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Z:\PDelivery\NCRO\Regiondata3\0854_regaffairs\NJ ACE COVID Response\Legislative Monthly Reports\PL107 Final BPU Reporting Template\"/>
    </mc:Choice>
  </mc:AlternateContent>
  <xr:revisionPtr revIDLastSave="0" documentId="13_ncr:1_{303260DE-93A1-43E5-A44E-7C7856F27BC9}" xr6:coauthVersionLast="47" xr6:coauthVersionMax="47" xr10:uidLastSave="{00000000-0000-0000-0000-000000000000}"/>
  <bookViews>
    <workbookView xWindow="-108" yWindow="-108" windowWidth="23256" windowHeight="12456"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CHG" sheetId="22" r:id="rId10"/>
    <sheet name="RS" sheetId="23" r:id="rId11"/>
    <sheet name="MGS-S" sheetId="24" r:id="rId12"/>
    <sheet name="MGS-SEVC" sheetId="25" r:id="rId13"/>
    <sheet name="MGS-P" sheetId="26" r:id="rId14"/>
    <sheet name="AGS-S" sheetId="27" r:id="rId15"/>
    <sheet name="AGS-P" sheetId="28" r:id="rId16"/>
    <sheet name="TGS-SubT" sheetId="29" r:id="rId17"/>
    <sheet name="TGS-T" sheetId="30" r:id="rId18"/>
    <sheet name="DDC" sheetId="31" r:id="rId19"/>
    <sheet name="SPL" sheetId="32" r:id="rId20"/>
    <sheet name="CSL" sheetId="33" r:id="rId21"/>
    <sheet name="Riders" sheetId="34" r:id="rId22"/>
  </sheets>
  <definedNames>
    <definedName name="_Hlk106636797">Riders!$C$405</definedName>
    <definedName name="_Hlk111718160">'MGS-S'!$A$50</definedName>
    <definedName name="_Hlk114425735">Riders!$A$409</definedName>
    <definedName name="_Hlk114485051">RS!$A$2</definedName>
    <definedName name="_Hlk114485109">'AGS-S'!$A$2</definedName>
    <definedName name="_Hlk114485195">DDC!$A$2</definedName>
    <definedName name="_Hlk114485263">SPL!$A$57</definedName>
    <definedName name="_Hlk114485286">SPL!$A$112</definedName>
    <definedName name="_Hlk114485331">Riders!$A$2</definedName>
    <definedName name="_Hlk120525854">Riders!$A$361</definedName>
    <definedName name="_Hlk121928621">Riders!$C$557</definedName>
    <definedName name="_Hlk121929685">Riders!$A$560</definedName>
    <definedName name="_Hlk12290864">RS!$A$30</definedName>
    <definedName name="_Hlk70922631">Riders!$A$354</definedName>
    <definedName name="_Hlk74639344">Riders!$A$519</definedName>
    <definedName name="_Hlk88036594">'MGS-S'!$A$2</definedName>
    <definedName name="_Hlk88223632">Riders!$C$40</definedName>
    <definedName name="_Hlk98837751">CSL!$A$2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1226" i="20" l="1"/>
  <c r="AB2865" i="20"/>
  <c r="AB2864" i="20"/>
  <c r="AB2863" i="20"/>
  <c r="AB2862" i="20"/>
  <c r="AB2861" i="20"/>
  <c r="AB2860" i="20"/>
  <c r="AB2859" i="20"/>
  <c r="AB2858" i="20"/>
  <c r="AB2857" i="20"/>
  <c r="AB2856" i="20"/>
  <c r="AB2855" i="20"/>
  <c r="AB2854" i="20"/>
  <c r="AB2853" i="20"/>
  <c r="AB2852" i="20"/>
  <c r="AB2851" i="20"/>
  <c r="AB2850" i="20"/>
  <c r="AB2849" i="20"/>
  <c r="AB2848" i="20"/>
  <c r="AB2847" i="20"/>
  <c r="AB2846" i="20"/>
  <c r="AB2845" i="20"/>
  <c r="AB2844" i="20"/>
  <c r="AB2843" i="20"/>
  <c r="AB2842" i="20"/>
  <c r="AB2841" i="20"/>
  <c r="AB2840" i="20"/>
  <c r="AB2839" i="20"/>
  <c r="AB2838" i="20"/>
  <c r="AB2837" i="20"/>
  <c r="AB2836" i="20"/>
  <c r="AB2835" i="20"/>
  <c r="AB2834" i="20"/>
  <c r="AB2833" i="20"/>
  <c r="AB2832" i="20"/>
  <c r="AB2831" i="20"/>
  <c r="AB2830" i="20"/>
  <c r="AB2829" i="20"/>
  <c r="AB2828" i="20"/>
  <c r="AB2827" i="20"/>
  <c r="AB2826" i="20"/>
  <c r="AB2825" i="20"/>
  <c r="AB2824" i="20"/>
  <c r="AB2823" i="20"/>
  <c r="AB2822" i="20"/>
  <c r="AB2821" i="20"/>
  <c r="AB2820" i="20"/>
  <c r="AB2819" i="20"/>
  <c r="AB2818" i="20"/>
  <c r="AB2817" i="20"/>
  <c r="AB2816" i="20"/>
  <c r="AB2815" i="20"/>
  <c r="AB2814" i="20"/>
  <c r="AB2813" i="20"/>
  <c r="AB2812" i="20"/>
  <c r="AB2811" i="20"/>
  <c r="AB2810" i="20"/>
  <c r="AB2809" i="20"/>
  <c r="AB2808" i="20"/>
  <c r="AB2807" i="20"/>
  <c r="AB2806" i="20"/>
  <c r="AB2805" i="20"/>
  <c r="AB2804" i="20"/>
  <c r="AB2803" i="20"/>
  <c r="AB2802" i="20"/>
  <c r="AB2801" i="20"/>
  <c r="AB2800" i="20"/>
  <c r="AB2799" i="20"/>
  <c r="AB2798" i="20"/>
  <c r="AB2797" i="20"/>
  <c r="AB2796" i="20"/>
  <c r="AB2795" i="20"/>
  <c r="AB2794" i="20"/>
  <c r="AB2793" i="20"/>
  <c r="AB2792" i="20"/>
  <c r="AB2791" i="20"/>
  <c r="AB2790" i="20"/>
  <c r="AB2789" i="20"/>
  <c r="AB2788" i="20"/>
  <c r="AB2787" i="20"/>
  <c r="AB2786" i="20"/>
  <c r="AB2785" i="20"/>
  <c r="AB2784" i="20"/>
  <c r="AB2783" i="20"/>
  <c r="AB2782" i="20"/>
  <c r="AB2781" i="20"/>
  <c r="AB2780" i="20"/>
  <c r="AB2779" i="20"/>
  <c r="AB2778" i="20"/>
  <c r="AB2777" i="20"/>
  <c r="AB2776" i="20"/>
  <c r="AB2775" i="20"/>
  <c r="AB2774" i="20"/>
  <c r="AB2773" i="20"/>
  <c r="AB2772" i="20"/>
  <c r="AB2771" i="20"/>
  <c r="AB2770" i="20"/>
  <c r="AB2769" i="20"/>
  <c r="AB2768" i="20"/>
  <c r="AB2767" i="20"/>
  <c r="AB2766" i="20"/>
  <c r="AB2765" i="20"/>
  <c r="AB2764" i="20"/>
  <c r="AB2763" i="20"/>
  <c r="AB2762" i="20"/>
  <c r="AB2761" i="20"/>
  <c r="AB2760" i="20"/>
  <c r="AB2759" i="20"/>
  <c r="AB2758" i="20"/>
  <c r="AB2757" i="20"/>
  <c r="AB2756" i="20"/>
  <c r="AB2755" i="20"/>
  <c r="AB2754" i="20"/>
  <c r="AB2753" i="20"/>
  <c r="AB2752" i="20"/>
  <c r="AB2751" i="20"/>
  <c r="AB2750" i="20"/>
  <c r="AB2749" i="20"/>
  <c r="AB2748" i="20"/>
  <c r="AB2747" i="20"/>
  <c r="AB2746" i="20"/>
  <c r="AB2745" i="20"/>
  <c r="AB2744" i="20"/>
  <c r="AB2743" i="20"/>
  <c r="AB2742" i="20"/>
  <c r="AB2741" i="20"/>
  <c r="AB2740" i="20"/>
  <c r="AB2739" i="20"/>
  <c r="AB2738" i="20"/>
  <c r="AB2737" i="20"/>
  <c r="AB2736" i="20"/>
  <c r="AB2735" i="20"/>
  <c r="AB2734" i="20"/>
  <c r="AB2733" i="20"/>
  <c r="AB2732" i="20"/>
  <c r="AB2731" i="20"/>
  <c r="AB2730" i="20"/>
  <c r="AB2729" i="20"/>
  <c r="AB2728" i="20"/>
  <c r="AB2727" i="20"/>
  <c r="AB2726" i="20"/>
  <c r="AB2725" i="20"/>
  <c r="AB2724" i="20"/>
  <c r="AB2723" i="20"/>
  <c r="AB2722" i="20"/>
  <c r="AB2721" i="20"/>
  <c r="AB2720" i="20"/>
  <c r="AB2719" i="20"/>
  <c r="AB2718" i="20"/>
  <c r="AB2717" i="20"/>
  <c r="AB2716" i="20"/>
  <c r="AB2715" i="20"/>
  <c r="AB2714" i="20"/>
  <c r="AB2713" i="20"/>
  <c r="AB2712" i="20"/>
  <c r="AB2711" i="20"/>
  <c r="AB2710" i="20"/>
  <c r="AB2709" i="20"/>
  <c r="AB2708" i="20"/>
  <c r="AB2707" i="20"/>
  <c r="AB2706" i="20"/>
  <c r="AB2705" i="20"/>
  <c r="AB2704" i="20"/>
  <c r="AB2703" i="20"/>
  <c r="AB2702" i="20"/>
  <c r="AB2701" i="20"/>
  <c r="AB2700" i="20"/>
  <c r="AB2699" i="20"/>
  <c r="AB2698" i="20"/>
  <c r="AB2697" i="20"/>
  <c r="AB2696" i="20"/>
  <c r="AB2695" i="20"/>
  <c r="AB2694" i="20"/>
  <c r="AB2693" i="20"/>
  <c r="AB2692" i="20"/>
  <c r="AB2691" i="20"/>
  <c r="AB2690" i="20"/>
  <c r="AB2689" i="20"/>
  <c r="AB2688" i="20"/>
  <c r="AB2687" i="20"/>
  <c r="AB2686" i="20"/>
  <c r="AB2685" i="20"/>
  <c r="AB2684" i="20"/>
  <c r="AB2683" i="20"/>
  <c r="AB2682" i="20"/>
  <c r="AB2681" i="20"/>
  <c r="AB2680" i="20"/>
  <c r="AB2679" i="20"/>
  <c r="AB2678" i="20"/>
  <c r="AB2677" i="20"/>
  <c r="AB2676" i="20"/>
  <c r="AB2675" i="20"/>
  <c r="AB2674" i="20"/>
  <c r="AB2673" i="20"/>
  <c r="AB2672" i="20"/>
  <c r="AB2671" i="20"/>
  <c r="AB2670" i="20"/>
  <c r="AB2669" i="20"/>
  <c r="AB2668" i="20"/>
  <c r="AB2667" i="20"/>
  <c r="AB2666" i="20"/>
  <c r="AB2665" i="20"/>
  <c r="AB2664" i="20"/>
  <c r="AB2663" i="20"/>
  <c r="AB2662" i="20"/>
  <c r="AB2661" i="20"/>
  <c r="AB2660" i="20"/>
  <c r="AB2659" i="20"/>
  <c r="AB2658" i="20"/>
  <c r="AB2657" i="20"/>
  <c r="AB2656" i="20"/>
  <c r="AB2655" i="20"/>
  <c r="AB2654" i="20"/>
  <c r="AB2653" i="20"/>
  <c r="AB2652" i="20"/>
  <c r="AB2651" i="20"/>
  <c r="AB2650" i="20"/>
  <c r="AB2649" i="20"/>
  <c r="AB2648" i="20"/>
  <c r="AB2647" i="20"/>
  <c r="AB2646" i="20"/>
  <c r="AB2645" i="20"/>
  <c r="AB2644" i="20"/>
  <c r="AB2643" i="20"/>
  <c r="AB2642" i="20"/>
  <c r="AB2641" i="20"/>
  <c r="AB2640" i="20"/>
  <c r="AB2639" i="20"/>
  <c r="AB2638" i="20"/>
  <c r="AB2637" i="20"/>
  <c r="AB2636" i="20"/>
  <c r="AB2635" i="20"/>
  <c r="AB2634" i="20"/>
  <c r="AB2633" i="20"/>
  <c r="AB2632" i="20"/>
  <c r="AB2631" i="20"/>
  <c r="AB2630" i="20"/>
  <c r="AB2629" i="20"/>
  <c r="AB2628" i="20"/>
  <c r="AB2627" i="20"/>
  <c r="AB2626" i="20"/>
  <c r="AB2625" i="20"/>
  <c r="AB2624" i="20"/>
  <c r="AB2623" i="20"/>
  <c r="AB2622" i="20"/>
  <c r="AB2621" i="20"/>
  <c r="AB2620" i="20"/>
  <c r="AB2619" i="20"/>
  <c r="AB2618" i="20"/>
  <c r="AB2617" i="20"/>
  <c r="AB2616" i="20"/>
  <c r="AB2615" i="20"/>
  <c r="AB2614" i="20"/>
  <c r="AB2613" i="20"/>
  <c r="AB2612" i="20"/>
  <c r="AB2611" i="20"/>
  <c r="AB2610" i="20"/>
  <c r="AB2609" i="20"/>
  <c r="AB2608" i="20"/>
  <c r="AB2607" i="20"/>
  <c r="AB2606" i="20"/>
  <c r="AB2605" i="20"/>
  <c r="AB2604" i="20"/>
  <c r="AB2603" i="20"/>
  <c r="AB2602" i="20"/>
  <c r="AB2601" i="20"/>
  <c r="AB2600" i="20"/>
  <c r="AB2599" i="20"/>
  <c r="AB2598" i="20"/>
  <c r="AB2597" i="20"/>
  <c r="AB2596" i="20"/>
  <c r="AB2595" i="20"/>
  <c r="AB2594" i="20"/>
  <c r="AB2593" i="20"/>
  <c r="AB2592" i="20"/>
  <c r="AB2591" i="20"/>
  <c r="AB2590" i="20"/>
  <c r="AB2589" i="20"/>
  <c r="AB2588" i="20"/>
  <c r="AB2587" i="20"/>
  <c r="AB2586" i="20"/>
  <c r="AB2585" i="20"/>
  <c r="AB2584" i="20"/>
  <c r="AB2583" i="20"/>
  <c r="AB2582" i="20"/>
  <c r="AB2581" i="20"/>
  <c r="AB2580" i="20"/>
  <c r="AB2579" i="20"/>
  <c r="AB2578" i="20"/>
  <c r="AB2577" i="20"/>
  <c r="AB2576" i="20"/>
  <c r="AB2575" i="20"/>
  <c r="AB2574" i="20"/>
  <c r="AB2573" i="20"/>
  <c r="AB2572" i="20"/>
  <c r="AB2571" i="20"/>
  <c r="AB2570" i="20"/>
  <c r="AB2569" i="20"/>
  <c r="AB2568" i="20"/>
  <c r="AB2567" i="20"/>
  <c r="AB2566" i="20"/>
  <c r="AB2565" i="20"/>
  <c r="AB2564" i="20"/>
  <c r="AB2563" i="20"/>
  <c r="AB2562" i="20"/>
  <c r="AB2561" i="20"/>
  <c r="AB2560" i="20"/>
  <c r="AB2559" i="20"/>
  <c r="AB2558" i="20"/>
  <c r="AB2557" i="20"/>
  <c r="AB2556" i="20"/>
  <c r="AB2555" i="20"/>
  <c r="AB2554" i="20"/>
  <c r="AB2553" i="20"/>
  <c r="AB2552" i="20"/>
  <c r="AB2551" i="20"/>
  <c r="AB2550" i="20"/>
  <c r="AB2549" i="20"/>
  <c r="AB2548" i="20"/>
  <c r="AB2547" i="20"/>
  <c r="AB2546" i="20"/>
  <c r="AB2545" i="20"/>
  <c r="AB2544" i="20"/>
  <c r="AB2543" i="20"/>
  <c r="AB2542" i="20"/>
  <c r="AB2541" i="20"/>
  <c r="AB2540" i="20"/>
  <c r="AB2539" i="20"/>
  <c r="AB2538" i="20"/>
  <c r="AB2537" i="20"/>
  <c r="AB2536" i="20"/>
  <c r="AB2535" i="20"/>
  <c r="AB2534" i="20"/>
  <c r="AB2533" i="20"/>
  <c r="AB2532" i="20"/>
  <c r="AB2531" i="20"/>
  <c r="AB2530" i="20"/>
  <c r="AB2529" i="20"/>
  <c r="AB2528" i="20"/>
  <c r="AB2527" i="20"/>
  <c r="AB2526" i="20"/>
  <c r="AB2525" i="20"/>
  <c r="AB2524" i="20"/>
  <c r="AB2523" i="20"/>
  <c r="AB2522" i="20"/>
  <c r="AB2521" i="20"/>
  <c r="AB2520" i="20"/>
  <c r="AB2519" i="20"/>
  <c r="AB2518" i="20"/>
  <c r="AB2517" i="20"/>
  <c r="AB2516" i="20"/>
  <c r="AB2515" i="20"/>
  <c r="AB2514" i="20"/>
  <c r="AB2513" i="20"/>
  <c r="AB2512" i="20"/>
  <c r="AB2511" i="20"/>
  <c r="AB2510" i="20"/>
  <c r="AB2509" i="20"/>
  <c r="AB2508" i="20"/>
  <c r="AB2507" i="20"/>
  <c r="AB2506" i="20"/>
  <c r="AB2505" i="20"/>
  <c r="AB2504" i="20"/>
  <c r="AB2503" i="20"/>
  <c r="AB2502" i="20"/>
  <c r="AB2501" i="20"/>
  <c r="AB2500" i="20"/>
  <c r="AB2499" i="20"/>
  <c r="AB2498" i="20"/>
  <c r="AB2497" i="20"/>
  <c r="AB2496" i="20"/>
  <c r="AB2495" i="20"/>
  <c r="AB2494" i="20"/>
  <c r="AB2493" i="20"/>
  <c r="AB2492" i="20"/>
  <c r="AB2491" i="20"/>
  <c r="AB2490" i="20"/>
  <c r="AB2489" i="20"/>
  <c r="AB2488" i="20"/>
  <c r="AB2487" i="20"/>
  <c r="AB2486" i="20"/>
  <c r="AB2485" i="20"/>
  <c r="AB2484" i="20"/>
  <c r="AB2483" i="20"/>
  <c r="AB2482" i="20"/>
  <c r="AB2481" i="20"/>
  <c r="AB2480" i="20"/>
  <c r="AB2479" i="20"/>
  <c r="AB2478" i="20"/>
  <c r="AB2477" i="20"/>
  <c r="AB2476" i="20"/>
  <c r="AB2475" i="20"/>
  <c r="AB2474" i="20"/>
  <c r="AB2473" i="20"/>
  <c r="AB2472" i="20"/>
  <c r="AB2471" i="20"/>
  <c r="AB2470" i="20"/>
  <c r="AB2469" i="20"/>
  <c r="AB2468" i="20"/>
  <c r="AB2467" i="20"/>
  <c r="AB2466" i="20"/>
  <c r="AB2465" i="20"/>
  <c r="AB2464" i="20"/>
  <c r="AB2463" i="20"/>
  <c r="AB2462" i="20"/>
  <c r="AB2461" i="20"/>
  <c r="AB2460" i="20"/>
  <c r="AB2459" i="20"/>
  <c r="AB2458" i="20"/>
  <c r="AB2457" i="20"/>
  <c r="AB2456" i="20"/>
  <c r="AB2455" i="20"/>
  <c r="AB2454" i="20"/>
  <c r="AB2453" i="20"/>
  <c r="AB2452" i="20"/>
  <c r="AB2451" i="20"/>
  <c r="AB2450" i="20"/>
  <c r="AB2449" i="20"/>
  <c r="AB2448" i="20"/>
  <c r="AB2447" i="20"/>
  <c r="AB2446" i="20"/>
  <c r="AB2445" i="20"/>
  <c r="AB2444" i="20"/>
  <c r="AB2443" i="20"/>
  <c r="AB2442" i="20"/>
  <c r="AB2441" i="20"/>
  <c r="AB2440" i="20"/>
  <c r="AB2439" i="20"/>
  <c r="AB2438" i="20"/>
  <c r="AB2437" i="20"/>
  <c r="AB2436" i="20"/>
  <c r="AB2435" i="20"/>
  <c r="AB2434" i="20"/>
  <c r="AB2433" i="20"/>
  <c r="AB2432" i="20"/>
  <c r="AB2431" i="20"/>
  <c r="AB2430" i="20"/>
  <c r="AB2429" i="20"/>
  <c r="AB2428" i="20"/>
  <c r="AB2427" i="20"/>
  <c r="AB2426" i="20"/>
  <c r="AB2425" i="20"/>
  <c r="AB2424" i="20"/>
  <c r="AB2423" i="20"/>
  <c r="AB2422" i="20"/>
  <c r="AB2421" i="20"/>
  <c r="AB2420" i="20"/>
  <c r="AB2419" i="20"/>
  <c r="AB2418" i="20"/>
  <c r="AB2417" i="20"/>
  <c r="AB2416" i="20"/>
  <c r="AB2415" i="20"/>
  <c r="AB2414" i="20"/>
  <c r="AB2413" i="20"/>
  <c r="AB2412" i="20"/>
  <c r="AB2411" i="20"/>
  <c r="AB2410" i="20"/>
  <c r="AB2409" i="20"/>
  <c r="AB2408" i="20"/>
  <c r="AB2407" i="20"/>
  <c r="AB2406" i="20"/>
  <c r="AB2405" i="20"/>
  <c r="AB2404" i="20"/>
  <c r="AB2403" i="20"/>
  <c r="AB2402" i="20"/>
  <c r="AB2401" i="20"/>
  <c r="AB2400" i="20"/>
  <c r="AB2399" i="20"/>
  <c r="AB2398" i="20"/>
  <c r="AB2397" i="20"/>
  <c r="AB2396" i="20"/>
  <c r="AB2395" i="20"/>
  <c r="AB2394" i="20"/>
  <c r="AB2393" i="20"/>
  <c r="AB2392" i="20"/>
  <c r="AB2391" i="20"/>
  <c r="AB2390" i="20"/>
  <c r="AB2389" i="20"/>
  <c r="AB2388" i="20"/>
  <c r="AB2387" i="20"/>
  <c r="AB2386" i="20"/>
  <c r="AB2385" i="20"/>
  <c r="AB2384" i="20"/>
  <c r="AB2383" i="20"/>
  <c r="AB2382" i="20"/>
  <c r="AB2381" i="20"/>
  <c r="AB2380" i="20"/>
  <c r="AB2379" i="20"/>
  <c r="AB2378" i="20"/>
  <c r="AB2377" i="20"/>
  <c r="AB2376" i="20"/>
  <c r="AB2375" i="20"/>
  <c r="AB2374" i="20"/>
  <c r="AB2373" i="20"/>
  <c r="AB2372" i="20"/>
  <c r="AB2371" i="20"/>
  <c r="AB2370" i="20"/>
  <c r="AB2369" i="20"/>
  <c r="AB2368" i="20"/>
  <c r="AB2367" i="20"/>
  <c r="AB2366" i="20"/>
  <c r="AB2365" i="20"/>
  <c r="AB2364" i="20"/>
  <c r="AB2363" i="20"/>
  <c r="AB2362" i="20"/>
  <c r="AB2361" i="20"/>
  <c r="AB2360" i="20"/>
  <c r="AB2359" i="20"/>
  <c r="AB2358" i="20"/>
  <c r="AB2357" i="20"/>
  <c r="AB2356" i="20"/>
  <c r="AB2355" i="20"/>
  <c r="AB2354" i="20"/>
  <c r="AB2353" i="20"/>
  <c r="AB2352" i="20"/>
  <c r="AB2351" i="20"/>
  <c r="AB2350" i="20"/>
  <c r="AB2349" i="20"/>
  <c r="AB2348" i="20"/>
  <c r="AB2347" i="20"/>
  <c r="AB2346" i="20"/>
  <c r="AB2345" i="20"/>
  <c r="AB2344" i="20"/>
  <c r="AB2343" i="20"/>
  <c r="AB2342" i="20"/>
  <c r="AB2341" i="20"/>
  <c r="AB2340" i="20"/>
  <c r="AB2339" i="20"/>
  <c r="AB2338" i="20"/>
  <c r="AB2337" i="20"/>
  <c r="AB2336" i="20"/>
  <c r="AB2335" i="20"/>
  <c r="AB2334" i="20"/>
  <c r="AB2333" i="20"/>
  <c r="AB2332" i="20"/>
  <c r="AB2331" i="20"/>
  <c r="AB2866" i="20"/>
  <c r="AC2874" i="20"/>
  <c r="AB1217" i="20"/>
  <c r="AB1216" i="20"/>
  <c r="AB1215" i="20"/>
  <c r="AB1214" i="20"/>
  <c r="AB1213" i="20"/>
  <c r="AB1212" i="20"/>
  <c r="AB1211" i="20"/>
  <c r="AB1210" i="20"/>
  <c r="AB1209" i="20"/>
  <c r="AB1208" i="20"/>
  <c r="AB1207" i="20"/>
  <c r="AB1206" i="20"/>
  <c r="AB1205" i="20"/>
  <c r="AB1204" i="20"/>
  <c r="AB1203" i="20"/>
  <c r="AB1202" i="20"/>
  <c r="AB1201" i="20"/>
  <c r="AB1200" i="20"/>
  <c r="AB1199" i="20"/>
  <c r="AB1198" i="20"/>
  <c r="AB1197" i="20"/>
  <c r="AB1196" i="20"/>
  <c r="AB1195" i="20"/>
  <c r="AB1194" i="20"/>
  <c r="AB1193" i="20"/>
  <c r="AB1192" i="20"/>
  <c r="AB1191" i="20"/>
  <c r="AB1190" i="20"/>
  <c r="AB1189" i="20"/>
  <c r="AB1188" i="20"/>
  <c r="AB1187" i="20"/>
  <c r="AB1186" i="20"/>
  <c r="AB1185" i="20"/>
  <c r="AB1184" i="20"/>
  <c r="AB1183" i="20"/>
  <c r="AB1182" i="20"/>
  <c r="AB1181" i="20"/>
  <c r="AB1180" i="20"/>
  <c r="AB1179" i="20"/>
  <c r="AB1178" i="20"/>
  <c r="AB1177" i="20"/>
  <c r="AB1176" i="20"/>
  <c r="AB1175" i="20"/>
  <c r="AB1174" i="20"/>
  <c r="AB1173" i="20"/>
  <c r="AB1172" i="20"/>
  <c r="AB1171" i="20"/>
  <c r="AB1170" i="20"/>
  <c r="AB1169" i="20"/>
  <c r="AB1168" i="20"/>
  <c r="AB1167" i="20"/>
  <c r="AB1166" i="20"/>
  <c r="AB1165" i="20"/>
  <c r="AB1164" i="20"/>
  <c r="AB1163" i="20"/>
  <c r="AB1162" i="20"/>
  <c r="AB1161" i="20"/>
  <c r="AB1160" i="20"/>
  <c r="AB1159" i="20"/>
  <c r="AB1158" i="20"/>
  <c r="AB1157" i="20"/>
  <c r="AB1156" i="20"/>
  <c r="AB1155" i="20"/>
  <c r="AB1154" i="20"/>
  <c r="AB1153" i="20"/>
  <c r="AB1152" i="20"/>
  <c r="AB1151" i="20"/>
  <c r="AB1150" i="20"/>
  <c r="AB1149" i="20"/>
  <c r="AB1148" i="20"/>
  <c r="AB1147" i="20"/>
  <c r="AB1146" i="20"/>
  <c r="AB1145" i="20"/>
  <c r="AB1144" i="20"/>
  <c r="AB1143" i="20"/>
  <c r="AB1142" i="20"/>
  <c r="AB1141" i="20"/>
  <c r="AB1140" i="20"/>
  <c r="AB1139" i="20"/>
  <c r="AB1138" i="20"/>
  <c r="AB1137" i="20"/>
  <c r="AB1136" i="20"/>
  <c r="AB1135" i="20"/>
  <c r="AB1134" i="20"/>
  <c r="AB1133" i="20"/>
  <c r="AB1132" i="20"/>
  <c r="AB1131" i="20"/>
  <c r="AB1130" i="20"/>
  <c r="AB1129" i="20"/>
  <c r="AB1128" i="20"/>
  <c r="AB1127" i="20"/>
  <c r="AB1126" i="20"/>
  <c r="AB1125" i="20"/>
  <c r="AB1124" i="20"/>
  <c r="AB1123" i="20"/>
  <c r="AB1122" i="20"/>
  <c r="AB1121" i="20"/>
  <c r="AB1120" i="20"/>
  <c r="AB1119" i="20"/>
  <c r="AB1118" i="20"/>
  <c r="AB1117" i="20"/>
  <c r="AB1116" i="20"/>
  <c r="AB1115" i="20"/>
  <c r="AB1114" i="20"/>
  <c r="AB1113" i="20"/>
  <c r="AB1112" i="20"/>
  <c r="AB1111" i="20"/>
  <c r="AB1110" i="20"/>
  <c r="AB1109" i="20"/>
  <c r="AB1108" i="20"/>
  <c r="AB1107" i="20"/>
  <c r="AB1106" i="20"/>
  <c r="AB1105" i="20"/>
  <c r="AB1104" i="20"/>
  <c r="AB1103" i="20"/>
  <c r="AB1102" i="20"/>
  <c r="AB1101" i="20"/>
  <c r="AB1100" i="20"/>
  <c r="AB1099" i="20"/>
  <c r="AB1098" i="20"/>
  <c r="AB1097" i="20"/>
  <c r="AB1096" i="20"/>
  <c r="AB1095" i="20"/>
  <c r="AB1094" i="20"/>
  <c r="AB1093" i="20"/>
  <c r="AB1092" i="20"/>
  <c r="AB1091" i="20"/>
  <c r="AB1090" i="20"/>
  <c r="AB1089" i="20"/>
  <c r="AB1088" i="20"/>
  <c r="AB1087" i="20"/>
  <c r="AB1086" i="20"/>
  <c r="AB1085" i="20"/>
  <c r="AB1084" i="20"/>
  <c r="AB1083" i="20"/>
  <c r="AB1082" i="20"/>
  <c r="AB1081" i="20"/>
  <c r="AB1080" i="20"/>
  <c r="AB1079" i="20"/>
  <c r="AB1078" i="20"/>
  <c r="AB1077" i="20"/>
  <c r="AB1076" i="20"/>
  <c r="AB1075" i="20"/>
  <c r="AB1074" i="20"/>
  <c r="AB1073" i="20"/>
  <c r="AB1072" i="20"/>
  <c r="AB1071" i="20"/>
  <c r="AB1070" i="20"/>
  <c r="AB1069" i="20"/>
  <c r="AB1068" i="20"/>
  <c r="AB1067" i="20"/>
  <c r="AB1066" i="20"/>
  <c r="AB1065" i="20"/>
  <c r="AB1064" i="20"/>
  <c r="AB1063" i="20"/>
  <c r="AB1062" i="20"/>
  <c r="AB1061" i="20"/>
  <c r="AB1060" i="20"/>
  <c r="AB1059" i="20"/>
  <c r="AB1058" i="20"/>
  <c r="AB1057" i="20"/>
  <c r="AB1056" i="20"/>
  <c r="AB1055" i="20"/>
  <c r="AB1054" i="20"/>
  <c r="AB1053" i="20"/>
  <c r="AB1052" i="20"/>
  <c r="AB1051" i="20"/>
  <c r="AB1050" i="20"/>
  <c r="AB1049" i="20"/>
  <c r="AB1048" i="20"/>
  <c r="AB1047" i="20"/>
  <c r="AB1046" i="20"/>
  <c r="AB1045" i="20"/>
  <c r="AB1044" i="20"/>
  <c r="AB1043" i="20"/>
  <c r="AB1042" i="20"/>
  <c r="AB1041" i="20"/>
  <c r="AB1040" i="20"/>
  <c r="AB1039" i="20"/>
  <c r="AB1038" i="20"/>
  <c r="AB1037" i="20"/>
  <c r="AB1036" i="20"/>
  <c r="AB1035" i="20"/>
  <c r="AB1034" i="20"/>
  <c r="AB1033" i="20"/>
  <c r="AB1032" i="20"/>
  <c r="AB1031" i="20"/>
  <c r="AB1030" i="20"/>
  <c r="AB1029" i="20"/>
  <c r="AB1028" i="20"/>
  <c r="AB1027" i="20"/>
  <c r="AB1026" i="20"/>
  <c r="AB1025" i="20"/>
  <c r="AB1024" i="20"/>
  <c r="AB1023" i="20"/>
  <c r="AB1022" i="20"/>
  <c r="AB1021" i="20"/>
  <c r="AB1020" i="20"/>
  <c r="AB1019" i="20"/>
  <c r="AB1018" i="20"/>
  <c r="AB1017" i="20"/>
  <c r="AB1016" i="20"/>
  <c r="AB1015" i="20"/>
  <c r="AB1014" i="20"/>
  <c r="AB1013" i="20"/>
  <c r="AB1012" i="20"/>
  <c r="AB1011" i="20"/>
  <c r="AB1010" i="20"/>
  <c r="AB1009" i="20"/>
  <c r="AB1008" i="20"/>
  <c r="AB1007" i="20"/>
  <c r="AB1006" i="20"/>
  <c r="AB1005" i="20"/>
  <c r="AB1004" i="20"/>
  <c r="AB1003" i="20"/>
  <c r="AB1002" i="20"/>
  <c r="AB1001" i="20"/>
  <c r="AB1000" i="20"/>
  <c r="AB999" i="20"/>
  <c r="AB998" i="20"/>
  <c r="AB997" i="20"/>
  <c r="AB996" i="20"/>
  <c r="AB995" i="20"/>
  <c r="AB994" i="20"/>
  <c r="AB993" i="20"/>
  <c r="AB992" i="20"/>
  <c r="AB991" i="20"/>
  <c r="AB990" i="20"/>
  <c r="AB989" i="20"/>
  <c r="AB988" i="20"/>
  <c r="AB987" i="20"/>
  <c r="AB986" i="20"/>
  <c r="AB985" i="20"/>
  <c r="AB984" i="20"/>
  <c r="AB983" i="20"/>
  <c r="AB982" i="20"/>
  <c r="AB981" i="20"/>
  <c r="AB980" i="20"/>
  <c r="AB979" i="20"/>
  <c r="AB978" i="20"/>
  <c r="AB977" i="20"/>
  <c r="AB976" i="20"/>
  <c r="AB975" i="20"/>
  <c r="AB974" i="20"/>
  <c r="AB973" i="20"/>
  <c r="AB972" i="20"/>
  <c r="AB971" i="20"/>
  <c r="AB970" i="20"/>
  <c r="AB969" i="20"/>
  <c r="AB968" i="20"/>
  <c r="AB967" i="20"/>
  <c r="AB966" i="20"/>
  <c r="AB965" i="20"/>
  <c r="AB964" i="20"/>
  <c r="AB963" i="20"/>
  <c r="AB962" i="20"/>
  <c r="AB961" i="20"/>
  <c r="AB960" i="20"/>
  <c r="AB959" i="20"/>
  <c r="AB958" i="20"/>
  <c r="AB957" i="20"/>
  <c r="AB956" i="20"/>
  <c r="AB955" i="20"/>
  <c r="AB954" i="20"/>
  <c r="AB953" i="20"/>
  <c r="AB952" i="20"/>
  <c r="AB951" i="20"/>
  <c r="AB950" i="20"/>
  <c r="AB949" i="20"/>
  <c r="AB948" i="20"/>
  <c r="AB947" i="20"/>
  <c r="AB946" i="20"/>
  <c r="AB945" i="20"/>
  <c r="AB944" i="20"/>
  <c r="AB943" i="20"/>
  <c r="AB942" i="20"/>
  <c r="AB941" i="20"/>
  <c r="AB940" i="20"/>
  <c r="AB939" i="20"/>
  <c r="AB938" i="20"/>
  <c r="AB937" i="20"/>
  <c r="AB936" i="20"/>
  <c r="AB935" i="20"/>
  <c r="AB934" i="20"/>
  <c r="AB933" i="20"/>
  <c r="AB932" i="20"/>
  <c r="AB931" i="20"/>
  <c r="AB930" i="20"/>
  <c r="AB929" i="20"/>
  <c r="AB928" i="20"/>
  <c r="AB927" i="20"/>
  <c r="AB926" i="20"/>
  <c r="AB925" i="20"/>
  <c r="AB924" i="20"/>
  <c r="AB923" i="20"/>
  <c r="AB922" i="20"/>
  <c r="AB921" i="20"/>
  <c r="AB920" i="20"/>
  <c r="AB919" i="20"/>
  <c r="AB918" i="20"/>
  <c r="AB917" i="20"/>
  <c r="AB916" i="20"/>
  <c r="AB915" i="20"/>
  <c r="AB914" i="20"/>
  <c r="AB913" i="20"/>
  <c r="AB912" i="20"/>
  <c r="AB911" i="20"/>
  <c r="AB910" i="20"/>
  <c r="AB909" i="20"/>
  <c r="AB908" i="20"/>
  <c r="AB907" i="20"/>
  <c r="AB906" i="20"/>
  <c r="AB905" i="20"/>
  <c r="AB904" i="20"/>
  <c r="AB903" i="20"/>
  <c r="AB902" i="20"/>
  <c r="AB901" i="20"/>
  <c r="AB900" i="20"/>
  <c r="AB899" i="20"/>
  <c r="AB898" i="20"/>
  <c r="AB897" i="20"/>
  <c r="AB896" i="20"/>
  <c r="AB895" i="20"/>
  <c r="AB894" i="20"/>
  <c r="AB893" i="20"/>
  <c r="AB892" i="20"/>
  <c r="AB891" i="20"/>
  <c r="AB890" i="20"/>
  <c r="AB889" i="20"/>
  <c r="AB888" i="20"/>
  <c r="AB887" i="20"/>
  <c r="AB886" i="20"/>
  <c r="AB885" i="20"/>
  <c r="AB884" i="20"/>
  <c r="AB883" i="20"/>
  <c r="AB882" i="20"/>
  <c r="AB881" i="20"/>
  <c r="AB880" i="20"/>
  <c r="AB879" i="20"/>
  <c r="AB878" i="20"/>
  <c r="AB877" i="20"/>
  <c r="AB876" i="20"/>
  <c r="AB875" i="20"/>
  <c r="AB874" i="20"/>
  <c r="AB873" i="20"/>
  <c r="AB872" i="20"/>
  <c r="AB871" i="20"/>
  <c r="AB870" i="20"/>
  <c r="AB869" i="20"/>
  <c r="AB868" i="20"/>
  <c r="AB867" i="20"/>
  <c r="AB866" i="20"/>
  <c r="AB865" i="20"/>
  <c r="AB864" i="20"/>
  <c r="AB863" i="20"/>
  <c r="AB862" i="20"/>
  <c r="AB861" i="20"/>
  <c r="AB860" i="20"/>
  <c r="AB859" i="20"/>
  <c r="AB858" i="20"/>
  <c r="AB857" i="20"/>
  <c r="AB856" i="20"/>
  <c r="AB855" i="20"/>
  <c r="AB854" i="20"/>
  <c r="AB853" i="20"/>
  <c r="AB852" i="20"/>
  <c r="AB851" i="20"/>
  <c r="AB850" i="20"/>
  <c r="AB849" i="20"/>
  <c r="AB848" i="20"/>
  <c r="AB847" i="20"/>
  <c r="AB846" i="20"/>
  <c r="AB845" i="20"/>
  <c r="AB844" i="20"/>
  <c r="AB843" i="20"/>
  <c r="AB842" i="20"/>
  <c r="AB841" i="20"/>
  <c r="AB840" i="20"/>
  <c r="AB839" i="20"/>
  <c r="AB838" i="20"/>
  <c r="AB837" i="20"/>
  <c r="AB836" i="20"/>
  <c r="AB835" i="20"/>
  <c r="AB834" i="20"/>
  <c r="AB833" i="20"/>
  <c r="AB832" i="20"/>
  <c r="AB831" i="20"/>
  <c r="AB830" i="20"/>
  <c r="AB829" i="20"/>
  <c r="AB828" i="20"/>
  <c r="AB827" i="20"/>
  <c r="AB826" i="20"/>
  <c r="AB825" i="20"/>
  <c r="AB824" i="20"/>
  <c r="AB823" i="20"/>
  <c r="AB822" i="20"/>
  <c r="AB821" i="20"/>
  <c r="AB820" i="20"/>
  <c r="AB819" i="20"/>
  <c r="AB818" i="20"/>
  <c r="AB817" i="20"/>
  <c r="AB816" i="20"/>
  <c r="AB815" i="20"/>
  <c r="AB814" i="20"/>
  <c r="AB813" i="20"/>
  <c r="AB812" i="20"/>
  <c r="AB811" i="20"/>
  <c r="AB810" i="20"/>
  <c r="AB809" i="20"/>
  <c r="AB808" i="20"/>
  <c r="AB807" i="20"/>
  <c r="AB806" i="20"/>
  <c r="AB805" i="20"/>
  <c r="AB804" i="20"/>
  <c r="AB803" i="20"/>
  <c r="AB802" i="20"/>
  <c r="AB801" i="20"/>
  <c r="AB800" i="20"/>
  <c r="AB799" i="20"/>
  <c r="AB798" i="20"/>
  <c r="AB797" i="20"/>
  <c r="AB796" i="20"/>
  <c r="AB795" i="20"/>
  <c r="AB794" i="20"/>
  <c r="AB793" i="20"/>
  <c r="AB792" i="20"/>
  <c r="AB791" i="20"/>
  <c r="AB790" i="20"/>
  <c r="AB789" i="20"/>
  <c r="AB788" i="20"/>
  <c r="AB787" i="20"/>
  <c r="AB786" i="20"/>
  <c r="AB785" i="20"/>
  <c r="AB784" i="20"/>
  <c r="AB783" i="20"/>
  <c r="AB782" i="20"/>
  <c r="AB781" i="20"/>
  <c r="AB780" i="20"/>
  <c r="AB779" i="20"/>
  <c r="AB778" i="20"/>
  <c r="AB777" i="20"/>
  <c r="AB776" i="20"/>
  <c r="AB775" i="20"/>
  <c r="AB774" i="20"/>
  <c r="AB773" i="20"/>
  <c r="AB772" i="20"/>
  <c r="AB771" i="20"/>
  <c r="AB770" i="20"/>
  <c r="AB769" i="20"/>
  <c r="AB768" i="20"/>
  <c r="AB767" i="20"/>
  <c r="AB766" i="20"/>
  <c r="AB765" i="20"/>
  <c r="AB764" i="20"/>
  <c r="AB763" i="20"/>
  <c r="AB762" i="20"/>
  <c r="AB761" i="20"/>
  <c r="AB760" i="20"/>
  <c r="AB759" i="20"/>
  <c r="AB758" i="20"/>
  <c r="AB757" i="20"/>
  <c r="AB756" i="20"/>
  <c r="AB755" i="20"/>
  <c r="AB754" i="20"/>
  <c r="AB753" i="20"/>
  <c r="AB752" i="20"/>
  <c r="AB751" i="20"/>
  <c r="AB750" i="20"/>
  <c r="AB749" i="20"/>
  <c r="AB748" i="20"/>
  <c r="AB747" i="20"/>
  <c r="AB746" i="20"/>
  <c r="AB745" i="20"/>
  <c r="AB744" i="20"/>
  <c r="AB743" i="20"/>
  <c r="AB742" i="20"/>
  <c r="AB741" i="20"/>
  <c r="AB740" i="20"/>
  <c r="AB739" i="20"/>
  <c r="AB738" i="20"/>
  <c r="AB737" i="20"/>
  <c r="AB736" i="20"/>
  <c r="AB735" i="20"/>
  <c r="AB734" i="20"/>
  <c r="AB733" i="20"/>
  <c r="AB732" i="20"/>
  <c r="AB731" i="20"/>
  <c r="AB730" i="20"/>
  <c r="AB729" i="20"/>
  <c r="AB728" i="20"/>
  <c r="AB727" i="20"/>
  <c r="AB726" i="20"/>
  <c r="AB725" i="20"/>
  <c r="AB724" i="20"/>
  <c r="AB723" i="20"/>
  <c r="AB722" i="20"/>
  <c r="AB721" i="20"/>
  <c r="AB720" i="20"/>
  <c r="AB719" i="20"/>
  <c r="AB718" i="20"/>
  <c r="AB717" i="20"/>
  <c r="AB716" i="20"/>
  <c r="AB715" i="20"/>
  <c r="AB714" i="20"/>
  <c r="AB713" i="20"/>
  <c r="AB712" i="20"/>
  <c r="AB711" i="20"/>
  <c r="AB710" i="20"/>
  <c r="AB709" i="20"/>
  <c r="AB708" i="20"/>
  <c r="AB707" i="20"/>
  <c r="AB706" i="20"/>
  <c r="AB705" i="20"/>
  <c r="AB704" i="20"/>
  <c r="AB703" i="20"/>
  <c r="AB702" i="20"/>
  <c r="AB701" i="20"/>
  <c r="AB700" i="20"/>
  <c r="AB699" i="20"/>
  <c r="AB698" i="20"/>
  <c r="AB697" i="20"/>
  <c r="AB696" i="20"/>
  <c r="AB695" i="20"/>
  <c r="AB694" i="20"/>
  <c r="AB693" i="20"/>
  <c r="AB692" i="20"/>
  <c r="AB691" i="20"/>
  <c r="AB690" i="20"/>
  <c r="AB689" i="20"/>
  <c r="AB688" i="20"/>
  <c r="AB687" i="20"/>
  <c r="AB686" i="20"/>
  <c r="AB685" i="20"/>
  <c r="AB684" i="20"/>
  <c r="AB683" i="20"/>
  <c r="AB682" i="20"/>
  <c r="AB681" i="20"/>
  <c r="AB680" i="20"/>
  <c r="AB679" i="20"/>
  <c r="AB678" i="20"/>
  <c r="AB677" i="20"/>
  <c r="AB676" i="20"/>
  <c r="AB675" i="20"/>
  <c r="AB674" i="20"/>
  <c r="AB673" i="20"/>
  <c r="AB672" i="20"/>
  <c r="AB671" i="20"/>
  <c r="AB670" i="20"/>
  <c r="AB669" i="20"/>
  <c r="AB668" i="20"/>
  <c r="AB667" i="20"/>
  <c r="AB666" i="20"/>
  <c r="AB665" i="20"/>
  <c r="AB664" i="20"/>
  <c r="AB663" i="20"/>
  <c r="AB662" i="20"/>
  <c r="AB661" i="20"/>
  <c r="AB660" i="20"/>
  <c r="AB659" i="20"/>
  <c r="AB658" i="20"/>
  <c r="AB657" i="20"/>
  <c r="AB656" i="20"/>
  <c r="AB655" i="20"/>
  <c r="AB654" i="20"/>
  <c r="AB653" i="20"/>
  <c r="AB652" i="20"/>
  <c r="AB651" i="20"/>
  <c r="AB650" i="20"/>
  <c r="AB649" i="20"/>
  <c r="AB648" i="20"/>
  <c r="AB647" i="20"/>
  <c r="AB646" i="20"/>
  <c r="AB645" i="20"/>
  <c r="AB644" i="20"/>
  <c r="AB643" i="20"/>
  <c r="AB642" i="20"/>
  <c r="AB641" i="20"/>
  <c r="AB640" i="20"/>
  <c r="AB639" i="20"/>
  <c r="AB638" i="20"/>
  <c r="AB637" i="20"/>
  <c r="AB636" i="20"/>
  <c r="AB635" i="20"/>
  <c r="AB634" i="20"/>
  <c r="AB633" i="20"/>
  <c r="AB1218" i="20"/>
  <c r="Z3393" i="20"/>
  <c r="Z3392" i="20"/>
  <c r="Z3391" i="20"/>
  <c r="Z3390" i="20"/>
  <c r="Z3389" i="20"/>
  <c r="Z3388" i="20"/>
  <c r="Z3387" i="20"/>
  <c r="Z3386" i="20"/>
  <c r="Z3385" i="20"/>
  <c r="Z3384" i="20"/>
  <c r="Z3383" i="20"/>
  <c r="Z3382" i="20"/>
  <c r="Z3381" i="20"/>
  <c r="Z3380" i="20"/>
  <c r="Z3379" i="20"/>
  <c r="Z3378" i="20"/>
  <c r="Z3377" i="20"/>
  <c r="Z3376" i="20"/>
  <c r="Z3375" i="20"/>
  <c r="Z3374" i="20"/>
  <c r="Z3373" i="20"/>
  <c r="Z3372" i="20"/>
  <c r="Z3371" i="20"/>
  <c r="Z3370" i="20"/>
  <c r="Z3369" i="20"/>
  <c r="Z3368" i="20"/>
  <c r="Z3367" i="20"/>
  <c r="Z3366" i="20"/>
  <c r="Z3365" i="20"/>
  <c r="Z3364" i="20"/>
  <c r="Z3363" i="20"/>
  <c r="Z3362" i="20"/>
  <c r="Z3361" i="20"/>
  <c r="Z3360" i="20"/>
  <c r="Z3359" i="20"/>
  <c r="Z3358" i="20"/>
  <c r="Z3357" i="20"/>
  <c r="Z3356" i="20"/>
  <c r="Z3355" i="20"/>
  <c r="Z3354" i="20"/>
  <c r="Z3353" i="20"/>
  <c r="Z3352" i="20"/>
  <c r="Z3351" i="20"/>
  <c r="Z3350" i="20"/>
  <c r="Z3349" i="20"/>
  <c r="Z3348" i="20"/>
  <c r="Z3347" i="20"/>
  <c r="Z3346" i="20"/>
  <c r="Z3345" i="20"/>
  <c r="Z3344" i="20"/>
  <c r="Z3343" i="20"/>
  <c r="Z3342" i="20"/>
  <c r="Z3341" i="20"/>
  <c r="Z3340" i="20"/>
  <c r="Z3339" i="20"/>
  <c r="Z3338" i="20"/>
  <c r="Z3337" i="20"/>
  <c r="Z3336" i="20"/>
  <c r="Z3335" i="20"/>
  <c r="Z3334" i="20"/>
  <c r="Z3333" i="20"/>
  <c r="Z3332" i="20"/>
  <c r="Z3331" i="20"/>
  <c r="Z3330" i="20"/>
  <c r="Z3329" i="20"/>
  <c r="Z3328" i="20"/>
  <c r="Z3327" i="20"/>
  <c r="Z3326" i="20"/>
  <c r="Z3325" i="20"/>
  <c r="Z3324" i="20"/>
  <c r="Z3323" i="20"/>
  <c r="Z3322" i="20"/>
  <c r="Z3321" i="20"/>
  <c r="Z3320" i="20"/>
  <c r="Z3319" i="20"/>
  <c r="Z3318" i="20"/>
  <c r="Z3317" i="20"/>
  <c r="Z3316" i="20"/>
  <c r="Z3315" i="20"/>
  <c r="Z3314" i="20"/>
  <c r="Z3313" i="20"/>
  <c r="Z3312" i="20"/>
  <c r="Z3311" i="20"/>
  <c r="Z3310" i="20"/>
  <c r="Z3309" i="20"/>
  <c r="Z3308" i="20"/>
  <c r="Z3307" i="20"/>
  <c r="Z3306" i="20"/>
  <c r="Z3305" i="20"/>
  <c r="Z3304" i="20"/>
  <c r="Z3303" i="20"/>
  <c r="Z3302" i="20"/>
  <c r="Z3301" i="20"/>
  <c r="Z3300" i="20"/>
  <c r="Z3299" i="20"/>
  <c r="Z3298" i="20"/>
  <c r="Z3297" i="20"/>
  <c r="Z3296" i="20"/>
  <c r="Z3295" i="20"/>
  <c r="Z3294" i="20"/>
  <c r="Z3293" i="20"/>
  <c r="Z3292" i="20"/>
  <c r="Z3291" i="20"/>
  <c r="Z3290" i="20"/>
  <c r="Z3289" i="20"/>
  <c r="Z3288" i="20"/>
  <c r="Z3287" i="20"/>
  <c r="Z3286" i="20"/>
  <c r="Z3285" i="20"/>
  <c r="Z3284" i="20"/>
  <c r="Z3283" i="20"/>
  <c r="Z3282" i="20"/>
  <c r="Z3281" i="20"/>
  <c r="Z3280" i="20"/>
  <c r="Z3279" i="20"/>
  <c r="Z3278" i="20"/>
  <c r="Z3277" i="20"/>
  <c r="Z3276" i="20"/>
  <c r="Z3275" i="20"/>
  <c r="Z3274" i="20"/>
  <c r="Z3273" i="20"/>
  <c r="Z3272" i="20"/>
  <c r="Z3271" i="20"/>
  <c r="Z3270" i="20"/>
  <c r="Z3269" i="20"/>
  <c r="Z3268" i="20"/>
  <c r="Z3267" i="20"/>
  <c r="Z3266" i="20"/>
  <c r="Z3265" i="20"/>
  <c r="Z3264" i="20"/>
  <c r="Z3263" i="20"/>
  <c r="Z3262" i="20"/>
  <c r="Z3261" i="20"/>
  <c r="Z3260" i="20"/>
  <c r="Z3259" i="20"/>
  <c r="Z3258" i="20"/>
  <c r="Z3257" i="20"/>
  <c r="Z3256" i="20"/>
  <c r="Z3255" i="20"/>
  <c r="Z3254" i="20"/>
  <c r="Z3253" i="20"/>
  <c r="Z3252" i="20"/>
  <c r="Z3251" i="20"/>
  <c r="Z3250" i="20"/>
  <c r="Z3249" i="20"/>
  <c r="Z3248" i="20"/>
  <c r="Z3247" i="20"/>
  <c r="Z3246" i="20"/>
  <c r="Z3245" i="20"/>
  <c r="Z3244" i="20"/>
  <c r="Z3243" i="20"/>
  <c r="Z3242" i="20"/>
  <c r="Z3241" i="20"/>
  <c r="Z3240" i="20"/>
  <c r="Z3239" i="20"/>
  <c r="Z3238" i="20"/>
  <c r="Z3237" i="20"/>
  <c r="Z3236" i="20"/>
  <c r="Z3235" i="20"/>
  <c r="Z3234" i="20"/>
  <c r="Z3233" i="20"/>
  <c r="Z3232" i="20"/>
  <c r="Z3231" i="20"/>
  <c r="Z3230" i="20"/>
  <c r="Z3229" i="20"/>
  <c r="Z3228" i="20"/>
  <c r="Z3227" i="20"/>
  <c r="Z3226" i="20"/>
  <c r="Z3225" i="20"/>
  <c r="Z3224" i="20"/>
  <c r="Z3223" i="20"/>
  <c r="Z3222" i="20"/>
  <c r="Z3221" i="20"/>
  <c r="Z3220" i="20"/>
  <c r="Z3219" i="20"/>
  <c r="Z3218" i="20"/>
  <c r="Z3217" i="20"/>
  <c r="Z3216" i="20"/>
  <c r="Z3215" i="20"/>
  <c r="Z3214" i="20"/>
  <c r="Z3213" i="20"/>
  <c r="Z3212" i="20"/>
  <c r="Z3211" i="20"/>
  <c r="Z3210" i="20"/>
  <c r="Z3209" i="20"/>
  <c r="Z3208" i="20"/>
  <c r="Z3207" i="20"/>
  <c r="Z3206" i="20"/>
  <c r="Z3205" i="20"/>
  <c r="Z3204" i="20"/>
  <c r="Z3203" i="20"/>
  <c r="Z3202" i="20"/>
  <c r="Z3201" i="20"/>
  <c r="Z3200" i="20"/>
  <c r="Z3199" i="20"/>
  <c r="Z3198" i="20"/>
  <c r="Z3197" i="20"/>
  <c r="Z3196" i="20"/>
  <c r="Z3195" i="20"/>
  <c r="Z3194" i="20"/>
  <c r="Z3193" i="20"/>
  <c r="Z3192" i="20"/>
  <c r="Z3191" i="20"/>
  <c r="Z3190" i="20"/>
  <c r="Z3189" i="20"/>
  <c r="Z3188" i="20"/>
  <c r="Z3187" i="20"/>
  <c r="Z3186" i="20"/>
  <c r="Z3185" i="20"/>
  <c r="Z3184" i="20"/>
  <c r="Z3183" i="20"/>
  <c r="Z3182" i="20"/>
  <c r="Z3181" i="20"/>
  <c r="Z3180" i="20"/>
  <c r="Z3179" i="20"/>
  <c r="Z3178" i="20"/>
  <c r="Z3177" i="20"/>
  <c r="Z3176" i="20"/>
  <c r="Z3175" i="20"/>
  <c r="Z3174" i="20"/>
  <c r="Z3173" i="20"/>
  <c r="Z3172" i="20"/>
  <c r="Z3171" i="20"/>
  <c r="Z3170" i="20"/>
  <c r="Z3169" i="20"/>
  <c r="Z3168" i="20"/>
  <c r="Z3167" i="20"/>
  <c r="Z3166" i="20"/>
  <c r="Z3165" i="20"/>
  <c r="Z3164" i="20"/>
  <c r="Z3163" i="20"/>
  <c r="Z3162" i="20"/>
  <c r="Z3161" i="20"/>
  <c r="Z3160" i="20"/>
  <c r="Z3159" i="20"/>
  <c r="Z3158" i="20"/>
  <c r="Z3157" i="20"/>
  <c r="Z3156" i="20"/>
  <c r="Z3155" i="20"/>
  <c r="Z3154" i="20"/>
  <c r="Z3153" i="20"/>
  <c r="Z3152" i="20"/>
  <c r="Z3151" i="20"/>
  <c r="Z3150" i="20"/>
  <c r="Z3149" i="20"/>
  <c r="Z3148" i="20"/>
  <c r="Z3147" i="20"/>
  <c r="Z3146" i="20"/>
  <c r="Z3145" i="20"/>
  <c r="Z3144" i="20"/>
  <c r="Z3143" i="20"/>
  <c r="Z3142" i="20"/>
  <c r="Z3141" i="20"/>
  <c r="Z3140" i="20"/>
  <c r="Z3139" i="20"/>
  <c r="Z3138" i="20"/>
  <c r="Z3137" i="20"/>
  <c r="Z3136" i="20"/>
  <c r="Z3135" i="20"/>
  <c r="Z3134" i="20"/>
  <c r="Z3133" i="20"/>
  <c r="Z3132" i="20"/>
  <c r="Z3131" i="20"/>
  <c r="Z3130" i="20"/>
  <c r="Z3129" i="20"/>
  <c r="Z3128" i="20"/>
  <c r="Z3127" i="20"/>
  <c r="Z3126" i="20"/>
  <c r="Z3125" i="20"/>
  <c r="Z3124" i="20"/>
  <c r="Z3123" i="20"/>
  <c r="Z3122" i="20"/>
  <c r="Z3121" i="20"/>
  <c r="Z3120" i="20"/>
  <c r="Z3119" i="20"/>
  <c r="Z3118" i="20"/>
  <c r="Z3117" i="20"/>
  <c r="Z3116" i="20"/>
  <c r="Z3115" i="20"/>
  <c r="Z3114" i="20"/>
  <c r="Z3113" i="20"/>
  <c r="Z3112" i="20"/>
  <c r="Z3111" i="20"/>
  <c r="Z3110" i="20"/>
  <c r="Z3109" i="20"/>
  <c r="Z3108" i="20"/>
  <c r="Z3107" i="20"/>
  <c r="Z3106" i="20"/>
  <c r="Z3105" i="20"/>
  <c r="Z3104" i="20"/>
  <c r="Z3103" i="20"/>
  <c r="Z3102" i="20"/>
  <c r="Z3101" i="20"/>
  <c r="Z3100" i="20"/>
  <c r="Z3099" i="20"/>
  <c r="Z3098" i="20"/>
  <c r="Z3097" i="20"/>
  <c r="Z3096" i="20"/>
  <c r="Z3095" i="20"/>
  <c r="Z3094" i="20"/>
  <c r="Z3093" i="20"/>
  <c r="Z3092" i="20"/>
  <c r="Z3091" i="20"/>
  <c r="Z3090" i="20"/>
  <c r="Z3089" i="20"/>
  <c r="Z3088" i="20"/>
  <c r="Z3087" i="20"/>
  <c r="Z3086" i="20"/>
  <c r="Z3085" i="20"/>
  <c r="Z3084" i="20"/>
  <c r="Z3083" i="20"/>
  <c r="Z3082" i="20"/>
  <c r="Z3081" i="20"/>
  <c r="Z3080" i="20"/>
  <c r="Z3079" i="20"/>
  <c r="Z3078" i="20"/>
  <c r="Z3077" i="20"/>
  <c r="Z3076" i="20"/>
  <c r="Z3075" i="20"/>
  <c r="Z3074" i="20"/>
  <c r="Z3073" i="20"/>
  <c r="Z3072" i="20"/>
  <c r="Z3071" i="20"/>
  <c r="Z3070" i="20"/>
  <c r="Z3069" i="20"/>
  <c r="Z3068" i="20"/>
  <c r="Z3067" i="20"/>
  <c r="Z3066" i="20"/>
  <c r="Z3065" i="20"/>
  <c r="Z3064" i="20"/>
  <c r="Z3063" i="20"/>
  <c r="Z3062" i="20"/>
  <c r="Z3061" i="20"/>
  <c r="Z3060" i="20"/>
  <c r="Z3059" i="20"/>
  <c r="Z3058" i="20"/>
  <c r="Z3057" i="20"/>
  <c r="Z3056" i="20"/>
  <c r="Z3055" i="20"/>
  <c r="Z3054" i="20"/>
  <c r="Z3053" i="20"/>
  <c r="Z3052" i="20"/>
  <c r="Z3051" i="20"/>
  <c r="Z3050" i="20"/>
  <c r="Z3049" i="20"/>
  <c r="Z3048" i="20"/>
  <c r="Z3047" i="20"/>
  <c r="Z3046" i="20"/>
  <c r="Z3045" i="20"/>
  <c r="Z3044" i="20"/>
  <c r="Z3043" i="20"/>
  <c r="Z3042" i="20"/>
  <c r="Z3041" i="20"/>
  <c r="Z3040" i="20"/>
  <c r="Z3039" i="20"/>
  <c r="Z3038" i="20"/>
  <c r="Z3037" i="20"/>
  <c r="Z3036" i="20"/>
  <c r="Z3035" i="20"/>
  <c r="Z3034" i="20"/>
  <c r="Z3033" i="20"/>
  <c r="Z3032" i="20"/>
  <c r="Z3031" i="20"/>
  <c r="Z3030" i="20"/>
  <c r="Z3029" i="20"/>
  <c r="Z3028" i="20"/>
  <c r="Z3027" i="20"/>
  <c r="Z3026" i="20"/>
  <c r="Z3025" i="20"/>
  <c r="Z3024" i="20"/>
  <c r="Z3023" i="20"/>
  <c r="Z3022" i="20"/>
  <c r="Z3021" i="20"/>
  <c r="Z3020" i="20"/>
  <c r="Z3019" i="20"/>
  <c r="Z3018" i="20"/>
  <c r="Z3017" i="20"/>
  <c r="Z3016" i="20"/>
  <c r="Z3015" i="20"/>
  <c r="Z3014" i="20"/>
  <c r="Z3013" i="20"/>
  <c r="Z3012" i="20"/>
  <c r="Z3011" i="20"/>
  <c r="Z3010" i="20"/>
  <c r="Z3009" i="20"/>
  <c r="Z3008" i="20"/>
  <c r="Z3007" i="20"/>
  <c r="Z3006" i="20"/>
  <c r="Z3005" i="20"/>
  <c r="Z3004" i="20"/>
  <c r="Z3003" i="20"/>
  <c r="Z3002" i="20"/>
  <c r="Z3001" i="20"/>
  <c r="Z3000" i="20"/>
  <c r="Z2999" i="20"/>
  <c r="Z2998" i="20"/>
  <c r="Z2997" i="20"/>
  <c r="Z2996" i="20"/>
  <c r="Z2995" i="20"/>
  <c r="Z2994" i="20"/>
  <c r="Z2993" i="20"/>
  <c r="Z2992" i="20"/>
  <c r="Z2991" i="20"/>
  <c r="Z2990" i="20"/>
  <c r="Z2989" i="20"/>
  <c r="Z2988" i="20"/>
  <c r="Z2987" i="20"/>
  <c r="Z2986" i="20"/>
  <c r="Z2985" i="20"/>
  <c r="Z2984" i="20"/>
  <c r="Z2983" i="20"/>
  <c r="Z2982" i="20"/>
  <c r="Z2981" i="20"/>
  <c r="Z2980" i="20"/>
  <c r="Z2979" i="20"/>
  <c r="Z2978" i="20"/>
  <c r="Z2977" i="20"/>
  <c r="Z2976" i="20"/>
  <c r="Z2975" i="20"/>
  <c r="Z2974" i="20"/>
  <c r="Z2973" i="20"/>
  <c r="Z2972" i="20"/>
  <c r="Z2971" i="20"/>
  <c r="Z2970" i="20"/>
  <c r="Z2969" i="20"/>
  <c r="Z2968" i="20"/>
  <c r="Z2967" i="20"/>
  <c r="Z2966" i="20"/>
  <c r="Z2965" i="20"/>
  <c r="Z2964" i="20"/>
  <c r="Z2963" i="20"/>
  <c r="Z2962" i="20"/>
  <c r="Z2961" i="20"/>
  <c r="Z2960" i="20"/>
  <c r="Z2959" i="20"/>
  <c r="Z2958" i="20"/>
  <c r="Z2957" i="20"/>
  <c r="Z2956" i="20"/>
  <c r="Z2955" i="20"/>
  <c r="Z2954" i="20"/>
  <c r="Z2953" i="20"/>
  <c r="Z2952" i="20"/>
  <c r="Z2951" i="20"/>
  <c r="Z2950" i="20"/>
  <c r="Z2949" i="20"/>
  <c r="Z2948" i="20"/>
  <c r="Z2947" i="20"/>
  <c r="Z2946" i="20"/>
  <c r="Z2945" i="20"/>
  <c r="Z2944" i="20"/>
  <c r="Z2943" i="20"/>
  <c r="Z2942" i="20"/>
  <c r="Z2941" i="20"/>
  <c r="Z2940" i="20"/>
  <c r="Z2939" i="20"/>
  <c r="Z2938" i="20"/>
  <c r="Z2937" i="20"/>
  <c r="Z2936" i="20"/>
  <c r="Z2935" i="20"/>
  <c r="Z2934" i="20"/>
  <c r="Z2933" i="20"/>
  <c r="Z2932" i="20"/>
  <c r="Z2931" i="20"/>
  <c r="Z2930" i="20"/>
  <c r="Z2929" i="20"/>
  <c r="Z2928" i="20"/>
  <c r="Z2927" i="20"/>
  <c r="Z2926" i="20"/>
  <c r="Z2925" i="20"/>
  <c r="Z2924" i="20"/>
  <c r="Z2923" i="20"/>
  <c r="Z2922" i="20"/>
  <c r="Z2921" i="20"/>
  <c r="Z2920" i="20"/>
  <c r="Z2919" i="20"/>
  <c r="Z2918" i="20"/>
  <c r="Z2917" i="20"/>
  <c r="Z2916" i="20"/>
  <c r="Z2915" i="20"/>
  <c r="Z2914" i="20"/>
  <c r="Z2913" i="20"/>
  <c r="Z2912" i="20"/>
  <c r="Z2911" i="20"/>
  <c r="Z2910" i="20"/>
  <c r="Z2909" i="20"/>
  <c r="Z2908" i="20"/>
  <c r="Z2907" i="20"/>
  <c r="Z2906" i="20"/>
  <c r="Z2905" i="20"/>
  <c r="Z2904" i="20"/>
  <c r="Z2903" i="20"/>
  <c r="Z2902" i="20"/>
  <c r="Z2901" i="20"/>
  <c r="Z2900" i="20"/>
  <c r="Z2899" i="20"/>
  <c r="Z2898" i="20"/>
  <c r="Z2897" i="20"/>
  <c r="Z2896" i="20"/>
  <c r="Z2895" i="20"/>
  <c r="Z2894" i="20"/>
  <c r="Z2893" i="20"/>
  <c r="Z2892" i="20"/>
  <c r="Z2891" i="20"/>
  <c r="Z2890" i="20"/>
  <c r="Z2889" i="20"/>
  <c r="Z2888" i="20"/>
  <c r="Z2887" i="20"/>
  <c r="Z2886" i="20"/>
  <c r="Z2885" i="20"/>
  <c r="Z2884" i="20"/>
  <c r="Z2883" i="20"/>
  <c r="Z2882" i="20"/>
  <c r="Z2881" i="20"/>
  <c r="Z2880" i="20"/>
  <c r="Z2879" i="20"/>
  <c r="Z2878" i="20"/>
  <c r="Z3394" i="20"/>
  <c r="Z2865" i="20"/>
  <c r="Z2864" i="20"/>
  <c r="Z2863" i="20"/>
  <c r="Z2862" i="20"/>
  <c r="Z2861" i="20"/>
  <c r="Z2860" i="20"/>
  <c r="Z2859" i="20"/>
  <c r="Z2858" i="20"/>
  <c r="Z2857" i="20"/>
  <c r="Z2856" i="20"/>
  <c r="Z2855" i="20"/>
  <c r="Z2854" i="20"/>
  <c r="Z2853" i="20"/>
  <c r="Z2852" i="20"/>
  <c r="Z2851" i="20"/>
  <c r="Z2850" i="20"/>
  <c r="Z2849" i="20"/>
  <c r="Z2848" i="20"/>
  <c r="Z2847" i="20"/>
  <c r="Z2846" i="20"/>
  <c r="Z2845" i="20"/>
  <c r="Z2844" i="20"/>
  <c r="Z2843" i="20"/>
  <c r="Z2842" i="20"/>
  <c r="Z2841" i="20"/>
  <c r="Z2840" i="20"/>
  <c r="Z2839" i="20"/>
  <c r="Z2838" i="20"/>
  <c r="Z2837" i="20"/>
  <c r="Z2836" i="20"/>
  <c r="Z2835" i="20"/>
  <c r="Z2834" i="20"/>
  <c r="Z2833" i="20"/>
  <c r="Z2832" i="20"/>
  <c r="Z2831" i="20"/>
  <c r="Z2830" i="20"/>
  <c r="Z2829" i="20"/>
  <c r="Z2828" i="20"/>
  <c r="Z2827" i="20"/>
  <c r="Z2826" i="20"/>
  <c r="Z2825" i="20"/>
  <c r="Z2824" i="20"/>
  <c r="Z2823" i="20"/>
  <c r="Z2822" i="20"/>
  <c r="Z2821" i="20"/>
  <c r="Z2820" i="20"/>
  <c r="Z2819" i="20"/>
  <c r="Z2818" i="20"/>
  <c r="Z2817" i="20"/>
  <c r="Z2816" i="20"/>
  <c r="Z2815" i="20"/>
  <c r="Z2814" i="20"/>
  <c r="Z2813" i="20"/>
  <c r="Z2812" i="20"/>
  <c r="Z2811" i="20"/>
  <c r="Z2810" i="20"/>
  <c r="Z2809" i="20"/>
  <c r="Z2808" i="20"/>
  <c r="Z2807" i="20"/>
  <c r="Z2806" i="20"/>
  <c r="Z2805" i="20"/>
  <c r="Z2804" i="20"/>
  <c r="Z2803" i="20"/>
  <c r="Z2802" i="20"/>
  <c r="Z2801" i="20"/>
  <c r="Z2800" i="20"/>
  <c r="Z2799" i="20"/>
  <c r="Z2798" i="20"/>
  <c r="Z2797" i="20"/>
  <c r="Z2796" i="20"/>
  <c r="Z2795" i="20"/>
  <c r="Z2794" i="20"/>
  <c r="Z2793" i="20"/>
  <c r="Z2792" i="20"/>
  <c r="Z2791" i="20"/>
  <c r="Z2790" i="20"/>
  <c r="Z2789" i="20"/>
  <c r="Z2788" i="20"/>
  <c r="Z2787" i="20"/>
  <c r="Z2786" i="20"/>
  <c r="Z2785" i="20"/>
  <c r="Z2784" i="20"/>
  <c r="Z2783" i="20"/>
  <c r="Z2782" i="20"/>
  <c r="Z2781" i="20"/>
  <c r="Z2780" i="20"/>
  <c r="Z2779" i="20"/>
  <c r="Z2778" i="20"/>
  <c r="Z2777" i="20"/>
  <c r="Z2776" i="20"/>
  <c r="Z2775" i="20"/>
  <c r="Z2774" i="20"/>
  <c r="Z2773" i="20"/>
  <c r="Z2772" i="20"/>
  <c r="Z2771" i="20"/>
  <c r="Z2770" i="20"/>
  <c r="Z2769" i="20"/>
  <c r="Z2768" i="20"/>
  <c r="Z2767" i="20"/>
  <c r="Z2766" i="20"/>
  <c r="Z2765" i="20"/>
  <c r="Z2764" i="20"/>
  <c r="Z2763" i="20"/>
  <c r="Z2762" i="20"/>
  <c r="Z2761" i="20"/>
  <c r="Z2760" i="20"/>
  <c r="Z2759" i="20"/>
  <c r="Z2758" i="20"/>
  <c r="Z2757" i="20"/>
  <c r="Z2756" i="20"/>
  <c r="Z2755" i="20"/>
  <c r="Z2754" i="20"/>
  <c r="Z2753" i="20"/>
  <c r="Z2752" i="20"/>
  <c r="Z2751" i="20"/>
  <c r="Z2750" i="20"/>
  <c r="Z2749" i="20"/>
  <c r="Z2748" i="20"/>
  <c r="Z2747" i="20"/>
  <c r="Z2746" i="20"/>
  <c r="Z2745" i="20"/>
  <c r="Z2744" i="20"/>
  <c r="Z2743" i="20"/>
  <c r="Z2742" i="20"/>
  <c r="Z2741" i="20"/>
  <c r="Z2740" i="20"/>
  <c r="Z2739" i="20"/>
  <c r="Z2738" i="20"/>
  <c r="Z2737" i="20"/>
  <c r="Z2736" i="20"/>
  <c r="Z2735" i="20"/>
  <c r="Z2734" i="20"/>
  <c r="Z2733" i="20"/>
  <c r="Z2732" i="20"/>
  <c r="Z2731" i="20"/>
  <c r="Z2730" i="20"/>
  <c r="Z2729" i="20"/>
  <c r="Z2728" i="20"/>
  <c r="Z2727" i="20"/>
  <c r="Z2726" i="20"/>
  <c r="Z2725" i="20"/>
  <c r="Z2724" i="20"/>
  <c r="Z2723" i="20"/>
  <c r="Z2722" i="20"/>
  <c r="Z2721" i="20"/>
  <c r="Z2720" i="20"/>
  <c r="Z2719" i="20"/>
  <c r="Z2718" i="20"/>
  <c r="Z2717" i="20"/>
  <c r="Z2716" i="20"/>
  <c r="Z2715" i="20"/>
  <c r="Z2714" i="20"/>
  <c r="Z2713" i="20"/>
  <c r="Z2712" i="20"/>
  <c r="Z2711" i="20"/>
  <c r="Z2710" i="20"/>
  <c r="Z2709" i="20"/>
  <c r="Z2708" i="20"/>
  <c r="Z2707" i="20"/>
  <c r="Z2706" i="20"/>
  <c r="Z2705" i="20"/>
  <c r="Z2704" i="20"/>
  <c r="Z2703" i="20"/>
  <c r="Z2702" i="20"/>
  <c r="Z2701" i="20"/>
  <c r="Z2700" i="20"/>
  <c r="Z2699" i="20"/>
  <c r="Z2698" i="20"/>
  <c r="Z2697" i="20"/>
  <c r="Z2696" i="20"/>
  <c r="Z2695" i="20"/>
  <c r="Z2694" i="20"/>
  <c r="Z2693" i="20"/>
  <c r="Z2692" i="20"/>
  <c r="Z2691" i="20"/>
  <c r="Z2690" i="20"/>
  <c r="Z2689" i="20"/>
  <c r="Z2688" i="20"/>
  <c r="Z2687" i="20"/>
  <c r="Z2686" i="20"/>
  <c r="Z2685" i="20"/>
  <c r="Z2684" i="20"/>
  <c r="Z2683" i="20"/>
  <c r="Z2682" i="20"/>
  <c r="Z2681" i="20"/>
  <c r="Z2680" i="20"/>
  <c r="Z2679" i="20"/>
  <c r="Z2678" i="20"/>
  <c r="Z2677" i="20"/>
  <c r="Z2676" i="20"/>
  <c r="Z2675" i="20"/>
  <c r="Z2674" i="20"/>
  <c r="Z2673" i="20"/>
  <c r="Z2672" i="20"/>
  <c r="Z2671" i="20"/>
  <c r="Z2670" i="20"/>
  <c r="Z2669" i="20"/>
  <c r="Z2668" i="20"/>
  <c r="Z2667" i="20"/>
  <c r="Z2666" i="20"/>
  <c r="Z2665" i="20"/>
  <c r="Z2664" i="20"/>
  <c r="Z2663" i="20"/>
  <c r="Z2662" i="20"/>
  <c r="Z2661" i="20"/>
  <c r="Z2660" i="20"/>
  <c r="Z2659" i="20"/>
  <c r="Z2658" i="20"/>
  <c r="Z2657" i="20"/>
  <c r="Z2656" i="20"/>
  <c r="Z2655" i="20"/>
  <c r="Z2654" i="20"/>
  <c r="Z2653" i="20"/>
  <c r="Z2652" i="20"/>
  <c r="Z2651" i="20"/>
  <c r="Z2650" i="20"/>
  <c r="Z2649" i="20"/>
  <c r="Z2648" i="20"/>
  <c r="Z2647" i="20"/>
  <c r="Z2646" i="20"/>
  <c r="Z2645" i="20"/>
  <c r="Z2644" i="20"/>
  <c r="Z2643" i="20"/>
  <c r="Z2642" i="20"/>
  <c r="Z2641" i="20"/>
  <c r="Z2640" i="20"/>
  <c r="Z2639" i="20"/>
  <c r="Z2638" i="20"/>
  <c r="Z2637" i="20"/>
  <c r="Z2636" i="20"/>
  <c r="Z2635" i="20"/>
  <c r="Z2634" i="20"/>
  <c r="Z2633" i="20"/>
  <c r="Z2632" i="20"/>
  <c r="Z2631" i="20"/>
  <c r="Z2630" i="20"/>
  <c r="Z2629" i="20"/>
  <c r="Z2628" i="20"/>
  <c r="Z2627" i="20"/>
  <c r="Z2626" i="20"/>
  <c r="Z2625" i="20"/>
  <c r="Z2624" i="20"/>
  <c r="Z2623" i="20"/>
  <c r="Z2622" i="20"/>
  <c r="Z2621" i="20"/>
  <c r="Z2620" i="20"/>
  <c r="Z2619" i="20"/>
  <c r="Z2618" i="20"/>
  <c r="Z2617" i="20"/>
  <c r="Z2616" i="20"/>
  <c r="Z2615" i="20"/>
  <c r="Z2614" i="20"/>
  <c r="Z2613" i="20"/>
  <c r="Z2612" i="20"/>
  <c r="Z2611" i="20"/>
  <c r="Z2610" i="20"/>
  <c r="Z2609" i="20"/>
  <c r="Z2608" i="20"/>
  <c r="Z2607" i="20"/>
  <c r="Z2606" i="20"/>
  <c r="Z2605" i="20"/>
  <c r="Z2604" i="20"/>
  <c r="Z2603" i="20"/>
  <c r="Z2602" i="20"/>
  <c r="Z2601" i="20"/>
  <c r="Z2600" i="20"/>
  <c r="Z2599" i="20"/>
  <c r="Z2598" i="20"/>
  <c r="Z2597" i="20"/>
  <c r="Z2596" i="20"/>
  <c r="Z2595" i="20"/>
  <c r="Z2594" i="20"/>
  <c r="Z2593" i="20"/>
  <c r="Z2592" i="20"/>
  <c r="Z2591" i="20"/>
  <c r="Z2590" i="20"/>
  <c r="Z2589" i="20"/>
  <c r="Z2588" i="20"/>
  <c r="Z2587" i="20"/>
  <c r="Z2586" i="20"/>
  <c r="Z2585" i="20"/>
  <c r="Z2584" i="20"/>
  <c r="Z2583" i="20"/>
  <c r="Z2582" i="20"/>
  <c r="Z2581" i="20"/>
  <c r="Z2580" i="20"/>
  <c r="Z2579" i="20"/>
  <c r="Z2578" i="20"/>
  <c r="Z2577" i="20"/>
  <c r="Z2576" i="20"/>
  <c r="Z2575" i="20"/>
  <c r="Z2574" i="20"/>
  <c r="Z2573" i="20"/>
  <c r="Z2572" i="20"/>
  <c r="Z2571" i="20"/>
  <c r="Z2570" i="20"/>
  <c r="Z2569" i="20"/>
  <c r="Z2568" i="20"/>
  <c r="Z2567" i="20"/>
  <c r="Z2566" i="20"/>
  <c r="Z2565" i="20"/>
  <c r="Z2564" i="20"/>
  <c r="Z2563" i="20"/>
  <c r="Z2562" i="20"/>
  <c r="Z2561" i="20"/>
  <c r="Z2560" i="20"/>
  <c r="Z2559" i="20"/>
  <c r="Z2558" i="20"/>
  <c r="Z2557" i="20"/>
  <c r="Z2556" i="20"/>
  <c r="Z2555" i="20"/>
  <c r="Z2554" i="20"/>
  <c r="Z2553" i="20"/>
  <c r="Z2552" i="20"/>
  <c r="Z2551" i="20"/>
  <c r="Z2550" i="20"/>
  <c r="Z2549" i="20"/>
  <c r="Z2548" i="20"/>
  <c r="Z2547" i="20"/>
  <c r="Z2546" i="20"/>
  <c r="Z2545" i="20"/>
  <c r="Z2544" i="20"/>
  <c r="Z2543" i="20"/>
  <c r="Z2542" i="20"/>
  <c r="Z2541" i="20"/>
  <c r="Z2540" i="20"/>
  <c r="Z2539" i="20"/>
  <c r="Z2538" i="20"/>
  <c r="Z2537" i="20"/>
  <c r="Z2536" i="20"/>
  <c r="Z2535" i="20"/>
  <c r="Z2534" i="20"/>
  <c r="Z2533" i="20"/>
  <c r="Z2532" i="20"/>
  <c r="Z2531" i="20"/>
  <c r="Z2530" i="20"/>
  <c r="Z2529" i="20"/>
  <c r="Z2528" i="20"/>
  <c r="Z2527" i="20"/>
  <c r="Z2526" i="20"/>
  <c r="Z2525" i="20"/>
  <c r="Z2524" i="20"/>
  <c r="Z2523" i="20"/>
  <c r="Z2522" i="20"/>
  <c r="Z2521" i="20"/>
  <c r="Z2520" i="20"/>
  <c r="Z2519" i="20"/>
  <c r="Z2518" i="20"/>
  <c r="Z2517" i="20"/>
  <c r="Z2516" i="20"/>
  <c r="Z2515" i="20"/>
  <c r="Z2514" i="20"/>
  <c r="Z2513" i="20"/>
  <c r="Z2512" i="20"/>
  <c r="Z2511" i="20"/>
  <c r="Z2510" i="20"/>
  <c r="Z2509" i="20"/>
  <c r="Z2508" i="20"/>
  <c r="Z2507" i="20"/>
  <c r="Z2506" i="20"/>
  <c r="Z2505" i="20"/>
  <c r="Z2504" i="20"/>
  <c r="Z2503" i="20"/>
  <c r="Z2502" i="20"/>
  <c r="Z2501" i="20"/>
  <c r="Z2500" i="20"/>
  <c r="Z2499" i="20"/>
  <c r="Z2498" i="20"/>
  <c r="Z2497" i="20"/>
  <c r="Z2496" i="20"/>
  <c r="Z2495" i="20"/>
  <c r="Z2494" i="20"/>
  <c r="Z2493" i="20"/>
  <c r="Z2492" i="20"/>
  <c r="Z2491" i="20"/>
  <c r="Z2490" i="20"/>
  <c r="Z2489" i="20"/>
  <c r="Z2488" i="20"/>
  <c r="Z2487" i="20"/>
  <c r="Z2486" i="20"/>
  <c r="Z2485" i="20"/>
  <c r="Z2484" i="20"/>
  <c r="Z2483" i="20"/>
  <c r="Z2482" i="20"/>
  <c r="Z2481" i="20"/>
  <c r="Z2480" i="20"/>
  <c r="Z2479" i="20"/>
  <c r="Z2478" i="20"/>
  <c r="Z2477" i="20"/>
  <c r="Z2476" i="20"/>
  <c r="Z2475" i="20"/>
  <c r="Z2474" i="20"/>
  <c r="Z2473" i="20"/>
  <c r="Z2472" i="20"/>
  <c r="Z2471" i="20"/>
  <c r="Z2470" i="20"/>
  <c r="Z2469" i="20"/>
  <c r="Z2468" i="20"/>
  <c r="Z2467" i="20"/>
  <c r="Z2466" i="20"/>
  <c r="Z2465" i="20"/>
  <c r="Z2464" i="20"/>
  <c r="Z2463" i="20"/>
  <c r="Z2462" i="20"/>
  <c r="Z2461" i="20"/>
  <c r="Z2460" i="20"/>
  <c r="Z2459" i="20"/>
  <c r="Z2458" i="20"/>
  <c r="Z2457" i="20"/>
  <c r="Z2456" i="20"/>
  <c r="Z2455" i="20"/>
  <c r="Z2454" i="20"/>
  <c r="Z2453" i="20"/>
  <c r="Z2452" i="20"/>
  <c r="Z2451" i="20"/>
  <c r="Z2450" i="20"/>
  <c r="Z2449" i="20"/>
  <c r="Z2448" i="20"/>
  <c r="Z2447" i="20"/>
  <c r="Z2446" i="20"/>
  <c r="Z2445" i="20"/>
  <c r="Z2444" i="20"/>
  <c r="Z2443" i="20"/>
  <c r="Z2442" i="20"/>
  <c r="Z2441" i="20"/>
  <c r="Z2440" i="20"/>
  <c r="Z2439" i="20"/>
  <c r="Z2438" i="20"/>
  <c r="Z2437" i="20"/>
  <c r="Z2436" i="20"/>
  <c r="Z2435" i="20"/>
  <c r="Z2434" i="20"/>
  <c r="Z2433" i="20"/>
  <c r="Z2432" i="20"/>
  <c r="Z2431" i="20"/>
  <c r="Z2430" i="20"/>
  <c r="Z2429" i="20"/>
  <c r="Z2428" i="20"/>
  <c r="Z2427" i="20"/>
  <c r="Z2426" i="20"/>
  <c r="Z2425" i="20"/>
  <c r="Z2424" i="20"/>
  <c r="Z2423" i="20"/>
  <c r="Z2422" i="20"/>
  <c r="Z2421" i="20"/>
  <c r="Z2420" i="20"/>
  <c r="Z2419" i="20"/>
  <c r="Z2418" i="20"/>
  <c r="Z2417" i="20"/>
  <c r="Z2416" i="20"/>
  <c r="Z2415" i="20"/>
  <c r="Z2414" i="20"/>
  <c r="Z2413" i="20"/>
  <c r="Z2412" i="20"/>
  <c r="Z2411" i="20"/>
  <c r="Z2410" i="20"/>
  <c r="Z2409" i="20"/>
  <c r="Z2408" i="20"/>
  <c r="Z2407" i="20"/>
  <c r="Z2406" i="20"/>
  <c r="Z2405" i="20"/>
  <c r="Z2404" i="20"/>
  <c r="Z2403" i="20"/>
  <c r="Z2402" i="20"/>
  <c r="Z2401" i="20"/>
  <c r="Z2400" i="20"/>
  <c r="Z2399" i="20"/>
  <c r="Z2398" i="20"/>
  <c r="Z2397" i="20"/>
  <c r="Z2396" i="20"/>
  <c r="Z2395" i="20"/>
  <c r="Z2394" i="20"/>
  <c r="Z2393" i="20"/>
  <c r="Z2392" i="20"/>
  <c r="Z2391" i="20"/>
  <c r="Z2390" i="20"/>
  <c r="Z2389" i="20"/>
  <c r="Z2388" i="20"/>
  <c r="Z2387" i="20"/>
  <c r="Z2386" i="20"/>
  <c r="Z2385" i="20"/>
  <c r="Z2384" i="20"/>
  <c r="Z2383" i="20"/>
  <c r="Z2382" i="20"/>
  <c r="Z2381" i="20"/>
  <c r="Z2380" i="20"/>
  <c r="Z2379" i="20"/>
  <c r="Z2378" i="20"/>
  <c r="Z2377" i="20"/>
  <c r="Z2376" i="20"/>
  <c r="Z2375" i="20"/>
  <c r="Z2374" i="20"/>
  <c r="Z2373" i="20"/>
  <c r="Z2372" i="20"/>
  <c r="Z2371" i="20"/>
  <c r="Z2370" i="20"/>
  <c r="Z2369" i="20"/>
  <c r="Z2368" i="20"/>
  <c r="Z2367" i="20"/>
  <c r="Z2366" i="20"/>
  <c r="Z2365" i="20"/>
  <c r="Z2364" i="20"/>
  <c r="Z2363" i="20"/>
  <c r="Z2362" i="20"/>
  <c r="Z2361" i="20"/>
  <c r="Z2360" i="20"/>
  <c r="Z2359" i="20"/>
  <c r="Z2358" i="20"/>
  <c r="Z2357" i="20"/>
  <c r="Z2356" i="20"/>
  <c r="Z2355" i="20"/>
  <c r="Z2354" i="20"/>
  <c r="Z2353" i="20"/>
  <c r="Z2352" i="20"/>
  <c r="Z2351" i="20"/>
  <c r="Z2350" i="20"/>
  <c r="Z2349" i="20"/>
  <c r="Z2348" i="20"/>
  <c r="Z2347" i="20"/>
  <c r="Z2346" i="20"/>
  <c r="Z2345" i="20"/>
  <c r="Z2344" i="20"/>
  <c r="Z2343" i="20"/>
  <c r="Z2342" i="20"/>
  <c r="Z2341" i="20"/>
  <c r="Z2340" i="20"/>
  <c r="Z2339" i="20"/>
  <c r="Z2338" i="20"/>
  <c r="Z2337" i="20"/>
  <c r="Z2336" i="20"/>
  <c r="Z2335" i="20"/>
  <c r="Z2334" i="20"/>
  <c r="Z2333" i="20"/>
  <c r="Z2332" i="20"/>
  <c r="Z2331" i="20"/>
  <c r="Z2866" i="20"/>
  <c r="Y2874" i="20"/>
  <c r="Z2318" i="20"/>
  <c r="Z2317" i="20"/>
  <c r="Z2316" i="20"/>
  <c r="Z2315" i="20"/>
  <c r="Z2314" i="20"/>
  <c r="Z2313" i="20"/>
  <c r="Z2312" i="20"/>
  <c r="Z2311" i="20"/>
  <c r="Z2310" i="20"/>
  <c r="Z2309" i="20"/>
  <c r="Z2308" i="20"/>
  <c r="Z2307" i="20"/>
  <c r="Z2306" i="20"/>
  <c r="Z2305" i="20"/>
  <c r="Z2304" i="20"/>
  <c r="Z2303" i="20"/>
  <c r="Z2302" i="20"/>
  <c r="Z2301" i="20"/>
  <c r="Z2300" i="20"/>
  <c r="Z2299" i="20"/>
  <c r="Z2298" i="20"/>
  <c r="Z2297" i="20"/>
  <c r="Z2296" i="20"/>
  <c r="Z2295" i="20"/>
  <c r="Z2294" i="20"/>
  <c r="Z2293" i="20"/>
  <c r="Z2292" i="20"/>
  <c r="Z2291" i="20"/>
  <c r="Z2290" i="20"/>
  <c r="Z2289" i="20"/>
  <c r="Z2288" i="20"/>
  <c r="Z2287" i="20"/>
  <c r="Z2286" i="20"/>
  <c r="Z2285" i="20"/>
  <c r="Z2284" i="20"/>
  <c r="Z2283" i="20"/>
  <c r="Z2282" i="20"/>
  <c r="Z2281" i="20"/>
  <c r="Z2280" i="20"/>
  <c r="Z2279" i="20"/>
  <c r="Z2278" i="20"/>
  <c r="Z2277" i="20"/>
  <c r="Z2276" i="20"/>
  <c r="Z2275" i="20"/>
  <c r="Z2274" i="20"/>
  <c r="Z2273" i="20"/>
  <c r="Z2272" i="20"/>
  <c r="Z2271" i="20"/>
  <c r="Z2270" i="20"/>
  <c r="Z2269" i="20"/>
  <c r="Z2268" i="20"/>
  <c r="Z2267" i="20"/>
  <c r="Z2266" i="20"/>
  <c r="Z2265" i="20"/>
  <c r="Z2264" i="20"/>
  <c r="Z2263" i="20"/>
  <c r="Z2262" i="20"/>
  <c r="Z2261" i="20"/>
  <c r="Z2260" i="20"/>
  <c r="Z2259" i="20"/>
  <c r="Z2258" i="20"/>
  <c r="Z2257" i="20"/>
  <c r="Z2256" i="20"/>
  <c r="Z2255" i="20"/>
  <c r="Z2254" i="20"/>
  <c r="Z2253" i="20"/>
  <c r="Z2252" i="20"/>
  <c r="Z2251" i="20"/>
  <c r="Z2250" i="20"/>
  <c r="Z2249" i="20"/>
  <c r="Z2248" i="20"/>
  <c r="Z2247" i="20"/>
  <c r="Z2246" i="20"/>
  <c r="Z2245" i="20"/>
  <c r="Z2244" i="20"/>
  <c r="Z2243" i="20"/>
  <c r="Z2242" i="20"/>
  <c r="Z2241" i="20"/>
  <c r="Z2240" i="20"/>
  <c r="Z2239" i="20"/>
  <c r="Z2238" i="20"/>
  <c r="Z2237" i="20"/>
  <c r="Z2236" i="20"/>
  <c r="Z2235" i="20"/>
  <c r="Z2234" i="20"/>
  <c r="Z2233" i="20"/>
  <c r="Z2232" i="20"/>
  <c r="Z2231" i="20"/>
  <c r="Z2230" i="20"/>
  <c r="Z2229" i="20"/>
  <c r="Z2228" i="20"/>
  <c r="Z2227" i="20"/>
  <c r="Z2226" i="20"/>
  <c r="Z2225" i="20"/>
  <c r="Z2224" i="20"/>
  <c r="Z2223" i="20"/>
  <c r="Z2222" i="20"/>
  <c r="Z2221" i="20"/>
  <c r="Z2220" i="20"/>
  <c r="Z2219" i="20"/>
  <c r="Z2218" i="20"/>
  <c r="Z2217" i="20"/>
  <c r="Z2216" i="20"/>
  <c r="Z2215" i="20"/>
  <c r="Z2214" i="20"/>
  <c r="Z2213" i="20"/>
  <c r="Z2212" i="20"/>
  <c r="Z2211" i="20"/>
  <c r="Z2210" i="20"/>
  <c r="Z2209" i="20"/>
  <c r="Z2208" i="20"/>
  <c r="Z2207" i="20"/>
  <c r="Z2206" i="20"/>
  <c r="Z2205" i="20"/>
  <c r="Z2204" i="20"/>
  <c r="Z2203" i="20"/>
  <c r="Z2202" i="20"/>
  <c r="Z2201" i="20"/>
  <c r="Z2200" i="20"/>
  <c r="Z2199" i="20"/>
  <c r="Z2198" i="20"/>
  <c r="Z2197" i="20"/>
  <c r="Z2196" i="20"/>
  <c r="Z2195" i="20"/>
  <c r="Z2194" i="20"/>
  <c r="Z2193" i="20"/>
  <c r="Z2192" i="20"/>
  <c r="Z2191" i="20"/>
  <c r="Z2190" i="20"/>
  <c r="Z2189" i="20"/>
  <c r="Z2188" i="20"/>
  <c r="Z2187" i="20"/>
  <c r="Z2186" i="20"/>
  <c r="Z2185" i="20"/>
  <c r="Z2184" i="20"/>
  <c r="Z2183" i="20"/>
  <c r="Z2182" i="20"/>
  <c r="Z2181" i="20"/>
  <c r="Z2180" i="20"/>
  <c r="Z2179" i="20"/>
  <c r="Z2178" i="20"/>
  <c r="Z2177" i="20"/>
  <c r="Z2176" i="20"/>
  <c r="Z2175" i="20"/>
  <c r="Z2174" i="20"/>
  <c r="Z2173" i="20"/>
  <c r="Z2172" i="20"/>
  <c r="Z2171" i="20"/>
  <c r="Z2170" i="20"/>
  <c r="Z2169" i="20"/>
  <c r="Z2168" i="20"/>
  <c r="Z2167" i="20"/>
  <c r="Z2166" i="20"/>
  <c r="Z2165" i="20"/>
  <c r="Z2164" i="20"/>
  <c r="Z2163" i="20"/>
  <c r="Z2162" i="20"/>
  <c r="Z2161" i="20"/>
  <c r="Z2160" i="20"/>
  <c r="Z2159" i="20"/>
  <c r="Z2158" i="20"/>
  <c r="Z2157" i="20"/>
  <c r="Z2156" i="20"/>
  <c r="Z2155" i="20"/>
  <c r="Z2154" i="20"/>
  <c r="Z2153" i="20"/>
  <c r="Z2152" i="20"/>
  <c r="Z2151" i="20"/>
  <c r="Z2150" i="20"/>
  <c r="Z2149" i="20"/>
  <c r="Z2148" i="20"/>
  <c r="Z2147" i="20"/>
  <c r="Z2146" i="20"/>
  <c r="Z2145" i="20"/>
  <c r="Z2144" i="20"/>
  <c r="Z2143" i="20"/>
  <c r="Z2142" i="20"/>
  <c r="Z2141" i="20"/>
  <c r="Z2140" i="20"/>
  <c r="Z2139" i="20"/>
  <c r="Z2138" i="20"/>
  <c r="Z2137" i="20"/>
  <c r="Z2136" i="20"/>
  <c r="Z2135" i="20"/>
  <c r="Z2134" i="20"/>
  <c r="Z2133" i="20"/>
  <c r="Z2132" i="20"/>
  <c r="Z2131" i="20"/>
  <c r="Z2130" i="20"/>
  <c r="Z2129" i="20"/>
  <c r="Z2128" i="20"/>
  <c r="Z2127" i="20"/>
  <c r="Z2126" i="20"/>
  <c r="Z2125" i="20"/>
  <c r="Z2124" i="20"/>
  <c r="Z2123" i="20"/>
  <c r="Z2122" i="20"/>
  <c r="Z2121" i="20"/>
  <c r="Z2120" i="20"/>
  <c r="Z2119" i="20"/>
  <c r="Z2118" i="20"/>
  <c r="Z2117" i="20"/>
  <c r="Z2116" i="20"/>
  <c r="Z2115" i="20"/>
  <c r="Z2114" i="20"/>
  <c r="Z2113" i="20"/>
  <c r="Z2112" i="20"/>
  <c r="Z2111" i="20"/>
  <c r="Z2110" i="20"/>
  <c r="Z2109" i="20"/>
  <c r="Z2108" i="20"/>
  <c r="Z2107" i="20"/>
  <c r="Z2106" i="20"/>
  <c r="Z2105" i="20"/>
  <c r="Z2104" i="20"/>
  <c r="Z2103" i="20"/>
  <c r="Z2102" i="20"/>
  <c r="Z2101" i="20"/>
  <c r="Z2100" i="20"/>
  <c r="Z2099" i="20"/>
  <c r="Z2098" i="20"/>
  <c r="Z2097" i="20"/>
  <c r="Z2096" i="20"/>
  <c r="Z2095" i="20"/>
  <c r="Z2094" i="20"/>
  <c r="Z2093" i="20"/>
  <c r="Z2092" i="20"/>
  <c r="Z2091" i="20"/>
  <c r="Z2090" i="20"/>
  <c r="Z2089" i="20"/>
  <c r="Z2088" i="20"/>
  <c r="Z2087" i="20"/>
  <c r="Z2086" i="20"/>
  <c r="Z2085" i="20"/>
  <c r="Z2084" i="20"/>
  <c r="Z2083" i="20"/>
  <c r="Z2082" i="20"/>
  <c r="Z2081" i="20"/>
  <c r="Z2080" i="20"/>
  <c r="Z2079" i="20"/>
  <c r="Z2078" i="20"/>
  <c r="Z2077" i="20"/>
  <c r="Z2076" i="20"/>
  <c r="Z2075" i="20"/>
  <c r="Z2074" i="20"/>
  <c r="Z2073" i="20"/>
  <c r="Z2072" i="20"/>
  <c r="Z2071" i="20"/>
  <c r="Z2070" i="20"/>
  <c r="Z2069" i="20"/>
  <c r="Z2068" i="20"/>
  <c r="Z2067" i="20"/>
  <c r="Z2066" i="20"/>
  <c r="Z2065" i="20"/>
  <c r="Z2064" i="20"/>
  <c r="Z2063" i="20"/>
  <c r="Z2062" i="20"/>
  <c r="Z2061" i="20"/>
  <c r="Z2060" i="20"/>
  <c r="Z2059" i="20"/>
  <c r="Z2058" i="20"/>
  <c r="Z2057" i="20"/>
  <c r="Z2056" i="20"/>
  <c r="Z2055" i="20"/>
  <c r="Z2054" i="20"/>
  <c r="Z2053" i="20"/>
  <c r="Z2052" i="20"/>
  <c r="Z2051" i="20"/>
  <c r="Z2050" i="20"/>
  <c r="Z2049" i="20"/>
  <c r="Z2048" i="20"/>
  <c r="Z2047" i="20"/>
  <c r="Z2046" i="20"/>
  <c r="Z2045" i="20"/>
  <c r="Z2044" i="20"/>
  <c r="Z2043" i="20"/>
  <c r="Z2042" i="20"/>
  <c r="Z2041" i="20"/>
  <c r="Z2040" i="20"/>
  <c r="Z2039" i="20"/>
  <c r="Z2038" i="20"/>
  <c r="Z2037" i="20"/>
  <c r="Z2036" i="20"/>
  <c r="Z2035" i="20"/>
  <c r="Z2034" i="20"/>
  <c r="Z2033" i="20"/>
  <c r="Z2032" i="20"/>
  <c r="Z2031" i="20"/>
  <c r="Z2030" i="20"/>
  <c r="Z2029" i="20"/>
  <c r="Z2028" i="20"/>
  <c r="Z2027" i="20"/>
  <c r="Z2026" i="20"/>
  <c r="Z2025" i="20"/>
  <c r="Z2024" i="20"/>
  <c r="Z2023" i="20"/>
  <c r="Z2022" i="20"/>
  <c r="Z2021" i="20"/>
  <c r="Z2020" i="20"/>
  <c r="Z2019" i="20"/>
  <c r="Z2018" i="20"/>
  <c r="Z2017" i="20"/>
  <c r="Z2016" i="20"/>
  <c r="Z2015" i="20"/>
  <c r="Z2014" i="20"/>
  <c r="Z2013" i="20"/>
  <c r="Z2012" i="20"/>
  <c r="Z2011" i="20"/>
  <c r="Z2010" i="20"/>
  <c r="Z2009" i="20"/>
  <c r="Z2008" i="20"/>
  <c r="Z2007" i="20"/>
  <c r="Z2006" i="20"/>
  <c r="Z2005" i="20"/>
  <c r="Z2004" i="20"/>
  <c r="Z2003" i="20"/>
  <c r="Z2002" i="20"/>
  <c r="Z2001" i="20"/>
  <c r="Z2000" i="20"/>
  <c r="Z1999" i="20"/>
  <c r="Z1998" i="20"/>
  <c r="Z1997" i="20"/>
  <c r="Z1996" i="20"/>
  <c r="Z1995" i="20"/>
  <c r="Z1994" i="20"/>
  <c r="Z1993" i="20"/>
  <c r="Z1992" i="20"/>
  <c r="Z1991" i="20"/>
  <c r="Z1990" i="20"/>
  <c r="Z1989" i="20"/>
  <c r="Z1988" i="20"/>
  <c r="Z1987" i="20"/>
  <c r="Z1986" i="20"/>
  <c r="Z1985" i="20"/>
  <c r="Z1984" i="20"/>
  <c r="Z1983" i="20"/>
  <c r="Z1982" i="20"/>
  <c r="Z1981" i="20"/>
  <c r="Z1980" i="20"/>
  <c r="Z1979" i="20"/>
  <c r="Z1978" i="20"/>
  <c r="Z1977" i="20"/>
  <c r="Z1976" i="20"/>
  <c r="Z1975" i="20"/>
  <c r="Z1974" i="20"/>
  <c r="Z1973" i="20"/>
  <c r="Z1972" i="20"/>
  <c r="Z1971" i="20"/>
  <c r="Z1970" i="20"/>
  <c r="Z1969" i="20"/>
  <c r="Z1968" i="20"/>
  <c r="Z1967" i="20"/>
  <c r="Z1966" i="20"/>
  <c r="Z1965" i="20"/>
  <c r="Z1964" i="20"/>
  <c r="Z1963" i="20"/>
  <c r="Z1962" i="20"/>
  <c r="Z1961" i="20"/>
  <c r="Z1960" i="20"/>
  <c r="Z1959" i="20"/>
  <c r="Z1958" i="20"/>
  <c r="Z1957" i="20"/>
  <c r="Z1956" i="20"/>
  <c r="Z1955" i="20"/>
  <c r="Z1954" i="20"/>
  <c r="Z1953" i="20"/>
  <c r="Z1952" i="20"/>
  <c r="Z1951" i="20"/>
  <c r="Z1950" i="20"/>
  <c r="Z1949" i="20"/>
  <c r="Z1948" i="20"/>
  <c r="Z1947" i="20"/>
  <c r="Z1946" i="20"/>
  <c r="Z1945" i="20"/>
  <c r="Z1944" i="20"/>
  <c r="Z1943" i="20"/>
  <c r="Z1942" i="20"/>
  <c r="Z1941" i="20"/>
  <c r="Z1940" i="20"/>
  <c r="Z1939" i="20"/>
  <c r="Z1938" i="20"/>
  <c r="Z1937" i="20"/>
  <c r="Z1936" i="20"/>
  <c r="Z1935" i="20"/>
  <c r="Z1934" i="20"/>
  <c r="Z1933" i="20"/>
  <c r="Z1932" i="20"/>
  <c r="Z1931" i="20"/>
  <c r="Z1930" i="20"/>
  <c r="Z1929" i="20"/>
  <c r="Z1928" i="20"/>
  <c r="Z1927" i="20"/>
  <c r="Z1926" i="20"/>
  <c r="Z1925" i="20"/>
  <c r="Z1924" i="20"/>
  <c r="Z1923" i="20"/>
  <c r="Z1922" i="20"/>
  <c r="Z1921" i="20"/>
  <c r="Z1920" i="20"/>
  <c r="Z1919" i="20"/>
  <c r="Z1918" i="20"/>
  <c r="Z1917" i="20"/>
  <c r="Z1916" i="20"/>
  <c r="Z1915" i="20"/>
  <c r="Z1914" i="20"/>
  <c r="Z1913" i="20"/>
  <c r="Z1912" i="20"/>
  <c r="Z1911" i="20"/>
  <c r="Z1910" i="20"/>
  <c r="Z1909" i="20"/>
  <c r="Z1908" i="20"/>
  <c r="Z1907" i="20"/>
  <c r="Z1906" i="20"/>
  <c r="Z1905" i="20"/>
  <c r="Z1904" i="20"/>
  <c r="Z1903" i="20"/>
  <c r="Z1902" i="20"/>
  <c r="Z1901" i="20"/>
  <c r="Z1900" i="20"/>
  <c r="Z1899" i="20"/>
  <c r="Z1898" i="20"/>
  <c r="Z1897" i="20"/>
  <c r="Z1896" i="20"/>
  <c r="Z1895" i="20"/>
  <c r="Z1894" i="20"/>
  <c r="Z1893" i="20"/>
  <c r="Z1892" i="20"/>
  <c r="Z1891" i="20"/>
  <c r="Z1890" i="20"/>
  <c r="Z1889" i="20"/>
  <c r="Z1888" i="20"/>
  <c r="Z1887" i="20"/>
  <c r="Z1886" i="20"/>
  <c r="Z1885" i="20"/>
  <c r="Z1884" i="20"/>
  <c r="Z1883" i="20"/>
  <c r="Z1882" i="20"/>
  <c r="Z1881" i="20"/>
  <c r="Z1880" i="20"/>
  <c r="Z1879" i="20"/>
  <c r="Z1878" i="20"/>
  <c r="Z1877" i="20"/>
  <c r="Z1876" i="20"/>
  <c r="Z1875" i="20"/>
  <c r="Z1874" i="20"/>
  <c r="Z1873" i="20"/>
  <c r="Z1872" i="20"/>
  <c r="Z1871" i="20"/>
  <c r="Z1870" i="20"/>
  <c r="Z1869" i="20"/>
  <c r="Z1868" i="20"/>
  <c r="Z1867" i="20"/>
  <c r="Z1866" i="20"/>
  <c r="Z1865" i="20"/>
  <c r="Z1864" i="20"/>
  <c r="Z1863" i="20"/>
  <c r="Z1862" i="20"/>
  <c r="Z1861" i="20"/>
  <c r="Z1860" i="20"/>
  <c r="Z1859" i="20"/>
  <c r="Z1858" i="20"/>
  <c r="Z1857" i="20"/>
  <c r="Z1856" i="20"/>
  <c r="Z1855" i="20"/>
  <c r="Z1854" i="20"/>
  <c r="Z1853" i="20"/>
  <c r="Z1852" i="20"/>
  <c r="Z1851" i="20"/>
  <c r="Z1850" i="20"/>
  <c r="Z1849" i="20"/>
  <c r="Z1848" i="20"/>
  <c r="Z1847" i="20"/>
  <c r="Z1846" i="20"/>
  <c r="Z1845" i="20"/>
  <c r="Z1844" i="20"/>
  <c r="Z1843" i="20"/>
  <c r="Z1842" i="20"/>
  <c r="Z1841" i="20"/>
  <c r="Z1840" i="20"/>
  <c r="Z1839" i="20"/>
  <c r="Z1838" i="20"/>
  <c r="Z1837" i="20"/>
  <c r="Z1836" i="20"/>
  <c r="Z1835" i="20"/>
  <c r="Z1834" i="20"/>
  <c r="Z1833" i="20"/>
  <c r="Z1832" i="20"/>
  <c r="Z1831" i="20"/>
  <c r="Z1830" i="20"/>
  <c r="Z1829" i="20"/>
  <c r="Z1828" i="20"/>
  <c r="Z1827" i="20"/>
  <c r="Z1826" i="20"/>
  <c r="Z1825" i="20"/>
  <c r="Z1824" i="20"/>
  <c r="Z1823" i="20"/>
  <c r="Z1822" i="20"/>
  <c r="Z1821" i="20"/>
  <c r="Z1820" i="20"/>
  <c r="Z1819" i="20"/>
  <c r="Z1818" i="20"/>
  <c r="Z1817" i="20"/>
  <c r="Z1816" i="20"/>
  <c r="Z1815" i="20"/>
  <c r="Z1814" i="20"/>
  <c r="Z1813" i="20"/>
  <c r="Z1812" i="20"/>
  <c r="Z1811" i="20"/>
  <c r="Z1810" i="20"/>
  <c r="Z1809" i="20"/>
  <c r="Z1808" i="20"/>
  <c r="Z1807" i="20"/>
  <c r="Z1806" i="20"/>
  <c r="Z1805" i="20"/>
  <c r="Z1804" i="20"/>
  <c r="Z1803" i="20"/>
  <c r="Z1802" i="20"/>
  <c r="Z1801" i="20"/>
  <c r="Z1800" i="20"/>
  <c r="Z1799" i="20"/>
  <c r="Z1798" i="20"/>
  <c r="Z1797" i="20"/>
  <c r="Z1796" i="20"/>
  <c r="Z1795" i="20"/>
  <c r="Z1794" i="20"/>
  <c r="Z1793" i="20"/>
  <c r="Z1792" i="20"/>
  <c r="Z1791" i="20"/>
  <c r="Z1790" i="20"/>
  <c r="Z1789" i="20"/>
  <c r="Z1788" i="20"/>
  <c r="Z1787" i="20"/>
  <c r="Z1786" i="20"/>
  <c r="Z1785" i="20"/>
  <c r="Z1784" i="20"/>
  <c r="Z1783" i="20"/>
  <c r="Z1782" i="20"/>
  <c r="Z1781" i="20"/>
  <c r="Z1780" i="20"/>
  <c r="Z1779" i="20"/>
  <c r="Z1778" i="20"/>
  <c r="Z1777" i="20"/>
  <c r="Z1776" i="20"/>
  <c r="Z1775" i="20"/>
  <c r="Z2319" i="20"/>
  <c r="Z1762" i="20"/>
  <c r="Z1761" i="20"/>
  <c r="Z1760" i="20"/>
  <c r="Z1759" i="20"/>
  <c r="Z1758" i="20"/>
  <c r="Z1757" i="20"/>
  <c r="Z1756" i="20"/>
  <c r="Z1755" i="20"/>
  <c r="Z1754" i="20"/>
  <c r="Z1753" i="20"/>
  <c r="Z1752" i="20"/>
  <c r="Z1751" i="20"/>
  <c r="Z1750" i="20"/>
  <c r="Z1749" i="20"/>
  <c r="Z1748" i="20"/>
  <c r="Z1747" i="20"/>
  <c r="Z1746" i="20"/>
  <c r="Z1745" i="20"/>
  <c r="Z1744" i="20"/>
  <c r="Z1743" i="20"/>
  <c r="Z1742" i="20"/>
  <c r="Z1741" i="20"/>
  <c r="Z1740" i="20"/>
  <c r="Z1739" i="20"/>
  <c r="Z1738" i="20"/>
  <c r="Z1737" i="20"/>
  <c r="Z1736" i="20"/>
  <c r="Z1735" i="20"/>
  <c r="Z1734" i="20"/>
  <c r="Z1733" i="20"/>
  <c r="Z1732" i="20"/>
  <c r="Z1731" i="20"/>
  <c r="Z1730" i="20"/>
  <c r="Z1729" i="20"/>
  <c r="Z1728" i="20"/>
  <c r="Z1727" i="20"/>
  <c r="Z1726" i="20"/>
  <c r="Z1725" i="20"/>
  <c r="Z1724" i="20"/>
  <c r="Z1723" i="20"/>
  <c r="Z1722" i="20"/>
  <c r="Z1721" i="20"/>
  <c r="Z1720" i="20"/>
  <c r="Z1719" i="20"/>
  <c r="Z1718" i="20"/>
  <c r="Z1717" i="20"/>
  <c r="Z1716" i="20"/>
  <c r="Z1715" i="20"/>
  <c r="Z1714" i="20"/>
  <c r="Z1713" i="20"/>
  <c r="Z1712" i="20"/>
  <c r="Z1711" i="20"/>
  <c r="Z1710" i="20"/>
  <c r="Z1709" i="20"/>
  <c r="Z1708" i="20"/>
  <c r="Z1707" i="20"/>
  <c r="Z1706" i="20"/>
  <c r="Z1705" i="20"/>
  <c r="Z1704" i="20"/>
  <c r="Z1703" i="20"/>
  <c r="Z1702" i="20"/>
  <c r="Z1701" i="20"/>
  <c r="Z1700" i="20"/>
  <c r="Z1699" i="20"/>
  <c r="Z1698" i="20"/>
  <c r="Z1697" i="20"/>
  <c r="Z1696" i="20"/>
  <c r="Z1695" i="20"/>
  <c r="Z1694" i="20"/>
  <c r="Z1693" i="20"/>
  <c r="Z1692" i="20"/>
  <c r="Z1691" i="20"/>
  <c r="Z1690" i="20"/>
  <c r="Z1689" i="20"/>
  <c r="Z1688" i="20"/>
  <c r="Z1687" i="20"/>
  <c r="Z1686" i="20"/>
  <c r="Z1685" i="20"/>
  <c r="Z1684" i="20"/>
  <c r="Z1683" i="20"/>
  <c r="Z1682" i="20"/>
  <c r="Z1681" i="20"/>
  <c r="Z1680" i="20"/>
  <c r="Z1679" i="20"/>
  <c r="Z1678" i="20"/>
  <c r="Z1677" i="20"/>
  <c r="Z1676" i="20"/>
  <c r="Z1675" i="20"/>
  <c r="Z1674" i="20"/>
  <c r="Z1673" i="20"/>
  <c r="Z1672" i="20"/>
  <c r="Z1671" i="20"/>
  <c r="Z1670" i="20"/>
  <c r="Z1669" i="20"/>
  <c r="Z1668" i="20"/>
  <c r="Z1667" i="20"/>
  <c r="Z1666" i="20"/>
  <c r="Z1665" i="20"/>
  <c r="Z1664" i="20"/>
  <c r="Z1663" i="20"/>
  <c r="Z1662" i="20"/>
  <c r="Z1661" i="20"/>
  <c r="Z1660" i="20"/>
  <c r="Z1659" i="20"/>
  <c r="Z1658" i="20"/>
  <c r="Z1657" i="20"/>
  <c r="Z1656" i="20"/>
  <c r="Z1655" i="20"/>
  <c r="Z1654" i="20"/>
  <c r="Z1653" i="20"/>
  <c r="Z1652" i="20"/>
  <c r="Z1651" i="20"/>
  <c r="Z1650" i="20"/>
  <c r="Z1649" i="20"/>
  <c r="Z1648" i="20"/>
  <c r="Z1647" i="20"/>
  <c r="Z1646" i="20"/>
  <c r="Z1645" i="20"/>
  <c r="Z1644" i="20"/>
  <c r="Z1643" i="20"/>
  <c r="Z1642" i="20"/>
  <c r="Z1641" i="20"/>
  <c r="Z1640" i="20"/>
  <c r="Z1639" i="20"/>
  <c r="Z1638" i="20"/>
  <c r="Z1637" i="20"/>
  <c r="Z1636" i="20"/>
  <c r="Z1635" i="20"/>
  <c r="Z1634" i="20"/>
  <c r="Z1633" i="20"/>
  <c r="Z1632" i="20"/>
  <c r="Z1631" i="20"/>
  <c r="Z1630" i="20"/>
  <c r="Z1629" i="20"/>
  <c r="Z1628" i="20"/>
  <c r="Z1627" i="20"/>
  <c r="Z1626" i="20"/>
  <c r="Z1625" i="20"/>
  <c r="Z1624" i="20"/>
  <c r="Z1623" i="20"/>
  <c r="Z1622" i="20"/>
  <c r="Z1621" i="20"/>
  <c r="Z1620" i="20"/>
  <c r="Z1619" i="20"/>
  <c r="Z1618" i="20"/>
  <c r="Z1617" i="20"/>
  <c r="Z1616" i="20"/>
  <c r="Z1615" i="20"/>
  <c r="Z1614" i="20"/>
  <c r="Z1613" i="20"/>
  <c r="Z1612" i="20"/>
  <c r="Z1611" i="20"/>
  <c r="Z1610" i="20"/>
  <c r="Z1609" i="20"/>
  <c r="Z1608" i="20"/>
  <c r="Z1607" i="20"/>
  <c r="Z1606" i="20"/>
  <c r="Z1605" i="20"/>
  <c r="Z1604" i="20"/>
  <c r="Z1603" i="20"/>
  <c r="Z1602" i="20"/>
  <c r="Z1601" i="20"/>
  <c r="Z1600" i="20"/>
  <c r="Z1599" i="20"/>
  <c r="Z1598" i="20"/>
  <c r="Z1597" i="20"/>
  <c r="Z1596" i="20"/>
  <c r="Z1595" i="20"/>
  <c r="Z1594" i="20"/>
  <c r="Z1593" i="20"/>
  <c r="Z1592" i="20"/>
  <c r="Z1591" i="20"/>
  <c r="Z1590" i="20"/>
  <c r="Z1589" i="20"/>
  <c r="Z1588" i="20"/>
  <c r="Z1587" i="20"/>
  <c r="Z1586" i="20"/>
  <c r="Z1585" i="20"/>
  <c r="Z1584" i="20"/>
  <c r="Z1583" i="20"/>
  <c r="Z1582" i="20"/>
  <c r="Z1581" i="20"/>
  <c r="Z1580" i="20"/>
  <c r="Z1579" i="20"/>
  <c r="Z1578" i="20"/>
  <c r="Z1577" i="20"/>
  <c r="Z1576" i="20"/>
  <c r="Z1575" i="20"/>
  <c r="Z1574" i="20"/>
  <c r="Z1573" i="20"/>
  <c r="Z1572" i="20"/>
  <c r="Z1571" i="20"/>
  <c r="Z1570" i="20"/>
  <c r="Z1569" i="20"/>
  <c r="Z1568" i="20"/>
  <c r="Z1567" i="20"/>
  <c r="Z1566" i="20"/>
  <c r="Z1565" i="20"/>
  <c r="Z1564" i="20"/>
  <c r="Z1563" i="20"/>
  <c r="Z1562" i="20"/>
  <c r="Z1561" i="20"/>
  <c r="Z1560" i="20"/>
  <c r="Z1559" i="20"/>
  <c r="Z1558" i="20"/>
  <c r="Z1557" i="20"/>
  <c r="Z1556" i="20"/>
  <c r="Z1555" i="20"/>
  <c r="Z1554" i="20"/>
  <c r="Z1553" i="20"/>
  <c r="Z1552" i="20"/>
  <c r="Z1551" i="20"/>
  <c r="Z1550" i="20"/>
  <c r="Z1549" i="20"/>
  <c r="Z1548" i="20"/>
  <c r="Z1547" i="20"/>
  <c r="Z1546" i="20"/>
  <c r="Z1545" i="20"/>
  <c r="Z1544" i="20"/>
  <c r="Z1543" i="20"/>
  <c r="Z1542" i="20"/>
  <c r="Z1541" i="20"/>
  <c r="Z1540" i="20"/>
  <c r="Z1539" i="20"/>
  <c r="Z1538" i="20"/>
  <c r="Z1537" i="20"/>
  <c r="Z1536" i="20"/>
  <c r="Z1535" i="20"/>
  <c r="Z1534" i="20"/>
  <c r="Z1533" i="20"/>
  <c r="Z1532" i="20"/>
  <c r="Z1531" i="20"/>
  <c r="Z1530" i="20"/>
  <c r="Z1529" i="20"/>
  <c r="Z1528" i="20"/>
  <c r="Z1527" i="20"/>
  <c r="Z1526" i="20"/>
  <c r="Z1525" i="20"/>
  <c r="Z1524" i="20"/>
  <c r="Z1523" i="20"/>
  <c r="Z1522" i="20"/>
  <c r="Z1521" i="20"/>
  <c r="Z1520" i="20"/>
  <c r="Z1519" i="20"/>
  <c r="Z1518" i="20"/>
  <c r="Z1517" i="20"/>
  <c r="Z1516" i="20"/>
  <c r="Z1515" i="20"/>
  <c r="Z1514" i="20"/>
  <c r="Z1513" i="20"/>
  <c r="Z1512" i="20"/>
  <c r="Z1511" i="20"/>
  <c r="Z1510" i="20"/>
  <c r="Z1509" i="20"/>
  <c r="Z1508" i="20"/>
  <c r="Z1507" i="20"/>
  <c r="Z1506" i="20"/>
  <c r="Z1505" i="20"/>
  <c r="Z1504" i="20"/>
  <c r="Z1503" i="20"/>
  <c r="Z1502" i="20"/>
  <c r="Z1501" i="20"/>
  <c r="Z1500" i="20"/>
  <c r="Z1499" i="20"/>
  <c r="Z1498" i="20"/>
  <c r="Z1497" i="20"/>
  <c r="Z1496" i="20"/>
  <c r="Z1495" i="20"/>
  <c r="Z1494" i="20"/>
  <c r="Z1493" i="20"/>
  <c r="Z1492" i="20"/>
  <c r="Z1491" i="20"/>
  <c r="Z1490" i="20"/>
  <c r="Z1489" i="20"/>
  <c r="Z1488" i="20"/>
  <c r="Z1487" i="20"/>
  <c r="Z1486" i="20"/>
  <c r="Z1485" i="20"/>
  <c r="Z1484" i="20"/>
  <c r="Z1483" i="20"/>
  <c r="Z1482" i="20"/>
  <c r="Z1481" i="20"/>
  <c r="Z1480" i="20"/>
  <c r="Z1479" i="20"/>
  <c r="Z1478" i="20"/>
  <c r="Z1477" i="20"/>
  <c r="Z1476" i="20"/>
  <c r="Z1475" i="20"/>
  <c r="Z1474" i="20"/>
  <c r="Z1473" i="20"/>
  <c r="Z1472" i="20"/>
  <c r="Z1471" i="20"/>
  <c r="Z1470" i="20"/>
  <c r="Z1469" i="20"/>
  <c r="Z1468" i="20"/>
  <c r="Z1467" i="20"/>
  <c r="Z1466" i="20"/>
  <c r="Z1465" i="20"/>
  <c r="Z1464" i="20"/>
  <c r="Z1463" i="20"/>
  <c r="Z1462" i="20"/>
  <c r="Z1461" i="20"/>
  <c r="Z1460" i="20"/>
  <c r="Z1459" i="20"/>
  <c r="Z1458" i="20"/>
  <c r="Z1457" i="20"/>
  <c r="Z1456" i="20"/>
  <c r="Z1455" i="20"/>
  <c r="Z1454" i="20"/>
  <c r="Z1453" i="20"/>
  <c r="Z1452" i="20"/>
  <c r="Z1451" i="20"/>
  <c r="Z1450" i="20"/>
  <c r="Z1449" i="20"/>
  <c r="Z1448" i="20"/>
  <c r="Z1447" i="20"/>
  <c r="Z1446" i="20"/>
  <c r="Z1445" i="20"/>
  <c r="Z1444" i="20"/>
  <c r="Z1443" i="20"/>
  <c r="Z1442" i="20"/>
  <c r="Z1441" i="20"/>
  <c r="Z1440" i="20"/>
  <c r="Z1439" i="20"/>
  <c r="Z1438" i="20"/>
  <c r="Z1437" i="20"/>
  <c r="Z1436" i="20"/>
  <c r="Z1435" i="20"/>
  <c r="Z1434" i="20"/>
  <c r="Z1433" i="20"/>
  <c r="Z1432" i="20"/>
  <c r="Z1431" i="20"/>
  <c r="Z1430" i="20"/>
  <c r="Z1429" i="20"/>
  <c r="Z1428" i="20"/>
  <c r="Z1427" i="20"/>
  <c r="Z1426" i="20"/>
  <c r="Z1425" i="20"/>
  <c r="Z1424" i="20"/>
  <c r="Z1423" i="20"/>
  <c r="Z1422" i="20"/>
  <c r="Z1421" i="20"/>
  <c r="Z1420" i="20"/>
  <c r="Z1419" i="20"/>
  <c r="Z1418" i="20"/>
  <c r="Z1417" i="20"/>
  <c r="Z1416" i="20"/>
  <c r="Z1415" i="20"/>
  <c r="Z1414" i="20"/>
  <c r="Z1413" i="20"/>
  <c r="Z1412" i="20"/>
  <c r="Z1411" i="20"/>
  <c r="Z1410" i="20"/>
  <c r="Z1409" i="20"/>
  <c r="Z1408" i="20"/>
  <c r="Z1407" i="20"/>
  <c r="Z1406" i="20"/>
  <c r="Z1405" i="20"/>
  <c r="Z1404" i="20"/>
  <c r="Z1403" i="20"/>
  <c r="Z1402" i="20"/>
  <c r="Z1401" i="20"/>
  <c r="Z1400" i="20"/>
  <c r="Z1399" i="20"/>
  <c r="Z1398" i="20"/>
  <c r="Z1397" i="20"/>
  <c r="Z1396" i="20"/>
  <c r="Z1395" i="20"/>
  <c r="Z1394" i="20"/>
  <c r="Z1393" i="20"/>
  <c r="Z1392" i="20"/>
  <c r="Z1391" i="20"/>
  <c r="Z1390" i="20"/>
  <c r="Z1389" i="20"/>
  <c r="Z1388" i="20"/>
  <c r="Z1387" i="20"/>
  <c r="Z1386" i="20"/>
  <c r="Z1385" i="20"/>
  <c r="Z1384" i="20"/>
  <c r="Z1383" i="20"/>
  <c r="Z1382" i="20"/>
  <c r="Z1381" i="20"/>
  <c r="Z1380" i="20"/>
  <c r="Z1379" i="20"/>
  <c r="Z1378" i="20"/>
  <c r="Z1377" i="20"/>
  <c r="Z1376" i="20"/>
  <c r="Z1375" i="20"/>
  <c r="Z1374" i="20"/>
  <c r="Z1373" i="20"/>
  <c r="Z1372" i="20"/>
  <c r="Z1371" i="20"/>
  <c r="Z1370" i="20"/>
  <c r="Z1369" i="20"/>
  <c r="Z1368" i="20"/>
  <c r="Z1367" i="20"/>
  <c r="Z1366" i="20"/>
  <c r="Z1365" i="20"/>
  <c r="Z1364" i="20"/>
  <c r="Z1363" i="20"/>
  <c r="Z1362" i="20"/>
  <c r="Z1361" i="20"/>
  <c r="Z1360" i="20"/>
  <c r="Z1359" i="20"/>
  <c r="Z1358" i="20"/>
  <c r="Z1357" i="20"/>
  <c r="Z1356" i="20"/>
  <c r="Z1355" i="20"/>
  <c r="Z1354" i="20"/>
  <c r="Z1353" i="20"/>
  <c r="Z1352" i="20"/>
  <c r="Z1351" i="20"/>
  <c r="Z1350" i="20"/>
  <c r="Z1349" i="20"/>
  <c r="Z1348" i="20"/>
  <c r="Z1347" i="20"/>
  <c r="Z1346" i="20"/>
  <c r="Z1345" i="20"/>
  <c r="Z1344" i="20"/>
  <c r="Z1343" i="20"/>
  <c r="Z1342" i="20"/>
  <c r="Z1341" i="20"/>
  <c r="Z1340" i="20"/>
  <c r="Z1339" i="20"/>
  <c r="Z1338" i="20"/>
  <c r="Z1337" i="20"/>
  <c r="Z1336" i="20"/>
  <c r="Z1335" i="20"/>
  <c r="Z1334" i="20"/>
  <c r="Z1333" i="20"/>
  <c r="Z1332" i="20"/>
  <c r="Z1331" i="20"/>
  <c r="Z1330" i="20"/>
  <c r="Z1329" i="20"/>
  <c r="Z1328" i="20"/>
  <c r="Z1327" i="20"/>
  <c r="Z1326" i="20"/>
  <c r="Z1325" i="20"/>
  <c r="Z1324" i="20"/>
  <c r="Z1323" i="20"/>
  <c r="Z1322" i="20"/>
  <c r="Z1321" i="20"/>
  <c r="Z1320" i="20"/>
  <c r="Z1319" i="20"/>
  <c r="Z1318" i="20"/>
  <c r="Z1317" i="20"/>
  <c r="Z1316" i="20"/>
  <c r="Z1315" i="20"/>
  <c r="Z1314" i="20"/>
  <c r="Z1313" i="20"/>
  <c r="Z1312" i="20"/>
  <c r="Z1311" i="20"/>
  <c r="Z1310" i="20"/>
  <c r="Z1309" i="20"/>
  <c r="Z1308" i="20"/>
  <c r="Z1307" i="20"/>
  <c r="Z1306" i="20"/>
  <c r="Z1305" i="20"/>
  <c r="Z1304" i="20"/>
  <c r="Z1303" i="20"/>
  <c r="Z1302" i="20"/>
  <c r="Z1301" i="20"/>
  <c r="Z1300" i="20"/>
  <c r="Z1299" i="20"/>
  <c r="Z1298" i="20"/>
  <c r="Z1297" i="20"/>
  <c r="Z1296" i="20"/>
  <c r="Z1295" i="20"/>
  <c r="Z1294" i="20"/>
  <c r="Z1293" i="20"/>
  <c r="Z1292" i="20"/>
  <c r="Z1291" i="20"/>
  <c r="Z1290" i="20"/>
  <c r="Z1289" i="20"/>
  <c r="Z1288" i="20"/>
  <c r="Z1287" i="20"/>
  <c r="Z1286" i="20"/>
  <c r="Z1285" i="20"/>
  <c r="Z1284" i="20"/>
  <c r="Z1283" i="20"/>
  <c r="Z1282" i="20"/>
  <c r="Z1281" i="20"/>
  <c r="Z1280" i="20"/>
  <c r="Z1279" i="20"/>
  <c r="Z1278" i="20"/>
  <c r="Z1277" i="20"/>
  <c r="Z1276" i="20"/>
  <c r="Z1275" i="20"/>
  <c r="Z1274" i="20"/>
  <c r="Z1273" i="20"/>
  <c r="Z1272" i="20"/>
  <c r="Z1271" i="20"/>
  <c r="Z1270" i="20"/>
  <c r="Z1269" i="20"/>
  <c r="Z1268" i="20"/>
  <c r="Z1267" i="20"/>
  <c r="Z1266" i="20"/>
  <c r="Z1265" i="20"/>
  <c r="Z1264" i="20"/>
  <c r="Z1263" i="20"/>
  <c r="Z1262" i="20"/>
  <c r="Z1261" i="20"/>
  <c r="Z1260" i="20"/>
  <c r="Z1259" i="20"/>
  <c r="Z1258" i="20"/>
  <c r="Z1257" i="20"/>
  <c r="Z1256" i="20"/>
  <c r="Z1255" i="20"/>
  <c r="Z1254" i="20"/>
  <c r="Z1253" i="20"/>
  <c r="Z1252" i="20"/>
  <c r="Z1251" i="20"/>
  <c r="Z1250" i="20"/>
  <c r="Z1249" i="20"/>
  <c r="Z1248" i="20"/>
  <c r="Z1247" i="20"/>
  <c r="Z1246" i="20"/>
  <c r="Z1245" i="20"/>
  <c r="Z1244" i="20"/>
  <c r="Z1243" i="20"/>
  <c r="Z1242" i="20"/>
  <c r="Z1241" i="20"/>
  <c r="Z1240" i="20"/>
  <c r="Z1239" i="20"/>
  <c r="Z1238" i="20"/>
  <c r="Z1237" i="20"/>
  <c r="Z1236" i="20"/>
  <c r="Z1235" i="20"/>
  <c r="Z1234" i="20"/>
  <c r="Z1233" i="20"/>
  <c r="Z1232" i="20"/>
  <c r="Z1231" i="20"/>
  <c r="Z1230" i="20"/>
  <c r="Z1763" i="20"/>
  <c r="Z1217" i="20"/>
  <c r="Z1216" i="20"/>
  <c r="Z1215" i="20"/>
  <c r="Z1214" i="20"/>
  <c r="Z1213" i="20"/>
  <c r="Z1212" i="20"/>
  <c r="Z1211" i="20"/>
  <c r="Z1210" i="20"/>
  <c r="Z1209" i="20"/>
  <c r="Z1208" i="20"/>
  <c r="Z1207" i="20"/>
  <c r="Z1206" i="20"/>
  <c r="Z1205" i="20"/>
  <c r="Z1204" i="20"/>
  <c r="Z1203" i="20"/>
  <c r="Z1202" i="20"/>
  <c r="Z1201" i="20"/>
  <c r="Z1200" i="20"/>
  <c r="Z1199" i="20"/>
  <c r="Z1198" i="20"/>
  <c r="Z1197" i="20"/>
  <c r="Z1196" i="20"/>
  <c r="Z1195" i="20"/>
  <c r="Z1194" i="20"/>
  <c r="Z1193" i="20"/>
  <c r="Z1192" i="20"/>
  <c r="Z1191" i="20"/>
  <c r="Z1190" i="20"/>
  <c r="Z1189" i="20"/>
  <c r="Z1188" i="20"/>
  <c r="Z1187" i="20"/>
  <c r="Z1186" i="20"/>
  <c r="Z1185" i="20"/>
  <c r="Z1184" i="20"/>
  <c r="Z1183" i="20"/>
  <c r="Z1182" i="20"/>
  <c r="Z1181" i="20"/>
  <c r="Z1180" i="20"/>
  <c r="Z1179" i="20"/>
  <c r="Z1178" i="20"/>
  <c r="Z1177" i="20"/>
  <c r="Z1176" i="20"/>
  <c r="Z1175" i="20"/>
  <c r="Z1174" i="20"/>
  <c r="Z1173" i="20"/>
  <c r="Z1172" i="20"/>
  <c r="Z1171" i="20"/>
  <c r="Z1170" i="20"/>
  <c r="Z1169" i="20"/>
  <c r="Z1168" i="20"/>
  <c r="Z1167" i="20"/>
  <c r="Z1166" i="20"/>
  <c r="Z1165" i="20"/>
  <c r="Z1164" i="20"/>
  <c r="Z1163" i="20"/>
  <c r="Z1162" i="20"/>
  <c r="Z1161" i="20"/>
  <c r="Z1160" i="20"/>
  <c r="Z1159" i="20"/>
  <c r="Z1158" i="20"/>
  <c r="Z1157" i="20"/>
  <c r="Z1156" i="20"/>
  <c r="Z1155" i="20"/>
  <c r="Z1154" i="20"/>
  <c r="Z1153" i="20"/>
  <c r="Z1152" i="20"/>
  <c r="Z1151" i="20"/>
  <c r="Z1150" i="20"/>
  <c r="Z1149" i="20"/>
  <c r="Z1148" i="20"/>
  <c r="Z1147" i="20"/>
  <c r="Z1146" i="20"/>
  <c r="Z1145" i="20"/>
  <c r="Z1144" i="20"/>
  <c r="Z1143" i="20"/>
  <c r="Z1142" i="20"/>
  <c r="Z1141" i="20"/>
  <c r="Z1140" i="20"/>
  <c r="Z1139" i="20"/>
  <c r="Z1138" i="20"/>
  <c r="Z1137" i="20"/>
  <c r="Z1136" i="20"/>
  <c r="Z1135" i="20"/>
  <c r="Z1134" i="20"/>
  <c r="Z1133" i="20"/>
  <c r="Z1132" i="20"/>
  <c r="Z1131" i="20"/>
  <c r="Z1130" i="20"/>
  <c r="Z1129" i="20"/>
  <c r="Z1128" i="20"/>
  <c r="Z1127" i="20"/>
  <c r="Z1126" i="20"/>
  <c r="Z1125" i="20"/>
  <c r="Z1124" i="20"/>
  <c r="Z1123" i="20"/>
  <c r="Z1122" i="20"/>
  <c r="Z1121" i="20"/>
  <c r="Z1120" i="20"/>
  <c r="Z1119" i="20"/>
  <c r="Z1118" i="20"/>
  <c r="Z1117" i="20"/>
  <c r="Z1116" i="20"/>
  <c r="Z1115" i="20"/>
  <c r="Z1114" i="20"/>
  <c r="Z1113" i="20"/>
  <c r="Z1112" i="20"/>
  <c r="Z1111" i="20"/>
  <c r="Z1110" i="20"/>
  <c r="Z1109" i="20"/>
  <c r="Z1108" i="20"/>
  <c r="Z1107" i="20"/>
  <c r="Z1106" i="20"/>
  <c r="Z1105" i="20"/>
  <c r="Z1104" i="20"/>
  <c r="Z1103" i="20"/>
  <c r="Z1102" i="20"/>
  <c r="Z1101" i="20"/>
  <c r="Z1100" i="20"/>
  <c r="Z1099" i="20"/>
  <c r="Z1098" i="20"/>
  <c r="Z1097" i="20"/>
  <c r="Z1096" i="20"/>
  <c r="Z1095" i="20"/>
  <c r="Z1094" i="20"/>
  <c r="Z1093" i="20"/>
  <c r="Z1092" i="20"/>
  <c r="Z1091" i="20"/>
  <c r="Z1090" i="20"/>
  <c r="Z1089" i="20"/>
  <c r="Z1088" i="20"/>
  <c r="Z1087" i="20"/>
  <c r="Z1086" i="20"/>
  <c r="Z1085" i="20"/>
  <c r="Z1084" i="20"/>
  <c r="Z1083" i="20"/>
  <c r="Z1082" i="20"/>
  <c r="Z1081" i="20"/>
  <c r="Z1080" i="20"/>
  <c r="Z1079" i="20"/>
  <c r="Z1078" i="20"/>
  <c r="Z1077" i="20"/>
  <c r="Z1076" i="20"/>
  <c r="Z1075" i="20"/>
  <c r="Z1074" i="20"/>
  <c r="Z1073" i="20"/>
  <c r="Z1072" i="20"/>
  <c r="Z1071" i="20"/>
  <c r="Z1070" i="20"/>
  <c r="Z1069" i="20"/>
  <c r="Z1068" i="20"/>
  <c r="Z1067" i="20"/>
  <c r="Z1066" i="20"/>
  <c r="Z1065" i="20"/>
  <c r="Z1064" i="20"/>
  <c r="Z1063" i="20"/>
  <c r="Z1062" i="20"/>
  <c r="Z1061" i="20"/>
  <c r="Z1060" i="20"/>
  <c r="Z1059" i="20"/>
  <c r="Z1058" i="20"/>
  <c r="Z1057" i="20"/>
  <c r="Z1056" i="20"/>
  <c r="Z1055" i="20"/>
  <c r="Z1054" i="20"/>
  <c r="Z1053" i="20"/>
  <c r="Z1052" i="20"/>
  <c r="Z1051" i="20"/>
  <c r="Z1050" i="20"/>
  <c r="Z1049" i="20"/>
  <c r="Z1048" i="20"/>
  <c r="Z1047" i="20"/>
  <c r="Z1046" i="20"/>
  <c r="Z1045" i="20"/>
  <c r="Z1044" i="20"/>
  <c r="Z1043" i="20"/>
  <c r="Z1042" i="20"/>
  <c r="Z1041" i="20"/>
  <c r="Z1040" i="20"/>
  <c r="Z1039" i="20"/>
  <c r="Z1038" i="20"/>
  <c r="Z1037" i="20"/>
  <c r="Z1036" i="20"/>
  <c r="Z1035" i="20"/>
  <c r="Z1034" i="20"/>
  <c r="Z1033" i="20"/>
  <c r="Z1032" i="20"/>
  <c r="Z1031" i="20"/>
  <c r="Z1030" i="20"/>
  <c r="Z1029" i="20"/>
  <c r="Z1028" i="20"/>
  <c r="Z1027" i="20"/>
  <c r="Z1026" i="20"/>
  <c r="Z1025" i="20"/>
  <c r="Z1024" i="20"/>
  <c r="Z1023" i="20"/>
  <c r="Z1022" i="20"/>
  <c r="Z1021" i="20"/>
  <c r="Z1020" i="20"/>
  <c r="Z1019" i="20"/>
  <c r="Z1018" i="20"/>
  <c r="Z1017" i="20"/>
  <c r="Z1016" i="20"/>
  <c r="Z1015" i="20"/>
  <c r="Z1014" i="20"/>
  <c r="Z1013" i="20"/>
  <c r="Z1012" i="20"/>
  <c r="Z1011" i="20"/>
  <c r="Z1010" i="20"/>
  <c r="Z1009" i="20"/>
  <c r="Z1008" i="20"/>
  <c r="Z1007" i="20"/>
  <c r="Z1006" i="20"/>
  <c r="Z1005" i="20"/>
  <c r="Z1004" i="20"/>
  <c r="Z1003" i="20"/>
  <c r="Z1002" i="20"/>
  <c r="Z1001" i="20"/>
  <c r="Z1000" i="20"/>
  <c r="Z999" i="20"/>
  <c r="Z998" i="20"/>
  <c r="Z997" i="20"/>
  <c r="Z996" i="20"/>
  <c r="Z995" i="20"/>
  <c r="Z994" i="20"/>
  <c r="Z993" i="20"/>
  <c r="Z992" i="20"/>
  <c r="Z991" i="20"/>
  <c r="Z990" i="20"/>
  <c r="Z989" i="20"/>
  <c r="Z988" i="20"/>
  <c r="Z987" i="20"/>
  <c r="Z986" i="20"/>
  <c r="Z985" i="20"/>
  <c r="Z984" i="20"/>
  <c r="Z983" i="20"/>
  <c r="Z982" i="20"/>
  <c r="Z981" i="20"/>
  <c r="Z980" i="20"/>
  <c r="Z979" i="20"/>
  <c r="Z978" i="20"/>
  <c r="Z977" i="20"/>
  <c r="Z976" i="20"/>
  <c r="Z975" i="20"/>
  <c r="Z974" i="20"/>
  <c r="Z973" i="20"/>
  <c r="Z972" i="20"/>
  <c r="Z971" i="20"/>
  <c r="Z970" i="20"/>
  <c r="Z969" i="20"/>
  <c r="Z968" i="20"/>
  <c r="Z967" i="20"/>
  <c r="Z966" i="20"/>
  <c r="Z965" i="20"/>
  <c r="Z964" i="20"/>
  <c r="Z963" i="20"/>
  <c r="Z962" i="20"/>
  <c r="Z961" i="20"/>
  <c r="Z960" i="20"/>
  <c r="Z959" i="20"/>
  <c r="Z958" i="20"/>
  <c r="Z957" i="20"/>
  <c r="Z956" i="20"/>
  <c r="Z955" i="20"/>
  <c r="Z954" i="20"/>
  <c r="Z953" i="20"/>
  <c r="Z952" i="20"/>
  <c r="Z951" i="20"/>
  <c r="Z950" i="20"/>
  <c r="Z949" i="20"/>
  <c r="Z948" i="20"/>
  <c r="Z947" i="20"/>
  <c r="Z946" i="20"/>
  <c r="Z945" i="20"/>
  <c r="Z944" i="20"/>
  <c r="Z943" i="20"/>
  <c r="Z942" i="20"/>
  <c r="Z941" i="20"/>
  <c r="Z940" i="20"/>
  <c r="Z939" i="20"/>
  <c r="Z938" i="20"/>
  <c r="Z937" i="20"/>
  <c r="Z936" i="20"/>
  <c r="Z935" i="20"/>
  <c r="Z934" i="20"/>
  <c r="Z933" i="20"/>
  <c r="Z932" i="20"/>
  <c r="Z931" i="20"/>
  <c r="Z930" i="20"/>
  <c r="Z929" i="20"/>
  <c r="Z928" i="20"/>
  <c r="Z927" i="20"/>
  <c r="Z926" i="20"/>
  <c r="Z925" i="20"/>
  <c r="Z924" i="20"/>
  <c r="Z923" i="20"/>
  <c r="Z922" i="20"/>
  <c r="Z921" i="20"/>
  <c r="Z920" i="20"/>
  <c r="Z919" i="20"/>
  <c r="Z918" i="20"/>
  <c r="Z917" i="20"/>
  <c r="Z916" i="20"/>
  <c r="Z915" i="20"/>
  <c r="Z914" i="20"/>
  <c r="Z913" i="20"/>
  <c r="Z912" i="20"/>
  <c r="Z911" i="20"/>
  <c r="Z910" i="20"/>
  <c r="Z909" i="20"/>
  <c r="Z908" i="20"/>
  <c r="Z907" i="20"/>
  <c r="Z906" i="20"/>
  <c r="Z905" i="20"/>
  <c r="Z904" i="20"/>
  <c r="Z903" i="20"/>
  <c r="Z902" i="20"/>
  <c r="Z901" i="20"/>
  <c r="Z900" i="20"/>
  <c r="Z899" i="20"/>
  <c r="Z898" i="20"/>
  <c r="Z897" i="20"/>
  <c r="Z896" i="20"/>
  <c r="Z895" i="20"/>
  <c r="Z894" i="20"/>
  <c r="Z893" i="20"/>
  <c r="Z892" i="20"/>
  <c r="Z891" i="20"/>
  <c r="Z890" i="20"/>
  <c r="Z889" i="20"/>
  <c r="Z888" i="20"/>
  <c r="Z887" i="20"/>
  <c r="Z886" i="20"/>
  <c r="Z885" i="20"/>
  <c r="Z884" i="20"/>
  <c r="Z883" i="20"/>
  <c r="Z882" i="20"/>
  <c r="Z881" i="20"/>
  <c r="Z880" i="20"/>
  <c r="Z879" i="20"/>
  <c r="Z878" i="20"/>
  <c r="Z877" i="20"/>
  <c r="Z876" i="20"/>
  <c r="Z875" i="20"/>
  <c r="Z874" i="20"/>
  <c r="Z873" i="20"/>
  <c r="Z872" i="20"/>
  <c r="Z871" i="20"/>
  <c r="Z870" i="20"/>
  <c r="Z869" i="20"/>
  <c r="Z868" i="20"/>
  <c r="Z867" i="20"/>
  <c r="Z866" i="20"/>
  <c r="Z865" i="20"/>
  <c r="Z864" i="20"/>
  <c r="Z863" i="20"/>
  <c r="Z862" i="20"/>
  <c r="Z861" i="20"/>
  <c r="Z860" i="20"/>
  <c r="Z859" i="20"/>
  <c r="Z858" i="20"/>
  <c r="Z857" i="20"/>
  <c r="Z856" i="20"/>
  <c r="Z855" i="20"/>
  <c r="Z854" i="20"/>
  <c r="Z853" i="20"/>
  <c r="Z852" i="20"/>
  <c r="Z851" i="20"/>
  <c r="Z850" i="20"/>
  <c r="Z849" i="20"/>
  <c r="Z848" i="20"/>
  <c r="Z847" i="20"/>
  <c r="Z846" i="20"/>
  <c r="Z845" i="20"/>
  <c r="Z844" i="20"/>
  <c r="Z843" i="20"/>
  <c r="Z842" i="20"/>
  <c r="Z841" i="20"/>
  <c r="Z840" i="20"/>
  <c r="Z839" i="20"/>
  <c r="Z838" i="20"/>
  <c r="Z837" i="20"/>
  <c r="Z836" i="20"/>
  <c r="Z835" i="20"/>
  <c r="Z834" i="20"/>
  <c r="Z833" i="20"/>
  <c r="Z832" i="20"/>
  <c r="Z831" i="20"/>
  <c r="Z830" i="20"/>
  <c r="Z829" i="20"/>
  <c r="Z828" i="20"/>
  <c r="Z827" i="20"/>
  <c r="Z826" i="20"/>
  <c r="Z825" i="20"/>
  <c r="Z824" i="20"/>
  <c r="Z823" i="20"/>
  <c r="Z822" i="20"/>
  <c r="Z821" i="20"/>
  <c r="Z820" i="20"/>
  <c r="Z819" i="20"/>
  <c r="Z818" i="20"/>
  <c r="Z817" i="20"/>
  <c r="Z816" i="20"/>
  <c r="Z815" i="20"/>
  <c r="Z814" i="20"/>
  <c r="Z813" i="20"/>
  <c r="Z812" i="20"/>
  <c r="Z811" i="20"/>
  <c r="Z810" i="20"/>
  <c r="Z809" i="20"/>
  <c r="Z808" i="20"/>
  <c r="Z807" i="20"/>
  <c r="Z806" i="20"/>
  <c r="Z805" i="20"/>
  <c r="Z804" i="20"/>
  <c r="Z803" i="20"/>
  <c r="Z802" i="20"/>
  <c r="Z801" i="20"/>
  <c r="Z800" i="20"/>
  <c r="Z799" i="20"/>
  <c r="Z798" i="20"/>
  <c r="Z797" i="20"/>
  <c r="Z796" i="20"/>
  <c r="Z795" i="20"/>
  <c r="Z794" i="20"/>
  <c r="Z793" i="20"/>
  <c r="Z792" i="20"/>
  <c r="Z791" i="20"/>
  <c r="Z790" i="20"/>
  <c r="Z789" i="20"/>
  <c r="Z788" i="20"/>
  <c r="Z787" i="20"/>
  <c r="Z786" i="20"/>
  <c r="Z785" i="20"/>
  <c r="Z784" i="20"/>
  <c r="Z783" i="20"/>
  <c r="Z782" i="20"/>
  <c r="Z781" i="20"/>
  <c r="Z780" i="20"/>
  <c r="Z779" i="20"/>
  <c r="Z778" i="20"/>
  <c r="Z777" i="20"/>
  <c r="Z776" i="20"/>
  <c r="Z775" i="20"/>
  <c r="Z774" i="20"/>
  <c r="Z773" i="20"/>
  <c r="Z772" i="20"/>
  <c r="Z771" i="20"/>
  <c r="Z770" i="20"/>
  <c r="Z769" i="20"/>
  <c r="Z768" i="20"/>
  <c r="Z767" i="20"/>
  <c r="Z766" i="20"/>
  <c r="Z765" i="20"/>
  <c r="Z764" i="20"/>
  <c r="Z763" i="20"/>
  <c r="Z762" i="20"/>
  <c r="Z761" i="20"/>
  <c r="Z760" i="20"/>
  <c r="Z759" i="20"/>
  <c r="Z758" i="20"/>
  <c r="Z757" i="20"/>
  <c r="Z756" i="20"/>
  <c r="Z755" i="20"/>
  <c r="Z754" i="20"/>
  <c r="Z753" i="20"/>
  <c r="Z752" i="20"/>
  <c r="Z751" i="20"/>
  <c r="Z750" i="20"/>
  <c r="Z749" i="20"/>
  <c r="Z748" i="20"/>
  <c r="Z747" i="20"/>
  <c r="Z746" i="20"/>
  <c r="Z745" i="20"/>
  <c r="Z744" i="20"/>
  <c r="Z743" i="20"/>
  <c r="Z742" i="20"/>
  <c r="Z741" i="20"/>
  <c r="Z740" i="20"/>
  <c r="Z739" i="20"/>
  <c r="Z738" i="20"/>
  <c r="Z737" i="20"/>
  <c r="Z736" i="20"/>
  <c r="Z735" i="20"/>
  <c r="Z734" i="20"/>
  <c r="Z733" i="20"/>
  <c r="Z732" i="20"/>
  <c r="Z731" i="20"/>
  <c r="Z730" i="20"/>
  <c r="Z729" i="20"/>
  <c r="Z728" i="20"/>
  <c r="Z727" i="20"/>
  <c r="Z726" i="20"/>
  <c r="Z725" i="20"/>
  <c r="Z724" i="20"/>
  <c r="Z723" i="20"/>
  <c r="Z722" i="20"/>
  <c r="Z721" i="20"/>
  <c r="Z720" i="20"/>
  <c r="Z719" i="20"/>
  <c r="Z718" i="20"/>
  <c r="Z717" i="20"/>
  <c r="Z716" i="20"/>
  <c r="Z715" i="20"/>
  <c r="Z714" i="20"/>
  <c r="Z713" i="20"/>
  <c r="Z712" i="20"/>
  <c r="Z711" i="20"/>
  <c r="Z710" i="20"/>
  <c r="Z709" i="20"/>
  <c r="Z708" i="20"/>
  <c r="Z707" i="20"/>
  <c r="Z706" i="20"/>
  <c r="Z705" i="20"/>
  <c r="Z704" i="20"/>
  <c r="Z703" i="20"/>
  <c r="Z702" i="20"/>
  <c r="Z701" i="20"/>
  <c r="Z700" i="20"/>
  <c r="Z699" i="20"/>
  <c r="Z698" i="20"/>
  <c r="Z697" i="20"/>
  <c r="Z696" i="20"/>
  <c r="Z695" i="20"/>
  <c r="Z694" i="20"/>
  <c r="Z693" i="20"/>
  <c r="Z692" i="20"/>
  <c r="Z691" i="20"/>
  <c r="Z690" i="20"/>
  <c r="Z689" i="20"/>
  <c r="Z688" i="20"/>
  <c r="Z687" i="20"/>
  <c r="Z686" i="20"/>
  <c r="Z685" i="20"/>
  <c r="Z684" i="20"/>
  <c r="Z683" i="20"/>
  <c r="Z682" i="20"/>
  <c r="Z681" i="20"/>
  <c r="Z680" i="20"/>
  <c r="Z679" i="20"/>
  <c r="Z678" i="20"/>
  <c r="Z677" i="20"/>
  <c r="Z676" i="20"/>
  <c r="Z675" i="20"/>
  <c r="Z674" i="20"/>
  <c r="Z673" i="20"/>
  <c r="Z672" i="20"/>
  <c r="Z671" i="20"/>
  <c r="Z670" i="20"/>
  <c r="Z669" i="20"/>
  <c r="Z668" i="20"/>
  <c r="Z667" i="20"/>
  <c r="Z666" i="20"/>
  <c r="Z665" i="20"/>
  <c r="Z664" i="20"/>
  <c r="Z663" i="20"/>
  <c r="Z662" i="20"/>
  <c r="Z661" i="20"/>
  <c r="Z660" i="20"/>
  <c r="Z659" i="20"/>
  <c r="Z658" i="20"/>
  <c r="Z657" i="20"/>
  <c r="Z656" i="20"/>
  <c r="Z655" i="20"/>
  <c r="Z654" i="20"/>
  <c r="Z653" i="20"/>
  <c r="Z652" i="20"/>
  <c r="Z651" i="20"/>
  <c r="Z650" i="20"/>
  <c r="Z649" i="20"/>
  <c r="Z648" i="20"/>
  <c r="Z647" i="20"/>
  <c r="Z646" i="20"/>
  <c r="Z645" i="20"/>
  <c r="Z644" i="20"/>
  <c r="Z643" i="20"/>
  <c r="Z642" i="20"/>
  <c r="Z641" i="20"/>
  <c r="Z640" i="20"/>
  <c r="Z639" i="20"/>
  <c r="Z638" i="20"/>
  <c r="Z637" i="20"/>
  <c r="Z636" i="20"/>
  <c r="Z635" i="20"/>
  <c r="Z634" i="20"/>
  <c r="Z633" i="20"/>
  <c r="Z1218" i="20"/>
  <c r="Y1226" i="20"/>
  <c r="Z620" i="20"/>
  <c r="Z619" i="20"/>
  <c r="Z618" i="20"/>
  <c r="Z617" i="20"/>
  <c r="Z616" i="20"/>
  <c r="Z615" i="20"/>
  <c r="Z614" i="20"/>
  <c r="Z613" i="20"/>
  <c r="Z612" i="20"/>
  <c r="Z611" i="20"/>
  <c r="Z610" i="20"/>
  <c r="Z609" i="20"/>
  <c r="Z608" i="20"/>
  <c r="Z607" i="20"/>
  <c r="Z606" i="20"/>
  <c r="Z605" i="20"/>
  <c r="Z604" i="20"/>
  <c r="Z603" i="20"/>
  <c r="Z602" i="20"/>
  <c r="Z601" i="20"/>
  <c r="Z600" i="20"/>
  <c r="Z599" i="20"/>
  <c r="Z598" i="20"/>
  <c r="Z597" i="20"/>
  <c r="Z596" i="20"/>
  <c r="Z595" i="20"/>
  <c r="Z594" i="20"/>
  <c r="Z593" i="20"/>
  <c r="Z592" i="20"/>
  <c r="Z591" i="20"/>
  <c r="Z590" i="20"/>
  <c r="Z589" i="20"/>
  <c r="Z588" i="20"/>
  <c r="Z587" i="20"/>
  <c r="Z586" i="20"/>
  <c r="Z585" i="20"/>
  <c r="Z584" i="20"/>
  <c r="Z583" i="20"/>
  <c r="Z582" i="20"/>
  <c r="Z581" i="20"/>
  <c r="Z580" i="20"/>
  <c r="Z579" i="20"/>
  <c r="Z578" i="20"/>
  <c r="Z577" i="20"/>
  <c r="Z576" i="20"/>
  <c r="Z575" i="20"/>
  <c r="Z574" i="20"/>
  <c r="Z573" i="20"/>
  <c r="Z572" i="20"/>
  <c r="Z571" i="20"/>
  <c r="Z570" i="20"/>
  <c r="Z569" i="20"/>
  <c r="Z568" i="20"/>
  <c r="Z567" i="20"/>
  <c r="Z566" i="20"/>
  <c r="Z565" i="20"/>
  <c r="Z564" i="20"/>
  <c r="Z563" i="20"/>
  <c r="Z562" i="20"/>
  <c r="Z561" i="20"/>
  <c r="Z560" i="20"/>
  <c r="Z559" i="20"/>
  <c r="Z558" i="20"/>
  <c r="Z557" i="20"/>
  <c r="Z556" i="20"/>
  <c r="Z555" i="20"/>
  <c r="Z554" i="20"/>
  <c r="Z553" i="20"/>
  <c r="Z552" i="20"/>
  <c r="Z551" i="20"/>
  <c r="Z550" i="20"/>
  <c r="Z549" i="20"/>
  <c r="Z548" i="20"/>
  <c r="Z547" i="20"/>
  <c r="Z546" i="20"/>
  <c r="Z545" i="20"/>
  <c r="Z544" i="20"/>
  <c r="Z543" i="20"/>
  <c r="Z542" i="20"/>
  <c r="Z541" i="20"/>
  <c r="Z540" i="20"/>
  <c r="Z539" i="20"/>
  <c r="Z538" i="20"/>
  <c r="Z537" i="20"/>
  <c r="Z536" i="20"/>
  <c r="Z535" i="20"/>
  <c r="Z534" i="20"/>
  <c r="Z533" i="20"/>
  <c r="Z532" i="20"/>
  <c r="Z531" i="20"/>
  <c r="Z530" i="20"/>
  <c r="Z529" i="20"/>
  <c r="Z528" i="20"/>
  <c r="Z527" i="20"/>
  <c r="Z526" i="20"/>
  <c r="Z525" i="20"/>
  <c r="Z524" i="20"/>
  <c r="Z523" i="20"/>
  <c r="Z522" i="20"/>
  <c r="Z521" i="20"/>
  <c r="Z520" i="20"/>
  <c r="Z519" i="20"/>
  <c r="Z518" i="20"/>
  <c r="Z517" i="20"/>
  <c r="Z516" i="20"/>
  <c r="Z515" i="20"/>
  <c r="Z514" i="20"/>
  <c r="Z513" i="20"/>
  <c r="Z512" i="20"/>
  <c r="Z511" i="20"/>
  <c r="Z510" i="20"/>
  <c r="Z509" i="20"/>
  <c r="Z508" i="20"/>
  <c r="Z507" i="20"/>
  <c r="Z506" i="20"/>
  <c r="Z505" i="20"/>
  <c r="Z504" i="20"/>
  <c r="Z503" i="20"/>
  <c r="Z502" i="20"/>
  <c r="Z501" i="20"/>
  <c r="Z500" i="20"/>
  <c r="Z499" i="20"/>
  <c r="Z498" i="20"/>
  <c r="Z497" i="20"/>
  <c r="Z496" i="20"/>
  <c r="Z495" i="20"/>
  <c r="Z494" i="20"/>
  <c r="Z493" i="20"/>
  <c r="Z492" i="20"/>
  <c r="Z491" i="20"/>
  <c r="Z490" i="20"/>
  <c r="Z489" i="20"/>
  <c r="Z488" i="20"/>
  <c r="Z487" i="20"/>
  <c r="Z486" i="20"/>
  <c r="Z485" i="20"/>
  <c r="Z484" i="20"/>
  <c r="Z483" i="20"/>
  <c r="Z482" i="20"/>
  <c r="Z481" i="20"/>
  <c r="Z480" i="20"/>
  <c r="Z479" i="20"/>
  <c r="Z478" i="20"/>
  <c r="Z477" i="20"/>
  <c r="Z476" i="20"/>
  <c r="Z475" i="20"/>
  <c r="Z474" i="20"/>
  <c r="Z473" i="20"/>
  <c r="Z472" i="20"/>
  <c r="Z471" i="20"/>
  <c r="Z470" i="20"/>
  <c r="Z469" i="20"/>
  <c r="Z468" i="20"/>
  <c r="Z467" i="20"/>
  <c r="Z466" i="20"/>
  <c r="Z465" i="20"/>
  <c r="Z464" i="20"/>
  <c r="Z463" i="20"/>
  <c r="Z462" i="20"/>
  <c r="Z461" i="20"/>
  <c r="Z460" i="20"/>
  <c r="Z459" i="20"/>
  <c r="Z458" i="20"/>
  <c r="Z457" i="20"/>
  <c r="Z456" i="20"/>
  <c r="Z455" i="20"/>
  <c r="Z454" i="20"/>
  <c r="Z453" i="20"/>
  <c r="Z452" i="20"/>
  <c r="Z451" i="20"/>
  <c r="Z450" i="20"/>
  <c r="Z449" i="20"/>
  <c r="Z448" i="20"/>
  <c r="Z447" i="20"/>
  <c r="Z446" i="20"/>
  <c r="Z445" i="20"/>
  <c r="Z444" i="20"/>
  <c r="Z443" i="20"/>
  <c r="Z442" i="20"/>
  <c r="Z441" i="20"/>
  <c r="Z440" i="20"/>
  <c r="Z439" i="20"/>
  <c r="Z438" i="20"/>
  <c r="Z437" i="20"/>
  <c r="Z436" i="20"/>
  <c r="Z435" i="20"/>
  <c r="Z434" i="20"/>
  <c r="Z433" i="20"/>
  <c r="Z432" i="20"/>
  <c r="Z431" i="20"/>
  <c r="Z430" i="20"/>
  <c r="Z429" i="20"/>
  <c r="Z428" i="20"/>
  <c r="Z427" i="20"/>
  <c r="Z426" i="20"/>
  <c r="Z425" i="20"/>
  <c r="Z424" i="20"/>
  <c r="Z423" i="20"/>
  <c r="Z422" i="20"/>
  <c r="Z421" i="20"/>
  <c r="Z420" i="20"/>
  <c r="Z419" i="20"/>
  <c r="Z418" i="20"/>
  <c r="Z417" i="20"/>
  <c r="Z416" i="20"/>
  <c r="Z415" i="20"/>
  <c r="Z414" i="20"/>
  <c r="Z413" i="20"/>
  <c r="Z412" i="20"/>
  <c r="Z411" i="20"/>
  <c r="Z410" i="20"/>
  <c r="Z409" i="20"/>
  <c r="Z408" i="20"/>
  <c r="Z407" i="20"/>
  <c r="Z406" i="20"/>
  <c r="Z405" i="20"/>
  <c r="Z404" i="20"/>
  <c r="Z403" i="20"/>
  <c r="Z402" i="20"/>
  <c r="Z401" i="20"/>
  <c r="Z400" i="20"/>
  <c r="Z399" i="20"/>
  <c r="Z398" i="20"/>
  <c r="Z397" i="20"/>
  <c r="Z396" i="20"/>
  <c r="Z395" i="20"/>
  <c r="Z394" i="20"/>
  <c r="Z393" i="20"/>
  <c r="Z392" i="20"/>
  <c r="Z391" i="20"/>
  <c r="Z390" i="20"/>
  <c r="Z389" i="20"/>
  <c r="Z388" i="20"/>
  <c r="Z387" i="20"/>
  <c r="Z386" i="20"/>
  <c r="Z385" i="20"/>
  <c r="Z384" i="20"/>
  <c r="Z383" i="20"/>
  <c r="Z382" i="20"/>
  <c r="Z381" i="20"/>
  <c r="Z380" i="20"/>
  <c r="Z379" i="20"/>
  <c r="Z378" i="20"/>
  <c r="Z377" i="20"/>
  <c r="Z376" i="20"/>
  <c r="Z375" i="20"/>
  <c r="Z374" i="20"/>
  <c r="Z373" i="20"/>
  <c r="Z372" i="20"/>
  <c r="Z371" i="20"/>
  <c r="Z370" i="20"/>
  <c r="Z369" i="20"/>
  <c r="Z368" i="20"/>
  <c r="Z367" i="20"/>
  <c r="Z366" i="20"/>
  <c r="Z365" i="20"/>
  <c r="Z364" i="20"/>
  <c r="Z363" i="20"/>
  <c r="Z362" i="20"/>
  <c r="Z361" i="20"/>
  <c r="Z360" i="20"/>
  <c r="Z359" i="20"/>
  <c r="Z358" i="20"/>
  <c r="Z357" i="20"/>
  <c r="Z356" i="20"/>
  <c r="Z355" i="20"/>
  <c r="Z354" i="20"/>
  <c r="Z353" i="20"/>
  <c r="Z352" i="20"/>
  <c r="Z351" i="20"/>
  <c r="Z350" i="20"/>
  <c r="Z349" i="20"/>
  <c r="Z348" i="20"/>
  <c r="Z347" i="20"/>
  <c r="Z346" i="20"/>
  <c r="Z345" i="20"/>
  <c r="Z344" i="20"/>
  <c r="Z343" i="20"/>
  <c r="Z342" i="20"/>
  <c r="Z341" i="20"/>
  <c r="Z340" i="20"/>
  <c r="Z339" i="20"/>
  <c r="Z338" i="20"/>
  <c r="Z337" i="20"/>
  <c r="Z336" i="20"/>
  <c r="Z335" i="20"/>
  <c r="Z334" i="20"/>
  <c r="Z333" i="20"/>
  <c r="Z332" i="20"/>
  <c r="Z331" i="20"/>
  <c r="Z330" i="20"/>
  <c r="Z329" i="20"/>
  <c r="Z328" i="20"/>
  <c r="Z327" i="20"/>
  <c r="Z326" i="20"/>
  <c r="Z325" i="20"/>
  <c r="Z324" i="20"/>
  <c r="Z323" i="20"/>
  <c r="Z322" i="20"/>
  <c r="Z321" i="20"/>
  <c r="Z320" i="20"/>
  <c r="Z319" i="20"/>
  <c r="Z318" i="20"/>
  <c r="Z317" i="20"/>
  <c r="Z316" i="20"/>
  <c r="Z315" i="20"/>
  <c r="Z314" i="20"/>
  <c r="Z313" i="20"/>
  <c r="Z312" i="20"/>
  <c r="Z311" i="20"/>
  <c r="Z310" i="20"/>
  <c r="Z309" i="20"/>
  <c r="Z308" i="20"/>
  <c r="Z307" i="20"/>
  <c r="Z306" i="20"/>
  <c r="Z305" i="20"/>
  <c r="Z304" i="20"/>
  <c r="Z303" i="20"/>
  <c r="Z302" i="20"/>
  <c r="Z301" i="20"/>
  <c r="Z300" i="20"/>
  <c r="Z299" i="20"/>
  <c r="Z298" i="20"/>
  <c r="Z297" i="20"/>
  <c r="Z296" i="20"/>
  <c r="Z295" i="20"/>
  <c r="Z294" i="20"/>
  <c r="Z293" i="20"/>
  <c r="Z292" i="20"/>
  <c r="Z291" i="20"/>
  <c r="Z290" i="20"/>
  <c r="Z289" i="20"/>
  <c r="Z288" i="20"/>
  <c r="Z287" i="20"/>
  <c r="Z286" i="20"/>
  <c r="Z285" i="20"/>
  <c r="Z284" i="20"/>
  <c r="Z283" i="20"/>
  <c r="Z282" i="20"/>
  <c r="Z281" i="20"/>
  <c r="Z280" i="20"/>
  <c r="Z279" i="20"/>
  <c r="Z278" i="20"/>
  <c r="Z277" i="20"/>
  <c r="Z276" i="20"/>
  <c r="Z275" i="20"/>
  <c r="Z274" i="20"/>
  <c r="Z273" i="20"/>
  <c r="Z272" i="20"/>
  <c r="Z271" i="20"/>
  <c r="Z270" i="20"/>
  <c r="Z269" i="20"/>
  <c r="Z268" i="20"/>
  <c r="Z267" i="20"/>
  <c r="Z266" i="20"/>
  <c r="Z265" i="20"/>
  <c r="Z264" i="20"/>
  <c r="Z263" i="20"/>
  <c r="Z262" i="20"/>
  <c r="Z261" i="20"/>
  <c r="Z260" i="20"/>
  <c r="Z259" i="20"/>
  <c r="Z258" i="20"/>
  <c r="Z257" i="20"/>
  <c r="Z256" i="20"/>
  <c r="Z255" i="20"/>
  <c r="Z254" i="20"/>
  <c r="Z253" i="20"/>
  <c r="Z252" i="20"/>
  <c r="Z251" i="20"/>
  <c r="Z250" i="20"/>
  <c r="Z249" i="20"/>
  <c r="Z248" i="20"/>
  <c r="Z247" i="20"/>
  <c r="Z246" i="20"/>
  <c r="Z245" i="20"/>
  <c r="Z244" i="20"/>
  <c r="Z243" i="20"/>
  <c r="Z242" i="20"/>
  <c r="Z241" i="20"/>
  <c r="Z240" i="20"/>
  <c r="Z239" i="20"/>
  <c r="Z238" i="20"/>
  <c r="Z237" i="20"/>
  <c r="Z236" i="20"/>
  <c r="Z235" i="20"/>
  <c r="Z234" i="20"/>
  <c r="Z233" i="20"/>
  <c r="Z232" i="20"/>
  <c r="Z231" i="20"/>
  <c r="Z230" i="20"/>
  <c r="Z229" i="20"/>
  <c r="Z228" i="20"/>
  <c r="Z227" i="20"/>
  <c r="Z226" i="20"/>
  <c r="Z225" i="20"/>
  <c r="Z224" i="20"/>
  <c r="Z223" i="20"/>
  <c r="Z222" i="20"/>
  <c r="Z221" i="20"/>
  <c r="Z220" i="20"/>
  <c r="Z219" i="20"/>
  <c r="Z218" i="20"/>
  <c r="Z217" i="20"/>
  <c r="Z216" i="20"/>
  <c r="Z215" i="20"/>
  <c r="Z214" i="20"/>
  <c r="Z213" i="20"/>
  <c r="Z212" i="20"/>
  <c r="Z211" i="20"/>
  <c r="Z210" i="20"/>
  <c r="Z209" i="20"/>
  <c r="Z208" i="20"/>
  <c r="Z207" i="20"/>
  <c r="Z206" i="20"/>
  <c r="Z205" i="20"/>
  <c r="Z204" i="20"/>
  <c r="Z203" i="20"/>
  <c r="Z202" i="20"/>
  <c r="Z201" i="20"/>
  <c r="Z200" i="20"/>
  <c r="Z199" i="20"/>
  <c r="Z198" i="20"/>
  <c r="Z197" i="20"/>
  <c r="Z196" i="20"/>
  <c r="Z195" i="20"/>
  <c r="Z194" i="20"/>
  <c r="Z193" i="20"/>
  <c r="Z192" i="20"/>
  <c r="Z191" i="20"/>
  <c r="Z190" i="20"/>
  <c r="Z189" i="20"/>
  <c r="Z188" i="20"/>
  <c r="Z187" i="20"/>
  <c r="Z186" i="20"/>
  <c r="Z185" i="20"/>
  <c r="Z184" i="20"/>
  <c r="Z183" i="20"/>
  <c r="Z182" i="20"/>
  <c r="Z181" i="20"/>
  <c r="Z180" i="20"/>
  <c r="Z179" i="20"/>
  <c r="Z178" i="20"/>
  <c r="Z177" i="20"/>
  <c r="Z176" i="20"/>
  <c r="Z175" i="20"/>
  <c r="Z174" i="20"/>
  <c r="Z173" i="20"/>
  <c r="Z172" i="20"/>
  <c r="Z171" i="20"/>
  <c r="Z170" i="20"/>
  <c r="Z169" i="20"/>
  <c r="Z168" i="20"/>
  <c r="Z167" i="20"/>
  <c r="Z166" i="20"/>
  <c r="Z165" i="20"/>
  <c r="Z164" i="20"/>
  <c r="Z163" i="20"/>
  <c r="Z162" i="20"/>
  <c r="Z161" i="20"/>
  <c r="Z160" i="20"/>
  <c r="Z159" i="20"/>
  <c r="Z158" i="20"/>
  <c r="Z157" i="20"/>
  <c r="Z156" i="20"/>
  <c r="Z155" i="20"/>
  <c r="Z154" i="20"/>
  <c r="Z153" i="20"/>
  <c r="Z152" i="20"/>
  <c r="Z151" i="20"/>
  <c r="Z150" i="20"/>
  <c r="Z149" i="20"/>
  <c r="Z148" i="20"/>
  <c r="Z147" i="20"/>
  <c r="Z146" i="20"/>
  <c r="Z145" i="20"/>
  <c r="Z144" i="20"/>
  <c r="Z143" i="20"/>
  <c r="Z142" i="20"/>
  <c r="Z141" i="20"/>
  <c r="Z140" i="20"/>
  <c r="Z139" i="20"/>
  <c r="Z138" i="20"/>
  <c r="Z137" i="20"/>
  <c r="Z136" i="20"/>
  <c r="Z135" i="20"/>
  <c r="Z134" i="20"/>
  <c r="Z133" i="20"/>
  <c r="Z132" i="20"/>
  <c r="Z131" i="20"/>
  <c r="Z130" i="20"/>
  <c r="Z129" i="20"/>
  <c r="Z128" i="20"/>
  <c r="Z127" i="20"/>
  <c r="Z126" i="20"/>
  <c r="Z125" i="20"/>
  <c r="Z124" i="20"/>
  <c r="Z123" i="20"/>
  <c r="Z122" i="20"/>
  <c r="Z121" i="20"/>
  <c r="Z120" i="20"/>
  <c r="Z119" i="20"/>
  <c r="Z118" i="20"/>
  <c r="Z117" i="20"/>
  <c r="Z116" i="20"/>
  <c r="Z115" i="20"/>
  <c r="Z114" i="20"/>
  <c r="Z113" i="20"/>
  <c r="Z112" i="20"/>
  <c r="Z111" i="20"/>
  <c r="Z110" i="20"/>
  <c r="Z109" i="20"/>
  <c r="Z108" i="20"/>
  <c r="Z107" i="20"/>
  <c r="Z106" i="20"/>
  <c r="Z105" i="20"/>
  <c r="Z104" i="20"/>
  <c r="Z103" i="20"/>
  <c r="Z102" i="20"/>
  <c r="Z101" i="20"/>
  <c r="Z100" i="20"/>
  <c r="Z99" i="20"/>
  <c r="Z98" i="20"/>
  <c r="Z97" i="20"/>
  <c r="Z96" i="20"/>
  <c r="Z95" i="20"/>
  <c r="Z94" i="20"/>
  <c r="Z93" i="20"/>
  <c r="Z92" i="20"/>
  <c r="Z91" i="20"/>
  <c r="Z90" i="20"/>
  <c r="Z89" i="20"/>
  <c r="Z88" i="20"/>
  <c r="Z87" i="20"/>
  <c r="Z86" i="20"/>
  <c r="Z85" i="20"/>
  <c r="Z84" i="20"/>
  <c r="Z83" i="20"/>
  <c r="Z82" i="20"/>
  <c r="Z81" i="20"/>
  <c r="Z80" i="20"/>
  <c r="Z79" i="20"/>
  <c r="Z78" i="20"/>
  <c r="Z77" i="20"/>
  <c r="Z76" i="20"/>
  <c r="Z75" i="20"/>
  <c r="Z74" i="20"/>
  <c r="Z73" i="20"/>
  <c r="Z72" i="20"/>
  <c r="Z71" i="20"/>
  <c r="Z70" i="20"/>
  <c r="Z69" i="20"/>
  <c r="Z68" i="20"/>
  <c r="Z67" i="20"/>
  <c r="Z66" i="20"/>
  <c r="Z65" i="20"/>
  <c r="Z64" i="20"/>
  <c r="Z63" i="20"/>
  <c r="Z62" i="20"/>
  <c r="Z61" i="20"/>
  <c r="Z60" i="20"/>
  <c r="Z59" i="20"/>
  <c r="Z58" i="20"/>
  <c r="Z57" i="20"/>
  <c r="Z56" i="20"/>
  <c r="Z55" i="20"/>
  <c r="Z54" i="20"/>
  <c r="Z53" i="20"/>
  <c r="Z52" i="20"/>
  <c r="Z51" i="20"/>
  <c r="Z50" i="20"/>
  <c r="Z49" i="20"/>
  <c r="Z48" i="20"/>
  <c r="Z47" i="20"/>
  <c r="Z46" i="20"/>
  <c r="Z45" i="20"/>
  <c r="Z44" i="20"/>
  <c r="Z43" i="20"/>
  <c r="Z42" i="20"/>
  <c r="Z41" i="20"/>
  <c r="Z40" i="20"/>
  <c r="Z39" i="20"/>
  <c r="Z38" i="20"/>
  <c r="Z37" i="20"/>
  <c r="Z36" i="20"/>
  <c r="Z35" i="20"/>
  <c r="Z34" i="20"/>
  <c r="Z33" i="20"/>
  <c r="Z32" i="20"/>
  <c r="Z31" i="20"/>
  <c r="Z30" i="20"/>
  <c r="Z29" i="20"/>
  <c r="Z28" i="20"/>
  <c r="Z27" i="20"/>
  <c r="Z26" i="20"/>
  <c r="Z25" i="20"/>
  <c r="Z24" i="20"/>
  <c r="Z23" i="20"/>
  <c r="Z621" i="20"/>
  <c r="H2865" i="20"/>
  <c r="H2864" i="20"/>
  <c r="H2863" i="20"/>
  <c r="H2862" i="20"/>
  <c r="H2861" i="20"/>
  <c r="H2860" i="20"/>
  <c r="H2859" i="20"/>
  <c r="H2858" i="20"/>
  <c r="H2857" i="20"/>
  <c r="H2856" i="20"/>
  <c r="H2855" i="20"/>
  <c r="H2854" i="20"/>
  <c r="H2853" i="20"/>
  <c r="H2852" i="20"/>
  <c r="H2851" i="20"/>
  <c r="H2850" i="20"/>
  <c r="H2849" i="20"/>
  <c r="H2848" i="20"/>
  <c r="H2847" i="20"/>
  <c r="H2846" i="20"/>
  <c r="H2845" i="20"/>
  <c r="H2844" i="20"/>
  <c r="H2843" i="20"/>
  <c r="H2842" i="20"/>
  <c r="H2841" i="20"/>
  <c r="H2840" i="20"/>
  <c r="H2839" i="20"/>
  <c r="H2838" i="20"/>
  <c r="H2837" i="20"/>
  <c r="H2836" i="20"/>
  <c r="H2835" i="20"/>
  <c r="H2834" i="20"/>
  <c r="H2833" i="20"/>
  <c r="H2832" i="20"/>
  <c r="H2831" i="20"/>
  <c r="H2830" i="20"/>
  <c r="H2829" i="20"/>
  <c r="H2828" i="20"/>
  <c r="H2827" i="20"/>
  <c r="H2826" i="20"/>
  <c r="H2825" i="20"/>
  <c r="H2824" i="20"/>
  <c r="H2823" i="20"/>
  <c r="H2822" i="20"/>
  <c r="H2821" i="20"/>
  <c r="H2820" i="20"/>
  <c r="H2819" i="20"/>
  <c r="H2818" i="20"/>
  <c r="H2817" i="20"/>
  <c r="H2816" i="20"/>
  <c r="H2815" i="20"/>
  <c r="H2814" i="20"/>
  <c r="H2813" i="20"/>
  <c r="H2812" i="20"/>
  <c r="H2811" i="20"/>
  <c r="H2810" i="20"/>
  <c r="H2809" i="20"/>
  <c r="H2808" i="20"/>
  <c r="H2807" i="20"/>
  <c r="H2806" i="20"/>
  <c r="H2805" i="20"/>
  <c r="H2804" i="20"/>
  <c r="H2803" i="20"/>
  <c r="H2802" i="20"/>
  <c r="H2801" i="20"/>
  <c r="H2800" i="20"/>
  <c r="H2799" i="20"/>
  <c r="H2798" i="20"/>
  <c r="H2797" i="20"/>
  <c r="H2796" i="20"/>
  <c r="H2795" i="20"/>
  <c r="H2794" i="20"/>
  <c r="H2793" i="20"/>
  <c r="H2792" i="20"/>
  <c r="H2791" i="20"/>
  <c r="H2790" i="20"/>
  <c r="H2789" i="20"/>
  <c r="H2788" i="20"/>
  <c r="H2787" i="20"/>
  <c r="H2786" i="20"/>
  <c r="H2785" i="20"/>
  <c r="H2784" i="20"/>
  <c r="H2783" i="20"/>
  <c r="H2782" i="20"/>
  <c r="H2781" i="20"/>
  <c r="H2780" i="20"/>
  <c r="H2779" i="20"/>
  <c r="H2778" i="20"/>
  <c r="H2777" i="20"/>
  <c r="H2776" i="20"/>
  <c r="H2775" i="20"/>
  <c r="H2774" i="20"/>
  <c r="H2773" i="20"/>
  <c r="H2772" i="20"/>
  <c r="H2771" i="20"/>
  <c r="H2770" i="20"/>
  <c r="H2769" i="20"/>
  <c r="H2768" i="20"/>
  <c r="H2767" i="20"/>
  <c r="H2766" i="20"/>
  <c r="H2765" i="20"/>
  <c r="H2764" i="20"/>
  <c r="H2763" i="20"/>
  <c r="H2762" i="20"/>
  <c r="H2761" i="20"/>
  <c r="H2760" i="20"/>
  <c r="H2759" i="20"/>
  <c r="H2758" i="20"/>
  <c r="H2757" i="20"/>
  <c r="H2756" i="20"/>
  <c r="H2755" i="20"/>
  <c r="H2754" i="20"/>
  <c r="H2753" i="20"/>
  <c r="H2752" i="20"/>
  <c r="H2751" i="20"/>
  <c r="H2750" i="20"/>
  <c r="H2749" i="20"/>
  <c r="H2748" i="20"/>
  <c r="H2747" i="20"/>
  <c r="H2746" i="20"/>
  <c r="H2745" i="20"/>
  <c r="H2744" i="20"/>
  <c r="H2743" i="20"/>
  <c r="H2742" i="20"/>
  <c r="H2741" i="20"/>
  <c r="H2740" i="20"/>
  <c r="H2739" i="20"/>
  <c r="H2738" i="20"/>
  <c r="H2737" i="20"/>
  <c r="H2736" i="20"/>
  <c r="H2735" i="20"/>
  <c r="H2734" i="20"/>
  <c r="H2733" i="20"/>
  <c r="H2732" i="20"/>
  <c r="H2731" i="20"/>
  <c r="H2730" i="20"/>
  <c r="H2729" i="20"/>
  <c r="H2728" i="20"/>
  <c r="H2727" i="20"/>
  <c r="H2726" i="20"/>
  <c r="H2725" i="20"/>
  <c r="H2724" i="20"/>
  <c r="H2723" i="20"/>
  <c r="H2722" i="20"/>
  <c r="H2721" i="20"/>
  <c r="H2720" i="20"/>
  <c r="H2719" i="20"/>
  <c r="H2718" i="20"/>
  <c r="H2717" i="20"/>
  <c r="H2716" i="20"/>
  <c r="H2715" i="20"/>
  <c r="H2714" i="20"/>
  <c r="H2713" i="20"/>
  <c r="H2712" i="20"/>
  <c r="H2711" i="20"/>
  <c r="H2710" i="20"/>
  <c r="H2709" i="20"/>
  <c r="H2708" i="20"/>
  <c r="H2707" i="20"/>
  <c r="H2706" i="20"/>
  <c r="H2705" i="20"/>
  <c r="H2704" i="20"/>
  <c r="H2703" i="20"/>
  <c r="H2702" i="20"/>
  <c r="H2701" i="20"/>
  <c r="H2700" i="20"/>
  <c r="H2699" i="20"/>
  <c r="H2698" i="20"/>
  <c r="H2697" i="20"/>
  <c r="H2696" i="20"/>
  <c r="H2695" i="20"/>
  <c r="H2694" i="20"/>
  <c r="H2693" i="20"/>
  <c r="H2692" i="20"/>
  <c r="H2691" i="20"/>
  <c r="H2690" i="20"/>
  <c r="H2689" i="20"/>
  <c r="H2688" i="20"/>
  <c r="H2687" i="20"/>
  <c r="H2686" i="20"/>
  <c r="H2685" i="20"/>
  <c r="H2684" i="20"/>
  <c r="H2683" i="20"/>
  <c r="H2682" i="20"/>
  <c r="H2681" i="20"/>
  <c r="H2680" i="20"/>
  <c r="H2679" i="20"/>
  <c r="H2678" i="20"/>
  <c r="H2677" i="20"/>
  <c r="H2676" i="20"/>
  <c r="H2675" i="20"/>
  <c r="H2674" i="20"/>
  <c r="H2673" i="20"/>
  <c r="H2672" i="20"/>
  <c r="H2671" i="20"/>
  <c r="H2670" i="20"/>
  <c r="H2669" i="20"/>
  <c r="H2668" i="20"/>
  <c r="H2667" i="20"/>
  <c r="H2666" i="20"/>
  <c r="H2665" i="20"/>
  <c r="H2664" i="20"/>
  <c r="H2663" i="20"/>
  <c r="H2662" i="20"/>
  <c r="H2661" i="20"/>
  <c r="H2660" i="20"/>
  <c r="H2659" i="20"/>
  <c r="H2658" i="20"/>
  <c r="H2657" i="20"/>
  <c r="H2656" i="20"/>
  <c r="H2655" i="20"/>
  <c r="H2654" i="20"/>
  <c r="H2653" i="20"/>
  <c r="H2652" i="20"/>
  <c r="H2651" i="20"/>
  <c r="H2650" i="20"/>
  <c r="H2649" i="20"/>
  <c r="H2648" i="20"/>
  <c r="H2647" i="20"/>
  <c r="H2646" i="20"/>
  <c r="H2645" i="20"/>
  <c r="H2644" i="20"/>
  <c r="H2643" i="20"/>
  <c r="H2642" i="20"/>
  <c r="H2641" i="20"/>
  <c r="H2640" i="20"/>
  <c r="H2639" i="20"/>
  <c r="H2638" i="20"/>
  <c r="H2637" i="20"/>
  <c r="H2636" i="20"/>
  <c r="H2635" i="20"/>
  <c r="H2634" i="20"/>
  <c r="H2633" i="20"/>
  <c r="H2632" i="20"/>
  <c r="H2631" i="20"/>
  <c r="H2630" i="20"/>
  <c r="H2629" i="20"/>
  <c r="H2628" i="20"/>
  <c r="H2627" i="20"/>
  <c r="H2626" i="20"/>
  <c r="H2625" i="20"/>
  <c r="H2624" i="20"/>
  <c r="H2623" i="20"/>
  <c r="H2622" i="20"/>
  <c r="H2621" i="20"/>
  <c r="H2620" i="20"/>
  <c r="H2619" i="20"/>
  <c r="H2618" i="20"/>
  <c r="H2617" i="20"/>
  <c r="H2616" i="20"/>
  <c r="H2615" i="20"/>
  <c r="H2614" i="20"/>
  <c r="H2613" i="20"/>
  <c r="H2612" i="20"/>
  <c r="H2611" i="20"/>
  <c r="H2610" i="20"/>
  <c r="H2609" i="20"/>
  <c r="H2608" i="20"/>
  <c r="H2607" i="20"/>
  <c r="H2606" i="20"/>
  <c r="H2605" i="20"/>
  <c r="H2604" i="20"/>
  <c r="H2603" i="20"/>
  <c r="H2602" i="20"/>
  <c r="H2601" i="20"/>
  <c r="H2600" i="20"/>
  <c r="H2599" i="20"/>
  <c r="H2598" i="20"/>
  <c r="H2597" i="20"/>
  <c r="H2596" i="20"/>
  <c r="H2595" i="20"/>
  <c r="H2594" i="20"/>
  <c r="H2593" i="20"/>
  <c r="H2592" i="20"/>
  <c r="H2591" i="20"/>
  <c r="H2590" i="20"/>
  <c r="H2589" i="20"/>
  <c r="H2588" i="20"/>
  <c r="H2587" i="20"/>
  <c r="H2586" i="20"/>
  <c r="H2585" i="20"/>
  <c r="H2584" i="20"/>
  <c r="H2583" i="20"/>
  <c r="H2582" i="20"/>
  <c r="H2581" i="20"/>
  <c r="H2580" i="20"/>
  <c r="H2579" i="20"/>
  <c r="H2578" i="20"/>
  <c r="H2577" i="20"/>
  <c r="H2576" i="20"/>
  <c r="H2575" i="20"/>
  <c r="H2574" i="20"/>
  <c r="H2573" i="20"/>
  <c r="H2572" i="20"/>
  <c r="H2571" i="20"/>
  <c r="H2570" i="20"/>
  <c r="H2569" i="20"/>
  <c r="H2568" i="20"/>
  <c r="H2567" i="20"/>
  <c r="H2566" i="20"/>
  <c r="H2565" i="20"/>
  <c r="H2564" i="20"/>
  <c r="H2563" i="20"/>
  <c r="H2562" i="20"/>
  <c r="H2561" i="20"/>
  <c r="H2560" i="20"/>
  <c r="H2559" i="20"/>
  <c r="H2558" i="20"/>
  <c r="H2557" i="20"/>
  <c r="H2556" i="20"/>
  <c r="H2555" i="20"/>
  <c r="H2554" i="20"/>
  <c r="H2553" i="20"/>
  <c r="H2552" i="20"/>
  <c r="H2551" i="20"/>
  <c r="H2550" i="20"/>
  <c r="H2549" i="20"/>
  <c r="H2548" i="20"/>
  <c r="H2547" i="20"/>
  <c r="H2546" i="20"/>
  <c r="H2545" i="20"/>
  <c r="H2544" i="20"/>
  <c r="H2543" i="20"/>
  <c r="H2542" i="20"/>
  <c r="H2541" i="20"/>
  <c r="H2540" i="20"/>
  <c r="H2539" i="20"/>
  <c r="H2538" i="20"/>
  <c r="H2537" i="20"/>
  <c r="H2536" i="20"/>
  <c r="H2535" i="20"/>
  <c r="H2534" i="20"/>
  <c r="H2533" i="20"/>
  <c r="H2532" i="20"/>
  <c r="H2531" i="20"/>
  <c r="H2530" i="20"/>
  <c r="H2529" i="20"/>
  <c r="H2528" i="20"/>
  <c r="H2527" i="20"/>
  <c r="H2526" i="20"/>
  <c r="H2525" i="20"/>
  <c r="H2524" i="20"/>
  <c r="H2523" i="20"/>
  <c r="H2522" i="20"/>
  <c r="H2521" i="20"/>
  <c r="H2520" i="20"/>
  <c r="H2519" i="20"/>
  <c r="H2518" i="20"/>
  <c r="H2517" i="20"/>
  <c r="H2516" i="20"/>
  <c r="H2515" i="20"/>
  <c r="H2514" i="20"/>
  <c r="H2513" i="20"/>
  <c r="H2512" i="20"/>
  <c r="H2511" i="20"/>
  <c r="H2510" i="20"/>
  <c r="H2509" i="20"/>
  <c r="H2508" i="20"/>
  <c r="H2507" i="20"/>
  <c r="H2506" i="20"/>
  <c r="H2505" i="20"/>
  <c r="H2504" i="20"/>
  <c r="H2503" i="20"/>
  <c r="H2502" i="20"/>
  <c r="H2501" i="20"/>
  <c r="H2500" i="20"/>
  <c r="H2499" i="20"/>
  <c r="H2498" i="20"/>
  <c r="H2497" i="20"/>
  <c r="H2496" i="20"/>
  <c r="H2495" i="20"/>
  <c r="H2494" i="20"/>
  <c r="H2493" i="20"/>
  <c r="H2492" i="20"/>
  <c r="H2491" i="20"/>
  <c r="H2490" i="20"/>
  <c r="H2489" i="20"/>
  <c r="H2488" i="20"/>
  <c r="H2487" i="20"/>
  <c r="H2486" i="20"/>
  <c r="H2485" i="20"/>
  <c r="H2484" i="20"/>
  <c r="H2483" i="20"/>
  <c r="H2482" i="20"/>
  <c r="H2481" i="20"/>
  <c r="H2480" i="20"/>
  <c r="H2479" i="20"/>
  <c r="H2478" i="20"/>
  <c r="H2477" i="20"/>
  <c r="H2476" i="20"/>
  <c r="H2475" i="20"/>
  <c r="H2474" i="20"/>
  <c r="H2473" i="20"/>
  <c r="H2472" i="20"/>
  <c r="H2471" i="20"/>
  <c r="H2470" i="20"/>
  <c r="H2469" i="20"/>
  <c r="H2468" i="20"/>
  <c r="H2467" i="20"/>
  <c r="H2466" i="20"/>
  <c r="H2465" i="20"/>
  <c r="H2464" i="20"/>
  <c r="H2463" i="20"/>
  <c r="H2462" i="20"/>
  <c r="H2461" i="20"/>
  <c r="H2460" i="20"/>
  <c r="H2459" i="20"/>
  <c r="H2458" i="20"/>
  <c r="H2457" i="20"/>
  <c r="H2456" i="20"/>
  <c r="H2455" i="20"/>
  <c r="H2454" i="20"/>
  <c r="H2453" i="20"/>
  <c r="H2452" i="20"/>
  <c r="H2451" i="20"/>
  <c r="H2450" i="20"/>
  <c r="H2449" i="20"/>
  <c r="H2448" i="20"/>
  <c r="H2447" i="20"/>
  <c r="H2446" i="20"/>
  <c r="H2445" i="20"/>
  <c r="H2444" i="20"/>
  <c r="H2443" i="20"/>
  <c r="H2442" i="20"/>
  <c r="H2441" i="20"/>
  <c r="H2440" i="20"/>
  <c r="H2439" i="20"/>
  <c r="H2438" i="20"/>
  <c r="H2437" i="20"/>
  <c r="H2436" i="20"/>
  <c r="H2435" i="20"/>
  <c r="H2434" i="20"/>
  <c r="H2433" i="20"/>
  <c r="H2432" i="20"/>
  <c r="H2431" i="20"/>
  <c r="H2430" i="20"/>
  <c r="H2429" i="20"/>
  <c r="H2428" i="20"/>
  <c r="H2427" i="20"/>
  <c r="H2426" i="20"/>
  <c r="H2425" i="20"/>
  <c r="H2424" i="20"/>
  <c r="H2423" i="20"/>
  <c r="H2422" i="20"/>
  <c r="H2421" i="20"/>
  <c r="H2420" i="20"/>
  <c r="H2419" i="20"/>
  <c r="H2418" i="20"/>
  <c r="H2417" i="20"/>
  <c r="H2416" i="20"/>
  <c r="H2415" i="20"/>
  <c r="H2414" i="20"/>
  <c r="H2413" i="20"/>
  <c r="H2412" i="20"/>
  <c r="H2411" i="20"/>
  <c r="H2410" i="20"/>
  <c r="H2409" i="20"/>
  <c r="H2408" i="20"/>
  <c r="H2407" i="20"/>
  <c r="H2406" i="20"/>
  <c r="H2405" i="20"/>
  <c r="H2404" i="20"/>
  <c r="H2403" i="20"/>
  <c r="H2402" i="20"/>
  <c r="H2401" i="20"/>
  <c r="H2400" i="20"/>
  <c r="H2399" i="20"/>
  <c r="H2398" i="20"/>
  <c r="H2397" i="20"/>
  <c r="H2396" i="20"/>
  <c r="H2395" i="20"/>
  <c r="H2394" i="20"/>
  <c r="H2393" i="20"/>
  <c r="H2392" i="20"/>
  <c r="H2391" i="20"/>
  <c r="H2390" i="20"/>
  <c r="H2389" i="20"/>
  <c r="H2388" i="20"/>
  <c r="H2387" i="20"/>
  <c r="H2386" i="20"/>
  <c r="H2385" i="20"/>
  <c r="H2384" i="20"/>
  <c r="H2383" i="20"/>
  <c r="H2382" i="20"/>
  <c r="H2381" i="20"/>
  <c r="H2380" i="20"/>
  <c r="H2379" i="20"/>
  <c r="H2378" i="20"/>
  <c r="H2377" i="20"/>
  <c r="H2376" i="20"/>
  <c r="H2375" i="20"/>
  <c r="H2374" i="20"/>
  <c r="H2373" i="20"/>
  <c r="H2372" i="20"/>
  <c r="H2371" i="20"/>
  <c r="H2370" i="20"/>
  <c r="H2369" i="20"/>
  <c r="H2368" i="20"/>
  <c r="H2367" i="20"/>
  <c r="H2366" i="20"/>
  <c r="H2365" i="20"/>
  <c r="H2364" i="20"/>
  <c r="H2363" i="20"/>
  <c r="H2362" i="20"/>
  <c r="H2361" i="20"/>
  <c r="H2360" i="20"/>
  <c r="H2359" i="20"/>
  <c r="H2358" i="20"/>
  <c r="H2357" i="20"/>
  <c r="H2356" i="20"/>
  <c r="H2355" i="20"/>
  <c r="H2354" i="20"/>
  <c r="H2353" i="20"/>
  <c r="H2352" i="20"/>
  <c r="H2351" i="20"/>
  <c r="H2350" i="20"/>
  <c r="H2349" i="20"/>
  <c r="H2348" i="20"/>
  <c r="H2347" i="20"/>
  <c r="H2346" i="20"/>
  <c r="H2345" i="20"/>
  <c r="H2344" i="20"/>
  <c r="H2343" i="20"/>
  <c r="H2342" i="20"/>
  <c r="H2341" i="20"/>
  <c r="H2340" i="20"/>
  <c r="H2339" i="20"/>
  <c r="H2338" i="20"/>
  <c r="H2337" i="20"/>
  <c r="H2336" i="20"/>
  <c r="H2335" i="20"/>
  <c r="H2334" i="20"/>
  <c r="H2333" i="20"/>
  <c r="H2332" i="20"/>
  <c r="H2331" i="20"/>
  <c r="H2866" i="20"/>
  <c r="T2867" i="20" l="1"/>
  <c r="P2867" i="20"/>
  <c r="T2866" i="20"/>
  <c r="P2866" i="20"/>
  <c r="T2865" i="20"/>
  <c r="P2865" i="20"/>
  <c r="T2864" i="20"/>
  <c r="P2864" i="20"/>
  <c r="T2863" i="20"/>
  <c r="P2863" i="20"/>
  <c r="T2862" i="20"/>
  <c r="P2862" i="20"/>
  <c r="T2861" i="20"/>
  <c r="P2861" i="20"/>
  <c r="T2860" i="20"/>
  <c r="P2860" i="20"/>
  <c r="T2859" i="20"/>
  <c r="P2859" i="20"/>
  <c r="T2858" i="20"/>
  <c r="P2858" i="20"/>
  <c r="T2857" i="20"/>
  <c r="P2857" i="20"/>
  <c r="T2856" i="20"/>
  <c r="P2856" i="20"/>
  <c r="T2855" i="20"/>
  <c r="P2855" i="20"/>
  <c r="T2854" i="20"/>
  <c r="P2854" i="20"/>
  <c r="T2853" i="20"/>
  <c r="P2853" i="20"/>
  <c r="T2852" i="20"/>
  <c r="P2852" i="20"/>
  <c r="T2851" i="20"/>
  <c r="P2851" i="20"/>
  <c r="T2850" i="20"/>
  <c r="P2850" i="20"/>
  <c r="T2849" i="20"/>
  <c r="P2849" i="20"/>
  <c r="T2848" i="20"/>
  <c r="P2848" i="20"/>
  <c r="T2847" i="20"/>
  <c r="P2847" i="20"/>
  <c r="T2846" i="20"/>
  <c r="P2846" i="20"/>
  <c r="T2845" i="20"/>
  <c r="P2845" i="20"/>
  <c r="T2844" i="20"/>
  <c r="P2844" i="20"/>
  <c r="T2843" i="20"/>
  <c r="P2843" i="20"/>
  <c r="T2842" i="20"/>
  <c r="P2842" i="20"/>
  <c r="T2841" i="20"/>
  <c r="P2841" i="20"/>
  <c r="T2840" i="20"/>
  <c r="P2840" i="20"/>
  <c r="T2839" i="20"/>
  <c r="P2839" i="20"/>
  <c r="T2838" i="20"/>
  <c r="P2838" i="20"/>
  <c r="T2837" i="20"/>
  <c r="P2837" i="20"/>
  <c r="T2836" i="20"/>
  <c r="P2836" i="20"/>
  <c r="T2835" i="20"/>
  <c r="P2835" i="20"/>
  <c r="T2834" i="20"/>
  <c r="P2834" i="20"/>
  <c r="T2833" i="20"/>
  <c r="P2833" i="20"/>
  <c r="T2832" i="20"/>
  <c r="P2832" i="20"/>
  <c r="T2831" i="20"/>
  <c r="P2831" i="20"/>
  <c r="T2830" i="20"/>
  <c r="P2830" i="20"/>
  <c r="T2829" i="20"/>
  <c r="P2829" i="20"/>
  <c r="T2828" i="20"/>
  <c r="P2828" i="20"/>
  <c r="T2827" i="20"/>
  <c r="P2827" i="20"/>
  <c r="T2826" i="20"/>
  <c r="P2826" i="20"/>
  <c r="T2825" i="20"/>
  <c r="P2825" i="20"/>
  <c r="T2824" i="20"/>
  <c r="P2824" i="20"/>
  <c r="T2823" i="20"/>
  <c r="P2823" i="20"/>
  <c r="T2822" i="20"/>
  <c r="P2822" i="20"/>
  <c r="T2821" i="20"/>
  <c r="P2821" i="20"/>
  <c r="T2820" i="20"/>
  <c r="P2820" i="20"/>
  <c r="T2819" i="20"/>
  <c r="P2819" i="20"/>
  <c r="T2818" i="20"/>
  <c r="P2818" i="20"/>
  <c r="T2817" i="20"/>
  <c r="P2817" i="20"/>
  <c r="T2816" i="20"/>
  <c r="P2816" i="20"/>
  <c r="T2815" i="20"/>
  <c r="P2815" i="20"/>
  <c r="T2814" i="20"/>
  <c r="P2814" i="20"/>
  <c r="T2813" i="20"/>
  <c r="P2813" i="20"/>
  <c r="T2812" i="20"/>
  <c r="P2812" i="20"/>
  <c r="T2811" i="20"/>
  <c r="P2811" i="20"/>
  <c r="T2810" i="20"/>
  <c r="P2810" i="20"/>
  <c r="T2809" i="20"/>
  <c r="P2809" i="20"/>
  <c r="T2808" i="20"/>
  <c r="P2808" i="20"/>
  <c r="T2807" i="20"/>
  <c r="P2807" i="20"/>
  <c r="T2806" i="20"/>
  <c r="P2806" i="20"/>
  <c r="T2805" i="20"/>
  <c r="P2805" i="20"/>
  <c r="T2804" i="20"/>
  <c r="P2804" i="20"/>
  <c r="T2803" i="20"/>
  <c r="P2803" i="20"/>
  <c r="T2802" i="20"/>
  <c r="P2802" i="20"/>
  <c r="T2801" i="20"/>
  <c r="P2801" i="20"/>
  <c r="T2800" i="20"/>
  <c r="P2800" i="20"/>
  <c r="T2799" i="20"/>
  <c r="P2799" i="20"/>
  <c r="T2798" i="20"/>
  <c r="P2798" i="20"/>
  <c r="T2797" i="20"/>
  <c r="P2797" i="20"/>
  <c r="T2796" i="20"/>
  <c r="P2796" i="20"/>
  <c r="T2795" i="20"/>
  <c r="P2795" i="20"/>
  <c r="T2794" i="20"/>
  <c r="P2794" i="20"/>
  <c r="T2793" i="20"/>
  <c r="P2793" i="20"/>
  <c r="T2792" i="20"/>
  <c r="P2792" i="20"/>
  <c r="T2791" i="20"/>
  <c r="P2791" i="20"/>
  <c r="T2790" i="20"/>
  <c r="P2790" i="20"/>
  <c r="T2789" i="20"/>
  <c r="P2789" i="20"/>
  <c r="T2788" i="20"/>
  <c r="P2788" i="20"/>
  <c r="T2787" i="20"/>
  <c r="P2787" i="20"/>
  <c r="T2786" i="20"/>
  <c r="P2786" i="20"/>
  <c r="T2785" i="20"/>
  <c r="P2785" i="20"/>
  <c r="T2784" i="20"/>
  <c r="P2784" i="20"/>
  <c r="T2783" i="20"/>
  <c r="P2783" i="20"/>
  <c r="T2782" i="20"/>
  <c r="P2782" i="20"/>
  <c r="T2781" i="20"/>
  <c r="P2781" i="20"/>
  <c r="T2780" i="20"/>
  <c r="P2780" i="20"/>
  <c r="T2779" i="20"/>
  <c r="P2779" i="20"/>
  <c r="T2778" i="20"/>
  <c r="P2778" i="20"/>
  <c r="T2777" i="20"/>
  <c r="P2777" i="20"/>
  <c r="T2776" i="20"/>
  <c r="P2776" i="20"/>
  <c r="T2775" i="20"/>
  <c r="P2775" i="20"/>
  <c r="T2774" i="20"/>
  <c r="P2774" i="20"/>
  <c r="T2773" i="20"/>
  <c r="P2773" i="20"/>
  <c r="T2772" i="20"/>
  <c r="P2772" i="20"/>
  <c r="T2771" i="20"/>
  <c r="P2771" i="20"/>
  <c r="T2770" i="20"/>
  <c r="P2770" i="20"/>
  <c r="T2769" i="20"/>
  <c r="P2769" i="20"/>
  <c r="T2768" i="20"/>
  <c r="P2768" i="20"/>
  <c r="T2767" i="20"/>
  <c r="P2767" i="20"/>
  <c r="T2766" i="20"/>
  <c r="P2766" i="20"/>
  <c r="T2765" i="20"/>
  <c r="P2765" i="20"/>
  <c r="T2764" i="20"/>
  <c r="P2764" i="20"/>
  <c r="T2763" i="20"/>
  <c r="P2763" i="20"/>
  <c r="T2762" i="20"/>
  <c r="P2762" i="20"/>
  <c r="T2761" i="20"/>
  <c r="P2761" i="20"/>
  <c r="T2760" i="20"/>
  <c r="P2760" i="20"/>
  <c r="T2759" i="20"/>
  <c r="P2759" i="20"/>
  <c r="T2758" i="20"/>
  <c r="P2758" i="20"/>
  <c r="T2757" i="20"/>
  <c r="P2757" i="20"/>
  <c r="T2756" i="20"/>
  <c r="P2756" i="20"/>
  <c r="T2755" i="20"/>
  <c r="P2755" i="20"/>
  <c r="T2754" i="20"/>
  <c r="P2754" i="20"/>
  <c r="T2753" i="20"/>
  <c r="P2753" i="20"/>
  <c r="T2752" i="20"/>
  <c r="P2752" i="20"/>
  <c r="T2751" i="20"/>
  <c r="P2751" i="20"/>
  <c r="T2750" i="20"/>
  <c r="P2750" i="20"/>
  <c r="T2749" i="20"/>
  <c r="P2749" i="20"/>
  <c r="T2748" i="20"/>
  <c r="P2748" i="20"/>
  <c r="T2747" i="20"/>
  <c r="P2747" i="20"/>
  <c r="T2746" i="20"/>
  <c r="P2746" i="20"/>
  <c r="T2745" i="20"/>
  <c r="P2745" i="20"/>
  <c r="T2744" i="20"/>
  <c r="P2744" i="20"/>
  <c r="T2743" i="20"/>
  <c r="P2743" i="20"/>
  <c r="T2742" i="20"/>
  <c r="P2742" i="20"/>
  <c r="T2741" i="20"/>
  <c r="P2741" i="20"/>
  <c r="T2740" i="20"/>
  <c r="P2740" i="20"/>
  <c r="T2739" i="20"/>
  <c r="P2739" i="20"/>
  <c r="T2738" i="20"/>
  <c r="P2738" i="20"/>
  <c r="T2737" i="20"/>
  <c r="P2737" i="20"/>
  <c r="T2736" i="20"/>
  <c r="P2736" i="20"/>
  <c r="T2735" i="20"/>
  <c r="P2735" i="20"/>
  <c r="T2734" i="20"/>
  <c r="P2734" i="20"/>
  <c r="T2733" i="20"/>
  <c r="P2733" i="20"/>
  <c r="T2732" i="20"/>
  <c r="P2732" i="20"/>
  <c r="T2731" i="20"/>
  <c r="P2731" i="20"/>
  <c r="T2730" i="20"/>
  <c r="P2730" i="20"/>
  <c r="T2729" i="20"/>
  <c r="P2729" i="20"/>
  <c r="T2728" i="20"/>
  <c r="P2728" i="20"/>
  <c r="T2727" i="20"/>
  <c r="P2727" i="20"/>
  <c r="T2726" i="20"/>
  <c r="P2726" i="20"/>
  <c r="T2725" i="20"/>
  <c r="P2725" i="20"/>
  <c r="T2724" i="20"/>
  <c r="P2724" i="20"/>
  <c r="T2723" i="20"/>
  <c r="P2723" i="20"/>
  <c r="T2722" i="20"/>
  <c r="P2722" i="20"/>
  <c r="T2721" i="20"/>
  <c r="P2721" i="20"/>
  <c r="T2720" i="20"/>
  <c r="P2720" i="20"/>
  <c r="T2719" i="20"/>
  <c r="P2719" i="20"/>
  <c r="T2718" i="20"/>
  <c r="P2718" i="20"/>
  <c r="T2717" i="20"/>
  <c r="P2717" i="20"/>
  <c r="T2716" i="20"/>
  <c r="P2716" i="20"/>
  <c r="T2715" i="20"/>
  <c r="P2715" i="20"/>
  <c r="T2714" i="20"/>
  <c r="P2714" i="20"/>
  <c r="T2713" i="20"/>
  <c r="P2713" i="20"/>
  <c r="T2712" i="20"/>
  <c r="P2712" i="20"/>
  <c r="T2711" i="20"/>
  <c r="P2711" i="20"/>
  <c r="T2710" i="20"/>
  <c r="P2710" i="20"/>
  <c r="T2709" i="20"/>
  <c r="P2709" i="20"/>
  <c r="T2708" i="20"/>
  <c r="P2708" i="20"/>
  <c r="T2707" i="20"/>
  <c r="P2707" i="20"/>
  <c r="T2706" i="20"/>
  <c r="P2706" i="20"/>
  <c r="T2705" i="20"/>
  <c r="P2705" i="20"/>
  <c r="T2704" i="20"/>
  <c r="P2704" i="20"/>
  <c r="T2703" i="20"/>
  <c r="P2703" i="20"/>
  <c r="T2702" i="20"/>
  <c r="P2702" i="20"/>
  <c r="T2701" i="20"/>
  <c r="P2701" i="20"/>
  <c r="T2700" i="20"/>
  <c r="P2700" i="20"/>
  <c r="T2699" i="20"/>
  <c r="P2699" i="20"/>
  <c r="T2698" i="20"/>
  <c r="P2698" i="20"/>
  <c r="T2697" i="20"/>
  <c r="P2697" i="20"/>
  <c r="T2696" i="20"/>
  <c r="P2696" i="20"/>
  <c r="T2695" i="20"/>
  <c r="P2695" i="20"/>
  <c r="T2694" i="20"/>
  <c r="P2694" i="20"/>
  <c r="T2693" i="20"/>
  <c r="P2693" i="20"/>
  <c r="T2692" i="20"/>
  <c r="P2692" i="20"/>
  <c r="T2691" i="20"/>
  <c r="P2691" i="20"/>
  <c r="T2690" i="20"/>
  <c r="P2690" i="20"/>
  <c r="T2689" i="20"/>
  <c r="P2689" i="20"/>
  <c r="T2688" i="20"/>
  <c r="P2688" i="20"/>
  <c r="T2687" i="20"/>
  <c r="P2687" i="20"/>
  <c r="T2686" i="20"/>
  <c r="P2686" i="20"/>
  <c r="T2685" i="20"/>
  <c r="P2685" i="20"/>
  <c r="T2684" i="20"/>
  <c r="P2684" i="20"/>
  <c r="T2683" i="20"/>
  <c r="P2683" i="20"/>
  <c r="T2682" i="20"/>
  <c r="P2682" i="20"/>
  <c r="T2681" i="20"/>
  <c r="P2681" i="20"/>
  <c r="T2680" i="20"/>
  <c r="P2680" i="20"/>
  <c r="T2679" i="20"/>
  <c r="P2679" i="20"/>
  <c r="T2678" i="20"/>
  <c r="P2678" i="20"/>
  <c r="T2677" i="20"/>
  <c r="P2677" i="20"/>
  <c r="T2676" i="20"/>
  <c r="P2676" i="20"/>
  <c r="T2675" i="20"/>
  <c r="P2675" i="20"/>
  <c r="T2674" i="20"/>
  <c r="P2674" i="20"/>
  <c r="T2673" i="20"/>
  <c r="P2673" i="20"/>
  <c r="T2672" i="20"/>
  <c r="P2672" i="20"/>
  <c r="T2671" i="20"/>
  <c r="P2671" i="20"/>
  <c r="T2670" i="20"/>
  <c r="P2670" i="20"/>
  <c r="T2669" i="20"/>
  <c r="P2669" i="20"/>
  <c r="T2668" i="20"/>
  <c r="P2668" i="20"/>
  <c r="T2667" i="20"/>
  <c r="P2667" i="20"/>
  <c r="T2666" i="20"/>
  <c r="P2666" i="20"/>
  <c r="T2665" i="20"/>
  <c r="P2665" i="20"/>
  <c r="T2664" i="20"/>
  <c r="P2664" i="20"/>
  <c r="T2663" i="20"/>
  <c r="P2663" i="20"/>
  <c r="T2662" i="20"/>
  <c r="P2662" i="20"/>
  <c r="T2661" i="20"/>
  <c r="P2661" i="20"/>
  <c r="T2660" i="20"/>
  <c r="P2660" i="20"/>
  <c r="T2659" i="20"/>
  <c r="P2659" i="20"/>
  <c r="T2658" i="20"/>
  <c r="P2658" i="20"/>
  <c r="T2657" i="20"/>
  <c r="P2657" i="20"/>
  <c r="T2656" i="20"/>
  <c r="P2656" i="20"/>
  <c r="T2655" i="20"/>
  <c r="P2655" i="20"/>
  <c r="T2654" i="20"/>
  <c r="P2654" i="20"/>
  <c r="T2653" i="20"/>
  <c r="P2653" i="20"/>
  <c r="T2652" i="20"/>
  <c r="P2652" i="20"/>
  <c r="T2651" i="20"/>
  <c r="P2651" i="20"/>
  <c r="T2650" i="20"/>
  <c r="P2650" i="20"/>
  <c r="T2649" i="20"/>
  <c r="P2649" i="20"/>
  <c r="T2648" i="20"/>
  <c r="P2648" i="20"/>
  <c r="T2647" i="20"/>
  <c r="P2647" i="20"/>
  <c r="T2646" i="20"/>
  <c r="P2646" i="20"/>
  <c r="T2645" i="20"/>
  <c r="P2645" i="20"/>
  <c r="T2644" i="20"/>
  <c r="P2644" i="20"/>
  <c r="T2643" i="20"/>
  <c r="P2643" i="20"/>
  <c r="T2642" i="20"/>
  <c r="P2642" i="20"/>
  <c r="T2641" i="20"/>
  <c r="P2641" i="20"/>
  <c r="T2640" i="20"/>
  <c r="P2640" i="20"/>
  <c r="T2639" i="20"/>
  <c r="P2639" i="20"/>
  <c r="T2638" i="20"/>
  <c r="P2638" i="20"/>
  <c r="T2637" i="20"/>
  <c r="P2637" i="20"/>
  <c r="T2636" i="20"/>
  <c r="P2636" i="20"/>
  <c r="T2635" i="20"/>
  <c r="P2635" i="20"/>
  <c r="T2634" i="20"/>
  <c r="P2634" i="20"/>
  <c r="T2633" i="20"/>
  <c r="P2633" i="20"/>
  <c r="T2632" i="20"/>
  <c r="P2632" i="20"/>
  <c r="T2631" i="20"/>
  <c r="P2631" i="20"/>
  <c r="T2630" i="20"/>
  <c r="P2630" i="20"/>
  <c r="T2629" i="20"/>
  <c r="P2629" i="20"/>
  <c r="T2628" i="20"/>
  <c r="P2628" i="20"/>
  <c r="T2627" i="20"/>
  <c r="P2627" i="20"/>
  <c r="T2626" i="20"/>
  <c r="P2626" i="20"/>
  <c r="T2625" i="20"/>
  <c r="P2625" i="20"/>
  <c r="T2624" i="20"/>
  <c r="P2624" i="20"/>
  <c r="T2623" i="20"/>
  <c r="P2623" i="20"/>
  <c r="T2622" i="20"/>
  <c r="P2622" i="20"/>
  <c r="T2621" i="20"/>
  <c r="P2621" i="20"/>
  <c r="T2620" i="20"/>
  <c r="P2620" i="20"/>
  <c r="T2619" i="20"/>
  <c r="P2619" i="20"/>
  <c r="T2618" i="20"/>
  <c r="P2618" i="20"/>
  <c r="T2617" i="20"/>
  <c r="P2617" i="20"/>
  <c r="T2616" i="20"/>
  <c r="P2616" i="20"/>
  <c r="T2615" i="20"/>
  <c r="P2615" i="20"/>
  <c r="T2614" i="20"/>
  <c r="P2614" i="20"/>
  <c r="T2613" i="20"/>
  <c r="P2613" i="20"/>
  <c r="T2612" i="20"/>
  <c r="P2612" i="20"/>
  <c r="T2611" i="20"/>
  <c r="P2611" i="20"/>
  <c r="T2610" i="20"/>
  <c r="P2610" i="20"/>
  <c r="T2609" i="20"/>
  <c r="P2609" i="20"/>
  <c r="T2608" i="20"/>
  <c r="P2608" i="20"/>
  <c r="T2607" i="20"/>
  <c r="P2607" i="20"/>
  <c r="T2606" i="20"/>
  <c r="P2606" i="20"/>
  <c r="T2605" i="20"/>
  <c r="P2605" i="20"/>
  <c r="T2604" i="20"/>
  <c r="P2604" i="20"/>
  <c r="T2603" i="20"/>
  <c r="P2603" i="20"/>
  <c r="T2602" i="20"/>
  <c r="P2602" i="20"/>
  <c r="T2601" i="20"/>
  <c r="P2601" i="20"/>
  <c r="T2600" i="20"/>
  <c r="P2600" i="20"/>
  <c r="T2599" i="20"/>
  <c r="P2599" i="20"/>
  <c r="T2598" i="20"/>
  <c r="P2598" i="20"/>
  <c r="T2597" i="20"/>
  <c r="P2597" i="20"/>
  <c r="T2596" i="20"/>
  <c r="P2596" i="20"/>
  <c r="T2595" i="20"/>
  <c r="P2595" i="20"/>
  <c r="T2594" i="20"/>
  <c r="P2594" i="20"/>
  <c r="T2593" i="20"/>
  <c r="P2593" i="20"/>
  <c r="T2592" i="20"/>
  <c r="P2592" i="20"/>
  <c r="T2591" i="20"/>
  <c r="P2591" i="20"/>
  <c r="T2590" i="20"/>
  <c r="P2590" i="20"/>
  <c r="T2589" i="20"/>
  <c r="P2589" i="20"/>
  <c r="T2588" i="20"/>
  <c r="P2588" i="20"/>
  <c r="T2587" i="20"/>
  <c r="P2587" i="20"/>
  <c r="T2586" i="20"/>
  <c r="P2586" i="20"/>
  <c r="T2585" i="20"/>
  <c r="P2585" i="20"/>
  <c r="T2584" i="20"/>
  <c r="P2584" i="20"/>
  <c r="T2583" i="20"/>
  <c r="P2583" i="20"/>
  <c r="T2582" i="20"/>
  <c r="P2582" i="20"/>
  <c r="T2581" i="20"/>
  <c r="P2581" i="20"/>
  <c r="T2580" i="20"/>
  <c r="P2580" i="20"/>
  <c r="T2579" i="20"/>
  <c r="P2579" i="20"/>
  <c r="T2578" i="20"/>
  <c r="P2578" i="20"/>
  <c r="T2577" i="20"/>
  <c r="P2577" i="20"/>
  <c r="T2576" i="20"/>
  <c r="P2576" i="20"/>
  <c r="T2575" i="20"/>
  <c r="P2575" i="20"/>
  <c r="T2574" i="20"/>
  <c r="P2574" i="20"/>
  <c r="T2573" i="20"/>
  <c r="P2573" i="20"/>
  <c r="T2572" i="20"/>
  <c r="P2572" i="20"/>
  <c r="T2571" i="20"/>
  <c r="P2571" i="20"/>
  <c r="T2570" i="20"/>
  <c r="P2570" i="20"/>
  <c r="T2569" i="20"/>
  <c r="P2569" i="20"/>
  <c r="T2568" i="20"/>
  <c r="P2568" i="20"/>
  <c r="T2567" i="20"/>
  <c r="P2567" i="20"/>
  <c r="T2566" i="20"/>
  <c r="P2566" i="20"/>
  <c r="T2565" i="20"/>
  <c r="P2565" i="20"/>
  <c r="T2564" i="20"/>
  <c r="P2564" i="20"/>
  <c r="T2563" i="20"/>
  <c r="P2563" i="20"/>
  <c r="T2562" i="20"/>
  <c r="P2562" i="20"/>
  <c r="T2561" i="20"/>
  <c r="P2561" i="20"/>
  <c r="T2560" i="20"/>
  <c r="P2560" i="20"/>
  <c r="T2559" i="20"/>
  <c r="P2559" i="20"/>
  <c r="T2558" i="20"/>
  <c r="P2558" i="20"/>
  <c r="T2557" i="20"/>
  <c r="P2557" i="20"/>
  <c r="T2556" i="20"/>
  <c r="P2556" i="20"/>
  <c r="T2555" i="20"/>
  <c r="P2555" i="20"/>
  <c r="T2554" i="20"/>
  <c r="P2554" i="20"/>
  <c r="T2553" i="20"/>
  <c r="P2553" i="20"/>
  <c r="T2552" i="20"/>
  <c r="P2552" i="20"/>
  <c r="T2551" i="20"/>
  <c r="P2551" i="20"/>
  <c r="T2550" i="20"/>
  <c r="P2550" i="20"/>
  <c r="T2549" i="20"/>
  <c r="P2549" i="20"/>
  <c r="T2548" i="20"/>
  <c r="P2548" i="20"/>
  <c r="T2547" i="20"/>
  <c r="P2547" i="20"/>
  <c r="T2546" i="20"/>
  <c r="P2546" i="20"/>
  <c r="T2545" i="20"/>
  <c r="P2545" i="20"/>
  <c r="T2544" i="20"/>
  <c r="P2544" i="20"/>
  <c r="T2543" i="20"/>
  <c r="P2543" i="20"/>
  <c r="T2542" i="20"/>
  <c r="P2542" i="20"/>
  <c r="T2541" i="20"/>
  <c r="P2541" i="20"/>
  <c r="T2540" i="20"/>
  <c r="P2540" i="20"/>
  <c r="T2539" i="20"/>
  <c r="P2539" i="20"/>
  <c r="T2538" i="20"/>
  <c r="P2538" i="20"/>
  <c r="T2537" i="20"/>
  <c r="P2537" i="20"/>
  <c r="T2536" i="20"/>
  <c r="P2536" i="20"/>
  <c r="T2535" i="20"/>
  <c r="P2535" i="20"/>
  <c r="T2534" i="20"/>
  <c r="P2534" i="20"/>
  <c r="T2533" i="20"/>
  <c r="P2533" i="20"/>
  <c r="T2532" i="20"/>
  <c r="P2532" i="20"/>
  <c r="T2531" i="20"/>
  <c r="P2531" i="20"/>
  <c r="T2530" i="20"/>
  <c r="P2530" i="20"/>
  <c r="T2529" i="20"/>
  <c r="P2529" i="20"/>
  <c r="T2528" i="20"/>
  <c r="P2528" i="20"/>
  <c r="T2527" i="20"/>
  <c r="P2527" i="20"/>
  <c r="T2526" i="20"/>
  <c r="P2526" i="20"/>
  <c r="T2525" i="20"/>
  <c r="P2525" i="20"/>
  <c r="T2524" i="20"/>
  <c r="P2524" i="20"/>
  <c r="T2523" i="20"/>
  <c r="P2523" i="20"/>
  <c r="T2522" i="20"/>
  <c r="P2522" i="20"/>
  <c r="T2521" i="20"/>
  <c r="P2521" i="20"/>
  <c r="T2520" i="20"/>
  <c r="P2520" i="20"/>
  <c r="T2519" i="20"/>
  <c r="P2519" i="20"/>
  <c r="T2518" i="20"/>
  <c r="P2518" i="20"/>
  <c r="T2517" i="20"/>
  <c r="P2517" i="20"/>
  <c r="T2516" i="20"/>
  <c r="P2516" i="20"/>
  <c r="T2515" i="20"/>
  <c r="P2515" i="20"/>
  <c r="T2514" i="20"/>
  <c r="P2514" i="20"/>
  <c r="T2513" i="20"/>
  <c r="P2513" i="20"/>
  <c r="T2512" i="20"/>
  <c r="P2512" i="20"/>
  <c r="T2511" i="20"/>
  <c r="P2511" i="20"/>
  <c r="T2510" i="20"/>
  <c r="P2510" i="20"/>
  <c r="T2509" i="20"/>
  <c r="P2509" i="20"/>
  <c r="T2508" i="20"/>
  <c r="P2508" i="20"/>
  <c r="T2507" i="20"/>
  <c r="P2507" i="20"/>
  <c r="T2506" i="20"/>
  <c r="P2506" i="20"/>
  <c r="T2505" i="20"/>
  <c r="P2505" i="20"/>
  <c r="T2504" i="20"/>
  <c r="P2504" i="20"/>
  <c r="T2503" i="20"/>
  <c r="P2503" i="20"/>
  <c r="T2502" i="20"/>
  <c r="P2502" i="20"/>
  <c r="T2501" i="20"/>
  <c r="P2501" i="20"/>
  <c r="T2500" i="20"/>
  <c r="P2500" i="20"/>
  <c r="T2499" i="20"/>
  <c r="P2499" i="20"/>
  <c r="T2498" i="20"/>
  <c r="P2498" i="20"/>
  <c r="T2497" i="20"/>
  <c r="P2497" i="20"/>
  <c r="T2496" i="20"/>
  <c r="P2496" i="20"/>
  <c r="T2495" i="20"/>
  <c r="P2495" i="20"/>
  <c r="T2494" i="20"/>
  <c r="P2494" i="20"/>
  <c r="T2493" i="20"/>
  <c r="P2493" i="20"/>
  <c r="T2492" i="20"/>
  <c r="P2492" i="20"/>
  <c r="T2491" i="20"/>
  <c r="P2491" i="20"/>
  <c r="T2490" i="20"/>
  <c r="P2490" i="20"/>
  <c r="T2489" i="20"/>
  <c r="P2489" i="20"/>
  <c r="T2488" i="20"/>
  <c r="P2488" i="20"/>
  <c r="T2487" i="20"/>
  <c r="P2487" i="20"/>
  <c r="T2486" i="20"/>
  <c r="P2486" i="20"/>
  <c r="T2485" i="20"/>
  <c r="P2485" i="20"/>
  <c r="T2484" i="20"/>
  <c r="P2484" i="20"/>
  <c r="T2483" i="20"/>
  <c r="P2483" i="20"/>
  <c r="T2482" i="20"/>
  <c r="P2482" i="20"/>
  <c r="T2481" i="20"/>
  <c r="P2481" i="20"/>
  <c r="T2480" i="20"/>
  <c r="P2480" i="20"/>
  <c r="T2479" i="20"/>
  <c r="P2479" i="20"/>
  <c r="T2478" i="20"/>
  <c r="P2478" i="20"/>
  <c r="T2477" i="20"/>
  <c r="P2477" i="20"/>
  <c r="T2476" i="20"/>
  <c r="P2476" i="20"/>
  <c r="T2475" i="20"/>
  <c r="P2475" i="20"/>
  <c r="T2474" i="20"/>
  <c r="P2474" i="20"/>
  <c r="T2473" i="20"/>
  <c r="P2473" i="20"/>
  <c r="T2472" i="20"/>
  <c r="P2472" i="20"/>
  <c r="T2471" i="20"/>
  <c r="P2471" i="20"/>
  <c r="T2470" i="20"/>
  <c r="P2470" i="20"/>
  <c r="T2469" i="20"/>
  <c r="P2469" i="20"/>
  <c r="T2468" i="20"/>
  <c r="P2468" i="20"/>
  <c r="T2467" i="20"/>
  <c r="P2467" i="20"/>
  <c r="T2466" i="20"/>
  <c r="P2466" i="20"/>
  <c r="T2465" i="20"/>
  <c r="P2465" i="20"/>
  <c r="T2464" i="20"/>
  <c r="P2464" i="20"/>
  <c r="T2463" i="20"/>
  <c r="P2463" i="20"/>
  <c r="T2462" i="20"/>
  <c r="P2462" i="20"/>
  <c r="T2461" i="20"/>
  <c r="P2461" i="20"/>
  <c r="T2460" i="20"/>
  <c r="P2460" i="20"/>
  <c r="T2459" i="20"/>
  <c r="P2459" i="20"/>
  <c r="T2458" i="20"/>
  <c r="P2458" i="20"/>
  <c r="T2457" i="20"/>
  <c r="P2457" i="20"/>
  <c r="T2456" i="20"/>
  <c r="P2456" i="20"/>
  <c r="T2455" i="20"/>
  <c r="P2455" i="20"/>
  <c r="T2454" i="20"/>
  <c r="P2454" i="20"/>
  <c r="T2453" i="20"/>
  <c r="P2453" i="20"/>
  <c r="T2452" i="20"/>
  <c r="P2452" i="20"/>
  <c r="T2451" i="20"/>
  <c r="P2451" i="20"/>
  <c r="T2450" i="20"/>
  <c r="P2450" i="20"/>
  <c r="T2449" i="20"/>
  <c r="P2449" i="20"/>
  <c r="T2448" i="20"/>
  <c r="P2448" i="20"/>
  <c r="T2447" i="20"/>
  <c r="P2447" i="20"/>
  <c r="T2446" i="20"/>
  <c r="P2446" i="20"/>
  <c r="T2445" i="20"/>
  <c r="P2445" i="20"/>
  <c r="T2444" i="20"/>
  <c r="P2444" i="20"/>
  <c r="T2443" i="20"/>
  <c r="P2443" i="20"/>
  <c r="T2442" i="20"/>
  <c r="P2442" i="20"/>
  <c r="T2441" i="20"/>
  <c r="P2441" i="20"/>
  <c r="T2440" i="20"/>
  <c r="P2440" i="20"/>
  <c r="T2439" i="20"/>
  <c r="P2439" i="20"/>
  <c r="T2438" i="20"/>
  <c r="P2438" i="20"/>
  <c r="T2437" i="20"/>
  <c r="P2437" i="20"/>
  <c r="T2436" i="20"/>
  <c r="P2436" i="20"/>
  <c r="T2435" i="20"/>
  <c r="P2435" i="20"/>
  <c r="T2434" i="20"/>
  <c r="P2434" i="20"/>
  <c r="T2433" i="20"/>
  <c r="P2433" i="20"/>
  <c r="T2432" i="20"/>
  <c r="P2432" i="20"/>
  <c r="T2431" i="20"/>
  <c r="P2431" i="20"/>
  <c r="T2430" i="20"/>
  <c r="P2430" i="20"/>
  <c r="T2429" i="20"/>
  <c r="P2429" i="20"/>
  <c r="T2428" i="20"/>
  <c r="P2428" i="20"/>
  <c r="T2427" i="20"/>
  <c r="P2427" i="20"/>
  <c r="T2426" i="20"/>
  <c r="P2426" i="20"/>
  <c r="T2425" i="20"/>
  <c r="P2425" i="20"/>
  <c r="T2424" i="20"/>
  <c r="P2424" i="20"/>
  <c r="T2423" i="20"/>
  <c r="P2423" i="20"/>
  <c r="T2422" i="20"/>
  <c r="P2422" i="20"/>
  <c r="T2421" i="20"/>
  <c r="P2421" i="20"/>
  <c r="T2420" i="20"/>
  <c r="P2420" i="20"/>
  <c r="T2419" i="20"/>
  <c r="P2419" i="20"/>
  <c r="T2418" i="20"/>
  <c r="P2418" i="20"/>
  <c r="T2417" i="20"/>
  <c r="P2417" i="20"/>
  <c r="T2416" i="20"/>
  <c r="P2416" i="20"/>
  <c r="T2415" i="20"/>
  <c r="P2415" i="20"/>
  <c r="T2414" i="20"/>
  <c r="P2414" i="20"/>
  <c r="T2413" i="20"/>
  <c r="P2413" i="20"/>
  <c r="T2412" i="20"/>
  <c r="P2412" i="20"/>
  <c r="T2411" i="20"/>
  <c r="P2411" i="20"/>
  <c r="T2410" i="20"/>
  <c r="P2410" i="20"/>
  <c r="T2409" i="20"/>
  <c r="P2409" i="20"/>
  <c r="T2408" i="20"/>
  <c r="P2408" i="20"/>
  <c r="T2407" i="20"/>
  <c r="P2407" i="20"/>
  <c r="T2406" i="20"/>
  <c r="P2406" i="20"/>
  <c r="T2405" i="20"/>
  <c r="P2405" i="20"/>
  <c r="T2404" i="20"/>
  <c r="P2404" i="20"/>
  <c r="T2403" i="20"/>
  <c r="P2403" i="20"/>
  <c r="T2402" i="20"/>
  <c r="P2402" i="20"/>
  <c r="T2401" i="20"/>
  <c r="P2401" i="20"/>
  <c r="T2400" i="20"/>
  <c r="P2400" i="20"/>
  <c r="T2399" i="20"/>
  <c r="P2399" i="20"/>
  <c r="T2398" i="20"/>
  <c r="P2398" i="20"/>
  <c r="T2397" i="20"/>
  <c r="P2397" i="20"/>
  <c r="T2396" i="20"/>
  <c r="P2396" i="20"/>
  <c r="T2395" i="20"/>
  <c r="P2395" i="20"/>
  <c r="T2394" i="20"/>
  <c r="P2394" i="20"/>
  <c r="T2393" i="20"/>
  <c r="P2393" i="20"/>
  <c r="T2392" i="20"/>
  <c r="P2392" i="20"/>
  <c r="T2391" i="20"/>
  <c r="P2391" i="20"/>
  <c r="T2390" i="20"/>
  <c r="P2390" i="20"/>
  <c r="T2389" i="20"/>
  <c r="P2389" i="20"/>
  <c r="T2388" i="20"/>
  <c r="P2388" i="20"/>
  <c r="T2387" i="20"/>
  <c r="P2387" i="20"/>
  <c r="T2386" i="20"/>
  <c r="P2386" i="20"/>
  <c r="T2385" i="20"/>
  <c r="P2385" i="20"/>
  <c r="T2384" i="20"/>
  <c r="P2384" i="20"/>
  <c r="T2383" i="20"/>
  <c r="P2383" i="20"/>
  <c r="T2382" i="20"/>
  <c r="P2382" i="20"/>
  <c r="T2381" i="20"/>
  <c r="P2381" i="20"/>
  <c r="T2380" i="20"/>
  <c r="P2380" i="20"/>
  <c r="T2379" i="20"/>
  <c r="P2379" i="20"/>
  <c r="T2378" i="20"/>
  <c r="P2378" i="20"/>
  <c r="T2377" i="20"/>
  <c r="P2377" i="20"/>
  <c r="T2376" i="20"/>
  <c r="P2376" i="20"/>
  <c r="T2375" i="20"/>
  <c r="P2375" i="20"/>
  <c r="T2374" i="20"/>
  <c r="P2374" i="20"/>
  <c r="T2373" i="20"/>
  <c r="P2373" i="20"/>
  <c r="T2372" i="20"/>
  <c r="P2372" i="20"/>
  <c r="T2371" i="20"/>
  <c r="P2371" i="20"/>
  <c r="T2370" i="20"/>
  <c r="P2370" i="20"/>
  <c r="T2369" i="20"/>
  <c r="P2369" i="20"/>
  <c r="T2368" i="20"/>
  <c r="P2368" i="20"/>
  <c r="T2367" i="20"/>
  <c r="P2367" i="20"/>
  <c r="T2366" i="20"/>
  <c r="P2366" i="20"/>
  <c r="T2365" i="20"/>
  <c r="P2365" i="20"/>
  <c r="T2364" i="20"/>
  <c r="P2364" i="20"/>
  <c r="T2363" i="20"/>
  <c r="P2363" i="20"/>
  <c r="T2362" i="20"/>
  <c r="P2362" i="20"/>
  <c r="T2361" i="20"/>
  <c r="P2361" i="20"/>
  <c r="T2360" i="20"/>
  <c r="P2360" i="20"/>
  <c r="T2359" i="20"/>
  <c r="P2359" i="20"/>
  <c r="T2358" i="20"/>
  <c r="P2358" i="20"/>
  <c r="T2357" i="20"/>
  <c r="P2357" i="20"/>
  <c r="T2356" i="20"/>
  <c r="P2356" i="20"/>
  <c r="T2355" i="20"/>
  <c r="P2355" i="20"/>
  <c r="T2354" i="20"/>
  <c r="P2354" i="20"/>
  <c r="T2353" i="20"/>
  <c r="P2353" i="20"/>
  <c r="T2352" i="20"/>
  <c r="P2352" i="20"/>
  <c r="T2351" i="20"/>
  <c r="P2351" i="20"/>
  <c r="T2350" i="20"/>
  <c r="P2350" i="20"/>
  <c r="T2349" i="20"/>
  <c r="P2349" i="20"/>
  <c r="T2348" i="20"/>
  <c r="P2348" i="20"/>
  <c r="T2347" i="20"/>
  <c r="P2347" i="20"/>
  <c r="T2346" i="20"/>
  <c r="P2346" i="20"/>
  <c r="T2345" i="20"/>
  <c r="P2345" i="20"/>
  <c r="T2344" i="20"/>
  <c r="P2344" i="20"/>
  <c r="T2343" i="20"/>
  <c r="P2343" i="20"/>
  <c r="T2342" i="20"/>
  <c r="P2342" i="20"/>
  <c r="T2341" i="20"/>
  <c r="P2341" i="20"/>
  <c r="T2340" i="20"/>
  <c r="P2340" i="20"/>
  <c r="T2339" i="20"/>
  <c r="P2339" i="20"/>
  <c r="T2338" i="20"/>
  <c r="P2338" i="20"/>
  <c r="T2337" i="20"/>
  <c r="P2337" i="20"/>
  <c r="T2336" i="20"/>
  <c r="P2336" i="20"/>
  <c r="T2335" i="20"/>
  <c r="P2335" i="20"/>
  <c r="T2334" i="20"/>
  <c r="P2334" i="20"/>
  <c r="T2333" i="20"/>
  <c r="P2333" i="20"/>
  <c r="T2332" i="20"/>
  <c r="P2332" i="20"/>
  <c r="T2331" i="20"/>
  <c r="P2331" i="20"/>
  <c r="T1219" i="20"/>
  <c r="P1219" i="20"/>
  <c r="T1218" i="20"/>
  <c r="P1218" i="20"/>
  <c r="T1217" i="20"/>
  <c r="P1217" i="20"/>
  <c r="T1216" i="20"/>
  <c r="P1216" i="20"/>
  <c r="T1215" i="20"/>
  <c r="P1215" i="20"/>
  <c r="T1214" i="20"/>
  <c r="P1214" i="20"/>
  <c r="T1213" i="20"/>
  <c r="P1213" i="20"/>
  <c r="T1212" i="20"/>
  <c r="P1212" i="20"/>
  <c r="T1211" i="20"/>
  <c r="P1211" i="20"/>
  <c r="T1210" i="20"/>
  <c r="P1210" i="20"/>
  <c r="T1209" i="20"/>
  <c r="P1209" i="20"/>
  <c r="T1208" i="20"/>
  <c r="P1208" i="20"/>
  <c r="T1207" i="20"/>
  <c r="P1207" i="20"/>
  <c r="T1206" i="20"/>
  <c r="P1206" i="20"/>
  <c r="T1205" i="20"/>
  <c r="P1205" i="20"/>
  <c r="T1204" i="20"/>
  <c r="P1204" i="20"/>
  <c r="T1203" i="20"/>
  <c r="P1203" i="20"/>
  <c r="T1202" i="20"/>
  <c r="P1202" i="20"/>
  <c r="T1201" i="20"/>
  <c r="P1201" i="20"/>
  <c r="T1200" i="20"/>
  <c r="P1200" i="20"/>
  <c r="T1199" i="20"/>
  <c r="P1199" i="20"/>
  <c r="T1198" i="20"/>
  <c r="P1198" i="20"/>
  <c r="T1197" i="20"/>
  <c r="P1197" i="20"/>
  <c r="T1196" i="20"/>
  <c r="P1196" i="20"/>
  <c r="T1195" i="20"/>
  <c r="P1195" i="20"/>
  <c r="T1194" i="20"/>
  <c r="P1194" i="20"/>
  <c r="T1193" i="20"/>
  <c r="P1193" i="20"/>
  <c r="T1192" i="20"/>
  <c r="P1192" i="20"/>
  <c r="T1191" i="20"/>
  <c r="P1191" i="20"/>
  <c r="T1190" i="20"/>
  <c r="P1190" i="20"/>
  <c r="T1189" i="20"/>
  <c r="P1189" i="20"/>
  <c r="T1188" i="20"/>
  <c r="P1188" i="20"/>
  <c r="T1187" i="20"/>
  <c r="P1187" i="20"/>
  <c r="T1186" i="20"/>
  <c r="P1186" i="20"/>
  <c r="T1185" i="20"/>
  <c r="P1185" i="20"/>
  <c r="T1184" i="20"/>
  <c r="P1184" i="20"/>
  <c r="T1183" i="20"/>
  <c r="P1183" i="20"/>
  <c r="T1182" i="20"/>
  <c r="P1182" i="20"/>
  <c r="T1181" i="20"/>
  <c r="P1181" i="20"/>
  <c r="T1180" i="20"/>
  <c r="P1180" i="20"/>
  <c r="T1179" i="20"/>
  <c r="P1179" i="20"/>
  <c r="T1178" i="20"/>
  <c r="P1178" i="20"/>
  <c r="T1177" i="20"/>
  <c r="P1177" i="20"/>
  <c r="T1176" i="20"/>
  <c r="P1176" i="20"/>
  <c r="T1175" i="20"/>
  <c r="P1175" i="20"/>
  <c r="T1174" i="20"/>
  <c r="P1174" i="20"/>
  <c r="T1173" i="20"/>
  <c r="P1173" i="20"/>
  <c r="T1172" i="20"/>
  <c r="P1172" i="20"/>
  <c r="T1171" i="20"/>
  <c r="P1171" i="20"/>
  <c r="T1170" i="20"/>
  <c r="P1170" i="20"/>
  <c r="T1169" i="20"/>
  <c r="P1169" i="20"/>
  <c r="T1168" i="20"/>
  <c r="P1168" i="20"/>
  <c r="T1167" i="20"/>
  <c r="P1167" i="20"/>
  <c r="T1166" i="20"/>
  <c r="P1166" i="20"/>
  <c r="T1165" i="20"/>
  <c r="P1165" i="20"/>
  <c r="T1164" i="20"/>
  <c r="P1164" i="20"/>
  <c r="T1163" i="20"/>
  <c r="P1163" i="20"/>
  <c r="T1162" i="20"/>
  <c r="P1162" i="20"/>
  <c r="T1161" i="20"/>
  <c r="P1161" i="20"/>
  <c r="T1160" i="20"/>
  <c r="P1160" i="20"/>
  <c r="T1159" i="20"/>
  <c r="P1159" i="20"/>
  <c r="T1158" i="20"/>
  <c r="P1158" i="20"/>
  <c r="T1157" i="20"/>
  <c r="P1157" i="20"/>
  <c r="T1156" i="20"/>
  <c r="P1156" i="20"/>
  <c r="T1155" i="20"/>
  <c r="P1155" i="20"/>
  <c r="T1154" i="20"/>
  <c r="P1154" i="20"/>
  <c r="T1153" i="20"/>
  <c r="P1153" i="20"/>
  <c r="T1152" i="20"/>
  <c r="P1152" i="20"/>
  <c r="T1151" i="20"/>
  <c r="P1151" i="20"/>
  <c r="T1150" i="20"/>
  <c r="P1150" i="20"/>
  <c r="T1149" i="20"/>
  <c r="P1149" i="20"/>
  <c r="T1148" i="20"/>
  <c r="P1148" i="20"/>
  <c r="T1147" i="20"/>
  <c r="P1147" i="20"/>
  <c r="T1146" i="20"/>
  <c r="P1146" i="20"/>
  <c r="T1145" i="20"/>
  <c r="P1145" i="20"/>
  <c r="T1144" i="20"/>
  <c r="P1144" i="20"/>
  <c r="T1143" i="20"/>
  <c r="P1143" i="20"/>
  <c r="T1142" i="20"/>
  <c r="P1142" i="20"/>
  <c r="T1141" i="20"/>
  <c r="P1141" i="20"/>
  <c r="T1140" i="20"/>
  <c r="P1140" i="20"/>
  <c r="T1139" i="20"/>
  <c r="P1139" i="20"/>
  <c r="T1138" i="20"/>
  <c r="P1138" i="20"/>
  <c r="T1137" i="20"/>
  <c r="P1137" i="20"/>
  <c r="T1136" i="20"/>
  <c r="P1136" i="20"/>
  <c r="T1135" i="20"/>
  <c r="P1135" i="20"/>
  <c r="T1134" i="20"/>
  <c r="P1134" i="20"/>
  <c r="T1133" i="20"/>
  <c r="P1133" i="20"/>
  <c r="T1132" i="20"/>
  <c r="P1132" i="20"/>
  <c r="T1131" i="20"/>
  <c r="P1131" i="20"/>
  <c r="T1130" i="20"/>
  <c r="P1130" i="20"/>
  <c r="T1129" i="20"/>
  <c r="P1129" i="20"/>
  <c r="T1128" i="20"/>
  <c r="P1128" i="20"/>
  <c r="T1127" i="20"/>
  <c r="P1127" i="20"/>
  <c r="T1126" i="20"/>
  <c r="P1126" i="20"/>
  <c r="T1125" i="20"/>
  <c r="P1125" i="20"/>
  <c r="T1124" i="20"/>
  <c r="P1124" i="20"/>
  <c r="T1123" i="20"/>
  <c r="P1123" i="20"/>
  <c r="T1122" i="20"/>
  <c r="P1122" i="20"/>
  <c r="T1121" i="20"/>
  <c r="P1121" i="20"/>
  <c r="T1120" i="20"/>
  <c r="P1120" i="20"/>
  <c r="T1119" i="20"/>
  <c r="P1119" i="20"/>
  <c r="T1118" i="20"/>
  <c r="P1118" i="20"/>
  <c r="T1117" i="20"/>
  <c r="P1117" i="20"/>
  <c r="T1116" i="20"/>
  <c r="P1116" i="20"/>
  <c r="T1115" i="20"/>
  <c r="P1115" i="20"/>
  <c r="T1114" i="20"/>
  <c r="P1114" i="20"/>
  <c r="T1113" i="20"/>
  <c r="P1113" i="20"/>
  <c r="T1112" i="20"/>
  <c r="P1112" i="20"/>
  <c r="T1111" i="20"/>
  <c r="P1111" i="20"/>
  <c r="T1110" i="20"/>
  <c r="P1110" i="20"/>
  <c r="T1109" i="20"/>
  <c r="P1109" i="20"/>
  <c r="T1108" i="20"/>
  <c r="P1108" i="20"/>
  <c r="T1107" i="20"/>
  <c r="P1107" i="20"/>
  <c r="T1106" i="20"/>
  <c r="P1106" i="20"/>
  <c r="T1105" i="20"/>
  <c r="P1105" i="20"/>
  <c r="T1104" i="20"/>
  <c r="P1104" i="20"/>
  <c r="T1103" i="20"/>
  <c r="P1103" i="20"/>
  <c r="T1102" i="20"/>
  <c r="P1102" i="20"/>
  <c r="T1101" i="20"/>
  <c r="P1101" i="20"/>
  <c r="T1100" i="20"/>
  <c r="P1100" i="20"/>
  <c r="T1099" i="20"/>
  <c r="P1099" i="20"/>
  <c r="T1098" i="20"/>
  <c r="P1098" i="20"/>
  <c r="T1097" i="20"/>
  <c r="P1097" i="20"/>
  <c r="T1096" i="20"/>
  <c r="P1096" i="20"/>
  <c r="T1095" i="20"/>
  <c r="P1095" i="20"/>
  <c r="T1094" i="20"/>
  <c r="P1094" i="20"/>
  <c r="T1093" i="20"/>
  <c r="P1093" i="20"/>
  <c r="T1092" i="20"/>
  <c r="P1092" i="20"/>
  <c r="T1091" i="20"/>
  <c r="P1091" i="20"/>
  <c r="T1090" i="20"/>
  <c r="P1090" i="20"/>
  <c r="T1089" i="20"/>
  <c r="P1089" i="20"/>
  <c r="T1088" i="20"/>
  <c r="P1088" i="20"/>
  <c r="T1087" i="20"/>
  <c r="P1087" i="20"/>
  <c r="T1086" i="20"/>
  <c r="P1086" i="20"/>
  <c r="T1085" i="20"/>
  <c r="P1085" i="20"/>
  <c r="T1084" i="20"/>
  <c r="P1084" i="20"/>
  <c r="T1083" i="20"/>
  <c r="P1083" i="20"/>
  <c r="T1082" i="20"/>
  <c r="P1082" i="20"/>
  <c r="T1081" i="20"/>
  <c r="P1081" i="20"/>
  <c r="T1080" i="20"/>
  <c r="P1080" i="20"/>
  <c r="T1079" i="20"/>
  <c r="P1079" i="20"/>
  <c r="T1078" i="20"/>
  <c r="P1078" i="20"/>
  <c r="T1077" i="20"/>
  <c r="P1077" i="20"/>
  <c r="T1076" i="20"/>
  <c r="P1076" i="20"/>
  <c r="T1075" i="20"/>
  <c r="P1075" i="20"/>
  <c r="T1074" i="20"/>
  <c r="P1074" i="20"/>
  <c r="T1073" i="20"/>
  <c r="P1073" i="20"/>
  <c r="T1072" i="20"/>
  <c r="P1072" i="20"/>
  <c r="T1071" i="20"/>
  <c r="P1071" i="20"/>
  <c r="T1070" i="20"/>
  <c r="P1070" i="20"/>
  <c r="T1069" i="20"/>
  <c r="P1069" i="20"/>
  <c r="T1068" i="20"/>
  <c r="P1068" i="20"/>
  <c r="T1067" i="20"/>
  <c r="P1067" i="20"/>
  <c r="T1066" i="20"/>
  <c r="P1066" i="20"/>
  <c r="T1065" i="20"/>
  <c r="P1065" i="20"/>
  <c r="T1064" i="20"/>
  <c r="P1064" i="20"/>
  <c r="T1063" i="20"/>
  <c r="P1063" i="20"/>
  <c r="T1062" i="20"/>
  <c r="P1062" i="20"/>
  <c r="T1061" i="20"/>
  <c r="P1061" i="20"/>
  <c r="T1060" i="20"/>
  <c r="P1060" i="20"/>
  <c r="T1059" i="20"/>
  <c r="P1059" i="20"/>
  <c r="T1058" i="20"/>
  <c r="P1058" i="20"/>
  <c r="T1057" i="20"/>
  <c r="P1057" i="20"/>
  <c r="T1056" i="20"/>
  <c r="P1056" i="20"/>
  <c r="T1055" i="20"/>
  <c r="P1055" i="20"/>
  <c r="T1054" i="20"/>
  <c r="P1054" i="20"/>
  <c r="T1053" i="20"/>
  <c r="P1053" i="20"/>
  <c r="T1052" i="20"/>
  <c r="P1052" i="20"/>
  <c r="T1051" i="20"/>
  <c r="P1051" i="20"/>
  <c r="T1050" i="20"/>
  <c r="P1050" i="20"/>
  <c r="T1049" i="20"/>
  <c r="P1049" i="20"/>
  <c r="T1048" i="20"/>
  <c r="P1048" i="20"/>
  <c r="T1047" i="20"/>
  <c r="P1047" i="20"/>
  <c r="T1046" i="20"/>
  <c r="P1046" i="20"/>
  <c r="T1045" i="20"/>
  <c r="P1045" i="20"/>
  <c r="T1044" i="20"/>
  <c r="P1044" i="20"/>
  <c r="T1043" i="20"/>
  <c r="P1043" i="20"/>
  <c r="T1042" i="20"/>
  <c r="P1042" i="20"/>
  <c r="T1041" i="20"/>
  <c r="P1041" i="20"/>
  <c r="T1040" i="20"/>
  <c r="P1040" i="20"/>
  <c r="T1039" i="20"/>
  <c r="P1039" i="20"/>
  <c r="T1038" i="20"/>
  <c r="P1038" i="20"/>
  <c r="T1037" i="20"/>
  <c r="P1037" i="20"/>
  <c r="T1036" i="20"/>
  <c r="P1036" i="20"/>
  <c r="T1035" i="20"/>
  <c r="P1035" i="20"/>
  <c r="T1034" i="20"/>
  <c r="P1034" i="20"/>
  <c r="T1033" i="20"/>
  <c r="P1033" i="20"/>
  <c r="T1032" i="20"/>
  <c r="P1032" i="20"/>
  <c r="T1031" i="20"/>
  <c r="P1031" i="20"/>
  <c r="T1030" i="20"/>
  <c r="P1030" i="20"/>
  <c r="T1029" i="20"/>
  <c r="P1029" i="20"/>
  <c r="T1028" i="20"/>
  <c r="P1028" i="20"/>
  <c r="T1027" i="20"/>
  <c r="P1027" i="20"/>
  <c r="T1026" i="20"/>
  <c r="P1026" i="20"/>
  <c r="T1025" i="20"/>
  <c r="P1025" i="20"/>
  <c r="T1024" i="20"/>
  <c r="P1024" i="20"/>
  <c r="T1023" i="20"/>
  <c r="P1023" i="20"/>
  <c r="T1022" i="20"/>
  <c r="P1022" i="20"/>
  <c r="T1021" i="20"/>
  <c r="P1021" i="20"/>
  <c r="T1020" i="20"/>
  <c r="P1020" i="20"/>
  <c r="T1019" i="20"/>
  <c r="P1019" i="20"/>
  <c r="T1018" i="20"/>
  <c r="P1018" i="20"/>
  <c r="T1017" i="20"/>
  <c r="P1017" i="20"/>
  <c r="T1016" i="20"/>
  <c r="P1016" i="20"/>
  <c r="T1015" i="20"/>
  <c r="P1015" i="20"/>
  <c r="T1014" i="20"/>
  <c r="P1014" i="20"/>
  <c r="T1013" i="20"/>
  <c r="P1013" i="20"/>
  <c r="T1012" i="20"/>
  <c r="P1012" i="20"/>
  <c r="T1011" i="20"/>
  <c r="P1011" i="20"/>
  <c r="T1010" i="20"/>
  <c r="P1010" i="20"/>
  <c r="T1009" i="20"/>
  <c r="P1009" i="20"/>
  <c r="T1008" i="20"/>
  <c r="P1008" i="20"/>
  <c r="T1007" i="20"/>
  <c r="P1007" i="20"/>
  <c r="T1006" i="20"/>
  <c r="P1006" i="20"/>
  <c r="T1005" i="20"/>
  <c r="P1005" i="20"/>
  <c r="T1004" i="20"/>
  <c r="P1004" i="20"/>
  <c r="T1003" i="20"/>
  <c r="P1003" i="20"/>
  <c r="T1002" i="20"/>
  <c r="P1002" i="20"/>
  <c r="T1001" i="20"/>
  <c r="P1001" i="20"/>
  <c r="T1000" i="20"/>
  <c r="P1000" i="20"/>
  <c r="T999" i="20"/>
  <c r="P999" i="20"/>
  <c r="T998" i="20"/>
  <c r="P998" i="20"/>
  <c r="T997" i="20"/>
  <c r="P997" i="20"/>
  <c r="T996" i="20"/>
  <c r="P996" i="20"/>
  <c r="T995" i="20"/>
  <c r="P995" i="20"/>
  <c r="T994" i="20"/>
  <c r="P994" i="20"/>
  <c r="T993" i="20"/>
  <c r="P993" i="20"/>
  <c r="T992" i="20"/>
  <c r="P992" i="20"/>
  <c r="T991" i="20"/>
  <c r="P991" i="20"/>
  <c r="T990" i="20"/>
  <c r="P990" i="20"/>
  <c r="T989" i="20"/>
  <c r="P989" i="20"/>
  <c r="T988" i="20"/>
  <c r="P988" i="20"/>
  <c r="T987" i="20"/>
  <c r="P987" i="20"/>
  <c r="T986" i="20"/>
  <c r="P986" i="20"/>
  <c r="T985" i="20"/>
  <c r="P985" i="20"/>
  <c r="T984" i="20"/>
  <c r="P984" i="20"/>
  <c r="T983" i="20"/>
  <c r="P983" i="20"/>
  <c r="T982" i="20"/>
  <c r="P982" i="20"/>
  <c r="T981" i="20"/>
  <c r="P981" i="20"/>
  <c r="T980" i="20"/>
  <c r="P980" i="20"/>
  <c r="T979" i="20"/>
  <c r="P979" i="20"/>
  <c r="T978" i="20"/>
  <c r="P978" i="20"/>
  <c r="T977" i="20"/>
  <c r="P977" i="20"/>
  <c r="T976" i="20"/>
  <c r="P976" i="20"/>
  <c r="T975" i="20"/>
  <c r="P975" i="20"/>
  <c r="T974" i="20"/>
  <c r="P974" i="20"/>
  <c r="T973" i="20"/>
  <c r="P973" i="20"/>
  <c r="T972" i="20"/>
  <c r="P972" i="20"/>
  <c r="T971" i="20"/>
  <c r="P971" i="20"/>
  <c r="T970" i="20"/>
  <c r="P970" i="20"/>
  <c r="T969" i="20"/>
  <c r="P969" i="20"/>
  <c r="T968" i="20"/>
  <c r="P968" i="20"/>
  <c r="T967" i="20"/>
  <c r="P967" i="20"/>
  <c r="T966" i="20"/>
  <c r="P966" i="20"/>
  <c r="T965" i="20"/>
  <c r="P965" i="20"/>
  <c r="T964" i="20"/>
  <c r="P964" i="20"/>
  <c r="T963" i="20"/>
  <c r="P963" i="20"/>
  <c r="T962" i="20"/>
  <c r="P962" i="20"/>
  <c r="T961" i="20"/>
  <c r="P961" i="20"/>
  <c r="T960" i="20"/>
  <c r="P960" i="20"/>
  <c r="T959" i="20"/>
  <c r="P959" i="20"/>
  <c r="T958" i="20"/>
  <c r="P958" i="20"/>
  <c r="T957" i="20"/>
  <c r="P957" i="20"/>
  <c r="T956" i="20"/>
  <c r="P956" i="20"/>
  <c r="T955" i="20"/>
  <c r="P955" i="20"/>
  <c r="T954" i="20"/>
  <c r="P954" i="20"/>
  <c r="T953" i="20"/>
  <c r="P953" i="20"/>
  <c r="T952" i="20"/>
  <c r="P952" i="20"/>
  <c r="T951" i="20"/>
  <c r="P951" i="20"/>
  <c r="T950" i="20"/>
  <c r="P950" i="20"/>
  <c r="T949" i="20"/>
  <c r="P949" i="20"/>
  <c r="T948" i="20"/>
  <c r="P948" i="20"/>
  <c r="T947" i="20"/>
  <c r="P947" i="20"/>
  <c r="T946" i="20"/>
  <c r="P946" i="20"/>
  <c r="T945" i="20"/>
  <c r="P945" i="20"/>
  <c r="T944" i="20"/>
  <c r="P944" i="20"/>
  <c r="T943" i="20"/>
  <c r="P943" i="20"/>
  <c r="T942" i="20"/>
  <c r="P942" i="20"/>
  <c r="T941" i="20"/>
  <c r="P941" i="20"/>
  <c r="T940" i="20"/>
  <c r="P940" i="20"/>
  <c r="T939" i="20"/>
  <c r="P939" i="20"/>
  <c r="T938" i="20"/>
  <c r="P938" i="20"/>
  <c r="T937" i="20"/>
  <c r="P937" i="20"/>
  <c r="T936" i="20"/>
  <c r="P936" i="20"/>
  <c r="T935" i="20"/>
  <c r="P935" i="20"/>
  <c r="T934" i="20"/>
  <c r="P934" i="20"/>
  <c r="T933" i="20"/>
  <c r="P933" i="20"/>
  <c r="T932" i="20"/>
  <c r="P932" i="20"/>
  <c r="T931" i="20"/>
  <c r="P931" i="20"/>
  <c r="T930" i="20"/>
  <c r="P930" i="20"/>
  <c r="T929" i="20"/>
  <c r="P929" i="20"/>
  <c r="T928" i="20"/>
  <c r="P928" i="20"/>
  <c r="T927" i="20"/>
  <c r="P927" i="20"/>
  <c r="T926" i="20"/>
  <c r="P926" i="20"/>
  <c r="T925" i="20"/>
  <c r="P925" i="20"/>
  <c r="T924" i="20"/>
  <c r="P924" i="20"/>
  <c r="T923" i="20"/>
  <c r="P923" i="20"/>
  <c r="T922" i="20"/>
  <c r="P922" i="20"/>
  <c r="T921" i="20"/>
  <c r="P921" i="20"/>
  <c r="T920" i="20"/>
  <c r="P920" i="20"/>
  <c r="T919" i="20"/>
  <c r="P919" i="20"/>
  <c r="T918" i="20"/>
  <c r="P918" i="20"/>
  <c r="T917" i="20"/>
  <c r="P917" i="20"/>
  <c r="T916" i="20"/>
  <c r="P916" i="20"/>
  <c r="T915" i="20"/>
  <c r="P915" i="20"/>
  <c r="T914" i="20"/>
  <c r="P914" i="20"/>
  <c r="T913" i="20"/>
  <c r="P913" i="20"/>
  <c r="T912" i="20"/>
  <c r="P912" i="20"/>
  <c r="T911" i="20"/>
  <c r="P911" i="20"/>
  <c r="T910" i="20"/>
  <c r="P910" i="20"/>
  <c r="T909" i="20"/>
  <c r="P909" i="20"/>
  <c r="T908" i="20"/>
  <c r="P908" i="20"/>
  <c r="T907" i="20"/>
  <c r="P907" i="20"/>
  <c r="T906" i="20"/>
  <c r="P906" i="20"/>
  <c r="T905" i="20"/>
  <c r="P905" i="20"/>
  <c r="T904" i="20"/>
  <c r="P904" i="20"/>
  <c r="T903" i="20"/>
  <c r="P903" i="20"/>
  <c r="T902" i="20"/>
  <c r="P902" i="20"/>
  <c r="T901" i="20"/>
  <c r="P901" i="20"/>
  <c r="T900" i="20"/>
  <c r="P900" i="20"/>
  <c r="T899" i="20"/>
  <c r="P899" i="20"/>
  <c r="T898" i="20"/>
  <c r="P898" i="20"/>
  <c r="T897" i="20"/>
  <c r="P897" i="20"/>
  <c r="T896" i="20"/>
  <c r="P896" i="20"/>
  <c r="T895" i="20"/>
  <c r="P895" i="20"/>
  <c r="T894" i="20"/>
  <c r="P894" i="20"/>
  <c r="T893" i="20"/>
  <c r="P893" i="20"/>
  <c r="T892" i="20"/>
  <c r="P892" i="20"/>
  <c r="T891" i="20"/>
  <c r="P891" i="20"/>
  <c r="T890" i="20"/>
  <c r="P890" i="20"/>
  <c r="T889" i="20"/>
  <c r="P889" i="20"/>
  <c r="T888" i="20"/>
  <c r="P888" i="20"/>
  <c r="T887" i="20"/>
  <c r="P887" i="20"/>
  <c r="T886" i="20"/>
  <c r="P886" i="20"/>
  <c r="T885" i="20"/>
  <c r="P885" i="20"/>
  <c r="T884" i="20"/>
  <c r="P884" i="20"/>
  <c r="T883" i="20"/>
  <c r="P883" i="20"/>
  <c r="T882" i="20"/>
  <c r="P882" i="20"/>
  <c r="T881" i="20"/>
  <c r="P881" i="20"/>
  <c r="T880" i="20"/>
  <c r="P880" i="20"/>
  <c r="T879" i="20"/>
  <c r="P879" i="20"/>
  <c r="T878" i="20"/>
  <c r="P878" i="20"/>
  <c r="T877" i="20"/>
  <c r="P877" i="20"/>
  <c r="T876" i="20"/>
  <c r="P876" i="20"/>
  <c r="T875" i="20"/>
  <c r="P875" i="20"/>
  <c r="T874" i="20"/>
  <c r="P874" i="20"/>
  <c r="T873" i="20"/>
  <c r="P873" i="20"/>
  <c r="T872" i="20"/>
  <c r="P872" i="20"/>
  <c r="T871" i="20"/>
  <c r="P871" i="20"/>
  <c r="T870" i="20"/>
  <c r="P870" i="20"/>
  <c r="T869" i="20"/>
  <c r="P869" i="20"/>
  <c r="T868" i="20"/>
  <c r="P868" i="20"/>
  <c r="T867" i="20"/>
  <c r="P867" i="20"/>
  <c r="T866" i="20"/>
  <c r="P866" i="20"/>
  <c r="T865" i="20"/>
  <c r="P865" i="20"/>
  <c r="T864" i="20"/>
  <c r="P864" i="20"/>
  <c r="T863" i="20"/>
  <c r="P863" i="20"/>
  <c r="T862" i="20"/>
  <c r="P862" i="20"/>
  <c r="T861" i="20"/>
  <c r="P861" i="20"/>
  <c r="T860" i="20"/>
  <c r="P860" i="20"/>
  <c r="T859" i="20"/>
  <c r="P859" i="20"/>
  <c r="T858" i="20"/>
  <c r="P858" i="20"/>
  <c r="T857" i="20"/>
  <c r="P857" i="20"/>
  <c r="T856" i="20"/>
  <c r="P856" i="20"/>
  <c r="T855" i="20"/>
  <c r="P855" i="20"/>
  <c r="T854" i="20"/>
  <c r="P854" i="20"/>
  <c r="T853" i="20"/>
  <c r="P853" i="20"/>
  <c r="T852" i="20"/>
  <c r="P852" i="20"/>
  <c r="T851" i="20"/>
  <c r="P851" i="20"/>
  <c r="T850" i="20"/>
  <c r="P850" i="20"/>
  <c r="T849" i="20"/>
  <c r="P849" i="20"/>
  <c r="T848" i="20"/>
  <c r="P848" i="20"/>
  <c r="T847" i="20"/>
  <c r="P847" i="20"/>
  <c r="T846" i="20"/>
  <c r="P846" i="20"/>
  <c r="T845" i="20"/>
  <c r="P845" i="20"/>
  <c r="T844" i="20"/>
  <c r="P844" i="20"/>
  <c r="T843" i="20"/>
  <c r="P843" i="20"/>
  <c r="T842" i="20"/>
  <c r="P842" i="20"/>
  <c r="T841" i="20"/>
  <c r="P841" i="20"/>
  <c r="T840" i="20"/>
  <c r="P840" i="20"/>
  <c r="T839" i="20"/>
  <c r="P839" i="20"/>
  <c r="T838" i="20"/>
  <c r="P838" i="20"/>
  <c r="T837" i="20"/>
  <c r="P837" i="20"/>
  <c r="T836" i="20"/>
  <c r="P836" i="20"/>
  <c r="T835" i="20"/>
  <c r="P835" i="20"/>
  <c r="T834" i="20"/>
  <c r="P834" i="20"/>
  <c r="T833" i="20"/>
  <c r="P833" i="20"/>
  <c r="T832" i="20"/>
  <c r="P832" i="20"/>
  <c r="T831" i="20"/>
  <c r="P831" i="20"/>
  <c r="T830" i="20"/>
  <c r="P830" i="20"/>
  <c r="T829" i="20"/>
  <c r="P829" i="20"/>
  <c r="T828" i="20"/>
  <c r="P828" i="20"/>
  <c r="T827" i="20"/>
  <c r="P827" i="20"/>
  <c r="T826" i="20"/>
  <c r="P826" i="20"/>
  <c r="T825" i="20"/>
  <c r="P825" i="20"/>
  <c r="T824" i="20"/>
  <c r="P824" i="20"/>
  <c r="T823" i="20"/>
  <c r="P823" i="20"/>
  <c r="T822" i="20"/>
  <c r="P822" i="20"/>
  <c r="T821" i="20"/>
  <c r="P821" i="20"/>
  <c r="T820" i="20"/>
  <c r="P820" i="20"/>
  <c r="T819" i="20"/>
  <c r="P819" i="20"/>
  <c r="T818" i="20"/>
  <c r="P818" i="20"/>
  <c r="T817" i="20"/>
  <c r="P817" i="20"/>
  <c r="T816" i="20"/>
  <c r="P816" i="20"/>
  <c r="T815" i="20"/>
  <c r="P815" i="20"/>
  <c r="T814" i="20"/>
  <c r="P814" i="20"/>
  <c r="T813" i="20"/>
  <c r="P813" i="20"/>
  <c r="T812" i="20"/>
  <c r="P812" i="20"/>
  <c r="T811" i="20"/>
  <c r="P811" i="20"/>
  <c r="T810" i="20"/>
  <c r="P810" i="20"/>
  <c r="T809" i="20"/>
  <c r="P809" i="20"/>
  <c r="T808" i="20"/>
  <c r="P808" i="20"/>
  <c r="T807" i="20"/>
  <c r="P807" i="20"/>
  <c r="T806" i="20"/>
  <c r="P806" i="20"/>
  <c r="T805" i="20"/>
  <c r="P805" i="20"/>
  <c r="T804" i="20"/>
  <c r="P804" i="20"/>
  <c r="T803" i="20"/>
  <c r="P803" i="20"/>
  <c r="T802" i="20"/>
  <c r="P802" i="20"/>
  <c r="T801" i="20"/>
  <c r="P801" i="20"/>
  <c r="T800" i="20"/>
  <c r="P800" i="20"/>
  <c r="T799" i="20"/>
  <c r="P799" i="20"/>
  <c r="T798" i="20"/>
  <c r="P798" i="20"/>
  <c r="T797" i="20"/>
  <c r="P797" i="20"/>
  <c r="T796" i="20"/>
  <c r="P796" i="20"/>
  <c r="T795" i="20"/>
  <c r="P795" i="20"/>
  <c r="T794" i="20"/>
  <c r="P794" i="20"/>
  <c r="T793" i="20"/>
  <c r="P793" i="20"/>
  <c r="T792" i="20"/>
  <c r="P792" i="20"/>
  <c r="T791" i="20"/>
  <c r="P791" i="20"/>
  <c r="T790" i="20"/>
  <c r="P790" i="20"/>
  <c r="T789" i="20"/>
  <c r="P789" i="20"/>
  <c r="T788" i="20"/>
  <c r="P788" i="20"/>
  <c r="T787" i="20"/>
  <c r="P787" i="20"/>
  <c r="T786" i="20"/>
  <c r="P786" i="20"/>
  <c r="T785" i="20"/>
  <c r="P785" i="20"/>
  <c r="T784" i="20"/>
  <c r="P784" i="20"/>
  <c r="T783" i="20"/>
  <c r="P783" i="20"/>
  <c r="T782" i="20"/>
  <c r="P782" i="20"/>
  <c r="T781" i="20"/>
  <c r="P781" i="20"/>
  <c r="T780" i="20"/>
  <c r="P780" i="20"/>
  <c r="T779" i="20"/>
  <c r="P779" i="20"/>
  <c r="T778" i="20"/>
  <c r="P778" i="20"/>
  <c r="T777" i="20"/>
  <c r="P777" i="20"/>
  <c r="T776" i="20"/>
  <c r="P776" i="20"/>
  <c r="T775" i="20"/>
  <c r="P775" i="20"/>
  <c r="T774" i="20"/>
  <c r="P774" i="20"/>
  <c r="T773" i="20"/>
  <c r="P773" i="20"/>
  <c r="T772" i="20"/>
  <c r="P772" i="20"/>
  <c r="T771" i="20"/>
  <c r="P771" i="20"/>
  <c r="T770" i="20"/>
  <c r="P770" i="20"/>
  <c r="T769" i="20"/>
  <c r="P769" i="20"/>
  <c r="T768" i="20"/>
  <c r="P768" i="20"/>
  <c r="T767" i="20"/>
  <c r="P767" i="20"/>
  <c r="T766" i="20"/>
  <c r="P766" i="20"/>
  <c r="T765" i="20"/>
  <c r="P765" i="20"/>
  <c r="T764" i="20"/>
  <c r="P764" i="20"/>
  <c r="T763" i="20"/>
  <c r="P763" i="20"/>
  <c r="T762" i="20"/>
  <c r="P762" i="20"/>
  <c r="T761" i="20"/>
  <c r="P761" i="20"/>
  <c r="T760" i="20"/>
  <c r="P760" i="20"/>
  <c r="T759" i="20"/>
  <c r="P759" i="20"/>
  <c r="T758" i="20"/>
  <c r="P758" i="20"/>
  <c r="T757" i="20"/>
  <c r="P757" i="20"/>
  <c r="T756" i="20"/>
  <c r="P756" i="20"/>
  <c r="T755" i="20"/>
  <c r="P755" i="20"/>
  <c r="T754" i="20"/>
  <c r="P754" i="20"/>
  <c r="T753" i="20"/>
  <c r="P753" i="20"/>
  <c r="T752" i="20"/>
  <c r="P752" i="20"/>
  <c r="T751" i="20"/>
  <c r="P751" i="20"/>
  <c r="T750" i="20"/>
  <c r="P750" i="20"/>
  <c r="T749" i="20"/>
  <c r="P749" i="20"/>
  <c r="T748" i="20"/>
  <c r="P748" i="20"/>
  <c r="T747" i="20"/>
  <c r="P747" i="20"/>
  <c r="T746" i="20"/>
  <c r="P746" i="20"/>
  <c r="T745" i="20"/>
  <c r="P745" i="20"/>
  <c r="T744" i="20"/>
  <c r="P744" i="20"/>
  <c r="T743" i="20"/>
  <c r="P743" i="20"/>
  <c r="T742" i="20"/>
  <c r="P742" i="20"/>
  <c r="T741" i="20"/>
  <c r="P741" i="20"/>
  <c r="T740" i="20"/>
  <c r="P740" i="20"/>
  <c r="T739" i="20"/>
  <c r="P739" i="20"/>
  <c r="T738" i="20"/>
  <c r="P738" i="20"/>
  <c r="T737" i="20"/>
  <c r="P737" i="20"/>
  <c r="T736" i="20"/>
  <c r="P736" i="20"/>
  <c r="T735" i="20"/>
  <c r="P735" i="20"/>
  <c r="T734" i="20"/>
  <c r="P734" i="20"/>
  <c r="T733" i="20"/>
  <c r="P733" i="20"/>
  <c r="T732" i="20"/>
  <c r="P732" i="20"/>
  <c r="T731" i="20"/>
  <c r="P731" i="20"/>
  <c r="T730" i="20"/>
  <c r="P730" i="20"/>
  <c r="T729" i="20"/>
  <c r="P729" i="20"/>
  <c r="T728" i="20"/>
  <c r="P728" i="20"/>
  <c r="T727" i="20"/>
  <c r="P727" i="20"/>
  <c r="T726" i="20"/>
  <c r="P726" i="20"/>
  <c r="T725" i="20"/>
  <c r="P725" i="20"/>
  <c r="T724" i="20"/>
  <c r="P724" i="20"/>
  <c r="T723" i="20"/>
  <c r="P723" i="20"/>
  <c r="T722" i="20"/>
  <c r="P722" i="20"/>
  <c r="T721" i="20"/>
  <c r="P721" i="20"/>
  <c r="T720" i="20"/>
  <c r="P720" i="20"/>
  <c r="T719" i="20"/>
  <c r="P719" i="20"/>
  <c r="T718" i="20"/>
  <c r="P718" i="20"/>
  <c r="T717" i="20"/>
  <c r="P717" i="20"/>
  <c r="T716" i="20"/>
  <c r="P716" i="20"/>
  <c r="T715" i="20"/>
  <c r="P715" i="20"/>
  <c r="T714" i="20"/>
  <c r="P714" i="20"/>
  <c r="T713" i="20"/>
  <c r="P713" i="20"/>
  <c r="T712" i="20"/>
  <c r="P712" i="20"/>
  <c r="T711" i="20"/>
  <c r="P711" i="20"/>
  <c r="T710" i="20"/>
  <c r="P710" i="20"/>
  <c r="T709" i="20"/>
  <c r="P709" i="20"/>
  <c r="T708" i="20"/>
  <c r="P708" i="20"/>
  <c r="T707" i="20"/>
  <c r="P707" i="20"/>
  <c r="T706" i="20"/>
  <c r="P706" i="20"/>
  <c r="T705" i="20"/>
  <c r="P705" i="20"/>
  <c r="T704" i="20"/>
  <c r="P704" i="20"/>
  <c r="T703" i="20"/>
  <c r="P703" i="20"/>
  <c r="T702" i="20"/>
  <c r="P702" i="20"/>
  <c r="T701" i="20"/>
  <c r="P701" i="20"/>
  <c r="T700" i="20"/>
  <c r="P700" i="20"/>
  <c r="T699" i="20"/>
  <c r="P699" i="20"/>
  <c r="T698" i="20"/>
  <c r="P698" i="20"/>
  <c r="T697" i="20"/>
  <c r="P697" i="20"/>
  <c r="T696" i="20"/>
  <c r="P696" i="20"/>
  <c r="T695" i="20"/>
  <c r="P695" i="20"/>
  <c r="T694" i="20"/>
  <c r="P694" i="20"/>
  <c r="T693" i="20"/>
  <c r="P693" i="20"/>
  <c r="T692" i="20"/>
  <c r="P692" i="20"/>
  <c r="T691" i="20"/>
  <c r="P691" i="20"/>
  <c r="T690" i="20"/>
  <c r="P690" i="20"/>
  <c r="T689" i="20"/>
  <c r="P689" i="20"/>
  <c r="T688" i="20"/>
  <c r="P688" i="20"/>
  <c r="T687" i="20"/>
  <c r="P687" i="20"/>
  <c r="T686" i="20"/>
  <c r="P686" i="20"/>
  <c r="T685" i="20"/>
  <c r="P685" i="20"/>
  <c r="T684" i="20"/>
  <c r="P684" i="20"/>
  <c r="T683" i="20"/>
  <c r="P683" i="20"/>
  <c r="T682" i="20"/>
  <c r="P682" i="20"/>
  <c r="T681" i="20"/>
  <c r="P681" i="20"/>
  <c r="T680" i="20"/>
  <c r="P680" i="20"/>
  <c r="T679" i="20"/>
  <c r="P679" i="20"/>
  <c r="T678" i="20"/>
  <c r="P678" i="20"/>
  <c r="T677" i="20"/>
  <c r="P677" i="20"/>
  <c r="T676" i="20"/>
  <c r="P676" i="20"/>
  <c r="T675" i="20"/>
  <c r="P675" i="20"/>
  <c r="T674" i="20"/>
  <c r="P674" i="20"/>
  <c r="T673" i="20"/>
  <c r="P673" i="20"/>
  <c r="T672" i="20"/>
  <c r="P672" i="20"/>
  <c r="T671" i="20"/>
  <c r="P671" i="20"/>
  <c r="T670" i="20"/>
  <c r="P670" i="20"/>
  <c r="T669" i="20"/>
  <c r="P669" i="20"/>
  <c r="T668" i="20"/>
  <c r="P668" i="20"/>
  <c r="T667" i="20"/>
  <c r="P667" i="20"/>
  <c r="T666" i="20"/>
  <c r="P666" i="20"/>
  <c r="T665" i="20"/>
  <c r="P665" i="20"/>
  <c r="T664" i="20"/>
  <c r="P664" i="20"/>
  <c r="T663" i="20"/>
  <c r="P663" i="20"/>
  <c r="T662" i="20"/>
  <c r="P662" i="20"/>
  <c r="T661" i="20"/>
  <c r="P661" i="20"/>
  <c r="T660" i="20"/>
  <c r="P660" i="20"/>
  <c r="T659" i="20"/>
  <c r="P659" i="20"/>
  <c r="T658" i="20"/>
  <c r="P658" i="20"/>
  <c r="T657" i="20"/>
  <c r="P657" i="20"/>
  <c r="T656" i="20"/>
  <c r="P656" i="20"/>
  <c r="T655" i="20"/>
  <c r="P655" i="20"/>
  <c r="T654" i="20"/>
  <c r="P654" i="20"/>
  <c r="T653" i="20"/>
  <c r="P653" i="20"/>
  <c r="T652" i="20"/>
  <c r="P652" i="20"/>
  <c r="T651" i="20"/>
  <c r="P651" i="20"/>
  <c r="T650" i="20"/>
  <c r="P650" i="20"/>
  <c r="T649" i="20"/>
  <c r="P649" i="20"/>
  <c r="T648" i="20"/>
  <c r="P648" i="20"/>
  <c r="T647" i="20"/>
  <c r="P647" i="20"/>
  <c r="T646" i="20"/>
  <c r="P646" i="20"/>
  <c r="T645" i="20"/>
  <c r="P645" i="20"/>
  <c r="T644" i="20"/>
  <c r="P644" i="20"/>
  <c r="T643" i="20"/>
  <c r="P643" i="20"/>
  <c r="T642" i="20"/>
  <c r="P642" i="20"/>
  <c r="T641" i="20"/>
  <c r="P641" i="20"/>
  <c r="T640" i="20"/>
  <c r="P640" i="20"/>
  <c r="T639" i="20"/>
  <c r="P639" i="20"/>
  <c r="T638" i="20"/>
  <c r="P638" i="20"/>
  <c r="T637" i="20"/>
  <c r="P637" i="20"/>
  <c r="T636" i="20"/>
  <c r="P636" i="20"/>
  <c r="T635" i="20"/>
  <c r="P635" i="20"/>
  <c r="T634" i="20"/>
  <c r="P634" i="20"/>
  <c r="T633" i="20"/>
  <c r="P633" i="20"/>
  <c r="AB3339" i="20"/>
  <c r="H3344" i="20"/>
  <c r="H3207" i="20"/>
  <c r="H3143" i="20"/>
  <c r="H3079" i="20"/>
  <c r="H3015" i="20"/>
  <c r="H2957" i="20"/>
  <c r="H2933" i="20"/>
  <c r="H2911" i="20"/>
  <c r="H2891" i="20"/>
  <c r="AC3402" i="20"/>
  <c r="Y3402" i="20"/>
  <c r="AB3363" i="20" s="1"/>
  <c r="M3402" i="20"/>
  <c r="J3402" i="20"/>
  <c r="F3402" i="20"/>
  <c r="H3336" i="20" s="1"/>
  <c r="T3394" i="20"/>
  <c r="P3394" i="20"/>
  <c r="T3393" i="20"/>
  <c r="P3393" i="20"/>
  <c r="T3392" i="20"/>
  <c r="P3392" i="20"/>
  <c r="T3391" i="20"/>
  <c r="P3391" i="20"/>
  <c r="T3390" i="20"/>
  <c r="P3390" i="20"/>
  <c r="T3389" i="20"/>
  <c r="P3389" i="20"/>
  <c r="T3388" i="20"/>
  <c r="P3388" i="20"/>
  <c r="T3387" i="20"/>
  <c r="P3387" i="20"/>
  <c r="T3386" i="20"/>
  <c r="P3386" i="20"/>
  <c r="T3385" i="20"/>
  <c r="P3385" i="20"/>
  <c r="T3384" i="20"/>
  <c r="P3384" i="20"/>
  <c r="T3383" i="20"/>
  <c r="P3383" i="20"/>
  <c r="T3382" i="20"/>
  <c r="P3382" i="20"/>
  <c r="T3381" i="20"/>
  <c r="P3381" i="20"/>
  <c r="T3380" i="20"/>
  <c r="P3380" i="20"/>
  <c r="T3379" i="20"/>
  <c r="P3379" i="20"/>
  <c r="T3378" i="20"/>
  <c r="P3378" i="20"/>
  <c r="T3377" i="20"/>
  <c r="P3377" i="20"/>
  <c r="T3376" i="20"/>
  <c r="P3376" i="20"/>
  <c r="T3375" i="20"/>
  <c r="P3375" i="20"/>
  <c r="T3374" i="20"/>
  <c r="P3374" i="20"/>
  <c r="T3373" i="20"/>
  <c r="P3373" i="20"/>
  <c r="T3372" i="20"/>
  <c r="P3372" i="20"/>
  <c r="T3371" i="20"/>
  <c r="P3371" i="20"/>
  <c r="T3370" i="20"/>
  <c r="P3370" i="20"/>
  <c r="T3369" i="20"/>
  <c r="P3369" i="20"/>
  <c r="T3368" i="20"/>
  <c r="P3368" i="20"/>
  <c r="T3367" i="20"/>
  <c r="P3367" i="20"/>
  <c r="T3366" i="20"/>
  <c r="P3366" i="20"/>
  <c r="T3365" i="20"/>
  <c r="P3365" i="20"/>
  <c r="T3364" i="20"/>
  <c r="P3364" i="20"/>
  <c r="T3363" i="20"/>
  <c r="P3363" i="20"/>
  <c r="T3362" i="20"/>
  <c r="P3362" i="20"/>
  <c r="T3361" i="20"/>
  <c r="P3361" i="20"/>
  <c r="T3360" i="20"/>
  <c r="P3360" i="20"/>
  <c r="T3359" i="20"/>
  <c r="P3359" i="20"/>
  <c r="T3358" i="20"/>
  <c r="P3358" i="20"/>
  <c r="T3357" i="20"/>
  <c r="P3357" i="20"/>
  <c r="T3356" i="20"/>
  <c r="P3356" i="20"/>
  <c r="T3355" i="20"/>
  <c r="P3355" i="20"/>
  <c r="T3354" i="20"/>
  <c r="P3354" i="20"/>
  <c r="T3353" i="20"/>
  <c r="P3353" i="20"/>
  <c r="T3352" i="20"/>
  <c r="P3352" i="20"/>
  <c r="T3351" i="20"/>
  <c r="P3351" i="20"/>
  <c r="T3350" i="20"/>
  <c r="P3350" i="20"/>
  <c r="T3349" i="20"/>
  <c r="P3349" i="20"/>
  <c r="T3348" i="20"/>
  <c r="P3348" i="20"/>
  <c r="T3347" i="20"/>
  <c r="P3347" i="20"/>
  <c r="T3346" i="20"/>
  <c r="P3346" i="20"/>
  <c r="T3345" i="20"/>
  <c r="P3345" i="20"/>
  <c r="T3344" i="20"/>
  <c r="P3344" i="20"/>
  <c r="T3343" i="20"/>
  <c r="P3343" i="20"/>
  <c r="T3342" i="20"/>
  <c r="P3342" i="20"/>
  <c r="T3341" i="20"/>
  <c r="P3341" i="20"/>
  <c r="T3340" i="20"/>
  <c r="P3340" i="20"/>
  <c r="T3339" i="20"/>
  <c r="P3339" i="20"/>
  <c r="T3338" i="20"/>
  <c r="P3338" i="20"/>
  <c r="T3337" i="20"/>
  <c r="P3337" i="20"/>
  <c r="T3336" i="20"/>
  <c r="P3336" i="20"/>
  <c r="T3335" i="20"/>
  <c r="P3335" i="20"/>
  <c r="T3334" i="20"/>
  <c r="P3334" i="20"/>
  <c r="T3333" i="20"/>
  <c r="P3333" i="20"/>
  <c r="T3332" i="20"/>
  <c r="P3332" i="20"/>
  <c r="T3331" i="20"/>
  <c r="P3331" i="20"/>
  <c r="T3330" i="20"/>
  <c r="P3330" i="20"/>
  <c r="T3329" i="20"/>
  <c r="P3329" i="20"/>
  <c r="T3328" i="20"/>
  <c r="P3328" i="20"/>
  <c r="T3327" i="20"/>
  <c r="P3327" i="20"/>
  <c r="T3326" i="20"/>
  <c r="P3326" i="20"/>
  <c r="T3325" i="20"/>
  <c r="P3325" i="20"/>
  <c r="T3324" i="20"/>
  <c r="P3324" i="20"/>
  <c r="T3323" i="20"/>
  <c r="P3323" i="20"/>
  <c r="T3322" i="20"/>
  <c r="P3322" i="20"/>
  <c r="T3321" i="20"/>
  <c r="P3321" i="20"/>
  <c r="T3320" i="20"/>
  <c r="P3320" i="20"/>
  <c r="T3319" i="20"/>
  <c r="P3319" i="20"/>
  <c r="T3318" i="20"/>
  <c r="P3318" i="20"/>
  <c r="T3317" i="20"/>
  <c r="P3317" i="20"/>
  <c r="T3316" i="20"/>
  <c r="P3316" i="20"/>
  <c r="T3315" i="20"/>
  <c r="P3315" i="20"/>
  <c r="T3314" i="20"/>
  <c r="P3314" i="20"/>
  <c r="T3313" i="20"/>
  <c r="P3313" i="20"/>
  <c r="T3312" i="20"/>
  <c r="P3312" i="20"/>
  <c r="T3311" i="20"/>
  <c r="P3311" i="20"/>
  <c r="T3310" i="20"/>
  <c r="P3310" i="20"/>
  <c r="T3309" i="20"/>
  <c r="P3309" i="20"/>
  <c r="T3308" i="20"/>
  <c r="P3308" i="20"/>
  <c r="T3307" i="20"/>
  <c r="P3307" i="20"/>
  <c r="T3306" i="20"/>
  <c r="P3306" i="20"/>
  <c r="T3305" i="20"/>
  <c r="P3305" i="20"/>
  <c r="T3304" i="20"/>
  <c r="P3304" i="20"/>
  <c r="T3303" i="20"/>
  <c r="P3303" i="20"/>
  <c r="T3302" i="20"/>
  <c r="P3302" i="20"/>
  <c r="T3301" i="20"/>
  <c r="P3301" i="20"/>
  <c r="T3300" i="20"/>
  <c r="P3300" i="20"/>
  <c r="T3299" i="20"/>
  <c r="P3299" i="20"/>
  <c r="T3298" i="20"/>
  <c r="P3298" i="20"/>
  <c r="T3297" i="20"/>
  <c r="P3297" i="20"/>
  <c r="T3296" i="20"/>
  <c r="P3296" i="20"/>
  <c r="T3295" i="20"/>
  <c r="P3295" i="20"/>
  <c r="T3294" i="20"/>
  <c r="P3294" i="20"/>
  <c r="T3293" i="20"/>
  <c r="P3293" i="20"/>
  <c r="T3292" i="20"/>
  <c r="P3292" i="20"/>
  <c r="T3291" i="20"/>
  <c r="P3291" i="20"/>
  <c r="T3290" i="20"/>
  <c r="P3290" i="20"/>
  <c r="T3289" i="20"/>
  <c r="P3289" i="20"/>
  <c r="T3288" i="20"/>
  <c r="P3288" i="20"/>
  <c r="T3287" i="20"/>
  <c r="P3287" i="20"/>
  <c r="T3286" i="20"/>
  <c r="P3286" i="20"/>
  <c r="T3285" i="20"/>
  <c r="P3285" i="20"/>
  <c r="T3284" i="20"/>
  <c r="P3284" i="20"/>
  <c r="T3283" i="20"/>
  <c r="P3283" i="20"/>
  <c r="T3282" i="20"/>
  <c r="P3282" i="20"/>
  <c r="T3281" i="20"/>
  <c r="P3281" i="20"/>
  <c r="T3280" i="20"/>
  <c r="P3280" i="20"/>
  <c r="T3279" i="20"/>
  <c r="P3279" i="20"/>
  <c r="T3278" i="20"/>
  <c r="P3278" i="20"/>
  <c r="T3277" i="20"/>
  <c r="P3277" i="20"/>
  <c r="T3276" i="20"/>
  <c r="P3276" i="20"/>
  <c r="T3275" i="20"/>
  <c r="P3275" i="20"/>
  <c r="T3274" i="20"/>
  <c r="P3274" i="20"/>
  <c r="T3273" i="20"/>
  <c r="P3273" i="20"/>
  <c r="T3272" i="20"/>
  <c r="P3272" i="20"/>
  <c r="T3271" i="20"/>
  <c r="P3271" i="20"/>
  <c r="T3270" i="20"/>
  <c r="P3270" i="20"/>
  <c r="T3269" i="20"/>
  <c r="P3269" i="20"/>
  <c r="T3268" i="20"/>
  <c r="P3268" i="20"/>
  <c r="T3267" i="20"/>
  <c r="P3267" i="20"/>
  <c r="T3266" i="20"/>
  <c r="P3266" i="20"/>
  <c r="T3265" i="20"/>
  <c r="P3265" i="20"/>
  <c r="T3264" i="20"/>
  <c r="P3264" i="20"/>
  <c r="T3263" i="20"/>
  <c r="P3263" i="20"/>
  <c r="T3262" i="20"/>
  <c r="P3262" i="20"/>
  <c r="T3261" i="20"/>
  <c r="P3261" i="20"/>
  <c r="T3260" i="20"/>
  <c r="P3260" i="20"/>
  <c r="T3259" i="20"/>
  <c r="P3259" i="20"/>
  <c r="T3258" i="20"/>
  <c r="P3258" i="20"/>
  <c r="T3257" i="20"/>
  <c r="P3257" i="20"/>
  <c r="T3256" i="20"/>
  <c r="P3256" i="20"/>
  <c r="T3255" i="20"/>
  <c r="P3255" i="20"/>
  <c r="T3254" i="20"/>
  <c r="P3254" i="20"/>
  <c r="T3253" i="20"/>
  <c r="P3253" i="20"/>
  <c r="T3252" i="20"/>
  <c r="P3252" i="20"/>
  <c r="T3251" i="20"/>
  <c r="P3251" i="20"/>
  <c r="T3250" i="20"/>
  <c r="P3250" i="20"/>
  <c r="T3249" i="20"/>
  <c r="P3249" i="20"/>
  <c r="T3248" i="20"/>
  <c r="P3248" i="20"/>
  <c r="T3247" i="20"/>
  <c r="P3247" i="20"/>
  <c r="T3246" i="20"/>
  <c r="P3246" i="20"/>
  <c r="T3245" i="20"/>
  <c r="P3245" i="20"/>
  <c r="T3244" i="20"/>
  <c r="P3244" i="20"/>
  <c r="T3243" i="20"/>
  <c r="P3243" i="20"/>
  <c r="T3242" i="20"/>
  <c r="P3242" i="20"/>
  <c r="T3241" i="20"/>
  <c r="P3241" i="20"/>
  <c r="T3240" i="20"/>
  <c r="P3240" i="20"/>
  <c r="T3239" i="20"/>
  <c r="P3239" i="20"/>
  <c r="T3238" i="20"/>
  <c r="P3238" i="20"/>
  <c r="T3237" i="20"/>
  <c r="P3237" i="20"/>
  <c r="T3236" i="20"/>
  <c r="P3236" i="20"/>
  <c r="T3235" i="20"/>
  <c r="P3235" i="20"/>
  <c r="T3234" i="20"/>
  <c r="P3234" i="20"/>
  <c r="T3233" i="20"/>
  <c r="P3233" i="20"/>
  <c r="T3232" i="20"/>
  <c r="P3232" i="20"/>
  <c r="T3231" i="20"/>
  <c r="P3231" i="20"/>
  <c r="T3230" i="20"/>
  <c r="P3230" i="20"/>
  <c r="T3229" i="20"/>
  <c r="P3229" i="20"/>
  <c r="T3228" i="20"/>
  <c r="P3228" i="20"/>
  <c r="T3227" i="20"/>
  <c r="P3227" i="20"/>
  <c r="T3226" i="20"/>
  <c r="P3226" i="20"/>
  <c r="T3225" i="20"/>
  <c r="P3225" i="20"/>
  <c r="T3224" i="20"/>
  <c r="P3224" i="20"/>
  <c r="T3223" i="20"/>
  <c r="P3223" i="20"/>
  <c r="T3222" i="20"/>
  <c r="P3222" i="20"/>
  <c r="T3221" i="20"/>
  <c r="P3221" i="20"/>
  <c r="T3220" i="20"/>
  <c r="P3220" i="20"/>
  <c r="T3219" i="20"/>
  <c r="P3219" i="20"/>
  <c r="T3218" i="20"/>
  <c r="P3218" i="20"/>
  <c r="T3217" i="20"/>
  <c r="P3217" i="20"/>
  <c r="T3216" i="20"/>
  <c r="P3216" i="20"/>
  <c r="T3215" i="20"/>
  <c r="P3215" i="20"/>
  <c r="T3214" i="20"/>
  <c r="P3214" i="20"/>
  <c r="T3213" i="20"/>
  <c r="P3213" i="20"/>
  <c r="T3212" i="20"/>
  <c r="P3212" i="20"/>
  <c r="T3211" i="20"/>
  <c r="P3211" i="20"/>
  <c r="T3210" i="20"/>
  <c r="P3210" i="20"/>
  <c r="T3209" i="20"/>
  <c r="P3209" i="20"/>
  <c r="T3208" i="20"/>
  <c r="P3208" i="20"/>
  <c r="T3207" i="20"/>
  <c r="P3207" i="20"/>
  <c r="T3206" i="20"/>
  <c r="P3206" i="20"/>
  <c r="T3205" i="20"/>
  <c r="P3205" i="20"/>
  <c r="T3204" i="20"/>
  <c r="P3204" i="20"/>
  <c r="T3203" i="20"/>
  <c r="P3203" i="20"/>
  <c r="T3202" i="20"/>
  <c r="P3202" i="20"/>
  <c r="T3201" i="20"/>
  <c r="P3201" i="20"/>
  <c r="T3200" i="20"/>
  <c r="P3200" i="20"/>
  <c r="T3199" i="20"/>
  <c r="P3199" i="20"/>
  <c r="T3198" i="20"/>
  <c r="P3198" i="20"/>
  <c r="T3197" i="20"/>
  <c r="P3197" i="20"/>
  <c r="T3196" i="20"/>
  <c r="P3196" i="20"/>
  <c r="T3195" i="20"/>
  <c r="P3195" i="20"/>
  <c r="T3194" i="20"/>
  <c r="P3194" i="20"/>
  <c r="T3193" i="20"/>
  <c r="P3193" i="20"/>
  <c r="T3192" i="20"/>
  <c r="P3192" i="20"/>
  <c r="T3191" i="20"/>
  <c r="P3191" i="20"/>
  <c r="T3190" i="20"/>
  <c r="P3190" i="20"/>
  <c r="T3189" i="20"/>
  <c r="P3189" i="20"/>
  <c r="T3188" i="20"/>
  <c r="P3188" i="20"/>
  <c r="T3187" i="20"/>
  <c r="P3187" i="20"/>
  <c r="T3186" i="20"/>
  <c r="P3186" i="20"/>
  <c r="T3185" i="20"/>
  <c r="P3185" i="20"/>
  <c r="T3184" i="20"/>
  <c r="P3184" i="20"/>
  <c r="T3183" i="20"/>
  <c r="P3183" i="20"/>
  <c r="T3182" i="20"/>
  <c r="P3182" i="20"/>
  <c r="T3181" i="20"/>
  <c r="P3181" i="20"/>
  <c r="T3180" i="20"/>
  <c r="P3180" i="20"/>
  <c r="T3179" i="20"/>
  <c r="P3179" i="20"/>
  <c r="T3178" i="20"/>
  <c r="P3178" i="20"/>
  <c r="T3177" i="20"/>
  <c r="P3177" i="20"/>
  <c r="T3176" i="20"/>
  <c r="P3176" i="20"/>
  <c r="T3175" i="20"/>
  <c r="P3175" i="20"/>
  <c r="T3174" i="20"/>
  <c r="P3174" i="20"/>
  <c r="T3173" i="20"/>
  <c r="P3173" i="20"/>
  <c r="T3172" i="20"/>
  <c r="P3172" i="20"/>
  <c r="T3171" i="20"/>
  <c r="P3171" i="20"/>
  <c r="T3170" i="20"/>
  <c r="P3170" i="20"/>
  <c r="T3169" i="20"/>
  <c r="P3169" i="20"/>
  <c r="T3168" i="20"/>
  <c r="P3168" i="20"/>
  <c r="T3167" i="20"/>
  <c r="P3167" i="20"/>
  <c r="T3166" i="20"/>
  <c r="P3166" i="20"/>
  <c r="T3165" i="20"/>
  <c r="P3165" i="20"/>
  <c r="T3164" i="20"/>
  <c r="P3164" i="20"/>
  <c r="T3163" i="20"/>
  <c r="P3163" i="20"/>
  <c r="T3162" i="20"/>
  <c r="P3162" i="20"/>
  <c r="T3161" i="20"/>
  <c r="P3161" i="20"/>
  <c r="T3160" i="20"/>
  <c r="P3160" i="20"/>
  <c r="T3159" i="20"/>
  <c r="P3159" i="20"/>
  <c r="T3158" i="20"/>
  <c r="P3158" i="20"/>
  <c r="T3157" i="20"/>
  <c r="P3157" i="20"/>
  <c r="T3156" i="20"/>
  <c r="P3156" i="20"/>
  <c r="T3155" i="20"/>
  <c r="P3155" i="20"/>
  <c r="T3154" i="20"/>
  <c r="P3154" i="20"/>
  <c r="T3153" i="20"/>
  <c r="P3153" i="20"/>
  <c r="T3152" i="20"/>
  <c r="P3152" i="20"/>
  <c r="T3151" i="20"/>
  <c r="P3151" i="20"/>
  <c r="T3150" i="20"/>
  <c r="P3150" i="20"/>
  <c r="T3149" i="20"/>
  <c r="P3149" i="20"/>
  <c r="T3148" i="20"/>
  <c r="P3148" i="20"/>
  <c r="T3147" i="20"/>
  <c r="P3147" i="20"/>
  <c r="T3146" i="20"/>
  <c r="P3146" i="20"/>
  <c r="T3145" i="20"/>
  <c r="P3145" i="20"/>
  <c r="T3144" i="20"/>
  <c r="P3144" i="20"/>
  <c r="T3143" i="20"/>
  <c r="P3143" i="20"/>
  <c r="T3142" i="20"/>
  <c r="P3142" i="20"/>
  <c r="T3141" i="20"/>
  <c r="P3141" i="20"/>
  <c r="T3140" i="20"/>
  <c r="P3140" i="20"/>
  <c r="T3139" i="20"/>
  <c r="P3139" i="20"/>
  <c r="T3138" i="20"/>
  <c r="P3138" i="20"/>
  <c r="T3137" i="20"/>
  <c r="P3137" i="20"/>
  <c r="T3136" i="20"/>
  <c r="P3136" i="20"/>
  <c r="T3135" i="20"/>
  <c r="P3135" i="20"/>
  <c r="T3134" i="20"/>
  <c r="P3134" i="20"/>
  <c r="T3133" i="20"/>
  <c r="P3133" i="20"/>
  <c r="T3132" i="20"/>
  <c r="P3132" i="20"/>
  <c r="T3131" i="20"/>
  <c r="P3131" i="20"/>
  <c r="T3130" i="20"/>
  <c r="P3130" i="20"/>
  <c r="T3129" i="20"/>
  <c r="P3129" i="20"/>
  <c r="T3128" i="20"/>
  <c r="P3128" i="20"/>
  <c r="T3127" i="20"/>
  <c r="P3127" i="20"/>
  <c r="T3126" i="20"/>
  <c r="P3126" i="20"/>
  <c r="T3125" i="20"/>
  <c r="P3125" i="20"/>
  <c r="T3124" i="20"/>
  <c r="P3124" i="20"/>
  <c r="T3123" i="20"/>
  <c r="P3123" i="20"/>
  <c r="T3122" i="20"/>
  <c r="P3122" i="20"/>
  <c r="T3121" i="20"/>
  <c r="P3121" i="20"/>
  <c r="T3120" i="20"/>
  <c r="P3120" i="20"/>
  <c r="T3119" i="20"/>
  <c r="P3119" i="20"/>
  <c r="T3118" i="20"/>
  <c r="P3118" i="20"/>
  <c r="T3117" i="20"/>
  <c r="P3117" i="20"/>
  <c r="T3116" i="20"/>
  <c r="P3116" i="20"/>
  <c r="T3115" i="20"/>
  <c r="P3115" i="20"/>
  <c r="T3114" i="20"/>
  <c r="P3114" i="20"/>
  <c r="T3113" i="20"/>
  <c r="P3113" i="20"/>
  <c r="T3112" i="20"/>
  <c r="P3112" i="20"/>
  <c r="T3111" i="20"/>
  <c r="P3111" i="20"/>
  <c r="T3110" i="20"/>
  <c r="P3110" i="20"/>
  <c r="T3109" i="20"/>
  <c r="P3109" i="20"/>
  <c r="T3108" i="20"/>
  <c r="P3108" i="20"/>
  <c r="T3107" i="20"/>
  <c r="P3107" i="20"/>
  <c r="T3106" i="20"/>
  <c r="P3106" i="20"/>
  <c r="T3105" i="20"/>
  <c r="P3105" i="20"/>
  <c r="T3104" i="20"/>
  <c r="P3104" i="20"/>
  <c r="T3103" i="20"/>
  <c r="P3103" i="20"/>
  <c r="T3102" i="20"/>
  <c r="P3102" i="20"/>
  <c r="T3101" i="20"/>
  <c r="P3101" i="20"/>
  <c r="T3100" i="20"/>
  <c r="P3100" i="20"/>
  <c r="T3099" i="20"/>
  <c r="P3099" i="20"/>
  <c r="T3098" i="20"/>
  <c r="P3098" i="20"/>
  <c r="T3097" i="20"/>
  <c r="P3097" i="20"/>
  <c r="T3096" i="20"/>
  <c r="P3096" i="20"/>
  <c r="T3095" i="20"/>
  <c r="P3095" i="20"/>
  <c r="T3094" i="20"/>
  <c r="P3094" i="20"/>
  <c r="T3093" i="20"/>
  <c r="P3093" i="20"/>
  <c r="T3092" i="20"/>
  <c r="P3092" i="20"/>
  <c r="T3091" i="20"/>
  <c r="P3091" i="20"/>
  <c r="T3090" i="20"/>
  <c r="P3090" i="20"/>
  <c r="T3089" i="20"/>
  <c r="P3089" i="20"/>
  <c r="T3088" i="20"/>
  <c r="P3088" i="20"/>
  <c r="T3087" i="20"/>
  <c r="P3087" i="20"/>
  <c r="T3086" i="20"/>
  <c r="P3086" i="20"/>
  <c r="T3085" i="20"/>
  <c r="P3085" i="20"/>
  <c r="T3084" i="20"/>
  <c r="P3084" i="20"/>
  <c r="T3083" i="20"/>
  <c r="P3083" i="20"/>
  <c r="T3082" i="20"/>
  <c r="P3082" i="20"/>
  <c r="T3081" i="20"/>
  <c r="P3081" i="20"/>
  <c r="T3080" i="20"/>
  <c r="P3080" i="20"/>
  <c r="T3079" i="20"/>
  <c r="P3079" i="20"/>
  <c r="T3078" i="20"/>
  <c r="P3078" i="20"/>
  <c r="T3077" i="20"/>
  <c r="P3077" i="20"/>
  <c r="T3076" i="20"/>
  <c r="P3076" i="20"/>
  <c r="T3075" i="20"/>
  <c r="P3075" i="20"/>
  <c r="T3074" i="20"/>
  <c r="P3074" i="20"/>
  <c r="T3073" i="20"/>
  <c r="P3073" i="20"/>
  <c r="T3072" i="20"/>
  <c r="P3072" i="20"/>
  <c r="T3071" i="20"/>
  <c r="P3071" i="20"/>
  <c r="T3070" i="20"/>
  <c r="P3070" i="20"/>
  <c r="T3069" i="20"/>
  <c r="P3069" i="20"/>
  <c r="T3068" i="20"/>
  <c r="P3068" i="20"/>
  <c r="T3067" i="20"/>
  <c r="P3067" i="20"/>
  <c r="T3066" i="20"/>
  <c r="P3066" i="20"/>
  <c r="T3065" i="20"/>
  <c r="P3065" i="20"/>
  <c r="T3064" i="20"/>
  <c r="P3064" i="20"/>
  <c r="T3063" i="20"/>
  <c r="P3063" i="20"/>
  <c r="T3062" i="20"/>
  <c r="P3062" i="20"/>
  <c r="T3061" i="20"/>
  <c r="P3061" i="20"/>
  <c r="T3060" i="20"/>
  <c r="P3060" i="20"/>
  <c r="T3059" i="20"/>
  <c r="P3059" i="20"/>
  <c r="T3058" i="20"/>
  <c r="P3058" i="20"/>
  <c r="T3057" i="20"/>
  <c r="P3057" i="20"/>
  <c r="T3056" i="20"/>
  <c r="P3056" i="20"/>
  <c r="T3055" i="20"/>
  <c r="P3055" i="20"/>
  <c r="T3054" i="20"/>
  <c r="P3054" i="20"/>
  <c r="T3053" i="20"/>
  <c r="P3053" i="20"/>
  <c r="T3052" i="20"/>
  <c r="P3052" i="20"/>
  <c r="T3051" i="20"/>
  <c r="P3051" i="20"/>
  <c r="T3050" i="20"/>
  <c r="P3050" i="20"/>
  <c r="T3049" i="20"/>
  <c r="P3049" i="20"/>
  <c r="T3048" i="20"/>
  <c r="P3048" i="20"/>
  <c r="T3047" i="20"/>
  <c r="P3047" i="20"/>
  <c r="T3046" i="20"/>
  <c r="P3046" i="20"/>
  <c r="T3045" i="20"/>
  <c r="P3045" i="20"/>
  <c r="T3044" i="20"/>
  <c r="P3044" i="20"/>
  <c r="T3043" i="20"/>
  <c r="P3043" i="20"/>
  <c r="T3042" i="20"/>
  <c r="P3042" i="20"/>
  <c r="T3041" i="20"/>
  <c r="P3041" i="20"/>
  <c r="T3040" i="20"/>
  <c r="P3040" i="20"/>
  <c r="T3039" i="20"/>
  <c r="P3039" i="20"/>
  <c r="T3038" i="20"/>
  <c r="P3038" i="20"/>
  <c r="T3037" i="20"/>
  <c r="P3037" i="20"/>
  <c r="T3036" i="20"/>
  <c r="P3036" i="20"/>
  <c r="T3035" i="20"/>
  <c r="P3035" i="20"/>
  <c r="T3034" i="20"/>
  <c r="P3034" i="20"/>
  <c r="T3033" i="20"/>
  <c r="P3033" i="20"/>
  <c r="T3032" i="20"/>
  <c r="P3032" i="20"/>
  <c r="T3031" i="20"/>
  <c r="P3031" i="20"/>
  <c r="T3030" i="20"/>
  <c r="P3030" i="20"/>
  <c r="T3029" i="20"/>
  <c r="P3029" i="20"/>
  <c r="T3028" i="20"/>
  <c r="P3028" i="20"/>
  <c r="T3027" i="20"/>
  <c r="P3027" i="20"/>
  <c r="T3026" i="20"/>
  <c r="P3026" i="20"/>
  <c r="T3025" i="20"/>
  <c r="P3025" i="20"/>
  <c r="T3024" i="20"/>
  <c r="P3024" i="20"/>
  <c r="T3023" i="20"/>
  <c r="P3023" i="20"/>
  <c r="T3022" i="20"/>
  <c r="P3022" i="20"/>
  <c r="T3021" i="20"/>
  <c r="P3021" i="20"/>
  <c r="T3020" i="20"/>
  <c r="P3020" i="20"/>
  <c r="T3019" i="20"/>
  <c r="P3019" i="20"/>
  <c r="T3018" i="20"/>
  <c r="P3018" i="20"/>
  <c r="T3017" i="20"/>
  <c r="P3017" i="20"/>
  <c r="T3016" i="20"/>
  <c r="P3016" i="20"/>
  <c r="T3015" i="20"/>
  <c r="P3015" i="20"/>
  <c r="T3014" i="20"/>
  <c r="P3014" i="20"/>
  <c r="T3013" i="20"/>
  <c r="P3013" i="20"/>
  <c r="T3012" i="20"/>
  <c r="P3012" i="20"/>
  <c r="T3011" i="20"/>
  <c r="P3011" i="20"/>
  <c r="T3010" i="20"/>
  <c r="P3010" i="20"/>
  <c r="T3009" i="20"/>
  <c r="P3009" i="20"/>
  <c r="T3008" i="20"/>
  <c r="P3008" i="20"/>
  <c r="T3007" i="20"/>
  <c r="P3007" i="20"/>
  <c r="T3006" i="20"/>
  <c r="P3006" i="20"/>
  <c r="T3005" i="20"/>
  <c r="P3005" i="20"/>
  <c r="T3004" i="20"/>
  <c r="P3004" i="20"/>
  <c r="T3003" i="20"/>
  <c r="P3003" i="20"/>
  <c r="T3002" i="20"/>
  <c r="P3002" i="20"/>
  <c r="T3001" i="20"/>
  <c r="P3001" i="20"/>
  <c r="T3000" i="20"/>
  <c r="P3000" i="20"/>
  <c r="T2999" i="20"/>
  <c r="P2999" i="20"/>
  <c r="T2998" i="20"/>
  <c r="P2998" i="20"/>
  <c r="T2997" i="20"/>
  <c r="P2997" i="20"/>
  <c r="T2996" i="20"/>
  <c r="P2996" i="20"/>
  <c r="T2995" i="20"/>
  <c r="P2995" i="20"/>
  <c r="T2994" i="20"/>
  <c r="P2994" i="20"/>
  <c r="T2993" i="20"/>
  <c r="P2993" i="20"/>
  <c r="T2992" i="20"/>
  <c r="P2992" i="20"/>
  <c r="T2991" i="20"/>
  <c r="P2991" i="20"/>
  <c r="T2990" i="20"/>
  <c r="P2990" i="20"/>
  <c r="T2989" i="20"/>
  <c r="P2989" i="20"/>
  <c r="T2988" i="20"/>
  <c r="P2988" i="20"/>
  <c r="T2987" i="20"/>
  <c r="P2987" i="20"/>
  <c r="T2986" i="20"/>
  <c r="P2986" i="20"/>
  <c r="T2985" i="20"/>
  <c r="P2985" i="20"/>
  <c r="T2984" i="20"/>
  <c r="P2984" i="20"/>
  <c r="T2983" i="20"/>
  <c r="P2983" i="20"/>
  <c r="T2982" i="20"/>
  <c r="P2982" i="20"/>
  <c r="T2981" i="20"/>
  <c r="P2981" i="20"/>
  <c r="T2980" i="20"/>
  <c r="P2980" i="20"/>
  <c r="T2979" i="20"/>
  <c r="P2979" i="20"/>
  <c r="T2978" i="20"/>
  <c r="P2978" i="20"/>
  <c r="T2977" i="20"/>
  <c r="P2977" i="20"/>
  <c r="T2976" i="20"/>
  <c r="P2976" i="20"/>
  <c r="T2975" i="20"/>
  <c r="P2975" i="20"/>
  <c r="T2974" i="20"/>
  <c r="P2974" i="20"/>
  <c r="T2973" i="20"/>
  <c r="P2973" i="20"/>
  <c r="T2972" i="20"/>
  <c r="P2972" i="20"/>
  <c r="T2971" i="20"/>
  <c r="P2971" i="20"/>
  <c r="T2970" i="20"/>
  <c r="P2970" i="20"/>
  <c r="T2969" i="20"/>
  <c r="P2969" i="20"/>
  <c r="T2968" i="20"/>
  <c r="P2968" i="20"/>
  <c r="T2967" i="20"/>
  <c r="P2967" i="20"/>
  <c r="T2966" i="20"/>
  <c r="P2966" i="20"/>
  <c r="T2965" i="20"/>
  <c r="P2965" i="20"/>
  <c r="T2964" i="20"/>
  <c r="P2964" i="20"/>
  <c r="T2963" i="20"/>
  <c r="P2963" i="20"/>
  <c r="T2962" i="20"/>
  <c r="P2962" i="20"/>
  <c r="T2961" i="20"/>
  <c r="P2961" i="20"/>
  <c r="T2960" i="20"/>
  <c r="P2960" i="20"/>
  <c r="T2959" i="20"/>
  <c r="P2959" i="20"/>
  <c r="T2958" i="20"/>
  <c r="P2958" i="20"/>
  <c r="T2957" i="20"/>
  <c r="P2957" i="20"/>
  <c r="T2956" i="20"/>
  <c r="P2956" i="20"/>
  <c r="T2955" i="20"/>
  <c r="P2955" i="20"/>
  <c r="T2954" i="20"/>
  <c r="P2954" i="20"/>
  <c r="T2953" i="20"/>
  <c r="P2953" i="20"/>
  <c r="T2952" i="20"/>
  <c r="P2952" i="20"/>
  <c r="T2951" i="20"/>
  <c r="P2951" i="20"/>
  <c r="T2950" i="20"/>
  <c r="P2950" i="20"/>
  <c r="T2949" i="20"/>
  <c r="P2949" i="20"/>
  <c r="T2948" i="20"/>
  <c r="P2948" i="20"/>
  <c r="T2947" i="20"/>
  <c r="P2947" i="20"/>
  <c r="T2946" i="20"/>
  <c r="P2946" i="20"/>
  <c r="T2945" i="20"/>
  <c r="P2945" i="20"/>
  <c r="T2944" i="20"/>
  <c r="P2944" i="20"/>
  <c r="T2943" i="20"/>
  <c r="P2943" i="20"/>
  <c r="T2942" i="20"/>
  <c r="P2942" i="20"/>
  <c r="T2941" i="20"/>
  <c r="P2941" i="20"/>
  <c r="T2940" i="20"/>
  <c r="P2940" i="20"/>
  <c r="T2939" i="20"/>
  <c r="P2939" i="20"/>
  <c r="T2938" i="20"/>
  <c r="P2938" i="20"/>
  <c r="T2937" i="20"/>
  <c r="P2937" i="20"/>
  <c r="T2936" i="20"/>
  <c r="P2936" i="20"/>
  <c r="T2935" i="20"/>
  <c r="P2935" i="20"/>
  <c r="T2934" i="20"/>
  <c r="P2934" i="20"/>
  <c r="T2933" i="20"/>
  <c r="P2933" i="20"/>
  <c r="T2932" i="20"/>
  <c r="P2932" i="20"/>
  <c r="T2931" i="20"/>
  <c r="P2931" i="20"/>
  <c r="T2930" i="20"/>
  <c r="P2930" i="20"/>
  <c r="T2929" i="20"/>
  <c r="P2929" i="20"/>
  <c r="T2928" i="20"/>
  <c r="P2928" i="20"/>
  <c r="T2927" i="20"/>
  <c r="P2927" i="20"/>
  <c r="T2926" i="20"/>
  <c r="P2926" i="20"/>
  <c r="T2925" i="20"/>
  <c r="P2925" i="20"/>
  <c r="T2924" i="20"/>
  <c r="P2924" i="20"/>
  <c r="T2923" i="20"/>
  <c r="P2923" i="20"/>
  <c r="T2922" i="20"/>
  <c r="P2922" i="20"/>
  <c r="T2921" i="20"/>
  <c r="P2921" i="20"/>
  <c r="T2920" i="20"/>
  <c r="P2920" i="20"/>
  <c r="T2919" i="20"/>
  <c r="P2919" i="20"/>
  <c r="T2918" i="20"/>
  <c r="P2918" i="20"/>
  <c r="T2917" i="20"/>
  <c r="P2917" i="20"/>
  <c r="T2916" i="20"/>
  <c r="P2916" i="20"/>
  <c r="T2915" i="20"/>
  <c r="P2915" i="20"/>
  <c r="T2914" i="20"/>
  <c r="P2914" i="20"/>
  <c r="T2913" i="20"/>
  <c r="P2913" i="20"/>
  <c r="T2912" i="20"/>
  <c r="P2912" i="20"/>
  <c r="T2911" i="20"/>
  <c r="P2911" i="20"/>
  <c r="T2910" i="20"/>
  <c r="P2910" i="20"/>
  <c r="T2909" i="20"/>
  <c r="P2909" i="20"/>
  <c r="T2908" i="20"/>
  <c r="P2908" i="20"/>
  <c r="T2907" i="20"/>
  <c r="P2907" i="20"/>
  <c r="T2906" i="20"/>
  <c r="P2906" i="20"/>
  <c r="T2905" i="20"/>
  <c r="P2905" i="20"/>
  <c r="T2904" i="20"/>
  <c r="P2904" i="20"/>
  <c r="T2903" i="20"/>
  <c r="P2903" i="20"/>
  <c r="T2902" i="20"/>
  <c r="P2902" i="20"/>
  <c r="T2901" i="20"/>
  <c r="P2901" i="20"/>
  <c r="T2900" i="20"/>
  <c r="P2900" i="20"/>
  <c r="T2899" i="20"/>
  <c r="P2899" i="20"/>
  <c r="T2898" i="20"/>
  <c r="P2898" i="20"/>
  <c r="T2897" i="20"/>
  <c r="P2897" i="20"/>
  <c r="T2896" i="20"/>
  <c r="P2896" i="20"/>
  <c r="T2895" i="20"/>
  <c r="P2895" i="20"/>
  <c r="T2894" i="20"/>
  <c r="P2894" i="20"/>
  <c r="T2893" i="20"/>
  <c r="P2893" i="20"/>
  <c r="T2892" i="20"/>
  <c r="P2892" i="20"/>
  <c r="T2891" i="20"/>
  <c r="P2891" i="20"/>
  <c r="T2890" i="20"/>
  <c r="P2890" i="20"/>
  <c r="T2889" i="20"/>
  <c r="P2889" i="20"/>
  <c r="T2888" i="20"/>
  <c r="P2888" i="20"/>
  <c r="T2887" i="20"/>
  <c r="P2887" i="20"/>
  <c r="T2886" i="20"/>
  <c r="P2886" i="20"/>
  <c r="T2885" i="20"/>
  <c r="P2885" i="20"/>
  <c r="T2884" i="20"/>
  <c r="P2884" i="20"/>
  <c r="T2883" i="20"/>
  <c r="P2883" i="20"/>
  <c r="T2882" i="20"/>
  <c r="P2882" i="20"/>
  <c r="T2881" i="20"/>
  <c r="P2881" i="20"/>
  <c r="T2880" i="20"/>
  <c r="P2880" i="20"/>
  <c r="T2879" i="20"/>
  <c r="P2879" i="20"/>
  <c r="T2878" i="20"/>
  <c r="P2878" i="20"/>
  <c r="H2176" i="20"/>
  <c r="H2104" i="20"/>
  <c r="H2035" i="20"/>
  <c r="H1976" i="20"/>
  <c r="H1916" i="20"/>
  <c r="H1860" i="20"/>
  <c r="H1816" i="20"/>
  <c r="H2319" i="20"/>
  <c r="AC2327" i="20"/>
  <c r="Y2327" i="20"/>
  <c r="AB2312" i="20" s="1"/>
  <c r="M2327" i="20"/>
  <c r="J2327" i="20"/>
  <c r="P2327" i="20" s="1"/>
  <c r="F2327" i="20"/>
  <c r="H2281" i="20" s="1"/>
  <c r="T2319" i="20"/>
  <c r="P2319" i="20"/>
  <c r="T2318" i="20"/>
  <c r="P2318" i="20"/>
  <c r="T2317" i="20"/>
  <c r="P2317" i="20"/>
  <c r="T2316" i="20"/>
  <c r="P2316" i="20"/>
  <c r="T2315" i="20"/>
  <c r="P2315" i="20"/>
  <c r="T2314" i="20"/>
  <c r="P2314" i="20"/>
  <c r="T2313" i="20"/>
  <c r="P2313" i="20"/>
  <c r="T2312" i="20"/>
  <c r="P2312" i="20"/>
  <c r="T2311" i="20"/>
  <c r="P2311" i="20"/>
  <c r="T2310" i="20"/>
  <c r="P2310" i="20"/>
  <c r="T2309" i="20"/>
  <c r="P2309" i="20"/>
  <c r="T2308" i="20"/>
  <c r="P2308" i="20"/>
  <c r="T2307" i="20"/>
  <c r="P2307" i="20"/>
  <c r="T2306" i="20"/>
  <c r="P2306" i="20"/>
  <c r="T2305" i="20"/>
  <c r="P2305" i="20"/>
  <c r="T2304" i="20"/>
  <c r="P2304" i="20"/>
  <c r="T2303" i="20"/>
  <c r="P2303" i="20"/>
  <c r="T2302" i="20"/>
  <c r="P2302" i="20"/>
  <c r="T2301" i="20"/>
  <c r="P2301" i="20"/>
  <c r="T2300" i="20"/>
  <c r="P2300" i="20"/>
  <c r="T2299" i="20"/>
  <c r="P2299" i="20"/>
  <c r="T2298" i="20"/>
  <c r="P2298" i="20"/>
  <c r="T2297" i="20"/>
  <c r="P2297" i="20"/>
  <c r="T2296" i="20"/>
  <c r="P2296" i="20"/>
  <c r="T2295" i="20"/>
  <c r="P2295" i="20"/>
  <c r="T2294" i="20"/>
  <c r="P2294" i="20"/>
  <c r="T2293" i="20"/>
  <c r="P2293" i="20"/>
  <c r="T2292" i="20"/>
  <c r="P2292" i="20"/>
  <c r="T2291" i="20"/>
  <c r="P2291" i="20"/>
  <c r="T2290" i="20"/>
  <c r="P2290" i="20"/>
  <c r="T2289" i="20"/>
  <c r="P2289" i="20"/>
  <c r="T2288" i="20"/>
  <c r="P2288" i="20"/>
  <c r="T2287" i="20"/>
  <c r="P2287" i="20"/>
  <c r="T2286" i="20"/>
  <c r="P2286" i="20"/>
  <c r="T2285" i="20"/>
  <c r="P2285" i="20"/>
  <c r="T2284" i="20"/>
  <c r="P2284" i="20"/>
  <c r="T2283" i="20"/>
  <c r="P2283" i="20"/>
  <c r="T2282" i="20"/>
  <c r="P2282" i="20"/>
  <c r="T2281" i="20"/>
  <c r="P2281" i="20"/>
  <c r="T2280" i="20"/>
  <c r="P2280" i="20"/>
  <c r="T2279" i="20"/>
  <c r="P2279" i="20"/>
  <c r="T2278" i="20"/>
  <c r="P2278" i="20"/>
  <c r="T2277" i="20"/>
  <c r="P2277" i="20"/>
  <c r="T2276" i="20"/>
  <c r="P2276" i="20"/>
  <c r="T2275" i="20"/>
  <c r="P2275" i="20"/>
  <c r="T2274" i="20"/>
  <c r="P2274" i="20"/>
  <c r="T2273" i="20"/>
  <c r="P2273" i="20"/>
  <c r="T2272" i="20"/>
  <c r="P2272" i="20"/>
  <c r="T2271" i="20"/>
  <c r="P2271" i="20"/>
  <c r="T2270" i="20"/>
  <c r="P2270" i="20"/>
  <c r="T2269" i="20"/>
  <c r="P2269" i="20"/>
  <c r="T2268" i="20"/>
  <c r="P2268" i="20"/>
  <c r="T2267" i="20"/>
  <c r="P2267" i="20"/>
  <c r="T2266" i="20"/>
  <c r="P2266" i="20"/>
  <c r="T2265" i="20"/>
  <c r="P2265" i="20"/>
  <c r="T2264" i="20"/>
  <c r="P2264" i="20"/>
  <c r="T2263" i="20"/>
  <c r="P2263" i="20"/>
  <c r="T2262" i="20"/>
  <c r="P2262" i="20"/>
  <c r="T2261" i="20"/>
  <c r="P2261" i="20"/>
  <c r="T2260" i="20"/>
  <c r="P2260" i="20"/>
  <c r="T2259" i="20"/>
  <c r="P2259" i="20"/>
  <c r="T2258" i="20"/>
  <c r="P2258" i="20"/>
  <c r="T2257" i="20"/>
  <c r="P2257" i="20"/>
  <c r="T2256" i="20"/>
  <c r="P2256" i="20"/>
  <c r="T2255" i="20"/>
  <c r="P2255" i="20"/>
  <c r="T2254" i="20"/>
  <c r="P2254" i="20"/>
  <c r="T2253" i="20"/>
  <c r="P2253" i="20"/>
  <c r="T2252" i="20"/>
  <c r="P2252" i="20"/>
  <c r="T2251" i="20"/>
  <c r="P2251" i="20"/>
  <c r="T2250" i="20"/>
  <c r="P2250" i="20"/>
  <c r="T2249" i="20"/>
  <c r="P2249" i="20"/>
  <c r="T2248" i="20"/>
  <c r="P2248" i="20"/>
  <c r="T2247" i="20"/>
  <c r="P2247" i="20"/>
  <c r="T2246" i="20"/>
  <c r="P2246" i="20"/>
  <c r="T2245" i="20"/>
  <c r="P2245" i="20"/>
  <c r="T2244" i="20"/>
  <c r="P2244" i="20"/>
  <c r="T2243" i="20"/>
  <c r="P2243" i="20"/>
  <c r="T2242" i="20"/>
  <c r="P2242" i="20"/>
  <c r="T2241" i="20"/>
  <c r="P2241" i="20"/>
  <c r="T2240" i="20"/>
  <c r="P2240" i="20"/>
  <c r="T2239" i="20"/>
  <c r="P2239" i="20"/>
  <c r="T2238" i="20"/>
  <c r="P2238" i="20"/>
  <c r="T2237" i="20"/>
  <c r="P2237" i="20"/>
  <c r="T2236" i="20"/>
  <c r="P2236" i="20"/>
  <c r="T2235" i="20"/>
  <c r="P2235" i="20"/>
  <c r="T2234" i="20"/>
  <c r="P2234" i="20"/>
  <c r="T2233" i="20"/>
  <c r="P2233" i="20"/>
  <c r="T2232" i="20"/>
  <c r="P2232" i="20"/>
  <c r="T2231" i="20"/>
  <c r="P2231" i="20"/>
  <c r="T2230" i="20"/>
  <c r="P2230" i="20"/>
  <c r="T2229" i="20"/>
  <c r="P2229" i="20"/>
  <c r="T2228" i="20"/>
  <c r="P2228" i="20"/>
  <c r="T2227" i="20"/>
  <c r="P2227" i="20"/>
  <c r="T2226" i="20"/>
  <c r="P2226" i="20"/>
  <c r="T2225" i="20"/>
  <c r="P2225" i="20"/>
  <c r="T2224" i="20"/>
  <c r="P2224" i="20"/>
  <c r="T2223" i="20"/>
  <c r="P2223" i="20"/>
  <c r="T2222" i="20"/>
  <c r="P2222" i="20"/>
  <c r="T2221" i="20"/>
  <c r="P2221" i="20"/>
  <c r="T2220" i="20"/>
  <c r="P2220" i="20"/>
  <c r="T2219" i="20"/>
  <c r="P2219" i="20"/>
  <c r="T2218" i="20"/>
  <c r="P2218" i="20"/>
  <c r="T2217" i="20"/>
  <c r="P2217" i="20"/>
  <c r="T2216" i="20"/>
  <c r="P2216" i="20"/>
  <c r="T2215" i="20"/>
  <c r="P2215" i="20"/>
  <c r="T2214" i="20"/>
  <c r="P2214" i="20"/>
  <c r="T2213" i="20"/>
  <c r="P2213" i="20"/>
  <c r="T2212" i="20"/>
  <c r="P2212" i="20"/>
  <c r="T2211" i="20"/>
  <c r="P2211" i="20"/>
  <c r="T2210" i="20"/>
  <c r="P2210" i="20"/>
  <c r="T2209" i="20"/>
  <c r="P2209" i="20"/>
  <c r="T2208" i="20"/>
  <c r="P2208" i="20"/>
  <c r="T2207" i="20"/>
  <c r="P2207" i="20"/>
  <c r="T2206" i="20"/>
  <c r="P2206" i="20"/>
  <c r="T2205" i="20"/>
  <c r="P2205" i="20"/>
  <c r="T2204" i="20"/>
  <c r="P2204" i="20"/>
  <c r="T2203" i="20"/>
  <c r="P2203" i="20"/>
  <c r="T2202" i="20"/>
  <c r="P2202" i="20"/>
  <c r="T2201" i="20"/>
  <c r="P2201" i="20"/>
  <c r="T2200" i="20"/>
  <c r="P2200" i="20"/>
  <c r="T2199" i="20"/>
  <c r="P2199" i="20"/>
  <c r="T2198" i="20"/>
  <c r="P2198" i="20"/>
  <c r="T2197" i="20"/>
  <c r="P2197" i="20"/>
  <c r="T2196" i="20"/>
  <c r="P2196" i="20"/>
  <c r="T2195" i="20"/>
  <c r="P2195" i="20"/>
  <c r="T2194" i="20"/>
  <c r="P2194" i="20"/>
  <c r="T2193" i="20"/>
  <c r="P2193" i="20"/>
  <c r="T2192" i="20"/>
  <c r="P2192" i="20"/>
  <c r="T2191" i="20"/>
  <c r="P2191" i="20"/>
  <c r="T2190" i="20"/>
  <c r="P2190" i="20"/>
  <c r="T2189" i="20"/>
  <c r="P2189" i="20"/>
  <c r="T2188" i="20"/>
  <c r="P2188" i="20"/>
  <c r="T2187" i="20"/>
  <c r="P2187" i="20"/>
  <c r="T2186" i="20"/>
  <c r="P2186" i="20"/>
  <c r="T2185" i="20"/>
  <c r="P2185" i="20"/>
  <c r="T2184" i="20"/>
  <c r="P2184" i="20"/>
  <c r="T2183" i="20"/>
  <c r="P2183" i="20"/>
  <c r="T2182" i="20"/>
  <c r="P2182" i="20"/>
  <c r="T2181" i="20"/>
  <c r="P2181" i="20"/>
  <c r="T2180" i="20"/>
  <c r="P2180" i="20"/>
  <c r="T2179" i="20"/>
  <c r="P2179" i="20"/>
  <c r="T2178" i="20"/>
  <c r="P2178" i="20"/>
  <c r="T2177" i="20"/>
  <c r="P2177" i="20"/>
  <c r="T2176" i="20"/>
  <c r="P2176" i="20"/>
  <c r="T2175" i="20"/>
  <c r="P2175" i="20"/>
  <c r="T2174" i="20"/>
  <c r="P2174" i="20"/>
  <c r="T2173" i="20"/>
  <c r="P2173" i="20"/>
  <c r="T2172" i="20"/>
  <c r="P2172" i="20"/>
  <c r="T2171" i="20"/>
  <c r="P2171" i="20"/>
  <c r="T2170" i="20"/>
  <c r="P2170" i="20"/>
  <c r="T2169" i="20"/>
  <c r="P2169" i="20"/>
  <c r="T2168" i="20"/>
  <c r="P2168" i="20"/>
  <c r="T2167" i="20"/>
  <c r="P2167" i="20"/>
  <c r="T2166" i="20"/>
  <c r="P2166" i="20"/>
  <c r="T2165" i="20"/>
  <c r="P2165" i="20"/>
  <c r="T2164" i="20"/>
  <c r="P2164" i="20"/>
  <c r="T2163" i="20"/>
  <c r="P2163" i="20"/>
  <c r="T2162" i="20"/>
  <c r="P2162" i="20"/>
  <c r="T2161" i="20"/>
  <c r="P2161" i="20"/>
  <c r="T2160" i="20"/>
  <c r="P2160" i="20"/>
  <c r="T2159" i="20"/>
  <c r="P2159" i="20"/>
  <c r="T2158" i="20"/>
  <c r="P2158" i="20"/>
  <c r="T2157" i="20"/>
  <c r="P2157" i="20"/>
  <c r="T2156" i="20"/>
  <c r="P2156" i="20"/>
  <c r="T2155" i="20"/>
  <c r="P2155" i="20"/>
  <c r="T2154" i="20"/>
  <c r="P2154" i="20"/>
  <c r="T2153" i="20"/>
  <c r="P2153" i="20"/>
  <c r="T2152" i="20"/>
  <c r="P2152" i="20"/>
  <c r="T2151" i="20"/>
  <c r="P2151" i="20"/>
  <c r="T2150" i="20"/>
  <c r="P2150" i="20"/>
  <c r="T2149" i="20"/>
  <c r="P2149" i="20"/>
  <c r="T2148" i="20"/>
  <c r="P2148" i="20"/>
  <c r="T2147" i="20"/>
  <c r="P2147" i="20"/>
  <c r="T2146" i="20"/>
  <c r="P2146" i="20"/>
  <c r="T2145" i="20"/>
  <c r="P2145" i="20"/>
  <c r="T2144" i="20"/>
  <c r="P2144" i="20"/>
  <c r="T2143" i="20"/>
  <c r="P2143" i="20"/>
  <c r="T2142" i="20"/>
  <c r="P2142" i="20"/>
  <c r="T2141" i="20"/>
  <c r="P2141" i="20"/>
  <c r="T2140" i="20"/>
  <c r="P2140" i="20"/>
  <c r="T2139" i="20"/>
  <c r="P2139" i="20"/>
  <c r="T2138" i="20"/>
  <c r="P2138" i="20"/>
  <c r="T2137" i="20"/>
  <c r="P2137" i="20"/>
  <c r="T2136" i="20"/>
  <c r="P2136" i="20"/>
  <c r="T2135" i="20"/>
  <c r="P2135" i="20"/>
  <c r="T2134" i="20"/>
  <c r="P2134" i="20"/>
  <c r="T2133" i="20"/>
  <c r="P2133" i="20"/>
  <c r="T2132" i="20"/>
  <c r="P2132" i="20"/>
  <c r="T2131" i="20"/>
  <c r="P2131" i="20"/>
  <c r="T2130" i="20"/>
  <c r="P2130" i="20"/>
  <c r="T2129" i="20"/>
  <c r="P2129" i="20"/>
  <c r="T2128" i="20"/>
  <c r="P2128" i="20"/>
  <c r="T2127" i="20"/>
  <c r="P2127" i="20"/>
  <c r="T2126" i="20"/>
  <c r="P2126" i="20"/>
  <c r="T2125" i="20"/>
  <c r="P2125" i="20"/>
  <c r="T2124" i="20"/>
  <c r="P2124" i="20"/>
  <c r="T2123" i="20"/>
  <c r="P2123" i="20"/>
  <c r="T2122" i="20"/>
  <c r="P2122" i="20"/>
  <c r="T2121" i="20"/>
  <c r="P2121" i="20"/>
  <c r="T2120" i="20"/>
  <c r="P2120" i="20"/>
  <c r="T2119" i="20"/>
  <c r="P2119" i="20"/>
  <c r="T2118" i="20"/>
  <c r="P2118" i="20"/>
  <c r="T2117" i="20"/>
  <c r="P2117" i="20"/>
  <c r="T2116" i="20"/>
  <c r="P2116" i="20"/>
  <c r="T2115" i="20"/>
  <c r="P2115" i="20"/>
  <c r="T2114" i="20"/>
  <c r="P2114" i="20"/>
  <c r="T2113" i="20"/>
  <c r="P2113" i="20"/>
  <c r="T2112" i="20"/>
  <c r="P2112" i="20"/>
  <c r="T2111" i="20"/>
  <c r="P2111" i="20"/>
  <c r="T2110" i="20"/>
  <c r="P2110" i="20"/>
  <c r="T2109" i="20"/>
  <c r="P2109" i="20"/>
  <c r="T2108" i="20"/>
  <c r="P2108" i="20"/>
  <c r="T2107" i="20"/>
  <c r="P2107" i="20"/>
  <c r="T2106" i="20"/>
  <c r="P2106" i="20"/>
  <c r="T2105" i="20"/>
  <c r="P2105" i="20"/>
  <c r="T2104" i="20"/>
  <c r="P2104" i="20"/>
  <c r="T2103" i="20"/>
  <c r="P2103" i="20"/>
  <c r="T2102" i="20"/>
  <c r="P2102" i="20"/>
  <c r="T2101" i="20"/>
  <c r="P2101" i="20"/>
  <c r="T2100" i="20"/>
  <c r="P2100" i="20"/>
  <c r="T2099" i="20"/>
  <c r="P2099" i="20"/>
  <c r="T2098" i="20"/>
  <c r="P2098" i="20"/>
  <c r="T2097" i="20"/>
  <c r="P2097" i="20"/>
  <c r="T2096" i="20"/>
  <c r="P2096" i="20"/>
  <c r="T2095" i="20"/>
  <c r="P2095" i="20"/>
  <c r="T2094" i="20"/>
  <c r="P2094" i="20"/>
  <c r="T2093" i="20"/>
  <c r="P2093" i="20"/>
  <c r="T2092" i="20"/>
  <c r="P2092" i="20"/>
  <c r="T2091" i="20"/>
  <c r="P2091" i="20"/>
  <c r="T2090" i="20"/>
  <c r="P2090" i="20"/>
  <c r="T2089" i="20"/>
  <c r="P2089" i="20"/>
  <c r="T2088" i="20"/>
  <c r="P2088" i="20"/>
  <c r="T2087" i="20"/>
  <c r="P2087" i="20"/>
  <c r="T2086" i="20"/>
  <c r="P2086" i="20"/>
  <c r="T2085" i="20"/>
  <c r="P2085" i="20"/>
  <c r="T2084" i="20"/>
  <c r="P2084" i="20"/>
  <c r="T2083" i="20"/>
  <c r="P2083" i="20"/>
  <c r="T2082" i="20"/>
  <c r="P2082" i="20"/>
  <c r="T2081" i="20"/>
  <c r="P2081" i="20"/>
  <c r="T2080" i="20"/>
  <c r="P2080" i="20"/>
  <c r="T2079" i="20"/>
  <c r="P2079" i="20"/>
  <c r="T2078" i="20"/>
  <c r="P2078" i="20"/>
  <c r="T2077" i="20"/>
  <c r="P2077" i="20"/>
  <c r="T2076" i="20"/>
  <c r="P2076" i="20"/>
  <c r="T2075" i="20"/>
  <c r="P2075" i="20"/>
  <c r="T2074" i="20"/>
  <c r="P2074" i="20"/>
  <c r="T2073" i="20"/>
  <c r="P2073" i="20"/>
  <c r="T2072" i="20"/>
  <c r="P2072" i="20"/>
  <c r="T2071" i="20"/>
  <c r="P2071" i="20"/>
  <c r="T2070" i="20"/>
  <c r="P2070" i="20"/>
  <c r="T2069" i="20"/>
  <c r="P2069" i="20"/>
  <c r="T2068" i="20"/>
  <c r="P2068" i="20"/>
  <c r="T2067" i="20"/>
  <c r="P2067" i="20"/>
  <c r="T2066" i="20"/>
  <c r="P2066" i="20"/>
  <c r="T2065" i="20"/>
  <c r="P2065" i="20"/>
  <c r="T2064" i="20"/>
  <c r="P2064" i="20"/>
  <c r="T2063" i="20"/>
  <c r="P2063" i="20"/>
  <c r="T2062" i="20"/>
  <c r="P2062" i="20"/>
  <c r="T2061" i="20"/>
  <c r="P2061" i="20"/>
  <c r="T2060" i="20"/>
  <c r="P2060" i="20"/>
  <c r="T2059" i="20"/>
  <c r="P2059" i="20"/>
  <c r="T2058" i="20"/>
  <c r="P2058" i="20"/>
  <c r="T2057" i="20"/>
  <c r="P2057" i="20"/>
  <c r="T2056" i="20"/>
  <c r="P2056" i="20"/>
  <c r="T2055" i="20"/>
  <c r="P2055" i="20"/>
  <c r="T2054" i="20"/>
  <c r="P2054" i="20"/>
  <c r="T2053" i="20"/>
  <c r="P2053" i="20"/>
  <c r="T2052" i="20"/>
  <c r="P2052" i="20"/>
  <c r="T2051" i="20"/>
  <c r="P2051" i="20"/>
  <c r="T2050" i="20"/>
  <c r="P2050" i="20"/>
  <c r="T2049" i="20"/>
  <c r="P2049" i="20"/>
  <c r="T2048" i="20"/>
  <c r="P2048" i="20"/>
  <c r="T2047" i="20"/>
  <c r="P2047" i="20"/>
  <c r="T2046" i="20"/>
  <c r="P2046" i="20"/>
  <c r="T2045" i="20"/>
  <c r="P2045" i="20"/>
  <c r="T2044" i="20"/>
  <c r="P2044" i="20"/>
  <c r="T2043" i="20"/>
  <c r="P2043" i="20"/>
  <c r="T2042" i="20"/>
  <c r="P2042" i="20"/>
  <c r="T2041" i="20"/>
  <c r="P2041" i="20"/>
  <c r="T2040" i="20"/>
  <c r="P2040" i="20"/>
  <c r="T2039" i="20"/>
  <c r="P2039" i="20"/>
  <c r="T2038" i="20"/>
  <c r="P2038" i="20"/>
  <c r="T2037" i="20"/>
  <c r="P2037" i="20"/>
  <c r="T2036" i="20"/>
  <c r="P2036" i="20"/>
  <c r="T2035" i="20"/>
  <c r="P2035" i="20"/>
  <c r="T2034" i="20"/>
  <c r="P2034" i="20"/>
  <c r="T2033" i="20"/>
  <c r="P2033" i="20"/>
  <c r="T2032" i="20"/>
  <c r="P2032" i="20"/>
  <c r="T2031" i="20"/>
  <c r="P2031" i="20"/>
  <c r="T2030" i="20"/>
  <c r="P2030" i="20"/>
  <c r="T2029" i="20"/>
  <c r="P2029" i="20"/>
  <c r="T2028" i="20"/>
  <c r="P2028" i="20"/>
  <c r="T2027" i="20"/>
  <c r="P2027" i="20"/>
  <c r="T2026" i="20"/>
  <c r="P2026" i="20"/>
  <c r="T2025" i="20"/>
  <c r="P2025" i="20"/>
  <c r="T2024" i="20"/>
  <c r="P2024" i="20"/>
  <c r="T2023" i="20"/>
  <c r="P2023" i="20"/>
  <c r="T2022" i="20"/>
  <c r="P2022" i="20"/>
  <c r="T2021" i="20"/>
  <c r="P2021" i="20"/>
  <c r="T2020" i="20"/>
  <c r="P2020" i="20"/>
  <c r="T2019" i="20"/>
  <c r="P2019" i="20"/>
  <c r="T2018" i="20"/>
  <c r="P2018" i="20"/>
  <c r="T2017" i="20"/>
  <c r="P2017" i="20"/>
  <c r="T2016" i="20"/>
  <c r="P2016" i="20"/>
  <c r="T2015" i="20"/>
  <c r="P2015" i="20"/>
  <c r="T2014" i="20"/>
  <c r="P2014" i="20"/>
  <c r="T2013" i="20"/>
  <c r="P2013" i="20"/>
  <c r="T2012" i="20"/>
  <c r="P2012" i="20"/>
  <c r="T2011" i="20"/>
  <c r="P2011" i="20"/>
  <c r="T2010" i="20"/>
  <c r="P2010" i="20"/>
  <c r="T2009" i="20"/>
  <c r="P2009" i="20"/>
  <c r="T2008" i="20"/>
  <c r="P2008" i="20"/>
  <c r="T2007" i="20"/>
  <c r="P2007" i="20"/>
  <c r="T2006" i="20"/>
  <c r="P2006" i="20"/>
  <c r="T2005" i="20"/>
  <c r="P2005" i="20"/>
  <c r="T2004" i="20"/>
  <c r="P2004" i="20"/>
  <c r="T2003" i="20"/>
  <c r="P2003" i="20"/>
  <c r="T2002" i="20"/>
  <c r="P2002" i="20"/>
  <c r="T2001" i="20"/>
  <c r="P2001" i="20"/>
  <c r="T2000" i="20"/>
  <c r="P2000" i="20"/>
  <c r="T1999" i="20"/>
  <c r="P1999" i="20"/>
  <c r="T1998" i="20"/>
  <c r="P1998" i="20"/>
  <c r="T1997" i="20"/>
  <c r="P1997" i="20"/>
  <c r="T1996" i="20"/>
  <c r="P1996" i="20"/>
  <c r="T1995" i="20"/>
  <c r="P1995" i="20"/>
  <c r="T1994" i="20"/>
  <c r="P1994" i="20"/>
  <c r="T1993" i="20"/>
  <c r="P1993" i="20"/>
  <c r="T1992" i="20"/>
  <c r="P1992" i="20"/>
  <c r="T1991" i="20"/>
  <c r="P1991" i="20"/>
  <c r="T1990" i="20"/>
  <c r="P1990" i="20"/>
  <c r="T1989" i="20"/>
  <c r="P1989" i="20"/>
  <c r="T1988" i="20"/>
  <c r="P1988" i="20"/>
  <c r="T1987" i="20"/>
  <c r="P1987" i="20"/>
  <c r="T1986" i="20"/>
  <c r="P1986" i="20"/>
  <c r="T1985" i="20"/>
  <c r="P1985" i="20"/>
  <c r="T1984" i="20"/>
  <c r="P1984" i="20"/>
  <c r="T1983" i="20"/>
  <c r="P1983" i="20"/>
  <c r="T1982" i="20"/>
  <c r="P1982" i="20"/>
  <c r="T1981" i="20"/>
  <c r="P1981" i="20"/>
  <c r="T1980" i="20"/>
  <c r="P1980" i="20"/>
  <c r="T1979" i="20"/>
  <c r="P1979" i="20"/>
  <c r="T1978" i="20"/>
  <c r="P1978" i="20"/>
  <c r="T1977" i="20"/>
  <c r="P1977" i="20"/>
  <c r="T1976" i="20"/>
  <c r="P1976" i="20"/>
  <c r="T1975" i="20"/>
  <c r="P1975" i="20"/>
  <c r="T1974" i="20"/>
  <c r="P1974" i="20"/>
  <c r="T1973" i="20"/>
  <c r="P1973" i="20"/>
  <c r="T1972" i="20"/>
  <c r="P1972" i="20"/>
  <c r="T1971" i="20"/>
  <c r="P1971" i="20"/>
  <c r="T1970" i="20"/>
  <c r="P1970" i="20"/>
  <c r="T1969" i="20"/>
  <c r="P1969" i="20"/>
  <c r="T1968" i="20"/>
  <c r="P1968" i="20"/>
  <c r="T1967" i="20"/>
  <c r="P1967" i="20"/>
  <c r="T1966" i="20"/>
  <c r="P1966" i="20"/>
  <c r="T1965" i="20"/>
  <c r="P1965" i="20"/>
  <c r="T1964" i="20"/>
  <c r="P1964" i="20"/>
  <c r="T1963" i="20"/>
  <c r="P1963" i="20"/>
  <c r="T1962" i="20"/>
  <c r="P1962" i="20"/>
  <c r="T1961" i="20"/>
  <c r="P1961" i="20"/>
  <c r="T1960" i="20"/>
  <c r="P1960" i="20"/>
  <c r="T1959" i="20"/>
  <c r="P1959" i="20"/>
  <c r="T1958" i="20"/>
  <c r="P1958" i="20"/>
  <c r="T1957" i="20"/>
  <c r="P1957" i="20"/>
  <c r="T1956" i="20"/>
  <c r="P1956" i="20"/>
  <c r="T1955" i="20"/>
  <c r="P1955" i="20"/>
  <c r="T1954" i="20"/>
  <c r="P1954" i="20"/>
  <c r="T1953" i="20"/>
  <c r="P1953" i="20"/>
  <c r="T1952" i="20"/>
  <c r="P1952" i="20"/>
  <c r="T1951" i="20"/>
  <c r="P1951" i="20"/>
  <c r="T1950" i="20"/>
  <c r="P1950" i="20"/>
  <c r="T1949" i="20"/>
  <c r="P1949" i="20"/>
  <c r="T1948" i="20"/>
  <c r="P1948" i="20"/>
  <c r="T1947" i="20"/>
  <c r="P1947" i="20"/>
  <c r="T1946" i="20"/>
  <c r="P1946" i="20"/>
  <c r="T1945" i="20"/>
  <c r="P1945" i="20"/>
  <c r="T1944" i="20"/>
  <c r="P1944" i="20"/>
  <c r="T1943" i="20"/>
  <c r="P1943" i="20"/>
  <c r="T1942" i="20"/>
  <c r="P1942" i="20"/>
  <c r="T1941" i="20"/>
  <c r="P1941" i="20"/>
  <c r="T1940" i="20"/>
  <c r="P1940" i="20"/>
  <c r="T1939" i="20"/>
  <c r="P1939" i="20"/>
  <c r="T1938" i="20"/>
  <c r="P1938" i="20"/>
  <c r="T1937" i="20"/>
  <c r="P1937" i="20"/>
  <c r="T1936" i="20"/>
  <c r="P1936" i="20"/>
  <c r="T1935" i="20"/>
  <c r="P1935" i="20"/>
  <c r="T1934" i="20"/>
  <c r="P1934" i="20"/>
  <c r="T1933" i="20"/>
  <c r="P1933" i="20"/>
  <c r="T1932" i="20"/>
  <c r="P1932" i="20"/>
  <c r="T1931" i="20"/>
  <c r="P1931" i="20"/>
  <c r="T1930" i="20"/>
  <c r="P1930" i="20"/>
  <c r="T1929" i="20"/>
  <c r="P1929" i="20"/>
  <c r="T1928" i="20"/>
  <c r="P1928" i="20"/>
  <c r="T1927" i="20"/>
  <c r="P1927" i="20"/>
  <c r="T1926" i="20"/>
  <c r="P1926" i="20"/>
  <c r="T1925" i="20"/>
  <c r="P1925" i="20"/>
  <c r="T1924" i="20"/>
  <c r="P1924" i="20"/>
  <c r="T1923" i="20"/>
  <c r="P1923" i="20"/>
  <c r="T1922" i="20"/>
  <c r="P1922" i="20"/>
  <c r="T1921" i="20"/>
  <c r="P1921" i="20"/>
  <c r="T1920" i="20"/>
  <c r="P1920" i="20"/>
  <c r="T1919" i="20"/>
  <c r="P1919" i="20"/>
  <c r="T1918" i="20"/>
  <c r="P1918" i="20"/>
  <c r="T1917" i="20"/>
  <c r="P1917" i="20"/>
  <c r="T1916" i="20"/>
  <c r="P1916" i="20"/>
  <c r="T1915" i="20"/>
  <c r="P1915" i="20"/>
  <c r="T1914" i="20"/>
  <c r="P1914" i="20"/>
  <c r="T1913" i="20"/>
  <c r="P1913" i="20"/>
  <c r="T1912" i="20"/>
  <c r="P1912" i="20"/>
  <c r="T1911" i="20"/>
  <c r="P1911" i="20"/>
  <c r="T1910" i="20"/>
  <c r="P1910" i="20"/>
  <c r="T1909" i="20"/>
  <c r="P1909" i="20"/>
  <c r="T1908" i="20"/>
  <c r="P1908" i="20"/>
  <c r="T1907" i="20"/>
  <c r="P1907" i="20"/>
  <c r="T1906" i="20"/>
  <c r="P1906" i="20"/>
  <c r="T1905" i="20"/>
  <c r="P1905" i="20"/>
  <c r="T1904" i="20"/>
  <c r="P1904" i="20"/>
  <c r="T1903" i="20"/>
  <c r="P1903" i="20"/>
  <c r="T1902" i="20"/>
  <c r="P1902" i="20"/>
  <c r="T1901" i="20"/>
  <c r="P1901" i="20"/>
  <c r="T1900" i="20"/>
  <c r="P1900" i="20"/>
  <c r="T1899" i="20"/>
  <c r="P1899" i="20"/>
  <c r="T1898" i="20"/>
  <c r="P1898" i="20"/>
  <c r="T1897" i="20"/>
  <c r="P1897" i="20"/>
  <c r="T1896" i="20"/>
  <c r="P1896" i="20"/>
  <c r="T1895" i="20"/>
  <c r="P1895" i="20"/>
  <c r="T1894" i="20"/>
  <c r="P1894" i="20"/>
  <c r="T1893" i="20"/>
  <c r="P1893" i="20"/>
  <c r="T1892" i="20"/>
  <c r="P1892" i="20"/>
  <c r="T1891" i="20"/>
  <c r="P1891" i="20"/>
  <c r="T1890" i="20"/>
  <c r="P1890" i="20"/>
  <c r="T1889" i="20"/>
  <c r="P1889" i="20"/>
  <c r="T1888" i="20"/>
  <c r="P1888" i="20"/>
  <c r="T1887" i="20"/>
  <c r="P1887" i="20"/>
  <c r="T1886" i="20"/>
  <c r="P1886" i="20"/>
  <c r="T1885" i="20"/>
  <c r="P1885" i="20"/>
  <c r="T1884" i="20"/>
  <c r="P1884" i="20"/>
  <c r="T1883" i="20"/>
  <c r="P1883" i="20"/>
  <c r="T1882" i="20"/>
  <c r="P1882" i="20"/>
  <c r="T1881" i="20"/>
  <c r="P1881" i="20"/>
  <c r="T1880" i="20"/>
  <c r="P1880" i="20"/>
  <c r="T1879" i="20"/>
  <c r="P1879" i="20"/>
  <c r="T1878" i="20"/>
  <c r="P1878" i="20"/>
  <c r="T1877" i="20"/>
  <c r="P1877" i="20"/>
  <c r="T1876" i="20"/>
  <c r="P1876" i="20"/>
  <c r="T1875" i="20"/>
  <c r="P1875" i="20"/>
  <c r="T1874" i="20"/>
  <c r="P1874" i="20"/>
  <c r="T1873" i="20"/>
  <c r="P1873" i="20"/>
  <c r="T1872" i="20"/>
  <c r="P1872" i="20"/>
  <c r="T1871" i="20"/>
  <c r="P1871" i="20"/>
  <c r="T1870" i="20"/>
  <c r="P1870" i="20"/>
  <c r="T1869" i="20"/>
  <c r="P1869" i="20"/>
  <c r="T1868" i="20"/>
  <c r="P1868" i="20"/>
  <c r="T1867" i="20"/>
  <c r="P1867" i="20"/>
  <c r="T1866" i="20"/>
  <c r="P1866" i="20"/>
  <c r="T1865" i="20"/>
  <c r="P1865" i="20"/>
  <c r="T1864" i="20"/>
  <c r="P1864" i="20"/>
  <c r="T1863" i="20"/>
  <c r="P1863" i="20"/>
  <c r="T1862" i="20"/>
  <c r="P1862" i="20"/>
  <c r="T1861" i="20"/>
  <c r="P1861" i="20"/>
  <c r="T1860" i="20"/>
  <c r="P1860" i="20"/>
  <c r="T1859" i="20"/>
  <c r="P1859" i="20"/>
  <c r="T1858" i="20"/>
  <c r="P1858" i="20"/>
  <c r="T1857" i="20"/>
  <c r="P1857" i="20"/>
  <c r="T1856" i="20"/>
  <c r="P1856" i="20"/>
  <c r="T1855" i="20"/>
  <c r="P1855" i="20"/>
  <c r="T1854" i="20"/>
  <c r="P1854" i="20"/>
  <c r="T1853" i="20"/>
  <c r="P1853" i="20"/>
  <c r="T1852" i="20"/>
  <c r="P1852" i="20"/>
  <c r="T1851" i="20"/>
  <c r="P1851" i="20"/>
  <c r="T1850" i="20"/>
  <c r="P1850" i="20"/>
  <c r="T1849" i="20"/>
  <c r="P1849" i="20"/>
  <c r="T1848" i="20"/>
  <c r="P1848" i="20"/>
  <c r="T1847" i="20"/>
  <c r="P1847" i="20"/>
  <c r="T1846" i="20"/>
  <c r="P1846" i="20"/>
  <c r="T1845" i="20"/>
  <c r="P1845" i="20"/>
  <c r="T1844" i="20"/>
  <c r="P1844" i="20"/>
  <c r="T1843" i="20"/>
  <c r="P1843" i="20"/>
  <c r="T1842" i="20"/>
  <c r="P1842" i="20"/>
  <c r="T1841" i="20"/>
  <c r="P1841" i="20"/>
  <c r="T1840" i="20"/>
  <c r="P1840" i="20"/>
  <c r="T1839" i="20"/>
  <c r="P1839" i="20"/>
  <c r="T1838" i="20"/>
  <c r="P1838" i="20"/>
  <c r="T1837" i="20"/>
  <c r="P1837" i="20"/>
  <c r="T1836" i="20"/>
  <c r="P1836" i="20"/>
  <c r="T1835" i="20"/>
  <c r="P1835" i="20"/>
  <c r="T1834" i="20"/>
  <c r="P1834" i="20"/>
  <c r="T1833" i="20"/>
  <c r="P1833" i="20"/>
  <c r="T1832" i="20"/>
  <c r="P1832" i="20"/>
  <c r="T1831" i="20"/>
  <c r="P1831" i="20"/>
  <c r="T1830" i="20"/>
  <c r="P1830" i="20"/>
  <c r="T1829" i="20"/>
  <c r="P1829" i="20"/>
  <c r="T1828" i="20"/>
  <c r="P1828" i="20"/>
  <c r="T1827" i="20"/>
  <c r="P1827" i="20"/>
  <c r="T1826" i="20"/>
  <c r="P1826" i="20"/>
  <c r="T1825" i="20"/>
  <c r="P1825" i="20"/>
  <c r="T1824" i="20"/>
  <c r="P1824" i="20"/>
  <c r="T1823" i="20"/>
  <c r="P1823" i="20"/>
  <c r="T1822" i="20"/>
  <c r="P1822" i="20"/>
  <c r="T1821" i="20"/>
  <c r="P1821" i="20"/>
  <c r="T1820" i="20"/>
  <c r="P1820" i="20"/>
  <c r="T1819" i="20"/>
  <c r="P1819" i="20"/>
  <c r="T1818" i="20"/>
  <c r="P1818" i="20"/>
  <c r="T1817" i="20"/>
  <c r="P1817" i="20"/>
  <c r="T1816" i="20"/>
  <c r="P1816" i="20"/>
  <c r="T1815" i="20"/>
  <c r="P1815" i="20"/>
  <c r="T1814" i="20"/>
  <c r="P1814" i="20"/>
  <c r="T1813" i="20"/>
  <c r="P1813" i="20"/>
  <c r="T1812" i="20"/>
  <c r="P1812" i="20"/>
  <c r="T1811" i="20"/>
  <c r="P1811" i="20"/>
  <c r="T1810" i="20"/>
  <c r="P1810" i="20"/>
  <c r="T1809" i="20"/>
  <c r="P1809" i="20"/>
  <c r="T1808" i="20"/>
  <c r="P1808" i="20"/>
  <c r="T1807" i="20"/>
  <c r="P1807" i="20"/>
  <c r="T1806" i="20"/>
  <c r="P1806" i="20"/>
  <c r="T1805" i="20"/>
  <c r="P1805" i="20"/>
  <c r="T1804" i="20"/>
  <c r="P1804" i="20"/>
  <c r="T1803" i="20"/>
  <c r="P1803" i="20"/>
  <c r="T1802" i="20"/>
  <c r="P1802" i="20"/>
  <c r="T1801" i="20"/>
  <c r="P1801" i="20"/>
  <c r="T1800" i="20"/>
  <c r="P1800" i="20"/>
  <c r="T1799" i="20"/>
  <c r="P1799" i="20"/>
  <c r="T1798" i="20"/>
  <c r="P1798" i="20"/>
  <c r="T1797" i="20"/>
  <c r="P1797" i="20"/>
  <c r="T1796" i="20"/>
  <c r="P1796" i="20"/>
  <c r="T1795" i="20"/>
  <c r="P1795" i="20"/>
  <c r="T1794" i="20"/>
  <c r="P1794" i="20"/>
  <c r="T1793" i="20"/>
  <c r="P1793" i="20"/>
  <c r="T1792" i="20"/>
  <c r="P1792" i="20"/>
  <c r="T1791" i="20"/>
  <c r="P1791" i="20"/>
  <c r="T1790" i="20"/>
  <c r="P1790" i="20"/>
  <c r="T1789" i="20"/>
  <c r="P1789" i="20"/>
  <c r="T1788" i="20"/>
  <c r="P1788" i="20"/>
  <c r="T1787" i="20"/>
  <c r="P1787" i="20"/>
  <c r="T1786" i="20"/>
  <c r="P1786" i="20"/>
  <c r="T1785" i="20"/>
  <c r="P1785" i="20"/>
  <c r="T1784" i="20"/>
  <c r="P1784" i="20"/>
  <c r="T1783" i="20"/>
  <c r="P1783" i="20"/>
  <c r="T1782" i="20"/>
  <c r="P1782" i="20"/>
  <c r="T1781" i="20"/>
  <c r="P1781" i="20"/>
  <c r="T1780" i="20"/>
  <c r="P1780" i="20"/>
  <c r="T1779" i="20"/>
  <c r="P1779" i="20"/>
  <c r="T1778" i="20"/>
  <c r="P1778" i="20"/>
  <c r="T1777" i="20"/>
  <c r="P1777" i="20"/>
  <c r="T1776" i="20"/>
  <c r="P1776" i="20"/>
  <c r="T1775" i="20"/>
  <c r="P1775" i="20"/>
  <c r="AB1762" i="20"/>
  <c r="AB1761" i="20"/>
  <c r="AB1760" i="20"/>
  <c r="AB1759" i="20"/>
  <c r="AB1758" i="20"/>
  <c r="AB1757" i="20"/>
  <c r="AB1756" i="20"/>
  <c r="AB1755" i="20"/>
  <c r="AB1754" i="20"/>
  <c r="AB1753" i="20"/>
  <c r="AB1752" i="20"/>
  <c r="AB1751" i="20"/>
  <c r="AB1750" i="20"/>
  <c r="AB1749" i="20"/>
  <c r="AB1748" i="20"/>
  <c r="AB1747" i="20"/>
  <c r="AB1746" i="20"/>
  <c r="AB1745" i="20"/>
  <c r="AB1744" i="20"/>
  <c r="AB1743" i="20"/>
  <c r="AB1742" i="20"/>
  <c r="AB1741" i="20"/>
  <c r="AB1740" i="20"/>
  <c r="AB1739" i="20"/>
  <c r="AB1738" i="20"/>
  <c r="AB1737" i="20"/>
  <c r="AB1736" i="20"/>
  <c r="AB1735" i="20"/>
  <c r="AB1734" i="20"/>
  <c r="AB1733" i="20"/>
  <c r="AB1732" i="20"/>
  <c r="AB1731" i="20"/>
  <c r="AB1730" i="20"/>
  <c r="AB1729" i="20"/>
  <c r="AB1728" i="20"/>
  <c r="AB1727" i="20"/>
  <c r="AB1726" i="20"/>
  <c r="AB1725" i="20"/>
  <c r="AB1724" i="20"/>
  <c r="AB1723" i="20"/>
  <c r="AB1722" i="20"/>
  <c r="AB1721" i="20"/>
  <c r="AB1720" i="20"/>
  <c r="AB1719" i="20"/>
  <c r="AB1718" i="20"/>
  <c r="AB1717" i="20"/>
  <c r="AB1716" i="20"/>
  <c r="AB1715" i="20"/>
  <c r="AB1714" i="20"/>
  <c r="AB1713" i="20"/>
  <c r="AB1712" i="20"/>
  <c r="AB1711" i="20"/>
  <c r="AB1710" i="20"/>
  <c r="AB1709" i="20"/>
  <c r="AB1708" i="20"/>
  <c r="AB1707" i="20"/>
  <c r="AB1706" i="20"/>
  <c r="AB1705" i="20"/>
  <c r="AB1704" i="20"/>
  <c r="AB1703" i="20"/>
  <c r="AB1702" i="20"/>
  <c r="AB1701" i="20"/>
  <c r="AB1700" i="20"/>
  <c r="AB1699" i="20"/>
  <c r="AB1698" i="20"/>
  <c r="AB1697" i="20"/>
  <c r="AB1696" i="20"/>
  <c r="AB1695" i="20"/>
  <c r="AB1694" i="20"/>
  <c r="AB1693" i="20"/>
  <c r="AB1692" i="20"/>
  <c r="AB1691" i="20"/>
  <c r="AB1690" i="20"/>
  <c r="AB1689" i="20"/>
  <c r="AB1688" i="20"/>
  <c r="AB1687" i="20"/>
  <c r="AB1686" i="20"/>
  <c r="AB1685" i="20"/>
  <c r="AB1684" i="20"/>
  <c r="AB1683" i="20"/>
  <c r="AB1682" i="20"/>
  <c r="AB1681" i="20"/>
  <c r="AB1680" i="20"/>
  <c r="AB1679" i="20"/>
  <c r="AB1678" i="20"/>
  <c r="AB1677" i="20"/>
  <c r="AB1676" i="20"/>
  <c r="AB1675" i="20"/>
  <c r="AB1674" i="20"/>
  <c r="AB1673" i="20"/>
  <c r="AB1672" i="20"/>
  <c r="AB1671" i="20"/>
  <c r="AB1670" i="20"/>
  <c r="AB1669" i="20"/>
  <c r="AB1668" i="20"/>
  <c r="AB1667" i="20"/>
  <c r="AB1666" i="20"/>
  <c r="AB1665" i="20"/>
  <c r="AB1664" i="20"/>
  <c r="AB1663" i="20"/>
  <c r="AB1662" i="20"/>
  <c r="AB1661" i="20"/>
  <c r="AB1660" i="20"/>
  <c r="AB1659" i="20"/>
  <c r="AB1658" i="20"/>
  <c r="AB1657" i="20"/>
  <c r="AB1656" i="20"/>
  <c r="AB1655" i="20"/>
  <c r="AB1654" i="20"/>
  <c r="AB1653" i="20"/>
  <c r="AB1652" i="20"/>
  <c r="AB1651" i="20"/>
  <c r="AB1650" i="20"/>
  <c r="AB1649" i="20"/>
  <c r="AB1648" i="20"/>
  <c r="AB1647" i="20"/>
  <c r="AB1646" i="20"/>
  <c r="AB1645" i="20"/>
  <c r="AB1644" i="20"/>
  <c r="AB1643" i="20"/>
  <c r="AB1642" i="20"/>
  <c r="AB1641" i="20"/>
  <c r="AB1640" i="20"/>
  <c r="AB1639" i="20"/>
  <c r="AB1638" i="20"/>
  <c r="AB1637" i="20"/>
  <c r="AB1636" i="20"/>
  <c r="AB1635" i="20"/>
  <c r="AB1634" i="20"/>
  <c r="AB1633" i="20"/>
  <c r="AB1632" i="20"/>
  <c r="AB1631" i="20"/>
  <c r="AB1630" i="20"/>
  <c r="AB1629" i="20"/>
  <c r="AB1628" i="20"/>
  <c r="AB1627" i="20"/>
  <c r="AB1626" i="20"/>
  <c r="AB1625" i="20"/>
  <c r="AB1624" i="20"/>
  <c r="AB1623" i="20"/>
  <c r="AB1622" i="20"/>
  <c r="AB1621" i="20"/>
  <c r="AB1620" i="20"/>
  <c r="AB1619" i="20"/>
  <c r="AB1618" i="20"/>
  <c r="AB1617" i="20"/>
  <c r="AB1616" i="20"/>
  <c r="AB1615" i="20"/>
  <c r="AB1614" i="20"/>
  <c r="AB1613" i="20"/>
  <c r="AB1612" i="20"/>
  <c r="AB1611" i="20"/>
  <c r="AB1610" i="20"/>
  <c r="AB1609" i="20"/>
  <c r="AB1608" i="20"/>
  <c r="AB1607" i="20"/>
  <c r="AB1606" i="20"/>
  <c r="AB1605" i="20"/>
  <c r="AB1604" i="20"/>
  <c r="AB1603" i="20"/>
  <c r="AB1602" i="20"/>
  <c r="AB1601" i="20"/>
  <c r="AB1600" i="20"/>
  <c r="AB1599" i="20"/>
  <c r="AB1598" i="20"/>
  <c r="AB1597" i="20"/>
  <c r="AB1596" i="20"/>
  <c r="AB1595" i="20"/>
  <c r="AB1594" i="20"/>
  <c r="AB1593" i="20"/>
  <c r="AB1592" i="20"/>
  <c r="AB1591" i="20"/>
  <c r="AB1590" i="20"/>
  <c r="AB1589" i="20"/>
  <c r="AB1588" i="20"/>
  <c r="AB1587" i="20"/>
  <c r="AB1586" i="20"/>
  <c r="AB1585" i="20"/>
  <c r="AB1584" i="20"/>
  <c r="AB1583" i="20"/>
  <c r="AB1582" i="20"/>
  <c r="AB1581" i="20"/>
  <c r="AB1580" i="20"/>
  <c r="AB1579" i="20"/>
  <c r="AB1578" i="20"/>
  <c r="AB1577" i="20"/>
  <c r="AB1576" i="20"/>
  <c r="AB1575" i="20"/>
  <c r="AB1574" i="20"/>
  <c r="AB1573" i="20"/>
  <c r="AB1572" i="20"/>
  <c r="AB1571" i="20"/>
  <c r="AB1570" i="20"/>
  <c r="AB1569" i="20"/>
  <c r="AB1568" i="20"/>
  <c r="AB1567" i="20"/>
  <c r="AB1566" i="20"/>
  <c r="AB1565" i="20"/>
  <c r="AB1564" i="20"/>
  <c r="AB1563" i="20"/>
  <c r="AB1562" i="20"/>
  <c r="AB1561" i="20"/>
  <c r="AB1560" i="20"/>
  <c r="AB1559" i="20"/>
  <c r="AB1558" i="20"/>
  <c r="AB1557" i="20"/>
  <c r="AB1556" i="20"/>
  <c r="AB1555" i="20"/>
  <c r="AB1554" i="20"/>
  <c r="AB1553" i="20"/>
  <c r="AB1552" i="20"/>
  <c r="AB1551" i="20"/>
  <c r="AB1550" i="20"/>
  <c r="AB1549" i="20"/>
  <c r="AB1548" i="20"/>
  <c r="AB1547" i="20"/>
  <c r="AB1546" i="20"/>
  <c r="AB1545" i="20"/>
  <c r="AB1544" i="20"/>
  <c r="AB1543" i="20"/>
  <c r="AB1542" i="20"/>
  <c r="AB1541" i="20"/>
  <c r="AB1540" i="20"/>
  <c r="AB1539" i="20"/>
  <c r="AB1538" i="20"/>
  <c r="AB1537" i="20"/>
  <c r="AB1536" i="20"/>
  <c r="AB1535" i="20"/>
  <c r="AB1534" i="20"/>
  <c r="AB1533" i="20"/>
  <c r="AB1532" i="20"/>
  <c r="AB1531" i="20"/>
  <c r="AB1530" i="20"/>
  <c r="AB1529" i="20"/>
  <c r="AB1528" i="20"/>
  <c r="AB1527" i="20"/>
  <c r="AB1526" i="20"/>
  <c r="AB1525" i="20"/>
  <c r="AB1524" i="20"/>
  <c r="AB1523" i="20"/>
  <c r="AB1522" i="20"/>
  <c r="AB1521" i="20"/>
  <c r="AB1520" i="20"/>
  <c r="AB1519" i="20"/>
  <c r="AB1518" i="20"/>
  <c r="AB1517" i="20"/>
  <c r="AB1516" i="20"/>
  <c r="AB1515" i="20"/>
  <c r="AB1514" i="20"/>
  <c r="AB1513" i="20"/>
  <c r="AB1512" i="20"/>
  <c r="AB1511" i="20"/>
  <c r="AB1510" i="20"/>
  <c r="AB1509" i="20"/>
  <c r="AB1508" i="20"/>
  <c r="AB1507" i="20"/>
  <c r="AB1506" i="20"/>
  <c r="AB1505" i="20"/>
  <c r="AB1504" i="20"/>
  <c r="AB1503" i="20"/>
  <c r="AB1502" i="20"/>
  <c r="AB1501" i="20"/>
  <c r="AB1500" i="20"/>
  <c r="AB1499" i="20"/>
  <c r="AB1498" i="20"/>
  <c r="AB1497" i="20"/>
  <c r="AB1496" i="20"/>
  <c r="AB1495" i="20"/>
  <c r="AB1494" i="20"/>
  <c r="AB1493" i="20"/>
  <c r="AB1492" i="20"/>
  <c r="AB1491" i="20"/>
  <c r="AB1490" i="20"/>
  <c r="AB1489" i="20"/>
  <c r="AB1488" i="20"/>
  <c r="AB1487" i="20"/>
  <c r="AB1486" i="20"/>
  <c r="AB1485" i="20"/>
  <c r="AB1484" i="20"/>
  <c r="AB1483" i="20"/>
  <c r="AB1482" i="20"/>
  <c r="AB1481" i="20"/>
  <c r="AB1480" i="20"/>
  <c r="AB1479" i="20"/>
  <c r="AB1478" i="20"/>
  <c r="AB1477" i="20"/>
  <c r="AB1476" i="20"/>
  <c r="AB1475" i="20"/>
  <c r="AB1474" i="20"/>
  <c r="AB1473" i="20"/>
  <c r="AB1472" i="20"/>
  <c r="AB1471" i="20"/>
  <c r="AB1470" i="20"/>
  <c r="AB1469" i="20"/>
  <c r="AB1468" i="20"/>
  <c r="AB1467" i="20"/>
  <c r="AB1466" i="20"/>
  <c r="AB1465" i="20"/>
  <c r="AB1464" i="20"/>
  <c r="AB1463" i="20"/>
  <c r="AB1462" i="20"/>
  <c r="AB1461" i="20"/>
  <c r="AB1460" i="20"/>
  <c r="AB1459" i="20"/>
  <c r="AB1458" i="20"/>
  <c r="AB1457" i="20"/>
  <c r="AB1456" i="20"/>
  <c r="AB1455" i="20"/>
  <c r="AB1454" i="20"/>
  <c r="AB1453" i="20"/>
  <c r="AB1452" i="20"/>
  <c r="AB1451" i="20"/>
  <c r="AB1450" i="20"/>
  <c r="AB1449" i="20"/>
  <c r="AB1448" i="20"/>
  <c r="AB1447" i="20"/>
  <c r="AB1446" i="20"/>
  <c r="AB1445" i="20"/>
  <c r="AB1444" i="20"/>
  <c r="AB1443" i="20"/>
  <c r="AB1442" i="20"/>
  <c r="AB1441" i="20"/>
  <c r="AB1440" i="20"/>
  <c r="AB1439" i="20"/>
  <c r="AB1438" i="20"/>
  <c r="AB1437" i="20"/>
  <c r="AB1436" i="20"/>
  <c r="AB1435" i="20"/>
  <c r="AB1434" i="20"/>
  <c r="AB1433" i="20"/>
  <c r="AB1432" i="20"/>
  <c r="AB1431" i="20"/>
  <c r="AB1430" i="20"/>
  <c r="AB1429" i="20"/>
  <c r="AB1428" i="20"/>
  <c r="AB1427" i="20"/>
  <c r="AB1426" i="20"/>
  <c r="AB1425" i="20"/>
  <c r="AB1424" i="20"/>
  <c r="AB1423" i="20"/>
  <c r="AB1422" i="20"/>
  <c r="AB1421" i="20"/>
  <c r="AB1420" i="20"/>
  <c r="AB1419" i="20"/>
  <c r="AB1418" i="20"/>
  <c r="AB1417" i="20"/>
  <c r="AB1416" i="20"/>
  <c r="AB1415" i="20"/>
  <c r="AB1414" i="20"/>
  <c r="AB1413" i="20"/>
  <c r="AB1412" i="20"/>
  <c r="AB1411" i="20"/>
  <c r="AB1410" i="20"/>
  <c r="AB1409" i="20"/>
  <c r="AB1408" i="20"/>
  <c r="AB1407" i="20"/>
  <c r="AB1406" i="20"/>
  <c r="AB1405" i="20"/>
  <c r="AB1404" i="20"/>
  <c r="AB1403" i="20"/>
  <c r="AB1402" i="20"/>
  <c r="AB1401" i="20"/>
  <c r="AB1400" i="20"/>
  <c r="AB1399" i="20"/>
  <c r="AB1398" i="20"/>
  <c r="AB1397" i="20"/>
  <c r="AB1396" i="20"/>
  <c r="AB1395" i="20"/>
  <c r="AB1394" i="20"/>
  <c r="AB1393" i="20"/>
  <c r="AB1392" i="20"/>
  <c r="AB1391" i="20"/>
  <c r="AB1390" i="20"/>
  <c r="AB1389" i="20"/>
  <c r="AB1388" i="20"/>
  <c r="AB1387" i="20"/>
  <c r="AB1386" i="20"/>
  <c r="AB1385" i="20"/>
  <c r="AB1384" i="20"/>
  <c r="AB1383" i="20"/>
  <c r="AB1382" i="20"/>
  <c r="AB1381" i="20"/>
  <c r="AB1380" i="20"/>
  <c r="AB1379" i="20"/>
  <c r="AB1378" i="20"/>
  <c r="AB1377" i="20"/>
  <c r="AB1376" i="20"/>
  <c r="AB1375" i="20"/>
  <c r="AB1374" i="20"/>
  <c r="AB1373" i="20"/>
  <c r="AB1372" i="20"/>
  <c r="AB1371" i="20"/>
  <c r="AB1370" i="20"/>
  <c r="AB1369" i="20"/>
  <c r="AB1368" i="20"/>
  <c r="AB1367" i="20"/>
  <c r="AB1366" i="20"/>
  <c r="AB1365" i="20"/>
  <c r="AB1364" i="20"/>
  <c r="AB1363" i="20"/>
  <c r="AB1362" i="20"/>
  <c r="AB1361" i="20"/>
  <c r="AB1360" i="20"/>
  <c r="AB1359" i="20"/>
  <c r="AB1358" i="20"/>
  <c r="AB1357" i="20"/>
  <c r="AB1356" i="20"/>
  <c r="AB1355" i="20"/>
  <c r="AB1354" i="20"/>
  <c r="AB1353" i="20"/>
  <c r="AB1352" i="20"/>
  <c r="AB1351" i="20"/>
  <c r="AB1350" i="20"/>
  <c r="AB1349" i="20"/>
  <c r="AB1348" i="20"/>
  <c r="AB1347" i="20"/>
  <c r="AB1346" i="20"/>
  <c r="AB1345" i="20"/>
  <c r="AB1344" i="20"/>
  <c r="AB1343" i="20"/>
  <c r="AB1342" i="20"/>
  <c r="AB1341" i="20"/>
  <c r="AB1340" i="20"/>
  <c r="AB1339" i="20"/>
  <c r="AB1338" i="20"/>
  <c r="AB1337" i="20"/>
  <c r="AB1336" i="20"/>
  <c r="AB1335" i="20"/>
  <c r="AB1334" i="20"/>
  <c r="AB1333" i="20"/>
  <c r="AB1332" i="20"/>
  <c r="AB1331" i="20"/>
  <c r="AB1330" i="20"/>
  <c r="AB1329" i="20"/>
  <c r="AB1328" i="20"/>
  <c r="AB1327" i="20"/>
  <c r="AB1326" i="20"/>
  <c r="AB1325" i="20"/>
  <c r="AB1324" i="20"/>
  <c r="AB1323" i="20"/>
  <c r="AB1322" i="20"/>
  <c r="AB1321" i="20"/>
  <c r="AB1320" i="20"/>
  <c r="AB1319" i="20"/>
  <c r="AB1318" i="20"/>
  <c r="AB1317" i="20"/>
  <c r="AB1316" i="20"/>
  <c r="AB1315" i="20"/>
  <c r="AB1314" i="20"/>
  <c r="AB1313" i="20"/>
  <c r="AB1312" i="20"/>
  <c r="AB1311" i="20"/>
  <c r="AB1310" i="20"/>
  <c r="AB1309" i="20"/>
  <c r="AB1308" i="20"/>
  <c r="AB1307" i="20"/>
  <c r="AB1306" i="20"/>
  <c r="AB1305" i="20"/>
  <c r="AB1304" i="20"/>
  <c r="AB1303" i="20"/>
  <c r="AB1302" i="20"/>
  <c r="AB1301" i="20"/>
  <c r="AB1300" i="20"/>
  <c r="AB1299" i="20"/>
  <c r="AB1298" i="20"/>
  <c r="AB1297" i="20"/>
  <c r="AB1296" i="20"/>
  <c r="AB1295" i="20"/>
  <c r="AB1294" i="20"/>
  <c r="AB1293" i="20"/>
  <c r="AB1292" i="20"/>
  <c r="AB1291" i="20"/>
  <c r="AB1290" i="20"/>
  <c r="AB1289" i="20"/>
  <c r="AB1288" i="20"/>
  <c r="AB1287" i="20"/>
  <c r="AB1286" i="20"/>
  <c r="AB1285" i="20"/>
  <c r="AB1284" i="20"/>
  <c r="AB1283" i="20"/>
  <c r="AB1282" i="20"/>
  <c r="AB1281" i="20"/>
  <c r="AB1280" i="20"/>
  <c r="AB1279" i="20"/>
  <c r="AB1278" i="20"/>
  <c r="AB1277" i="20"/>
  <c r="AB1276" i="20"/>
  <c r="AB1275" i="20"/>
  <c r="AB1274" i="20"/>
  <c r="AB1273" i="20"/>
  <c r="AB1272" i="20"/>
  <c r="AB1271" i="20"/>
  <c r="AB1270" i="20"/>
  <c r="AB1269" i="20"/>
  <c r="AB1268" i="20"/>
  <c r="AB1267" i="20"/>
  <c r="AB1266" i="20"/>
  <c r="AB1265" i="20"/>
  <c r="AB1264" i="20"/>
  <c r="AB1263" i="20"/>
  <c r="AB1262" i="20"/>
  <c r="AB1261" i="20"/>
  <c r="AB1260" i="20"/>
  <c r="AB1259" i="20"/>
  <c r="AB1258" i="20"/>
  <c r="AB1257" i="20"/>
  <c r="AB1256" i="20"/>
  <c r="AB1255" i="20"/>
  <c r="AB1254" i="20"/>
  <c r="AB1253" i="20"/>
  <c r="AB1252" i="20"/>
  <c r="AB1251" i="20"/>
  <c r="AB1250" i="20"/>
  <c r="AB1249" i="20"/>
  <c r="AB1248" i="20"/>
  <c r="AB1247" i="20"/>
  <c r="AB1246" i="20"/>
  <c r="AB1245" i="20"/>
  <c r="AB1244" i="20"/>
  <c r="AB1243" i="20"/>
  <c r="AB1242" i="20"/>
  <c r="AB1241" i="20"/>
  <c r="AB1240" i="20"/>
  <c r="AB1239" i="20"/>
  <c r="AB1238" i="20"/>
  <c r="AB1237" i="20"/>
  <c r="AB1236" i="20"/>
  <c r="AB1235" i="20"/>
  <c r="AB1234" i="20"/>
  <c r="AB1233" i="20"/>
  <c r="AB1232" i="20"/>
  <c r="AB1231" i="20"/>
  <c r="AB1230" i="20"/>
  <c r="AB1763" i="20"/>
  <c r="AC1771" i="20"/>
  <c r="M1771" i="20"/>
  <c r="J1771" i="20"/>
  <c r="H1771" i="20"/>
  <c r="F1771" i="20"/>
  <c r="P1763" i="20"/>
  <c r="P1762" i="20"/>
  <c r="P1761" i="20"/>
  <c r="P1760" i="20"/>
  <c r="P1759" i="20"/>
  <c r="P1758" i="20"/>
  <c r="P1757" i="20"/>
  <c r="P1756" i="20"/>
  <c r="P1755" i="20"/>
  <c r="P1754" i="20"/>
  <c r="P1753" i="20"/>
  <c r="P1752" i="20"/>
  <c r="P1751" i="20"/>
  <c r="P1750" i="20"/>
  <c r="P1749" i="20"/>
  <c r="P1748" i="20"/>
  <c r="P1747" i="20"/>
  <c r="P1746" i="20"/>
  <c r="P1745" i="20"/>
  <c r="P1744" i="20"/>
  <c r="P1743" i="20"/>
  <c r="P1742" i="20"/>
  <c r="P1741" i="20"/>
  <c r="P1740" i="20"/>
  <c r="P1739" i="20"/>
  <c r="P1738" i="20"/>
  <c r="P1737" i="20"/>
  <c r="P1736" i="20"/>
  <c r="P1735" i="20"/>
  <c r="P1734" i="20"/>
  <c r="P1733" i="20"/>
  <c r="P1732" i="20"/>
  <c r="P1731" i="20"/>
  <c r="P1730" i="20"/>
  <c r="P1729" i="20"/>
  <c r="P1728" i="20"/>
  <c r="P1727" i="20"/>
  <c r="P1726" i="20"/>
  <c r="P1725" i="20"/>
  <c r="P1724" i="20"/>
  <c r="P1723" i="20"/>
  <c r="P1722" i="20"/>
  <c r="P1721" i="20"/>
  <c r="P1720" i="20"/>
  <c r="P1719" i="20"/>
  <c r="P1718" i="20"/>
  <c r="P1717" i="20"/>
  <c r="P1716" i="20"/>
  <c r="P1715" i="20"/>
  <c r="P1714" i="20"/>
  <c r="P1713" i="20"/>
  <c r="P1712" i="20"/>
  <c r="P1711" i="20"/>
  <c r="P1710" i="20"/>
  <c r="P1709" i="20"/>
  <c r="P1708" i="20"/>
  <c r="P1707" i="20"/>
  <c r="P1706" i="20"/>
  <c r="P1705" i="20"/>
  <c r="P1704" i="20"/>
  <c r="P1703" i="20"/>
  <c r="P1702" i="20"/>
  <c r="P1701" i="20"/>
  <c r="P1700" i="20"/>
  <c r="P1699" i="20"/>
  <c r="P1698" i="20"/>
  <c r="P1697" i="20"/>
  <c r="P1696" i="20"/>
  <c r="P1695" i="20"/>
  <c r="P1694" i="20"/>
  <c r="P1693" i="20"/>
  <c r="P1692" i="20"/>
  <c r="P1691" i="20"/>
  <c r="P1690" i="20"/>
  <c r="P1689" i="20"/>
  <c r="P1688" i="20"/>
  <c r="P1687" i="20"/>
  <c r="P1686" i="20"/>
  <c r="P1685" i="20"/>
  <c r="P1684" i="20"/>
  <c r="P1683" i="20"/>
  <c r="P1682" i="20"/>
  <c r="P1681" i="20"/>
  <c r="P1680" i="20"/>
  <c r="P1679" i="20"/>
  <c r="P1678" i="20"/>
  <c r="P1677" i="20"/>
  <c r="P1676" i="20"/>
  <c r="P1675" i="20"/>
  <c r="P1674" i="20"/>
  <c r="P1673" i="20"/>
  <c r="P1672" i="20"/>
  <c r="P1671" i="20"/>
  <c r="P1670" i="20"/>
  <c r="P1669" i="20"/>
  <c r="P1668" i="20"/>
  <c r="P1667" i="20"/>
  <c r="P1666" i="20"/>
  <c r="P1665" i="20"/>
  <c r="P1664" i="20"/>
  <c r="P1663" i="20"/>
  <c r="P1662" i="20"/>
  <c r="P1661" i="20"/>
  <c r="P1660" i="20"/>
  <c r="P1659" i="20"/>
  <c r="P1658" i="20"/>
  <c r="P1657" i="20"/>
  <c r="P1656" i="20"/>
  <c r="P1655" i="20"/>
  <c r="P1654" i="20"/>
  <c r="P1653" i="20"/>
  <c r="P1652" i="20"/>
  <c r="P1651" i="20"/>
  <c r="P1650" i="20"/>
  <c r="P1649" i="20"/>
  <c r="P1648" i="20"/>
  <c r="P1647" i="20"/>
  <c r="P1646" i="20"/>
  <c r="P1645" i="20"/>
  <c r="P1644" i="20"/>
  <c r="P1643" i="20"/>
  <c r="P1642" i="20"/>
  <c r="P1641" i="20"/>
  <c r="P1640" i="20"/>
  <c r="P1639" i="20"/>
  <c r="P1638" i="20"/>
  <c r="P1637" i="20"/>
  <c r="P1636" i="20"/>
  <c r="P1635" i="20"/>
  <c r="P1634" i="20"/>
  <c r="P1633" i="20"/>
  <c r="P1632" i="20"/>
  <c r="P1631" i="20"/>
  <c r="P1630" i="20"/>
  <c r="P1629" i="20"/>
  <c r="P1628" i="20"/>
  <c r="P1627" i="20"/>
  <c r="P1626" i="20"/>
  <c r="P1625" i="20"/>
  <c r="P1624" i="20"/>
  <c r="P1623" i="20"/>
  <c r="P1622" i="20"/>
  <c r="P1621" i="20"/>
  <c r="P1620" i="20"/>
  <c r="P1619" i="20"/>
  <c r="P1618" i="20"/>
  <c r="P1617" i="20"/>
  <c r="P1616" i="20"/>
  <c r="P1615" i="20"/>
  <c r="P1614" i="20"/>
  <c r="P1613" i="20"/>
  <c r="P1612" i="20"/>
  <c r="P1611" i="20"/>
  <c r="P1610" i="20"/>
  <c r="P1609" i="20"/>
  <c r="P1608" i="20"/>
  <c r="P1607" i="20"/>
  <c r="P1606" i="20"/>
  <c r="P1605" i="20"/>
  <c r="P1604" i="20"/>
  <c r="P1603" i="20"/>
  <c r="P1602" i="20"/>
  <c r="P1601" i="20"/>
  <c r="P1600" i="20"/>
  <c r="P1599" i="20"/>
  <c r="P1598" i="20"/>
  <c r="P1597" i="20"/>
  <c r="P1596" i="20"/>
  <c r="P1595" i="20"/>
  <c r="P1594" i="20"/>
  <c r="P1593" i="20"/>
  <c r="P1592" i="20"/>
  <c r="P1591" i="20"/>
  <c r="P1590" i="20"/>
  <c r="P1589" i="20"/>
  <c r="P1588" i="20"/>
  <c r="P1587" i="20"/>
  <c r="P1586" i="20"/>
  <c r="P1585" i="20"/>
  <c r="P1584" i="20"/>
  <c r="P1583" i="20"/>
  <c r="P1582" i="20"/>
  <c r="P1581" i="20"/>
  <c r="P1580" i="20"/>
  <c r="P1579" i="20"/>
  <c r="P1578" i="20"/>
  <c r="P1577" i="20"/>
  <c r="P1576" i="20"/>
  <c r="P1575" i="20"/>
  <c r="P1574" i="20"/>
  <c r="P1573" i="20"/>
  <c r="P1572" i="20"/>
  <c r="P1571" i="20"/>
  <c r="P1570" i="20"/>
  <c r="P1569" i="20"/>
  <c r="P1568" i="20"/>
  <c r="P1567" i="20"/>
  <c r="P1566" i="20"/>
  <c r="P1565" i="20"/>
  <c r="P1564" i="20"/>
  <c r="P1563" i="20"/>
  <c r="P1562" i="20"/>
  <c r="P1561" i="20"/>
  <c r="P1560" i="20"/>
  <c r="P1559" i="20"/>
  <c r="P1558" i="20"/>
  <c r="P1557" i="20"/>
  <c r="P1556" i="20"/>
  <c r="P1555" i="20"/>
  <c r="P1554" i="20"/>
  <c r="P1553" i="20"/>
  <c r="P1552" i="20"/>
  <c r="P1551" i="20"/>
  <c r="P1550" i="20"/>
  <c r="P1549" i="20"/>
  <c r="P1548" i="20"/>
  <c r="P1547" i="20"/>
  <c r="P1546" i="20"/>
  <c r="P1545" i="20"/>
  <c r="P1544" i="20"/>
  <c r="P1543" i="20"/>
  <c r="P1542" i="20"/>
  <c r="P1541" i="20"/>
  <c r="P1540" i="20"/>
  <c r="P1539" i="20"/>
  <c r="P1538" i="20"/>
  <c r="P1537" i="20"/>
  <c r="P1536" i="20"/>
  <c r="P1535" i="20"/>
  <c r="P1534" i="20"/>
  <c r="P1533" i="20"/>
  <c r="P1532" i="20"/>
  <c r="P1531" i="20"/>
  <c r="P1530" i="20"/>
  <c r="P1529" i="20"/>
  <c r="P1528" i="20"/>
  <c r="P1527" i="20"/>
  <c r="P1526" i="20"/>
  <c r="P1525" i="20"/>
  <c r="P1524" i="20"/>
  <c r="P1523" i="20"/>
  <c r="P1522" i="20"/>
  <c r="P1521" i="20"/>
  <c r="P1520" i="20"/>
  <c r="P1519" i="20"/>
  <c r="P1518" i="20"/>
  <c r="P1517" i="20"/>
  <c r="P1516" i="20"/>
  <c r="P1515" i="20"/>
  <c r="P1514" i="20"/>
  <c r="P1513" i="20"/>
  <c r="P1512" i="20"/>
  <c r="P1511" i="20"/>
  <c r="P1510" i="20"/>
  <c r="P1509" i="20"/>
  <c r="P1508" i="20"/>
  <c r="P1507" i="20"/>
  <c r="P1506" i="20"/>
  <c r="P1505" i="20"/>
  <c r="P1504" i="20"/>
  <c r="P1503" i="20"/>
  <c r="P1502" i="20"/>
  <c r="P1501" i="20"/>
  <c r="P1500" i="20"/>
  <c r="P1499" i="20"/>
  <c r="P1498" i="20"/>
  <c r="P1497" i="20"/>
  <c r="P1496" i="20"/>
  <c r="P1495" i="20"/>
  <c r="P1494" i="20"/>
  <c r="P1493" i="20"/>
  <c r="P1492" i="20"/>
  <c r="P1491" i="20"/>
  <c r="P1490" i="20"/>
  <c r="P1489" i="20"/>
  <c r="P1488" i="20"/>
  <c r="P1487" i="20"/>
  <c r="P1486" i="20"/>
  <c r="P1485" i="20"/>
  <c r="P1484" i="20"/>
  <c r="P1483" i="20"/>
  <c r="P1482" i="20"/>
  <c r="P1481" i="20"/>
  <c r="P1480" i="20"/>
  <c r="P1479" i="20"/>
  <c r="P1478" i="20"/>
  <c r="P1477" i="20"/>
  <c r="P1476" i="20"/>
  <c r="P1475" i="20"/>
  <c r="P1474" i="20"/>
  <c r="P1473" i="20"/>
  <c r="P1472" i="20"/>
  <c r="P1471" i="20"/>
  <c r="P1470" i="20"/>
  <c r="P1469" i="20"/>
  <c r="P1468" i="20"/>
  <c r="P1467" i="20"/>
  <c r="P1466" i="20"/>
  <c r="P1465" i="20"/>
  <c r="P1464" i="20"/>
  <c r="P1463" i="20"/>
  <c r="P1462" i="20"/>
  <c r="P1461" i="20"/>
  <c r="P1460" i="20"/>
  <c r="P1459" i="20"/>
  <c r="P1458" i="20"/>
  <c r="P1457" i="20"/>
  <c r="P1456" i="20"/>
  <c r="P1455" i="20"/>
  <c r="P1454" i="20"/>
  <c r="P1453" i="20"/>
  <c r="P1452" i="20"/>
  <c r="P1451" i="20"/>
  <c r="P1450" i="20"/>
  <c r="P1449" i="20"/>
  <c r="P1448" i="20"/>
  <c r="P1447" i="20"/>
  <c r="P1446" i="20"/>
  <c r="P1445" i="20"/>
  <c r="P1444" i="20"/>
  <c r="P1443" i="20"/>
  <c r="P1442" i="20"/>
  <c r="P1441" i="20"/>
  <c r="P1440" i="20"/>
  <c r="P1439" i="20"/>
  <c r="P1438" i="20"/>
  <c r="P1437" i="20"/>
  <c r="P1436" i="20"/>
  <c r="P1435" i="20"/>
  <c r="P1434" i="20"/>
  <c r="P1433" i="20"/>
  <c r="P1432" i="20"/>
  <c r="P1431" i="20"/>
  <c r="P1430" i="20"/>
  <c r="P1429" i="20"/>
  <c r="P1428" i="20"/>
  <c r="P1427" i="20"/>
  <c r="P1426" i="20"/>
  <c r="P1425" i="20"/>
  <c r="P1424" i="20"/>
  <c r="P1423" i="20"/>
  <c r="P1422" i="20"/>
  <c r="P1421" i="20"/>
  <c r="P1420" i="20"/>
  <c r="P1419" i="20"/>
  <c r="P1418" i="20"/>
  <c r="P1417" i="20"/>
  <c r="P1416" i="20"/>
  <c r="P1415" i="20"/>
  <c r="P1414" i="20"/>
  <c r="P1413" i="20"/>
  <c r="P1412" i="20"/>
  <c r="P1411" i="20"/>
  <c r="P1410" i="20"/>
  <c r="P1409" i="20"/>
  <c r="P1408" i="20"/>
  <c r="P1407" i="20"/>
  <c r="P1406" i="20"/>
  <c r="P1405" i="20"/>
  <c r="P1404" i="20"/>
  <c r="P1403" i="20"/>
  <c r="P1402" i="20"/>
  <c r="P1401" i="20"/>
  <c r="P1400" i="20"/>
  <c r="P1399" i="20"/>
  <c r="P1398" i="20"/>
  <c r="P1397" i="20"/>
  <c r="P1396" i="20"/>
  <c r="P1395" i="20"/>
  <c r="P1394" i="20"/>
  <c r="P1393" i="20"/>
  <c r="P1392" i="20"/>
  <c r="P1391" i="20"/>
  <c r="P1390" i="20"/>
  <c r="P1389" i="20"/>
  <c r="P1388" i="20"/>
  <c r="P1387" i="20"/>
  <c r="P1386" i="20"/>
  <c r="P1385" i="20"/>
  <c r="P1384" i="20"/>
  <c r="P1383" i="20"/>
  <c r="P1382" i="20"/>
  <c r="P1381" i="20"/>
  <c r="P1380" i="20"/>
  <c r="P1379" i="20"/>
  <c r="P1378" i="20"/>
  <c r="P1377" i="20"/>
  <c r="P1376" i="20"/>
  <c r="P1375" i="20"/>
  <c r="P1374" i="20"/>
  <c r="P1373" i="20"/>
  <c r="P1372" i="20"/>
  <c r="P1371" i="20"/>
  <c r="P1370" i="20"/>
  <c r="P1369" i="20"/>
  <c r="P1368" i="20"/>
  <c r="P1367" i="20"/>
  <c r="P1366" i="20"/>
  <c r="P1365" i="20"/>
  <c r="P1364" i="20"/>
  <c r="P1363" i="20"/>
  <c r="P1362" i="20"/>
  <c r="P1361" i="20"/>
  <c r="P1360" i="20"/>
  <c r="P1359" i="20"/>
  <c r="P1358" i="20"/>
  <c r="P1357" i="20"/>
  <c r="P1356" i="20"/>
  <c r="P1355" i="20"/>
  <c r="P1354" i="20"/>
  <c r="P1353" i="20"/>
  <c r="P1352" i="20"/>
  <c r="P1351" i="20"/>
  <c r="P1350" i="20"/>
  <c r="P1349" i="20"/>
  <c r="P1348" i="20"/>
  <c r="P1347" i="20"/>
  <c r="P1346" i="20"/>
  <c r="P1345" i="20"/>
  <c r="P1344" i="20"/>
  <c r="P1343" i="20"/>
  <c r="P1342" i="20"/>
  <c r="P1341" i="20"/>
  <c r="P1340" i="20"/>
  <c r="P1339" i="20"/>
  <c r="P1338" i="20"/>
  <c r="P1337" i="20"/>
  <c r="P1336" i="20"/>
  <c r="P1335" i="20"/>
  <c r="P1334" i="20"/>
  <c r="P1333" i="20"/>
  <c r="P1332" i="20"/>
  <c r="P1331" i="20"/>
  <c r="P1330" i="20"/>
  <c r="P1329" i="20"/>
  <c r="P1328" i="20"/>
  <c r="P1327" i="20"/>
  <c r="P1326" i="20"/>
  <c r="P1325" i="20"/>
  <c r="P1324" i="20"/>
  <c r="P1323" i="20"/>
  <c r="P1322" i="20"/>
  <c r="P1321" i="20"/>
  <c r="P1320" i="20"/>
  <c r="P1319" i="20"/>
  <c r="P1318" i="20"/>
  <c r="P1317" i="20"/>
  <c r="P1316" i="20"/>
  <c r="P1315" i="20"/>
  <c r="P1314" i="20"/>
  <c r="P1313" i="20"/>
  <c r="P1312" i="20"/>
  <c r="P1311" i="20"/>
  <c r="P1310" i="20"/>
  <c r="P1309" i="20"/>
  <c r="P1308" i="20"/>
  <c r="P1307" i="20"/>
  <c r="P1306" i="20"/>
  <c r="P1305" i="20"/>
  <c r="P1304" i="20"/>
  <c r="P1303" i="20"/>
  <c r="P1302" i="20"/>
  <c r="P1301" i="20"/>
  <c r="P1300" i="20"/>
  <c r="P1299" i="20"/>
  <c r="P1298" i="20"/>
  <c r="P1297" i="20"/>
  <c r="P1296" i="20"/>
  <c r="P1295" i="20"/>
  <c r="P1294" i="20"/>
  <c r="P1293" i="20"/>
  <c r="P1292" i="20"/>
  <c r="P1291" i="20"/>
  <c r="P1290" i="20"/>
  <c r="P1289" i="20"/>
  <c r="P1288" i="20"/>
  <c r="P1287" i="20"/>
  <c r="P1286" i="20"/>
  <c r="P1285" i="20"/>
  <c r="P1284" i="20"/>
  <c r="P1283" i="20"/>
  <c r="P1282" i="20"/>
  <c r="P1281" i="20"/>
  <c r="P1280" i="20"/>
  <c r="P1279" i="20"/>
  <c r="P1278" i="20"/>
  <c r="P1277" i="20"/>
  <c r="P1276" i="20"/>
  <c r="P1275" i="20"/>
  <c r="P1274" i="20"/>
  <c r="P1273" i="20"/>
  <c r="P1272" i="20"/>
  <c r="P1271" i="20"/>
  <c r="P1270" i="20"/>
  <c r="P1269" i="20"/>
  <c r="P1268" i="20"/>
  <c r="P1267" i="20"/>
  <c r="P1266" i="20"/>
  <c r="P1265" i="20"/>
  <c r="P1264" i="20"/>
  <c r="P1263" i="20"/>
  <c r="P1262" i="20"/>
  <c r="P1261" i="20"/>
  <c r="P1260" i="20"/>
  <c r="P1259" i="20"/>
  <c r="P1258" i="20"/>
  <c r="P1257" i="20"/>
  <c r="P1256" i="20"/>
  <c r="P1255" i="20"/>
  <c r="P1254" i="20"/>
  <c r="P1253" i="20"/>
  <c r="P1252" i="20"/>
  <c r="P1251" i="20"/>
  <c r="P1250" i="20"/>
  <c r="P1249" i="20"/>
  <c r="P1248" i="20"/>
  <c r="P1247" i="20"/>
  <c r="P1246" i="20"/>
  <c r="P1245" i="20"/>
  <c r="P1244" i="20"/>
  <c r="P1243" i="20"/>
  <c r="P1242" i="20"/>
  <c r="P1241" i="20"/>
  <c r="P1240" i="20"/>
  <c r="P1239" i="20"/>
  <c r="P1238" i="20"/>
  <c r="P1237" i="20"/>
  <c r="P1236" i="20"/>
  <c r="P1235" i="20"/>
  <c r="P1234" i="20"/>
  <c r="P1233" i="20"/>
  <c r="P1232" i="20"/>
  <c r="P1231" i="20"/>
  <c r="P1230" i="20"/>
  <c r="T1229" i="20"/>
  <c r="AC629" i="20"/>
  <c r="Y629" i="20"/>
  <c r="AB615" i="20" s="1"/>
  <c r="M629" i="20"/>
  <c r="J629" i="20"/>
  <c r="H629" i="20"/>
  <c r="F629" i="20"/>
  <c r="T621" i="20"/>
  <c r="P621" i="20"/>
  <c r="T620" i="20"/>
  <c r="P620" i="20"/>
  <c r="T619" i="20"/>
  <c r="P619" i="20"/>
  <c r="T618" i="20"/>
  <c r="P618" i="20"/>
  <c r="T617" i="20"/>
  <c r="P617" i="20"/>
  <c r="T616" i="20"/>
  <c r="P616" i="20"/>
  <c r="T615" i="20"/>
  <c r="P615" i="20"/>
  <c r="T614" i="20"/>
  <c r="P614" i="20"/>
  <c r="T613" i="20"/>
  <c r="P613" i="20"/>
  <c r="T612" i="20"/>
  <c r="P612" i="20"/>
  <c r="T611" i="20"/>
  <c r="P611" i="20"/>
  <c r="T610" i="20"/>
  <c r="P610" i="20"/>
  <c r="T609" i="20"/>
  <c r="P609" i="20"/>
  <c r="T608" i="20"/>
  <c r="P608" i="20"/>
  <c r="T607" i="20"/>
  <c r="P607" i="20"/>
  <c r="T606" i="20"/>
  <c r="P606" i="20"/>
  <c r="T605" i="20"/>
  <c r="P605" i="20"/>
  <c r="T604" i="20"/>
  <c r="P604" i="20"/>
  <c r="T603" i="20"/>
  <c r="P603" i="20"/>
  <c r="T602" i="20"/>
  <c r="P602" i="20"/>
  <c r="T601" i="20"/>
  <c r="P601" i="20"/>
  <c r="T600" i="20"/>
  <c r="P600" i="20"/>
  <c r="T599" i="20"/>
  <c r="P599" i="20"/>
  <c r="T598" i="20"/>
  <c r="P598" i="20"/>
  <c r="T597" i="20"/>
  <c r="P597" i="20"/>
  <c r="T596" i="20"/>
  <c r="P596" i="20"/>
  <c r="T595" i="20"/>
  <c r="P595" i="20"/>
  <c r="T594" i="20"/>
  <c r="P594" i="20"/>
  <c r="T593" i="20"/>
  <c r="P593" i="20"/>
  <c r="T592" i="20"/>
  <c r="P592" i="20"/>
  <c r="T591" i="20"/>
  <c r="P591" i="20"/>
  <c r="T590" i="20"/>
  <c r="P590" i="20"/>
  <c r="T589" i="20"/>
  <c r="P589" i="20"/>
  <c r="T588" i="20"/>
  <c r="P588" i="20"/>
  <c r="T587" i="20"/>
  <c r="P587" i="20"/>
  <c r="T586" i="20"/>
  <c r="P586" i="20"/>
  <c r="T585" i="20"/>
  <c r="P585" i="20"/>
  <c r="T584" i="20"/>
  <c r="P584" i="20"/>
  <c r="T583" i="20"/>
  <c r="P583" i="20"/>
  <c r="T582" i="20"/>
  <c r="P582" i="20"/>
  <c r="T581" i="20"/>
  <c r="P581" i="20"/>
  <c r="T580" i="20"/>
  <c r="P580" i="20"/>
  <c r="T579" i="20"/>
  <c r="P579" i="20"/>
  <c r="T578" i="20"/>
  <c r="P578" i="20"/>
  <c r="T577" i="20"/>
  <c r="P577" i="20"/>
  <c r="T576" i="20"/>
  <c r="P576" i="20"/>
  <c r="T575" i="20"/>
  <c r="P575" i="20"/>
  <c r="T574" i="20"/>
  <c r="P574" i="20"/>
  <c r="T573" i="20"/>
  <c r="P573" i="20"/>
  <c r="T572" i="20"/>
  <c r="P572" i="20"/>
  <c r="T571" i="20"/>
  <c r="P571" i="20"/>
  <c r="T570" i="20"/>
  <c r="P570" i="20"/>
  <c r="T569" i="20"/>
  <c r="P569" i="20"/>
  <c r="T568" i="20"/>
  <c r="P568" i="20"/>
  <c r="T567" i="20"/>
  <c r="P567" i="20"/>
  <c r="T566" i="20"/>
  <c r="P566" i="20"/>
  <c r="T565" i="20"/>
  <c r="P565" i="20"/>
  <c r="T564" i="20"/>
  <c r="P564" i="20"/>
  <c r="T563" i="20"/>
  <c r="P563" i="20"/>
  <c r="T562" i="20"/>
  <c r="P562" i="20"/>
  <c r="T561" i="20"/>
  <c r="P561" i="20"/>
  <c r="T560" i="20"/>
  <c r="P560" i="20"/>
  <c r="T559" i="20"/>
  <c r="P559" i="20"/>
  <c r="T558" i="20"/>
  <c r="P558" i="20"/>
  <c r="T557" i="20"/>
  <c r="P557" i="20"/>
  <c r="T556" i="20"/>
  <c r="P556" i="20"/>
  <c r="T555" i="20"/>
  <c r="P555" i="20"/>
  <c r="T554" i="20"/>
  <c r="P554" i="20"/>
  <c r="T553" i="20"/>
  <c r="P553" i="20"/>
  <c r="T552" i="20"/>
  <c r="P552" i="20"/>
  <c r="T551" i="20"/>
  <c r="P551" i="20"/>
  <c r="T550" i="20"/>
  <c r="P550" i="20"/>
  <c r="T549" i="20"/>
  <c r="P549" i="20"/>
  <c r="T548" i="20"/>
  <c r="P548" i="20"/>
  <c r="T547" i="20"/>
  <c r="P547" i="20"/>
  <c r="T546" i="20"/>
  <c r="P546" i="20"/>
  <c r="T545" i="20"/>
  <c r="P545" i="20"/>
  <c r="T544" i="20"/>
  <c r="P544" i="20"/>
  <c r="T543" i="20"/>
  <c r="P543" i="20"/>
  <c r="T542" i="20"/>
  <c r="P542" i="20"/>
  <c r="T541" i="20"/>
  <c r="P541" i="20"/>
  <c r="T540" i="20"/>
  <c r="P540" i="20"/>
  <c r="T539" i="20"/>
  <c r="P539" i="20"/>
  <c r="T538" i="20"/>
  <c r="P538" i="20"/>
  <c r="T537" i="20"/>
  <c r="P537" i="20"/>
  <c r="T536" i="20"/>
  <c r="P536" i="20"/>
  <c r="T535" i="20"/>
  <c r="P535" i="20"/>
  <c r="T534" i="20"/>
  <c r="P534" i="20"/>
  <c r="T533" i="20"/>
  <c r="P533" i="20"/>
  <c r="T532" i="20"/>
  <c r="P532" i="20"/>
  <c r="T531" i="20"/>
  <c r="P531" i="20"/>
  <c r="T530" i="20"/>
  <c r="P530" i="20"/>
  <c r="T529" i="20"/>
  <c r="P529" i="20"/>
  <c r="T528" i="20"/>
  <c r="P528" i="20"/>
  <c r="T527" i="20"/>
  <c r="P527" i="20"/>
  <c r="T526" i="20"/>
  <c r="P526" i="20"/>
  <c r="T525" i="20"/>
  <c r="P525" i="20"/>
  <c r="T524" i="20"/>
  <c r="P524" i="20"/>
  <c r="T523" i="20"/>
  <c r="P523" i="20"/>
  <c r="T522" i="20"/>
  <c r="P522" i="20"/>
  <c r="T521" i="20"/>
  <c r="P521" i="20"/>
  <c r="T520" i="20"/>
  <c r="P520" i="20"/>
  <c r="T519" i="20"/>
  <c r="P519" i="20"/>
  <c r="T518" i="20"/>
  <c r="P518" i="20"/>
  <c r="T517" i="20"/>
  <c r="P517" i="20"/>
  <c r="T516" i="20"/>
  <c r="P516" i="20"/>
  <c r="T515" i="20"/>
  <c r="P515" i="20"/>
  <c r="T514" i="20"/>
  <c r="P514" i="20"/>
  <c r="T513" i="20"/>
  <c r="P513" i="20"/>
  <c r="T512" i="20"/>
  <c r="P512" i="20"/>
  <c r="T511" i="20"/>
  <c r="P511" i="20"/>
  <c r="T510" i="20"/>
  <c r="P510" i="20"/>
  <c r="T509" i="20"/>
  <c r="P509" i="20"/>
  <c r="T508" i="20"/>
  <c r="P508" i="20"/>
  <c r="T507" i="20"/>
  <c r="P507" i="20"/>
  <c r="T506" i="20"/>
  <c r="P506" i="20"/>
  <c r="T505" i="20"/>
  <c r="P505" i="20"/>
  <c r="T504" i="20"/>
  <c r="P504" i="20"/>
  <c r="T503" i="20"/>
  <c r="P503" i="20"/>
  <c r="T502" i="20"/>
  <c r="P502" i="20"/>
  <c r="T501" i="20"/>
  <c r="P501" i="20"/>
  <c r="T500" i="20"/>
  <c r="P500" i="20"/>
  <c r="T499" i="20"/>
  <c r="P499" i="20"/>
  <c r="T498" i="20"/>
  <c r="P498" i="20"/>
  <c r="T497" i="20"/>
  <c r="P497" i="20"/>
  <c r="T496" i="20"/>
  <c r="P496" i="20"/>
  <c r="T495" i="20"/>
  <c r="P495" i="20"/>
  <c r="T494" i="20"/>
  <c r="P494" i="20"/>
  <c r="T493" i="20"/>
  <c r="P493" i="20"/>
  <c r="T492" i="20"/>
  <c r="P492" i="20"/>
  <c r="T491" i="20"/>
  <c r="P491" i="20"/>
  <c r="T490" i="20"/>
  <c r="P490" i="20"/>
  <c r="T489" i="20"/>
  <c r="P489" i="20"/>
  <c r="T488" i="20"/>
  <c r="P488" i="20"/>
  <c r="T487" i="20"/>
  <c r="P487" i="20"/>
  <c r="T486" i="20"/>
  <c r="P486" i="20"/>
  <c r="T485" i="20"/>
  <c r="P485" i="20"/>
  <c r="T484" i="20"/>
  <c r="P484" i="20"/>
  <c r="T483" i="20"/>
  <c r="P483" i="20"/>
  <c r="T482" i="20"/>
  <c r="P482" i="20"/>
  <c r="T481" i="20"/>
  <c r="P481" i="20"/>
  <c r="T480" i="20"/>
  <c r="P480" i="20"/>
  <c r="T479" i="20"/>
  <c r="P479" i="20"/>
  <c r="T478" i="20"/>
  <c r="P478" i="20"/>
  <c r="T477" i="20"/>
  <c r="P477" i="20"/>
  <c r="T476" i="20"/>
  <c r="P476" i="20"/>
  <c r="T475" i="20"/>
  <c r="P475" i="20"/>
  <c r="T474" i="20"/>
  <c r="P474" i="20"/>
  <c r="T473" i="20"/>
  <c r="P473" i="20"/>
  <c r="T472" i="20"/>
  <c r="P472" i="20"/>
  <c r="T471" i="20"/>
  <c r="P471" i="20"/>
  <c r="T470" i="20"/>
  <c r="P470" i="20"/>
  <c r="T469" i="20"/>
  <c r="P469" i="20"/>
  <c r="T468" i="20"/>
  <c r="P468" i="20"/>
  <c r="T467" i="20"/>
  <c r="P467" i="20"/>
  <c r="T466" i="20"/>
  <c r="P466" i="20"/>
  <c r="T465" i="20"/>
  <c r="P465" i="20"/>
  <c r="T464" i="20"/>
  <c r="P464" i="20"/>
  <c r="T463" i="20"/>
  <c r="P463" i="20"/>
  <c r="T462" i="20"/>
  <c r="P462" i="20"/>
  <c r="T461" i="20"/>
  <c r="P461" i="20"/>
  <c r="T460" i="20"/>
  <c r="P460" i="20"/>
  <c r="T459" i="20"/>
  <c r="P459" i="20"/>
  <c r="T458" i="20"/>
  <c r="P458" i="20"/>
  <c r="T457" i="20"/>
  <c r="P457" i="20"/>
  <c r="T456" i="20"/>
  <c r="P456" i="20"/>
  <c r="T455" i="20"/>
  <c r="P455" i="20"/>
  <c r="T454" i="20"/>
  <c r="P454" i="20"/>
  <c r="T453" i="20"/>
  <c r="P453" i="20"/>
  <c r="T452" i="20"/>
  <c r="P452" i="20"/>
  <c r="T451" i="20"/>
  <c r="P451" i="20"/>
  <c r="T450" i="20"/>
  <c r="P450" i="20"/>
  <c r="T449" i="20"/>
  <c r="P449" i="20"/>
  <c r="T448" i="20"/>
  <c r="P448" i="20"/>
  <c r="T447" i="20"/>
  <c r="P447" i="20"/>
  <c r="T446" i="20"/>
  <c r="P446" i="20"/>
  <c r="T445" i="20"/>
  <c r="P445" i="20"/>
  <c r="T444" i="20"/>
  <c r="P444" i="20"/>
  <c r="T443" i="20"/>
  <c r="P443" i="20"/>
  <c r="T442" i="20"/>
  <c r="P442" i="20"/>
  <c r="T441" i="20"/>
  <c r="P441" i="20"/>
  <c r="T440" i="20"/>
  <c r="P440" i="20"/>
  <c r="T439" i="20"/>
  <c r="P439" i="20"/>
  <c r="T438" i="20"/>
  <c r="P438" i="20"/>
  <c r="T437" i="20"/>
  <c r="P437" i="20"/>
  <c r="T436" i="20"/>
  <c r="P436" i="20"/>
  <c r="T435" i="20"/>
  <c r="P435" i="20"/>
  <c r="T434" i="20"/>
  <c r="P434" i="20"/>
  <c r="T433" i="20"/>
  <c r="P433" i="20"/>
  <c r="T432" i="20"/>
  <c r="P432" i="20"/>
  <c r="T431" i="20"/>
  <c r="P431" i="20"/>
  <c r="T430" i="20"/>
  <c r="P430" i="20"/>
  <c r="T429" i="20"/>
  <c r="P429" i="20"/>
  <c r="T428" i="20"/>
  <c r="P428" i="20"/>
  <c r="T427" i="20"/>
  <c r="P427" i="20"/>
  <c r="T426" i="20"/>
  <c r="P426" i="20"/>
  <c r="T425" i="20"/>
  <c r="P425" i="20"/>
  <c r="T424" i="20"/>
  <c r="P424" i="20"/>
  <c r="T423" i="20"/>
  <c r="P423" i="20"/>
  <c r="T422" i="20"/>
  <c r="P422" i="20"/>
  <c r="T421" i="20"/>
  <c r="P421" i="20"/>
  <c r="T420" i="20"/>
  <c r="P420" i="20"/>
  <c r="T419" i="20"/>
  <c r="P419" i="20"/>
  <c r="T418" i="20"/>
  <c r="P418" i="20"/>
  <c r="T417" i="20"/>
  <c r="P417" i="20"/>
  <c r="T416" i="20"/>
  <c r="P416" i="20"/>
  <c r="T415" i="20"/>
  <c r="P415" i="20"/>
  <c r="T414" i="20"/>
  <c r="P414" i="20"/>
  <c r="T413" i="20"/>
  <c r="P413" i="20"/>
  <c r="T412" i="20"/>
  <c r="P412" i="20"/>
  <c r="T411" i="20"/>
  <c r="P411" i="20"/>
  <c r="T410" i="20"/>
  <c r="P410" i="20"/>
  <c r="T409" i="20"/>
  <c r="P409" i="20"/>
  <c r="T408" i="20"/>
  <c r="P408" i="20"/>
  <c r="T407" i="20"/>
  <c r="P407" i="20"/>
  <c r="T406" i="20"/>
  <c r="P406" i="20"/>
  <c r="T405" i="20"/>
  <c r="P405" i="20"/>
  <c r="T404" i="20"/>
  <c r="P404" i="20"/>
  <c r="T403" i="20"/>
  <c r="P403" i="20"/>
  <c r="T402" i="20"/>
  <c r="P402" i="20"/>
  <c r="T401" i="20"/>
  <c r="P401" i="20"/>
  <c r="T400" i="20"/>
  <c r="P400" i="20"/>
  <c r="T399" i="20"/>
  <c r="P399" i="20"/>
  <c r="T398" i="20"/>
  <c r="P398" i="20"/>
  <c r="T397" i="20"/>
  <c r="P397" i="20"/>
  <c r="T396" i="20"/>
  <c r="P396" i="20"/>
  <c r="T395" i="20"/>
  <c r="P395" i="20"/>
  <c r="T394" i="20"/>
  <c r="P394" i="20"/>
  <c r="T393" i="20"/>
  <c r="P393" i="20"/>
  <c r="T392" i="20"/>
  <c r="P392" i="20"/>
  <c r="T391" i="20"/>
  <c r="P391" i="20"/>
  <c r="T390" i="20"/>
  <c r="P390" i="20"/>
  <c r="T389" i="20"/>
  <c r="P389" i="20"/>
  <c r="T388" i="20"/>
  <c r="P388" i="20"/>
  <c r="T387" i="20"/>
  <c r="P387" i="20"/>
  <c r="T386" i="20"/>
  <c r="P386" i="20"/>
  <c r="T385" i="20"/>
  <c r="P385" i="20"/>
  <c r="T384" i="20"/>
  <c r="P384" i="20"/>
  <c r="T383" i="20"/>
  <c r="P383" i="20"/>
  <c r="T382" i="20"/>
  <c r="P382" i="20"/>
  <c r="T381" i="20"/>
  <c r="P381" i="20"/>
  <c r="T380" i="20"/>
  <c r="P380" i="20"/>
  <c r="T379" i="20"/>
  <c r="P379" i="20"/>
  <c r="T378" i="20"/>
  <c r="P378" i="20"/>
  <c r="T377" i="20"/>
  <c r="P377" i="20"/>
  <c r="T376" i="20"/>
  <c r="P376" i="20"/>
  <c r="T375" i="20"/>
  <c r="P375" i="20"/>
  <c r="T374" i="20"/>
  <c r="P374" i="20"/>
  <c r="T373" i="20"/>
  <c r="P373" i="20"/>
  <c r="T372" i="20"/>
  <c r="P372" i="20"/>
  <c r="T371" i="20"/>
  <c r="P371" i="20"/>
  <c r="T370" i="20"/>
  <c r="P370" i="20"/>
  <c r="T369" i="20"/>
  <c r="P369" i="20"/>
  <c r="T368" i="20"/>
  <c r="P368" i="20"/>
  <c r="T367" i="20"/>
  <c r="P367" i="20"/>
  <c r="T366" i="20"/>
  <c r="P366" i="20"/>
  <c r="T365" i="20"/>
  <c r="P365" i="20"/>
  <c r="T364" i="20"/>
  <c r="P364" i="20"/>
  <c r="T363" i="20"/>
  <c r="P363" i="20"/>
  <c r="T362" i="20"/>
  <c r="P362" i="20"/>
  <c r="T361" i="20"/>
  <c r="P361" i="20"/>
  <c r="T360" i="20"/>
  <c r="P360" i="20"/>
  <c r="T359" i="20"/>
  <c r="P359" i="20"/>
  <c r="T358" i="20"/>
  <c r="P358" i="20"/>
  <c r="T357" i="20"/>
  <c r="P357" i="20"/>
  <c r="T356" i="20"/>
  <c r="P356" i="20"/>
  <c r="T355" i="20"/>
  <c r="P355" i="20"/>
  <c r="T354" i="20"/>
  <c r="P354" i="20"/>
  <c r="T353" i="20"/>
  <c r="P353" i="20"/>
  <c r="T352" i="20"/>
  <c r="P352" i="20"/>
  <c r="T351" i="20"/>
  <c r="P351" i="20"/>
  <c r="T350" i="20"/>
  <c r="P350" i="20"/>
  <c r="T349" i="20"/>
  <c r="P349" i="20"/>
  <c r="T348" i="20"/>
  <c r="P348" i="20"/>
  <c r="T347" i="20"/>
  <c r="P347" i="20"/>
  <c r="T346" i="20"/>
  <c r="P346" i="20"/>
  <c r="T345" i="20"/>
  <c r="P345" i="20"/>
  <c r="T344" i="20"/>
  <c r="P344" i="20"/>
  <c r="T343" i="20"/>
  <c r="P343" i="20"/>
  <c r="T342" i="20"/>
  <c r="P342" i="20"/>
  <c r="T341" i="20"/>
  <c r="P341" i="20"/>
  <c r="T340" i="20"/>
  <c r="P340" i="20"/>
  <c r="T339" i="20"/>
  <c r="P339" i="20"/>
  <c r="T338" i="20"/>
  <c r="P338" i="20"/>
  <c r="T337" i="20"/>
  <c r="P337" i="20"/>
  <c r="T336" i="20"/>
  <c r="P336" i="20"/>
  <c r="T335" i="20"/>
  <c r="P335" i="20"/>
  <c r="T334" i="20"/>
  <c r="P334" i="20"/>
  <c r="T333" i="20"/>
  <c r="P333" i="20"/>
  <c r="T332" i="20"/>
  <c r="P332" i="20"/>
  <c r="T331" i="20"/>
  <c r="P331" i="20"/>
  <c r="T330" i="20"/>
  <c r="P330" i="20"/>
  <c r="T329" i="20"/>
  <c r="P329" i="20"/>
  <c r="T328" i="20"/>
  <c r="P328" i="20"/>
  <c r="T327" i="20"/>
  <c r="P327" i="20"/>
  <c r="T326" i="20"/>
  <c r="P326" i="20"/>
  <c r="T325" i="20"/>
  <c r="P325" i="20"/>
  <c r="T324" i="20"/>
  <c r="P324" i="20"/>
  <c r="T323" i="20"/>
  <c r="P323" i="20"/>
  <c r="T322" i="20"/>
  <c r="P322" i="20"/>
  <c r="T321" i="20"/>
  <c r="P321" i="20"/>
  <c r="T320" i="20"/>
  <c r="P320" i="20"/>
  <c r="T319" i="20"/>
  <c r="P319" i="20"/>
  <c r="T318" i="20"/>
  <c r="P318" i="20"/>
  <c r="T317" i="20"/>
  <c r="P317" i="20"/>
  <c r="T316" i="20"/>
  <c r="P316" i="20"/>
  <c r="T315" i="20"/>
  <c r="P315" i="20"/>
  <c r="T314" i="20"/>
  <c r="P314" i="20"/>
  <c r="T313" i="20"/>
  <c r="P313" i="20"/>
  <c r="T312" i="20"/>
  <c r="P312" i="20"/>
  <c r="T311" i="20"/>
  <c r="P311" i="20"/>
  <c r="T310" i="20"/>
  <c r="P310" i="20"/>
  <c r="T309" i="20"/>
  <c r="P309" i="20"/>
  <c r="T308" i="20"/>
  <c r="P308" i="20"/>
  <c r="T307" i="20"/>
  <c r="P307" i="20"/>
  <c r="T306" i="20"/>
  <c r="P306" i="20"/>
  <c r="T305" i="20"/>
  <c r="P305" i="20"/>
  <c r="T304" i="20"/>
  <c r="P304" i="20"/>
  <c r="T303" i="20"/>
  <c r="P303" i="20"/>
  <c r="T302" i="20"/>
  <c r="P302" i="20"/>
  <c r="T301" i="20"/>
  <c r="P301" i="20"/>
  <c r="T300" i="20"/>
  <c r="P300" i="20"/>
  <c r="T299" i="20"/>
  <c r="P299" i="20"/>
  <c r="T298" i="20"/>
  <c r="P298" i="20"/>
  <c r="T297" i="20"/>
  <c r="P297" i="20"/>
  <c r="T296" i="20"/>
  <c r="P296" i="20"/>
  <c r="T295" i="20"/>
  <c r="P295" i="20"/>
  <c r="T294" i="20"/>
  <c r="P294" i="20"/>
  <c r="T293" i="20"/>
  <c r="P293" i="20"/>
  <c r="T292" i="20"/>
  <c r="P292" i="20"/>
  <c r="T291" i="20"/>
  <c r="P291" i="20"/>
  <c r="T290" i="20"/>
  <c r="P290" i="20"/>
  <c r="T289" i="20"/>
  <c r="P289" i="20"/>
  <c r="T288" i="20"/>
  <c r="P288" i="20"/>
  <c r="T287" i="20"/>
  <c r="P287" i="20"/>
  <c r="T286" i="20"/>
  <c r="P286" i="20"/>
  <c r="T285" i="20"/>
  <c r="P285" i="20"/>
  <c r="T284" i="20"/>
  <c r="P284" i="20"/>
  <c r="T283" i="20"/>
  <c r="P283" i="20"/>
  <c r="T282" i="20"/>
  <c r="P282" i="20"/>
  <c r="T281" i="20"/>
  <c r="P281" i="20"/>
  <c r="T280" i="20"/>
  <c r="P280" i="20"/>
  <c r="T279" i="20"/>
  <c r="P279" i="20"/>
  <c r="T278" i="20"/>
  <c r="P278" i="20"/>
  <c r="T277" i="20"/>
  <c r="P277" i="20"/>
  <c r="T276" i="20"/>
  <c r="P276" i="20"/>
  <c r="T275" i="20"/>
  <c r="P275" i="20"/>
  <c r="T274" i="20"/>
  <c r="P274" i="20"/>
  <c r="T273" i="20"/>
  <c r="P273" i="20"/>
  <c r="T272" i="20"/>
  <c r="P272" i="20"/>
  <c r="T271" i="20"/>
  <c r="P271" i="20"/>
  <c r="T270" i="20"/>
  <c r="P270" i="20"/>
  <c r="T269" i="20"/>
  <c r="P269" i="20"/>
  <c r="T268" i="20"/>
  <c r="P268" i="20"/>
  <c r="T267" i="20"/>
  <c r="P267" i="20"/>
  <c r="T266" i="20"/>
  <c r="P266" i="20"/>
  <c r="T265" i="20"/>
  <c r="P265" i="20"/>
  <c r="T264" i="20"/>
  <c r="P264" i="20"/>
  <c r="T263" i="20"/>
  <c r="P263" i="20"/>
  <c r="T262" i="20"/>
  <c r="P262" i="20"/>
  <c r="T261" i="20"/>
  <c r="P261" i="20"/>
  <c r="T260" i="20"/>
  <c r="P260" i="20"/>
  <c r="T259" i="20"/>
  <c r="P259" i="20"/>
  <c r="T258" i="20"/>
  <c r="P258" i="20"/>
  <c r="T257" i="20"/>
  <c r="P257" i="20"/>
  <c r="T256" i="20"/>
  <c r="P256" i="20"/>
  <c r="T255" i="20"/>
  <c r="P255" i="20"/>
  <c r="T254" i="20"/>
  <c r="P254" i="20"/>
  <c r="T253" i="20"/>
  <c r="P253" i="20"/>
  <c r="T252" i="20"/>
  <c r="P252" i="20"/>
  <c r="T251" i="20"/>
  <c r="P251" i="20"/>
  <c r="T250" i="20"/>
  <c r="P250" i="20"/>
  <c r="T249" i="20"/>
  <c r="P249" i="20"/>
  <c r="T248" i="20"/>
  <c r="P248" i="20"/>
  <c r="T247" i="20"/>
  <c r="P247" i="20"/>
  <c r="T246" i="20"/>
  <c r="P246" i="20"/>
  <c r="T245" i="20"/>
  <c r="P245" i="20"/>
  <c r="T244" i="20"/>
  <c r="P244" i="20"/>
  <c r="T243" i="20"/>
  <c r="P243" i="20"/>
  <c r="T242" i="20"/>
  <c r="P242" i="20"/>
  <c r="T241" i="20"/>
  <c r="P241" i="20"/>
  <c r="T240" i="20"/>
  <c r="P240" i="20"/>
  <c r="T239" i="20"/>
  <c r="P239" i="20"/>
  <c r="T238" i="20"/>
  <c r="P238" i="20"/>
  <c r="T237" i="20"/>
  <c r="P237" i="20"/>
  <c r="T236" i="20"/>
  <c r="P236" i="20"/>
  <c r="T235" i="20"/>
  <c r="P235" i="20"/>
  <c r="T234" i="20"/>
  <c r="P234" i="20"/>
  <c r="T233" i="20"/>
  <c r="P233" i="20"/>
  <c r="T232" i="20"/>
  <c r="P232" i="20"/>
  <c r="T231" i="20"/>
  <c r="P231" i="20"/>
  <c r="T230" i="20"/>
  <c r="P230" i="20"/>
  <c r="T229" i="20"/>
  <c r="P229" i="20"/>
  <c r="T228" i="20"/>
  <c r="P228" i="20"/>
  <c r="T227" i="20"/>
  <c r="P227" i="20"/>
  <c r="T226" i="20"/>
  <c r="P226" i="20"/>
  <c r="T225" i="20"/>
  <c r="P225" i="20"/>
  <c r="T224" i="20"/>
  <c r="P224" i="20"/>
  <c r="T223" i="20"/>
  <c r="P223" i="20"/>
  <c r="T222" i="20"/>
  <c r="P222" i="20"/>
  <c r="T221" i="20"/>
  <c r="P221" i="20"/>
  <c r="T220" i="20"/>
  <c r="P220" i="20"/>
  <c r="T219" i="20"/>
  <c r="P219" i="20"/>
  <c r="T218" i="20"/>
  <c r="P218" i="20"/>
  <c r="T217" i="20"/>
  <c r="P217" i="20"/>
  <c r="T216" i="20"/>
  <c r="P216" i="20"/>
  <c r="T215" i="20"/>
  <c r="P215" i="20"/>
  <c r="T214" i="20"/>
  <c r="P214" i="20"/>
  <c r="T213" i="20"/>
  <c r="P213" i="20"/>
  <c r="T212" i="20"/>
  <c r="P212" i="20"/>
  <c r="T211" i="20"/>
  <c r="P211" i="20"/>
  <c r="T210" i="20"/>
  <c r="P210" i="20"/>
  <c r="T209" i="20"/>
  <c r="P209" i="20"/>
  <c r="T208" i="20"/>
  <c r="P208" i="20"/>
  <c r="T207" i="20"/>
  <c r="P207" i="20"/>
  <c r="T206" i="20"/>
  <c r="P206" i="20"/>
  <c r="T205" i="20"/>
  <c r="P205" i="20"/>
  <c r="T204" i="20"/>
  <c r="P204" i="20"/>
  <c r="T203" i="20"/>
  <c r="P203" i="20"/>
  <c r="T202" i="20"/>
  <c r="P202" i="20"/>
  <c r="T201" i="20"/>
  <c r="P201" i="20"/>
  <c r="T200" i="20"/>
  <c r="P200" i="20"/>
  <c r="T199" i="20"/>
  <c r="P199" i="20"/>
  <c r="T198" i="20"/>
  <c r="P198" i="20"/>
  <c r="T197" i="20"/>
  <c r="P197" i="20"/>
  <c r="T196" i="20"/>
  <c r="P196" i="20"/>
  <c r="T195" i="20"/>
  <c r="P195" i="20"/>
  <c r="T194" i="20"/>
  <c r="P194" i="20"/>
  <c r="T193" i="20"/>
  <c r="P193" i="20"/>
  <c r="T192" i="20"/>
  <c r="P192" i="20"/>
  <c r="T191" i="20"/>
  <c r="P191" i="20"/>
  <c r="T190" i="20"/>
  <c r="P190" i="20"/>
  <c r="T189" i="20"/>
  <c r="P189" i="20"/>
  <c r="T188" i="20"/>
  <c r="P188" i="20"/>
  <c r="T187" i="20"/>
  <c r="P187" i="20"/>
  <c r="T186" i="20"/>
  <c r="P186" i="20"/>
  <c r="T185" i="20"/>
  <c r="P185" i="20"/>
  <c r="T184" i="20"/>
  <c r="P184" i="20"/>
  <c r="T183" i="20"/>
  <c r="P183" i="20"/>
  <c r="T182" i="20"/>
  <c r="P182" i="20"/>
  <c r="T181" i="20"/>
  <c r="P181" i="20"/>
  <c r="T180" i="20"/>
  <c r="P180" i="20"/>
  <c r="T179" i="20"/>
  <c r="P179" i="20"/>
  <c r="T178" i="20"/>
  <c r="P178" i="20"/>
  <c r="T177" i="20"/>
  <c r="P177" i="20"/>
  <c r="T176" i="20"/>
  <c r="P176" i="20"/>
  <c r="T175" i="20"/>
  <c r="P175" i="20"/>
  <c r="T174" i="20"/>
  <c r="P174" i="20"/>
  <c r="T173" i="20"/>
  <c r="P173" i="20"/>
  <c r="T172" i="20"/>
  <c r="P172" i="20"/>
  <c r="T171" i="20"/>
  <c r="P171" i="20"/>
  <c r="T170" i="20"/>
  <c r="P170" i="20"/>
  <c r="T169" i="20"/>
  <c r="P169" i="20"/>
  <c r="T168" i="20"/>
  <c r="P168" i="20"/>
  <c r="T167" i="20"/>
  <c r="P167" i="20"/>
  <c r="T166" i="20"/>
  <c r="P166" i="20"/>
  <c r="T165" i="20"/>
  <c r="P165" i="20"/>
  <c r="T164" i="20"/>
  <c r="P164" i="20"/>
  <c r="T163" i="20"/>
  <c r="P163" i="20"/>
  <c r="T162" i="20"/>
  <c r="P162" i="20"/>
  <c r="T161" i="20"/>
  <c r="P161" i="20"/>
  <c r="T160" i="20"/>
  <c r="P160" i="20"/>
  <c r="T159" i="20"/>
  <c r="P159" i="20"/>
  <c r="T158" i="20"/>
  <c r="P158" i="20"/>
  <c r="T157" i="20"/>
  <c r="P157" i="20"/>
  <c r="T156" i="20"/>
  <c r="P156" i="20"/>
  <c r="T155" i="20"/>
  <c r="P155" i="20"/>
  <c r="T154" i="20"/>
  <c r="P154" i="20"/>
  <c r="T153" i="20"/>
  <c r="P153" i="20"/>
  <c r="T152" i="20"/>
  <c r="P152" i="20"/>
  <c r="T151" i="20"/>
  <c r="P151" i="20"/>
  <c r="T150" i="20"/>
  <c r="P150" i="20"/>
  <c r="T149" i="20"/>
  <c r="P149" i="20"/>
  <c r="T148" i="20"/>
  <c r="P148" i="20"/>
  <c r="T147" i="20"/>
  <c r="P147" i="20"/>
  <c r="T146" i="20"/>
  <c r="P146" i="20"/>
  <c r="T145" i="20"/>
  <c r="P145" i="20"/>
  <c r="T144" i="20"/>
  <c r="P144" i="20"/>
  <c r="T143" i="20"/>
  <c r="P143" i="20"/>
  <c r="T142" i="20"/>
  <c r="P142" i="20"/>
  <c r="T141" i="20"/>
  <c r="P141" i="20"/>
  <c r="T140" i="20"/>
  <c r="P140" i="20"/>
  <c r="T139" i="20"/>
  <c r="P139" i="20"/>
  <c r="T138" i="20"/>
  <c r="P138" i="20"/>
  <c r="T137" i="20"/>
  <c r="P137" i="20"/>
  <c r="T136" i="20"/>
  <c r="P136" i="20"/>
  <c r="T135" i="20"/>
  <c r="P135" i="20"/>
  <c r="T134" i="20"/>
  <c r="P134" i="20"/>
  <c r="T133" i="20"/>
  <c r="P133" i="20"/>
  <c r="T132" i="20"/>
  <c r="P132" i="20"/>
  <c r="T131" i="20"/>
  <c r="P131" i="20"/>
  <c r="T130" i="20"/>
  <c r="P130" i="20"/>
  <c r="T129" i="20"/>
  <c r="P129" i="20"/>
  <c r="T128" i="20"/>
  <c r="P128" i="20"/>
  <c r="T127" i="20"/>
  <c r="P127" i="20"/>
  <c r="T126" i="20"/>
  <c r="P126" i="20"/>
  <c r="T125" i="20"/>
  <c r="P125" i="20"/>
  <c r="T124" i="20"/>
  <c r="P124" i="20"/>
  <c r="T123" i="20"/>
  <c r="P123" i="20"/>
  <c r="T122" i="20"/>
  <c r="P122" i="20"/>
  <c r="T121" i="20"/>
  <c r="P121" i="20"/>
  <c r="T120" i="20"/>
  <c r="P120" i="20"/>
  <c r="T119" i="20"/>
  <c r="P119" i="20"/>
  <c r="T118" i="20"/>
  <c r="P118" i="20"/>
  <c r="T117" i="20"/>
  <c r="P117" i="20"/>
  <c r="T116" i="20"/>
  <c r="P116" i="20"/>
  <c r="T115" i="20"/>
  <c r="P115" i="20"/>
  <c r="T114" i="20"/>
  <c r="P114" i="20"/>
  <c r="T113" i="20"/>
  <c r="P113" i="20"/>
  <c r="T112" i="20"/>
  <c r="P112" i="20"/>
  <c r="T111" i="20"/>
  <c r="P111" i="20"/>
  <c r="T110" i="20"/>
  <c r="P110" i="20"/>
  <c r="T109" i="20"/>
  <c r="P109" i="20"/>
  <c r="T108" i="20"/>
  <c r="P108" i="20"/>
  <c r="T107" i="20"/>
  <c r="P107" i="20"/>
  <c r="T106" i="20"/>
  <c r="P106" i="20"/>
  <c r="T105" i="20"/>
  <c r="P105" i="20"/>
  <c r="T104" i="20"/>
  <c r="P104" i="20"/>
  <c r="T103" i="20"/>
  <c r="P103" i="20"/>
  <c r="T102" i="20"/>
  <c r="P102" i="20"/>
  <c r="T101" i="20"/>
  <c r="P101" i="20"/>
  <c r="T100" i="20"/>
  <c r="P100" i="20"/>
  <c r="T99" i="20"/>
  <c r="P99" i="20"/>
  <c r="T98" i="20"/>
  <c r="P98" i="20"/>
  <c r="T97" i="20"/>
  <c r="P97" i="20"/>
  <c r="T96" i="20"/>
  <c r="P96" i="20"/>
  <c r="T95" i="20"/>
  <c r="P95" i="20"/>
  <c r="T94" i="20"/>
  <c r="P94" i="20"/>
  <c r="T93" i="20"/>
  <c r="P93" i="20"/>
  <c r="T92" i="20"/>
  <c r="P92" i="20"/>
  <c r="T91" i="20"/>
  <c r="P91" i="20"/>
  <c r="T90" i="20"/>
  <c r="P90" i="20"/>
  <c r="T89" i="20"/>
  <c r="P89" i="20"/>
  <c r="T88" i="20"/>
  <c r="P88" i="20"/>
  <c r="T87" i="20"/>
  <c r="P87" i="20"/>
  <c r="T86" i="20"/>
  <c r="P86" i="20"/>
  <c r="T85" i="20"/>
  <c r="P85" i="20"/>
  <c r="T84" i="20"/>
  <c r="P84" i="20"/>
  <c r="T83" i="20"/>
  <c r="P83" i="20"/>
  <c r="T82" i="20"/>
  <c r="P82" i="20"/>
  <c r="T81" i="20"/>
  <c r="P81" i="20"/>
  <c r="T80" i="20"/>
  <c r="P80" i="20"/>
  <c r="T79" i="20"/>
  <c r="P79" i="20"/>
  <c r="T78" i="20"/>
  <c r="P78" i="20"/>
  <c r="T77" i="20"/>
  <c r="P77" i="20"/>
  <c r="T76" i="20"/>
  <c r="P76" i="20"/>
  <c r="T75" i="20"/>
  <c r="P75" i="20"/>
  <c r="T74" i="20"/>
  <c r="P74" i="20"/>
  <c r="T73" i="20"/>
  <c r="P73" i="20"/>
  <c r="T72" i="20"/>
  <c r="P72" i="20"/>
  <c r="T71" i="20"/>
  <c r="P71" i="20"/>
  <c r="T70" i="20"/>
  <c r="P70" i="20"/>
  <c r="T69" i="20"/>
  <c r="P69" i="20"/>
  <c r="T68" i="20"/>
  <c r="P68" i="20"/>
  <c r="T67" i="20"/>
  <c r="P67" i="20"/>
  <c r="T66" i="20"/>
  <c r="P66" i="20"/>
  <c r="T65" i="20"/>
  <c r="P65" i="20"/>
  <c r="T64" i="20"/>
  <c r="P64" i="20"/>
  <c r="T63" i="20"/>
  <c r="P63" i="20"/>
  <c r="T62" i="20"/>
  <c r="P62" i="20"/>
  <c r="T61" i="20"/>
  <c r="P61" i="20"/>
  <c r="T60" i="20"/>
  <c r="P60" i="20"/>
  <c r="T59" i="20"/>
  <c r="P59" i="20"/>
  <c r="T58" i="20"/>
  <c r="P58" i="20"/>
  <c r="T57" i="20"/>
  <c r="P57" i="20"/>
  <c r="T56" i="20"/>
  <c r="P56" i="20"/>
  <c r="T55" i="20"/>
  <c r="P55" i="20"/>
  <c r="T54" i="20"/>
  <c r="P54" i="20"/>
  <c r="T53" i="20"/>
  <c r="P53" i="20"/>
  <c r="T52" i="20"/>
  <c r="P52" i="20"/>
  <c r="T51" i="20"/>
  <c r="P51" i="20"/>
  <c r="T50" i="20"/>
  <c r="P50" i="20"/>
  <c r="T49" i="20"/>
  <c r="P49" i="20"/>
  <c r="T48" i="20"/>
  <c r="P48" i="20"/>
  <c r="T47" i="20"/>
  <c r="P47" i="20"/>
  <c r="T46" i="20"/>
  <c r="P46" i="20"/>
  <c r="T45" i="20"/>
  <c r="P45" i="20"/>
  <c r="T44" i="20"/>
  <c r="P44" i="20"/>
  <c r="T43" i="20"/>
  <c r="P43" i="20"/>
  <c r="T42" i="20"/>
  <c r="P42" i="20"/>
  <c r="T41" i="20"/>
  <c r="P41" i="20"/>
  <c r="T40" i="20"/>
  <c r="P40" i="20"/>
  <c r="T39" i="20"/>
  <c r="P39" i="20"/>
  <c r="T38" i="20"/>
  <c r="P38" i="20"/>
  <c r="T37" i="20"/>
  <c r="P37" i="20"/>
  <c r="T36" i="20"/>
  <c r="P36" i="20"/>
  <c r="T35" i="20"/>
  <c r="P35" i="20"/>
  <c r="T34" i="20"/>
  <c r="P34" i="20"/>
  <c r="T33" i="20"/>
  <c r="P33" i="20"/>
  <c r="T32" i="20"/>
  <c r="P32" i="20"/>
  <c r="T31" i="20"/>
  <c r="P31" i="20"/>
  <c r="T30" i="20"/>
  <c r="P30" i="20"/>
  <c r="T29" i="20"/>
  <c r="P29" i="20"/>
  <c r="T28" i="20"/>
  <c r="P28" i="20"/>
  <c r="T27" i="20"/>
  <c r="P27" i="20"/>
  <c r="T26" i="20"/>
  <c r="P26" i="20"/>
  <c r="T25" i="20"/>
  <c r="P25" i="20"/>
  <c r="T24" i="20"/>
  <c r="P24" i="20"/>
  <c r="T23" i="20"/>
  <c r="P23" i="20"/>
  <c r="H1838" i="20" l="1"/>
  <c r="H2066" i="20"/>
  <c r="H2887" i="20"/>
  <c r="H2909" i="20"/>
  <c r="H2931" i="20"/>
  <c r="H2951" i="20"/>
  <c r="H3007" i="20"/>
  <c r="H3071" i="20"/>
  <c r="H3135" i="20"/>
  <c r="H3199" i="20"/>
  <c r="H3312" i="20"/>
  <c r="AB3275" i="20"/>
  <c r="H1889" i="20"/>
  <c r="H2138" i="20"/>
  <c r="H2893" i="20"/>
  <c r="H2915" i="20"/>
  <c r="H2935" i="20"/>
  <c r="H2959" i="20"/>
  <c r="H3023" i="20"/>
  <c r="H3087" i="20"/>
  <c r="H3151" i="20"/>
  <c r="H3215" i="20"/>
  <c r="AB2891" i="20"/>
  <c r="H2895" i="20"/>
  <c r="H2917" i="20"/>
  <c r="H2939" i="20"/>
  <c r="H2967" i="20"/>
  <c r="H3031" i="20"/>
  <c r="H3095" i="20"/>
  <c r="H3159" i="20"/>
  <c r="H3223" i="20"/>
  <c r="AB2955" i="20"/>
  <c r="H1946" i="20"/>
  <c r="H2246" i="20"/>
  <c r="H3394" i="20"/>
  <c r="H2899" i="20"/>
  <c r="H2919" i="20"/>
  <c r="H2941" i="20"/>
  <c r="H2975" i="20"/>
  <c r="H3039" i="20"/>
  <c r="H3103" i="20"/>
  <c r="H3167" i="20"/>
  <c r="H3232" i="20"/>
  <c r="AB3019" i="20"/>
  <c r="H2879" i="20"/>
  <c r="H2901" i="20"/>
  <c r="H2923" i="20"/>
  <c r="H2943" i="20"/>
  <c r="H2983" i="20"/>
  <c r="H3047" i="20"/>
  <c r="H3111" i="20"/>
  <c r="H3175" i="20"/>
  <c r="H3248" i="20"/>
  <c r="AB3083" i="20"/>
  <c r="H1795" i="20"/>
  <c r="H2003" i="20"/>
  <c r="H2883" i="20"/>
  <c r="H2903" i="20"/>
  <c r="H2925" i="20"/>
  <c r="H2947" i="20"/>
  <c r="H2991" i="20"/>
  <c r="H3055" i="20"/>
  <c r="H3119" i="20"/>
  <c r="H3183" i="20"/>
  <c r="H3270" i="20"/>
  <c r="AB3147" i="20"/>
  <c r="H2885" i="20"/>
  <c r="H2907" i="20"/>
  <c r="H2927" i="20"/>
  <c r="H2949" i="20"/>
  <c r="H2999" i="20"/>
  <c r="H3063" i="20"/>
  <c r="H3127" i="20"/>
  <c r="H3191" i="20"/>
  <c r="H3290" i="20"/>
  <c r="AB3211" i="20"/>
  <c r="H1793" i="20"/>
  <c r="H1813" i="20"/>
  <c r="H1834" i="20"/>
  <c r="H1858" i="20"/>
  <c r="H1884" i="20"/>
  <c r="H1914" i="20"/>
  <c r="H1944" i="20"/>
  <c r="H1971" i="20"/>
  <c r="H2001" i="20"/>
  <c r="H2028" i="20"/>
  <c r="H2064" i="20"/>
  <c r="H2098" i="20"/>
  <c r="H2136" i="20"/>
  <c r="H2170" i="20"/>
  <c r="H2233" i="20"/>
  <c r="H2878" i="20"/>
  <c r="H2886" i="20"/>
  <c r="H2894" i="20"/>
  <c r="H2902" i="20"/>
  <c r="H2910" i="20"/>
  <c r="H2918" i="20"/>
  <c r="H2926" i="20"/>
  <c r="H2934" i="20"/>
  <c r="H2942" i="20"/>
  <c r="H2950" i="20"/>
  <c r="H2958" i="20"/>
  <c r="H2966" i="20"/>
  <c r="H2974" i="20"/>
  <c r="H2982" i="20"/>
  <c r="H2990" i="20"/>
  <c r="H2998" i="20"/>
  <c r="H3006" i="20"/>
  <c r="H3014" i="20"/>
  <c r="H3022" i="20"/>
  <c r="H3030" i="20"/>
  <c r="H3038" i="20"/>
  <c r="H3046" i="20"/>
  <c r="H3054" i="20"/>
  <c r="H3062" i="20"/>
  <c r="H3070" i="20"/>
  <c r="H3078" i="20"/>
  <c r="H3086" i="20"/>
  <c r="H3094" i="20"/>
  <c r="H3102" i="20"/>
  <c r="H3110" i="20"/>
  <c r="H3118" i="20"/>
  <c r="H3126" i="20"/>
  <c r="H3134" i="20"/>
  <c r="H3142" i="20"/>
  <c r="H3150" i="20"/>
  <c r="H3158" i="20"/>
  <c r="H3166" i="20"/>
  <c r="H3174" i="20"/>
  <c r="H3182" i="20"/>
  <c r="H3190" i="20"/>
  <c r="H3198" i="20"/>
  <c r="H3206" i="20"/>
  <c r="H3214" i="20"/>
  <c r="H3222" i="20"/>
  <c r="H3230" i="20"/>
  <c r="H3246" i="20"/>
  <c r="H3266" i="20"/>
  <c r="H3288" i="20"/>
  <c r="H3310" i="20"/>
  <c r="AB2883" i="20"/>
  <c r="AB2947" i="20"/>
  <c r="AB3011" i="20"/>
  <c r="AB3075" i="20"/>
  <c r="AB3139" i="20"/>
  <c r="AB3203" i="20"/>
  <c r="AB3267" i="20"/>
  <c r="AB3331" i="20"/>
  <c r="H1777" i="20"/>
  <c r="H1797" i="20"/>
  <c r="H1820" i="20"/>
  <c r="H1841" i="20"/>
  <c r="H1864" i="20"/>
  <c r="H1891" i="20"/>
  <c r="H1921" i="20"/>
  <c r="H1948" i="20"/>
  <c r="H1978" i="20"/>
  <c r="H2010" i="20"/>
  <c r="H2040" i="20"/>
  <c r="H2072" i="20"/>
  <c r="H2106" i="20"/>
  <c r="H2144" i="20"/>
  <c r="H2178" i="20"/>
  <c r="H2261" i="20"/>
  <c r="H3390" i="20"/>
  <c r="H3382" i="20"/>
  <c r="H3374" i="20"/>
  <c r="H3366" i="20"/>
  <c r="H3358" i="20"/>
  <c r="H3350" i="20"/>
  <c r="H3342" i="20"/>
  <c r="H3389" i="20"/>
  <c r="H3381" i="20"/>
  <c r="H3373" i="20"/>
  <c r="H3365" i="20"/>
  <c r="H3357" i="20"/>
  <c r="H3349" i="20"/>
  <c r="H3341" i="20"/>
  <c r="H3333" i="20"/>
  <c r="H3325" i="20"/>
  <c r="H3317" i="20"/>
  <c r="H3309" i="20"/>
  <c r="H3301" i="20"/>
  <c r="H3293" i="20"/>
  <c r="H3285" i="20"/>
  <c r="H3277" i="20"/>
  <c r="H3269" i="20"/>
  <c r="H3261" i="20"/>
  <c r="H3253" i="20"/>
  <c r="H3245" i="20"/>
  <c r="H3237" i="20"/>
  <c r="H3388" i="20"/>
  <c r="H3380" i="20"/>
  <c r="H3372" i="20"/>
  <c r="H3364" i="20"/>
  <c r="H3356" i="20"/>
  <c r="H3348" i="20"/>
  <c r="H3340" i="20"/>
  <c r="H3332" i="20"/>
  <c r="H3324" i="20"/>
  <c r="H3316" i="20"/>
  <c r="H3308" i="20"/>
  <c r="H3300" i="20"/>
  <c r="H3292" i="20"/>
  <c r="H3284" i="20"/>
  <c r="H3276" i="20"/>
  <c r="H3268" i="20"/>
  <c r="H3260" i="20"/>
  <c r="H3252" i="20"/>
  <c r="H3244" i="20"/>
  <c r="H3387" i="20"/>
  <c r="H3379" i="20"/>
  <c r="H3371" i="20"/>
  <c r="H3363" i="20"/>
  <c r="H3355" i="20"/>
  <c r="H3347" i="20"/>
  <c r="H3339" i="20"/>
  <c r="H3331" i="20"/>
  <c r="H3323" i="20"/>
  <c r="H3315" i="20"/>
  <c r="H3307" i="20"/>
  <c r="H3299" i="20"/>
  <c r="H3291" i="20"/>
  <c r="H3283" i="20"/>
  <c r="H3275" i="20"/>
  <c r="H3267" i="20"/>
  <c r="H3259" i="20"/>
  <c r="H3251" i="20"/>
  <c r="H3243" i="20"/>
  <c r="H3386" i="20"/>
  <c r="H3378" i="20"/>
  <c r="H3370" i="20"/>
  <c r="H3362" i="20"/>
  <c r="H3354" i="20"/>
  <c r="H3346" i="20"/>
  <c r="H3338" i="20"/>
  <c r="H3330" i="20"/>
  <c r="H3322" i="20"/>
  <c r="H3393" i="20"/>
  <c r="H3385" i="20"/>
  <c r="H3377" i="20"/>
  <c r="H3369" i="20"/>
  <c r="H3361" i="20"/>
  <c r="H3353" i="20"/>
  <c r="H3345" i="20"/>
  <c r="H3337" i="20"/>
  <c r="H3329" i="20"/>
  <c r="H3321" i="20"/>
  <c r="H3313" i="20"/>
  <c r="H3305" i="20"/>
  <c r="H3297" i="20"/>
  <c r="H3289" i="20"/>
  <c r="H3281" i="20"/>
  <c r="H3273" i="20"/>
  <c r="H3265" i="20"/>
  <c r="H3257" i="20"/>
  <c r="H3249" i="20"/>
  <c r="H3241" i="20"/>
  <c r="H3233" i="20"/>
  <c r="H3391" i="20"/>
  <c r="H3383" i="20"/>
  <c r="H3375" i="20"/>
  <c r="H3367" i="20"/>
  <c r="H3359" i="20"/>
  <c r="H3351" i="20"/>
  <c r="H3343" i="20"/>
  <c r="H3335" i="20"/>
  <c r="H3327" i="20"/>
  <c r="H3319" i="20"/>
  <c r="H3311" i="20"/>
  <c r="H3303" i="20"/>
  <c r="H3295" i="20"/>
  <c r="H3287" i="20"/>
  <c r="H3279" i="20"/>
  <c r="H3271" i="20"/>
  <c r="H3263" i="20"/>
  <c r="H3255" i="20"/>
  <c r="H3247" i="20"/>
  <c r="H3239" i="20"/>
  <c r="H3231" i="20"/>
  <c r="H2880" i="20"/>
  <c r="H2888" i="20"/>
  <c r="H2896" i="20"/>
  <c r="H2904" i="20"/>
  <c r="H2912" i="20"/>
  <c r="H2920" i="20"/>
  <c r="H2928" i="20"/>
  <c r="H2936" i="20"/>
  <c r="H2944" i="20"/>
  <c r="H2952" i="20"/>
  <c r="H2960" i="20"/>
  <c r="H2968" i="20"/>
  <c r="H2976" i="20"/>
  <c r="H2984" i="20"/>
  <c r="H2992" i="20"/>
  <c r="H3000" i="20"/>
  <c r="H3008" i="20"/>
  <c r="H3016" i="20"/>
  <c r="H3024" i="20"/>
  <c r="H3032" i="20"/>
  <c r="H3040" i="20"/>
  <c r="H3048" i="20"/>
  <c r="H3056" i="20"/>
  <c r="H3064" i="20"/>
  <c r="H3072" i="20"/>
  <c r="H3080" i="20"/>
  <c r="H3088" i="20"/>
  <c r="H3096" i="20"/>
  <c r="H3104" i="20"/>
  <c r="H3112" i="20"/>
  <c r="H3120" i="20"/>
  <c r="H3128" i="20"/>
  <c r="H3136" i="20"/>
  <c r="H3144" i="20"/>
  <c r="H3152" i="20"/>
  <c r="H3160" i="20"/>
  <c r="H3168" i="20"/>
  <c r="H3176" i="20"/>
  <c r="H3184" i="20"/>
  <c r="H3192" i="20"/>
  <c r="H3200" i="20"/>
  <c r="H3208" i="20"/>
  <c r="H3216" i="20"/>
  <c r="H3224" i="20"/>
  <c r="H3234" i="20"/>
  <c r="H3250" i="20"/>
  <c r="H3272" i="20"/>
  <c r="H3294" i="20"/>
  <c r="H3314" i="20"/>
  <c r="H3352" i="20"/>
  <c r="AB2899" i="20"/>
  <c r="AB2963" i="20"/>
  <c r="AB3027" i="20"/>
  <c r="AB3091" i="20"/>
  <c r="AB3155" i="20"/>
  <c r="AB3219" i="20"/>
  <c r="AB3283" i="20"/>
  <c r="AB3347" i="20"/>
  <c r="H1779" i="20"/>
  <c r="H1802" i="20"/>
  <c r="H1822" i="20"/>
  <c r="H1843" i="20"/>
  <c r="H1866" i="20"/>
  <c r="H1896" i="20"/>
  <c r="H1923" i="20"/>
  <c r="H1953" i="20"/>
  <c r="H1985" i="20"/>
  <c r="H2012" i="20"/>
  <c r="H2042" i="20"/>
  <c r="H2074" i="20"/>
  <c r="H2112" i="20"/>
  <c r="H2146" i="20"/>
  <c r="H2184" i="20"/>
  <c r="H2278" i="20"/>
  <c r="H2881" i="20"/>
  <c r="H2889" i="20"/>
  <c r="H2897" i="20"/>
  <c r="H2905" i="20"/>
  <c r="H2913" i="20"/>
  <c r="H2921" i="20"/>
  <c r="H2929" i="20"/>
  <c r="H2937" i="20"/>
  <c r="H2945" i="20"/>
  <c r="H2953" i="20"/>
  <c r="H2961" i="20"/>
  <c r="H2969" i="20"/>
  <c r="H2977" i="20"/>
  <c r="H2985" i="20"/>
  <c r="H2993" i="20"/>
  <c r="H3001" i="20"/>
  <c r="H3009" i="20"/>
  <c r="H3017" i="20"/>
  <c r="H3025" i="20"/>
  <c r="H3033" i="20"/>
  <c r="H3041" i="20"/>
  <c r="H3049" i="20"/>
  <c r="H3057" i="20"/>
  <c r="H3065" i="20"/>
  <c r="H3073" i="20"/>
  <c r="H3081" i="20"/>
  <c r="H3089" i="20"/>
  <c r="H3097" i="20"/>
  <c r="H3105" i="20"/>
  <c r="H3113" i="20"/>
  <c r="H3121" i="20"/>
  <c r="H3129" i="20"/>
  <c r="H3137" i="20"/>
  <c r="H3145" i="20"/>
  <c r="H3153" i="20"/>
  <c r="H3161" i="20"/>
  <c r="H3169" i="20"/>
  <c r="H3177" i="20"/>
  <c r="H3185" i="20"/>
  <c r="H3193" i="20"/>
  <c r="H3201" i="20"/>
  <c r="H3209" i="20"/>
  <c r="H3217" i="20"/>
  <c r="H3225" i="20"/>
  <c r="H3235" i="20"/>
  <c r="H3254" i="20"/>
  <c r="H3274" i="20"/>
  <c r="H3296" i="20"/>
  <c r="H3318" i="20"/>
  <c r="H3360" i="20"/>
  <c r="AB2907" i="20"/>
  <c r="AB2971" i="20"/>
  <c r="AB3035" i="20"/>
  <c r="AB3099" i="20"/>
  <c r="AB3163" i="20"/>
  <c r="AB3227" i="20"/>
  <c r="AB3291" i="20"/>
  <c r="AB3355" i="20"/>
  <c r="H1784" i="20"/>
  <c r="H1804" i="20"/>
  <c r="H1825" i="20"/>
  <c r="H1845" i="20"/>
  <c r="H1868" i="20"/>
  <c r="H1898" i="20"/>
  <c r="H1928" i="20"/>
  <c r="H1960" i="20"/>
  <c r="H1987" i="20"/>
  <c r="H2017" i="20"/>
  <c r="H2044" i="20"/>
  <c r="H2080" i="20"/>
  <c r="H2114" i="20"/>
  <c r="H2152" i="20"/>
  <c r="H2197" i="20"/>
  <c r="H2293" i="20"/>
  <c r="H2882" i="20"/>
  <c r="H2890" i="20"/>
  <c r="H2898" i="20"/>
  <c r="H2906" i="20"/>
  <c r="H2914" i="20"/>
  <c r="H2922" i="20"/>
  <c r="H2930" i="20"/>
  <c r="H2938" i="20"/>
  <c r="H2946" i="20"/>
  <c r="H2954" i="20"/>
  <c r="H2962" i="20"/>
  <c r="H2970" i="20"/>
  <c r="H2978" i="20"/>
  <c r="H2986" i="20"/>
  <c r="H2994" i="20"/>
  <c r="H3002" i="20"/>
  <c r="H3010" i="20"/>
  <c r="H3018" i="20"/>
  <c r="H3026" i="20"/>
  <c r="H3034" i="20"/>
  <c r="H3042" i="20"/>
  <c r="H3050" i="20"/>
  <c r="H3058" i="20"/>
  <c r="H3066" i="20"/>
  <c r="H3074" i="20"/>
  <c r="H3082" i="20"/>
  <c r="H3090" i="20"/>
  <c r="H3098" i="20"/>
  <c r="H3106" i="20"/>
  <c r="H3114" i="20"/>
  <c r="H3122" i="20"/>
  <c r="H3130" i="20"/>
  <c r="H3138" i="20"/>
  <c r="H3146" i="20"/>
  <c r="H3154" i="20"/>
  <c r="H3162" i="20"/>
  <c r="H3170" i="20"/>
  <c r="H3178" i="20"/>
  <c r="H3186" i="20"/>
  <c r="H3194" i="20"/>
  <c r="H3202" i="20"/>
  <c r="H3210" i="20"/>
  <c r="H3218" i="20"/>
  <c r="H3226" i="20"/>
  <c r="H3236" i="20"/>
  <c r="H3256" i="20"/>
  <c r="H3278" i="20"/>
  <c r="H3298" i="20"/>
  <c r="H3320" i="20"/>
  <c r="H3368" i="20"/>
  <c r="AB2915" i="20"/>
  <c r="AB2979" i="20"/>
  <c r="AB3043" i="20"/>
  <c r="AB3107" i="20"/>
  <c r="AB3171" i="20"/>
  <c r="AB3235" i="20"/>
  <c r="AB3299" i="20"/>
  <c r="H1786" i="20"/>
  <c r="H1806" i="20"/>
  <c r="H1827" i="20"/>
  <c r="H1848" i="20"/>
  <c r="H1873" i="20"/>
  <c r="H1900" i="20"/>
  <c r="H1932" i="20"/>
  <c r="H1962" i="20"/>
  <c r="H1992" i="20"/>
  <c r="H2019" i="20"/>
  <c r="H2049" i="20"/>
  <c r="H2082" i="20"/>
  <c r="H2120" i="20"/>
  <c r="H2160" i="20"/>
  <c r="H2201" i="20"/>
  <c r="H2297" i="20"/>
  <c r="AB3393" i="20"/>
  <c r="AB3385" i="20"/>
  <c r="AB3377" i="20"/>
  <c r="AB3369" i="20"/>
  <c r="AB3361" i="20"/>
  <c r="AB3353" i="20"/>
  <c r="AB3345" i="20"/>
  <c r="AB3337" i="20"/>
  <c r="AB3329" i="20"/>
  <c r="AB3321" i="20"/>
  <c r="AB3313" i="20"/>
  <c r="AB3305" i="20"/>
  <c r="AB3297" i="20"/>
  <c r="AB3289" i="20"/>
  <c r="AB3281" i="20"/>
  <c r="AB3273" i="20"/>
  <c r="AB3265" i="20"/>
  <c r="AB3257" i="20"/>
  <c r="AB3249" i="20"/>
  <c r="AB3241" i="20"/>
  <c r="AB3233" i="20"/>
  <c r="AB3225" i="20"/>
  <c r="AB3217" i="20"/>
  <c r="AB3209" i="20"/>
  <c r="AB3201" i="20"/>
  <c r="AB3193" i="20"/>
  <c r="AB3185" i="20"/>
  <c r="AB3177" i="20"/>
  <c r="AB3169" i="20"/>
  <c r="AB3161" i="20"/>
  <c r="AB3153" i="20"/>
  <c r="AB3145" i="20"/>
  <c r="AB3137" i="20"/>
  <c r="AB3129" i="20"/>
  <c r="AB3121" i="20"/>
  <c r="AB3113" i="20"/>
  <c r="AB3105" i="20"/>
  <c r="AB3097" i="20"/>
  <c r="AB3089" i="20"/>
  <c r="AB3081" i="20"/>
  <c r="AB3073" i="20"/>
  <c r="AB3065" i="20"/>
  <c r="AB3057" i="20"/>
  <c r="AB3049" i="20"/>
  <c r="AB3041" i="20"/>
  <c r="AB3033" i="20"/>
  <c r="AB3025" i="20"/>
  <c r="AB3017" i="20"/>
  <c r="AB3009" i="20"/>
  <c r="AB3001" i="20"/>
  <c r="AB2993" i="20"/>
  <c r="AB2985" i="20"/>
  <c r="AB2977" i="20"/>
  <c r="AB2969" i="20"/>
  <c r="AB2961" i="20"/>
  <c r="AB2953" i="20"/>
  <c r="AB2945" i="20"/>
  <c r="AB2937" i="20"/>
  <c r="AB2929" i="20"/>
  <c r="AB2921" i="20"/>
  <c r="AB2913" i="20"/>
  <c r="AB2905" i="20"/>
  <c r="AB2897" i="20"/>
  <c r="AB2889" i="20"/>
  <c r="AB2881" i="20"/>
  <c r="AB3392" i="20"/>
  <c r="AB3384" i="20"/>
  <c r="AB3376" i="20"/>
  <c r="AB3368" i="20"/>
  <c r="AB3360" i="20"/>
  <c r="AB3352" i="20"/>
  <c r="AB3344" i="20"/>
  <c r="AB3336" i="20"/>
  <c r="AB3328" i="20"/>
  <c r="AB3320" i="20"/>
  <c r="AB3312" i="20"/>
  <c r="AB3304" i="20"/>
  <c r="AB3296" i="20"/>
  <c r="AB3288" i="20"/>
  <c r="AB3280" i="20"/>
  <c r="AB3272" i="20"/>
  <c r="AB3264" i="20"/>
  <c r="AB3256" i="20"/>
  <c r="AB3248" i="20"/>
  <c r="AB3240" i="20"/>
  <c r="AB3232" i="20"/>
  <c r="AB3224" i="20"/>
  <c r="AB3216" i="20"/>
  <c r="AB3208" i="20"/>
  <c r="AB3200" i="20"/>
  <c r="AB3192" i="20"/>
  <c r="AB3184" i="20"/>
  <c r="AB3176" i="20"/>
  <c r="AB3168" i="20"/>
  <c r="AB3160" i="20"/>
  <c r="AB3152" i="20"/>
  <c r="AB3144" i="20"/>
  <c r="AB3136" i="20"/>
  <c r="AB3128" i="20"/>
  <c r="AB3120" i="20"/>
  <c r="AB3112" i="20"/>
  <c r="AB3104" i="20"/>
  <c r="AB3096" i="20"/>
  <c r="AB3088" i="20"/>
  <c r="AB3080" i="20"/>
  <c r="AB3072" i="20"/>
  <c r="AB3064" i="20"/>
  <c r="AB3056" i="20"/>
  <c r="AB3048" i="20"/>
  <c r="AB3040" i="20"/>
  <c r="AB3032" i="20"/>
  <c r="AB3024" i="20"/>
  <c r="AB3016" i="20"/>
  <c r="AB3008" i="20"/>
  <c r="AB3000" i="20"/>
  <c r="AB2992" i="20"/>
  <c r="AB2984" i="20"/>
  <c r="AB2976" i="20"/>
  <c r="AB2968" i="20"/>
  <c r="AB2960" i="20"/>
  <c r="AB2952" i="20"/>
  <c r="AB2944" i="20"/>
  <c r="AB2936" i="20"/>
  <c r="AB2928" i="20"/>
  <c r="AB2920" i="20"/>
  <c r="AB2912" i="20"/>
  <c r="AB2904" i="20"/>
  <c r="AB2896" i="20"/>
  <c r="AB2888" i="20"/>
  <c r="AB2880" i="20"/>
  <c r="AB3391" i="20"/>
  <c r="AB3383" i="20"/>
  <c r="AB3375" i="20"/>
  <c r="AB3367" i="20"/>
  <c r="AB3359" i="20"/>
  <c r="AB3351" i="20"/>
  <c r="AB3343" i="20"/>
  <c r="AB3335" i="20"/>
  <c r="AB3327" i="20"/>
  <c r="AB3319" i="20"/>
  <c r="AB3311" i="20"/>
  <c r="AB3303" i="20"/>
  <c r="AB3295" i="20"/>
  <c r="AB3287" i="20"/>
  <c r="AB3279" i="20"/>
  <c r="AB3271" i="20"/>
  <c r="AB3263" i="20"/>
  <c r="AB3255" i="20"/>
  <c r="AB3247" i="20"/>
  <c r="AB3239" i="20"/>
  <c r="AB3231" i="20"/>
  <c r="AB3223" i="20"/>
  <c r="AB3215" i="20"/>
  <c r="AB3207" i="20"/>
  <c r="AB3199" i="20"/>
  <c r="AB3191" i="20"/>
  <c r="AB3183" i="20"/>
  <c r="AB3175" i="20"/>
  <c r="AB3167" i="20"/>
  <c r="AB3159" i="20"/>
  <c r="AB3151" i="20"/>
  <c r="AB3143" i="20"/>
  <c r="AB3135" i="20"/>
  <c r="AB3127" i="20"/>
  <c r="AB3119" i="20"/>
  <c r="AB3111" i="20"/>
  <c r="AB3103" i="20"/>
  <c r="AB3095" i="20"/>
  <c r="AB3087" i="20"/>
  <c r="AB3079" i="20"/>
  <c r="AB3071" i="20"/>
  <c r="AB3063" i="20"/>
  <c r="AB3055" i="20"/>
  <c r="AB3047" i="20"/>
  <c r="AB3039" i="20"/>
  <c r="AB3031" i="20"/>
  <c r="AB3023" i="20"/>
  <c r="AB3015" i="20"/>
  <c r="AB3007" i="20"/>
  <c r="AB2999" i="20"/>
  <c r="AB2991" i="20"/>
  <c r="AB2983" i="20"/>
  <c r="AB2975" i="20"/>
  <c r="AB2967" i="20"/>
  <c r="AB2959" i="20"/>
  <c r="AB2951" i="20"/>
  <c r="AB2943" i="20"/>
  <c r="AB2935" i="20"/>
  <c r="AB2927" i="20"/>
  <c r="AB2919" i="20"/>
  <c r="AB2911" i="20"/>
  <c r="AB2903" i="20"/>
  <c r="AB2895" i="20"/>
  <c r="AB2887" i="20"/>
  <c r="AB2879" i="20"/>
  <c r="AB3390" i="20"/>
  <c r="AB3382" i="20"/>
  <c r="AB3374" i="20"/>
  <c r="AB3366" i="20"/>
  <c r="AB3358" i="20"/>
  <c r="AB3350" i="20"/>
  <c r="AB3342" i="20"/>
  <c r="AB3334" i="20"/>
  <c r="AB3326" i="20"/>
  <c r="AB3318" i="20"/>
  <c r="AB3310" i="20"/>
  <c r="AB3302" i="20"/>
  <c r="AB3294" i="20"/>
  <c r="AB3286" i="20"/>
  <c r="AB3278" i="20"/>
  <c r="AB3270" i="20"/>
  <c r="AB3262" i="20"/>
  <c r="AB3254" i="20"/>
  <c r="AB3246" i="20"/>
  <c r="AB3238" i="20"/>
  <c r="AB3230" i="20"/>
  <c r="AB3222" i="20"/>
  <c r="AB3214" i="20"/>
  <c r="AB3206" i="20"/>
  <c r="AB3198" i="20"/>
  <c r="AB3190" i="20"/>
  <c r="AB3182" i="20"/>
  <c r="AB3174" i="20"/>
  <c r="AB3166" i="20"/>
  <c r="AB3158" i="20"/>
  <c r="AB3150" i="20"/>
  <c r="AB3142" i="20"/>
  <c r="AB3134" i="20"/>
  <c r="AB3126" i="20"/>
  <c r="AB3118" i="20"/>
  <c r="AB3110" i="20"/>
  <c r="AB3102" i="20"/>
  <c r="AB3094" i="20"/>
  <c r="AB3086" i="20"/>
  <c r="AB3078" i="20"/>
  <c r="AB3070" i="20"/>
  <c r="AB3062" i="20"/>
  <c r="AB3054" i="20"/>
  <c r="AB3046" i="20"/>
  <c r="AB3038" i="20"/>
  <c r="AB3030" i="20"/>
  <c r="AB3022" i="20"/>
  <c r="AB3014" i="20"/>
  <c r="AB3006" i="20"/>
  <c r="AB2998" i="20"/>
  <c r="AB2990" i="20"/>
  <c r="AB2982" i="20"/>
  <c r="AB2974" i="20"/>
  <c r="AB2966" i="20"/>
  <c r="AB2958" i="20"/>
  <c r="AB2950" i="20"/>
  <c r="AB2942" i="20"/>
  <c r="AB2934" i="20"/>
  <c r="AB2926" i="20"/>
  <c r="AB2918" i="20"/>
  <c r="AB2910" i="20"/>
  <c r="AB2902" i="20"/>
  <c r="AB2894" i="20"/>
  <c r="AB2886" i="20"/>
  <c r="AB2878" i="20"/>
  <c r="AB3389" i="20"/>
  <c r="AB3381" i="20"/>
  <c r="AB3373" i="20"/>
  <c r="AB3365" i="20"/>
  <c r="AB3357" i="20"/>
  <c r="AB3349" i="20"/>
  <c r="AB3341" i="20"/>
  <c r="AB3333" i="20"/>
  <c r="AB3325" i="20"/>
  <c r="AB3317" i="20"/>
  <c r="AB3309" i="20"/>
  <c r="AB3301" i="20"/>
  <c r="AB3293" i="20"/>
  <c r="AB3285" i="20"/>
  <c r="AB3277" i="20"/>
  <c r="AB3269" i="20"/>
  <c r="AB3261" i="20"/>
  <c r="AB3253" i="20"/>
  <c r="AB3245" i="20"/>
  <c r="AB3237" i="20"/>
  <c r="AB3229" i="20"/>
  <c r="AB3221" i="20"/>
  <c r="AB3213" i="20"/>
  <c r="AB3205" i="20"/>
  <c r="AB3197" i="20"/>
  <c r="AB3189" i="20"/>
  <c r="AB3181" i="20"/>
  <c r="AB3173" i="20"/>
  <c r="AB3165" i="20"/>
  <c r="AB3157" i="20"/>
  <c r="AB3149" i="20"/>
  <c r="AB3141" i="20"/>
  <c r="AB3133" i="20"/>
  <c r="AB3125" i="20"/>
  <c r="AB3117" i="20"/>
  <c r="AB3109" i="20"/>
  <c r="AB3101" i="20"/>
  <c r="AB3093" i="20"/>
  <c r="AB3085" i="20"/>
  <c r="AB3077" i="20"/>
  <c r="AB3069" i="20"/>
  <c r="AB3061" i="20"/>
  <c r="AB3053" i="20"/>
  <c r="AB3045" i="20"/>
  <c r="AB3037" i="20"/>
  <c r="AB3029" i="20"/>
  <c r="AB3021" i="20"/>
  <c r="AB3013" i="20"/>
  <c r="AB3005" i="20"/>
  <c r="AB2997" i="20"/>
  <c r="AB2989" i="20"/>
  <c r="AB2981" i="20"/>
  <c r="AB2973" i="20"/>
  <c r="AB2965" i="20"/>
  <c r="AB2957" i="20"/>
  <c r="AB2949" i="20"/>
  <c r="AB2941" i="20"/>
  <c r="AB2933" i="20"/>
  <c r="AB2925" i="20"/>
  <c r="AB2917" i="20"/>
  <c r="AB2909" i="20"/>
  <c r="AB2901" i="20"/>
  <c r="AB2893" i="20"/>
  <c r="AB2885" i="20"/>
  <c r="AB3394" i="20"/>
  <c r="AB3388" i="20"/>
  <c r="AB3380" i="20"/>
  <c r="AB3372" i="20"/>
  <c r="AB3364" i="20"/>
  <c r="AB3356" i="20"/>
  <c r="AB3348" i="20"/>
  <c r="AB3340" i="20"/>
  <c r="AB3332" i="20"/>
  <c r="AB3324" i="20"/>
  <c r="AB3316" i="20"/>
  <c r="AB3308" i="20"/>
  <c r="AB3300" i="20"/>
  <c r="AB3292" i="20"/>
  <c r="AB3284" i="20"/>
  <c r="AB3276" i="20"/>
  <c r="AB3268" i="20"/>
  <c r="AB3260" i="20"/>
  <c r="AB3252" i="20"/>
  <c r="AB3244" i="20"/>
  <c r="AB3236" i="20"/>
  <c r="AB3228" i="20"/>
  <c r="AB3220" i="20"/>
  <c r="AB3212" i="20"/>
  <c r="AB3204" i="20"/>
  <c r="AB3196" i="20"/>
  <c r="AB3188" i="20"/>
  <c r="AB3180" i="20"/>
  <c r="AB3172" i="20"/>
  <c r="AB3164" i="20"/>
  <c r="AB3156" i="20"/>
  <c r="AB3148" i="20"/>
  <c r="AB3140" i="20"/>
  <c r="AB3132" i="20"/>
  <c r="AB3124" i="20"/>
  <c r="AB3116" i="20"/>
  <c r="AB3108" i="20"/>
  <c r="AB3100" i="20"/>
  <c r="AB3092" i="20"/>
  <c r="AB3084" i="20"/>
  <c r="AB3076" i="20"/>
  <c r="AB3068" i="20"/>
  <c r="AB3060" i="20"/>
  <c r="AB3052" i="20"/>
  <c r="AB3044" i="20"/>
  <c r="AB3036" i="20"/>
  <c r="AB3028" i="20"/>
  <c r="AB3020" i="20"/>
  <c r="AB3012" i="20"/>
  <c r="AB3004" i="20"/>
  <c r="AB2996" i="20"/>
  <c r="AB2988" i="20"/>
  <c r="AB2980" i="20"/>
  <c r="AB2972" i="20"/>
  <c r="AB2964" i="20"/>
  <c r="AB2956" i="20"/>
  <c r="AB2948" i="20"/>
  <c r="AB2940" i="20"/>
  <c r="AB2932" i="20"/>
  <c r="AB2924" i="20"/>
  <c r="AB2916" i="20"/>
  <c r="AB2908" i="20"/>
  <c r="AB2900" i="20"/>
  <c r="AB2892" i="20"/>
  <c r="AB2884" i="20"/>
  <c r="AB3386" i="20"/>
  <c r="AB3378" i="20"/>
  <c r="AB3370" i="20"/>
  <c r="AB3362" i="20"/>
  <c r="AB3354" i="20"/>
  <c r="AB3346" i="20"/>
  <c r="AB3338" i="20"/>
  <c r="AB3330" i="20"/>
  <c r="AB3322" i="20"/>
  <c r="AB3314" i="20"/>
  <c r="AB3306" i="20"/>
  <c r="AB3298" i="20"/>
  <c r="AB3290" i="20"/>
  <c r="AB3282" i="20"/>
  <c r="AB3274" i="20"/>
  <c r="AB3266" i="20"/>
  <c r="AB3258" i="20"/>
  <c r="AB3250" i="20"/>
  <c r="AB3242" i="20"/>
  <c r="AB3234" i="20"/>
  <c r="AB3226" i="20"/>
  <c r="AB3218" i="20"/>
  <c r="AB3210" i="20"/>
  <c r="AB3202" i="20"/>
  <c r="AB3194" i="20"/>
  <c r="AB3186" i="20"/>
  <c r="AB3178" i="20"/>
  <c r="AB3170" i="20"/>
  <c r="AB3162" i="20"/>
  <c r="AB3154" i="20"/>
  <c r="AB3146" i="20"/>
  <c r="AB3138" i="20"/>
  <c r="AB3130" i="20"/>
  <c r="AB3122" i="20"/>
  <c r="AB3114" i="20"/>
  <c r="AB3106" i="20"/>
  <c r="AB3098" i="20"/>
  <c r="AB3090" i="20"/>
  <c r="AB3082" i="20"/>
  <c r="AB3074" i="20"/>
  <c r="AB3066" i="20"/>
  <c r="AB3058" i="20"/>
  <c r="AB3050" i="20"/>
  <c r="AB3042" i="20"/>
  <c r="AB3034" i="20"/>
  <c r="AB3026" i="20"/>
  <c r="AB3018" i="20"/>
  <c r="AB3010" i="20"/>
  <c r="AB3002" i="20"/>
  <c r="AB2994" i="20"/>
  <c r="AB2986" i="20"/>
  <c r="AB2978" i="20"/>
  <c r="AB2970" i="20"/>
  <c r="AB2962" i="20"/>
  <c r="AB2954" i="20"/>
  <c r="AB2946" i="20"/>
  <c r="AB2938" i="20"/>
  <c r="AB2930" i="20"/>
  <c r="AB2922" i="20"/>
  <c r="AB2914" i="20"/>
  <c r="AB2906" i="20"/>
  <c r="AB2898" i="20"/>
  <c r="AB2890" i="20"/>
  <c r="AB2882" i="20"/>
  <c r="H2955" i="20"/>
  <c r="H2963" i="20"/>
  <c r="H2971" i="20"/>
  <c r="H2979" i="20"/>
  <c r="H2987" i="20"/>
  <c r="H2995" i="20"/>
  <c r="H3003" i="20"/>
  <c r="H3011" i="20"/>
  <c r="H3019" i="20"/>
  <c r="H3027" i="20"/>
  <c r="H3035" i="20"/>
  <c r="H3043" i="20"/>
  <c r="H3051" i="20"/>
  <c r="H3059" i="20"/>
  <c r="H3067" i="20"/>
  <c r="H3075" i="20"/>
  <c r="H3083" i="20"/>
  <c r="H3091" i="20"/>
  <c r="H3099" i="20"/>
  <c r="H3107" i="20"/>
  <c r="H3115" i="20"/>
  <c r="H3123" i="20"/>
  <c r="H3131" i="20"/>
  <c r="H3139" i="20"/>
  <c r="H3147" i="20"/>
  <c r="H3155" i="20"/>
  <c r="H3163" i="20"/>
  <c r="H3171" i="20"/>
  <c r="H3179" i="20"/>
  <c r="H3187" i="20"/>
  <c r="H3195" i="20"/>
  <c r="H3203" i="20"/>
  <c r="H3211" i="20"/>
  <c r="H3219" i="20"/>
  <c r="H3227" i="20"/>
  <c r="H3238" i="20"/>
  <c r="H3258" i="20"/>
  <c r="H3280" i="20"/>
  <c r="H3302" i="20"/>
  <c r="H3326" i="20"/>
  <c r="H3376" i="20"/>
  <c r="AB2923" i="20"/>
  <c r="AB2987" i="20"/>
  <c r="AB3051" i="20"/>
  <c r="AB3115" i="20"/>
  <c r="AB3179" i="20"/>
  <c r="AB3243" i="20"/>
  <c r="AB3307" i="20"/>
  <c r="AB3371" i="20"/>
  <c r="H1788" i="20"/>
  <c r="H1809" i="20"/>
  <c r="H1829" i="20"/>
  <c r="H1850" i="20"/>
  <c r="H1875" i="20"/>
  <c r="H1907" i="20"/>
  <c r="H1937" i="20"/>
  <c r="H1964" i="20"/>
  <c r="H1994" i="20"/>
  <c r="H2024" i="20"/>
  <c r="H2051" i="20"/>
  <c r="H2088" i="20"/>
  <c r="H2128" i="20"/>
  <c r="H2162" i="20"/>
  <c r="H2214" i="20"/>
  <c r="H2310" i="20"/>
  <c r="H2884" i="20"/>
  <c r="H2892" i="20"/>
  <c r="H2900" i="20"/>
  <c r="H2908" i="20"/>
  <c r="H2916" i="20"/>
  <c r="H2924" i="20"/>
  <c r="H2932" i="20"/>
  <c r="H2940" i="20"/>
  <c r="H2948" i="20"/>
  <c r="H2956" i="20"/>
  <c r="H2964" i="20"/>
  <c r="H2972" i="20"/>
  <c r="H2980" i="20"/>
  <c r="H2988" i="20"/>
  <c r="H2996" i="20"/>
  <c r="H3004" i="20"/>
  <c r="H3012" i="20"/>
  <c r="H3020" i="20"/>
  <c r="H3028" i="20"/>
  <c r="H3036" i="20"/>
  <c r="H3044" i="20"/>
  <c r="H3052" i="20"/>
  <c r="H3060" i="20"/>
  <c r="H3068" i="20"/>
  <c r="H3076" i="20"/>
  <c r="H3084" i="20"/>
  <c r="H3092" i="20"/>
  <c r="H3100" i="20"/>
  <c r="H3108" i="20"/>
  <c r="H3116" i="20"/>
  <c r="H3124" i="20"/>
  <c r="H3132" i="20"/>
  <c r="H3140" i="20"/>
  <c r="H3148" i="20"/>
  <c r="H3156" i="20"/>
  <c r="H3164" i="20"/>
  <c r="H3172" i="20"/>
  <c r="H3180" i="20"/>
  <c r="H3188" i="20"/>
  <c r="H3196" i="20"/>
  <c r="H3204" i="20"/>
  <c r="H3212" i="20"/>
  <c r="H3220" i="20"/>
  <c r="H3228" i="20"/>
  <c r="H3240" i="20"/>
  <c r="H3262" i="20"/>
  <c r="H3282" i="20"/>
  <c r="H3304" i="20"/>
  <c r="H3328" i="20"/>
  <c r="H3384" i="20"/>
  <c r="AB2931" i="20"/>
  <c r="AB2995" i="20"/>
  <c r="AB3059" i="20"/>
  <c r="AB3123" i="20"/>
  <c r="AB3187" i="20"/>
  <c r="AB3251" i="20"/>
  <c r="AB3315" i="20"/>
  <c r="AB3379" i="20"/>
  <c r="H1790" i="20"/>
  <c r="H1811" i="20"/>
  <c r="H1832" i="20"/>
  <c r="H1852" i="20"/>
  <c r="H1882" i="20"/>
  <c r="H1912" i="20"/>
  <c r="H1939" i="20"/>
  <c r="H1969" i="20"/>
  <c r="H1996" i="20"/>
  <c r="H2026" i="20"/>
  <c r="H2056" i="20"/>
  <c r="H2096" i="20"/>
  <c r="H2130" i="20"/>
  <c r="H2168" i="20"/>
  <c r="H2229" i="20"/>
  <c r="AB2072" i="20"/>
  <c r="H2965" i="20"/>
  <c r="H2973" i="20"/>
  <c r="H2981" i="20"/>
  <c r="H2989" i="20"/>
  <c r="H2997" i="20"/>
  <c r="H3005" i="20"/>
  <c r="H3013" i="20"/>
  <c r="H3021" i="20"/>
  <c r="H3029" i="20"/>
  <c r="H3037" i="20"/>
  <c r="H3045" i="20"/>
  <c r="H3053" i="20"/>
  <c r="H3061" i="20"/>
  <c r="H3069" i="20"/>
  <c r="H3077" i="20"/>
  <c r="H3085" i="20"/>
  <c r="H3093" i="20"/>
  <c r="H3101" i="20"/>
  <c r="H3109" i="20"/>
  <c r="H3117" i="20"/>
  <c r="H3125" i="20"/>
  <c r="H3133" i="20"/>
  <c r="H3141" i="20"/>
  <c r="H3149" i="20"/>
  <c r="H3157" i="20"/>
  <c r="H3165" i="20"/>
  <c r="H3173" i="20"/>
  <c r="H3181" i="20"/>
  <c r="H3189" i="20"/>
  <c r="H3197" i="20"/>
  <c r="H3205" i="20"/>
  <c r="H3213" i="20"/>
  <c r="H3221" i="20"/>
  <c r="H3229" i="20"/>
  <c r="H3242" i="20"/>
  <c r="H3264" i="20"/>
  <c r="H3286" i="20"/>
  <c r="H3306" i="20"/>
  <c r="H3334" i="20"/>
  <c r="H3392" i="20"/>
  <c r="AB2939" i="20"/>
  <c r="AB3003" i="20"/>
  <c r="AB3067" i="20"/>
  <c r="AB3131" i="20"/>
  <c r="AB3195" i="20"/>
  <c r="AB3259" i="20"/>
  <c r="AB3323" i="20"/>
  <c r="AB3387" i="20"/>
  <c r="AB2036" i="20"/>
  <c r="AB1780" i="20"/>
  <c r="AB2117" i="20"/>
  <c r="AB1816" i="20"/>
  <c r="AB2164" i="20"/>
  <c r="T3402" i="20"/>
  <c r="AB1861" i="20"/>
  <c r="AB2200" i="20"/>
  <c r="P3402" i="20"/>
  <c r="H1781" i="20"/>
  <c r="H1800" i="20"/>
  <c r="H1818" i="20"/>
  <c r="H1836" i="20"/>
  <c r="H1856" i="20"/>
  <c r="H1880" i="20"/>
  <c r="H1905" i="20"/>
  <c r="H1930" i="20"/>
  <c r="H1955" i="20"/>
  <c r="H1980" i="20"/>
  <c r="H2008" i="20"/>
  <c r="H2033" i="20"/>
  <c r="H2058" i="20"/>
  <c r="H2090" i="20"/>
  <c r="H2122" i="20"/>
  <c r="H2154" i="20"/>
  <c r="H2187" i="20"/>
  <c r="H2265" i="20"/>
  <c r="AB1908" i="20"/>
  <c r="AB2245" i="20"/>
  <c r="AB1944" i="20"/>
  <c r="AB2292" i="20"/>
  <c r="AB1989" i="20"/>
  <c r="H1782" i="20"/>
  <c r="H1792" i="20"/>
  <c r="H1801" i="20"/>
  <c r="H1810" i="20"/>
  <c r="H1819" i="20"/>
  <c r="H1828" i="20"/>
  <c r="H1837" i="20"/>
  <c r="H1846" i="20"/>
  <c r="H1857" i="20"/>
  <c r="H1867" i="20"/>
  <c r="H1881" i="20"/>
  <c r="H1892" i="20"/>
  <c r="H1906" i="20"/>
  <c r="H1920" i="20"/>
  <c r="H1931" i="20"/>
  <c r="H1945" i="20"/>
  <c r="H1956" i="20"/>
  <c r="H1970" i="20"/>
  <c r="H1984" i="20"/>
  <c r="H1995" i="20"/>
  <c r="H2009" i="20"/>
  <c r="H2020" i="20"/>
  <c r="H2034" i="20"/>
  <c r="H2048" i="20"/>
  <c r="H2059" i="20"/>
  <c r="H2075" i="20"/>
  <c r="H2091" i="20"/>
  <c r="H2107" i="20"/>
  <c r="H2123" i="20"/>
  <c r="H2139" i="20"/>
  <c r="H2155" i="20"/>
  <c r="H2171" i="20"/>
  <c r="H2188" i="20"/>
  <c r="H2230" i="20"/>
  <c r="H2277" i="20"/>
  <c r="H2313" i="20"/>
  <c r="AB1813" i="20"/>
  <c r="AB1860" i="20"/>
  <c r="AB1896" i="20"/>
  <c r="AB1941" i="20"/>
  <c r="AB1988" i="20"/>
  <c r="AB2024" i="20"/>
  <c r="AB2069" i="20"/>
  <c r="AB2116" i="20"/>
  <c r="AB2152" i="20"/>
  <c r="AB2197" i="20"/>
  <c r="AB2244" i="20"/>
  <c r="AB2280" i="20"/>
  <c r="H1776" i="20"/>
  <c r="H1785" i="20"/>
  <c r="H1794" i="20"/>
  <c r="H1803" i="20"/>
  <c r="H1812" i="20"/>
  <c r="H1821" i="20"/>
  <c r="H1830" i="20"/>
  <c r="H1840" i="20"/>
  <c r="H1849" i="20"/>
  <c r="H1859" i="20"/>
  <c r="H1872" i="20"/>
  <c r="H1883" i="20"/>
  <c r="H1897" i="20"/>
  <c r="H1908" i="20"/>
  <c r="H1922" i="20"/>
  <c r="H1936" i="20"/>
  <c r="H1947" i="20"/>
  <c r="H1961" i="20"/>
  <c r="H1972" i="20"/>
  <c r="H1986" i="20"/>
  <c r="H2000" i="20"/>
  <c r="H2011" i="20"/>
  <c r="H2025" i="20"/>
  <c r="H2036" i="20"/>
  <c r="H2050" i="20"/>
  <c r="H2065" i="20"/>
  <c r="H2081" i="20"/>
  <c r="H2097" i="20"/>
  <c r="H2113" i="20"/>
  <c r="H2129" i="20"/>
  <c r="H2145" i="20"/>
  <c r="H2161" i="20"/>
  <c r="H2177" i="20"/>
  <c r="H2198" i="20"/>
  <c r="H2245" i="20"/>
  <c r="AB1781" i="20"/>
  <c r="AB1828" i="20"/>
  <c r="AB1864" i="20"/>
  <c r="AB1909" i="20"/>
  <c r="AB1956" i="20"/>
  <c r="AB1992" i="20"/>
  <c r="AB2037" i="20"/>
  <c r="AB2084" i="20"/>
  <c r="AB2120" i="20"/>
  <c r="AB2165" i="20"/>
  <c r="AB2212" i="20"/>
  <c r="AB2248" i="20"/>
  <c r="AB2293" i="20"/>
  <c r="AB1784" i="20"/>
  <c r="AB1829" i="20"/>
  <c r="AB1876" i="20"/>
  <c r="AB1912" i="20"/>
  <c r="AB1957" i="20"/>
  <c r="AB2004" i="20"/>
  <c r="AB2040" i="20"/>
  <c r="AB2085" i="20"/>
  <c r="AB2132" i="20"/>
  <c r="AB2168" i="20"/>
  <c r="AB2213" i="20"/>
  <c r="AB2260" i="20"/>
  <c r="AB2296" i="20"/>
  <c r="T2327" i="20"/>
  <c r="H2314" i="20"/>
  <c r="H2306" i="20"/>
  <c r="H2298" i="20"/>
  <c r="H2290" i="20"/>
  <c r="H2282" i="20"/>
  <c r="H2274" i="20"/>
  <c r="H2266" i="20"/>
  <c r="H2258" i="20"/>
  <c r="H2250" i="20"/>
  <c r="H2242" i="20"/>
  <c r="H2234" i="20"/>
  <c r="H2226" i="20"/>
  <c r="H2218" i="20"/>
  <c r="H2210" i="20"/>
  <c r="H2202" i="20"/>
  <c r="H2194" i="20"/>
  <c r="H2186" i="20"/>
  <c r="H2312" i="20"/>
  <c r="H2304" i="20"/>
  <c r="H2296" i="20"/>
  <c r="H2288" i="20"/>
  <c r="H2280" i="20"/>
  <c r="H2272" i="20"/>
  <c r="H2264" i="20"/>
  <c r="H2256" i="20"/>
  <c r="H2248" i="20"/>
  <c r="H2240" i="20"/>
  <c r="H2232" i="20"/>
  <c r="H2224" i="20"/>
  <c r="H2216" i="20"/>
  <c r="H2208" i="20"/>
  <c r="H2200" i="20"/>
  <c r="H2192" i="20"/>
  <c r="H2311" i="20"/>
  <c r="H2303" i="20"/>
  <c r="H2295" i="20"/>
  <c r="H2287" i="20"/>
  <c r="H2279" i="20"/>
  <c r="H2271" i="20"/>
  <c r="H2263" i="20"/>
  <c r="H2255" i="20"/>
  <c r="H2247" i="20"/>
  <c r="H2239" i="20"/>
  <c r="H2231" i="20"/>
  <c r="H2223" i="20"/>
  <c r="H2215" i="20"/>
  <c r="H2207" i="20"/>
  <c r="H2199" i="20"/>
  <c r="H2315" i="20"/>
  <c r="H2307" i="20"/>
  <c r="H2299" i="20"/>
  <c r="H2291" i="20"/>
  <c r="H2283" i="20"/>
  <c r="H2275" i="20"/>
  <c r="H2267" i="20"/>
  <c r="H2259" i="20"/>
  <c r="H2251" i="20"/>
  <c r="H2243" i="20"/>
  <c r="H2235" i="20"/>
  <c r="H2227" i="20"/>
  <c r="H2219" i="20"/>
  <c r="H2211" i="20"/>
  <c r="H2203" i="20"/>
  <c r="H2195" i="20"/>
  <c r="H2305" i="20"/>
  <c r="H2289" i="20"/>
  <c r="H2273" i="20"/>
  <c r="H2257" i="20"/>
  <c r="H2241" i="20"/>
  <c r="H2225" i="20"/>
  <c r="H2209" i="20"/>
  <c r="H2193" i="20"/>
  <c r="H2183" i="20"/>
  <c r="H2175" i="20"/>
  <c r="H2167" i="20"/>
  <c r="H2159" i="20"/>
  <c r="H2151" i="20"/>
  <c r="H2143" i="20"/>
  <c r="H2135" i="20"/>
  <c r="H2127" i="20"/>
  <c r="H2119" i="20"/>
  <c r="H2111" i="20"/>
  <c r="H2103" i="20"/>
  <c r="H2095" i="20"/>
  <c r="H2087" i="20"/>
  <c r="H2079" i="20"/>
  <c r="H2071" i="20"/>
  <c r="H2063" i="20"/>
  <c r="H2055" i="20"/>
  <c r="H2047" i="20"/>
  <c r="H2039" i="20"/>
  <c r="H2031" i="20"/>
  <c r="H2023" i="20"/>
  <c r="H2015" i="20"/>
  <c r="H2007" i="20"/>
  <c r="H1999" i="20"/>
  <c r="H1991" i="20"/>
  <c r="H1983" i="20"/>
  <c r="H1975" i="20"/>
  <c r="H1967" i="20"/>
  <c r="H1959" i="20"/>
  <c r="H1951" i="20"/>
  <c r="H1943" i="20"/>
  <c r="H1935" i="20"/>
  <c r="H1927" i="20"/>
  <c r="H1919" i="20"/>
  <c r="H1911" i="20"/>
  <c r="H1903" i="20"/>
  <c r="H1895" i="20"/>
  <c r="H1887" i="20"/>
  <c r="H1879" i="20"/>
  <c r="H1871" i="20"/>
  <c r="H1863" i="20"/>
  <c r="H1855" i="20"/>
  <c r="H1847" i="20"/>
  <c r="H1839" i="20"/>
  <c r="H1831" i="20"/>
  <c r="H1823" i="20"/>
  <c r="H1815" i="20"/>
  <c r="H1807" i="20"/>
  <c r="H1799" i="20"/>
  <c r="H1791" i="20"/>
  <c r="H1783" i="20"/>
  <c r="H1775" i="20"/>
  <c r="H2318" i="20"/>
  <c r="H2302" i="20"/>
  <c r="H2286" i="20"/>
  <c r="H2270" i="20"/>
  <c r="H2254" i="20"/>
  <c r="H2238" i="20"/>
  <c r="H2222" i="20"/>
  <c r="H2206" i="20"/>
  <c r="H2191" i="20"/>
  <c r="H2182" i="20"/>
  <c r="H2174" i="20"/>
  <c r="H2166" i="20"/>
  <c r="H2158" i="20"/>
  <c r="H2150" i="20"/>
  <c r="H2142" i="20"/>
  <c r="H2134" i="20"/>
  <c r="H2126" i="20"/>
  <c r="H2118" i="20"/>
  <c r="H2110" i="20"/>
  <c r="H2102" i="20"/>
  <c r="H2094" i="20"/>
  <c r="H2086" i="20"/>
  <c r="H2078" i="20"/>
  <c r="H2070" i="20"/>
  <c r="H2062" i="20"/>
  <c r="H2054" i="20"/>
  <c r="H2046" i="20"/>
  <c r="H2038" i="20"/>
  <c r="H2030" i="20"/>
  <c r="H2022" i="20"/>
  <c r="H2014" i="20"/>
  <c r="H2006" i="20"/>
  <c r="H1998" i="20"/>
  <c r="H1990" i="20"/>
  <c r="H1982" i="20"/>
  <c r="H1974" i="20"/>
  <c r="H1966" i="20"/>
  <c r="H1958" i="20"/>
  <c r="H1950" i="20"/>
  <c r="H1942" i="20"/>
  <c r="H1934" i="20"/>
  <c r="H1926" i="20"/>
  <c r="H1918" i="20"/>
  <c r="H1910" i="20"/>
  <c r="H1902" i="20"/>
  <c r="H1894" i="20"/>
  <c r="H1886" i="20"/>
  <c r="H1878" i="20"/>
  <c r="H1870" i="20"/>
  <c r="H1862" i="20"/>
  <c r="H1854" i="20"/>
  <c r="H2317" i="20"/>
  <c r="H2301" i="20"/>
  <c r="H2285" i="20"/>
  <c r="H2269" i="20"/>
  <c r="H2253" i="20"/>
  <c r="H2237" i="20"/>
  <c r="H2221" i="20"/>
  <c r="H2205" i="20"/>
  <c r="H2190" i="20"/>
  <c r="H2181" i="20"/>
  <c r="H2173" i="20"/>
  <c r="H2165" i="20"/>
  <c r="H2157" i="20"/>
  <c r="H2149" i="20"/>
  <c r="H2141" i="20"/>
  <c r="H2133" i="20"/>
  <c r="H2125" i="20"/>
  <c r="H2117" i="20"/>
  <c r="H2109" i="20"/>
  <c r="H2101" i="20"/>
  <c r="H2093" i="20"/>
  <c r="H2085" i="20"/>
  <c r="H2077" i="20"/>
  <c r="H2069" i="20"/>
  <c r="H2061" i="20"/>
  <c r="H2053" i="20"/>
  <c r="H2045" i="20"/>
  <c r="H2037" i="20"/>
  <c r="H2029" i="20"/>
  <c r="H2021" i="20"/>
  <c r="H2013" i="20"/>
  <c r="H2005" i="20"/>
  <c r="H1997" i="20"/>
  <c r="H1989" i="20"/>
  <c r="H1981" i="20"/>
  <c r="H1973" i="20"/>
  <c r="H1965" i="20"/>
  <c r="H1957" i="20"/>
  <c r="H1949" i="20"/>
  <c r="H1941" i="20"/>
  <c r="H1933" i="20"/>
  <c r="H1925" i="20"/>
  <c r="H1917" i="20"/>
  <c r="H1909" i="20"/>
  <c r="H1901" i="20"/>
  <c r="H1893" i="20"/>
  <c r="H1885" i="20"/>
  <c r="H1877" i="20"/>
  <c r="H1869" i="20"/>
  <c r="H2316" i="20"/>
  <c r="H2300" i="20"/>
  <c r="H2284" i="20"/>
  <c r="H2268" i="20"/>
  <c r="H2252" i="20"/>
  <c r="H2236" i="20"/>
  <c r="H2220" i="20"/>
  <c r="H2204" i="20"/>
  <c r="H2189" i="20"/>
  <c r="H2180" i="20"/>
  <c r="H2172" i="20"/>
  <c r="H2164" i="20"/>
  <c r="H2156" i="20"/>
  <c r="H2148" i="20"/>
  <c r="H2140" i="20"/>
  <c r="H2132" i="20"/>
  <c r="H2124" i="20"/>
  <c r="H2116" i="20"/>
  <c r="H2108" i="20"/>
  <c r="H2100" i="20"/>
  <c r="H2092" i="20"/>
  <c r="H2084" i="20"/>
  <c r="H2076" i="20"/>
  <c r="H2068" i="20"/>
  <c r="H2060" i="20"/>
  <c r="H2308" i="20"/>
  <c r="H2292" i="20"/>
  <c r="H2276" i="20"/>
  <c r="H2260" i="20"/>
  <c r="H2244" i="20"/>
  <c r="H2228" i="20"/>
  <c r="H2212" i="20"/>
  <c r="H2196" i="20"/>
  <c r="H1778" i="20"/>
  <c r="H1787" i="20"/>
  <c r="H1796" i="20"/>
  <c r="H1805" i="20"/>
  <c r="H1814" i="20"/>
  <c r="H1824" i="20"/>
  <c r="H1833" i="20"/>
  <c r="H1842" i="20"/>
  <c r="H1851" i="20"/>
  <c r="H1861" i="20"/>
  <c r="H1874" i="20"/>
  <c r="H1888" i="20"/>
  <c r="H1899" i="20"/>
  <c r="H1913" i="20"/>
  <c r="H1924" i="20"/>
  <c r="H1938" i="20"/>
  <c r="H1952" i="20"/>
  <c r="H1963" i="20"/>
  <c r="H1977" i="20"/>
  <c r="H1988" i="20"/>
  <c r="H2002" i="20"/>
  <c r="H2016" i="20"/>
  <c r="H2027" i="20"/>
  <c r="H2041" i="20"/>
  <c r="H2052" i="20"/>
  <c r="H2067" i="20"/>
  <c r="H2083" i="20"/>
  <c r="H2099" i="20"/>
  <c r="H2115" i="20"/>
  <c r="H2131" i="20"/>
  <c r="H2147" i="20"/>
  <c r="H2163" i="20"/>
  <c r="H2179" i="20"/>
  <c r="H2213" i="20"/>
  <c r="H2249" i="20"/>
  <c r="H2294" i="20"/>
  <c r="AB1796" i="20"/>
  <c r="AB1832" i="20"/>
  <c r="AB1877" i="20"/>
  <c r="AB1924" i="20"/>
  <c r="AB1960" i="20"/>
  <c r="AB2005" i="20"/>
  <c r="AB2052" i="20"/>
  <c r="AB2088" i="20"/>
  <c r="AB2133" i="20"/>
  <c r="AB2180" i="20"/>
  <c r="AB2216" i="20"/>
  <c r="AB2261" i="20"/>
  <c r="AB2308" i="20"/>
  <c r="AB1797" i="20"/>
  <c r="AB1844" i="20"/>
  <c r="AB1880" i="20"/>
  <c r="AB1925" i="20"/>
  <c r="AB1972" i="20"/>
  <c r="AB2008" i="20"/>
  <c r="AB2053" i="20"/>
  <c r="AB2100" i="20"/>
  <c r="AB2136" i="20"/>
  <c r="AB2181" i="20"/>
  <c r="AB2228" i="20"/>
  <c r="AB2264" i="20"/>
  <c r="AB2309" i="20"/>
  <c r="H1780" i="20"/>
  <c r="H1789" i="20"/>
  <c r="H1798" i="20"/>
  <c r="H1808" i="20"/>
  <c r="H1817" i="20"/>
  <c r="H1826" i="20"/>
  <c r="H1835" i="20"/>
  <c r="H1844" i="20"/>
  <c r="H1853" i="20"/>
  <c r="H1865" i="20"/>
  <c r="H1876" i="20"/>
  <c r="H1890" i="20"/>
  <c r="H1904" i="20"/>
  <c r="H1915" i="20"/>
  <c r="H1929" i="20"/>
  <c r="H1940" i="20"/>
  <c r="H1954" i="20"/>
  <c r="H1968" i="20"/>
  <c r="H1979" i="20"/>
  <c r="H1993" i="20"/>
  <c r="H2004" i="20"/>
  <c r="H2018" i="20"/>
  <c r="H2032" i="20"/>
  <c r="H2043" i="20"/>
  <c r="H2057" i="20"/>
  <c r="H2073" i="20"/>
  <c r="H2089" i="20"/>
  <c r="H2105" i="20"/>
  <c r="H2121" i="20"/>
  <c r="H2137" i="20"/>
  <c r="H2153" i="20"/>
  <c r="H2169" i="20"/>
  <c r="H2185" i="20"/>
  <c r="H2217" i="20"/>
  <c r="H2262" i="20"/>
  <c r="H2309" i="20"/>
  <c r="AB1800" i="20"/>
  <c r="AB1845" i="20"/>
  <c r="AB1892" i="20"/>
  <c r="AB1928" i="20"/>
  <c r="AB1973" i="20"/>
  <c r="AB2020" i="20"/>
  <c r="AB2056" i="20"/>
  <c r="AB2101" i="20"/>
  <c r="AB2148" i="20"/>
  <c r="AB2184" i="20"/>
  <c r="AB2229" i="20"/>
  <c r="AB2276" i="20"/>
  <c r="T1771" i="20"/>
  <c r="AB2313" i="20"/>
  <c r="AB2305" i="20"/>
  <c r="AB2297" i="20"/>
  <c r="AB2289" i="20"/>
  <c r="AB2281" i="20"/>
  <c r="AB2273" i="20"/>
  <c r="AB2265" i="20"/>
  <c r="AB2257" i="20"/>
  <c r="AB2249" i="20"/>
  <c r="AB2241" i="20"/>
  <c r="AB2233" i="20"/>
  <c r="AB2225" i="20"/>
  <c r="AB2217" i="20"/>
  <c r="AB2209" i="20"/>
  <c r="AB2201" i="20"/>
  <c r="AB2193" i="20"/>
  <c r="AB2185" i="20"/>
  <c r="AB2177" i="20"/>
  <c r="AB2169" i="20"/>
  <c r="AB2161" i="20"/>
  <c r="AB2153" i="20"/>
  <c r="AB2145" i="20"/>
  <c r="AB2137" i="20"/>
  <c r="AB2129" i="20"/>
  <c r="AB2121" i="20"/>
  <c r="AB2113" i="20"/>
  <c r="AB2105" i="20"/>
  <c r="AB2097" i="20"/>
  <c r="AB2089" i="20"/>
  <c r="AB2081" i="20"/>
  <c r="AB2073" i="20"/>
  <c r="AB2065" i="20"/>
  <c r="AB2057" i="20"/>
  <c r="AB2049" i="20"/>
  <c r="AB2041" i="20"/>
  <c r="AB2033" i="20"/>
  <c r="AB2025" i="20"/>
  <c r="AB2017" i="20"/>
  <c r="AB2009" i="20"/>
  <c r="AB2001" i="20"/>
  <c r="AB1993" i="20"/>
  <c r="AB1985" i="20"/>
  <c r="AB1977" i="20"/>
  <c r="AB1969" i="20"/>
  <c r="AB1961" i="20"/>
  <c r="AB1953" i="20"/>
  <c r="AB1945" i="20"/>
  <c r="AB1937" i="20"/>
  <c r="AB1929" i="20"/>
  <c r="AB1921" i="20"/>
  <c r="AB1913" i="20"/>
  <c r="AB1905" i="20"/>
  <c r="AB1897" i="20"/>
  <c r="AB1889" i="20"/>
  <c r="AB1881" i="20"/>
  <c r="AB1873" i="20"/>
  <c r="AB1865" i="20"/>
  <c r="AB1857" i="20"/>
  <c r="AB1849" i="20"/>
  <c r="AB1841" i="20"/>
  <c r="AB1833" i="20"/>
  <c r="AB1825" i="20"/>
  <c r="AB1817" i="20"/>
  <c r="AB1809" i="20"/>
  <c r="AB1801" i="20"/>
  <c r="AB1793" i="20"/>
  <c r="AB1785" i="20"/>
  <c r="AB1777" i="20"/>
  <c r="AB2311" i="20"/>
  <c r="AB2303" i="20"/>
  <c r="AB2295" i="20"/>
  <c r="AB2287" i="20"/>
  <c r="AB2279" i="20"/>
  <c r="AB2271" i="20"/>
  <c r="AB2263" i="20"/>
  <c r="AB2255" i="20"/>
  <c r="AB2247" i="20"/>
  <c r="AB2239" i="20"/>
  <c r="AB2231" i="20"/>
  <c r="AB2223" i="20"/>
  <c r="AB2215" i="20"/>
  <c r="AB2207" i="20"/>
  <c r="AB2199" i="20"/>
  <c r="AB2191" i="20"/>
  <c r="AB2183" i="20"/>
  <c r="AB2175" i="20"/>
  <c r="AB2167" i="20"/>
  <c r="AB2159" i="20"/>
  <c r="AB2151" i="20"/>
  <c r="AB2143" i="20"/>
  <c r="AB2135" i="20"/>
  <c r="AB2127" i="20"/>
  <c r="AB2119" i="20"/>
  <c r="AB2111" i="20"/>
  <c r="AB2103" i="20"/>
  <c r="AB2095" i="20"/>
  <c r="AB2087" i="20"/>
  <c r="AB2079" i="20"/>
  <c r="AB2071" i="20"/>
  <c r="AB2063" i="20"/>
  <c r="AB2055" i="20"/>
  <c r="AB2047" i="20"/>
  <c r="AB2039" i="20"/>
  <c r="AB2031" i="20"/>
  <c r="AB2023" i="20"/>
  <c r="AB2015" i="20"/>
  <c r="AB2007" i="20"/>
  <c r="AB1999" i="20"/>
  <c r="AB1991" i="20"/>
  <c r="AB1983" i="20"/>
  <c r="AB1975" i="20"/>
  <c r="AB1967" i="20"/>
  <c r="AB1959" i="20"/>
  <c r="AB1951" i="20"/>
  <c r="AB1943" i="20"/>
  <c r="AB1935" i="20"/>
  <c r="AB1927" i="20"/>
  <c r="AB1919" i="20"/>
  <c r="AB1911" i="20"/>
  <c r="AB1903" i="20"/>
  <c r="AB1895" i="20"/>
  <c r="AB1887" i="20"/>
  <c r="AB1879" i="20"/>
  <c r="AB1871" i="20"/>
  <c r="AB1863" i="20"/>
  <c r="AB1855" i="20"/>
  <c r="AB1847" i="20"/>
  <c r="AB1839" i="20"/>
  <c r="AB1831" i="20"/>
  <c r="AB1823" i="20"/>
  <c r="AB1815" i="20"/>
  <c r="AB1807" i="20"/>
  <c r="AB1799" i="20"/>
  <c r="AB1791" i="20"/>
  <c r="AB1783" i="20"/>
  <c r="AB1775" i="20"/>
  <c r="AB2318" i="20"/>
  <c r="AB2310" i="20"/>
  <c r="AB2302" i="20"/>
  <c r="AB2294" i="20"/>
  <c r="AB2286" i="20"/>
  <c r="AB2278" i="20"/>
  <c r="AB2270" i="20"/>
  <c r="AB2262" i="20"/>
  <c r="AB2254" i="20"/>
  <c r="AB2246" i="20"/>
  <c r="AB2238" i="20"/>
  <c r="AB2230" i="20"/>
  <c r="AB2222" i="20"/>
  <c r="AB2214" i="20"/>
  <c r="AB2206" i="20"/>
  <c r="AB2198" i="20"/>
  <c r="AB2190" i="20"/>
  <c r="AB2182" i="20"/>
  <c r="AB2174" i="20"/>
  <c r="AB2166" i="20"/>
  <c r="AB2158" i="20"/>
  <c r="AB2150" i="20"/>
  <c r="AB2142" i="20"/>
  <c r="AB2134" i="20"/>
  <c r="AB2126" i="20"/>
  <c r="AB2118" i="20"/>
  <c r="AB2110" i="20"/>
  <c r="AB2102" i="20"/>
  <c r="AB2094" i="20"/>
  <c r="AB2086" i="20"/>
  <c r="AB2078" i="20"/>
  <c r="AB2070" i="20"/>
  <c r="AB2062" i="20"/>
  <c r="AB2054" i="20"/>
  <c r="AB2046" i="20"/>
  <c r="AB2038" i="20"/>
  <c r="AB2030" i="20"/>
  <c r="AB2022" i="20"/>
  <c r="AB2014" i="20"/>
  <c r="AB2006" i="20"/>
  <c r="AB1998" i="20"/>
  <c r="AB1990" i="20"/>
  <c r="AB1982" i="20"/>
  <c r="AB1974" i="20"/>
  <c r="AB1966" i="20"/>
  <c r="AB1958" i="20"/>
  <c r="AB1950" i="20"/>
  <c r="AB1942" i="20"/>
  <c r="AB1934" i="20"/>
  <c r="AB1926" i="20"/>
  <c r="AB1918" i="20"/>
  <c r="AB1910" i="20"/>
  <c r="AB1902" i="20"/>
  <c r="AB1894" i="20"/>
  <c r="AB1886" i="20"/>
  <c r="AB1878" i="20"/>
  <c r="AB1870" i="20"/>
  <c r="AB1862" i="20"/>
  <c r="AB1854" i="20"/>
  <c r="AB1846" i="20"/>
  <c r="AB1838" i="20"/>
  <c r="AB1830" i="20"/>
  <c r="AB1822" i="20"/>
  <c r="AB1814" i="20"/>
  <c r="AB1806" i="20"/>
  <c r="AB1798" i="20"/>
  <c r="AB1790" i="20"/>
  <c r="AB1782" i="20"/>
  <c r="AB2319" i="20"/>
  <c r="AB2314" i="20"/>
  <c r="AB2306" i="20"/>
  <c r="AB2298" i="20"/>
  <c r="AB2290" i="20"/>
  <c r="AB2282" i="20"/>
  <c r="AB2274" i="20"/>
  <c r="AB2266" i="20"/>
  <c r="AB2258" i="20"/>
  <c r="AB2250" i="20"/>
  <c r="AB2242" i="20"/>
  <c r="AB2234" i="20"/>
  <c r="AB2226" i="20"/>
  <c r="AB2218" i="20"/>
  <c r="AB2210" i="20"/>
  <c r="AB2202" i="20"/>
  <c r="AB2194" i="20"/>
  <c r="AB2186" i="20"/>
  <c r="AB2178" i="20"/>
  <c r="AB2170" i="20"/>
  <c r="AB2162" i="20"/>
  <c r="AB2154" i="20"/>
  <c r="AB2146" i="20"/>
  <c r="AB2138" i="20"/>
  <c r="AB2130" i="20"/>
  <c r="AB2122" i="20"/>
  <c r="AB2114" i="20"/>
  <c r="AB2106" i="20"/>
  <c r="AB2098" i="20"/>
  <c r="AB2090" i="20"/>
  <c r="AB2082" i="20"/>
  <c r="AB2074" i="20"/>
  <c r="AB2066" i="20"/>
  <c r="AB2058" i="20"/>
  <c r="AB2050" i="20"/>
  <c r="AB2042" i="20"/>
  <c r="AB2034" i="20"/>
  <c r="AB2026" i="20"/>
  <c r="AB2018" i="20"/>
  <c r="AB2010" i="20"/>
  <c r="AB2002" i="20"/>
  <c r="AB1994" i="20"/>
  <c r="AB1986" i="20"/>
  <c r="AB1978" i="20"/>
  <c r="AB1970" i="20"/>
  <c r="AB1962" i="20"/>
  <c r="AB1954" i="20"/>
  <c r="AB1946" i="20"/>
  <c r="AB1938" i="20"/>
  <c r="AB1930" i="20"/>
  <c r="AB1922" i="20"/>
  <c r="AB1914" i="20"/>
  <c r="AB1906" i="20"/>
  <c r="AB1898" i="20"/>
  <c r="AB1890" i="20"/>
  <c r="AB1882" i="20"/>
  <c r="AB1874" i="20"/>
  <c r="AB1866" i="20"/>
  <c r="AB1858" i="20"/>
  <c r="AB1850" i="20"/>
  <c r="AB1842" i="20"/>
  <c r="AB1834" i="20"/>
  <c r="AB1826" i="20"/>
  <c r="AB1818" i="20"/>
  <c r="AB1810" i="20"/>
  <c r="AB1802" i="20"/>
  <c r="AB1794" i="20"/>
  <c r="AB1786" i="20"/>
  <c r="AB1778" i="20"/>
  <c r="AB2304" i="20"/>
  <c r="AB2288" i="20"/>
  <c r="AB2272" i="20"/>
  <c r="AB2256" i="20"/>
  <c r="AB2240" i="20"/>
  <c r="AB2224" i="20"/>
  <c r="AB2208" i="20"/>
  <c r="AB2192" i="20"/>
  <c r="AB2176" i="20"/>
  <c r="AB2160" i="20"/>
  <c r="AB2144" i="20"/>
  <c r="AB2128" i="20"/>
  <c r="AB2112" i="20"/>
  <c r="AB2096" i="20"/>
  <c r="AB2080" i="20"/>
  <c r="AB2064" i="20"/>
  <c r="AB2048" i="20"/>
  <c r="AB2032" i="20"/>
  <c r="AB2016" i="20"/>
  <c r="AB2000" i="20"/>
  <c r="AB1984" i="20"/>
  <c r="AB1968" i="20"/>
  <c r="AB1952" i="20"/>
  <c r="AB1936" i="20"/>
  <c r="AB1920" i="20"/>
  <c r="AB1904" i="20"/>
  <c r="AB1888" i="20"/>
  <c r="AB1872" i="20"/>
  <c r="AB1856" i="20"/>
  <c r="AB1840" i="20"/>
  <c r="AB1824" i="20"/>
  <c r="AB1808" i="20"/>
  <c r="AB1792" i="20"/>
  <c r="AB1776" i="20"/>
  <c r="AB2317" i="20"/>
  <c r="AB2301" i="20"/>
  <c r="AB2285" i="20"/>
  <c r="AB2269" i="20"/>
  <c r="AB2253" i="20"/>
  <c r="AB2237" i="20"/>
  <c r="AB2221" i="20"/>
  <c r="AB2205" i="20"/>
  <c r="AB2189" i="20"/>
  <c r="AB2173" i="20"/>
  <c r="AB2157" i="20"/>
  <c r="AB2141" i="20"/>
  <c r="AB2125" i="20"/>
  <c r="AB2109" i="20"/>
  <c r="AB2093" i="20"/>
  <c r="AB2077" i="20"/>
  <c r="AB2061" i="20"/>
  <c r="AB2045" i="20"/>
  <c r="AB2029" i="20"/>
  <c r="AB2013" i="20"/>
  <c r="AB1997" i="20"/>
  <c r="AB1981" i="20"/>
  <c r="AB1965" i="20"/>
  <c r="AB1949" i="20"/>
  <c r="AB1933" i="20"/>
  <c r="AB1917" i="20"/>
  <c r="AB1901" i="20"/>
  <c r="AB1885" i="20"/>
  <c r="AB1869" i="20"/>
  <c r="AB1853" i="20"/>
  <c r="AB1837" i="20"/>
  <c r="AB1821" i="20"/>
  <c r="AB1805" i="20"/>
  <c r="AB1789" i="20"/>
  <c r="AB2316" i="20"/>
  <c r="AB2300" i="20"/>
  <c r="AB2284" i="20"/>
  <c r="AB2268" i="20"/>
  <c r="AB2252" i="20"/>
  <c r="AB2236" i="20"/>
  <c r="AB2220" i="20"/>
  <c r="AB2204" i="20"/>
  <c r="AB2188" i="20"/>
  <c r="AB2172" i="20"/>
  <c r="AB2156" i="20"/>
  <c r="AB2140" i="20"/>
  <c r="AB2124" i="20"/>
  <c r="AB2108" i="20"/>
  <c r="AB2092" i="20"/>
  <c r="AB2076" i="20"/>
  <c r="AB2060" i="20"/>
  <c r="AB2044" i="20"/>
  <c r="AB2028" i="20"/>
  <c r="AB2012" i="20"/>
  <c r="AB1996" i="20"/>
  <c r="AB1980" i="20"/>
  <c r="AB1964" i="20"/>
  <c r="AB1948" i="20"/>
  <c r="AB1932" i="20"/>
  <c r="AB1916" i="20"/>
  <c r="AB1900" i="20"/>
  <c r="AB1884" i="20"/>
  <c r="AB1868" i="20"/>
  <c r="AB1852" i="20"/>
  <c r="AB1836" i="20"/>
  <c r="AB1820" i="20"/>
  <c r="AB1804" i="20"/>
  <c r="AB1788" i="20"/>
  <c r="AB2315" i="20"/>
  <c r="AB2299" i="20"/>
  <c r="AB2283" i="20"/>
  <c r="AB2267" i="20"/>
  <c r="AB2251" i="20"/>
  <c r="AB2235" i="20"/>
  <c r="AB2219" i="20"/>
  <c r="AB2203" i="20"/>
  <c r="AB2187" i="20"/>
  <c r="AB2171" i="20"/>
  <c r="AB2155" i="20"/>
  <c r="AB2139" i="20"/>
  <c r="AB2123" i="20"/>
  <c r="AB2107" i="20"/>
  <c r="AB2091" i="20"/>
  <c r="AB2075" i="20"/>
  <c r="AB2059" i="20"/>
  <c r="AB2043" i="20"/>
  <c r="AB2027" i="20"/>
  <c r="AB2011" i="20"/>
  <c r="AB1995" i="20"/>
  <c r="AB1979" i="20"/>
  <c r="AB1963" i="20"/>
  <c r="AB1947" i="20"/>
  <c r="AB1931" i="20"/>
  <c r="AB1915" i="20"/>
  <c r="AB1899" i="20"/>
  <c r="AB1883" i="20"/>
  <c r="AB1867" i="20"/>
  <c r="AB1851" i="20"/>
  <c r="AB1835" i="20"/>
  <c r="AB1819" i="20"/>
  <c r="AB1803" i="20"/>
  <c r="AB1787" i="20"/>
  <c r="AB2307" i="20"/>
  <c r="AB2291" i="20"/>
  <c r="AB2275" i="20"/>
  <c r="AB2259" i="20"/>
  <c r="AB2243" i="20"/>
  <c r="AB2227" i="20"/>
  <c r="AB2211" i="20"/>
  <c r="AB2195" i="20"/>
  <c r="AB2179" i="20"/>
  <c r="AB2163" i="20"/>
  <c r="AB2147" i="20"/>
  <c r="AB2131" i="20"/>
  <c r="AB2115" i="20"/>
  <c r="AB2099" i="20"/>
  <c r="AB2083" i="20"/>
  <c r="AB2067" i="20"/>
  <c r="AB2051" i="20"/>
  <c r="AB2035" i="20"/>
  <c r="AB2019" i="20"/>
  <c r="AB2003" i="20"/>
  <c r="AB1987" i="20"/>
  <c r="AB1971" i="20"/>
  <c r="AB1955" i="20"/>
  <c r="AB1939" i="20"/>
  <c r="AB1923" i="20"/>
  <c r="AB1907" i="20"/>
  <c r="AB1891" i="20"/>
  <c r="AB1875" i="20"/>
  <c r="AB1859" i="20"/>
  <c r="AB1843" i="20"/>
  <c r="AB1827" i="20"/>
  <c r="AB1811" i="20"/>
  <c r="AB1795" i="20"/>
  <c r="AB1779" i="20"/>
  <c r="AB1812" i="20"/>
  <c r="AB1848" i="20"/>
  <c r="AB1893" i="20"/>
  <c r="AB1940" i="20"/>
  <c r="AB1976" i="20"/>
  <c r="AB2021" i="20"/>
  <c r="AB2068" i="20"/>
  <c r="AB2104" i="20"/>
  <c r="AB2149" i="20"/>
  <c r="AB2196" i="20"/>
  <c r="AB2232" i="20"/>
  <c r="AB2277" i="20"/>
  <c r="P1771" i="20"/>
  <c r="AB137" i="20"/>
  <c r="AB521" i="20"/>
  <c r="AB209" i="20"/>
  <c r="AB593" i="20"/>
  <c r="AB65" i="20"/>
  <c r="AB129" i="20"/>
  <c r="AB193" i="20"/>
  <c r="AB257" i="20"/>
  <c r="AB321" i="20"/>
  <c r="AB385" i="20"/>
  <c r="AB449" i="20"/>
  <c r="AB513" i="20"/>
  <c r="AB577" i="20"/>
  <c r="AB393" i="20"/>
  <c r="AB401" i="20"/>
  <c r="AB25" i="20"/>
  <c r="AB89" i="20"/>
  <c r="AB153" i="20"/>
  <c r="AB217" i="20"/>
  <c r="AB281" i="20"/>
  <c r="AB345" i="20"/>
  <c r="AB409" i="20"/>
  <c r="AB473" i="20"/>
  <c r="AB537" i="20"/>
  <c r="AB601" i="20"/>
  <c r="AB329" i="20"/>
  <c r="AB337" i="20"/>
  <c r="AB33" i="20"/>
  <c r="AB97" i="20"/>
  <c r="AB161" i="20"/>
  <c r="AB225" i="20"/>
  <c r="AB289" i="20"/>
  <c r="AB353" i="20"/>
  <c r="AB417" i="20"/>
  <c r="AB481" i="20"/>
  <c r="AB545" i="20"/>
  <c r="AB609" i="20"/>
  <c r="AB73" i="20"/>
  <c r="AB457" i="20"/>
  <c r="AB273" i="20"/>
  <c r="AB41" i="20"/>
  <c r="AB105" i="20"/>
  <c r="AB169" i="20"/>
  <c r="AB233" i="20"/>
  <c r="AB297" i="20"/>
  <c r="AB361" i="20"/>
  <c r="AB425" i="20"/>
  <c r="AB489" i="20"/>
  <c r="AB553" i="20"/>
  <c r="AB617" i="20"/>
  <c r="AB201" i="20"/>
  <c r="AB585" i="20"/>
  <c r="AB81" i="20"/>
  <c r="AB465" i="20"/>
  <c r="AB49" i="20"/>
  <c r="AB113" i="20"/>
  <c r="AB177" i="20"/>
  <c r="AB241" i="20"/>
  <c r="AB305" i="20"/>
  <c r="AB369" i="20"/>
  <c r="AB433" i="20"/>
  <c r="AB497" i="20"/>
  <c r="AB561" i="20"/>
  <c r="AB265" i="20"/>
  <c r="AB145" i="20"/>
  <c r="AB529" i="20"/>
  <c r="AB57" i="20"/>
  <c r="AB121" i="20"/>
  <c r="AB185" i="20"/>
  <c r="AB249" i="20"/>
  <c r="AB313" i="20"/>
  <c r="AB377" i="20"/>
  <c r="AB441" i="20"/>
  <c r="AB505" i="20"/>
  <c r="AB569" i="20"/>
  <c r="AB24" i="20"/>
  <c r="AB32" i="20"/>
  <c r="AB40" i="20"/>
  <c r="AB48" i="20"/>
  <c r="AB56" i="20"/>
  <c r="AB64" i="20"/>
  <c r="AB72" i="20"/>
  <c r="AB80" i="20"/>
  <c r="AB88" i="20"/>
  <c r="AB96" i="20"/>
  <c r="AB104" i="20"/>
  <c r="AB112" i="20"/>
  <c r="AB120" i="20"/>
  <c r="AB128" i="20"/>
  <c r="AB136" i="20"/>
  <c r="AB144" i="20"/>
  <c r="AB152" i="20"/>
  <c r="AB160" i="20"/>
  <c r="AB168" i="20"/>
  <c r="AB176" i="20"/>
  <c r="AB184" i="20"/>
  <c r="AB192" i="20"/>
  <c r="AB200" i="20"/>
  <c r="AB208" i="20"/>
  <c r="AB216" i="20"/>
  <c r="AB224" i="20"/>
  <c r="AB232" i="20"/>
  <c r="AB240" i="20"/>
  <c r="AB248" i="20"/>
  <c r="AB256" i="20"/>
  <c r="AB264" i="20"/>
  <c r="AB272" i="20"/>
  <c r="AB280" i="20"/>
  <c r="AB288" i="20"/>
  <c r="AB296" i="20"/>
  <c r="AB304" i="20"/>
  <c r="AB312" i="20"/>
  <c r="AB320" i="20"/>
  <c r="AB328" i="20"/>
  <c r="AB336" i="20"/>
  <c r="AB344" i="20"/>
  <c r="AB352" i="20"/>
  <c r="AB360" i="20"/>
  <c r="AB368" i="20"/>
  <c r="AB376" i="20"/>
  <c r="AB384" i="20"/>
  <c r="AB392" i="20"/>
  <c r="AB400" i="20"/>
  <c r="AB408" i="20"/>
  <c r="AB416" i="20"/>
  <c r="AB424" i="20"/>
  <c r="AB432" i="20"/>
  <c r="AB440" i="20"/>
  <c r="AB448" i="20"/>
  <c r="AB456" i="20"/>
  <c r="AB464" i="20"/>
  <c r="AB472" i="20"/>
  <c r="AB480" i="20"/>
  <c r="AB488" i="20"/>
  <c r="AB496" i="20"/>
  <c r="AB504" i="20"/>
  <c r="AB512" i="20"/>
  <c r="AB520" i="20"/>
  <c r="AB528" i="20"/>
  <c r="AB536" i="20"/>
  <c r="AB544" i="20"/>
  <c r="AB552" i="20"/>
  <c r="AB560" i="20"/>
  <c r="AB568" i="20"/>
  <c r="AB576" i="20"/>
  <c r="AB584" i="20"/>
  <c r="AB592" i="20"/>
  <c r="AB600" i="20"/>
  <c r="AB608" i="20"/>
  <c r="AB616" i="20"/>
  <c r="AB26" i="20"/>
  <c r="AB34" i="20"/>
  <c r="AB42" i="20"/>
  <c r="AB50" i="20"/>
  <c r="AB58" i="20"/>
  <c r="AB66" i="20"/>
  <c r="AB74" i="20"/>
  <c r="AB82" i="20"/>
  <c r="AB90" i="20"/>
  <c r="AB98" i="20"/>
  <c r="AB106" i="20"/>
  <c r="AB114" i="20"/>
  <c r="AB122" i="20"/>
  <c r="AB130" i="20"/>
  <c r="AB138" i="20"/>
  <c r="AB146" i="20"/>
  <c r="AB154" i="20"/>
  <c r="AB162" i="20"/>
  <c r="AB170" i="20"/>
  <c r="AB178" i="20"/>
  <c r="AB186" i="20"/>
  <c r="AB194" i="20"/>
  <c r="AB202" i="20"/>
  <c r="AB210" i="20"/>
  <c r="AB218" i="20"/>
  <c r="AB226" i="20"/>
  <c r="AB234" i="20"/>
  <c r="AB242" i="20"/>
  <c r="AB250" i="20"/>
  <c r="AB258" i="20"/>
  <c r="AB266" i="20"/>
  <c r="AB274" i="20"/>
  <c r="AB282" i="20"/>
  <c r="AB290" i="20"/>
  <c r="AB298" i="20"/>
  <c r="AB306" i="20"/>
  <c r="AB314" i="20"/>
  <c r="AB322" i="20"/>
  <c r="AB330" i="20"/>
  <c r="AB338" i="20"/>
  <c r="AB346" i="20"/>
  <c r="AB354" i="20"/>
  <c r="AB362" i="20"/>
  <c r="AB370" i="20"/>
  <c r="AB378" i="20"/>
  <c r="AB386" i="20"/>
  <c r="AB394" i="20"/>
  <c r="AB402" i="20"/>
  <c r="AB410" i="20"/>
  <c r="AB418" i="20"/>
  <c r="AB426" i="20"/>
  <c r="AB434" i="20"/>
  <c r="AB442" i="20"/>
  <c r="AB450" i="20"/>
  <c r="AB458" i="20"/>
  <c r="AB466" i="20"/>
  <c r="AB474" i="20"/>
  <c r="AB482" i="20"/>
  <c r="AB490" i="20"/>
  <c r="AB498" i="20"/>
  <c r="AB506" i="20"/>
  <c r="AB514" i="20"/>
  <c r="AB522" i="20"/>
  <c r="AB530" i="20"/>
  <c r="AB538" i="20"/>
  <c r="AB546" i="20"/>
  <c r="AB554" i="20"/>
  <c r="AB562" i="20"/>
  <c r="AB570" i="20"/>
  <c r="AB578" i="20"/>
  <c r="AB586" i="20"/>
  <c r="AB594" i="20"/>
  <c r="AB602" i="20"/>
  <c r="AB610" i="20"/>
  <c r="AB618" i="20"/>
  <c r="AB27" i="20"/>
  <c r="AB35" i="20"/>
  <c r="AB43" i="20"/>
  <c r="AB51" i="20"/>
  <c r="AB59" i="20"/>
  <c r="AB67" i="20"/>
  <c r="AB75" i="20"/>
  <c r="AB83" i="20"/>
  <c r="AB91" i="20"/>
  <c r="AB99" i="20"/>
  <c r="AB107" i="20"/>
  <c r="AB115" i="20"/>
  <c r="AB123" i="20"/>
  <c r="AB131" i="20"/>
  <c r="AB139" i="20"/>
  <c r="AB147" i="20"/>
  <c r="AB155" i="20"/>
  <c r="AB163" i="20"/>
  <c r="AB171" i="20"/>
  <c r="AB179" i="20"/>
  <c r="AB187" i="20"/>
  <c r="AB195" i="20"/>
  <c r="AB203" i="20"/>
  <c r="AB211" i="20"/>
  <c r="AB219" i="20"/>
  <c r="AB227" i="20"/>
  <c r="AB235" i="20"/>
  <c r="AB243" i="20"/>
  <c r="AB251" i="20"/>
  <c r="AB259" i="20"/>
  <c r="AB267" i="20"/>
  <c r="AB275" i="20"/>
  <c r="AB283" i="20"/>
  <c r="AB291" i="20"/>
  <c r="AB299" i="20"/>
  <c r="AB307" i="20"/>
  <c r="AB315" i="20"/>
  <c r="AB323" i="20"/>
  <c r="AB331" i="20"/>
  <c r="AB339" i="20"/>
  <c r="AB347" i="20"/>
  <c r="AB355" i="20"/>
  <c r="AB363" i="20"/>
  <c r="AB371" i="20"/>
  <c r="AB379" i="20"/>
  <c r="AB387" i="20"/>
  <c r="AB395" i="20"/>
  <c r="AB403" i="20"/>
  <c r="AB411" i="20"/>
  <c r="AB419" i="20"/>
  <c r="AB427" i="20"/>
  <c r="AB435" i="20"/>
  <c r="AB443" i="20"/>
  <c r="AB451" i="20"/>
  <c r="AB459" i="20"/>
  <c r="AB467" i="20"/>
  <c r="AB475" i="20"/>
  <c r="AB483" i="20"/>
  <c r="AB491" i="20"/>
  <c r="AB499" i="20"/>
  <c r="AB507" i="20"/>
  <c r="AB515" i="20"/>
  <c r="AB523" i="20"/>
  <c r="AB531" i="20"/>
  <c r="AB539" i="20"/>
  <c r="AB547" i="20"/>
  <c r="AB555" i="20"/>
  <c r="AB563" i="20"/>
  <c r="AB571" i="20"/>
  <c r="AB579" i="20"/>
  <c r="AB587" i="20"/>
  <c r="AB595" i="20"/>
  <c r="AB603" i="20"/>
  <c r="AB611" i="20"/>
  <c r="AB619" i="20"/>
  <c r="AB28" i="20"/>
  <c r="AB36" i="20"/>
  <c r="AB44" i="20"/>
  <c r="AB52" i="20"/>
  <c r="AB60" i="20"/>
  <c r="AB68" i="20"/>
  <c r="AB76" i="20"/>
  <c r="AB84" i="20"/>
  <c r="AB92" i="20"/>
  <c r="AB100" i="20"/>
  <c r="AB108" i="20"/>
  <c r="AB116" i="20"/>
  <c r="AB124" i="20"/>
  <c r="AB132" i="20"/>
  <c r="AB140" i="20"/>
  <c r="AB148" i="20"/>
  <c r="AB156" i="20"/>
  <c r="AB164" i="20"/>
  <c r="AB172" i="20"/>
  <c r="AB180" i="20"/>
  <c r="AB188" i="20"/>
  <c r="AB196" i="20"/>
  <c r="AB204" i="20"/>
  <c r="AB212" i="20"/>
  <c r="AB220" i="20"/>
  <c r="AB228" i="20"/>
  <c r="AB236" i="20"/>
  <c r="AB244" i="20"/>
  <c r="AB252" i="20"/>
  <c r="AB260" i="20"/>
  <c r="AB268" i="20"/>
  <c r="AB276" i="20"/>
  <c r="AB284" i="20"/>
  <c r="AB292" i="20"/>
  <c r="AB300" i="20"/>
  <c r="AB308" i="20"/>
  <c r="AB316" i="20"/>
  <c r="AB324" i="20"/>
  <c r="AB332" i="20"/>
  <c r="AB340" i="20"/>
  <c r="AB348" i="20"/>
  <c r="AB356" i="20"/>
  <c r="AB364" i="20"/>
  <c r="AB372" i="20"/>
  <c r="AB380" i="20"/>
  <c r="AB388" i="20"/>
  <c r="AB396" i="20"/>
  <c r="AB404" i="20"/>
  <c r="AB412" i="20"/>
  <c r="AB420" i="20"/>
  <c r="AB428" i="20"/>
  <c r="AB436" i="20"/>
  <c r="AB444" i="20"/>
  <c r="AB452" i="20"/>
  <c r="AB460" i="20"/>
  <c r="AB468" i="20"/>
  <c r="AB476" i="20"/>
  <c r="AB484" i="20"/>
  <c r="AB492" i="20"/>
  <c r="AB500" i="20"/>
  <c r="AB508" i="20"/>
  <c r="AB516" i="20"/>
  <c r="AB524" i="20"/>
  <c r="AB532" i="20"/>
  <c r="AB540" i="20"/>
  <c r="AB548" i="20"/>
  <c r="AB556" i="20"/>
  <c r="AB564" i="20"/>
  <c r="AB572" i="20"/>
  <c r="AB580" i="20"/>
  <c r="AB588" i="20"/>
  <c r="AB596" i="20"/>
  <c r="AB604" i="20"/>
  <c r="AB612" i="20"/>
  <c r="AB620" i="20"/>
  <c r="AB29" i="20"/>
  <c r="AB37" i="20"/>
  <c r="AB45" i="20"/>
  <c r="AB53" i="20"/>
  <c r="AB61" i="20"/>
  <c r="AB69" i="20"/>
  <c r="AB77" i="20"/>
  <c r="AB85" i="20"/>
  <c r="AB93" i="20"/>
  <c r="AB101" i="20"/>
  <c r="AB109" i="20"/>
  <c r="AB117" i="20"/>
  <c r="AB125" i="20"/>
  <c r="AB133" i="20"/>
  <c r="AB141" i="20"/>
  <c r="AB149" i="20"/>
  <c r="AB157" i="20"/>
  <c r="AB165" i="20"/>
  <c r="AB173" i="20"/>
  <c r="AB181" i="20"/>
  <c r="AB189" i="20"/>
  <c r="AB197" i="20"/>
  <c r="AB205" i="20"/>
  <c r="AB213" i="20"/>
  <c r="AB221" i="20"/>
  <c r="AB229" i="20"/>
  <c r="AB237" i="20"/>
  <c r="AB245" i="20"/>
  <c r="AB253" i="20"/>
  <c r="AB261" i="20"/>
  <c r="AB269" i="20"/>
  <c r="AB277" i="20"/>
  <c r="AB285" i="20"/>
  <c r="AB293" i="20"/>
  <c r="AB301" i="20"/>
  <c r="AB309" i="20"/>
  <c r="AB317" i="20"/>
  <c r="AB325" i="20"/>
  <c r="AB333" i="20"/>
  <c r="AB341" i="20"/>
  <c r="AB349" i="20"/>
  <c r="AB357" i="20"/>
  <c r="AB365" i="20"/>
  <c r="AB373" i="20"/>
  <c r="AB381" i="20"/>
  <c r="AB389" i="20"/>
  <c r="AB397" i="20"/>
  <c r="AB405" i="20"/>
  <c r="AB413" i="20"/>
  <c r="AB421" i="20"/>
  <c r="AB429" i="20"/>
  <c r="AB437" i="20"/>
  <c r="AB445" i="20"/>
  <c r="AB453" i="20"/>
  <c r="AB461" i="20"/>
  <c r="AB469" i="20"/>
  <c r="AB477" i="20"/>
  <c r="AB485" i="20"/>
  <c r="AB493" i="20"/>
  <c r="AB501" i="20"/>
  <c r="AB509" i="20"/>
  <c r="AB517" i="20"/>
  <c r="AB525" i="20"/>
  <c r="AB533" i="20"/>
  <c r="AB541" i="20"/>
  <c r="AB549" i="20"/>
  <c r="AB557" i="20"/>
  <c r="AB565" i="20"/>
  <c r="AB573" i="20"/>
  <c r="AB581" i="20"/>
  <c r="AB589" i="20"/>
  <c r="AB597" i="20"/>
  <c r="AB605" i="20"/>
  <c r="AB613" i="20"/>
  <c r="AB621" i="20"/>
  <c r="AB30" i="20"/>
  <c r="AB38" i="20"/>
  <c r="AB46" i="20"/>
  <c r="AB54" i="20"/>
  <c r="AB62" i="20"/>
  <c r="AB70" i="20"/>
  <c r="AB78" i="20"/>
  <c r="AB86" i="20"/>
  <c r="AB94" i="20"/>
  <c r="AB102" i="20"/>
  <c r="AB110" i="20"/>
  <c r="AB118" i="20"/>
  <c r="AB126" i="20"/>
  <c r="AB134" i="20"/>
  <c r="AB142" i="20"/>
  <c r="AB150" i="20"/>
  <c r="AB158" i="20"/>
  <c r="AB166" i="20"/>
  <c r="AB174" i="20"/>
  <c r="AB182" i="20"/>
  <c r="AB190" i="20"/>
  <c r="AB198" i="20"/>
  <c r="AB206" i="20"/>
  <c r="AB214" i="20"/>
  <c r="AB222" i="20"/>
  <c r="AB230" i="20"/>
  <c r="AB238" i="20"/>
  <c r="AB246" i="20"/>
  <c r="AB254" i="20"/>
  <c r="AB262" i="20"/>
  <c r="AB270" i="20"/>
  <c r="AB278" i="20"/>
  <c r="AB286" i="20"/>
  <c r="AB294" i="20"/>
  <c r="AB302" i="20"/>
  <c r="AB310" i="20"/>
  <c r="AB318" i="20"/>
  <c r="AB326" i="20"/>
  <c r="AB334" i="20"/>
  <c r="AB342" i="20"/>
  <c r="AB350" i="20"/>
  <c r="AB358" i="20"/>
  <c r="AB366" i="20"/>
  <c r="AB374" i="20"/>
  <c r="AB382" i="20"/>
  <c r="AB390" i="20"/>
  <c r="AB398" i="20"/>
  <c r="AB406" i="20"/>
  <c r="AB414" i="20"/>
  <c r="AB422" i="20"/>
  <c r="AB430" i="20"/>
  <c r="AB438" i="20"/>
  <c r="AB446" i="20"/>
  <c r="AB454" i="20"/>
  <c r="AB462" i="20"/>
  <c r="AB470" i="20"/>
  <c r="AB478" i="20"/>
  <c r="AB486" i="20"/>
  <c r="AB494" i="20"/>
  <c r="AB502" i="20"/>
  <c r="AB510" i="20"/>
  <c r="AB518" i="20"/>
  <c r="AB526" i="20"/>
  <c r="AB534" i="20"/>
  <c r="AB542" i="20"/>
  <c r="AB550" i="20"/>
  <c r="AB558" i="20"/>
  <c r="AB566" i="20"/>
  <c r="AB574" i="20"/>
  <c r="AB582" i="20"/>
  <c r="AB590" i="20"/>
  <c r="AB598" i="20"/>
  <c r="AB606" i="20"/>
  <c r="AB614" i="20"/>
  <c r="AB23" i="20"/>
  <c r="AB31" i="20"/>
  <c r="AB39" i="20"/>
  <c r="AB47" i="20"/>
  <c r="AB55" i="20"/>
  <c r="AB63" i="20"/>
  <c r="AB71" i="20"/>
  <c r="AB79" i="20"/>
  <c r="AB87" i="20"/>
  <c r="AB95" i="20"/>
  <c r="AB103" i="20"/>
  <c r="AB111" i="20"/>
  <c r="AB119" i="20"/>
  <c r="AB127" i="20"/>
  <c r="AB135" i="20"/>
  <c r="AB143" i="20"/>
  <c r="AB151" i="20"/>
  <c r="AB159" i="20"/>
  <c r="AB167" i="20"/>
  <c r="AB175" i="20"/>
  <c r="AB183" i="20"/>
  <c r="AB191" i="20"/>
  <c r="AB199" i="20"/>
  <c r="AB207" i="20"/>
  <c r="AB215" i="20"/>
  <c r="AB223" i="20"/>
  <c r="AB231" i="20"/>
  <c r="AB239" i="20"/>
  <c r="AB247" i="20"/>
  <c r="AB255" i="20"/>
  <c r="AB263" i="20"/>
  <c r="AB271" i="20"/>
  <c r="AB279" i="20"/>
  <c r="AB287" i="20"/>
  <c r="AB295" i="20"/>
  <c r="AB303" i="20"/>
  <c r="AB311" i="20"/>
  <c r="AB319" i="20"/>
  <c r="AB327" i="20"/>
  <c r="AB335" i="20"/>
  <c r="AB343" i="20"/>
  <c r="AB351" i="20"/>
  <c r="AB359" i="20"/>
  <c r="AB367" i="20"/>
  <c r="AB375" i="20"/>
  <c r="AB383" i="20"/>
  <c r="AB391" i="20"/>
  <c r="AB399" i="20"/>
  <c r="AB407" i="20"/>
  <c r="AB415" i="20"/>
  <c r="AB423" i="20"/>
  <c r="AB431" i="20"/>
  <c r="AB439" i="20"/>
  <c r="AB447" i="20"/>
  <c r="AB455" i="20"/>
  <c r="AB463" i="20"/>
  <c r="AB471" i="20"/>
  <c r="AB479" i="20"/>
  <c r="AB487" i="20"/>
  <c r="AB495" i="20"/>
  <c r="AB503" i="20"/>
  <c r="AB511" i="20"/>
  <c r="AB519" i="20"/>
  <c r="AB527" i="20"/>
  <c r="AB535" i="20"/>
  <c r="AB543" i="20"/>
  <c r="AB551" i="20"/>
  <c r="AB559" i="20"/>
  <c r="AB567" i="20"/>
  <c r="AB575" i="20"/>
  <c r="AB583" i="20"/>
  <c r="AB591" i="20"/>
  <c r="AB599" i="20"/>
  <c r="AB607" i="20"/>
  <c r="T629" i="20"/>
  <c r="P629" i="20"/>
  <c r="F287" i="17" l="1"/>
  <c r="G287" i="17"/>
  <c r="H287" i="17"/>
  <c r="F788" i="17"/>
  <c r="G788" i="17"/>
  <c r="H788" i="17"/>
  <c r="F996" i="17"/>
  <c r="G996" i="17"/>
  <c r="H996" i="17"/>
  <c r="F1153" i="17"/>
  <c r="G1153" i="17"/>
  <c r="H1153" i="17"/>
  <c r="F1330" i="17"/>
  <c r="G1330" i="17"/>
  <c r="H1330" i="17"/>
  <c r="M2874" i="20"/>
  <c r="J2874" i="20"/>
  <c r="F2874" i="20"/>
  <c r="M1226" i="20"/>
  <c r="T2873" i="20"/>
  <c r="T2872" i="20"/>
  <c r="T2871" i="20"/>
  <c r="T2870" i="20"/>
  <c r="T2869" i="20"/>
  <c r="T2868" i="20"/>
  <c r="T2330" i="20"/>
  <c r="T632" i="20"/>
  <c r="T1226" i="20" s="1"/>
  <c r="P2873" i="20"/>
  <c r="P2872" i="20"/>
  <c r="P2871" i="20"/>
  <c r="P2870" i="20"/>
  <c r="P2869" i="20"/>
  <c r="P2868" i="20"/>
  <c r="P2330" i="20"/>
  <c r="P632" i="20"/>
  <c r="P1226" i="20" s="1"/>
  <c r="X1105" i="16"/>
  <c r="X1002" i="16"/>
  <c r="X903" i="16"/>
  <c r="AU377" i="14"/>
  <c r="AU688" i="14" s="1"/>
  <c r="AM377" i="14"/>
  <c r="AM688" i="14" s="1"/>
  <c r="U688" i="14"/>
  <c r="U377" i="14"/>
  <c r="M377" i="14"/>
  <c r="M688" i="14" s="1"/>
  <c r="P2874" i="20" l="1"/>
  <c r="T2874" i="20"/>
  <c r="A16" i="14"/>
  <c r="A10" i="16" s="1"/>
  <c r="A8" i="13" s="1"/>
  <c r="B10" i="10" l="1"/>
  <c r="E688" i="14"/>
  <c r="E377" i="14"/>
</calcChain>
</file>

<file path=xl/sharedStrings.xml><?xml version="1.0" encoding="utf-8"?>
<sst xmlns="http://schemas.openxmlformats.org/spreadsheetml/2006/main" count="37685" uniqueCount="1486">
  <si>
    <t xml:space="preserve">P.L. 2022, C. 107 Reporting Requirement </t>
  </si>
  <si>
    <t>Atlantic City Electric</t>
  </si>
  <si>
    <t>Electric</t>
  </si>
  <si>
    <t>February - 2019/2022/2023</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</si>
  <si>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</si>
  <si>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</si>
  <si>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</si>
  <si>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</si>
  <si>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</si>
  <si>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</si>
  <si>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</si>
  <si>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</si>
  <si>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</si>
  <si>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</si>
  <si>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</si>
  <si>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</si>
  <si>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</si>
  <si>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</si>
  <si>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</si>
  <si>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</si>
  <si>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</si>
  <si>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</si>
  <si>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</si>
  <si>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</si>
  <si>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</si>
  <si>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</si>
  <si>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</si>
  <si>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</si>
  <si>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</si>
  <si>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</si>
  <si>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[Name of Utility]</t>
  </si>
  <si>
    <t>Use this Column if you provided dual services, specify in column header if the below inputs are relate to Electric, Gas, Water or Wastewater.</t>
  </si>
  <si>
    <t>(a)</t>
  </si>
  <si>
    <t>[February, 2023]</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</si>
  <si>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</si>
  <si>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</si>
  <si>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</si>
  <si>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</si>
  <si>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</si>
  <si>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</si>
  <si>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</si>
  <si>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</si>
  <si>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</si>
  <si>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</si>
  <si>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</si>
  <si>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</si>
  <si>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</si>
  <si>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</si>
  <si>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</si>
  <si>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</si>
  <si>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</si>
  <si>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</si>
  <si>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</si>
  <si>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[AVERAGE OF SUM]</t>
  </si>
  <si>
    <t>[February, 2022]</t>
  </si>
  <si>
    <t>[February, 2019]</t>
  </si>
  <si>
    <t>Non-Residential</t>
  </si>
  <si>
    <t>MGSS</t>
  </si>
  <si>
    <t>MGSP</t>
  </si>
  <si>
    <t>AGSS</t>
  </si>
  <si>
    <t>AGSP</t>
  </si>
  <si>
    <t>TGS</t>
  </si>
  <si>
    <t>SPL/CSL</t>
  </si>
  <si>
    <t>DDC</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</si>
  <si>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</si>
  <si>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</si>
  <si>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</si>
  <si>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</si>
  <si>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</si>
  <si>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</si>
  <si>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</si>
  <si>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</si>
  <si>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</si>
  <si>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</si>
  <si>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</si>
  <si>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There are no liens on any account since 2019.</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</si>
  <si>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</si>
  <si>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</si>
  <si>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</si>
  <si>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</si>
  <si>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</si>
  <si>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</si>
  <si>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</si>
  <si>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</si>
  <si>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</si>
  <si>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</si>
  <si>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</si>
  <si>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</si>
  <si>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</si>
  <si>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</si>
  <si>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</si>
  <si>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</si>
  <si>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</si>
  <si>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</si>
  <si>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</si>
  <si>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</si>
  <si>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</si>
  <si>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</si>
  <si>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</si>
  <si>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</si>
  <si>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</si>
  <si>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</si>
  <si>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</si>
  <si>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</si>
  <si>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</si>
  <si>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</si>
  <si>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</si>
  <si>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</si>
  <si>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</si>
  <si>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</si>
  <si>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</si>
  <si>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</si>
  <si>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Notes: [ACE Residential Customers are not subject to Late Payment Charges.  The amounts are only for commercial customers.]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</si>
  <si>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</si>
  <si>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</si>
  <si>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</si>
  <si>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</si>
  <si>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</si>
  <si>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</si>
  <si>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</si>
  <si>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</si>
  <si>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</si>
  <si>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</si>
  <si>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</si>
  <si>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</si>
  <si>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</si>
  <si>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</si>
  <si>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</si>
  <si>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</si>
  <si>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</si>
  <si>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</si>
  <si>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</si>
  <si>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</si>
  <si>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</si>
  <si>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</si>
  <si>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</si>
  <si>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</si>
  <si>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</si>
  <si>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</si>
  <si>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</si>
  <si>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</si>
  <si>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</si>
  <si>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</si>
  <si>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</si>
  <si>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</si>
  <si>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</si>
  <si>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</si>
  <si>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</si>
  <si>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</si>
  <si>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</si>
  <si>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</si>
  <si>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</si>
  <si>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</si>
  <si>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</si>
  <si>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</si>
  <si>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</si>
  <si>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</si>
  <si>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</si>
  <si>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[February 2023] Number of Residential Customers that Receive Assistance for Arrears</t>
  </si>
  <si>
    <t>The Amount (Dollars) of Funds Credited Towards the Accounts of Residents Participating in each Assistance Program</t>
  </si>
  <si>
    <t>[February 2022] Number of Residential Customers that Receive Assistance for Arrears</t>
  </si>
  <si>
    <t>[February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</si>
  <si>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</si>
  <si>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</si>
  <si>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</si>
  <si>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</si>
  <si>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</si>
  <si>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Bill Insert</t>
  </si>
  <si>
    <t>Customer Bill of Rights</t>
  </si>
  <si>
    <t>y</t>
  </si>
  <si>
    <t>All - Spanish,  Atlantic City - Bengali</t>
  </si>
  <si>
    <t>View Bill Inserts | Atlantic City Electric - An Exelon Company</t>
  </si>
  <si>
    <t>credit letter insert</t>
  </si>
  <si>
    <t xml:space="preserve">ACE All It Takes is One Call </t>
  </si>
  <si>
    <t>n</t>
  </si>
  <si>
    <t> </t>
  </si>
  <si>
    <t xml:space="preserve">ACE NJ Winter Shut Off </t>
  </si>
  <si>
    <t>bill message</t>
  </si>
  <si>
    <t>Budget billing bill message -  With our Budget Billing option, you can avoid seasonal peaks in your electric bills by dividing your payments evenly over the course of the entire year, making it easier for you to budget and pay your energy bill each month.  You can enroll in this program by visiting us online: www.atlanticcityelectric.com</t>
  </si>
  <si>
    <t>NJ Shares Message - You can help an Atlantic City Electric customer in need of assistance with their energy bills by contributing to NJ SHARES. Simply pay exactly $1.00 over your Atlantic City Electric bill amount and that dollar will be contributed to New Jersey SHARES, a 501(c)3 non-profit organization. Amounts over $1.00 will not be recognized as a contribution and will result in a credit to your account.  Atlantic City Electric will match each donation by contributing a dollar to the fund. You can also make a donation directly to NJ SHARES at njshares.org.</t>
  </si>
  <si>
    <t>Learn how to save energy and money by registering for MyAccount at atlanticcityelectric.com</t>
  </si>
  <si>
    <t>social media</t>
  </si>
  <si>
    <t>2/16: Get financial support for your bill through the Low Income Home Energy Assistance Program (LIHEAP), which helps provide finances for heating and cooling costs. Open on a first come first served basis while funds are available. 
2/17: LIHEAP helps connect low-income households and vulnerable populations with assistance to keep their lights and heat on. In 2022, Exelon helped connect nearly 470K eligible customers to $589.2M in energy assistance, with 64% of the funds from #LIHEAP.</t>
  </si>
  <si>
    <t>https://www.atlanticcityelectric.com/MyAccount/CustomerSupport/Pages/BillPaymentAssistance.aspx</t>
  </si>
  <si>
    <t>press releases</t>
  </si>
  <si>
    <t>none</t>
  </si>
  <si>
    <t>NJ Lifeline</t>
  </si>
  <si>
    <t>Not Available</t>
  </si>
  <si>
    <t>FAYSON LAKES</t>
  </si>
  <si>
    <t>07405</t>
  </si>
  <si>
    <t>ALLOWAY</t>
  </si>
  <si>
    <t>08001</t>
  </si>
  <si>
    <t>ATCO</t>
  </si>
  <si>
    <t>08004</t>
  </si>
  <si>
    <t>BARNEGAT</t>
  </si>
  <si>
    <t>08005</t>
  </si>
  <si>
    <t>WARREN GROVE</t>
  </si>
  <si>
    <t>08006</t>
  </si>
  <si>
    <t>BEACH HAVEN</t>
  </si>
  <si>
    <t>08008</t>
  </si>
  <si>
    <t>LONG BEACH TOWNSHIP</t>
  </si>
  <si>
    <t>SHIP BOTTOM</t>
  </si>
  <si>
    <t>SURF CITY</t>
  </si>
  <si>
    <t>ALBION</t>
  </si>
  <si>
    <t>08009</t>
  </si>
  <si>
    <t>BERLIN</t>
  </si>
  <si>
    <t>TANSBORO</t>
  </si>
  <si>
    <t>BLACKWOOD</t>
  </si>
  <si>
    <t>08012</t>
  </si>
  <si>
    <t>Blackwood, Turnersville</t>
  </si>
  <si>
    <t>TURNERSVILLE</t>
  </si>
  <si>
    <t>Bridgeport</t>
  </si>
  <si>
    <t>08014</t>
  </si>
  <si>
    <t>CEDAR BROOK</t>
  </si>
  <si>
    <t>08018</t>
  </si>
  <si>
    <t>CHATSWORTH</t>
  </si>
  <si>
    <t>08019</t>
  </si>
  <si>
    <t>CLARKSBORO</t>
  </si>
  <si>
    <t>08020</t>
  </si>
  <si>
    <t>CLEMENTON</t>
  </si>
  <si>
    <t>08021</t>
  </si>
  <si>
    <t>Clementon, Laurel Springs, Pine Valley, Pine Hill, Lindenwold</t>
  </si>
  <si>
    <t>LAUREL SPRINGS</t>
  </si>
  <si>
    <t>LINDENWOLD</t>
  </si>
  <si>
    <t>PINE HILL</t>
  </si>
  <si>
    <t>DEEPWATER</t>
  </si>
  <si>
    <t>08023</t>
  </si>
  <si>
    <t>GIBBSBORO</t>
  </si>
  <si>
    <t>08026</t>
  </si>
  <si>
    <t>Gibbstown</t>
  </si>
  <si>
    <t>08027</t>
  </si>
  <si>
    <t>AURA</t>
  </si>
  <si>
    <t>08028</t>
  </si>
  <si>
    <t>GLASSBORO</t>
  </si>
  <si>
    <t>GRENLOCH</t>
  </si>
  <si>
    <t>08032</t>
  </si>
  <si>
    <t>BLUE ANCHOR</t>
  </si>
  <si>
    <t>08037</t>
  </si>
  <si>
    <t>BRADDOCK</t>
  </si>
  <si>
    <t>ELM</t>
  </si>
  <si>
    <t>FOLSOM</t>
  </si>
  <si>
    <t>HAMMONTON</t>
  </si>
  <si>
    <t>Hammonton, Batsto, Folsom</t>
  </si>
  <si>
    <t>NESCO</t>
  </si>
  <si>
    <t>ROSEDALE</t>
  </si>
  <si>
    <t>SWEETWATER</t>
  </si>
  <si>
    <t>KIRKWOOD</t>
  </si>
  <si>
    <t>08043</t>
  </si>
  <si>
    <t>VOORHEES TOWNSHIP</t>
  </si>
  <si>
    <t>08050</t>
  </si>
  <si>
    <t>BEACH HAVEN WEST</t>
  </si>
  <si>
    <t>MANAHAWKIN</t>
  </si>
  <si>
    <t>MANTUA</t>
  </si>
  <si>
    <t>08051</t>
  </si>
  <si>
    <t>KRESSON</t>
  </si>
  <si>
    <t>08053</t>
  </si>
  <si>
    <t>MARLTON</t>
  </si>
  <si>
    <t>MICKLETON</t>
  </si>
  <si>
    <t>08056</t>
  </si>
  <si>
    <t>Mount Royal</t>
  </si>
  <si>
    <t>08061</t>
  </si>
  <si>
    <t>MULLICA HILL</t>
  </si>
  <si>
    <t>08062</t>
  </si>
  <si>
    <t>Paulsboro</t>
  </si>
  <si>
    <t>08066</t>
  </si>
  <si>
    <t>PEDRICKTOWN</t>
  </si>
  <si>
    <t>08067</t>
  </si>
  <si>
    <t>CARNEYS POINT</t>
  </si>
  <si>
    <t>08069</t>
  </si>
  <si>
    <t>Carneys Point, Penns Grove</t>
  </si>
  <si>
    <t>PENNS GROVE</t>
  </si>
  <si>
    <t>PENNSVILLE</t>
  </si>
  <si>
    <t>08070</t>
  </si>
  <si>
    <t>PITMAN</t>
  </si>
  <si>
    <t>08071</t>
  </si>
  <si>
    <t>QUINTON TOWNSHIP</t>
  </si>
  <si>
    <t>08072</t>
  </si>
  <si>
    <t>Richwood</t>
  </si>
  <si>
    <t>08074</t>
  </si>
  <si>
    <t>MANNINGTON</t>
  </si>
  <si>
    <t>08079</t>
  </si>
  <si>
    <t>Mannington, Salem</t>
  </si>
  <si>
    <t>SALEM</t>
  </si>
  <si>
    <t>BARNSBORO</t>
  </si>
  <si>
    <t>08080</t>
  </si>
  <si>
    <t>Sewell</t>
  </si>
  <si>
    <t>ERIAL</t>
  </si>
  <si>
    <t>08081</t>
  </si>
  <si>
    <t>Erial, Sicklerville</t>
  </si>
  <si>
    <t>SICKLERVILLE</t>
  </si>
  <si>
    <t>HI NELLA</t>
  </si>
  <si>
    <t>08083</t>
  </si>
  <si>
    <t>STRATFORD</t>
  </si>
  <si>
    <t>08084</t>
  </si>
  <si>
    <t>SWEDESBORO</t>
  </si>
  <si>
    <t>08085</t>
  </si>
  <si>
    <t>Little Egg Harbor Twp, Mystic Island, Tuckerton</t>
  </si>
  <si>
    <t>08087</t>
  </si>
  <si>
    <t>MYSTIC ISLAND</t>
  </si>
  <si>
    <t>PARKERTOWN</t>
  </si>
  <si>
    <t>TUCKERTON</t>
  </si>
  <si>
    <t xml:space="preserve">GRENLOCH </t>
  </si>
  <si>
    <t>08088</t>
  </si>
  <si>
    <t>INDIAN MILLS</t>
  </si>
  <si>
    <t>Southampton, Tabernacle, Shamong</t>
  </si>
  <si>
    <t>VINCENTOWN</t>
  </si>
  <si>
    <t>CHESILHURST</t>
  </si>
  <si>
    <t>08089</t>
  </si>
  <si>
    <t>Chesilhurst, Waterford Works</t>
  </si>
  <si>
    <t>WATERFORD</t>
  </si>
  <si>
    <t>WENONAH</t>
  </si>
  <si>
    <t>08090</t>
  </si>
  <si>
    <t>WEST BERLIN</t>
  </si>
  <si>
    <t>08091</t>
  </si>
  <si>
    <t>CEDAR RUN</t>
  </si>
  <si>
    <t>08092</t>
  </si>
  <si>
    <t>MAYETTA</t>
  </si>
  <si>
    <t>WEST CREEK</t>
  </si>
  <si>
    <t>CECIL</t>
  </si>
  <si>
    <t>08094</t>
  </si>
  <si>
    <t>COLLINGS LAKES</t>
  </si>
  <si>
    <t>WILLIAMSTOWN</t>
  </si>
  <si>
    <t>Williamstown, Collings Lakes</t>
  </si>
  <si>
    <t>WINSLOW</t>
  </si>
  <si>
    <t>08095</t>
  </si>
  <si>
    <t>SHARPTOWN</t>
  </si>
  <si>
    <t>08098</t>
  </si>
  <si>
    <t>WOODSTOWN</t>
  </si>
  <si>
    <t>Woodstown, Pilesgrove</t>
  </si>
  <si>
    <t>ABSECON</t>
  </si>
  <si>
    <t>08201</t>
  </si>
  <si>
    <t>ABSECON HIGHLANDS</t>
  </si>
  <si>
    <t>PINEHURST</t>
  </si>
  <si>
    <t>AVALON</t>
  </si>
  <si>
    <t>08202</t>
  </si>
  <si>
    <t>BRIGANTINE</t>
  </si>
  <si>
    <t>08203</t>
  </si>
  <si>
    <t>CAPE MAY</t>
  </si>
  <si>
    <t>08204</t>
  </si>
  <si>
    <t>Cape May, North Cape May, West Cape May, Fishing Creek</t>
  </si>
  <si>
    <t>COLD SPRING</t>
  </si>
  <si>
    <t>ERMA</t>
  </si>
  <si>
    <t>FISHING CREEK</t>
  </si>
  <si>
    <t>NORTH CAPE</t>
  </si>
  <si>
    <t>TOWN BANK</t>
  </si>
  <si>
    <t>08205</t>
  </si>
  <si>
    <t>Absecon, Galloway, Smithville</t>
  </si>
  <si>
    <t xml:space="preserve">GALLOWAY </t>
  </si>
  <si>
    <t>SMITHVILLE</t>
  </si>
  <si>
    <t>BURLEIGH</t>
  </si>
  <si>
    <t>08210</t>
  </si>
  <si>
    <t>CAPE MAY COURT HOUSE</t>
  </si>
  <si>
    <t>CLERMONT</t>
  </si>
  <si>
    <t>MAYVILLE</t>
  </si>
  <si>
    <t>SWAINTON</t>
  </si>
  <si>
    <t>CAPE MAY POINT</t>
  </si>
  <si>
    <t>08212</t>
  </si>
  <si>
    <t>COLOGNE</t>
  </si>
  <si>
    <t>08213</t>
  </si>
  <si>
    <t>DENNISVILLE</t>
  </si>
  <si>
    <t>08214</t>
  </si>
  <si>
    <t>DEVONSHIRE</t>
  </si>
  <si>
    <t>08215</t>
  </si>
  <si>
    <t>EGG HARBOR CITY</t>
  </si>
  <si>
    <t>GERMANIA</t>
  </si>
  <si>
    <t>LOWER BANK</t>
  </si>
  <si>
    <t>WADING RIVER</t>
  </si>
  <si>
    <t>WEEKSTOWN</t>
  </si>
  <si>
    <t>ELWOOD</t>
  </si>
  <si>
    <t>08217</t>
  </si>
  <si>
    <t>GOSHEN</t>
  </si>
  <si>
    <t>08218</t>
  </si>
  <si>
    <t>GREEN CREEK</t>
  </si>
  <si>
    <t>08219</t>
  </si>
  <si>
    <t>LINWOOD</t>
  </si>
  <si>
    <t>08221</t>
  </si>
  <si>
    <t>MARMORA</t>
  </si>
  <si>
    <t>08223</t>
  </si>
  <si>
    <t>PALERMO</t>
  </si>
  <si>
    <t>NEW GRETNA</t>
  </si>
  <si>
    <t>08224</t>
  </si>
  <si>
    <t>NORTHFIELD</t>
  </si>
  <si>
    <t>08225</t>
  </si>
  <si>
    <t>OCEAN CITY</t>
  </si>
  <si>
    <t>08226</t>
  </si>
  <si>
    <t>OCEAN VIEW</t>
  </si>
  <si>
    <t>08230</t>
  </si>
  <si>
    <t>SEAVILLE</t>
  </si>
  <si>
    <t>OCEANVILLE</t>
  </si>
  <si>
    <t>08231</t>
  </si>
  <si>
    <t>CARDIFF</t>
  </si>
  <si>
    <t>08232</t>
  </si>
  <si>
    <t>FARMINGTON</t>
  </si>
  <si>
    <t>PLEASANTVILLE</t>
  </si>
  <si>
    <t>BARGAINTOWN</t>
  </si>
  <si>
    <t>08234</t>
  </si>
  <si>
    <t>EGG HARBOR TOWNSHIP</t>
  </si>
  <si>
    <t>Egg Harbor Twp</t>
  </si>
  <si>
    <t>MCKEE CITY</t>
  </si>
  <si>
    <t>STEELMANVILLE</t>
  </si>
  <si>
    <t>POMONA</t>
  </si>
  <si>
    <t>08240</t>
  </si>
  <si>
    <t>PORT REPUBLIC</t>
  </si>
  <si>
    <t>08241</t>
  </si>
  <si>
    <t>RIO GRANDE</t>
  </si>
  <si>
    <t>08242</t>
  </si>
  <si>
    <t>SEA ISLE CITY</t>
  </si>
  <si>
    <t>08243</t>
  </si>
  <si>
    <t>Sea Isle City, Townsends Inlet</t>
  </si>
  <si>
    <t>SOMERS POI</t>
  </si>
  <si>
    <t>08244</t>
  </si>
  <si>
    <t>SOMERS POINT</t>
  </si>
  <si>
    <t>SOUTH DENNIS</t>
  </si>
  <si>
    <t>08245</t>
  </si>
  <si>
    <t>SOUTH SEAVILLE</t>
  </si>
  <si>
    <t>08246</t>
  </si>
  <si>
    <t>STONE HARBOR</t>
  </si>
  <si>
    <t>08247</t>
  </si>
  <si>
    <t>TUCKAHOE</t>
  </si>
  <si>
    <t>08250</t>
  </si>
  <si>
    <t>DEL HAVEN</t>
  </si>
  <si>
    <t>08251</t>
  </si>
  <si>
    <t>Del Haven, Villas</t>
  </si>
  <si>
    <t>VILLAS</t>
  </si>
  <si>
    <t>WHITESBORO</t>
  </si>
  <si>
    <t>08252</t>
  </si>
  <si>
    <t>NORTH WILD</t>
  </si>
  <si>
    <t>08260</t>
  </si>
  <si>
    <t>WILDWOOD</t>
  </si>
  <si>
    <t>WILDWOOD CREST</t>
  </si>
  <si>
    <t>Wildwood, North Wildwood, West Wildwood, Wildwood Crest</t>
  </si>
  <si>
    <t>BELLEPLAIN</t>
  </si>
  <si>
    <t>08270</t>
  </si>
  <si>
    <t>CORBIN CITY</t>
  </si>
  <si>
    <t>Corbin City, Woodbine</t>
  </si>
  <si>
    <t>PETERSBURG</t>
  </si>
  <si>
    <t>WOODBINE</t>
  </si>
  <si>
    <t>SCULLVILLE</t>
  </si>
  <si>
    <t>08300</t>
  </si>
  <si>
    <t>BRIDGETON</t>
  </si>
  <si>
    <t>08302</t>
  </si>
  <si>
    <t>Bridgeton, Seabrook</t>
  </si>
  <si>
    <t>FAIRFIELD</t>
  </si>
  <si>
    <t>BUENA</t>
  </si>
  <si>
    <t>08310</t>
  </si>
  <si>
    <t>CEDARVILLE</t>
  </si>
  <si>
    <t>08311</t>
  </si>
  <si>
    <t>CLAYTON</t>
  </si>
  <si>
    <t>08312</t>
  </si>
  <si>
    <t>DEERFIELD</t>
  </si>
  <si>
    <t>08313</t>
  </si>
  <si>
    <t>DELMONT</t>
  </si>
  <si>
    <t>08314</t>
  </si>
  <si>
    <t>DIVIDING CREEK</t>
  </si>
  <si>
    <t>08315</t>
  </si>
  <si>
    <t>DORCHESTER</t>
  </si>
  <si>
    <t>08316</t>
  </si>
  <si>
    <t>DOROTHY</t>
  </si>
  <si>
    <t>08317</t>
  </si>
  <si>
    <t>CENTERTON</t>
  </si>
  <si>
    <t>08318</t>
  </si>
  <si>
    <t>DARETOWN</t>
  </si>
  <si>
    <t>ELMER</t>
  </si>
  <si>
    <t>Elmer, Pittsgrove, Centerton</t>
  </si>
  <si>
    <t>ESTELL MANOR</t>
  </si>
  <si>
    <t>08319</t>
  </si>
  <si>
    <t>FAIRTON</t>
  </si>
  <si>
    <t>08320</t>
  </si>
  <si>
    <t>FORTESCUE</t>
  </si>
  <si>
    <t>08321</t>
  </si>
  <si>
    <t>FRANKLINVILLE</t>
  </si>
  <si>
    <t>08322</t>
  </si>
  <si>
    <t>Greenwich</t>
  </si>
  <si>
    <t>08323</t>
  </si>
  <si>
    <t>HEISLERVILLE</t>
  </si>
  <si>
    <t>08324</t>
  </si>
  <si>
    <t>LANDISVILLE</t>
  </si>
  <si>
    <t>08326</t>
  </si>
  <si>
    <t>LEESBURG</t>
  </si>
  <si>
    <t>08327</t>
  </si>
  <si>
    <t>MALAGA</t>
  </si>
  <si>
    <t>08328</t>
  </si>
  <si>
    <t>MAURICETOWN</t>
  </si>
  <si>
    <t>08329</t>
  </si>
  <si>
    <t>BELCOVILLE</t>
  </si>
  <si>
    <t>08330</t>
  </si>
  <si>
    <t>MAYS LANDING</t>
  </si>
  <si>
    <t>WEYMOUTH</t>
  </si>
  <si>
    <t>CARMEL</t>
  </si>
  <si>
    <t>08332</t>
  </si>
  <si>
    <t>LAUREL LAKE</t>
  </si>
  <si>
    <t>MILLVILLE</t>
  </si>
  <si>
    <t>Millville, Laurel Lake</t>
  </si>
  <si>
    <t>MILMAY</t>
  </si>
  <si>
    <t>08340</t>
  </si>
  <si>
    <t>Minitola</t>
  </si>
  <si>
    <t>08341</t>
  </si>
  <si>
    <t>MINOTOLA</t>
  </si>
  <si>
    <t>Mizpah</t>
  </si>
  <si>
    <t>08342</t>
  </si>
  <si>
    <t>FERRELL</t>
  </si>
  <si>
    <t>08343</t>
  </si>
  <si>
    <t>MONROEVILLE</t>
  </si>
  <si>
    <t>HARDING WOODS</t>
  </si>
  <si>
    <t>08344</t>
  </si>
  <si>
    <t>NEWFIELD</t>
  </si>
  <si>
    <t>WILLOW GROVE</t>
  </si>
  <si>
    <t>GANDYS BEACH</t>
  </si>
  <si>
    <t>08345</t>
  </si>
  <si>
    <t>NEWPORT</t>
  </si>
  <si>
    <t>NEWTONVILLE</t>
  </si>
  <si>
    <t>08346</t>
  </si>
  <si>
    <t>NORMA</t>
  </si>
  <si>
    <t>08347</t>
  </si>
  <si>
    <t>PORT ELIZABETH</t>
  </si>
  <si>
    <t>08348</t>
  </si>
  <si>
    <t>PORT NORRIS</t>
  </si>
  <si>
    <t>08349</t>
  </si>
  <si>
    <t>RICHLAND</t>
  </si>
  <si>
    <t>08350</t>
  </si>
  <si>
    <t>ROSENHAYN</t>
  </si>
  <si>
    <t>08352</t>
  </si>
  <si>
    <t>Vineland</t>
  </si>
  <si>
    <t>08360</t>
  </si>
  <si>
    <t>ATLANTIC CITY</t>
  </si>
  <si>
    <t>08401</t>
  </si>
  <si>
    <t>MARGATE CITY</t>
  </si>
  <si>
    <t>08402</t>
  </si>
  <si>
    <t>LONGPORT</t>
  </si>
  <si>
    <t>08403</t>
  </si>
  <si>
    <t>VENTNOR CITY</t>
  </si>
  <si>
    <t>08406</t>
  </si>
  <si>
    <t>NJ LIHEAP</t>
  </si>
  <si>
    <t>Berlin</t>
  </si>
  <si>
    <t>GIBBSTOWN</t>
  </si>
  <si>
    <t>Glassboro</t>
  </si>
  <si>
    <t>HARRISONVILLE</t>
  </si>
  <si>
    <t>08039</t>
  </si>
  <si>
    <t>MOUNT ROYAL</t>
  </si>
  <si>
    <t>PAULSBORO</t>
  </si>
  <si>
    <t>RICHWOOD</t>
  </si>
  <si>
    <t>SEWELL</t>
  </si>
  <si>
    <t>Stratford</t>
  </si>
  <si>
    <t>Dennisville</t>
  </si>
  <si>
    <t>SOUTH EGG</t>
  </si>
  <si>
    <t>Somers Point</t>
  </si>
  <si>
    <t>ELDORA</t>
  </si>
  <si>
    <t>Clayton</t>
  </si>
  <si>
    <t>Franklinville</t>
  </si>
  <si>
    <t>GREENWICH</t>
  </si>
  <si>
    <t>Mays Landing</t>
  </si>
  <si>
    <t>MIZPAH</t>
  </si>
  <si>
    <t>Newtonville</t>
  </si>
  <si>
    <t>Richland</t>
  </si>
  <si>
    <t>VINELAND</t>
  </si>
  <si>
    <t>Atlantic City</t>
  </si>
  <si>
    <t>Ventnor City</t>
  </si>
  <si>
    <t>NJ SHARES</t>
  </si>
  <si>
    <t>NJ Universal Service Fund</t>
  </si>
  <si>
    <t>ENGLEWOOD</t>
  </si>
  <si>
    <t>07632</t>
  </si>
  <si>
    <t>Atco</t>
  </si>
  <si>
    <t>BRANT BEACH</t>
  </si>
  <si>
    <t>Ship Botton, Surf City, Beach Haven, Harvey Cedars, Long Beach Twp</t>
  </si>
  <si>
    <t>RICHLAND N</t>
  </si>
  <si>
    <t>BRIDGEPORT</t>
  </si>
  <si>
    <t>EWAN</t>
  </si>
  <si>
    <t>08025</t>
  </si>
  <si>
    <t>HANCOCKS BRIDGE</t>
  </si>
  <si>
    <t>08038</t>
  </si>
  <si>
    <t>Kirkwood, Voorhees</t>
  </si>
  <si>
    <t>MEDFORD</t>
  </si>
  <si>
    <t>08055</t>
  </si>
  <si>
    <t>Medford, Medford Lakes</t>
  </si>
  <si>
    <t>Pennsville</t>
  </si>
  <si>
    <t>Quinton</t>
  </si>
  <si>
    <t>QUINTON TWP</t>
  </si>
  <si>
    <t>CROSS KEYS</t>
  </si>
  <si>
    <t>HURFFVILLE</t>
  </si>
  <si>
    <t>HURFVILLE</t>
  </si>
  <si>
    <t>JEFFERSON</t>
  </si>
  <si>
    <t>JERICHO</t>
  </si>
  <si>
    <t>Hi Nella, Somerdale</t>
  </si>
  <si>
    <t>SOMERDALE</t>
  </si>
  <si>
    <t>AUBURN</t>
  </si>
  <si>
    <t>LITTLE EGG</t>
  </si>
  <si>
    <t>MYSTIC ISLANDS</t>
  </si>
  <si>
    <t>ATSION</t>
  </si>
  <si>
    <t>SOUTHAMPTON</t>
  </si>
  <si>
    <t>STAFFORDVILLE</t>
  </si>
  <si>
    <t>PILESGROVE</t>
  </si>
  <si>
    <t>Absecon</t>
  </si>
  <si>
    <t>SEAVIEW</t>
  </si>
  <si>
    <t>MOTTS CREEK</t>
  </si>
  <si>
    <t>Cape May Court House</t>
  </si>
  <si>
    <t>EGG HARBOR</t>
  </si>
  <si>
    <t>GREEN BANK</t>
  </si>
  <si>
    <t>Green Creek</t>
  </si>
  <si>
    <t>LEEDS POINT</t>
  </si>
  <si>
    <t>08220</t>
  </si>
  <si>
    <t>Linwood</t>
  </si>
  <si>
    <t>WEST ATLANTIC</t>
  </si>
  <si>
    <t>ENGLISH CREEK</t>
  </si>
  <si>
    <t>PORT REPUB</t>
  </si>
  <si>
    <t>Rio Grande</t>
  </si>
  <si>
    <t>STRATHMERE</t>
  </si>
  <si>
    <t>08248</t>
  </si>
  <si>
    <t>GRASSY SOUND</t>
  </si>
  <si>
    <t>NORTH WILDWOOD</t>
  </si>
  <si>
    <t>WEST WILDWOOD</t>
  </si>
  <si>
    <t xml:space="preserve">ELDORA </t>
  </si>
  <si>
    <t>STEELMANTOWN</t>
  </si>
  <si>
    <t>SEABROOK</t>
  </si>
  <si>
    <t>UPPER DEERFIELD</t>
  </si>
  <si>
    <t>BUENA VISTA TOWNSHIP</t>
  </si>
  <si>
    <t>Cedarville</t>
  </si>
  <si>
    <t>Deerfield</t>
  </si>
  <si>
    <t>Delmont</t>
  </si>
  <si>
    <t>POLE TAVERN</t>
  </si>
  <si>
    <t>PLEASANT MILLS</t>
  </si>
  <si>
    <t>Landisville</t>
  </si>
  <si>
    <t>Leesburg</t>
  </si>
  <si>
    <t xml:space="preserve">MILMAY </t>
  </si>
  <si>
    <t xml:space="preserve">MINOTOLA </t>
  </si>
  <si>
    <t>Newfield, Willow Grove</t>
  </si>
  <si>
    <t>PORCHTOWN</t>
  </si>
  <si>
    <t>BIVALVE</t>
  </si>
  <si>
    <t>Port Norris</t>
  </si>
  <si>
    <t>08351</t>
  </si>
  <si>
    <t>SHILOH</t>
  </si>
  <si>
    <t>08353</t>
  </si>
  <si>
    <t>Longport</t>
  </si>
  <si>
    <t>VENTNOR</t>
  </si>
  <si>
    <t>NJ USF Fresh Start Credits</t>
  </si>
  <si>
    <t>Barnegat</t>
  </si>
  <si>
    <t>Ocean City</t>
  </si>
  <si>
    <t>Pleasantville</t>
  </si>
  <si>
    <t xml:space="preserve">DOROTHY </t>
  </si>
  <si>
    <t>Malaga</t>
  </si>
  <si>
    <t>PAGE</t>
  </si>
  <si>
    <t>ARP</t>
  </si>
  <si>
    <t>ANCORA</t>
  </si>
  <si>
    <t>BEESLEYS POINT</t>
  </si>
  <si>
    <t>CAMDEN</t>
  </si>
  <si>
    <t>08104</t>
  </si>
  <si>
    <t>DEPTFORD TERRACE</t>
  </si>
  <si>
    <t>FRIES MILL</t>
  </si>
  <si>
    <t>GALLOWAY</t>
  </si>
  <si>
    <t>HIGH BAR HARBOR</t>
  </si>
  <si>
    <t>JANVIER</t>
  </si>
  <si>
    <t>LITTLE EGG HARBOR TWP</t>
  </si>
  <si>
    <t>MARLTON LAKES</t>
  </si>
  <si>
    <t>MATHISTOWN</t>
  </si>
  <si>
    <t>NORTH CAPE MAY</t>
  </si>
  <si>
    <t>QUINTON</t>
  </si>
  <si>
    <t>RAINBOW LAKE</t>
  </si>
  <si>
    <t>REPAUPO</t>
  </si>
  <si>
    <t>02016</t>
  </si>
  <si>
    <t>SHAMONG</t>
  </si>
  <si>
    <t>SOUTH EGG HARBOR</t>
  </si>
  <si>
    <t>STOW CREEK TWP</t>
  </si>
  <si>
    <t>TABERNACLE</t>
  </si>
  <si>
    <t>TAUNTON LAKES</t>
  </si>
  <si>
    <t>UPPER DEERFIELD TWP</t>
  </si>
  <si>
    <t>VOORHEES</t>
  </si>
  <si>
    <t>WEST ATLANTIC CITY</t>
  </si>
  <si>
    <t>WEST CAPE MAY</t>
  </si>
  <si>
    <t>WEST TUCKERTON</t>
  </si>
  <si>
    <t>ERA</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</si>
  <si>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</si>
  <si>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</si>
  <si>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</si>
  <si>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</si>
  <si>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</si>
  <si>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</si>
  <si>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</si>
  <si>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</si>
  <si>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 xml:space="preserve">*No projects were delayed due to the COVID pandemic. </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</si>
  <si>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</si>
  <si>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</si>
  <si>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</si>
  <si>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</si>
  <si>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</si>
  <si>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</si>
  <si>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</si>
  <si>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</si>
  <si>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</si>
  <si>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</si>
  <si>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</si>
  <si>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</si>
  <si>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</si>
  <si>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</si>
  <si>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</si>
  <si>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</si>
  <si>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</si>
  <si>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</si>
  <si>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</si>
  <si>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</si>
  <si>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</si>
  <si>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</si>
  <si>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</si>
  <si>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</si>
  <si>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</si>
  <si>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</si>
  <si>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</si>
  <si>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</si>
  <si>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</si>
  <si>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</si>
  <si>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</si>
  <si>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</si>
  <si>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</si>
  <si>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</si>
  <si>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</si>
  <si>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</si>
  <si>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</si>
  <si>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</si>
  <si>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</si>
  <si>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</si>
  <si>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</si>
  <si>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</si>
  <si>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ATLANTIC CITY ELECTRIC COMPANY</t>
  </si>
  <si>
    <t>BPU NJ No. 11 Electric Service - Section IV Third Revised Sheet Replaces Second Revised Sheet No. 4</t>
  </si>
  <si>
    <t>RATE SCHEDULE CHG</t>
  </si>
  <si>
    <t>(Charges)</t>
  </si>
  <si>
    <t>APPLICABILITY OF SERVICE</t>
  </si>
  <si>
    <t>Applicable to all customers in accord with the tariff paragraph noted below</t>
  </si>
  <si>
    <t>SERVICE CHARGES</t>
  </si>
  <si>
    <t>Installation of Service at Original Location</t>
  </si>
  <si>
    <t>(See Section II paragraph 2.9)</t>
  </si>
  <si>
    <t>Connection, Reconnection, or Succession</t>
  </si>
  <si>
    <t>of Service at Existing Location</t>
  </si>
  <si>
    <t>(See Section II paragraphs 2.10 and 2.11)</t>
  </si>
  <si>
    <t>Disconnection (See Section II paragraph 7.1, 7.2, or 7.3)</t>
  </si>
  <si>
    <t>Special Reading of Meters (See Section II paragraph 6.7)</t>
  </si>
  <si>
    <t>LATE PAYMENT CHARGES</t>
  </si>
  <si>
    <t>(See paragraph 6.4)</t>
  </si>
  <si>
    <t>0.877% Per Month</t>
  </si>
  <si>
    <t>(Non-residential only)</t>
  </si>
  <si>
    <t>(10.52% APR)</t>
  </si>
  <si>
    <t>UNCOLLECTIBLE CHECKS</t>
  </si>
  <si>
    <t>(See paragraph 6.9)</t>
  </si>
  <si>
    <t>"In accordance with P.L. 1997,c.192, the charges in this Rate Schedule include provision for the New Jersey Corporation Business Tax and the New Jersey Sales and Use Tax.  When billed to customers exempt from one or more of these taxes, as set forth in Riders CBT and SUT, such charges will be reduced by the relevant amount of such taxes included therein."</t>
  </si>
  <si>
    <t>Date of Issue:  March 27, 2019</t>
  </si>
  <si>
    <t>Effective Date: April 1, 2019</t>
  </si>
  <si>
    <r>
      <t xml:space="preserve">Issued by:  </t>
    </r>
    <r>
      <rPr>
        <b/>
        <sz val="10"/>
        <color rgb="FF000000"/>
        <rFont val="Arial"/>
        <family val="2"/>
        <charset val="1"/>
      </rPr>
      <t>David M. Velazquez, President and Chief Executive Officer – Atlantic City Electric Company</t>
    </r>
  </si>
  <si>
    <t>Filed pursuant to Board of Public Utilities of the State of New Jersey directives associated with the</t>
  </si>
  <si>
    <t>BPU Docket No. ER18080925</t>
  </si>
  <si>
    <t>BPU NJ No. 11 Electric Service - Section IV Fifty-Ninth Revised Sheet Replaces Fifty-Eighth Revised Sheet No. 5</t>
  </si>
  <si>
    <t>RATE SCHEDULE RS</t>
  </si>
  <si>
    <t>(Residential Service)</t>
  </si>
  <si>
    <t>AVAILABILITY</t>
  </si>
  <si>
    <t>Available for full domestic service to individually metered residential customers, including rural domestic customers, engaged principally in agricultural pursuits.</t>
  </si>
  <si>
    <t>SUMMER</t>
  </si>
  <si>
    <t>WINTER</t>
  </si>
  <si>
    <t>June Through September</t>
  </si>
  <si>
    <t>October Through May</t>
  </si>
  <si>
    <t>Delivery Service Charges:</t>
  </si>
  <si>
    <t>Customer Charge ($/Month)</t>
  </si>
  <si>
    <t>Distribution Rates ($/kWH)</t>
  </si>
  <si>
    <t>First Block</t>
  </si>
  <si>
    <t>(Summer &lt;= 750 kWh; Winter&lt;= 500kWh)</t>
  </si>
  <si>
    <t>Excess kWh</t>
  </si>
  <si>
    <t>Non-Utility Generation Charge (NGC) ($/kWH)</t>
  </si>
  <si>
    <t>See Rider NGC</t>
  </si>
  <si>
    <t>Societal Benefits Charge ($/kWh)</t>
  </si>
  <si>
    <t>Clean Energy Program</t>
  </si>
  <si>
    <t>See Rider SBC</t>
  </si>
  <si>
    <t>Universal Service Fund</t>
  </si>
  <si>
    <t>Lifeline</t>
  </si>
  <si>
    <t>Uncollectible Accounts</t>
  </si>
  <si>
    <t>Transition Bond Charge (TBC) ($/kWh)</t>
  </si>
  <si>
    <t>See Rider SEC</t>
  </si>
  <si>
    <t>Market Transition Charge Tax (MTC-Tax) ($/kWh)</t>
  </si>
  <si>
    <t>Transmission Service Charges ($/kWh):</t>
  </si>
  <si>
    <t>Transmission Rate</t>
  </si>
  <si>
    <t>Reliability Must Run Transmission Surcharge</t>
  </si>
  <si>
    <t>Transmission Enhancement Charge ($/kWh)</t>
  </si>
  <si>
    <t xml:space="preserve">                        See Rider BGS</t>
  </si>
  <si>
    <t>Basic Generation Service Charge ($/kWh)</t>
  </si>
  <si>
    <t xml:space="preserve">  See Rider BGS</t>
  </si>
  <si>
    <t>Regional Greenhouse Gas Initiative Recovery Charge ($/kWh)</t>
  </si>
  <si>
    <t xml:space="preserve">Infrastructure Investment Program Charge                                                       </t>
  </si>
  <si>
    <t xml:space="preserve">                      See Rider RGGI</t>
  </si>
  <si>
    <t xml:space="preserve">Conservation Incentive Program Recovery Charge                                                                 </t>
  </si>
  <si>
    <t xml:space="preserve">                      See Rider IIP</t>
  </si>
  <si>
    <t xml:space="preserve">	    See Rider CIP</t>
  </si>
  <si>
    <t>CORPORATE BUSINESS TAX (CBT)</t>
  </si>
  <si>
    <t>Charges under this rate schedule include a component for Corporate Business Taxes as set forth in Rider CBT.</t>
  </si>
  <si>
    <t>NEW JERSEY SALES AND USE TAX (SUT)</t>
  </si>
  <si>
    <t>Charges under this rate schedule include a component for New Jersey Sales and Use Tax as set forth in Rider SUT.</t>
  </si>
  <si>
    <t>Date of Issue: September 29, 2022</t>
  </si>
  <si>
    <t>Effective Date: October 1, 2022</t>
  </si>
  <si>
    <t>Issued by:  J. Tyler Anthony, President and Chief Executive Officer – Atlantic City Electric Company</t>
  </si>
  <si>
    <t>BPU Docket No. ER22050323</t>
  </si>
  <si>
    <t>BPU NJ No. 11 Electric Service - Section IV Sixtieth Revised Sheet Replaces Fifty-Ninth Revised Sheet No. 11</t>
  </si>
  <si>
    <t>RATE SCHEDULE MGS-SECONDARY</t>
  </si>
  <si>
    <t>(Monthly General Service)</t>
  </si>
  <si>
    <t>Available at any point within the Company’s system where facilities of adequate character and capacity exist for the entire electric service requirements of any customer delivered at one point and metered at or compensated to the voltage of delivery.  This schedule is not available to residential customers.</t>
  </si>
  <si>
    <t>Customer Charge</t>
  </si>
  <si>
    <t>Single Phase</t>
  </si>
  <si>
    <t>Three Phase</t>
  </si>
  <si>
    <t>Distribution Demand Charge (per kW)</t>
  </si>
  <si>
    <t>Reactive Demand Charge</t>
  </si>
  <si>
    <r>
      <t>(For each kvar over one-third of kW demand</t>
    </r>
    <r>
      <rPr>
        <b/>
        <sz val="10"/>
        <rFont val="Arial"/>
        <family val="2"/>
        <charset val="1"/>
      </rPr>
      <t>)</t>
    </r>
  </si>
  <si>
    <t>Distribution Rates ($/kWh)</t>
  </si>
  <si>
    <t>CIEP Standby Fee ($/kWh)</t>
  </si>
  <si>
    <t>See Rider BGS</t>
  </si>
  <si>
    <t>Transmission Demand Charge ($/kW for each kW in excess of 3 kW)</t>
  </si>
  <si>
    <t>Reliability Must Run Transmission Surcharge ($/kWh)</t>
  </si>
  <si>
    <t xml:space="preserve">                           See Rider BGS</t>
  </si>
  <si>
    <t xml:space="preserve"> See Rider RGGI</t>
  </si>
  <si>
    <t xml:space="preserve">Conservation Incentive Program Recovery Charge                                             </t>
  </si>
  <si>
    <t xml:space="preserve">                           See Rider IIP</t>
  </si>
  <si>
    <t xml:space="preserve">                           See Rider CIP</t>
  </si>
  <si>
    <t>The minimum monthly bill will be $11.90 per month plus any applicable adjustment.</t>
  </si>
  <si>
    <t>BPU NJ No. 11 Electric Service - Section IV                    Second Revised Sheet Replaces First Sheet No. 13a</t>
  </si>
  <si>
    <t>RATE SCHEDULE MGS-SEVC</t>
  </si>
  <si>
    <t>(Monthly General Service - Secondary Electric Vehicle Charging)</t>
  </si>
  <si>
    <t>This is a transitional Rate Schedule, available only to publicly-accessible direct current fast charging (“DCFC”) stations or sites at any point within the Company’s system where facilities of adequate character and capacity exist for the entire electric service requirements of any customer delivered at one point and metered at or compensated to the voltage of delivery. This schedule is for secondary voltage only. The charging location DCFC chargers must be energized and operational for charging greater than 95% up time each calendar year to be eligible for this rate schedule.</t>
  </si>
  <si>
    <t>This schedule is not available to residential customers. This schedule is not available to commercial and industrial customers who install DCFC chargers that are not publicly-accessible. This schedule is not available to DCFC installations that are installed behind the meter of a new or existing customer premise.</t>
  </si>
  <si>
    <t>Each Charging Location is limited to 1000 kilowatts (“kW”) of service capacity.</t>
  </si>
  <si>
    <t>This Rate Schedule will be closed as of December 31, 2024. Any customers on this Rate Schedule at that time will be transferred to Monthly General Service Secondary in the following billing cycle.</t>
  </si>
  <si>
    <r>
      <t>(For each kvar over one-third of kW demand</t>
    </r>
    <r>
      <rPr>
        <b/>
        <sz val="10"/>
        <color theme="1"/>
        <rFont val="Arial"/>
        <family val="2"/>
        <charset val="1"/>
      </rPr>
      <t>)</t>
    </r>
  </si>
  <si>
    <t>Transmission  Demand  Charge  ($/kW  for  each  kW  in excess of 3 kW)</t>
  </si>
  <si>
    <t>Transmission Enhancement Charge ($/kWh) Basic Generation Service Charge ($/kWh)</t>
  </si>
  <si>
    <t>See Rider BGS See Rider BGS</t>
  </si>
  <si>
    <t>Regional  Greenhouse  Gas  Initiative  Recovery  Charge ($/kWh)</t>
  </si>
  <si>
    <t>Infrastructure Investment Program Charge</t>
  </si>
  <si>
    <t>See Rider RGGI See Rider IIP</t>
  </si>
  <si>
    <t>The minimum monthly bill will be $9.96 per month plus any applicable adjustment.</t>
  </si>
  <si>
    <t>Date of Issue: August 26, 2022</t>
  </si>
  <si>
    <t>Effective Date: September 1, 2022</t>
  </si>
  <si>
    <t xml:space="preserve">      Issued by: J. Tyler Anthony, President and Chief Executive Officer – Atlantic City Electric Company</t>
  </si>
  <si>
    <t xml:space="preserve">      Filed pursuant to Board of Public Utilities of the State of New Jersey directives associated with the</t>
  </si>
  <si>
    <r>
      <t xml:space="preserve">      BPU Docket No. </t>
    </r>
    <r>
      <rPr>
        <b/>
        <sz val="10"/>
        <color theme="1"/>
        <rFont val="Arial"/>
        <family val="2"/>
        <charset val="1"/>
      </rPr>
      <t>ER22060404</t>
    </r>
  </si>
  <si>
    <t>BPU NJ No. 11 Electric Service - Section IV Fifty-Ninth Revised Sheet Replaces Fifty-Eighth Revised Sheet No. 14</t>
  </si>
  <si>
    <t>RATE SCHEDULE MGS-PRIMARY</t>
  </si>
  <si>
    <t>(For each kvar over one-third of kW demand)</t>
  </si>
  <si>
    <t>Transmission Demand Charge</t>
  </si>
  <si>
    <t>($/kW for each kW in excess of 3 kW)</t>
  </si>
  <si>
    <t xml:space="preserve">                          See Rider BGS</t>
  </si>
  <si>
    <t>Regional Greenhouse Gas Initiative</t>
  </si>
  <si>
    <t>Recovery Charge ($/kWh)</t>
  </si>
  <si>
    <r>
      <t xml:space="preserve">          </t>
    </r>
    <r>
      <rPr>
        <sz val="10"/>
        <rFont val="Arial"/>
        <family val="2"/>
        <charset val="1"/>
      </rPr>
      <t>See Rider RGGI</t>
    </r>
  </si>
  <si>
    <r>
      <t xml:space="preserve">Infrastructure Investment Program Charge                                                      </t>
    </r>
    <r>
      <rPr>
        <sz val="10"/>
        <rFont val="Arial"/>
        <family val="2"/>
        <charset val="1"/>
      </rPr>
      <t>See Rider IIP</t>
    </r>
    <r>
      <rPr>
        <b/>
        <sz val="10"/>
        <rFont val="Arial"/>
        <family val="2"/>
        <charset val="1"/>
      </rPr>
      <t xml:space="preserve"> </t>
    </r>
  </si>
  <si>
    <t>Conservation Incentive Program Recovery Charge</t>
  </si>
  <si>
    <r>
      <t xml:space="preserve">          </t>
    </r>
    <r>
      <rPr>
        <sz val="10"/>
        <rFont val="Arial"/>
        <family val="2"/>
        <charset val="1"/>
      </rPr>
      <t>See Rider CIP</t>
    </r>
  </si>
  <si>
    <t>The minimum monthly bill will be $17.56 per month plus any applicable adjustment.</t>
  </si>
  <si>
    <t>BPU NJ No. 11 Electric Service - Section IV Sixtieth Revised Sheet Replaces Fifty-Ninth Revised Sheet No. 17</t>
  </si>
  <si>
    <t>RATE SCHEDULE AGS-SECONDARY</t>
  </si>
  <si>
    <t>(Annual General Service)</t>
  </si>
  <si>
    <t>Available at any point within the Company’s system where facilities of adequate character and capacity exist for the entire electric service requirements of any customer contracting for annual service delivered at one point and metered at or compensated to the voltage of delivery.</t>
  </si>
  <si>
    <t>MONTHLY RATE</t>
  </si>
  <si>
    <t>Distribution Demand Charge ($/kW)</t>
  </si>
  <si>
    <t>Reactive Demand (for each kvar over one-third of kW demand)</t>
  </si>
  <si>
    <t>Transmission Demand Charge ($/kW)</t>
  </si>
  <si>
    <t xml:space="preserve">                         See Rider BGS</t>
  </si>
  <si>
    <t>See Rider RGGI</t>
  </si>
  <si>
    <r>
      <t xml:space="preserve">Conservation Incentive Program Recovery Charge                                        </t>
    </r>
    <r>
      <rPr>
        <sz val="10"/>
        <rFont val="Arial"/>
        <family val="2"/>
        <charset val="1"/>
      </rPr>
      <t xml:space="preserve">        </t>
    </r>
    <r>
      <rPr>
        <b/>
        <sz val="10"/>
        <rFont val="Arial"/>
        <family val="2"/>
        <charset val="1"/>
      </rPr>
      <t xml:space="preserve">                   </t>
    </r>
  </si>
  <si>
    <t xml:space="preserve">                        See Rider IIP</t>
  </si>
  <si>
    <t xml:space="preserve">                        See Rider CIP</t>
  </si>
  <si>
    <t>VETERANS’ ORGANIZATION SERVICE</t>
  </si>
  <si>
    <t>Pursuant to N.J.S.A 48:2-21.41, when electric service is delivered to a customer that is a veterans’ organization, and where the primary use of the service is dedicated to serving the needs of veterans of the armed forces, and the customer applies for and is eligible for such service.</t>
  </si>
  <si>
    <t>Each customer shall be eligible for billing under this Special Provision upon submitting an Application for Veterans’ Organization Service under this rate schedule and by qualifying as a “Veterans’ Organization” as defined by N.J.S.A. 48:2-21.41 as “an organization dedicated to serving the needs of veterans of the armed forces that: is chartered under federal law, qualifies as a tax exempt organization under paragraph (19) of subsection (c) of section 501 of the federal Internal Revenue Code of 1986, 26 U.S.C. s.501 (c)(19), or that is organized as a corporation under the ‘New Jersey Nonprofit Corporation Act,’ N.J.S.15A:1-1 et seq.”  Under N.J.S.A. 48: 2-21.41, a qualified Veterans’ Organization shall be charged the residential rate for service delivered to the property where the Veterans’ Organization primarily operates, if the residential rate is lower than the commercial rate for service at that property.  The customer shall furnish satisfactory proof of eligibility of service under this special provision to the Company, who will determine eligibility.</t>
  </si>
  <si>
    <t>BPU NJ No. 11 Electric Service - Section IV Sixtieth Revised Sheet Replaces Fifty-Ninth Revised Sheet No. 19</t>
  </si>
  <si>
    <t>RATE SCHEDULE AGS-PRIMARY</t>
  </si>
  <si>
    <t xml:space="preserve">                                    </t>
  </si>
  <si>
    <t xml:space="preserve">                        </t>
  </si>
  <si>
    <t xml:space="preserve">Transmission Demand Charge ($/kW)                                                    </t>
  </si>
  <si>
    <t xml:space="preserve">          See Rider BGS</t>
  </si>
  <si>
    <t xml:space="preserve">          See Rider RGGI</t>
  </si>
  <si>
    <t xml:space="preserve">          See Rider IIP  </t>
  </si>
  <si>
    <t xml:space="preserve">Conservation Incentive Program Recovery Charge                                                                        </t>
  </si>
  <si>
    <t xml:space="preserve">          See Rider CIP         </t>
  </si>
  <si>
    <t>BPU NJ No. 11 Electric Service - Section IV Fifty-Seventh Revised Sheet Replaces Fifty-Sixth Revised Sheet No. 29</t>
  </si>
  <si>
    <t>RATE SCHEDULE TGS</t>
  </si>
  <si>
    <t>(Transmission General Service)</t>
  </si>
  <si>
    <t>(Sub Transmission Service Taken at 23kV and 34.5 kV)</t>
  </si>
  <si>
    <t>Available at any point within the Company’s system where facilities of adequate character and capacity exist for the entire electric service requirements of any customer contracting for annual service delivered at one point and metered at or compensated to the voltage subtransmission level (23 or 34.5 kV).</t>
  </si>
  <si>
    <t>Maximum billed demand within the most recent 12 billing months.</t>
  </si>
  <si>
    <t>Less than 5,000 kW</t>
  </si>
  <si>
    <t>5,000 – 9,000 kW</t>
  </si>
  <si>
    <t>Greater than 9,000 kW</t>
  </si>
  <si>
    <t xml:space="preserve">Conservation Incentive Program Recovery Charge          </t>
  </si>
  <si>
    <t xml:space="preserve">                              See Rider IIP</t>
  </si>
  <si>
    <t>See Rider CIP</t>
  </si>
  <si>
    <t>BPU NJ No. 11 Electric Service - Section IV Twenty-Sixth Revised Sheet Replaces Twenty-Fifth Revised Sheet No. 29a</t>
  </si>
  <si>
    <t>(Transmission Service Taken at or above 69kV)</t>
  </si>
  <si>
    <t>Available at any point within the Company’s system where facilities of adequate character and capacity exist for the entire electric service requirements of any customer contracting for annual service delivered at one point and metered at or compensated to the voltage at transmission level (69 kV or higher).</t>
  </si>
  <si>
    <t>See Rider IIP</t>
  </si>
  <si>
    <t xml:space="preserve">                              See Rider CIP</t>
  </si>
  <si>
    <t>BPU NJ No. 11 Electric Service – Section IV Eighty-First Revised Sheet Replaces Eightieth Revised Sheet No. 31</t>
  </si>
  <si>
    <t>RATE SCHEDULE DDC</t>
  </si>
  <si>
    <t>(Direct Distribution Connection)</t>
  </si>
  <si>
    <t>Available at any point within the Company’s existing distribution system where facilities of adequate character exist for the connection of fixed, constant and predictable non-residential loads not to exceed one kilowatt</t>
  </si>
  <si>
    <t>MONTHLY RATES</t>
  </si>
  <si>
    <t>Distribution:</t>
  </si>
  <si>
    <t>Service and Demand (per day per connection)</t>
  </si>
  <si>
    <t>Energy (per day for each kW of effective load)</t>
  </si>
  <si>
    <t>Lifeline See Rider SBC</t>
  </si>
  <si>
    <t>Transmission Rate ($/kWh)</t>
  </si>
  <si>
    <t xml:space="preserve">      </t>
  </si>
  <si>
    <r>
      <t xml:space="preserve">Infrastructure Investment Program Charge                                                         </t>
    </r>
    <r>
      <rPr>
        <sz val="10"/>
        <rFont val="Arial"/>
        <family val="2"/>
        <charset val="1"/>
      </rPr>
      <t>See Rider IIP</t>
    </r>
  </si>
  <si>
    <t>LOAD CONSUMPTION</t>
  </si>
  <si>
    <t>Effective load shall be determined by the Company and be specified in the contract.  Effective load is defined as the sum of the products of the connected load in kilowatts times the percent load on at one time.  No changes in attached load may be made by the customer without the permission of the Company and customer shall allow the Company access to his premises to assure conformance with this provision.</t>
  </si>
  <si>
    <t>BPU NJ No. 11 Electric Service - Section IV Seventy-First Revised Sheet Replaces Seventieth Revised Sheet No. 36</t>
  </si>
  <si>
    <t>RATE SCHEDULE SPL (Continued)</t>
  </si>
  <si>
    <t>(Street and Private Lighting)</t>
  </si>
  <si>
    <t>RATE (Mounted on Existing Pole)</t>
  </si>
  <si>
    <t>WATTS</t>
  </si>
  <si>
    <t>LUMENS</t>
  </si>
  <si>
    <t>MONTHLY DISTRIBUTION CHARGE</t>
  </si>
  <si>
    <t>STATUS</t>
  </si>
  <si>
    <t>INCANDESCENT</t>
  </si>
  <si>
    <t>Standard</t>
  </si>
  <si>
    <t>Closed</t>
  </si>
  <si>
    <t>MERCURY VAPOR</t>
  </si>
  <si>
    <t>HIGH PRESSURE SODIUM</t>
  </si>
  <si>
    <t>Retrofit</t>
  </si>
  <si>
    <t>RATE (Overhead/RUE)</t>
  </si>
  <si>
    <t>Cobra Head</t>
  </si>
  <si>
    <t>Open</t>
  </si>
  <si>
    <t>Shoe Box</t>
  </si>
  <si>
    <t>Post Top</t>
  </si>
  <si>
    <t>Flood/Profile</t>
  </si>
  <si>
    <t>Decorative</t>
  </si>
  <si>
    <t>METAL HALIDE</t>
  </si>
  <si>
    <t>BPU NJ No. 11 Electric Service - Section IV Seventy-First Revised Sheet Replaces Seventieth Revised Sheet No. 37</t>
  </si>
  <si>
    <t>Rate (Underground)</t>
  </si>
  <si>
    <t>BPU NJ No. 11 Electric Service - Section IV Twenty-Third Revised Sheet Replaces Twenty-Second Revised Sheet No. 37a</t>
  </si>
  <si>
    <t>Experimental</t>
  </si>
  <si>
    <t>LIGHT EMITTING DIODE (LED)</t>
  </si>
  <si>
    <t>Overhead</t>
  </si>
  <si>
    <t>Mongoose</t>
  </si>
  <si>
    <t>Acorn (Granville)</t>
  </si>
  <si>
    <t>Tear Drop</t>
  </si>
  <si>
    <t>Flood</t>
  </si>
  <si>
    <t>Underground</t>
  </si>
  <si>
    <t>BPU NJ No. 11 Electric Service - Section IV Seventy-Second Revised Sheet Replaces Seventy-First Revised Sheet No. 40</t>
  </si>
  <si>
    <t>RATE SCHEDULE CSL (continued)</t>
  </si>
  <si>
    <t>(Contributed Street Lighting)</t>
  </si>
  <si>
    <t>All</t>
  </si>
  <si>
    <t>Decorative - Two Lights</t>
  </si>
  <si>
    <t>Colonial Post Top</t>
  </si>
  <si>
    <t>Bill will be rendered monthly and be prorated based on the billing cycle</t>
  </si>
  <si>
    <t>Lamp sizes listed are standard ratings.  Actual output shall be within commercial tolerances.</t>
  </si>
  <si>
    <t>For fixtures mounted on an existing ornamental standard, the existing standard will continue to be supplied at an annual cost of $65.81 until the expiration of its service life in addition to the appropriate rate for the fixtures on an existing pole</t>
  </si>
  <si>
    <t>BPU NJ No. 11 Electric Service - Section IV Thirty-Ninth Revised Sheet Replaces Thirty-Eighth Revised Sheet No. 44</t>
  </si>
  <si>
    <t>RIDER STB-STANDBY SERVICE</t>
  </si>
  <si>
    <t>(Applicable to MGS, AGS, TGS and SPP Rate Schedules)</t>
  </si>
  <si>
    <t>This rider is available to customers having other sources of electrical energy supply, but who desire to purchase Standby Service from the Company.  The terms of this rider shall not be available in any month when the customer's Generation Availability for the current and preceding five (5) months does not exceed 50%.</t>
  </si>
  <si>
    <t>DEFINITIONS</t>
  </si>
  <si>
    <r>
      <t>Standby Service</t>
    </r>
    <r>
      <rPr>
        <sz val="10"/>
        <rFont val="Arial"/>
        <family val="2"/>
        <charset val="1"/>
      </rPr>
      <t>:</t>
    </r>
  </si>
  <si>
    <t>Standby Service is defined as the additional electrical capacity available to a customer in the event of a forced outage and during a mutually agreed upon customer's scheduled maintenance shutdown of the customer owned electrical energy source.</t>
  </si>
  <si>
    <r>
      <t>Standby Service Capacity</t>
    </r>
    <r>
      <rPr>
        <sz val="10"/>
        <rFont val="Arial"/>
        <family val="2"/>
        <charset val="1"/>
      </rPr>
      <t>:</t>
    </r>
  </si>
  <si>
    <t>The Standby Service Capacity shall be the maximum electrical capacity in kW supplied by the customer owned electrical energy source during the current and preceding five (5) months.  Such Standby Service Capacity may be revised with the Company’s approval as changes in the customer's load conditions warrant.</t>
  </si>
  <si>
    <r>
      <t>Generation Availability</t>
    </r>
    <r>
      <rPr>
        <sz val="10"/>
        <rFont val="Arial"/>
        <family val="2"/>
        <charset val="1"/>
      </rPr>
      <t>:</t>
    </r>
  </si>
  <si>
    <t>Generation Availability is defined as the availability of the customer owned electrical energy source during the current and preceding five (5) months and shall be determined by dividing the Kwhrs produced during this period by the product of the Standby Service Capacity times 4380 hours.</t>
  </si>
  <si>
    <t>MODIFICATION OF DEMAND DETERMINATION</t>
  </si>
  <si>
    <t>The monthly billing demand shall be as defined under the "Demand Determination" section of the applicable rate schedule.</t>
  </si>
  <si>
    <t>The Standby Service Demand shall be the "Standby Service Capacity" as defined above.</t>
  </si>
  <si>
    <t xml:space="preserve">During the billing months in which a forced outage or mutually agreed upon customer's scheduled maintenance shutdown occurs, the billing demand will be determined by subtracting the Standby Service Capacity from the total demand and waives the minimum charge provision of the applicable rate schedule.  Electric service is provided under the terms of the applicable rate schedule.  Total demand is defined as the sum of the Company's demand meter plus demand supplied by the other sources of electrical energy, all computed to the nearest whole kilowatt during a fifteen minute period. </t>
  </si>
  <si>
    <t>STANDBY SERVICE CHARGE</t>
  </si>
  <si>
    <t>This rider imposes a Standby Service Charge at the following voltage levels:</t>
  </si>
  <si>
    <t>Tariff</t>
  </si>
  <si>
    <t>Transmission Stand By Rate ($/kW)</t>
  </si>
  <si>
    <t>Distribution Stand By Rate ($/kW)</t>
  </si>
  <si>
    <t>MGS-Secondary and MGS-SEVC</t>
  </si>
  <si>
    <t>MGS Primary</t>
  </si>
  <si>
    <t>AGS Secondary</t>
  </si>
  <si>
    <t>AGS Primary</t>
  </si>
  <si>
    <t>TGS Sub Transmission</t>
  </si>
  <si>
    <t>TGS Transmission</t>
  </si>
  <si>
    <t>BPU NJ No. 11 Electric Service - Section IV Twenty-Eighth Revised Sheet Replaces Twenty-Seventh Revised Sheet No. 57</t>
  </si>
  <si>
    <t>Rider (NGC)</t>
  </si>
  <si>
    <t>Non-Utility Generation Charge (NGC)</t>
  </si>
  <si>
    <t>Applicable to customers receiving service under Electric Rate Schedules RS, MGS, AGS, TS, TGS, DDC, SPL, CSL, STB, SPP are subject to a non-bypassable Non-Utility Generation Charge (NGC).</t>
  </si>
  <si>
    <t>This charge provided for the full and timely recovery of the following costs:</t>
  </si>
  <si>
    <r>
      <t>1.</t>
    </r>
    <r>
      <rPr>
        <sz val="7"/>
        <color rgb="FF000000"/>
        <rFont val="Times New Roman"/>
        <family val="1"/>
      </rPr>
      <t xml:space="preserve">     </t>
    </r>
    <r>
      <rPr>
        <sz val="10"/>
        <color rgb="FF000000"/>
        <rFont val="Arial"/>
        <family val="2"/>
        <charset val="1"/>
      </rPr>
      <t>Costs associated with the Company’s purchase power contracts with non-utility generators, which are intended recover the stranded costs associated with such commitments.  The costs recovered via the NGC are based on the difference between the average estimated cost of energy and capacity in the regional market and the associated costs provided in existing power purchase contracts with non-utility generators.  Differences between actual and estimated costs occurring under previously approved rates shall be added or subtracted as appropriate to the estimated costs.</t>
    </r>
  </si>
  <si>
    <r>
      <t>2.</t>
    </r>
    <r>
      <rPr>
        <sz val="7"/>
        <color rgb="FF000000"/>
        <rFont val="Times New Roman"/>
        <family val="1"/>
      </rPr>
      <t xml:space="preserve">     </t>
    </r>
    <r>
      <rPr>
        <sz val="10"/>
        <color rgb="FF000000"/>
        <rFont val="Arial"/>
        <family val="2"/>
        <charset val="1"/>
      </rPr>
      <t>Costs associated with the transition to a competitive electric market and the restructuring of the electric utility industry in the State of New Jersey.</t>
    </r>
  </si>
  <si>
    <r>
      <t>3.</t>
    </r>
    <r>
      <rPr>
        <sz val="7"/>
        <color rgb="FF000000"/>
        <rFont val="Times New Roman"/>
        <family val="1"/>
      </rPr>
      <t xml:space="preserve">     </t>
    </r>
    <r>
      <rPr>
        <sz val="10"/>
        <color rgb="FF000000"/>
        <rFont val="Arial"/>
        <family val="2"/>
        <charset val="1"/>
      </rPr>
      <t>Costs associated with the Company’s generation facilities, net of any revenue received from the sale of energy, capacity and ancillary services associated with these units.</t>
    </r>
  </si>
  <si>
    <t>The following table provides the component rates of the NGC charge for each rate schedule based on the cost categories listed above in $ per kWh.</t>
  </si>
  <si>
    <t xml:space="preserve"> </t>
  </si>
  <si>
    <t>Rate Schedule</t>
  </si>
  <si>
    <t>Total NGC</t>
  </si>
  <si>
    <t>RS</t>
  </si>
  <si>
    <t>MGS Secondary and MGS-SEVC</t>
  </si>
  <si>
    <t>Date of Issue: May 26, 2022</t>
  </si>
  <si>
    <t>Effective Date: June 1, 2022</t>
  </si>
  <si>
    <r>
      <t xml:space="preserve">Issued by:  </t>
    </r>
    <r>
      <rPr>
        <b/>
        <sz val="10"/>
        <color rgb="FF000000"/>
        <rFont val="Arial"/>
        <family val="2"/>
        <charset val="1"/>
      </rPr>
      <t>J. Tyler Anthony, President and Chief Executive Officer – Atlantic City Electric Company</t>
    </r>
  </si>
  <si>
    <r>
      <t xml:space="preserve">BPU Docket No. </t>
    </r>
    <r>
      <rPr>
        <b/>
        <sz val="10"/>
        <color rgb="FF000000"/>
        <rFont val="Arial"/>
        <family val="2"/>
        <charset val="1"/>
      </rPr>
      <t>ER22020038</t>
    </r>
  </si>
  <si>
    <t>BPU NJ No. 11 Electric Service - Section IV Forty-Fourth Revised Sheet Replaces Forty-Third Revised Sheet No. 58</t>
  </si>
  <si>
    <t>RIDER (SBC)</t>
  </si>
  <si>
    <t>Societal Benefits Charge (SBC)</t>
  </si>
  <si>
    <t>Applicable to customers receiving service under Electric Rate Schedules RS, MGS, AGS, TS, TGS, DDC, SPL, and CSL and any customer taking service under special contractual arrangements.</t>
  </si>
  <si>
    <t>In accordance with the New Jersey Electric Discount and Energy Competition Act, Societal Benefits Charges include:</t>
  </si>
  <si>
    <r>
      <t>·</t>
    </r>
    <r>
      <rPr>
        <sz val="7"/>
        <color rgb="FF000000"/>
        <rFont val="Times New Roman"/>
        <family val="1"/>
      </rPr>
      <t xml:space="preserve">       </t>
    </r>
    <r>
      <rPr>
        <sz val="10"/>
        <color rgb="FF000000"/>
        <rFont val="Arial"/>
        <family val="2"/>
        <charset val="1"/>
      </rPr>
      <t>Clean Energy Program Costs</t>
    </r>
  </si>
  <si>
    <r>
      <t>·</t>
    </r>
    <r>
      <rPr>
        <sz val="7"/>
        <color rgb="FF000000"/>
        <rFont val="Times New Roman"/>
        <family val="1"/>
      </rPr>
      <t xml:space="preserve">       </t>
    </r>
    <r>
      <rPr>
        <sz val="10"/>
        <color rgb="FF000000"/>
        <rFont val="Arial"/>
        <family val="2"/>
        <charset val="1"/>
      </rPr>
      <t>Uncollectible Accounts</t>
    </r>
  </si>
  <si>
    <r>
      <t>·</t>
    </r>
    <r>
      <rPr>
        <sz val="7"/>
        <color rgb="FF000000"/>
        <rFont val="Times New Roman"/>
        <family val="1"/>
      </rPr>
      <t xml:space="preserve">       </t>
    </r>
    <r>
      <rPr>
        <sz val="10"/>
        <color rgb="FF000000"/>
        <rFont val="Arial"/>
        <family val="2"/>
        <charset val="1"/>
      </rPr>
      <t>Universal Service Fund</t>
    </r>
  </si>
  <si>
    <r>
      <t>·</t>
    </r>
    <r>
      <rPr>
        <sz val="7"/>
        <color rgb="FF000000"/>
        <rFont val="Times New Roman"/>
        <family val="1"/>
      </rPr>
      <t xml:space="preserve">       </t>
    </r>
    <r>
      <rPr>
        <sz val="10"/>
        <color rgb="FF000000"/>
        <rFont val="Arial"/>
        <family val="2"/>
        <charset val="1"/>
      </rPr>
      <t>Lifeline</t>
    </r>
  </si>
  <si>
    <t>The Company’s Societal Benefits Charges to be effective on and after the date indicated below are as follows:</t>
  </si>
  <si>
    <t xml:space="preserve"> $0.003251 per kWh</t>
  </si>
  <si>
    <t>$0.001712 per kWh</t>
  </si>
  <si>
    <t>$0.003417 per kWh</t>
  </si>
  <si>
    <t>$0.000784 per kWh</t>
  </si>
  <si>
    <t>Date of Issue:  September 29, 2022</t>
  </si>
  <si>
    <r>
      <t xml:space="preserve">BPU Docket No. </t>
    </r>
    <r>
      <rPr>
        <b/>
        <sz val="10"/>
        <color rgb="FF000000"/>
        <rFont val="Arial"/>
        <family val="2"/>
        <charset val="1"/>
      </rPr>
      <t>ER22060374</t>
    </r>
  </si>
  <si>
    <t>BPU NJ No. 11 Electric Service - Section IV Twenty-Seventh Revised Sheet Replaces Twenty-Sixth Revised Sheet No. 60</t>
  </si>
  <si>
    <t>RIDER (BGS)</t>
  </si>
  <si>
    <t>Basic Generation Service (BGS)</t>
  </si>
  <si>
    <t>Basic Generation Service (BGS) will be arranged for any customer taking service under Electric Rate Schedules RS, MGS Secondary, MGS-SEVC, MGS Primary, AGS Secondary, AGS Primary, TGS, DDC, SPL, and CSL who has not notified the Company of an Alternative Electric Supplier choice.  BGS is also available to customers whose arrangements with Alternative Electric Suppliers have terminated for any reason, including nonpayment.</t>
  </si>
  <si>
    <t xml:space="preserve">BGS is offered under two different terms of service; Basic Generation Service-Residential Small Commercial Pricing (BGS-RSCP) and Basic Generation Service -Commercial and Industrial Energy Pricing (BGS-CIEP).  BGS-RSCP is offered to customers on Rate Schedules RS, DDC, SPL and CSL.  BGS-RSCP is also offered to customers on Rate Schedules MGS Secondary, MGS-SEVC, MGS Primary, AGS Secondary, AGS Primary with an annual peak load share (“PLS”) for generation capacity of less than 500 kW as of November 1 or each year.  Additionally, BGS customers on Rate Schedule RS have the option of taking BGS-RSCP on a time of use basis. </t>
  </si>
  <si>
    <t>BGS customers on Rate Schedule TGS and BGS customers on Rate Schedules MGS Secondary, MGS-SEVC, MGS Primary, AGS Secondary or AGS Primary with a PLS for generation capacity equal to or greater than 500 kW as of November 1 of each year are required to take service under BGS-CIEP.</t>
  </si>
  <si>
    <t>Customers on Rate Schedules MGS Secondary, MGS-SEVC, MGS Primary, AGS Secondary or AGS Primary with a PLS of less than 500 kW, have the option of taking either BGS-RSCP or BGS-CIEP service.  Customers who elect BGS-CIEP must notify the Company of their selection no later than the second working day of January of the year they wish to begin BGS-CIEP service.  Such election will be effective on June 1 of that year and remain as the customer’s default supply for the following twelve months.  Customers electing BGS-CIEP as their default supply in a prior procurement period and who are otherwise eligible to return to BGS-RSCP may return to BGS RSCP by notifying the Company no later than the second working day of January of the year that they wish to return to BGS-RSCP service.  Such election shall be effective on June 1 of that year.</t>
  </si>
  <si>
    <t>BGS-RSCP Supply Charges ($/kWh):</t>
  </si>
  <si>
    <t>&lt;=750 kwhs summer</t>
  </si>
  <si>
    <t>&gt;  750 kwh summer</t>
  </si>
  <si>
    <t>RS TOU BGS Option</t>
  </si>
  <si>
    <t>On Peak (See Note 1)</t>
  </si>
  <si>
    <t>Off Peak (See Note 1)</t>
  </si>
  <si>
    <t>MGS-Primary</t>
  </si>
  <si>
    <t>AGS-Secondary</t>
  </si>
  <si>
    <t>AGS-Primary</t>
  </si>
  <si>
    <t>Note 1: On Peak hours are considered to be 8:00 AM to 8:00 PM, Monday through Friday.</t>
  </si>
  <si>
    <t>The above Basic Generation Service Energy Charges reflect costs for Energy, Generation Capacity, Ancillary Services and Administrative Charges pursuant to N.J.S.A. 48:2-60 plus New Jersey Sales and Use Tax as set forth in Rider SUT.</t>
  </si>
  <si>
    <r>
      <t xml:space="preserve">Date of Issue: </t>
    </r>
    <r>
      <rPr>
        <b/>
        <sz val="10"/>
        <color rgb="FF000000"/>
        <rFont val="Arial"/>
        <family val="2"/>
        <charset val="1"/>
      </rPr>
      <t>March 25, 2022</t>
    </r>
  </si>
  <si>
    <r>
      <t xml:space="preserve">Effective Date: </t>
    </r>
    <r>
      <rPr>
        <b/>
        <sz val="10"/>
        <color rgb="FF000000"/>
        <rFont val="Arial"/>
        <family val="2"/>
        <charset val="1"/>
      </rPr>
      <t>June 1, 2022</t>
    </r>
  </si>
  <si>
    <r>
      <t xml:space="preserve">Issued by: </t>
    </r>
    <r>
      <rPr>
        <b/>
        <sz val="10"/>
        <color rgb="FF000000"/>
        <rFont val="Arial"/>
        <family val="2"/>
        <charset val="1"/>
      </rPr>
      <t>J. Tyler Anthony, President and Chief Executive Officer – Atlantic City Electric Company</t>
    </r>
  </si>
  <si>
    <r>
      <t xml:space="preserve">BPU Docket No. </t>
    </r>
    <r>
      <rPr>
        <b/>
        <sz val="10"/>
        <color rgb="FF000000"/>
        <rFont val="Arial"/>
        <family val="2"/>
        <charset val="1"/>
      </rPr>
      <t>ER21030631</t>
    </r>
  </si>
  <si>
    <t>BPU NJ No. 11 Electric Service - Section IV Forty-Second Revised Sheet Replaces Forty-First Revised Sheet No. 60a</t>
  </si>
  <si>
    <t>RIDER (BGS) continued</t>
  </si>
  <si>
    <t>BGS Reconciliation Charge ($/kWh):</t>
  </si>
  <si>
    <t>The above charge shall recover the difference between the monthly amount paid to Basic Generation Service (BGS) suppliers and the total revenue from customers for BGS for the preceding months for the applicable BGS supply.  These charges include New Jersey Sales and Use Tax as set forth in Rider SUT and are changed on June 1 and October 1 of each year.</t>
  </si>
  <si>
    <t>Charge ($ per kWh)</t>
  </si>
  <si>
    <t>MGS Secondary, MGS-SEVC, AGS Secondary, SPL/CSL, DDC</t>
  </si>
  <si>
    <t>MGS Primary, AGS Primary</t>
  </si>
  <si>
    <t>BGS-CIEP</t>
  </si>
  <si>
    <t>Energy Charges</t>
  </si>
  <si>
    <r>
      <t>BGS Energy Charges for Rate Schedule TGS, AGS and MGS customers with a Peak Load Share (PLS) of 500 kW or more, and AGS and MGS customers with a PLS of less than 500 kW who have elected BGS-CIEP are hourly and are provided at the real time PJM Load Weighted Average Residual Metered Load Aggregate Locational Marginal Prices for the Atlantic Electric Transmission Zone, adjusted for losses, plus administrative charges pursuant to N.J.S.A. 48:2-60 and New Jersey Sales and Use Tax as set</t>
    </r>
    <r>
      <rPr>
        <b/>
        <sz val="10"/>
        <color rgb="FF000000"/>
        <rFont val="Arial"/>
        <family val="2"/>
        <charset val="1"/>
      </rPr>
      <t xml:space="preserve"> </t>
    </r>
    <r>
      <rPr>
        <sz val="10"/>
        <color rgb="FF000000"/>
        <rFont val="Arial"/>
        <family val="2"/>
        <charset val="1"/>
      </rPr>
      <t>forth in Rider SUT.</t>
    </r>
  </si>
  <si>
    <t>Generation Capacity Obligation Charge</t>
  </si>
  <si>
    <t>Summer</t>
  </si>
  <si>
    <t>Winter</t>
  </si>
  <si>
    <t>Charge per kilowatt of Generation Obligation ($ per kW per day)</t>
  </si>
  <si>
    <t>This charge is equal to the winning bid price from the BGS-CIEP default service auction plus administrative charges pursuant to N.J.S.A. 48:2-60 and New Jersey Sales and Use Tax as set forth in Rider SUT. The above charge shall be applied to each customer’s annual peak load share (“PLS”) for generation capacity, adjusted for the applicable PJM-determined Zonal Scaling Factor and the applicable PJM-determined capacity reserve margin factor, on a</t>
  </si>
  <si>
    <t>daily basis for each day in each customer's respective billing cycle.</t>
  </si>
  <si>
    <t>Ancillary Service Charge</t>
  </si>
  <si>
    <t>Charge</t>
  </si>
  <si>
    <t>($ per kWh)</t>
  </si>
  <si>
    <t>Service taken at Secondary Voltage</t>
  </si>
  <si>
    <t>Service taken at Primary Voltage</t>
  </si>
  <si>
    <t>Service taken at Sub-Transmission Voltage</t>
  </si>
  <si>
    <t>Service taken at Transmission Voltage</t>
  </si>
  <si>
    <t>This charge represents the average annual cost of Ancillary Services in the Atlantic Electric Transmission zone adjusted for losses, plus administrative charges pursuant to N.J.S.A. 48:2-60 and New Jersey Sales and Use Tax as set forth in Rider SUT.</t>
  </si>
  <si>
    <t>BGS Reconciliation Charge:</t>
  </si>
  <si>
    <t xml:space="preserve">        ($ per kWh)</t>
  </si>
  <si>
    <t xml:space="preserve">The above charge shall recover the difference between the monthly amount paid to Basic Generation Service (BGS) suppliers and the total revenue from customers for BGS for the preceding months for the applicable BGS supply.  These charges include administrative charges pursuant to N.J.S.A. 48:2-60 and New Jersey Sales and Use Tax as set forth in Rider SUT and are changed on June 1 and October 1 of each year. </t>
  </si>
  <si>
    <t>Date of Issue: August 31, 2022</t>
  </si>
  <si>
    <t>BPU Docket Nos. ER20030190 and ER21030631</t>
  </si>
  <si>
    <t>BPU NJ No. 11 Electric Service - Section IV                  Fifty-Eight Revised Sheet Replaces Fifty-Seventh Revised Sheet No. 60b</t>
  </si>
  <si>
    <t>CIEP Standby Fee</t>
  </si>
  <si>
    <t>$0.000160 per kWh</t>
  </si>
  <si>
    <t>This charge recovers the costs associated with the winning BGS-CIEP bidders maintaining the availability of the hourly priced default electric supply service plus administrative charges pursuant to N.J.S.A. 48:2-60 and New Jersey Sales and Use Tax as set forth in Rider SUT.  This charge is assessed on all kWhs delivered to all CIEP- eligible customers on Rate Schedules MGS Secondary, MGS-SEVC, MGS Primary, AGS Secondary, AGS Primary or TGS.</t>
  </si>
  <si>
    <t>Transmission Enhancement Charge</t>
  </si>
  <si>
    <r>
      <t>This charge reflects Transmission Enhancement Charges (“TECs”), implemented to compensate transmission owners for the annual transmission revenue requirements for “Required Transmission Enhancements” (as defined in Schedule 12 of the PJM OATT) that are requested by PJM for reliability or economic purposes and approved by the Federal Energy Regulatory Commission (FERC).</t>
    </r>
    <r>
      <rPr>
        <sz val="9"/>
        <rFont val="Times New Roman"/>
        <family val="1"/>
        <charset val="1"/>
      </rPr>
      <t xml:space="preserve">  </t>
    </r>
    <r>
      <rPr>
        <sz val="9"/>
        <rFont val="Arial"/>
        <family val="2"/>
        <charset val="1"/>
      </rPr>
      <t xml:space="preserve">The TEC charge (in $ per kWh by Rate Schedule), </t>
    </r>
    <r>
      <rPr>
        <sz val="9"/>
        <color rgb="FF000000"/>
        <rFont val="Arial"/>
        <family val="2"/>
        <charset val="1"/>
      </rPr>
      <t>including administrative charges pursuant to N.J.S.A. 48:2-60 and New Jersey Sales and Use Tax as set forth in Rider SUT,</t>
    </r>
    <r>
      <rPr>
        <sz val="9"/>
        <rFont val="Arial"/>
        <family val="2"/>
        <charset val="1"/>
      </rPr>
      <t xml:space="preserve"> is delineated in the following table.</t>
    </r>
  </si>
  <si>
    <t>Rate Class</t>
  </si>
  <si>
    <t xml:space="preserve">         </t>
  </si>
  <si>
    <t xml:space="preserve"> RS</t>
  </si>
  <si>
    <t xml:space="preserve"> MGS</t>
  </si>
  <si>
    <t xml:space="preserve"> MGS Primary</t>
  </si>
  <si>
    <t xml:space="preserve"> AGS Secondary</t>
  </si>
  <si>
    <t xml:space="preserve"> AGS Primary</t>
  </si>
  <si>
    <t xml:space="preserve"> TGS</t>
  </si>
  <si>
    <t>SPL/</t>
  </si>
  <si>
    <t xml:space="preserve"> DDC</t>
  </si>
  <si>
    <t>Secondary</t>
  </si>
  <si>
    <t>CSL</t>
  </si>
  <si>
    <t>And MGS-SEVC</t>
  </si>
  <si>
    <t xml:space="preserve"> VEPCo</t>
  </si>
  <si>
    <t>-</t>
  </si>
  <si>
    <t xml:space="preserve"> TrAILCo</t>
  </si>
  <si>
    <t xml:space="preserve"> PSE&amp;G</t>
  </si>
  <si>
    <t xml:space="preserve"> PATH</t>
  </si>
  <si>
    <t xml:space="preserve"> PPL</t>
  </si>
  <si>
    <t>PECO</t>
  </si>
  <si>
    <t xml:space="preserve"> Pepco</t>
  </si>
  <si>
    <t xml:space="preserve"> MAIT</t>
  </si>
  <si>
    <t xml:space="preserve"> JCP&amp;L</t>
  </si>
  <si>
    <t xml:space="preserve"> EL05-121</t>
  </si>
  <si>
    <t>Delmarva</t>
  </si>
  <si>
    <t>BG&amp;E</t>
  </si>
  <si>
    <t>AEP-East</t>
  </si>
  <si>
    <t>Silver Run</t>
  </si>
  <si>
    <t>NIPSCO</t>
  </si>
  <si>
    <t>CW Edison</t>
  </si>
  <si>
    <t>ER18-680 &amp; Form 715</t>
  </si>
  <si>
    <t>SFC</t>
  </si>
  <si>
    <t>Duquesne</t>
  </si>
  <si>
    <t xml:space="preserve">-  </t>
  </si>
  <si>
    <t>Total</t>
  </si>
  <si>
    <t>Date of Issue: December 30, 2022</t>
  </si>
  <si>
    <t>Effective Date: February 1, 2023</t>
  </si>
  <si>
    <t>Filed pursuant to Board of Public Utilities of the State of New Jersey directives associated with the BPU Docket No. ER21121246</t>
  </si>
  <si>
    <t>BPU NJ No. 11 Electric Service - Section IV Twenty-Sixth Revised Sheet Replaces Twenty-Fifth Revised Sheet No. 64</t>
  </si>
  <si>
    <t>RIDER RGGI</t>
  </si>
  <si>
    <t>Regional Greenhouse Gas Initiative Recovery Charge</t>
  </si>
  <si>
    <r>
      <t>A.</t>
    </r>
    <r>
      <rPr>
        <sz val="7"/>
        <color rgb="FF000000"/>
        <rFont val="Times New Roman"/>
        <family val="1"/>
      </rPr>
      <t xml:space="preserve">              </t>
    </r>
    <r>
      <rPr>
        <sz val="10"/>
        <color rgb="FF000000"/>
        <rFont val="Arial"/>
        <family val="2"/>
        <charset val="1"/>
      </rPr>
      <t>Applicability</t>
    </r>
  </si>
  <si>
    <t>This Rider is applicable to Rate Schedules RS, MGS Secondary, MGS-SEVC, MGS Primary, AGS Secondary, AGS Primary, TGS, DDC, SPL and CSL.  Amounts billed to customers shall include a charge to reflect regional greenhouse gas initiative program costs.  Except where indicated otherwise, Rider “RGGI” will be determined annually based on projections of program costs (including an adjustment for variances between budgeted and actual prior year expenditures) and forecasts of kilowatt hour sales.  The charge (in dollars per kilowatt hour) will be computed by dividing the total annual amount to be recovered for by forecasted retail sales (in kilowatt hours).</t>
  </si>
  <si>
    <t>RGGI Programs</t>
  </si>
  <si>
    <t>Solar Renewable Energy Certificate (SREC) ($/kWh)</t>
  </si>
  <si>
    <t>This charge component is intended to recover net costs associated with the Solar Renewable Energy Certificate Program.</t>
  </si>
  <si>
    <t>Solar Renewable Energy Certificate (SREC II) ($/kWh)</t>
  </si>
  <si>
    <t>This charge component is intended to recover net costs associated with the Solar Renewable Energy Certificate II</t>
  </si>
  <si>
    <t>Program.</t>
  </si>
  <si>
    <t>Transition Renewable Energy Certificate (TREC) ($/kWh)                                                      $0.000988</t>
  </si>
  <si>
    <t>This charge component is intended to recover net costs associated with the Solar Transition Incentive Program.</t>
  </si>
  <si>
    <t>Energy Efficiency Surcharge (EE) ($/kWh)                                                                              $0.000840</t>
  </si>
  <si>
    <t>This charge component is intended to recover the costs associated with the Energy Efficiency Program.</t>
  </si>
  <si>
    <t>Successor Solar Incentive Program (SuSI) ($/kWh)</t>
  </si>
  <si>
    <t>This charge component is intended to recover the costs associated with the Successor Solar Incentive Program.</t>
  </si>
  <si>
    <t>Community Solar Energy Program (CSEP) ($/kWh)</t>
  </si>
  <si>
    <t>This charge component is intended to recover the net costs associated with the Community Solar Energy Program.</t>
  </si>
  <si>
    <t>Total Rider RGGI Surcharge ($/kWh)</t>
  </si>
  <si>
    <t>BPU Docket Nos. ER22020114 and ER21060871</t>
  </si>
  <si>
    <t>BPU NJ No. 11 Electric Service - Section IV         Fourth Revised Sheet Replaces Third Revised Sheet No. 66</t>
  </si>
  <si>
    <t>RIDER EDIT</t>
  </si>
  <si>
    <t>Excess Deferred Income Tax Credit</t>
  </si>
  <si>
    <t>Availability</t>
  </si>
  <si>
    <t xml:space="preserve">This rider is applicable to Rate Schedules RS, MGS Secondary, MGS Primary, AGS Secondary, AGS Primary, TGS, DDC, SPL and CSL. </t>
  </si>
  <si>
    <t>Rider “EDIT” is to ensure the full amount of the Tax Cut and Jobs Act (TCJA) tax benefits associated with the non-protected assets are returned to customers over a five (5) year period.</t>
  </si>
  <si>
    <t>The charge for each Rate Schedule is as follows:</t>
  </si>
  <si>
    <t>EDIT Credit (w/ SUT)</t>
  </si>
  <si>
    <t>$ per kWh</t>
  </si>
  <si>
    <t>MGS Secondary</t>
  </si>
  <si>
    <t>TGS Subtransmission</t>
  </si>
  <si>
    <t>Date of Issue:  September 26, 2022</t>
  </si>
  <si>
    <t>Effective Date: December 1, 2022</t>
  </si>
  <si>
    <t>BPU Docket No. ER20120746</t>
  </si>
  <si>
    <t>BPU NJ No. 11 Electric Service - Section IV        Third Revised Sheet Replaces Second Revised Sheet No. 67</t>
  </si>
  <si>
    <t>ZERO EMISSION CERTIFICATE (“ZEC”)</t>
  </si>
  <si>
    <t>RECOVERY CHARGE</t>
  </si>
  <si>
    <r>
      <t xml:space="preserve">APPLICABILITY: </t>
    </r>
    <r>
      <rPr>
        <sz val="10"/>
        <rFont val="Arial-BoldMT"/>
        <charset val="1"/>
      </rPr>
      <t>The Zero Emission Certificate Recovery Charge (“</t>
    </r>
    <r>
      <rPr>
        <sz val="10"/>
        <rFont val="ArialMT"/>
        <charset val="1"/>
      </rPr>
      <t>Rider ZEC” or “ZEC Charge”) provides a charge for the recovery of costs associated with the Zero Emission Certificate Program directed by the Board of Public Utilities (“BPU” or “Board”) as detailed below.  The ZEC Charge is applicable to all kWh usage of any Full Service Customer or Delivery Service Customer.</t>
    </r>
  </si>
  <si>
    <t>Rate Component ($ per kWh)</t>
  </si>
  <si>
    <t>Excluding SUT</t>
  </si>
  <si>
    <t>Including SUT</t>
  </si>
  <si>
    <t>ZEC Charge</t>
  </si>
  <si>
    <t>ZEC Reconciliation Charge</t>
  </si>
  <si>
    <t>Total ZEC Charge</t>
  </si>
  <si>
    <r>
      <t xml:space="preserve">Pursuant to the BPU’s Zero Emission Certificate Charge Order dated November 19, 2018 in BPU Docket No. EO18091003, the Board approved the implementation of a non-bypassable, irrevocable ZEC Charge of $0.004000 per kWh for all customers.  </t>
    </r>
    <r>
      <rPr>
        <sz val="10"/>
        <rFont val="Arial"/>
        <family val="2"/>
        <charset val="1"/>
      </rPr>
      <t xml:space="preserve">The ZEC Charge reflects the emission avoidance benefits of the continued operation of selected nuclear plants as determined in </t>
    </r>
    <r>
      <rPr>
        <u/>
        <sz val="10"/>
        <rFont val="Arial"/>
        <family val="2"/>
        <charset val="1"/>
      </rPr>
      <t>L.</t>
    </r>
    <r>
      <rPr>
        <sz val="10"/>
        <rFont val="Arial"/>
        <family val="2"/>
        <charset val="1"/>
      </rPr>
      <t xml:space="preserve"> 2018, </t>
    </r>
    <r>
      <rPr>
        <u/>
        <sz val="10"/>
        <rFont val="Arial"/>
        <family val="2"/>
        <charset val="1"/>
      </rPr>
      <t>c.</t>
    </r>
    <r>
      <rPr>
        <sz val="10"/>
        <rFont val="Arial"/>
        <family val="2"/>
        <charset val="1"/>
      </rPr>
      <t xml:space="preserve"> 16</t>
    </r>
    <r>
      <rPr>
        <sz val="10"/>
        <rFont val="ArialMT"/>
        <charset val="1"/>
      </rPr>
      <t xml:space="preserve"> </t>
    </r>
    <r>
      <rPr>
        <sz val="10"/>
        <rFont val="Arial"/>
        <family val="2"/>
        <charset val="1"/>
      </rPr>
      <t>(the “ZEC Law”).  The ZEC Charge has been set at the rate specified in the ZEC Law and may be adjusted periodically by the Board, in accordance with the methodology provided for in the ZEC Law.</t>
    </r>
  </si>
  <si>
    <t>In accordance with the ZEC Law, the proceeds of the ZEC Charge will be placed in a separate, interest-bearing account and will be used solely to purchase ZECs and to reimburse the Board for its reasonable, verifiable costs incurred to implement the ZEC program. Refunds will be provided to the customers served under each of the Company’s rate schedules in proportion to the ZEC Charge revenues contributed by the rate schedule.</t>
  </si>
  <si>
    <t xml:space="preserve">The ZEC Charge will become effective upon the issuance of the April 2019 Board Order in BPU Docket No. EO18080899. </t>
  </si>
  <si>
    <r>
      <t xml:space="preserve">Date of Issue:  </t>
    </r>
    <r>
      <rPr>
        <b/>
        <sz val="10"/>
        <color rgb="FF000000"/>
        <rFont val="Arial"/>
        <family val="2"/>
        <charset val="1"/>
      </rPr>
      <t>January 30, 2023</t>
    </r>
  </si>
  <si>
    <r>
      <t xml:space="preserve">Effective Date:  </t>
    </r>
    <r>
      <rPr>
        <b/>
        <sz val="10"/>
        <color rgb="FF000000"/>
        <rFont val="Arial"/>
        <family val="2"/>
        <charset val="1"/>
      </rPr>
      <t>February 1, 2023</t>
    </r>
  </si>
  <si>
    <t>Filed pursuant to Board of Public Utilities of the State of New Jersey directives associated with the BPU Docket Nos. EO18080899, EO18091003 and EO22100656</t>
  </si>
  <si>
    <t>BPU NJ No. 11 Electric Service - Section IV                      Second Revised Sheet Replaces First Revised Sheet No. 68</t>
  </si>
  <si>
    <t>RIDER IIP</t>
  </si>
  <si>
    <t>Infrastructure Investment Program</t>
  </si>
  <si>
    <t>APPLICABILITY:</t>
  </si>
  <si>
    <t>This rider is applicable to Rate Schedules RS, MGS Secondary, MGS Primary, AGS Secondary, AGS Primary, TGS, DDC, SPL and CSL, and Rider STB.</t>
  </si>
  <si>
    <t>This charge provides for the full and timely recovery of revenue requirements associated with the Infrastructure Investment Program (“IIP”) projects subject to the IIP recovery rules, codified at N.J.A.C. 14:3-2A.1 et seq., as approved by the New Jersey Board of Public Utilities.</t>
  </si>
  <si>
    <t>The following table provides the rates for the IIP, including (“SUT”). For billing presentation purposes these rates are to be added to the base distribution rates for each Rate Schedule. This applies to the distribution charges for the Rate Schedules on the following Tariff Sheets: 5, 11, 14, 17, 19, 29, 29a, 31, 36, 37,37a, 40, and 44. These rates are subject to all other applicable charges and taxes in accordance with the underlying rate schedule’s distribution rates.</t>
  </si>
  <si>
    <t xml:space="preserve">  </t>
  </si>
  <si>
    <t>RATE</t>
  </si>
  <si>
    <t xml:space="preserve">    IIP</t>
  </si>
  <si>
    <t>SCHEDULE</t>
  </si>
  <si>
    <t>  Rate</t>
  </si>
  <si>
    <t xml:space="preserve">              </t>
  </si>
  <si>
    <t>Billing Units</t>
  </si>
  <si>
    <t>Per kWh</t>
  </si>
  <si>
    <t xml:space="preserve">                    Per kW</t>
  </si>
  <si>
    <t>Per kW</t>
  </si>
  <si>
    <t>Per lamp per month</t>
  </si>
  <si>
    <t>RIDER STB</t>
  </si>
  <si>
    <t>TGS – Sub Transmission</t>
  </si>
  <si>
    <t>TGS – Transmission</t>
  </si>
  <si>
    <t>Date of Issue: March 31, 2022</t>
  </si>
  <si>
    <t>Effective Date: April 1, 2022</t>
  </si>
  <si>
    <t>BPU Docket No. ER21111206</t>
  </si>
  <si>
    <r>
      <t>BPU NJ No. 11 Electric Service - Section IV</t>
    </r>
    <r>
      <rPr>
        <b/>
        <sz val="10"/>
        <rFont val="Arial"/>
        <family val="2"/>
        <charset val="1"/>
      </rPr>
      <t xml:space="preserve">                       First Revised Sheet Replaces Original </t>
    </r>
    <r>
      <rPr>
        <b/>
        <sz val="10"/>
        <color rgb="FF000000"/>
        <rFont val="Arial"/>
        <family val="2"/>
        <charset val="1"/>
      </rPr>
      <t>Sheet No. 69</t>
    </r>
  </si>
  <si>
    <t>RIDER CIP</t>
  </si>
  <si>
    <t>CONSERVATION INCENTIVE PROGRAM RECOVERY CHARGE</t>
  </si>
  <si>
    <t>This rider is applicable to Rate Schedules RS, MGS Secondary, MGS Primary, AGS Secondary, AGS Primary, and TGS and TGS Sub Transmission. The Company’s CIP shall be based on the differences between actual and allowed revenue per customer during the preceding annual period. This adjustment will be effectuated through a credit or surcharge applied to customers’ bills during the adjustment period. The credit or surcharge will also be adjusted to reflect prior year under or over recoveries pursuant to Rider “CIP”. The Company at its discretion will make annual filings.</t>
  </si>
  <si>
    <t>The Company’s CIP Recovery Charge including sales and use tax to be effective on and after the date indicated below is as follows:</t>
  </si>
  <si>
    <t>Rate</t>
  </si>
  <si>
    <t>per kWh</t>
  </si>
  <si>
    <t>per kW</t>
  </si>
  <si>
    <r>
      <t>I.</t>
    </r>
    <r>
      <rPr>
        <b/>
        <sz val="7"/>
        <color theme="1"/>
        <rFont val="Times New Roman"/>
        <family val="1"/>
        <charset val="1"/>
      </rPr>
      <t xml:space="preserve">    </t>
    </r>
    <r>
      <rPr>
        <b/>
        <sz val="10"/>
        <color theme="1"/>
        <rFont val="Arial"/>
        <family val="2"/>
        <charset val="1"/>
      </rPr>
      <t>DEFINITION OF TERMS AS USED HEREIN:</t>
    </r>
  </si>
  <si>
    <r>
      <t>1.</t>
    </r>
    <r>
      <rPr>
        <b/>
        <sz val="7"/>
        <color theme="1"/>
        <rFont val="Times New Roman"/>
        <family val="1"/>
        <charset val="1"/>
      </rPr>
      <t xml:space="preserve">    </t>
    </r>
    <r>
      <rPr>
        <b/>
        <sz val="10"/>
        <color theme="1"/>
        <rFont val="Arial"/>
        <family val="2"/>
        <charset val="1"/>
      </rPr>
      <t>Actual Number of Customers</t>
    </r>
  </si>
  <si>
    <r>
      <t>-</t>
    </r>
    <r>
      <rPr>
        <sz val="7"/>
        <color theme="1"/>
        <rFont val="Times New Roman"/>
        <family val="1"/>
        <charset val="1"/>
      </rPr>
      <t xml:space="preserve">    </t>
    </r>
    <r>
      <rPr>
        <sz val="10"/>
        <color theme="1"/>
        <rFont val="Arial"/>
        <family val="2"/>
        <charset val="1"/>
      </rPr>
      <t>The Actual Number of Customers (“ANC”) shall be determined on a monthly basis for each Rate Schedule, to which the CIP applies. The ANC shall equal the aggregate actual monthly customer charge revenue for each class of customers subject to the CIP as recorded on the Company’s books, divided by the customer charge rate applicable to such class of customers in each Rate Schedule.</t>
    </r>
  </si>
  <si>
    <r>
      <t>2.</t>
    </r>
    <r>
      <rPr>
        <b/>
        <sz val="7"/>
        <color theme="1"/>
        <rFont val="Times New Roman"/>
        <family val="1"/>
        <charset val="1"/>
      </rPr>
      <t xml:space="preserve">    </t>
    </r>
    <r>
      <rPr>
        <b/>
        <sz val="10"/>
        <color theme="1"/>
        <rFont val="Arial"/>
        <family val="2"/>
        <charset val="1"/>
      </rPr>
      <t>Actual Revenue Per Customer</t>
    </r>
  </si>
  <si>
    <r>
      <t>–</t>
    </r>
    <r>
      <rPr>
        <sz val="7"/>
        <color theme="1"/>
        <rFont val="Times New Roman"/>
        <family val="1"/>
        <charset val="1"/>
      </rPr>
      <t xml:space="preserve">    </t>
    </r>
    <r>
      <rPr>
        <sz val="10"/>
        <color theme="1"/>
        <rFont val="Arial"/>
        <family val="2"/>
        <charset val="1"/>
      </rPr>
      <t>The Actual Revenue per Customer (“ARC”) shall be determined in dollars per customer on a monthly basis for each Rate Schedule, to which the CIP applies. The ARC shall equal the aggregate actual booked variable margin revenue per applicable rate schedule for the month as recorded on the Company’s books divided by the Actual Number of Customers for the corresponding month. Actual revenues shall include Distribution Kilowatt-hour and Distribution Kilowatt demand charges, as well as any PowerAhead and Infrastructure Investment Program revenues, and shall not include the customer charge and any non-base rate charges such as the Societal Benefits, Non-Utility Generation, Regional Greenhouse Gas Initiative Recovery (“RGGI”), Securitization, or the Zero Emission Certificate (“ZEC”) Charges.</t>
    </r>
  </si>
  <si>
    <r>
      <t>3.</t>
    </r>
    <r>
      <rPr>
        <b/>
        <sz val="7"/>
        <color theme="1"/>
        <rFont val="Times New Roman"/>
        <family val="1"/>
        <charset val="1"/>
      </rPr>
      <t xml:space="preserve">    </t>
    </r>
    <r>
      <rPr>
        <b/>
        <sz val="10"/>
        <color theme="1"/>
        <rFont val="Arial"/>
        <family val="2"/>
        <charset val="1"/>
      </rPr>
      <t>Adjustment Period</t>
    </r>
  </si>
  <si>
    <r>
      <t>–</t>
    </r>
    <r>
      <rPr>
        <sz val="7"/>
        <color theme="1"/>
        <rFont val="Times New Roman"/>
        <family val="1"/>
        <charset val="1"/>
      </rPr>
      <t xml:space="preserve">    </t>
    </r>
    <r>
      <rPr>
        <sz val="10"/>
        <color theme="1"/>
        <rFont val="Arial"/>
        <family val="2"/>
        <charset val="1"/>
      </rPr>
      <t>Shall be the year beginning immediately following the conclusion of the Annual Period.</t>
    </r>
  </si>
  <si>
    <r>
      <t>4.</t>
    </r>
    <r>
      <rPr>
        <b/>
        <sz val="7"/>
        <color theme="1"/>
        <rFont val="Times New Roman"/>
        <family val="1"/>
        <charset val="1"/>
      </rPr>
      <t xml:space="preserve">    </t>
    </r>
    <r>
      <rPr>
        <b/>
        <sz val="10"/>
        <color theme="1"/>
        <rFont val="Arial"/>
        <family val="2"/>
        <charset val="1"/>
      </rPr>
      <t>Annual Period</t>
    </r>
  </si>
  <si>
    <r>
      <t>–</t>
    </r>
    <r>
      <rPr>
        <sz val="7"/>
        <color theme="1"/>
        <rFont val="Times New Roman"/>
        <family val="1"/>
        <charset val="1"/>
      </rPr>
      <t xml:space="preserve">    </t>
    </r>
    <r>
      <rPr>
        <sz val="10"/>
        <color theme="1"/>
        <rFont val="Arial"/>
        <family val="2"/>
        <charset val="1"/>
      </rPr>
      <t>Shall be the twelve consecutive months from July 1st of one calendar year through June 30th of the following calendar year.</t>
    </r>
  </si>
  <si>
    <r>
      <t>5.</t>
    </r>
    <r>
      <rPr>
        <b/>
        <sz val="7"/>
        <color theme="1"/>
        <rFont val="Times New Roman"/>
        <family val="1"/>
        <charset val="1"/>
      </rPr>
      <t xml:space="preserve">    </t>
    </r>
    <r>
      <rPr>
        <b/>
        <sz val="10"/>
        <color theme="1"/>
        <rFont val="Arial"/>
        <family val="2"/>
        <charset val="1"/>
      </rPr>
      <t>Average 13 Month Common Equity Balance</t>
    </r>
  </si>
  <si>
    <r>
      <t>–</t>
    </r>
    <r>
      <rPr>
        <sz val="7"/>
        <color theme="1"/>
        <rFont val="Times New Roman"/>
        <family val="1"/>
        <charset val="1"/>
      </rPr>
      <t xml:space="preserve">    </t>
    </r>
    <r>
      <rPr>
        <sz val="10"/>
        <color theme="1"/>
        <rFont val="Arial"/>
        <family val="2"/>
        <charset val="1"/>
      </rPr>
      <t>Shall be the average of the beginning and ending common equity balances based on the latest publicly available financials available before the end of the Annual Period. The Company shall provide the most recently available actual months plus forecasted data at the time of each Initial Filing. The forecasted data will be updated with actuals once the financial statements for the months have been disclosed.</t>
    </r>
  </si>
  <si>
    <t>Date of Issue: December 19, 2022</t>
  </si>
  <si>
    <t>Effective Date: January 1, 2023</t>
  </si>
  <si>
    <r>
      <t>Issued by:  J. Tyler Anthony</t>
    </r>
    <r>
      <rPr>
        <b/>
        <sz val="10"/>
        <color rgb="FF000000"/>
        <rFont val="Arial"/>
        <family val="2"/>
        <charset val="1"/>
      </rPr>
      <t xml:space="preserve">, President and Chief Executive Officer – Atlantic City Electric Company </t>
    </r>
    <r>
      <rPr>
        <b/>
        <sz val="10"/>
        <rFont val="Arial"/>
        <family val="2"/>
        <charset val="1"/>
      </rPr>
      <t>Filed pursuant to Board of Public Utilities of the State of New Jersey directives associated with the</t>
    </r>
  </si>
  <si>
    <t>BPU Docket No. ER22070463</t>
  </si>
  <si>
    <t>BPU NJ No. 11 Electric Service - Section IV        Fourth Revised Sheet Replaces Third Revised Sheet No. 69a</t>
  </si>
  <si>
    <t>RIDER CIP (continued)</t>
  </si>
  <si>
    <r>
      <t>6.</t>
    </r>
    <r>
      <rPr>
        <b/>
        <sz val="7"/>
        <rFont val="Times New Roman"/>
        <family val="1"/>
        <charset val="1"/>
      </rPr>
      <t xml:space="preserve">    </t>
    </r>
    <r>
      <rPr>
        <b/>
        <sz val="10"/>
        <rFont val="Arial"/>
        <family val="2"/>
        <charset val="1"/>
      </rPr>
      <t>Baseline Revenue per Customer</t>
    </r>
  </si>
  <si>
    <r>
      <t>–</t>
    </r>
    <r>
      <rPr>
        <sz val="7"/>
        <rFont val="Times New Roman"/>
        <family val="1"/>
        <charset val="1"/>
      </rPr>
      <t xml:space="preserve">    </t>
    </r>
    <r>
      <rPr>
        <sz val="10"/>
        <rFont val="Arial"/>
        <family val="2"/>
        <charset val="1"/>
      </rPr>
      <t>The Baseline Revenue per Customer shall be stated in dollars per customer on a monthly basis for each of the Rate Schedules, to which the CIP applies. The Baseline Revenue per Customer shall be calculated as the current variable margin revenue per rate schedule, including any revenue from PowerAhead and Infrastructure Investment  Program rate adjustments, divided by the number of customers from the most recent approved base rate case for the rate schedule.</t>
    </r>
  </si>
  <si>
    <t>Baseline revenues shall include Distribution Kilowatt-hour and Distribution Kilowatt charges and shall not include the customer charge and any non-base rate charges such as the Societal Benefits, Non-Utility Generation Charge, RGGI, Securitization, or the ZEC Charges.</t>
  </si>
  <si>
    <t>The table below summaries the Board approved monthly Baseline Revenue per customer:</t>
  </si>
  <si>
    <t>TGSS</t>
  </si>
  <si>
    <t>Jan</t>
  </si>
  <si>
    <t>Feb</t>
  </si>
  <si>
    <t>Mar</t>
  </si>
  <si>
    <t>Apr</t>
  </si>
  <si>
    <t>May</t>
  </si>
  <si>
    <t>June</t>
  </si>
  <si>
    <t>July</t>
  </si>
  <si>
    <t>Aug</t>
  </si>
  <si>
    <t>Sept</t>
  </si>
  <si>
    <t>Oct</t>
  </si>
  <si>
    <t>Nov</t>
  </si>
  <si>
    <t>Dec</t>
  </si>
  <si>
    <r>
      <t>7.</t>
    </r>
    <r>
      <rPr>
        <b/>
        <sz val="7"/>
        <rFont val="Times New Roman"/>
        <family val="1"/>
        <charset val="1"/>
      </rPr>
      <t xml:space="preserve">    </t>
    </r>
    <r>
      <rPr>
        <b/>
        <sz val="10"/>
        <rFont val="Arial"/>
        <family val="2"/>
        <charset val="1"/>
      </rPr>
      <t>Forecast Annual Usage</t>
    </r>
  </si>
  <si>
    <r>
      <t>–</t>
    </r>
    <r>
      <rPr>
        <sz val="7"/>
        <rFont val="Times New Roman"/>
        <family val="1"/>
        <charset val="1"/>
      </rPr>
      <t xml:space="preserve">    </t>
    </r>
    <r>
      <rPr>
        <sz val="10"/>
        <rFont val="Arial"/>
        <family val="2"/>
        <charset val="1"/>
      </rPr>
      <t>The Forecast Annual Usage shall be the projected total annual Kilowatt-hour sales or Kilowatt demand for all customers within the applicable Rate Schedules. The Forecasted Annual Usage shall be estimated based on normal weather.</t>
    </r>
  </si>
  <si>
    <r>
      <t>8.</t>
    </r>
    <r>
      <rPr>
        <b/>
        <sz val="7"/>
        <rFont val="Times New Roman"/>
        <family val="1"/>
        <charset val="1"/>
      </rPr>
      <t xml:space="preserve">    </t>
    </r>
    <r>
      <rPr>
        <b/>
        <sz val="10"/>
        <rFont val="Arial"/>
        <family val="2"/>
        <charset val="1"/>
      </rPr>
      <t>Cooling and Heating Degree Days (“CDD” &amp; “HDD”)</t>
    </r>
  </si>
  <si>
    <r>
      <t>-</t>
    </r>
    <r>
      <rPr>
        <sz val="7"/>
        <rFont val="Times New Roman"/>
        <family val="1"/>
        <charset val="1"/>
      </rPr>
      <t xml:space="preserve">    </t>
    </r>
    <r>
      <rPr>
        <sz val="10"/>
        <rFont val="Arial"/>
        <family val="2"/>
        <charset val="1"/>
      </rPr>
      <t>CDD are the difference between 65°F and the mean daily temperature. The mean daily temperature is the simple average of the 24-hourly temperature observations for a day. HDD are used to measure the difference between 35°F and the mean daily temperature during winter weather.</t>
    </r>
  </si>
  <si>
    <r>
      <t>9.</t>
    </r>
    <r>
      <rPr>
        <b/>
        <sz val="7"/>
        <rFont val="Times New Roman"/>
        <family val="1"/>
        <charset val="1"/>
      </rPr>
      <t xml:space="preserve">    </t>
    </r>
    <r>
      <rPr>
        <b/>
        <sz val="10"/>
        <rFont val="Arial"/>
        <family val="2"/>
        <charset val="1"/>
      </rPr>
      <t>Actual Calendar Month CDD and HDD</t>
    </r>
  </si>
  <si>
    <r>
      <t>-</t>
    </r>
    <r>
      <rPr>
        <sz val="7"/>
        <rFont val="Times New Roman"/>
        <family val="1"/>
        <charset val="1"/>
      </rPr>
      <t xml:space="preserve">    </t>
    </r>
    <r>
      <rPr>
        <sz val="10"/>
        <rFont val="Arial"/>
        <family val="2"/>
        <charset val="1"/>
      </rPr>
      <t>The accumulation of the actual CDD and HDD for each day of a calendar month.</t>
    </r>
  </si>
  <si>
    <r>
      <t>10.</t>
    </r>
    <r>
      <rPr>
        <b/>
        <sz val="7"/>
        <rFont val="Times New Roman"/>
        <family val="1"/>
        <charset val="1"/>
      </rPr>
      <t xml:space="preserve">    </t>
    </r>
    <r>
      <rPr>
        <b/>
        <sz val="10"/>
        <rFont val="Arial"/>
        <family val="2"/>
        <charset val="1"/>
      </rPr>
      <t>Normal Calendar Month CDD and HDD</t>
    </r>
  </si>
  <si>
    <r>
      <t>-</t>
    </r>
    <r>
      <rPr>
        <sz val="7"/>
        <rFont val="Times New Roman"/>
        <family val="1"/>
        <charset val="1"/>
      </rPr>
      <t xml:space="preserve">    </t>
    </r>
    <r>
      <rPr>
        <sz val="10"/>
        <rFont val="Arial"/>
        <family val="2"/>
        <charset val="1"/>
      </rPr>
      <t>The level of calendar month CDD and HDD, to which the weather portion of this CIP applies. The normal calendar month CDD and HDD will be based on the twenty-year average of the National Oceanic and Atmospheric Administration (NOAA) First Order Weather Observation Station hourly observations at the Atlantic City Airport and will be updated annually. The base level of normal CDD and HDD for the defined winter and summer period months for the 2021 Periods are set forth in the table below:</t>
    </r>
  </si>
  <si>
    <r>
      <t xml:space="preserve">Date of Issue: </t>
    </r>
    <r>
      <rPr>
        <b/>
        <sz val="10"/>
        <color rgb="FF000000"/>
        <rFont val="Arial"/>
        <family val="2"/>
        <charset val="1"/>
      </rPr>
      <t>December 19, 2022</t>
    </r>
  </si>
  <si>
    <t>Filed pursuant to Board of Public Utilities of the State of New Jersey directives associated with the BPU Docket No. ER22070463</t>
  </si>
  <si>
    <t>[February ,2023]</t>
  </si>
  <si>
    <t>[February ,2022]</t>
  </si>
  <si>
    <t>[February,  2019]</t>
  </si>
  <si>
    <t>HARVEY CEDARS</t>
  </si>
  <si>
    <t xml:space="preserve"> ABSECON</t>
  </si>
  <si>
    <t xml:space="preserve"> EGG HARBOR TOWNSHIP</t>
  </si>
  <si>
    <t xml:space="preserve"> PLEASANTVILLE</t>
  </si>
  <si>
    <t>BEARS HEAD</t>
  </si>
  <si>
    <t>BELLE PLAIN</t>
  </si>
  <si>
    <t>BRANCHVILLE</t>
  </si>
  <si>
    <t>BROTMANVILLE</t>
  </si>
  <si>
    <t>BUENA VISTA TWP</t>
  </si>
  <si>
    <t>CALDWELL</t>
  </si>
  <si>
    <t>CHAPEL HEIGHTS</t>
  </si>
  <si>
    <t>DEERFIELD TWP</t>
  </si>
  <si>
    <t>DIAS CREEK</t>
  </si>
  <si>
    <t>EGG HARBOR TWP</t>
  </si>
  <si>
    <t>ELSINBORO</t>
  </si>
  <si>
    <t>Estelle Manor</t>
  </si>
  <si>
    <t>ESTELVILLE</t>
  </si>
  <si>
    <t>FAIRVIEW</t>
  </si>
  <si>
    <t>FLORENCE</t>
  </si>
  <si>
    <t>GRASSY SOUNDS</t>
  </si>
  <si>
    <t>GREENFIELD</t>
  </si>
  <si>
    <t>HALEYVILLE</t>
  </si>
  <si>
    <t>HARMERSVILLE</t>
  </si>
  <si>
    <t>HOLLY LAKE HARBOR</t>
  </si>
  <si>
    <t>HOPEWELL TOWNSHIP</t>
  </si>
  <si>
    <t>LAKE GARRISON</t>
  </si>
  <si>
    <t>LEEKTOWN</t>
  </si>
  <si>
    <t>LITTLE EGG HARBOR</t>
  </si>
  <si>
    <t>LOVELADIES</t>
  </si>
  <si>
    <t>MARGATE</t>
  </si>
  <si>
    <t>MC KEE CITY</t>
  </si>
  <si>
    <t>MT ROYAL</t>
  </si>
  <si>
    <t>NORTH BEACH</t>
  </si>
  <si>
    <t>OCEAN ACRES</t>
  </si>
  <si>
    <t>PENNSGROVE</t>
  </si>
  <si>
    <t>PENNY POT</t>
  </si>
  <si>
    <t>PINEY HOLLOW</t>
  </si>
  <si>
    <t>PITTSGROVE</t>
  </si>
  <si>
    <t>SOUTH HARRISON</t>
  </si>
  <si>
    <t>STAFFORD TOWNSHIP</t>
  </si>
  <si>
    <t>STOW CREEK</t>
  </si>
  <si>
    <t>TOWNBANK</t>
  </si>
  <si>
    <t>VICTORY LAKES</t>
  </si>
  <si>
    <t>washington township</t>
  </si>
  <si>
    <t>WASHINGTON TWP</t>
  </si>
  <si>
    <t>WATERFORD WORKS</t>
  </si>
  <si>
    <t>YORKTOWN</t>
  </si>
  <si>
    <t>07826</t>
  </si>
  <si>
    <t>07006</t>
  </si>
  <si>
    <t>05081</t>
  </si>
  <si>
    <t>07004</t>
  </si>
  <si>
    <t>08873</t>
  </si>
  <si>
    <t>08525</t>
  </si>
  <si>
    <t>09330</t>
  </si>
  <si>
    <t>08181</t>
  </si>
  <si>
    <t>08361</t>
  </si>
  <si>
    <t>08034</t>
  </si>
  <si>
    <t>ALDINE</t>
  </si>
  <si>
    <t>CARLLS CORNER</t>
  </si>
  <si>
    <t>CHESTNUT NECK</t>
  </si>
  <si>
    <t>CROSS KEYS WMSTOWN</t>
  </si>
  <si>
    <t>DA COSTA</t>
  </si>
  <si>
    <t>DEPTFORD</t>
  </si>
  <si>
    <t>DOWNSTOWN</t>
  </si>
  <si>
    <t>EGG HJARBOR TOWNSHIP</t>
  </si>
  <si>
    <t>EHT HARBOR TOWNSHIP</t>
  </si>
  <si>
    <t>ELK TWP</t>
  </si>
  <si>
    <t>GALLOWAY TWP</t>
  </si>
  <si>
    <t>HOPEWELL</t>
  </si>
  <si>
    <t>MEDFORD FARMS</t>
  </si>
  <si>
    <t>08096</t>
  </si>
  <si>
    <t>02028</t>
  </si>
  <si>
    <t xml:space="preserve">ABSECON </t>
  </si>
  <si>
    <t xml:space="preserve">BEACH HAVEN </t>
  </si>
  <si>
    <t xml:space="preserve">BUENA </t>
  </si>
  <si>
    <t xml:space="preserve">CAPE MAY </t>
  </si>
  <si>
    <t>CEDAR BONNETT</t>
  </si>
  <si>
    <t>Harrison Twp</t>
  </si>
  <si>
    <t>MARLBORO</t>
  </si>
  <si>
    <t>NORTH BEACH HAVEN</t>
  </si>
  <si>
    <t>08271</t>
  </si>
  <si>
    <t>LONG BEACH TWP</t>
  </si>
  <si>
    <t>ALLUVIUM</t>
  </si>
  <si>
    <t>BARNEGAT LIGHT</t>
  </si>
  <si>
    <t>BATES MILL</t>
  </si>
  <si>
    <t>BROOKVILLE</t>
  </si>
  <si>
    <t>CAPE MAY BEACH</t>
  </si>
  <si>
    <t>EAST VINELAND</t>
  </si>
  <si>
    <t>FRANKLIN TWP</t>
  </si>
  <si>
    <t>LAURELDALE</t>
  </si>
  <si>
    <t>MIMOSA LAKES</t>
  </si>
  <si>
    <t>N WILDWOOD</t>
  </si>
  <si>
    <t>SEAVIEW PARK</t>
  </si>
  <si>
    <t>UNKNOWN_ACE_CITY</t>
  </si>
  <si>
    <t>WEDGEWOOD</t>
  </si>
  <si>
    <t>WEST ATCO</t>
  </si>
  <si>
    <t>WOODBURY HEIGHTS</t>
  </si>
  <si>
    <t>02021</t>
  </si>
  <si>
    <t>00000</t>
  </si>
  <si>
    <t>08097</t>
  </si>
  <si>
    <t>EAGLESWOOD</t>
  </si>
  <si>
    <t>PINE VALLEY</t>
  </si>
  <si>
    <t>LOGAN TWP</t>
  </si>
  <si>
    <t>#</t>
  </si>
  <si>
    <t/>
  </si>
  <si>
    <t>MOUNT LAUREL</t>
  </si>
  <si>
    <t>08054</t>
  </si>
  <si>
    <t xml:space="preserve">Not Available </t>
  </si>
  <si>
    <t>#/#</t>
  </si>
  <si>
    <t>This data is not tracked</t>
  </si>
  <si>
    <t>See the following Tabs for all the rates and charges</t>
  </si>
  <si>
    <t xml:space="preserve">ACE does not keep supply and revenue data by municipality. Expenses are reported in as Total Utility Operating Expenses. The company does not report operating expenses by Service Classification nor Locality. </t>
  </si>
  <si>
    <t>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t>
  </si>
  <si>
    <t>Unassigned</t>
  </si>
  <si>
    <t>ANCHORAGE POINT</t>
  </si>
  <si>
    <t>ATLANTIS</t>
  </si>
  <si>
    <t>08200</t>
  </si>
  <si>
    <t>BASS RIVER</t>
  </si>
  <si>
    <t>BAYSIDE</t>
  </si>
  <si>
    <t>BEACH HAVEN CREST</t>
  </si>
  <si>
    <t>BEACH HAVEN GARDENS</t>
  </si>
  <si>
    <t>BEACH HAVEN PARK</t>
  </si>
  <si>
    <t>BEACH HAVEN TERRACE</t>
  </si>
  <si>
    <t>BECKETT</t>
  </si>
  <si>
    <t>BEEBETOWN</t>
  </si>
  <si>
    <t>BIRCHES SEWELL</t>
  </si>
  <si>
    <t>BIRCHES TURNERVL</t>
  </si>
  <si>
    <t>08301</t>
  </si>
  <si>
    <t>BOZARTHTOWN</t>
  </si>
  <si>
    <t>BRIGHTON BEACH</t>
  </si>
  <si>
    <t>BUNKER HILL</t>
  </si>
  <si>
    <t>CANTON</t>
  </si>
  <si>
    <t>CENTENNIAL LAKES</t>
  </si>
  <si>
    <t>CENTER GROVE</t>
  </si>
  <si>
    <t>COHANSEY</t>
  </si>
  <si>
    <t>CONOVERTOWN</t>
  </si>
  <si>
    <t>08093</t>
  </si>
  <si>
    <t>DIAMOND BEACH</t>
  </si>
  <si>
    <t>DOWNER</t>
  </si>
  <si>
    <t>DUNBARTON</t>
  </si>
  <si>
    <t>EAST BERLIN</t>
  </si>
  <si>
    <t>EDGEWOOD</t>
  </si>
  <si>
    <t>ELMTOWNE</t>
  </si>
  <si>
    <t>07631</t>
  </si>
  <si>
    <t>Fawn Lakes</t>
  </si>
  <si>
    <t>FOREST GROVE</t>
  </si>
  <si>
    <t>GOULDTOWN</t>
  </si>
  <si>
    <t>HARDINGVILLE</t>
  </si>
  <si>
    <t>Haven Beach</t>
  </si>
  <si>
    <t>HEAD OF RIVER</t>
  </si>
  <si>
    <t>HOLGATE</t>
  </si>
  <si>
    <t>HOPEWELL TWP</t>
  </si>
  <si>
    <t>IONA</t>
  </si>
  <si>
    <t>JENKINS NECK</t>
  </si>
  <si>
    <t>JOHNSON PLACE</t>
  </si>
  <si>
    <t>LAKE GILMAN</t>
  </si>
  <si>
    <t>LAMBS TERRACE</t>
  </si>
  <si>
    <t>08237</t>
  </si>
  <si>
    <t>LITTLE EGG HARBOR TOWNSHIP</t>
  </si>
  <si>
    <t>LOGAN TOWNSHIP</t>
  </si>
  <si>
    <t>38332</t>
  </si>
  <si>
    <t>NEW BROOKLYN</t>
  </si>
  <si>
    <t>03346</t>
  </si>
  <si>
    <t>NORTH VINELAND</t>
  </si>
  <si>
    <t>08206</t>
  </si>
  <si>
    <t>NORTONVILLE</t>
  </si>
  <si>
    <t>OAKWOOD BEACH</t>
  </si>
  <si>
    <t>08826</t>
  </si>
  <si>
    <t>OLIVET</t>
  </si>
  <si>
    <t>OTHELLO</t>
  </si>
  <si>
    <t>OYSTER CREEK</t>
  </si>
  <si>
    <t>PALATINE</t>
  </si>
  <si>
    <t>PARVIN STATE PARK</t>
  </si>
  <si>
    <t>PENBRYN</t>
  </si>
  <si>
    <t>PENTON</t>
  </si>
  <si>
    <t>PIERCES POINT</t>
  </si>
  <si>
    <t>08807</t>
  </si>
  <si>
    <t>REEDS BEACH</t>
  </si>
  <si>
    <t>ROADSTOWN</t>
  </si>
  <si>
    <t>SCOTCH BONNET</t>
  </si>
  <si>
    <t>SEA BREEZE</t>
  </si>
  <si>
    <t>SHAW CREST</t>
  </si>
  <si>
    <t>SHIRLEY</t>
  </si>
  <si>
    <t>08031</t>
  </si>
  <si>
    <t>SOOY PLACE</t>
  </si>
  <si>
    <t>SOUTH HARRISON TOWNS</t>
  </si>
  <si>
    <t>SOUTHAMPTON TOWNSHIP</t>
  </si>
  <si>
    <t>SPRAY BEACH</t>
  </si>
  <si>
    <t>TOWNSENDS INLET</t>
  </si>
  <si>
    <t>UPPER DEERFIELD TOWNSHIP</t>
  </si>
  <si>
    <t>UPPER PITTSGROVE</t>
  </si>
  <si>
    <t>UPPER TOWNSHIP</t>
  </si>
  <si>
    <t>08042</t>
  </si>
  <si>
    <t>WASHINGTON TOWNSHIP</t>
  </si>
  <si>
    <t>WEDGEWOOD SEWELL</t>
  </si>
  <si>
    <t>WEST DEPTFORD</t>
  </si>
  <si>
    <t>WINSLOW TOWNSHIP</t>
  </si>
  <si>
    <t>WOODLAND LAKES</t>
  </si>
  <si>
    <t>WOOLWICH TOWNSHIP</t>
  </si>
  <si>
    <t>MONEY ISLAND</t>
  </si>
  <si>
    <t>08404</t>
  </si>
  <si>
    <t>BATSTO</t>
  </si>
  <si>
    <t>08099</t>
  </si>
  <si>
    <t>BERLIN TWP</t>
  </si>
  <si>
    <t>28520</t>
  </si>
  <si>
    <t>CUMBERLAND</t>
  </si>
  <si>
    <t>EMMELVILLE</t>
  </si>
  <si>
    <t>EVESHAM</t>
  </si>
  <si>
    <t>GLOUCESTER TOWNSHIP</t>
  </si>
  <si>
    <t>HAMILTON TWP</t>
  </si>
  <si>
    <t>HARRISVILLE</t>
  </si>
  <si>
    <t>KINGS GRANT</t>
  </si>
  <si>
    <t>MALLARD ISLAND</t>
  </si>
  <si>
    <t>MANUMUSKIN</t>
  </si>
  <si>
    <t>MENANTICO</t>
  </si>
  <si>
    <t>MULLICA TWP</t>
  </si>
  <si>
    <t>NEW SHARON</t>
  </si>
  <si>
    <t>PEAHALA PARK</t>
  </si>
  <si>
    <t>08238</t>
  </si>
  <si>
    <t>08249</t>
  </si>
  <si>
    <t>99999</t>
  </si>
  <si>
    <t>08362</t>
  </si>
  <si>
    <t>WOODMANSIE</t>
  </si>
  <si>
    <t>WOODRUFF</t>
  </si>
  <si>
    <t xml:space="preserve">Notes: </t>
  </si>
  <si>
    <t>NOTE:  Only those zip code/city combinations with customers receiving assistance for the month/years requested are listed in columns A,B &amp; D.  Not all zip codes/cities have customers receiving assistance in each year requested in columns M &amp; N, P &amp; Q and S &amp; T and those cells have been left blank. The data requested was not tracked by city &amp; zip in 2019 and was compiled using available data.  In the instances where only the zip code was available in our records, all cities using that zip code are listed in column B. Many zip codes in our service territory cover multiple cities. Where the city and zip code indicate Not Available in columns B &amp; D, the customer service location zip code and city were not contained in the available data.</t>
  </si>
  <si>
    <t>NOTE:  Data related to the number of applications made to a program will need to be provided by the program administrators. Program administrators receive energy assistance applications via their contracted agencies or through online applications, not from the utilities. Those applications are then reviewed and approved/denied by the program administrators or their designee.  If the customer is approved for benefits, ACE receives enrollment and benefit information which are used to update the customer's account. ACE does not receive information regarding incomplete, denied or otherwise unapproved applications and therefore would not have the complete count.</t>
  </si>
  <si>
    <t>ALL</t>
  </si>
  <si>
    <t xml:space="preserve">Must be a New Jersey resident and who meet the PAAD eligibility requirements or who receive Supplemental Security Income (SSI). </t>
  </si>
  <si>
    <t xml:space="preserve">PAAD income eligibility adjusted yearly.  </t>
  </si>
  <si>
    <t>Applicant must be responsible for home heating/cooling cost; have gross income at or below 60% of the State Median Income (SMI). Benefit will depend on income, household size, fuel type and heating region. LIHEAP allows for medically necessary cooling assistance benefit.</t>
  </si>
  <si>
    <t>LIHEAP income guidelines required at or below 200% Federal Poverty Level (FPL) or 60% SMI in 2019, 2020 &amp; 2021 changed to 60% SMI in 2022.  60% SMI is a higher income limit than 200% FPL.</t>
  </si>
  <si>
    <t>Have an active residential account with one of these utilities: Atlantic City Electric, Elizabethtown Gas, JCP&amp;L, New Jersey Natural Gas, PSE&amp;G, Rockland Electric and South Jersey Gas and reside at the service address listed on the utility bill. Customer must be experiencing a temporary financial crisis, such as a job loss or illness with a bill in arrears on their energy bill and have made a good faith payment of at least $100 within 90 days prior to the application date. Applicants 65 years of age or older, with households of one or two members only, will be eligible for a NJ SHARES Energy Assistance Grant if they earn less than the maximum income guidelines.  Proof of age is required. If customers are receiving Social Security Disability (SSD) benefits, with households of one or two members only, will be eligible for a NJ SHARES Energy Assistance Grant if they earn less than the maximum household income. Applicants must show proof of current SSD benefit.</t>
  </si>
  <si>
    <t>No changes.</t>
  </si>
  <si>
    <t>Income up to 400% FPL, energy burden 2% for non-heating; 4% electric heat; monthly benefit cap increased to $180; $5 USF monthly benefit for customers meeting income requirements but not energy burden to allow for participation in Fresh Start.</t>
  </si>
  <si>
    <t>Income requirements prior to October 1, 2021 were 185% FPL.  Income limits increased temporarily to 400% FPL October 1, 2021 through September 30, 2023.  Other temporary changes effective October 1, 2021 and in effect until September 30, 2023 include the energy burden requirement reduced from 3% non-electric heat/6% electric heat to 2% non-electric heat/4% electric heat, the monthly benefit cap increasing to $180 and $5 USF monthly benefit for customers meeting income requirements but not energy burden to allow for participation in Fresh Start.</t>
  </si>
  <si>
    <t>Must be enrolled in Universal Service Fund (USF), must have a balance of $60 or more.</t>
  </si>
  <si>
    <t>Customers previously enrolled in Fresh Start are again eligible October 2021 through September 2023.  Also starting October 2021 through September 30, 3023:  forgiveness is earned monthly although it can still be posted quarterly; there is no cap on Fresh Start forgiveness earnings; monthly earnings are now 1/12th of the Fresh Start balance.</t>
  </si>
  <si>
    <t>Income eligible up to 400% FPL, must pay own electric bill and have fallen behind on bill.</t>
  </si>
  <si>
    <t>Should have applied for LIHEAP or USF first; have receipt of past due notice, disconnection notice or are currently disconnected; minimum account balance of $100.  Income eligibility is the same as LIHEAP/USF.</t>
  </si>
  <si>
    <t xml:space="preserve">Program income eligibility reduced to LIHEAP requirements in 2022.  </t>
  </si>
  <si>
    <t>Program closing by end of 2022.</t>
  </si>
  <si>
    <t>County based, household income must meet HUD low- and moderate-income limits for the county, must have suffered a COVID related hardship.</t>
  </si>
  <si>
    <t>Program closed in 2022.</t>
  </si>
  <si>
    <t>NOTES:  Only those zip code/city combinations with customers receiving assistance for the month/years requested are listed in columns A,B &amp; D. The data was not tracked by city &amp; zip in 2019 and was compiled using available data.  In the instances where only the zip code was available in our records, all cities using that zip code are listed. Many zip codes in our service territory cover multiple cities. Where the city and zip code indicate Not Available, the customer’s service location zip code and city were not contained in the available data. Program administrators set the terms of eligibility, not the utilities, for each program and would be the best source of that information as well as providing any enhancements made or anticipated to their programs. The utilities do not have access to the available budget for energy assistance benefits. Program budgets provide allowances for administrative costs and can include funds other programs such as weatherization.  Data starts on row 21.</t>
  </si>
  <si>
    <t xml:space="preserve">Notes: ACE will provide Revenues and Expenses quarterly when the information is publicly available.
ACE does not measure or track demand for residential customers, so it cannot be included in this report. 
Expenses are reported in as Total Utility Operating Expenses. The company does not report operating expenses by Service Classification nor Locality. </t>
  </si>
  <si>
    <t>Notes: ACE does not provide dual services to customers</t>
  </si>
  <si>
    <t>Notes: ACE does not track Median $ Amounts Billed to Customer Accounts</t>
  </si>
  <si>
    <t xml:space="preserve">Notes: ACE does not keep data on net revenue as defined.
Sales Revenues -  represents total monthly Sales to Ultimate Consumers by residential and non-residential.  This is consistent with sales to ultimate consumers reported on the annual FERC Form-1 (pg. 300, line 10).  ACE does not keep operating revenue by customer class.
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
Net Revenue - NA.  The Company does not report revenues on a gross vs. net basis. 
</t>
  </si>
  <si>
    <t>ACE will  porvide Average $ Amount Billed to Customer Accounts when information is publicly available</t>
  </si>
  <si>
    <t>Note : ACE will provide total dollar amount billed to customer accounts and total dollar amounts collected from customer accounts when the information is publicly available. Total dollar amounts collected from customer accounts is not available by customer sevice locality.</t>
  </si>
  <si>
    <t xml:space="preserve">Notes: ACE does not keep expense data by customer class. </t>
  </si>
  <si>
    <t>[Atlantic City Electric]</t>
  </si>
  <si>
    <t>Revised report submitted 7/15/2024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</si>
</sst>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5" formatCode="&quot;$&quot;#,##0_);\(&quot;$&quot;#,##0\)"/>
    <numFmt numFmtId="8" formatCode="&quot;$&quot;#,##0.00_);[Red]\(&quot;$&quot;#,##0.00\)"/>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quot;$&quot;#,##0.00"/>
    <numFmt numFmtId="167" formatCode="&quot;$&quot;#,##0.0000_);[Red]\(&quot;$&quot;#,##0.0000\)"/>
    <numFmt numFmtId="168" formatCode="&quot;$&quot;#,##0.00000_);[Red]\(&quot;$&quot;#,##0.00000\)"/>
    <numFmt numFmtId="169" formatCode="&quot;$&quot;#,##0.000000_);[Red]\(&quot;$&quot;#,##0.000000\)"/>
    <numFmt numFmtId="170" formatCode="&quot;$&quot;#,##0.000000_);\(&quot;$&quot;#,##0.000000\)"/>
    <numFmt numFmtId="171" formatCode="&quot;$&quot;#,##0.00000_);\(&quot;$&quot;#,##0.00000\)"/>
    <numFmt numFmtId="172" formatCode="&quot;$&quot;#,##0"/>
  </numFmts>
  <fonts count="7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rgb="FF000000"/>
      <name val="Calibri"/>
      <family val="2"/>
    </font>
    <font>
      <sz val="10"/>
      <name val="Calibri"/>
      <family val="2"/>
    </font>
    <font>
      <u/>
      <sz val="11"/>
      <color theme="10"/>
      <name val="Calibri"/>
      <family val="2"/>
      <scheme val="minor"/>
    </font>
    <font>
      <i/>
      <sz val="11"/>
      <color theme="1"/>
      <name val="Calibri"/>
      <family val="2"/>
      <scheme val="minor"/>
    </font>
    <font>
      <b/>
      <sz val="11"/>
      <name val="Calibri"/>
      <family val="2"/>
    </font>
    <font>
      <sz val="11"/>
      <color theme="1"/>
      <name val="Calibri"/>
      <family val="2"/>
      <scheme val="minor"/>
    </font>
    <font>
      <sz val="10"/>
      <color indexed="8"/>
      <name val="Arial"/>
      <family val="2"/>
    </font>
    <font>
      <sz val="11"/>
      <color indexed="8"/>
      <name val="Calibri"/>
      <family val="2"/>
    </font>
    <font>
      <sz val="11"/>
      <color theme="1"/>
      <name val="Arial"/>
      <family val="2"/>
    </font>
    <font>
      <b/>
      <sz val="10"/>
      <name val="Arial"/>
      <family val="2"/>
      <charset val="1"/>
    </font>
    <font>
      <b/>
      <sz val="10"/>
      <color rgb="FF000000"/>
      <name val="Arial"/>
      <family val="2"/>
      <charset val="1"/>
    </font>
    <font>
      <sz val="10"/>
      <color rgb="FF000000"/>
      <name val="Arial"/>
      <family val="2"/>
      <charset val="1"/>
    </font>
    <font>
      <sz val="12"/>
      <name val="Tms Rmn"/>
      <family val="1"/>
      <charset val="1"/>
    </font>
    <font>
      <b/>
      <sz val="8"/>
      <name val="Arial"/>
      <family val="2"/>
      <charset val="1"/>
    </font>
    <font>
      <sz val="10"/>
      <name val="Arial"/>
      <family val="2"/>
      <charset val="1"/>
    </font>
    <font>
      <sz val="8"/>
      <name val="Arial"/>
      <family val="2"/>
      <charset val="1"/>
    </font>
    <font>
      <b/>
      <sz val="10"/>
      <color theme="1"/>
      <name val="Arial"/>
      <family val="2"/>
      <charset val="1"/>
    </font>
    <font>
      <sz val="10"/>
      <color theme="1"/>
      <name val="Arial"/>
      <family val="2"/>
      <charset val="1"/>
    </font>
    <font>
      <sz val="14"/>
      <color rgb="FF000000"/>
      <name val="Arial"/>
      <family val="2"/>
      <charset val="1"/>
    </font>
    <font>
      <b/>
      <sz val="6.5"/>
      <color rgb="FF000000"/>
      <name val="Arial"/>
      <family val="2"/>
      <charset val="1"/>
    </font>
    <font>
      <b/>
      <u/>
      <sz val="10"/>
      <name val="Arial"/>
      <family val="2"/>
      <charset val="1"/>
    </font>
    <font>
      <sz val="10"/>
      <color theme="1"/>
      <name val="Times New Roman"/>
      <family val="1"/>
      <charset val="1"/>
    </font>
    <font>
      <b/>
      <u/>
      <sz val="8"/>
      <name val="Arial"/>
      <family val="2"/>
      <charset val="1"/>
    </font>
    <font>
      <u/>
      <sz val="8"/>
      <name val="Arial"/>
      <family val="2"/>
      <charset val="1"/>
    </font>
    <font>
      <u/>
      <sz val="10"/>
      <name val="Arial"/>
      <family val="2"/>
      <charset val="1"/>
    </font>
    <font>
      <sz val="9"/>
      <name val="Arial"/>
      <family val="2"/>
      <charset val="1"/>
    </font>
    <font>
      <sz val="7"/>
      <color rgb="FF000000"/>
      <name val="Times New Roman"/>
      <family val="1"/>
    </font>
    <font>
      <u/>
      <sz val="10"/>
      <color rgb="FF000000"/>
      <name val="Arial"/>
      <family val="2"/>
      <charset val="1"/>
    </font>
    <font>
      <sz val="10"/>
      <color rgb="FF000000"/>
      <name val="Symbol"/>
      <family val="1"/>
      <charset val="2"/>
    </font>
    <font>
      <b/>
      <sz val="8"/>
      <color rgb="FF000000"/>
      <name val="Arial"/>
      <family val="2"/>
      <charset val="1"/>
    </font>
    <font>
      <sz val="9"/>
      <color rgb="FF000000"/>
      <name val="Arial"/>
      <family val="2"/>
      <charset val="1"/>
    </font>
    <font>
      <sz val="9"/>
      <name val="Times New Roman"/>
      <family val="1"/>
      <charset val="1"/>
    </font>
    <font>
      <b/>
      <u/>
      <sz val="9"/>
      <color rgb="FF000000"/>
      <name val="Arial"/>
      <family val="2"/>
      <charset val="1"/>
    </font>
    <font>
      <sz val="12"/>
      <color rgb="FF000000"/>
      <name val="Times New Roman"/>
      <family val="1"/>
      <charset val="1"/>
    </font>
    <font>
      <sz val="10"/>
      <name val="Arial-BoldMT"/>
      <charset val="1"/>
    </font>
    <font>
      <sz val="10"/>
      <name val="ArialMT"/>
      <charset val="1"/>
    </font>
    <font>
      <b/>
      <sz val="10"/>
      <name val="Arial-BoldMT"/>
      <charset val="1"/>
    </font>
    <font>
      <b/>
      <u/>
      <sz val="10"/>
      <color rgb="FF000000"/>
      <name val="Arial"/>
      <family val="2"/>
      <charset val="1"/>
    </font>
    <font>
      <sz val="8"/>
      <color theme="1"/>
      <name val="Arial"/>
      <family val="2"/>
      <charset val="1"/>
    </font>
    <font>
      <b/>
      <sz val="7"/>
      <color theme="1"/>
      <name val="Times New Roman"/>
      <family val="1"/>
      <charset val="1"/>
    </font>
    <font>
      <b/>
      <sz val="9.5"/>
      <color rgb="FF000000"/>
      <name val="Arial"/>
      <family val="2"/>
      <charset val="1"/>
    </font>
    <font>
      <sz val="7"/>
      <color theme="1"/>
      <name val="Times New Roman"/>
      <family val="1"/>
      <charset val="1"/>
    </font>
    <font>
      <sz val="9.5"/>
      <color rgb="FF000000"/>
      <name val="Arial"/>
      <family val="2"/>
      <charset val="1"/>
    </font>
    <font>
      <sz val="9.5"/>
      <name val="Arial"/>
      <family val="2"/>
      <charset val="1"/>
    </font>
    <font>
      <b/>
      <sz val="7"/>
      <name val="Times New Roman"/>
      <family val="1"/>
      <charset val="1"/>
    </font>
    <font>
      <sz val="7"/>
      <name val="Times New Roman"/>
      <family val="1"/>
      <charset val="1"/>
    </font>
    <font>
      <sz val="12.5"/>
      <name val="Arial"/>
      <family val="2"/>
      <charset val="1"/>
    </font>
    <font>
      <sz val="10"/>
      <color rgb="FF000000"/>
      <name val="Arial"/>
      <family val="2"/>
    </font>
    <font>
      <sz val="10"/>
      <color theme="1"/>
      <name val="Arial"/>
      <family val="2"/>
    </font>
    <font>
      <b/>
      <sz val="14"/>
      <color rgb="FF000000"/>
      <name val="Arial"/>
      <family val="2"/>
    </font>
    <font>
      <sz val="11"/>
      <color theme="1"/>
      <name val="Franklin Gothic Book"/>
      <family val="2"/>
    </font>
    <font>
      <sz val="11"/>
      <color rgb="FF000000"/>
      <name val="Calibri"/>
      <family val="2"/>
      <scheme val="minor"/>
    </font>
    <font>
      <sz val="11"/>
      <color rgb="FF000000"/>
      <name val="Calibri"/>
      <family val="2"/>
    </font>
  </fonts>
  <fills count="13">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FFFFFF"/>
        <bgColor rgb="FF000000"/>
      </patternFill>
    </fill>
    <fill>
      <patternFill patternType="solid">
        <fgColor rgb="FFFFFFFF"/>
        <bgColor indexed="64"/>
      </patternFill>
    </fill>
    <fill>
      <patternFill patternType="solid">
        <fgColor rgb="FFFFFF00"/>
        <bgColor rgb="FF000000"/>
      </patternFill>
    </fill>
  </fills>
  <borders count="7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bottom/>
      <diagonal/>
    </border>
    <border>
      <left/>
      <right style="thin">
        <color rgb="FF000000"/>
      </right>
      <top style="thin">
        <color rgb="FF000000"/>
      </top>
      <bottom style="thin">
        <color rgb="FF000000"/>
      </bottom>
      <diagonal/>
    </border>
    <border>
      <left style="thin">
        <color indexed="64"/>
      </left>
      <right style="thin">
        <color indexed="64"/>
      </right>
      <top/>
      <bottom/>
      <diagonal/>
    </border>
    <border>
      <left/>
      <right/>
      <top/>
      <bottom style="thin">
        <color indexed="64"/>
      </bottom>
      <diagonal/>
    </border>
    <border>
      <left style="thin">
        <color rgb="FF000000"/>
      </left>
      <right style="thin">
        <color rgb="FF000000"/>
      </right>
      <top style="thin">
        <color indexed="64"/>
      </top>
      <bottom/>
      <diagonal/>
    </border>
    <border>
      <left/>
      <right/>
      <top/>
      <bottom style="thick">
        <color indexed="64"/>
      </bottom>
      <diagonal/>
    </border>
    <border>
      <left style="thin">
        <color indexed="64"/>
      </left>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indexed="64"/>
      </right>
      <top/>
      <bottom style="thin">
        <color rgb="FF000000"/>
      </bottom>
      <diagonal/>
    </border>
    <border>
      <left style="thin">
        <color indexed="64"/>
      </left>
      <right style="thin">
        <color indexed="64"/>
      </right>
      <top style="thin">
        <color indexed="64"/>
      </top>
      <bottom style="thin">
        <color rgb="FF000000"/>
      </bottom>
      <diagonal/>
    </border>
  </borders>
  <cellStyleXfs count="5">
    <xf numFmtId="0" fontId="0" fillId="0" borderId="0"/>
    <xf numFmtId="0" fontId="20" fillId="0" borderId="0" applyNumberFormat="0" applyFill="0" applyBorder="0" applyAlignment="0" applyProtection="0"/>
    <xf numFmtId="44" fontId="23" fillId="0" borderId="0" applyFont="0" applyFill="0" applyBorder="0" applyAlignment="0" applyProtection="0"/>
    <xf numFmtId="0" fontId="24" fillId="0" borderId="0"/>
    <xf numFmtId="43" fontId="23" fillId="0" borderId="0" applyFont="0" applyFill="0" applyBorder="0" applyAlignment="0" applyProtection="0"/>
  </cellStyleXfs>
  <cellXfs count="535">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39" xfId="0" applyFont="1" applyBorder="1"/>
    <xf numFmtId="0" fontId="7" fillId="0" borderId="26" xfId="0" applyFont="1" applyBorder="1"/>
    <xf numFmtId="0" fontId="7" fillId="0" borderId="32" xfId="0" applyFont="1" applyBorder="1"/>
    <xf numFmtId="0" fontId="7" fillId="0" borderId="41" xfId="0" applyFont="1" applyBorder="1"/>
    <xf numFmtId="0" fontId="7" fillId="0" borderId="33"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15" fillId="0" borderId="46" xfId="0" applyFont="1" applyBorder="1"/>
    <xf numFmtId="0" fontId="9" fillId="0" borderId="24" xfId="0" applyFont="1" applyBorder="1" applyAlignment="1">
      <alignment vertical="top" wrapText="1"/>
    </xf>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1" fillId="9" borderId="0" xfId="0" applyFont="1" applyFill="1" applyAlignment="1">
      <alignment vertical="center"/>
    </xf>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6" borderId="0" xfId="0" applyFont="1" applyFill="1" applyAlignment="1">
      <alignment horizontal="left" vertical="center"/>
    </xf>
    <xf numFmtId="0" fontId="0" fillId="8" borderId="57"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2" fillId="10" borderId="0" xfId="0" applyFont="1" applyFill="1" applyAlignment="1">
      <alignment horizontal="left"/>
    </xf>
    <xf numFmtId="0" fontId="18" fillId="0" borderId="3" xfId="0" applyFont="1" applyBorder="1"/>
    <xf numFmtId="0" fontId="18" fillId="0" borderId="4" xfId="0" applyFont="1" applyBorder="1"/>
    <xf numFmtId="0" fontId="18" fillId="0" borderId="58" xfId="0" applyFont="1" applyBorder="1"/>
    <xf numFmtId="0" fontId="18" fillId="0" borderId="61" xfId="0" applyFont="1" applyBorder="1"/>
    <xf numFmtId="0" fontId="18" fillId="0" borderId="61" xfId="0" applyFont="1" applyBorder="1" applyAlignment="1">
      <alignment wrapText="1"/>
    </xf>
    <xf numFmtId="0" fontId="18" fillId="0" borderId="62" xfId="0" applyFont="1" applyBorder="1"/>
    <xf numFmtId="0" fontId="19" fillId="0" borderId="61" xfId="0" applyFont="1" applyBorder="1" applyAlignment="1">
      <alignment wrapText="1"/>
    </xf>
    <xf numFmtId="0" fontId="2" fillId="10" borderId="63" xfId="0" applyFont="1" applyFill="1" applyBorder="1"/>
    <xf numFmtId="0" fontId="18" fillId="0" borderId="64" xfId="0" applyFont="1" applyBorder="1"/>
    <xf numFmtId="0" fontId="18" fillId="0" borderId="62" xfId="0" applyFont="1" applyBorder="1" applyAlignment="1">
      <alignment wrapText="1"/>
    </xf>
    <xf numFmtId="164" fontId="7" fillId="0" borderId="3" xfId="0" applyNumberFormat="1" applyFont="1" applyBorder="1"/>
    <xf numFmtId="164" fontId="7" fillId="6" borderId="0" xfId="0" applyNumberFormat="1" applyFont="1" applyFill="1"/>
    <xf numFmtId="164" fontId="7" fillId="0" borderId="30" xfId="0" applyNumberFormat="1" applyFont="1" applyBorder="1"/>
    <xf numFmtId="0" fontId="20" fillId="0" borderId="1" xfId="1" applyBorder="1"/>
    <xf numFmtId="0" fontId="18" fillId="0" borderId="6" xfId="0" applyFont="1" applyBorder="1" applyAlignment="1">
      <alignment wrapText="1"/>
    </xf>
    <xf numFmtId="0" fontId="18" fillId="0" borderId="65" xfId="0" applyFont="1" applyBorder="1" applyAlignment="1">
      <alignment wrapText="1"/>
    </xf>
    <xf numFmtId="0" fontId="18" fillId="0" borderId="0" xfId="0" applyFont="1"/>
    <xf numFmtId="0" fontId="1" fillId="4" borderId="66" xfId="0" applyFont="1" applyFill="1" applyBorder="1" applyAlignment="1">
      <alignment horizontal="center" vertical="center" wrapText="1"/>
    </xf>
    <xf numFmtId="0" fontId="0" fillId="0" borderId="58" xfId="0" applyBorder="1"/>
    <xf numFmtId="3" fontId="7" fillId="0" borderId="29" xfId="0" applyNumberFormat="1" applyFont="1" applyBorder="1"/>
    <xf numFmtId="4" fontId="7" fillId="0" borderId="30" xfId="0" applyNumberFormat="1" applyFont="1" applyBorder="1"/>
    <xf numFmtId="43" fontId="7" fillId="0" borderId="30" xfId="0" applyNumberFormat="1" applyFont="1" applyBorder="1" applyAlignment="1">
      <alignment horizontal="center"/>
    </xf>
    <xf numFmtId="3" fontId="7" fillId="0" borderId="46" xfId="0" applyNumberFormat="1" applyFont="1" applyBorder="1"/>
    <xf numFmtId="4" fontId="7" fillId="0" borderId="46" xfId="0" applyNumberFormat="1" applyFont="1" applyBorder="1"/>
    <xf numFmtId="43" fontId="7" fillId="0" borderId="49" xfId="0" applyNumberFormat="1" applyFont="1" applyBorder="1" applyAlignment="1">
      <alignment horizontal="center"/>
    </xf>
    <xf numFmtId="0" fontId="21" fillId="0" borderId="0" xfId="0" applyFont="1"/>
    <xf numFmtId="0" fontId="22" fillId="0" borderId="0" xfId="0" applyFont="1" applyAlignment="1">
      <alignment wrapText="1"/>
    </xf>
    <xf numFmtId="0" fontId="7" fillId="0" borderId="3" xfId="0" applyFont="1" applyBorder="1" applyAlignment="1">
      <alignment horizontal="center"/>
    </xf>
    <xf numFmtId="44" fontId="7" fillId="0" borderId="3" xfId="0" applyNumberFormat="1" applyFont="1" applyBorder="1"/>
    <xf numFmtId="44" fontId="7" fillId="0" borderId="29" xfId="0" applyNumberFormat="1" applyFont="1" applyBorder="1" applyAlignment="1">
      <alignment horizontal="center"/>
    </xf>
    <xf numFmtId="0" fontId="7" fillId="6" borderId="24" xfId="0" applyFont="1" applyFill="1" applyBorder="1" applyAlignment="1">
      <alignment horizontal="right"/>
    </xf>
    <xf numFmtId="1" fontId="7" fillId="0" borderId="3" xfId="0" applyNumberFormat="1" applyFont="1" applyBorder="1"/>
    <xf numFmtId="1" fontId="7" fillId="0" borderId="30" xfId="0" applyNumberFormat="1" applyFont="1" applyBorder="1"/>
    <xf numFmtId="3" fontId="7" fillId="0" borderId="30" xfId="0" applyNumberFormat="1" applyFont="1" applyBorder="1"/>
    <xf numFmtId="165" fontId="7" fillId="6" borderId="0" xfId="2" applyNumberFormat="1" applyFont="1" applyFill="1"/>
    <xf numFmtId="165" fontId="9" fillId="6" borderId="0" xfId="2" applyNumberFormat="1" applyFont="1" applyFill="1" applyAlignment="1">
      <alignment horizontal="left" vertical="top"/>
    </xf>
    <xf numFmtId="165" fontId="1" fillId="6" borderId="0" xfId="2" applyNumberFormat="1" applyFont="1" applyFill="1" applyAlignment="1">
      <alignment horizontal="left" vertical="top"/>
    </xf>
    <xf numFmtId="165" fontId="7" fillId="0" borderId="0" xfId="2" applyNumberFormat="1" applyFont="1"/>
    <xf numFmtId="165" fontId="1" fillId="4" borderId="3" xfId="2" applyNumberFormat="1" applyFont="1" applyFill="1" applyBorder="1" applyAlignment="1">
      <alignment horizontal="center" vertical="center"/>
    </xf>
    <xf numFmtId="165" fontId="7" fillId="0" borderId="3" xfId="2" applyNumberFormat="1" applyFont="1" applyBorder="1"/>
    <xf numFmtId="165" fontId="7" fillId="0" borderId="30" xfId="2" applyNumberFormat="1" applyFont="1" applyBorder="1"/>
    <xf numFmtId="165" fontId="9" fillId="5" borderId="3" xfId="2" applyNumberFormat="1" applyFont="1" applyFill="1" applyBorder="1" applyAlignment="1">
      <alignment horizontal="center" vertical="center" wrapText="1"/>
    </xf>
    <xf numFmtId="0" fontId="20" fillId="0" borderId="3" xfId="1" applyBorder="1"/>
    <xf numFmtId="0" fontId="0" fillId="0" borderId="3" xfId="0" applyBorder="1" applyAlignment="1">
      <alignment wrapText="1"/>
    </xf>
    <xf numFmtId="0" fontId="25" fillId="0" borderId="3" xfId="3" applyFont="1" applyBorder="1" applyAlignment="1">
      <alignment wrapText="1"/>
    </xf>
    <xf numFmtId="166" fontId="7" fillId="0" borderId="1" xfId="0" applyNumberFormat="1" applyFont="1" applyBorder="1"/>
    <xf numFmtId="166" fontId="7" fillId="0" borderId="2" xfId="0" applyNumberFormat="1" applyFont="1" applyBorder="1"/>
    <xf numFmtId="166" fontId="7" fillId="0" borderId="38" xfId="0" applyNumberFormat="1" applyFont="1" applyBorder="1"/>
    <xf numFmtId="0" fontId="26" fillId="0" borderId="0" xfId="0" quotePrefix="1" applyFont="1"/>
    <xf numFmtId="0" fontId="27" fillId="0" borderId="0" xfId="0" applyFont="1"/>
    <xf numFmtId="0" fontId="28" fillId="0" borderId="0" xfId="0" applyFont="1"/>
    <xf numFmtId="0" fontId="28" fillId="0" borderId="52" xfId="0" applyFont="1" applyBorder="1"/>
    <xf numFmtId="0" fontId="29" fillId="0" borderId="0" xfId="0" applyFont="1"/>
    <xf numFmtId="8" fontId="29" fillId="0" borderId="0" xfId="0" applyNumberFormat="1" applyFont="1"/>
    <xf numFmtId="0" fontId="30" fillId="0" borderId="0" xfId="0" applyFont="1"/>
    <xf numFmtId="0" fontId="29" fillId="0" borderId="52" xfId="0" applyFont="1" applyBorder="1"/>
    <xf numFmtId="0" fontId="27" fillId="0" borderId="52" xfId="0" applyFont="1" applyBorder="1"/>
    <xf numFmtId="0" fontId="27" fillId="0" borderId="67" xfId="0" applyFont="1" applyBorder="1"/>
    <xf numFmtId="0" fontId="31" fillId="0" borderId="0" xfId="0" applyFont="1"/>
    <xf numFmtId="0" fontId="32" fillId="0" borderId="0" xfId="0" applyFont="1"/>
    <xf numFmtId="8" fontId="32" fillId="0" borderId="0" xfId="0" applyNumberFormat="1" applyFont="1"/>
    <xf numFmtId="0" fontId="33" fillId="0" borderId="0" xfId="0" applyFont="1"/>
    <xf numFmtId="0" fontId="32" fillId="0" borderId="52" xfId="0" applyFont="1" applyBorder="1"/>
    <xf numFmtId="0" fontId="34" fillId="0" borderId="0" xfId="0" applyFont="1"/>
    <xf numFmtId="0" fontId="28" fillId="0" borderId="67" xfId="0" applyFont="1" applyBorder="1"/>
    <xf numFmtId="0" fontId="35" fillId="0" borderId="0" xfId="0" applyFont="1"/>
    <xf numFmtId="8" fontId="35" fillId="0" borderId="0" xfId="0" applyNumberFormat="1" applyFont="1"/>
    <xf numFmtId="0" fontId="36" fillId="0" borderId="0" xfId="0" applyFont="1"/>
    <xf numFmtId="0" fontId="37" fillId="0" borderId="0" xfId="0" applyFont="1"/>
    <xf numFmtId="8" fontId="27" fillId="0" borderId="0" xfId="0" applyNumberFormat="1" applyFont="1"/>
    <xf numFmtId="0" fontId="38" fillId="0" borderId="0" xfId="0" applyFont="1"/>
    <xf numFmtId="0" fontId="39" fillId="0" borderId="0" xfId="0" applyFont="1"/>
    <xf numFmtId="0" fontId="40" fillId="0" borderId="0" xfId="0" applyFont="1"/>
    <xf numFmtId="0" fontId="41" fillId="0" borderId="0" xfId="0" applyFont="1"/>
    <xf numFmtId="3" fontId="33" fillId="0" borderId="0" xfId="0" applyNumberFormat="1" applyFont="1"/>
    <xf numFmtId="8" fontId="33" fillId="0" borderId="0" xfId="0" applyNumberFormat="1" applyFont="1"/>
    <xf numFmtId="0" fontId="42" fillId="0" borderId="0" xfId="0" applyFont="1"/>
    <xf numFmtId="0" fontId="43" fillId="0" borderId="0" xfId="0" applyFont="1"/>
    <xf numFmtId="3" fontId="43" fillId="0" borderId="0" xfId="0" applyNumberFormat="1" applyFont="1"/>
    <xf numFmtId="8" fontId="43" fillId="0" borderId="0" xfId="0" applyNumberFormat="1" applyFont="1"/>
    <xf numFmtId="0" fontId="32" fillId="11" borderId="19" xfId="0" applyFont="1" applyFill="1" applyBorder="1"/>
    <xf numFmtId="0" fontId="32" fillId="11" borderId="52" xfId="0" applyFont="1" applyFill="1" applyBorder="1"/>
    <xf numFmtId="0" fontId="32" fillId="11" borderId="53" xfId="0" applyFont="1" applyFill="1" applyBorder="1"/>
    <xf numFmtId="0" fontId="32" fillId="11" borderId="24" xfId="0" applyFont="1" applyFill="1" applyBorder="1"/>
    <xf numFmtId="0" fontId="0" fillId="11" borderId="0" xfId="0" applyFill="1"/>
    <xf numFmtId="0" fontId="32" fillId="11" borderId="0" xfId="0" applyFont="1" applyFill="1"/>
    <xf numFmtId="0" fontId="0" fillId="11" borderId="62" xfId="0" applyFill="1" applyBorder="1"/>
    <xf numFmtId="0" fontId="29" fillId="11" borderId="0" xfId="0" applyFont="1" applyFill="1"/>
    <xf numFmtId="0" fontId="45" fillId="11" borderId="24" xfId="0" applyFont="1" applyFill="1" applyBorder="1"/>
    <xf numFmtId="0" fontId="45" fillId="11" borderId="0" xfId="0" applyFont="1" applyFill="1"/>
    <xf numFmtId="0" fontId="29" fillId="11" borderId="24" xfId="0" applyFont="1" applyFill="1" applyBorder="1"/>
    <xf numFmtId="0" fontId="29" fillId="0" borderId="62" xfId="0" applyFont="1" applyBorder="1"/>
    <xf numFmtId="0" fontId="0" fillId="0" borderId="62" xfId="0" applyBorder="1"/>
    <xf numFmtId="0" fontId="32" fillId="11" borderId="68" xfId="0" applyFont="1" applyFill="1" applyBorder="1"/>
    <xf numFmtId="0" fontId="0" fillId="0" borderId="65" xfId="0" applyBorder="1"/>
    <xf numFmtId="0" fontId="0" fillId="0" borderId="61" xfId="0" applyBorder="1"/>
    <xf numFmtId="0" fontId="46" fillId="0" borderId="0" xfId="0" applyFont="1"/>
    <xf numFmtId="0" fontId="47" fillId="0" borderId="0" xfId="0" applyFont="1"/>
    <xf numFmtId="0" fontId="48" fillId="0" borderId="0" xfId="0" applyFont="1"/>
    <xf numFmtId="0" fontId="38" fillId="0" borderId="65" xfId="0" applyFont="1" applyBorder="1"/>
    <xf numFmtId="0" fontId="50" fillId="0" borderId="0" xfId="0" applyFont="1"/>
    <xf numFmtId="0" fontId="48" fillId="0" borderId="0" xfId="0" quotePrefix="1" applyFont="1"/>
    <xf numFmtId="0" fontId="48" fillId="11" borderId="0" xfId="0" applyFont="1" applyFill="1"/>
    <xf numFmtId="0" fontId="48" fillId="11" borderId="0" xfId="0" quotePrefix="1" applyFont="1" applyFill="1"/>
    <xf numFmtId="0" fontId="43" fillId="11" borderId="0" xfId="0" applyFont="1" applyFill="1"/>
    <xf numFmtId="0" fontId="33" fillId="11" borderId="0" xfId="0" applyFont="1" applyFill="1"/>
    <xf numFmtId="0" fontId="48" fillId="11" borderId="65" xfId="0" applyFont="1" applyFill="1" applyBorder="1"/>
    <xf numFmtId="0" fontId="48" fillId="11" borderId="6" xfId="0" applyFont="1" applyFill="1" applyBorder="1"/>
    <xf numFmtId="0" fontId="48" fillId="11" borderId="6" xfId="0" quotePrefix="1" applyFont="1" applyFill="1" applyBorder="1"/>
    <xf numFmtId="0" fontId="45" fillId="0" borderId="0" xfId="0" applyFont="1"/>
    <xf numFmtId="0" fontId="51" fillId="0" borderId="0" xfId="0" applyFont="1"/>
    <xf numFmtId="0" fontId="54" fillId="0" borderId="0" xfId="0" applyFont="1"/>
    <xf numFmtId="0" fontId="53" fillId="0" borderId="0" xfId="0" applyFont="1"/>
    <xf numFmtId="0" fontId="55" fillId="0" borderId="0" xfId="0" applyFont="1"/>
    <xf numFmtId="0" fontId="56" fillId="0" borderId="0" xfId="0" applyFont="1"/>
    <xf numFmtId="0" fontId="58" fillId="0" borderId="0" xfId="0" applyFont="1"/>
    <xf numFmtId="0" fontId="35" fillId="0" borderId="0" xfId="0" quotePrefix="1" applyFont="1"/>
    <xf numFmtId="0" fontId="60" fillId="0" borderId="0" xfId="0" applyFont="1"/>
    <xf numFmtId="0" fontId="61" fillId="0" borderId="0" xfId="0" applyFont="1"/>
    <xf numFmtId="0" fontId="64" fillId="0" borderId="0" xfId="0" applyFont="1"/>
    <xf numFmtId="0" fontId="32" fillId="0" borderId="0" xfId="0" quotePrefix="1" applyFont="1"/>
    <xf numFmtId="164" fontId="7" fillId="0" borderId="29" xfId="0" applyNumberFormat="1" applyFont="1" applyBorder="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Alignment="1">
      <alignment horizontal="center"/>
    </xf>
    <xf numFmtId="0" fontId="7" fillId="6" borderId="0" xfId="0" applyFont="1" applyFill="1" applyAlignment="1">
      <alignment horizontal="center"/>
    </xf>
    <xf numFmtId="164" fontId="7" fillId="0" borderId="31" xfId="4" applyNumberFormat="1" applyFont="1" applyBorder="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Alignment="1">
      <alignment horizontal="center"/>
    </xf>
    <xf numFmtId="0" fontId="7" fillId="6" borderId="0" xfId="0" applyFont="1" applyFill="1" applyAlignment="1">
      <alignment horizontal="center"/>
    </xf>
    <xf numFmtId="0" fontId="65" fillId="6" borderId="0" xfId="0" applyFont="1" applyFill="1"/>
    <xf numFmtId="0" fontId="9" fillId="4" borderId="27" xfId="0" applyFont="1" applyFill="1" applyBorder="1" applyAlignment="1">
      <alignment horizontal="center" vertical="center"/>
    </xf>
    <xf numFmtId="0" fontId="1" fillId="4" borderId="27" xfId="0" applyFont="1" applyFill="1" applyBorder="1" applyAlignment="1">
      <alignment horizontal="center" vertical="center" wrapText="1"/>
    </xf>
    <xf numFmtId="166" fontId="8" fillId="6" borderId="0" xfId="0" applyNumberFormat="1" applyFont="1" applyFill="1"/>
    <xf numFmtId="166" fontId="7" fillId="6" borderId="0" xfId="0" applyNumberFormat="1" applyFont="1" applyFill="1"/>
    <xf numFmtId="166" fontId="1" fillId="6" borderId="0" xfId="0" applyNumberFormat="1" applyFont="1" applyFill="1" applyAlignment="1">
      <alignment vertical="top" wrapText="1"/>
    </xf>
    <xf numFmtId="166" fontId="7" fillId="2" borderId="0" xfId="0" applyNumberFormat="1" applyFont="1" applyFill="1"/>
    <xf numFmtId="166" fontId="7" fillId="0" borderId="0" xfId="0" applyNumberFormat="1" applyFont="1"/>
    <xf numFmtId="166" fontId="1" fillId="4" borderId="27" xfId="0" applyNumberFormat="1" applyFont="1" applyFill="1" applyBorder="1" applyAlignment="1">
      <alignment horizontal="center" vertical="center" wrapText="1"/>
    </xf>
    <xf numFmtId="166" fontId="7" fillId="0" borderId="3" xfId="0" applyNumberFormat="1" applyFont="1" applyBorder="1"/>
    <xf numFmtId="166" fontId="7" fillId="0" borderId="27" xfId="0" applyNumberFormat="1" applyFont="1" applyBorder="1"/>
    <xf numFmtId="166" fontId="7" fillId="0" borderId="30" xfId="0" applyNumberFormat="1" applyFont="1" applyBorder="1" applyAlignment="1">
      <alignment horizontal="center"/>
    </xf>
    <xf numFmtId="166" fontId="7" fillId="0" borderId="30" xfId="0" applyNumberFormat="1" applyFont="1" applyBorder="1"/>
    <xf numFmtId="166" fontId="1" fillId="4" borderId="3" xfId="0" applyNumberFormat="1" applyFont="1" applyFill="1" applyBorder="1" applyAlignment="1">
      <alignment horizontal="center" vertical="center" wrapText="1"/>
    </xf>
    <xf numFmtId="166" fontId="1" fillId="5" borderId="3" xfId="0" applyNumberFormat="1" applyFont="1" applyFill="1" applyBorder="1" applyAlignment="1">
      <alignment horizontal="center" vertical="center" wrapText="1"/>
    </xf>
    <xf numFmtId="2" fontId="7" fillId="6" borderId="0" xfId="0" applyNumberFormat="1" applyFont="1" applyFill="1"/>
    <xf numFmtId="2" fontId="7" fillId="6" borderId="0" xfId="0" applyNumberFormat="1" applyFont="1" applyFill="1" applyAlignment="1">
      <alignment horizontal="right"/>
    </xf>
    <xf numFmtId="2" fontId="7" fillId="0" borderId="0" xfId="0" applyNumberFormat="1" applyFont="1"/>
    <xf numFmtId="2" fontId="1" fillId="4" borderId="27" xfId="0" applyNumberFormat="1" applyFont="1" applyFill="1" applyBorder="1" applyAlignment="1">
      <alignment horizontal="center" vertical="center" wrapText="1"/>
    </xf>
    <xf numFmtId="2" fontId="7" fillId="0" borderId="3" xfId="0" applyNumberFormat="1" applyFont="1" applyBorder="1"/>
    <xf numFmtId="2" fontId="7" fillId="0" borderId="27" xfId="0" applyNumberFormat="1" applyFont="1" applyBorder="1"/>
    <xf numFmtId="2" fontId="7" fillId="0" borderId="30" xfId="0" applyNumberFormat="1" applyFont="1" applyBorder="1" applyAlignment="1">
      <alignment horizontal="center"/>
    </xf>
    <xf numFmtId="2" fontId="1" fillId="4" borderId="3" xfId="0" applyNumberFormat="1" applyFont="1" applyFill="1" applyBorder="1" applyAlignment="1">
      <alignment horizontal="center" vertical="center" wrapText="1"/>
    </xf>
    <xf numFmtId="2" fontId="1" fillId="5" borderId="3" xfId="0" applyNumberFormat="1" applyFont="1" applyFill="1" applyBorder="1" applyAlignment="1">
      <alignment horizontal="center" vertical="center" wrapText="1"/>
    </xf>
    <xf numFmtId="166" fontId="1" fillId="6" borderId="0" xfId="0" applyNumberFormat="1" applyFont="1" applyFill="1" applyAlignment="1">
      <alignment horizontal="left" vertical="center" wrapText="1"/>
    </xf>
    <xf numFmtId="166" fontId="7" fillId="0" borderId="49" xfId="0" applyNumberFormat="1" applyFont="1" applyBorder="1"/>
    <xf numFmtId="166" fontId="1" fillId="6" borderId="0" xfId="0" applyNumberFormat="1" applyFont="1" applyFill="1" applyAlignment="1">
      <alignment vertical="center" wrapText="1"/>
    </xf>
    <xf numFmtId="166" fontId="7" fillId="6" borderId="0" xfId="0" applyNumberFormat="1" applyFont="1" applyFill="1" applyAlignment="1">
      <alignment horizontal="right"/>
    </xf>
    <xf numFmtId="166" fontId="9" fillId="5" borderId="3" xfId="0" applyNumberFormat="1" applyFont="1" applyFill="1" applyBorder="1" applyAlignment="1">
      <alignment horizontal="center" vertical="center" wrapText="1"/>
    </xf>
    <xf numFmtId="0" fontId="2" fillId="0" borderId="24" xfId="0" applyFont="1" applyBorder="1"/>
    <xf numFmtId="44" fontId="7" fillId="0" borderId="3" xfId="2" applyFont="1" applyBorder="1"/>
    <xf numFmtId="44" fontId="7" fillId="6" borderId="0" xfId="2" applyFont="1" applyFill="1"/>
    <xf numFmtId="44" fontId="7" fillId="0" borderId="27" xfId="2" applyFont="1" applyBorder="1"/>
    <xf numFmtId="44" fontId="7" fillId="0" borderId="60" xfId="2" applyFont="1" applyBorder="1"/>
    <xf numFmtId="44" fontId="7" fillId="0" borderId="46" xfId="2" applyFont="1" applyBorder="1"/>
    <xf numFmtId="44" fontId="7" fillId="0" borderId="59" xfId="2" applyFont="1" applyBorder="1"/>
    <xf numFmtId="44" fontId="7" fillId="0" borderId="55" xfId="2" applyFont="1" applyBorder="1"/>
    <xf numFmtId="44" fontId="7" fillId="0" borderId="56" xfId="2" applyFont="1" applyBorder="1"/>
    <xf numFmtId="44" fontId="15" fillId="0" borderId="46" xfId="2" applyFont="1" applyBorder="1"/>
    <xf numFmtId="44" fontId="7" fillId="0" borderId="49" xfId="2" applyFont="1" applyBorder="1"/>
    <xf numFmtId="44" fontId="7" fillId="0" borderId="30" xfId="2" applyFont="1" applyBorder="1"/>
    <xf numFmtId="44" fontId="7" fillId="0" borderId="31" xfId="2" applyFont="1" applyBorder="1"/>
    <xf numFmtId="44" fontId="1" fillId="6" borderId="0" xfId="2" applyFont="1" applyFill="1" applyAlignment="1">
      <alignment vertical="center"/>
    </xf>
    <xf numFmtId="44" fontId="2" fillId="0" borderId="3" xfId="2" applyFont="1" applyBorder="1" applyAlignment="1">
      <alignment horizontal="center" vertical="center"/>
    </xf>
    <xf numFmtId="44" fontId="2" fillId="0" borderId="58" xfId="2" applyFont="1" applyBorder="1" applyAlignment="1">
      <alignment horizontal="center" vertical="center"/>
    </xf>
    <xf numFmtId="44" fontId="7" fillId="0" borderId="29" xfId="2" applyFont="1" applyBorder="1"/>
    <xf numFmtId="44" fontId="2" fillId="0" borderId="4" xfId="2" applyFont="1" applyBorder="1" applyAlignment="1">
      <alignment horizontal="center" vertical="center"/>
    </xf>
    <xf numFmtId="44" fontId="7" fillId="0" borderId="4" xfId="2" applyFont="1" applyBorder="1"/>
    <xf numFmtId="44" fontId="7" fillId="0" borderId="0" xfId="2" applyFont="1"/>
    <xf numFmtId="44" fontId="7" fillId="6" borderId="3" xfId="2" applyFont="1" applyFill="1" applyBorder="1"/>
    <xf numFmtId="44" fontId="7" fillId="6" borderId="60" xfId="2" applyFont="1" applyFill="1" applyBorder="1"/>
    <xf numFmtId="44" fontId="7" fillId="6" borderId="27" xfId="2" applyFont="1" applyFill="1" applyBorder="1"/>
    <xf numFmtId="44" fontId="7" fillId="6" borderId="29" xfId="2" applyFont="1" applyFill="1" applyBorder="1"/>
    <xf numFmtId="44" fontId="7" fillId="6" borderId="30" xfId="2" applyFont="1" applyFill="1" applyBorder="1"/>
    <xf numFmtId="44" fontId="7" fillId="6" borderId="31" xfId="2" applyFont="1" applyFill="1" applyBorder="1"/>
    <xf numFmtId="44" fontId="1" fillId="9" borderId="0" xfId="2" applyFont="1" applyFill="1" applyAlignment="1">
      <alignment vertical="center"/>
    </xf>
    <xf numFmtId="0" fontId="67" fillId="12" borderId="0" xfId="0" applyFont="1" applyFill="1"/>
    <xf numFmtId="14" fontId="7" fillId="6" borderId="0" xfId="0" applyNumberFormat="1" applyFont="1" applyFill="1" applyAlignment="1">
      <alignment horizontal="left"/>
    </xf>
    <xf numFmtId="168" fontId="32" fillId="0" borderId="0" xfId="0" applyNumberFormat="1" applyFont="1"/>
    <xf numFmtId="168" fontId="0" fillId="0" borderId="0" xfId="0" applyNumberFormat="1"/>
    <xf numFmtId="169" fontId="32" fillId="0" borderId="0" xfId="0" applyNumberFormat="1" applyFont="1"/>
    <xf numFmtId="169" fontId="0" fillId="0" borderId="0" xfId="0" applyNumberFormat="1"/>
    <xf numFmtId="169" fontId="35" fillId="0" borderId="0" xfId="0" applyNumberFormat="1" applyFont="1"/>
    <xf numFmtId="169" fontId="27" fillId="0" borderId="0" xfId="0" applyNumberFormat="1" applyFont="1"/>
    <xf numFmtId="167" fontId="29" fillId="0" borderId="0" xfId="0" applyNumberFormat="1" applyFont="1"/>
    <xf numFmtId="169" fontId="29" fillId="0" borderId="0" xfId="0" applyNumberFormat="1" applyFont="1"/>
    <xf numFmtId="170" fontId="29" fillId="0" borderId="0" xfId="0" applyNumberFormat="1" applyFont="1"/>
    <xf numFmtId="171" fontId="35" fillId="0" borderId="0" xfId="0" applyNumberFormat="1" applyFont="1"/>
    <xf numFmtId="0" fontId="1" fillId="10" borderId="0" xfId="0" applyFont="1" applyFill="1"/>
    <xf numFmtId="1" fontId="7" fillId="0" borderId="30" xfId="0" applyNumberFormat="1" applyFont="1" applyBorder="1" applyAlignment="1">
      <alignment horizontal="center"/>
    </xf>
    <xf numFmtId="0" fontId="7" fillId="0" borderId="29" xfId="0" applyFont="1" applyBorder="1" applyAlignment="1">
      <alignment horizontal="center"/>
    </xf>
    <xf numFmtId="0" fontId="7" fillId="0" borderId="49" xfId="0" applyFont="1" applyBorder="1"/>
    <xf numFmtId="0" fontId="1" fillId="6" borderId="0" xfId="0" applyFont="1" applyFill="1" applyAlignment="1">
      <alignment horizontal="left" vertical="center" wrapText="1"/>
    </xf>
    <xf numFmtId="0" fontId="65" fillId="0" borderId="0" xfId="0" applyFont="1" applyAlignment="1">
      <alignment wrapText="1"/>
    </xf>
    <xf numFmtId="0" fontId="7" fillId="6" borderId="0" xfId="0" applyFont="1" applyFill="1" applyBorder="1"/>
    <xf numFmtId="0" fontId="7" fillId="6" borderId="62" xfId="0" applyFont="1" applyFill="1" applyBorder="1"/>
    <xf numFmtId="0" fontId="9" fillId="6" borderId="0" xfId="0" applyFont="1" applyFill="1" applyBorder="1" applyAlignment="1">
      <alignment horizontal="left" vertical="center" wrapText="1"/>
    </xf>
    <xf numFmtId="0" fontId="9" fillId="6" borderId="62" xfId="0" applyFont="1" applyFill="1" applyBorder="1" applyAlignment="1">
      <alignment horizontal="left" vertical="center" wrapText="1"/>
    </xf>
    <xf numFmtId="0" fontId="7" fillId="0" borderId="24" xfId="0" quotePrefix="1" applyFont="1" applyBorder="1"/>
    <xf numFmtId="0" fontId="7" fillId="6" borderId="24" xfId="0" applyFont="1" applyFill="1" applyBorder="1" applyAlignment="1">
      <alignment horizontal="left" vertical="center"/>
    </xf>
    <xf numFmtId="0" fontId="7" fillId="6" borderId="62" xfId="0" applyFont="1" applyFill="1" applyBorder="1" applyAlignment="1">
      <alignment horizontal="right"/>
    </xf>
    <xf numFmtId="0" fontId="1" fillId="4" borderId="39" xfId="0" applyFont="1" applyFill="1" applyBorder="1" applyAlignment="1">
      <alignment horizontal="center" vertical="center" wrapText="1"/>
    </xf>
    <xf numFmtId="0" fontId="1" fillId="4" borderId="69" xfId="0" applyFont="1" applyFill="1" applyBorder="1" applyAlignment="1">
      <alignment horizontal="center" vertical="center" wrapText="1"/>
    </xf>
    <xf numFmtId="0" fontId="1" fillId="4" borderId="70" xfId="0" applyFont="1" applyFill="1" applyBorder="1" applyAlignment="1">
      <alignment horizontal="center" vertical="center" wrapText="1"/>
    </xf>
    <xf numFmtId="0" fontId="7" fillId="6" borderId="68" xfId="0" applyFont="1" applyFill="1" applyBorder="1"/>
    <xf numFmtId="0" fontId="7" fillId="6" borderId="65" xfId="0" quotePrefix="1" applyFont="1" applyFill="1" applyBorder="1"/>
    <xf numFmtId="0" fontId="7" fillId="6" borderId="61" xfId="0" applyFont="1" applyFill="1" applyBorder="1" applyAlignment="1">
      <alignment horizontal="right"/>
    </xf>
    <xf numFmtId="0" fontId="66" fillId="0" borderId="25" xfId="0" applyFont="1" applyBorder="1"/>
    <xf numFmtId="0" fontId="7" fillId="0" borderId="71" xfId="0" applyFont="1" applyBorder="1"/>
    <xf numFmtId="0" fontId="66" fillId="0" borderId="71" xfId="0" applyFont="1" applyBorder="1"/>
    <xf numFmtId="0" fontId="7" fillId="0" borderId="3" xfId="0" applyFont="1" applyBorder="1" applyAlignment="1">
      <alignment wrapText="1"/>
    </xf>
    <xf numFmtId="0" fontId="7" fillId="0" borderId="11" xfId="0" applyFont="1" applyBorder="1" applyAlignment="1">
      <alignment wrapText="1"/>
    </xf>
    <xf numFmtId="0" fontId="65" fillId="0" borderId="0" xfId="0" applyFont="1" applyAlignment="1">
      <alignment vertical="center" wrapText="1"/>
    </xf>
    <xf numFmtId="0" fontId="69" fillId="0" borderId="0" xfId="0" applyFont="1" applyAlignment="1">
      <alignment wrapText="1"/>
    </xf>
    <xf numFmtId="0" fontId="70" fillId="0" borderId="0" xfId="0" applyFont="1" applyAlignment="1">
      <alignment vertical="center" wrapText="1"/>
    </xf>
    <xf numFmtId="172" fontId="7" fillId="0" borderId="3" xfId="0" applyNumberFormat="1" applyFont="1" applyBorder="1"/>
    <xf numFmtId="172" fontId="66" fillId="0" borderId="3" xfId="0" applyNumberFormat="1" applyFont="1" applyBorder="1"/>
    <xf numFmtId="5" fontId="7" fillId="0" borderId="3" xfId="0" applyNumberFormat="1" applyFont="1" applyBorder="1"/>
    <xf numFmtId="5" fontId="66" fillId="0" borderId="3" xfId="0" applyNumberFormat="1" applyFont="1" applyBorder="1"/>
    <xf numFmtId="172" fontId="7" fillId="0" borderId="31" xfId="0" applyNumberFormat="1" applyFont="1" applyBorder="1"/>
    <xf numFmtId="172" fontId="66" fillId="0" borderId="31" xfId="0" applyNumberFormat="1" applyFont="1" applyBorder="1"/>
    <xf numFmtId="5" fontId="7" fillId="0" borderId="31" xfId="4" applyNumberFormat="1" applyFont="1" applyBorder="1"/>
    <xf numFmtId="5" fontId="66" fillId="0" borderId="31" xfId="4" applyNumberFormat="1" applyFont="1" applyBorder="1"/>
    <xf numFmtId="0" fontId="1" fillId="6" borderId="0" xfId="0" applyFont="1" applyFill="1" applyAlignment="1">
      <alignment horizontal="left" vertical="center" wrapText="1"/>
    </xf>
    <xf numFmtId="0" fontId="7" fillId="6" borderId="24" xfId="0" applyFont="1" applyFill="1" applyBorder="1" applyAlignment="1">
      <alignment horizontal="left" wrapText="1"/>
    </xf>
    <xf numFmtId="165" fontId="66" fillId="0" borderId="3" xfId="2" applyNumberFormat="1" applyFont="1" applyBorder="1"/>
    <xf numFmtId="164" fontId="66" fillId="0" borderId="3" xfId="0" applyNumberFormat="1" applyFont="1" applyBorder="1"/>
    <xf numFmtId="164" fontId="66" fillId="0" borderId="31" xfId="4" applyNumberFormat="1" applyFont="1" applyBorder="1"/>
    <xf numFmtId="0" fontId="66" fillId="6" borderId="0" xfId="0" applyFont="1" applyFill="1"/>
    <xf numFmtId="1" fontId="7" fillId="6" borderId="24" xfId="2" applyNumberFormat="1" applyFont="1" applyFill="1" applyBorder="1"/>
    <xf numFmtId="1" fontId="7" fillId="6" borderId="0" xfId="0" applyNumberFormat="1" applyFont="1" applyFill="1"/>
    <xf numFmtId="1" fontId="7" fillId="0" borderId="24" xfId="0" applyNumberFormat="1" applyFont="1" applyBorder="1"/>
    <xf numFmtId="0" fontId="7" fillId="6" borderId="0" xfId="0" applyFont="1" applyFill="1" applyAlignment="1">
      <alignment horizontal="left" wrapText="1"/>
    </xf>
    <xf numFmtId="1" fontId="7" fillId="6" borderId="24" xfId="0" applyNumberFormat="1" applyFont="1" applyFill="1" applyBorder="1"/>
    <xf numFmtId="0" fontId="7" fillId="0" borderId="0" xfId="0" applyFont="1" applyAlignment="1">
      <alignment vertical="top"/>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2" fillId="0" borderId="24" xfId="0" applyFont="1" applyBorder="1" applyAlignment="1">
      <alignment vertical="top" wrapText="1"/>
    </xf>
    <xf numFmtId="0" fontId="2" fillId="0" borderId="0" xfId="0" applyFont="1" applyAlignment="1">
      <alignment vertical="top" wrapText="1"/>
    </xf>
    <xf numFmtId="0" fontId="2" fillId="6" borderId="24" xfId="0" applyFont="1" applyFill="1" applyBorder="1" applyAlignment="1">
      <alignment horizontal="left" vertical="top" wrapText="1"/>
    </xf>
    <xf numFmtId="0" fontId="2"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44" fontId="1" fillId="4" borderId="5" xfId="2" applyFont="1" applyFill="1" applyBorder="1" applyAlignment="1">
      <alignment horizontal="center" vertical="center"/>
    </xf>
    <xf numFmtId="44" fontId="1" fillId="4" borderId="6" xfId="2" applyFont="1" applyFill="1" applyBorder="1" applyAlignment="1">
      <alignment horizontal="center" vertical="center"/>
    </xf>
    <xf numFmtId="44" fontId="1" fillId="4" borderId="4" xfId="2" applyFont="1" applyFill="1" applyBorder="1" applyAlignment="1">
      <alignment horizontal="center" vertical="center"/>
    </xf>
    <xf numFmtId="44" fontId="1" fillId="3" borderId="6" xfId="2" applyFont="1" applyFill="1" applyBorder="1" applyAlignment="1">
      <alignment horizontal="center" vertical="center"/>
    </xf>
    <xf numFmtId="44" fontId="1" fillId="3" borderId="4" xfId="2" applyFont="1" applyFill="1" applyBorder="1" applyAlignment="1">
      <alignment horizontal="center" vertical="center"/>
    </xf>
    <xf numFmtId="44" fontId="1" fillId="3" borderId="5" xfId="2"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7" fillId="6" borderId="0" xfId="0" applyFont="1" applyFill="1" applyBorder="1" applyAlignment="1">
      <alignment horizontal="left" wrapText="1"/>
    </xf>
    <xf numFmtId="0" fontId="7" fillId="6" borderId="62" xfId="0" applyFont="1" applyFill="1" applyBorder="1" applyAlignment="1">
      <alignment horizontal="left" wrapText="1"/>
    </xf>
    <xf numFmtId="0" fontId="65" fillId="6" borderId="0" xfId="0" applyFont="1" applyFill="1" applyAlignment="1">
      <alignment horizontal="left" wrapText="1"/>
    </xf>
    <xf numFmtId="0" fontId="68" fillId="0" borderId="24" xfId="0" applyFont="1" applyBorder="1" applyAlignment="1">
      <alignment horizontal="left" vertical="center" wrapText="1"/>
    </xf>
    <xf numFmtId="0" fontId="68" fillId="0" borderId="0" xfId="0" applyFont="1" applyBorder="1" applyAlignment="1">
      <alignment horizontal="left" vertical="center" wrapText="1"/>
    </xf>
    <xf numFmtId="0" fontId="68" fillId="0" borderId="62" xfId="0" applyFont="1" applyBorder="1" applyAlignment="1">
      <alignment horizontal="left" vertical="center" wrapText="1"/>
    </xf>
    <xf numFmtId="0" fontId="68" fillId="0" borderId="24" xfId="0" applyFont="1" applyBorder="1" applyAlignment="1">
      <alignment horizontal="left" wrapText="1"/>
    </xf>
    <xf numFmtId="0" fontId="68" fillId="0" borderId="0" xfId="0" applyFont="1" applyBorder="1" applyAlignment="1">
      <alignment horizontal="left" wrapText="1"/>
    </xf>
    <xf numFmtId="0" fontId="68" fillId="0" borderId="62" xfId="0" applyFont="1" applyBorder="1" applyAlignment="1">
      <alignment horizontal="left"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27" fillId="0" borderId="0" xfId="0" applyFont="1" applyAlignment="1"/>
    <xf numFmtId="0" fontId="32" fillId="0" borderId="0" xfId="0" applyFont="1" applyAlignment="1"/>
    <xf numFmtId="8" fontId="32" fillId="0" borderId="0" xfId="0" applyNumberFormat="1" applyFont="1" applyAlignment="1"/>
    <xf numFmtId="169" fontId="32" fillId="0" borderId="0" xfId="0" applyNumberFormat="1" applyFont="1" applyAlignment="1"/>
    <xf numFmtId="0" fontId="35" fillId="0" borderId="0" xfId="0" applyFont="1" applyAlignment="1"/>
    <xf numFmtId="0" fontId="34" fillId="0" borderId="0" xfId="0" applyFont="1" applyAlignment="1"/>
    <xf numFmtId="8" fontId="35" fillId="0" borderId="0" xfId="0" applyNumberFormat="1" applyFont="1" applyAlignment="1"/>
    <xf numFmtId="0" fontId="29" fillId="0" borderId="0" xfId="0" applyFont="1" applyAlignment="1"/>
    <xf numFmtId="0" fontId="33" fillId="0" borderId="0" xfId="0" applyFont="1" applyAlignment="1"/>
    <xf numFmtId="0" fontId="40" fillId="0" borderId="0" xfId="0" applyFont="1" applyAlignment="1"/>
    <xf numFmtId="0" fontId="39" fillId="0" borderId="0" xfId="0" applyFont="1" applyAlignment="1"/>
  </cellXfs>
  <cellStyles count="5">
    <cellStyle name="Comma" xfId="4" builtinId="3"/>
    <cellStyle name="Currency" xfId="2" builtinId="4"/>
    <cellStyle name="Hyperlink" xfId="1" builtinId="8"/>
    <cellStyle name="Normal" xfId="0" builtinId="0"/>
    <cellStyle name="Normal_Sheet1" xfId="3" xr:uid="{E3C1C94C-B18D-4F07-B127-0E0FB99F4BBB}"/>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atlanticcityelectric.com/MyAccount/CustomerSupport/Pages/BillPaymentAssistance.aspx" TargetMode="External"/><Relationship Id="rId2"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1"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5" Type="http://schemas.openxmlformats.org/officeDocument/2006/relationships/printerSettings" Target="../printerSettings/printerSettings6.bin"/><Relationship Id="rId4" Type="http://schemas.openxmlformats.org/officeDocument/2006/relationships/hyperlink" Target="https://www.atlanticcityelectric.com/MyAccount/CustomerSupport/Pages/BillPaymentAssistance.aspx"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4.4" zeroHeight="1"/>
  <cols>
    <col min="1" max="1" width="35.109375" bestFit="1" customWidth="1"/>
    <col min="2" max="5" width="8.5546875" customWidth="1"/>
    <col min="6" max="16384" width="8.5546875" hidden="1"/>
  </cols>
  <sheetData>
    <row r="1" spans="1:5">
      <c r="A1" s="163" t="s">
        <v>0</v>
      </c>
      <c r="B1" s="1"/>
      <c r="C1" s="1"/>
      <c r="D1" s="1"/>
      <c r="E1" s="1"/>
    </row>
    <row r="2" spans="1:5">
      <c r="A2" s="163" t="s">
        <v>1</v>
      </c>
      <c r="B2" s="1"/>
      <c r="C2" s="1"/>
      <c r="D2" s="1"/>
      <c r="E2" s="1"/>
    </row>
    <row r="3" spans="1:5">
      <c r="A3" s="163" t="s">
        <v>2</v>
      </c>
      <c r="B3" s="1"/>
      <c r="C3" s="1"/>
      <c r="D3" s="1"/>
      <c r="E3" s="1"/>
    </row>
    <row r="4" spans="1:5">
      <c r="A4" s="163" t="s">
        <v>3</v>
      </c>
      <c r="B4" s="1"/>
      <c r="C4" s="1"/>
      <c r="D4" s="1"/>
      <c r="E4" s="1"/>
    </row>
    <row r="5" spans="1:5">
      <c r="A5" s="354">
        <v>45184</v>
      </c>
      <c r="B5" s="1"/>
      <c r="C5" s="1"/>
      <c r="D5" s="1"/>
      <c r="E5" s="1"/>
    </row>
    <row r="6" spans="1:5">
      <c r="A6" t="s">
        <v>1485</v>
      </c>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D5A2A-EFC7-4254-9C34-FBD095A7AC8C}">
  <dimension ref="A1:G54"/>
  <sheetViews>
    <sheetView topLeftCell="A7" workbookViewId="0">
      <selection activeCell="F15" sqref="F15"/>
    </sheetView>
  </sheetViews>
  <sheetFormatPr defaultRowHeight="14.4"/>
  <sheetData>
    <row r="1" spans="1:7">
      <c r="A1" s="213" t="s">
        <v>720</v>
      </c>
    </row>
    <row r="2" spans="1:7">
      <c r="A2" s="214" t="s">
        <v>721</v>
      </c>
    </row>
    <row r="3" spans="1:7">
      <c r="A3" s="215" t="s">
        <v>175</v>
      </c>
    </row>
    <row r="4" spans="1:7">
      <c r="A4" s="214" t="s">
        <v>722</v>
      </c>
    </row>
    <row r="5" spans="1:7">
      <c r="A5" s="214" t="s">
        <v>723</v>
      </c>
    </row>
    <row r="6" spans="1:7">
      <c r="A6" s="214" t="s">
        <v>175</v>
      </c>
    </row>
    <row r="7" spans="1:7">
      <c r="A7" s="214" t="s">
        <v>724</v>
      </c>
    </row>
    <row r="8" spans="1:7">
      <c r="A8" s="216" t="s">
        <v>725</v>
      </c>
    </row>
    <row r="9" spans="1:7">
      <c r="A9" s="216" t="s">
        <v>175</v>
      </c>
    </row>
    <row r="10" spans="1:7">
      <c r="A10" s="214" t="s">
        <v>726</v>
      </c>
    </row>
    <row r="11" spans="1:7">
      <c r="A11" s="216" t="s">
        <v>175</v>
      </c>
    </row>
    <row r="12" spans="1:7">
      <c r="B12" s="216">
        <v>1</v>
      </c>
      <c r="C12" s="216" t="s">
        <v>727</v>
      </c>
    </row>
    <row r="13" spans="1:7">
      <c r="C13" s="216" t="s">
        <v>728</v>
      </c>
      <c r="G13" s="217">
        <v>65</v>
      </c>
    </row>
    <row r="14" spans="1:7">
      <c r="A14" s="216" t="s">
        <v>175</v>
      </c>
    </row>
    <row r="15" spans="1:7">
      <c r="B15" s="216">
        <v>2</v>
      </c>
      <c r="C15" s="216" t="s">
        <v>729</v>
      </c>
    </row>
    <row r="16" spans="1:7">
      <c r="C16" s="216" t="s">
        <v>730</v>
      </c>
    </row>
    <row r="17" spans="1:7">
      <c r="C17" s="216" t="s">
        <v>731</v>
      </c>
      <c r="E17" s="217">
        <v>15</v>
      </c>
    </row>
    <row r="18" spans="1:7">
      <c r="A18" s="216" t="s">
        <v>175</v>
      </c>
    </row>
    <row r="19" spans="1:7">
      <c r="B19" s="216">
        <v>3</v>
      </c>
      <c r="C19" s="216" t="s">
        <v>732</v>
      </c>
      <c r="D19" s="217">
        <v>15</v>
      </c>
    </row>
    <row r="20" spans="1:7">
      <c r="A20" s="216" t="s">
        <v>175</v>
      </c>
    </row>
    <row r="21" spans="1:7">
      <c r="B21" s="216">
        <v>4</v>
      </c>
      <c r="C21" s="216" t="s">
        <v>733</v>
      </c>
      <c r="D21" s="217">
        <v>15</v>
      </c>
    </row>
    <row r="22" spans="1:7">
      <c r="A22" s="216" t="s">
        <v>175</v>
      </c>
    </row>
    <row r="23" spans="1:7">
      <c r="A23" s="214" t="s">
        <v>734</v>
      </c>
    </row>
    <row r="24" spans="1:7">
      <c r="A24" s="216" t="s">
        <v>175</v>
      </c>
    </row>
    <row r="25" spans="1:7">
      <c r="B25" s="216" t="s">
        <v>735</v>
      </c>
      <c r="G25" s="216" t="s">
        <v>736</v>
      </c>
    </row>
    <row r="26" spans="1:7">
      <c r="B26" s="216" t="s">
        <v>737</v>
      </c>
      <c r="F26" s="216" t="s">
        <v>738</v>
      </c>
    </row>
    <row r="27" spans="1:7">
      <c r="A27" s="216" t="s">
        <v>175</v>
      </c>
    </row>
    <row r="28" spans="1:7">
      <c r="A28" s="214" t="s">
        <v>739</v>
      </c>
    </row>
    <row r="29" spans="1:7">
      <c r="A29" s="216" t="s">
        <v>175</v>
      </c>
    </row>
    <row r="30" spans="1:7">
      <c r="B30" s="216" t="s">
        <v>740</v>
      </c>
      <c r="G30" s="217">
        <v>7.64</v>
      </c>
    </row>
    <row r="31" spans="1:7">
      <c r="A31" s="216" t="s">
        <v>175</v>
      </c>
    </row>
    <row r="32" spans="1:7">
      <c r="A32" s="216" t="s">
        <v>175</v>
      </c>
    </row>
    <row r="33" spans="1:1">
      <c r="A33" s="216" t="s">
        <v>741</v>
      </c>
    </row>
    <row r="34" spans="1:1">
      <c r="A34" s="216" t="s">
        <v>175</v>
      </c>
    </row>
    <row r="35" spans="1:1">
      <c r="A35" s="216" t="s">
        <v>175</v>
      </c>
    </row>
    <row r="36" spans="1:1">
      <c r="A36" s="216" t="s">
        <v>175</v>
      </c>
    </row>
    <row r="37" spans="1:1">
      <c r="A37" s="216" t="s">
        <v>175</v>
      </c>
    </row>
    <row r="38" spans="1:1">
      <c r="A38" s="216" t="s">
        <v>175</v>
      </c>
    </row>
    <row r="39" spans="1:1">
      <c r="A39" s="216" t="s">
        <v>175</v>
      </c>
    </row>
    <row r="40" spans="1:1">
      <c r="A40" s="216" t="s">
        <v>175</v>
      </c>
    </row>
    <row r="41" spans="1:1">
      <c r="A41" s="216" t="s">
        <v>175</v>
      </c>
    </row>
    <row r="42" spans="1:1">
      <c r="A42" s="216" t="s">
        <v>175</v>
      </c>
    </row>
    <row r="43" spans="1:1">
      <c r="A43" s="216" t="s">
        <v>175</v>
      </c>
    </row>
    <row r="44" spans="1:1">
      <c r="A44" s="216" t="s">
        <v>175</v>
      </c>
    </row>
    <row r="45" spans="1:1" ht="15.6">
      <c r="A45" s="218" t="s">
        <v>175</v>
      </c>
    </row>
    <row r="46" spans="1:1" ht="15.6">
      <c r="A46" s="218" t="s">
        <v>175</v>
      </c>
    </row>
    <row r="47" spans="1:1" ht="15.6">
      <c r="A47" s="218" t="s">
        <v>175</v>
      </c>
    </row>
    <row r="48" spans="1:1" ht="15.6">
      <c r="A48" s="218" t="s">
        <v>175</v>
      </c>
    </row>
    <row r="49" spans="1:3" ht="15.6">
      <c r="A49" s="218" t="s">
        <v>175</v>
      </c>
    </row>
    <row r="50" spans="1:3">
      <c r="A50" s="215" t="s">
        <v>742</v>
      </c>
      <c r="C50" s="214" t="s">
        <v>743</v>
      </c>
    </row>
    <row r="51" spans="1:3">
      <c r="A51" s="219" t="s">
        <v>175</v>
      </c>
    </row>
    <row r="52" spans="1:3">
      <c r="A52" s="220" t="s">
        <v>744</v>
      </c>
    </row>
    <row r="53" spans="1:3">
      <c r="A53" s="213" t="s">
        <v>745</v>
      </c>
    </row>
    <row r="54" spans="1:3">
      <c r="A54" s="213" t="s">
        <v>746</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1CB43-884D-4428-8D36-1624E87A4E43}">
  <dimension ref="A1:F54"/>
  <sheetViews>
    <sheetView workbookViewId="0">
      <selection activeCell="B9" sqref="B9:C9"/>
    </sheetView>
  </sheetViews>
  <sheetFormatPr defaultRowHeight="14.4"/>
  <cols>
    <col min="1" max="1" width="52" customWidth="1"/>
    <col min="4" max="4" width="11" bestFit="1" customWidth="1"/>
  </cols>
  <sheetData>
    <row r="1" spans="1:6">
      <c r="A1" s="213" t="s">
        <v>720</v>
      </c>
    </row>
    <row r="2" spans="1:6">
      <c r="A2" s="221" t="s">
        <v>747</v>
      </c>
    </row>
    <row r="3" spans="1:6">
      <c r="A3" s="213" t="s">
        <v>748</v>
      </c>
    </row>
    <row r="4" spans="1:6">
      <c r="A4" s="213" t="s">
        <v>749</v>
      </c>
    </row>
    <row r="5" spans="1:6">
      <c r="A5" s="222" t="s">
        <v>175</v>
      </c>
    </row>
    <row r="6" spans="1:6">
      <c r="A6" s="213" t="s">
        <v>750</v>
      </c>
    </row>
    <row r="7" spans="1:6">
      <c r="A7" s="223" t="s">
        <v>751</v>
      </c>
    </row>
    <row r="8" spans="1:6">
      <c r="A8" s="223" t="s">
        <v>175</v>
      </c>
    </row>
    <row r="9" spans="1:6">
      <c r="A9" s="223" t="s">
        <v>175</v>
      </c>
      <c r="B9" s="524" t="s">
        <v>752</v>
      </c>
      <c r="C9" s="524"/>
      <c r="D9" s="524" t="s">
        <v>753</v>
      </c>
      <c r="E9" s="524"/>
      <c r="F9" s="216" t="s">
        <v>175</v>
      </c>
    </row>
    <row r="10" spans="1:6">
      <c r="A10" s="213" t="s">
        <v>175</v>
      </c>
      <c r="B10" s="525" t="s">
        <v>754</v>
      </c>
      <c r="C10" s="525"/>
      <c r="D10" s="525" t="s">
        <v>755</v>
      </c>
      <c r="E10" s="525"/>
      <c r="F10" s="216" t="s">
        <v>175</v>
      </c>
    </row>
    <row r="11" spans="1:6">
      <c r="A11" s="213" t="s">
        <v>175</v>
      </c>
      <c r="B11" s="524" t="s">
        <v>175</v>
      </c>
      <c r="C11" s="524"/>
      <c r="D11" s="524" t="s">
        <v>175</v>
      </c>
      <c r="E11" s="524"/>
      <c r="F11" s="216" t="s">
        <v>175</v>
      </c>
    </row>
    <row r="12" spans="1:6">
      <c r="A12" s="213" t="s">
        <v>756</v>
      </c>
      <c r="B12" s="525" t="s">
        <v>175</v>
      </c>
      <c r="C12" s="525"/>
      <c r="D12" s="525" t="s">
        <v>175</v>
      </c>
      <c r="E12" s="525"/>
      <c r="F12" s="216" t="s">
        <v>175</v>
      </c>
    </row>
    <row r="13" spans="1:6">
      <c r="A13" s="223" t="s">
        <v>757</v>
      </c>
      <c r="B13" s="526">
        <v>6.25</v>
      </c>
      <c r="C13" s="525"/>
      <c r="D13" s="526">
        <v>6.25</v>
      </c>
      <c r="E13" s="525"/>
      <c r="F13" s="216" t="s">
        <v>175</v>
      </c>
    </row>
    <row r="14" spans="1:6">
      <c r="A14" s="213" t="s">
        <v>758</v>
      </c>
      <c r="B14" s="525" t="s">
        <v>175</v>
      </c>
      <c r="C14" s="525"/>
      <c r="D14" s="525" t="s">
        <v>175</v>
      </c>
      <c r="E14" s="525"/>
      <c r="F14" s="216" t="s">
        <v>175</v>
      </c>
    </row>
    <row r="15" spans="1:6">
      <c r="A15" s="223" t="s">
        <v>759</v>
      </c>
      <c r="B15" s="527">
        <v>7.2876999999999997E-2</v>
      </c>
      <c r="C15" s="527"/>
      <c r="D15" s="527">
        <v>6.6323999999999994E-2</v>
      </c>
      <c r="E15" s="527"/>
      <c r="F15" s="216" t="s">
        <v>175</v>
      </c>
    </row>
    <row r="16" spans="1:6">
      <c r="A16" s="223" t="s">
        <v>760</v>
      </c>
      <c r="B16" s="527" t="s">
        <v>175</v>
      </c>
      <c r="C16" s="527"/>
      <c r="D16" s="527" t="s">
        <v>175</v>
      </c>
      <c r="E16" s="527"/>
      <c r="F16" s="216" t="s">
        <v>175</v>
      </c>
    </row>
    <row r="17" spans="1:6">
      <c r="A17" s="223" t="s">
        <v>761</v>
      </c>
      <c r="B17" s="527">
        <v>8.5559999999999997E-2</v>
      </c>
      <c r="C17" s="527"/>
      <c r="D17" s="357">
        <v>6.6323999999999994E-2</v>
      </c>
      <c r="E17" s="358"/>
      <c r="F17" s="216" t="s">
        <v>175</v>
      </c>
    </row>
    <row r="18" spans="1:6">
      <c r="B18" s="527"/>
      <c r="C18" s="527"/>
      <c r="D18" s="357" t="s">
        <v>175</v>
      </c>
      <c r="E18" s="358"/>
    </row>
    <row r="19" spans="1:6">
      <c r="A19" s="213" t="s">
        <v>762</v>
      </c>
      <c r="B19" s="525" t="s">
        <v>763</v>
      </c>
      <c r="C19" s="525"/>
      <c r="D19" s="525"/>
      <c r="E19" s="525"/>
      <c r="F19" s="216" t="s">
        <v>175</v>
      </c>
    </row>
    <row r="20" spans="1:6">
      <c r="A20" s="213" t="s">
        <v>175</v>
      </c>
      <c r="B20" s="525" t="s">
        <v>175</v>
      </c>
      <c r="C20" s="525"/>
      <c r="D20" s="525"/>
      <c r="E20" s="525"/>
      <c r="F20" s="216" t="s">
        <v>175</v>
      </c>
    </row>
    <row r="21" spans="1:6">
      <c r="A21" s="213" t="s">
        <v>764</v>
      </c>
      <c r="B21" s="525" t="s">
        <v>175</v>
      </c>
      <c r="C21" s="525"/>
      <c r="D21" s="525" t="s">
        <v>175</v>
      </c>
      <c r="E21" s="525"/>
      <c r="F21" s="216" t="s">
        <v>175</v>
      </c>
    </row>
    <row r="22" spans="1:6">
      <c r="A22" s="223" t="s">
        <v>765</v>
      </c>
      <c r="B22" s="525" t="s">
        <v>766</v>
      </c>
      <c r="C22" s="525"/>
      <c r="D22" s="525"/>
      <c r="E22" s="525"/>
      <c r="F22" s="216" t="s">
        <v>175</v>
      </c>
    </row>
    <row r="23" spans="1:6">
      <c r="A23" s="223" t="s">
        <v>767</v>
      </c>
      <c r="B23" s="525" t="s">
        <v>766</v>
      </c>
      <c r="C23" s="525"/>
      <c r="D23" s="525"/>
      <c r="E23" s="525"/>
      <c r="F23" s="216" t="s">
        <v>175</v>
      </c>
    </row>
    <row r="24" spans="1:6">
      <c r="A24" s="223" t="s">
        <v>768</v>
      </c>
      <c r="B24" s="525" t="s">
        <v>766</v>
      </c>
      <c r="C24" s="525"/>
      <c r="D24" s="525"/>
      <c r="E24" s="525"/>
      <c r="F24" s="216" t="s">
        <v>175</v>
      </c>
    </row>
    <row r="25" spans="1:6">
      <c r="A25" s="223" t="s">
        <v>769</v>
      </c>
      <c r="B25" s="525" t="s">
        <v>766</v>
      </c>
      <c r="C25" s="525"/>
      <c r="D25" s="525"/>
      <c r="E25" s="525"/>
      <c r="F25" s="216" t="s">
        <v>175</v>
      </c>
    </row>
    <row r="26" spans="1:6">
      <c r="A26" s="213" t="s">
        <v>770</v>
      </c>
      <c r="B26" s="525" t="s">
        <v>771</v>
      </c>
      <c r="C26" s="525"/>
      <c r="D26" s="525"/>
      <c r="E26" s="525"/>
      <c r="F26" s="216" t="s">
        <v>175</v>
      </c>
    </row>
    <row r="27" spans="1:6">
      <c r="A27" s="213" t="s">
        <v>772</v>
      </c>
      <c r="B27" s="525" t="s">
        <v>771</v>
      </c>
      <c r="C27" s="525"/>
      <c r="D27" s="525"/>
      <c r="E27" s="525"/>
      <c r="F27" s="216" t="s">
        <v>175</v>
      </c>
    </row>
    <row r="28" spans="1:6">
      <c r="A28" s="213" t="s">
        <v>773</v>
      </c>
      <c r="B28" s="525" t="s">
        <v>175</v>
      </c>
      <c r="C28" s="525"/>
      <c r="D28" s="525" t="s">
        <v>175</v>
      </c>
      <c r="E28" s="525"/>
      <c r="F28" s="216" t="s">
        <v>175</v>
      </c>
    </row>
    <row r="29" spans="1:6">
      <c r="A29" s="223" t="s">
        <v>774</v>
      </c>
      <c r="B29" s="527">
        <v>3.2305E-2</v>
      </c>
      <c r="C29" s="527"/>
      <c r="D29" s="527">
        <v>3.2305E-2</v>
      </c>
      <c r="E29" s="527"/>
      <c r="F29" s="216" t="s">
        <v>175</v>
      </c>
    </row>
    <row r="30" spans="1:6">
      <c r="A30" s="223" t="s">
        <v>775</v>
      </c>
      <c r="B30" s="526">
        <v>0</v>
      </c>
      <c r="C30" s="525"/>
      <c r="D30" s="525"/>
      <c r="E30" s="525"/>
      <c r="F30" s="216" t="s">
        <v>175</v>
      </c>
    </row>
    <row r="31" spans="1:6">
      <c r="A31" s="223" t="s">
        <v>776</v>
      </c>
      <c r="B31" s="223" t="s">
        <v>777</v>
      </c>
      <c r="F31" s="216" t="s">
        <v>175</v>
      </c>
    </row>
    <row r="32" spans="1:6">
      <c r="A32" s="213" t="s">
        <v>778</v>
      </c>
      <c r="B32" s="223" t="s">
        <v>779</v>
      </c>
    </row>
    <row r="33" spans="1:5">
      <c r="A33" s="213" t="s">
        <v>780</v>
      </c>
      <c r="C33" s="223" t="s">
        <v>175</v>
      </c>
      <c r="E33" s="223" t="s">
        <v>175</v>
      </c>
    </row>
    <row r="34" spans="1:5">
      <c r="A34" s="213" t="s">
        <v>781</v>
      </c>
      <c r="C34" s="223" t="s">
        <v>782</v>
      </c>
      <c r="E34" s="223" t="s">
        <v>175</v>
      </c>
    </row>
    <row r="35" spans="1:5">
      <c r="A35" s="213" t="s">
        <v>783</v>
      </c>
      <c r="C35" s="223" t="s">
        <v>784</v>
      </c>
    </row>
    <row r="36" spans="1:5">
      <c r="A36" s="213" t="s">
        <v>175</v>
      </c>
      <c r="C36" s="223" t="s">
        <v>785</v>
      </c>
    </row>
    <row r="37" spans="1:5">
      <c r="A37" s="225" t="s">
        <v>175</v>
      </c>
    </row>
    <row r="38" spans="1:5">
      <c r="A38" s="213" t="s">
        <v>786</v>
      </c>
    </row>
    <row r="39" spans="1:5">
      <c r="A39" s="223" t="s">
        <v>787</v>
      </c>
    </row>
    <row r="40" spans="1:5">
      <c r="A40" s="225" t="s">
        <v>175</v>
      </c>
    </row>
    <row r="41" spans="1:5">
      <c r="A41" s="213" t="s">
        <v>788</v>
      </c>
    </row>
    <row r="42" spans="1:5">
      <c r="A42" s="223" t="s">
        <v>789</v>
      </c>
    </row>
    <row r="43" spans="1:5" ht="15.6">
      <c r="A43" s="218" t="s">
        <v>175</v>
      </c>
    </row>
    <row r="44" spans="1:5" ht="15.6">
      <c r="A44" s="218" t="s">
        <v>175</v>
      </c>
    </row>
    <row r="45" spans="1:5" ht="15.6">
      <c r="A45" s="218" t="s">
        <v>175</v>
      </c>
    </row>
    <row r="46" spans="1:5" ht="15.6">
      <c r="A46" s="218" t="s">
        <v>175</v>
      </c>
    </row>
    <row r="47" spans="1:5" ht="15.6">
      <c r="A47" s="218" t="s">
        <v>175</v>
      </c>
    </row>
    <row r="48" spans="1:5" ht="15.6">
      <c r="A48" s="218" t="s">
        <v>175</v>
      </c>
    </row>
    <row r="49" spans="1:3" ht="15.6">
      <c r="A49" s="218" t="s">
        <v>175</v>
      </c>
    </row>
    <row r="50" spans="1:3">
      <c r="A50" s="220" t="s">
        <v>790</v>
      </c>
      <c r="C50" s="213" t="s">
        <v>791</v>
      </c>
    </row>
    <row r="51" spans="1:3">
      <c r="A51" s="226" t="s">
        <v>175</v>
      </c>
    </row>
    <row r="52" spans="1:3">
      <c r="A52" s="220" t="s">
        <v>792</v>
      </c>
    </row>
    <row r="53" spans="1:3">
      <c r="A53" s="213" t="s">
        <v>745</v>
      </c>
    </row>
    <row r="54" spans="1:3">
      <c r="A54" s="227" t="s">
        <v>793</v>
      </c>
    </row>
  </sheetData>
  <mergeCells count="32">
    <mergeCell ref="B30:E30"/>
    <mergeCell ref="B25:E25"/>
    <mergeCell ref="B26:E26"/>
    <mergeCell ref="B27:E27"/>
    <mergeCell ref="B28:C28"/>
    <mergeCell ref="D28:E28"/>
    <mergeCell ref="B29:C29"/>
    <mergeCell ref="D29:E29"/>
    <mergeCell ref="B24:E24"/>
    <mergeCell ref="B15:C15"/>
    <mergeCell ref="D15:E15"/>
    <mergeCell ref="B16:C16"/>
    <mergeCell ref="D16:E16"/>
    <mergeCell ref="B17:C18"/>
    <mergeCell ref="B19:E19"/>
    <mergeCell ref="B20:E20"/>
    <mergeCell ref="B21:C21"/>
    <mergeCell ref="D21:E21"/>
    <mergeCell ref="B22:E22"/>
    <mergeCell ref="B23:E23"/>
    <mergeCell ref="B12:C12"/>
    <mergeCell ref="D12:E12"/>
    <mergeCell ref="B13:C13"/>
    <mergeCell ref="D13:E13"/>
    <mergeCell ref="B14:C14"/>
    <mergeCell ref="D14:E14"/>
    <mergeCell ref="B9:C9"/>
    <mergeCell ref="D9:E9"/>
    <mergeCell ref="B10:C10"/>
    <mergeCell ref="D10:E10"/>
    <mergeCell ref="B11:C11"/>
    <mergeCell ref="D11:E1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E5A05-3F53-4957-810D-1A0939755374}">
  <dimension ref="A1:C52"/>
  <sheetViews>
    <sheetView workbookViewId="0">
      <selection activeCell="B8" sqref="B8"/>
    </sheetView>
  </sheetViews>
  <sheetFormatPr defaultRowHeight="14.4"/>
  <cols>
    <col min="1" max="1" width="43.6640625" customWidth="1"/>
    <col min="2" max="3" width="11" bestFit="1" customWidth="1"/>
  </cols>
  <sheetData>
    <row r="1" spans="1:3">
      <c r="A1" s="213" t="s">
        <v>720</v>
      </c>
    </row>
    <row r="2" spans="1:3">
      <c r="A2" s="221" t="s">
        <v>794</v>
      </c>
    </row>
    <row r="3" spans="1:3">
      <c r="A3" s="213" t="s">
        <v>795</v>
      </c>
    </row>
    <row r="4" spans="1:3">
      <c r="A4" s="213" t="s">
        <v>796</v>
      </c>
    </row>
    <row r="5" spans="1:3">
      <c r="A5" s="213" t="s">
        <v>750</v>
      </c>
    </row>
    <row r="6" spans="1:3">
      <c r="A6" s="223" t="s">
        <v>797</v>
      </c>
    </row>
    <row r="7" spans="1:3">
      <c r="A7" s="223" t="s">
        <v>175</v>
      </c>
    </row>
    <row r="8" spans="1:3">
      <c r="A8" s="223" t="s">
        <v>175</v>
      </c>
      <c r="B8" s="213" t="s">
        <v>752</v>
      </c>
      <c r="C8" s="213" t="s">
        <v>753</v>
      </c>
    </row>
    <row r="9" spans="1:3">
      <c r="A9" s="213" t="s">
        <v>175</v>
      </c>
      <c r="B9" s="223" t="s">
        <v>754</v>
      </c>
      <c r="C9" s="223" t="s">
        <v>755</v>
      </c>
    </row>
    <row r="10" spans="1:3">
      <c r="A10" s="213" t="s">
        <v>756</v>
      </c>
      <c r="B10" s="213" t="s">
        <v>175</v>
      </c>
      <c r="C10" s="213" t="s">
        <v>175</v>
      </c>
    </row>
    <row r="11" spans="1:3">
      <c r="A11" s="223" t="s">
        <v>798</v>
      </c>
      <c r="B11" s="213" t="s">
        <v>175</v>
      </c>
      <c r="C11" s="213" t="s">
        <v>175</v>
      </c>
    </row>
    <row r="12" spans="1:3">
      <c r="A12" s="223" t="s">
        <v>799</v>
      </c>
      <c r="B12" s="224">
        <v>11.9</v>
      </c>
      <c r="C12" s="224">
        <v>11.9</v>
      </c>
    </row>
    <row r="13" spans="1:3">
      <c r="A13" s="223" t="s">
        <v>800</v>
      </c>
      <c r="B13" s="224">
        <v>13.84</v>
      </c>
      <c r="C13" s="224">
        <v>13.84</v>
      </c>
    </row>
    <row r="14" spans="1:3">
      <c r="A14" s="213" t="s">
        <v>801</v>
      </c>
      <c r="B14" s="224">
        <v>3.27</v>
      </c>
      <c r="C14" s="224">
        <v>2.68</v>
      </c>
    </row>
    <row r="15" spans="1:3">
      <c r="A15" s="213" t="s">
        <v>802</v>
      </c>
      <c r="B15" s="224">
        <v>0.64</v>
      </c>
      <c r="C15" s="224">
        <v>0.64</v>
      </c>
    </row>
    <row r="16" spans="1:3">
      <c r="A16" s="223" t="s">
        <v>803</v>
      </c>
      <c r="B16" s="223" t="s">
        <v>175</v>
      </c>
      <c r="C16" s="223" t="s">
        <v>175</v>
      </c>
    </row>
    <row r="17" spans="1:3">
      <c r="A17" s="213" t="s">
        <v>804</v>
      </c>
      <c r="B17" s="357">
        <v>6.2157999999999998E-2</v>
      </c>
      <c r="C17" s="357">
        <v>5.5017000000000003E-2</v>
      </c>
    </row>
    <row r="18" spans="1:3">
      <c r="A18" s="223" t="s">
        <v>175</v>
      </c>
      <c r="B18" s="223" t="s">
        <v>175</v>
      </c>
      <c r="C18" s="223" t="s">
        <v>175</v>
      </c>
    </row>
    <row r="19" spans="1:3">
      <c r="A19" s="213" t="s">
        <v>762</v>
      </c>
      <c r="B19" s="525" t="s">
        <v>763</v>
      </c>
      <c r="C19" s="525"/>
    </row>
    <row r="20" spans="1:3">
      <c r="A20" s="213" t="s">
        <v>175</v>
      </c>
      <c r="B20" s="525" t="s">
        <v>175</v>
      </c>
      <c r="C20" s="525"/>
    </row>
    <row r="21" spans="1:3">
      <c r="A21" s="213" t="s">
        <v>764</v>
      </c>
      <c r="B21" s="525" t="s">
        <v>175</v>
      </c>
      <c r="C21" s="525"/>
    </row>
    <row r="22" spans="1:3">
      <c r="A22" s="223" t="s">
        <v>765</v>
      </c>
      <c r="B22" s="525" t="s">
        <v>766</v>
      </c>
      <c r="C22" s="525"/>
    </row>
    <row r="23" spans="1:3">
      <c r="A23" s="223" t="s">
        <v>767</v>
      </c>
      <c r="B23" s="525" t="s">
        <v>766</v>
      </c>
      <c r="C23" s="525"/>
    </row>
    <row r="24" spans="1:3">
      <c r="A24" s="223" t="s">
        <v>768</v>
      </c>
      <c r="B24" s="525" t="s">
        <v>766</v>
      </c>
      <c r="C24" s="525"/>
    </row>
    <row r="25" spans="1:3">
      <c r="A25" s="223" t="s">
        <v>769</v>
      </c>
      <c r="B25" s="525" t="s">
        <v>766</v>
      </c>
      <c r="C25" s="525"/>
    </row>
    <row r="26" spans="1:3">
      <c r="A26" s="213" t="s">
        <v>770</v>
      </c>
      <c r="B26" s="525" t="s">
        <v>771</v>
      </c>
      <c r="C26" s="525"/>
    </row>
    <row r="27" spans="1:3">
      <c r="A27" s="213" t="s">
        <v>772</v>
      </c>
      <c r="B27" s="525" t="s">
        <v>771</v>
      </c>
      <c r="C27" s="525"/>
    </row>
    <row r="28" spans="1:3">
      <c r="A28" s="213" t="s">
        <v>805</v>
      </c>
      <c r="B28" s="525" t="s">
        <v>806</v>
      </c>
      <c r="C28" s="525"/>
    </row>
    <row r="29" spans="1:3">
      <c r="A29" s="213" t="s">
        <v>807</v>
      </c>
      <c r="B29" s="224">
        <v>6.48</v>
      </c>
      <c r="C29" s="224">
        <v>6.1</v>
      </c>
    </row>
    <row r="30" spans="1:3">
      <c r="A30" s="213" t="s">
        <v>808</v>
      </c>
      <c r="B30" s="526">
        <v>0</v>
      </c>
      <c r="C30" s="525"/>
    </row>
    <row r="31" spans="1:3">
      <c r="A31" s="213" t="s">
        <v>776</v>
      </c>
      <c r="B31" s="223" t="s">
        <v>809</v>
      </c>
    </row>
    <row r="32" spans="1:3">
      <c r="A32" s="213" t="s">
        <v>778</v>
      </c>
      <c r="B32" s="223" t="s">
        <v>806</v>
      </c>
    </row>
    <row r="33" spans="1:3">
      <c r="A33" s="213" t="s">
        <v>780</v>
      </c>
      <c r="B33" s="223" t="s">
        <v>175</v>
      </c>
    </row>
    <row r="34" spans="1:3">
      <c r="A34" s="213" t="s">
        <v>781</v>
      </c>
      <c r="B34" s="223" t="s">
        <v>810</v>
      </c>
    </row>
    <row r="35" spans="1:3">
      <c r="A35" s="213" t="s">
        <v>811</v>
      </c>
      <c r="B35" s="223" t="s">
        <v>812</v>
      </c>
    </row>
    <row r="36" spans="1:3">
      <c r="B36" s="223" t="s">
        <v>813</v>
      </c>
    </row>
    <row r="37" spans="1:3">
      <c r="A37" s="223" t="s">
        <v>175</v>
      </c>
    </row>
    <row r="38" spans="1:3">
      <c r="A38" s="223" t="s">
        <v>814</v>
      </c>
    </row>
    <row r="39" spans="1:3">
      <c r="A39" s="223" t="s">
        <v>175</v>
      </c>
    </row>
    <row r="40" spans="1:3">
      <c r="A40" s="223" t="s">
        <v>175</v>
      </c>
    </row>
    <row r="41" spans="1:3">
      <c r="A41" s="223" t="s">
        <v>175</v>
      </c>
    </row>
    <row r="42" spans="1:3">
      <c r="A42" s="223" t="s">
        <v>175</v>
      </c>
    </row>
    <row r="43" spans="1:3">
      <c r="A43" s="223" t="s">
        <v>175</v>
      </c>
    </row>
    <row r="44" spans="1:3">
      <c r="A44" s="223" t="s">
        <v>175</v>
      </c>
    </row>
    <row r="45" spans="1:3">
      <c r="A45" s="223" t="s">
        <v>175</v>
      </c>
    </row>
    <row r="46" spans="1:3">
      <c r="A46" s="223" t="s">
        <v>175</v>
      </c>
    </row>
    <row r="47" spans="1:3">
      <c r="A47" s="223" t="s">
        <v>175</v>
      </c>
    </row>
    <row r="48" spans="1:3">
      <c r="A48" s="220" t="s">
        <v>790</v>
      </c>
      <c r="C48" s="213" t="s">
        <v>791</v>
      </c>
    </row>
    <row r="49" spans="1:1">
      <c r="A49" s="226" t="s">
        <v>175</v>
      </c>
    </row>
    <row r="50" spans="1:1">
      <c r="A50" s="220" t="s">
        <v>792</v>
      </c>
    </row>
    <row r="51" spans="1:1">
      <c r="A51" s="213" t="s">
        <v>745</v>
      </c>
    </row>
    <row r="52" spans="1:1">
      <c r="A52" s="227" t="s">
        <v>793</v>
      </c>
    </row>
  </sheetData>
  <mergeCells count="11">
    <mergeCell ref="B25:C25"/>
    <mergeCell ref="B26:C26"/>
    <mergeCell ref="B27:C27"/>
    <mergeCell ref="B28:C28"/>
    <mergeCell ref="B30:C30"/>
    <mergeCell ref="B24:C24"/>
    <mergeCell ref="B19:C19"/>
    <mergeCell ref="B20:C20"/>
    <mergeCell ref="B21:C21"/>
    <mergeCell ref="B22:C22"/>
    <mergeCell ref="B23:C2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D74DE-EE94-4494-B004-23CCB242249F}">
  <dimension ref="A1:C46"/>
  <sheetViews>
    <sheetView workbookViewId="0">
      <selection activeCell="A2" sqref="A2"/>
    </sheetView>
  </sheetViews>
  <sheetFormatPr defaultRowHeight="14.4"/>
  <cols>
    <col min="1" max="1" width="42.109375" customWidth="1"/>
    <col min="2" max="3" width="10" bestFit="1" customWidth="1"/>
  </cols>
  <sheetData>
    <row r="1" spans="1:3">
      <c r="A1" s="214" t="s">
        <v>720</v>
      </c>
    </row>
    <row r="2" spans="1:3">
      <c r="A2" s="228" t="s">
        <v>815</v>
      </c>
    </row>
    <row r="3" spans="1:3">
      <c r="A3" s="214" t="s">
        <v>175</v>
      </c>
    </row>
    <row r="4" spans="1:3">
      <c r="A4" s="214" t="s">
        <v>816</v>
      </c>
    </row>
    <row r="5" spans="1:3">
      <c r="A5" s="214" t="s">
        <v>817</v>
      </c>
    </row>
    <row r="6" spans="1:3">
      <c r="A6" s="214" t="s">
        <v>750</v>
      </c>
    </row>
    <row r="7" spans="1:3">
      <c r="A7" s="216" t="s">
        <v>818</v>
      </c>
    </row>
    <row r="8" spans="1:3">
      <c r="A8" s="216" t="s">
        <v>175</v>
      </c>
    </row>
    <row r="9" spans="1:3">
      <c r="A9" s="216" t="s">
        <v>819</v>
      </c>
    </row>
    <row r="10" spans="1:3">
      <c r="A10" s="216" t="s">
        <v>175</v>
      </c>
    </row>
    <row r="11" spans="1:3">
      <c r="A11" s="216" t="s">
        <v>820</v>
      </c>
    </row>
    <row r="12" spans="1:3">
      <c r="A12" s="216" t="s">
        <v>175</v>
      </c>
    </row>
    <row r="13" spans="1:3">
      <c r="A13" s="216" t="s">
        <v>821</v>
      </c>
    </row>
    <row r="14" spans="1:3">
      <c r="A14" s="216" t="s">
        <v>175</v>
      </c>
    </row>
    <row r="15" spans="1:3">
      <c r="A15" s="216" t="s">
        <v>175</v>
      </c>
      <c r="B15" s="227" t="s">
        <v>752</v>
      </c>
      <c r="C15" s="227" t="s">
        <v>753</v>
      </c>
    </row>
    <row r="16" spans="1:3">
      <c r="A16" s="216" t="s">
        <v>175</v>
      </c>
      <c r="B16" s="229" t="s">
        <v>754</v>
      </c>
      <c r="C16" s="229" t="s">
        <v>755</v>
      </c>
    </row>
    <row r="17" spans="1:3">
      <c r="A17" s="529" t="s">
        <v>756</v>
      </c>
      <c r="B17" s="529"/>
      <c r="C17" s="529"/>
    </row>
    <row r="18" spans="1:3">
      <c r="A18" s="528" t="s">
        <v>798</v>
      </c>
      <c r="B18" s="528"/>
      <c r="C18" s="528"/>
    </row>
    <row r="19" spans="1:3">
      <c r="A19" s="229" t="s">
        <v>799</v>
      </c>
      <c r="B19" s="230">
        <v>9.9600000000000009</v>
      </c>
      <c r="C19" s="230">
        <v>9.9600000000000009</v>
      </c>
    </row>
    <row r="20" spans="1:3">
      <c r="A20" s="229" t="s">
        <v>800</v>
      </c>
      <c r="B20" s="230">
        <v>11.59</v>
      </c>
      <c r="C20" s="230">
        <v>11.59</v>
      </c>
    </row>
    <row r="21" spans="1:3">
      <c r="A21" s="227" t="s">
        <v>801</v>
      </c>
      <c r="B21" s="230">
        <v>0</v>
      </c>
      <c r="C21" s="230">
        <v>0</v>
      </c>
    </row>
    <row r="22" spans="1:3">
      <c r="A22" s="227" t="s">
        <v>802</v>
      </c>
      <c r="B22" s="230">
        <v>0</v>
      </c>
      <c r="C22" s="230">
        <v>0</v>
      </c>
    </row>
    <row r="23" spans="1:3">
      <c r="A23" s="528" t="s">
        <v>822</v>
      </c>
      <c r="B23" s="528"/>
      <c r="C23" s="528"/>
    </row>
    <row r="24" spans="1:3">
      <c r="A24" s="227" t="s">
        <v>804</v>
      </c>
      <c r="B24" s="359">
        <v>0.109</v>
      </c>
      <c r="C24" s="359">
        <v>0.109</v>
      </c>
    </row>
    <row r="25" spans="1:3">
      <c r="A25" s="227" t="s">
        <v>762</v>
      </c>
      <c r="B25" s="528" t="s">
        <v>763</v>
      </c>
      <c r="C25" s="528"/>
    </row>
    <row r="26" spans="1:3">
      <c r="A26" s="529" t="s">
        <v>764</v>
      </c>
      <c r="B26" s="529"/>
      <c r="C26" s="529"/>
    </row>
    <row r="27" spans="1:3">
      <c r="A27" s="229" t="s">
        <v>765</v>
      </c>
      <c r="B27" s="528" t="s">
        <v>766</v>
      </c>
      <c r="C27" s="528"/>
    </row>
    <row r="28" spans="1:3">
      <c r="A28" s="229" t="s">
        <v>767</v>
      </c>
      <c r="B28" s="528" t="s">
        <v>766</v>
      </c>
      <c r="C28" s="528"/>
    </row>
    <row r="29" spans="1:3">
      <c r="A29" s="229" t="s">
        <v>768</v>
      </c>
      <c r="B29" s="528" t="s">
        <v>766</v>
      </c>
      <c r="C29" s="528"/>
    </row>
    <row r="30" spans="1:3">
      <c r="A30" s="229" t="s">
        <v>769</v>
      </c>
      <c r="B30" s="528" t="s">
        <v>766</v>
      </c>
      <c r="C30" s="528"/>
    </row>
    <row r="31" spans="1:3">
      <c r="A31" s="227" t="s">
        <v>770</v>
      </c>
      <c r="B31" s="528" t="s">
        <v>771</v>
      </c>
      <c r="C31" s="528"/>
    </row>
    <row r="32" spans="1:3">
      <c r="A32" s="227" t="s">
        <v>772</v>
      </c>
      <c r="B32" s="528" t="s">
        <v>771</v>
      </c>
      <c r="C32" s="528"/>
    </row>
    <row r="33" spans="1:3">
      <c r="A33" s="227" t="s">
        <v>805</v>
      </c>
      <c r="B33" s="528" t="s">
        <v>806</v>
      </c>
      <c r="C33" s="528"/>
    </row>
    <row r="34" spans="1:3">
      <c r="A34" s="227" t="s">
        <v>823</v>
      </c>
      <c r="B34" s="230">
        <v>6.48</v>
      </c>
      <c r="C34" s="230">
        <v>6.1</v>
      </c>
    </row>
    <row r="35" spans="1:3">
      <c r="A35" s="227" t="s">
        <v>808</v>
      </c>
      <c r="B35" s="530">
        <v>0</v>
      </c>
      <c r="C35" s="528"/>
    </row>
    <row r="36" spans="1:3">
      <c r="A36" s="227" t="s">
        <v>824</v>
      </c>
      <c r="B36" s="229" t="s">
        <v>825</v>
      </c>
    </row>
    <row r="37" spans="1:3">
      <c r="A37" s="227" t="s">
        <v>826</v>
      </c>
      <c r="B37" s="229" t="s">
        <v>175</v>
      </c>
    </row>
    <row r="38" spans="1:3">
      <c r="A38" s="227" t="s">
        <v>827</v>
      </c>
      <c r="B38" s="229" t="s">
        <v>828</v>
      </c>
    </row>
    <row r="39" spans="1:3" ht="17.399999999999999">
      <c r="A39" s="231" t="s">
        <v>175</v>
      </c>
    </row>
    <row r="40" spans="1:3">
      <c r="A40" s="216" t="s">
        <v>829</v>
      </c>
    </row>
    <row r="41" spans="1:3">
      <c r="A41" s="216" t="s">
        <v>175</v>
      </c>
    </row>
    <row r="42" spans="1:3">
      <c r="A42" s="214" t="s">
        <v>830</v>
      </c>
      <c r="B42" s="214" t="s">
        <v>831</v>
      </c>
    </row>
    <row r="43" spans="1:3">
      <c r="A43" s="232" t="s">
        <v>175</v>
      </c>
    </row>
    <row r="44" spans="1:3">
      <c r="A44" s="214" t="s">
        <v>832</v>
      </c>
    </row>
    <row r="45" spans="1:3">
      <c r="A45" s="214" t="s">
        <v>833</v>
      </c>
    </row>
    <row r="46" spans="1:3">
      <c r="A46" s="214" t="s">
        <v>834</v>
      </c>
    </row>
  </sheetData>
  <mergeCells count="13">
    <mergeCell ref="B35:C35"/>
    <mergeCell ref="B28:C28"/>
    <mergeCell ref="B29:C29"/>
    <mergeCell ref="B30:C30"/>
    <mergeCell ref="B31:C31"/>
    <mergeCell ref="B32:C32"/>
    <mergeCell ref="B33:C33"/>
    <mergeCell ref="B27:C27"/>
    <mergeCell ref="A17:C17"/>
    <mergeCell ref="A18:C18"/>
    <mergeCell ref="A23:C23"/>
    <mergeCell ref="B25:C25"/>
    <mergeCell ref="A26:C26"/>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DB52A-CF5E-40D2-BF8F-53EB076085DD}">
  <dimension ref="A1:G55"/>
  <sheetViews>
    <sheetView workbookViewId="0">
      <selection activeCell="B7" sqref="B7"/>
    </sheetView>
  </sheetViews>
  <sheetFormatPr defaultRowHeight="14.4"/>
  <cols>
    <col min="1" max="1" width="41.6640625" customWidth="1"/>
    <col min="2" max="3" width="10" bestFit="1" customWidth="1"/>
  </cols>
  <sheetData>
    <row r="1" spans="1:3">
      <c r="A1" s="213" t="s">
        <v>720</v>
      </c>
    </row>
    <row r="2" spans="1:3">
      <c r="A2" s="221" t="s">
        <v>835</v>
      </c>
    </row>
    <row r="3" spans="1:3">
      <c r="A3" s="213" t="s">
        <v>836</v>
      </c>
    </row>
    <row r="4" spans="1:3">
      <c r="A4" s="213" t="s">
        <v>796</v>
      </c>
    </row>
    <row r="5" spans="1:3">
      <c r="A5" s="213" t="s">
        <v>750</v>
      </c>
    </row>
    <row r="6" spans="1:3">
      <c r="A6" s="223" t="s">
        <v>797</v>
      </c>
    </row>
    <row r="7" spans="1:3">
      <c r="A7" s="223" t="s">
        <v>175</v>
      </c>
      <c r="B7" s="213" t="s">
        <v>752</v>
      </c>
      <c r="C7" s="213" t="s">
        <v>753</v>
      </c>
    </row>
    <row r="8" spans="1:3">
      <c r="A8" s="213" t="s">
        <v>175</v>
      </c>
      <c r="B8" s="223" t="s">
        <v>754</v>
      </c>
      <c r="C8" s="223" t="s">
        <v>755</v>
      </c>
    </row>
    <row r="9" spans="1:3">
      <c r="A9" s="213" t="s">
        <v>756</v>
      </c>
      <c r="B9" s="213" t="s">
        <v>175</v>
      </c>
      <c r="C9" s="213" t="s">
        <v>175</v>
      </c>
    </row>
    <row r="10" spans="1:3">
      <c r="A10" s="223" t="s">
        <v>798</v>
      </c>
      <c r="B10" s="213" t="s">
        <v>175</v>
      </c>
      <c r="C10" s="213" t="s">
        <v>175</v>
      </c>
    </row>
    <row r="11" spans="1:3">
      <c r="A11" s="223" t="s">
        <v>799</v>
      </c>
      <c r="B11" s="224">
        <v>17.559999999999999</v>
      </c>
      <c r="C11" s="224">
        <v>17.559999999999999</v>
      </c>
    </row>
    <row r="12" spans="1:3">
      <c r="A12" s="223" t="s">
        <v>800</v>
      </c>
      <c r="B12" s="224">
        <v>19.079999999999998</v>
      </c>
      <c r="C12" s="224">
        <v>19.079999999999998</v>
      </c>
    </row>
    <row r="13" spans="1:3">
      <c r="A13" s="213" t="s">
        <v>801</v>
      </c>
      <c r="B13" s="224">
        <v>1.9</v>
      </c>
      <c r="C13" s="224">
        <v>1.49</v>
      </c>
    </row>
    <row r="14" spans="1:3">
      <c r="A14" s="213" t="s">
        <v>802</v>
      </c>
      <c r="B14" s="224">
        <v>0.47</v>
      </c>
      <c r="C14" s="224">
        <v>0.47</v>
      </c>
    </row>
    <row r="15" spans="1:3">
      <c r="A15" s="223" t="s">
        <v>837</v>
      </c>
      <c r="B15" s="223" t="s">
        <v>175</v>
      </c>
      <c r="C15" s="223" t="s">
        <v>175</v>
      </c>
    </row>
    <row r="16" spans="1:3">
      <c r="A16" s="213" t="s">
        <v>804</v>
      </c>
      <c r="B16" s="357">
        <v>4.8254999999999999E-2</v>
      </c>
      <c r="C16" s="357">
        <v>4.675E-2</v>
      </c>
    </row>
    <row r="17" spans="1:3">
      <c r="A17" s="223" t="s">
        <v>175</v>
      </c>
      <c r="B17" s="223" t="s">
        <v>175</v>
      </c>
      <c r="C17" s="223" t="s">
        <v>175</v>
      </c>
    </row>
    <row r="18" spans="1:3">
      <c r="A18" s="213" t="s">
        <v>175</v>
      </c>
      <c r="B18" s="223" t="s">
        <v>175</v>
      </c>
      <c r="C18" s="223" t="s">
        <v>175</v>
      </c>
    </row>
    <row r="19" spans="1:3">
      <c r="A19" s="213" t="s">
        <v>762</v>
      </c>
      <c r="B19" s="525" t="s">
        <v>763</v>
      </c>
      <c r="C19" s="525"/>
    </row>
    <row r="20" spans="1:3">
      <c r="A20" s="213" t="s">
        <v>175</v>
      </c>
      <c r="B20" s="524" t="s">
        <v>175</v>
      </c>
      <c r="C20" s="524"/>
    </row>
    <row r="21" spans="1:3">
      <c r="A21" s="213" t="s">
        <v>764</v>
      </c>
      <c r="B21" s="223" t="s">
        <v>175</v>
      </c>
      <c r="C21" s="213" t="s">
        <v>175</v>
      </c>
    </row>
    <row r="22" spans="1:3">
      <c r="A22" s="223" t="s">
        <v>765</v>
      </c>
      <c r="B22" s="525" t="s">
        <v>766</v>
      </c>
      <c r="C22" s="525"/>
    </row>
    <row r="23" spans="1:3">
      <c r="A23" s="223" t="s">
        <v>767</v>
      </c>
      <c r="B23" s="525" t="s">
        <v>766</v>
      </c>
      <c r="C23" s="525"/>
    </row>
    <row r="24" spans="1:3">
      <c r="A24" s="223" t="s">
        <v>768</v>
      </c>
      <c r="B24" s="525" t="s">
        <v>766</v>
      </c>
      <c r="C24" s="525"/>
    </row>
    <row r="25" spans="1:3">
      <c r="A25" s="223" t="s">
        <v>769</v>
      </c>
      <c r="B25" s="525" t="s">
        <v>766</v>
      </c>
      <c r="C25" s="525"/>
    </row>
    <row r="26" spans="1:3">
      <c r="A26" s="213" t="s">
        <v>770</v>
      </c>
      <c r="B26" s="525" t="s">
        <v>771</v>
      </c>
      <c r="C26" s="525"/>
    </row>
    <row r="27" spans="1:3">
      <c r="A27" s="213" t="s">
        <v>772</v>
      </c>
      <c r="B27" s="525" t="s">
        <v>771</v>
      </c>
      <c r="C27" s="525"/>
    </row>
    <row r="28" spans="1:3">
      <c r="A28" s="213" t="s">
        <v>805</v>
      </c>
      <c r="B28" s="525" t="s">
        <v>806</v>
      </c>
      <c r="C28" s="525"/>
    </row>
    <row r="29" spans="1:3">
      <c r="A29" s="213" t="s">
        <v>838</v>
      </c>
      <c r="B29" s="224">
        <v>3.63</v>
      </c>
      <c r="C29" s="224">
        <v>3.28</v>
      </c>
    </row>
    <row r="30" spans="1:3">
      <c r="A30" s="213" t="s">
        <v>839</v>
      </c>
    </row>
    <row r="31" spans="1:3">
      <c r="A31" s="213" t="s">
        <v>808</v>
      </c>
      <c r="B31" s="526">
        <v>0</v>
      </c>
      <c r="C31" s="525"/>
    </row>
    <row r="32" spans="1:3">
      <c r="A32" s="213" t="s">
        <v>776</v>
      </c>
      <c r="B32" s="223" t="s">
        <v>840</v>
      </c>
    </row>
    <row r="33" spans="1:7">
      <c r="A33" s="213" t="s">
        <v>778</v>
      </c>
      <c r="B33" s="223" t="s">
        <v>840</v>
      </c>
    </row>
    <row r="34" spans="1:7">
      <c r="A34" s="213" t="s">
        <v>841</v>
      </c>
    </row>
    <row r="35" spans="1:7">
      <c r="A35" s="213" t="s">
        <v>842</v>
      </c>
      <c r="G35" s="213" t="s">
        <v>843</v>
      </c>
    </row>
    <row r="36" spans="1:7">
      <c r="A36" s="213" t="s">
        <v>844</v>
      </c>
    </row>
    <row r="37" spans="1:7">
      <c r="A37" s="213" t="s">
        <v>845</v>
      </c>
      <c r="D37" s="213" t="s">
        <v>846</v>
      </c>
    </row>
    <row r="38" spans="1:7">
      <c r="A38" s="223" t="s">
        <v>175</v>
      </c>
    </row>
    <row r="39" spans="1:7">
      <c r="A39" s="223" t="s">
        <v>175</v>
      </c>
    </row>
    <row r="40" spans="1:7">
      <c r="A40" s="223" t="s">
        <v>847</v>
      </c>
    </row>
    <row r="41" spans="1:7" ht="15.6">
      <c r="A41" s="218" t="s">
        <v>175</v>
      </c>
    </row>
    <row r="42" spans="1:7" ht="15.6">
      <c r="A42" s="218" t="s">
        <v>175</v>
      </c>
    </row>
    <row r="43" spans="1:7" ht="15.6">
      <c r="A43" s="218" t="s">
        <v>175</v>
      </c>
    </row>
    <row r="44" spans="1:7" ht="15.6">
      <c r="A44" s="218" t="s">
        <v>175</v>
      </c>
    </row>
    <row r="45" spans="1:7" ht="15.6">
      <c r="A45" s="218" t="s">
        <v>175</v>
      </c>
    </row>
    <row r="46" spans="1:7" ht="15.6">
      <c r="A46" s="218" t="s">
        <v>175</v>
      </c>
    </row>
    <row r="47" spans="1:7" ht="15.6">
      <c r="A47" s="218" t="s">
        <v>175</v>
      </c>
    </row>
    <row r="48" spans="1:7" ht="15.6">
      <c r="A48" s="218" t="s">
        <v>175</v>
      </c>
    </row>
    <row r="49" spans="1:3" ht="15.6">
      <c r="A49" s="218" t="s">
        <v>175</v>
      </c>
    </row>
    <row r="50" spans="1:3" ht="15.6">
      <c r="A50" s="218" t="s">
        <v>175</v>
      </c>
    </row>
    <row r="51" spans="1:3">
      <c r="A51" s="220" t="s">
        <v>790</v>
      </c>
      <c r="C51" s="213" t="s">
        <v>791</v>
      </c>
    </row>
    <row r="52" spans="1:3">
      <c r="A52" s="226" t="s">
        <v>175</v>
      </c>
    </row>
    <row r="53" spans="1:3">
      <c r="A53" s="220" t="s">
        <v>792</v>
      </c>
    </row>
    <row r="54" spans="1:3">
      <c r="A54" s="213" t="s">
        <v>745</v>
      </c>
    </row>
    <row r="55" spans="1:3">
      <c r="A55" s="213" t="s">
        <v>793</v>
      </c>
    </row>
  </sheetData>
  <mergeCells count="10">
    <mergeCell ref="B26:C26"/>
    <mergeCell ref="B27:C27"/>
    <mergeCell ref="B28:C28"/>
    <mergeCell ref="B31:C31"/>
    <mergeCell ref="B19:C19"/>
    <mergeCell ref="B20:C20"/>
    <mergeCell ref="B22:C22"/>
    <mergeCell ref="B23:C23"/>
    <mergeCell ref="B24:C24"/>
    <mergeCell ref="B25:C2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7CC9E-8ADC-4A4E-95D1-BBFD43597082}">
  <dimension ref="A1:D46"/>
  <sheetViews>
    <sheetView topLeftCell="A2" workbookViewId="0">
      <selection activeCell="A3" sqref="A3"/>
    </sheetView>
  </sheetViews>
  <sheetFormatPr defaultRowHeight="14.4"/>
  <cols>
    <col min="1" max="1" width="52.5546875" customWidth="1"/>
  </cols>
  <sheetData>
    <row r="1" spans="1:4">
      <c r="A1" s="213" t="s">
        <v>720</v>
      </c>
    </row>
    <row r="2" spans="1:4">
      <c r="A2" s="221" t="s">
        <v>848</v>
      </c>
    </row>
    <row r="3" spans="1:4">
      <c r="A3" s="213" t="s">
        <v>849</v>
      </c>
    </row>
    <row r="4" spans="1:4">
      <c r="A4" s="213" t="s">
        <v>850</v>
      </c>
    </row>
    <row r="5" spans="1:4">
      <c r="A5" s="213" t="s">
        <v>750</v>
      </c>
    </row>
    <row r="6" spans="1:4">
      <c r="A6" s="223" t="s">
        <v>851</v>
      </c>
    </row>
    <row r="7" spans="1:4">
      <c r="A7" s="213" t="s">
        <v>852</v>
      </c>
      <c r="B7" s="213" t="s">
        <v>175</v>
      </c>
      <c r="C7" s="524" t="s">
        <v>175</v>
      </c>
      <c r="D7" s="524"/>
    </row>
    <row r="8" spans="1:4">
      <c r="A8" s="213" t="s">
        <v>756</v>
      </c>
      <c r="B8" s="223" t="s">
        <v>175</v>
      </c>
      <c r="C8" s="525" t="s">
        <v>175</v>
      </c>
      <c r="D8" s="525"/>
    </row>
    <row r="9" spans="1:4">
      <c r="A9" s="223" t="s">
        <v>798</v>
      </c>
      <c r="B9" s="526">
        <v>193.22</v>
      </c>
      <c r="C9" s="525"/>
      <c r="D9" s="525"/>
    </row>
    <row r="10" spans="1:4">
      <c r="A10" s="213" t="s">
        <v>853</v>
      </c>
      <c r="B10" s="526">
        <v>12.44</v>
      </c>
      <c r="C10" s="525"/>
      <c r="D10" s="525"/>
    </row>
    <row r="11" spans="1:4">
      <c r="A11" s="213" t="s">
        <v>854</v>
      </c>
      <c r="B11" s="223" t="s">
        <v>175</v>
      </c>
    </row>
    <row r="12" spans="1:4">
      <c r="B12" s="224">
        <v>0.94</v>
      </c>
    </row>
    <row r="13" spans="1:4">
      <c r="A13" s="213" t="s">
        <v>762</v>
      </c>
      <c r="B13" s="525" t="s">
        <v>763</v>
      </c>
      <c r="C13" s="525"/>
      <c r="D13" s="525"/>
    </row>
    <row r="14" spans="1:4">
      <c r="A14" s="213" t="s">
        <v>764</v>
      </c>
      <c r="B14" s="525" t="s">
        <v>175</v>
      </c>
      <c r="C14" s="525"/>
      <c r="D14" s="213" t="s">
        <v>175</v>
      </c>
    </row>
    <row r="15" spans="1:4">
      <c r="A15" s="223" t="s">
        <v>765</v>
      </c>
      <c r="B15" s="525" t="s">
        <v>766</v>
      </c>
      <c r="C15" s="525"/>
      <c r="D15" s="525"/>
    </row>
    <row r="16" spans="1:4">
      <c r="A16" s="223" t="s">
        <v>767</v>
      </c>
      <c r="B16" s="525" t="s">
        <v>766</v>
      </c>
      <c r="C16" s="525"/>
      <c r="D16" s="525"/>
    </row>
    <row r="17" spans="1:4">
      <c r="A17" s="223" t="s">
        <v>768</v>
      </c>
      <c r="B17" s="525" t="s">
        <v>766</v>
      </c>
      <c r="C17" s="525"/>
      <c r="D17" s="525"/>
    </row>
    <row r="18" spans="1:4">
      <c r="A18" s="223" t="s">
        <v>769</v>
      </c>
      <c r="B18" s="525" t="s">
        <v>766</v>
      </c>
      <c r="C18" s="525"/>
      <c r="D18" s="525"/>
    </row>
    <row r="19" spans="1:4">
      <c r="A19" s="213" t="s">
        <v>770</v>
      </c>
      <c r="B19" s="525" t="s">
        <v>771</v>
      </c>
      <c r="C19" s="525"/>
      <c r="D19" s="525"/>
    </row>
    <row r="20" spans="1:4">
      <c r="A20" s="213" t="s">
        <v>772</v>
      </c>
      <c r="B20" s="525" t="s">
        <v>771</v>
      </c>
      <c r="C20" s="525"/>
      <c r="D20" s="525"/>
    </row>
    <row r="21" spans="1:4">
      <c r="A21" s="213" t="s">
        <v>805</v>
      </c>
      <c r="B21" s="223" t="s">
        <v>806</v>
      </c>
    </row>
    <row r="22" spans="1:4">
      <c r="A22" s="213" t="s">
        <v>855</v>
      </c>
      <c r="B22" s="224">
        <v>5.62</v>
      </c>
    </row>
    <row r="23" spans="1:4">
      <c r="A23" s="213" t="s">
        <v>808</v>
      </c>
      <c r="B23" s="526">
        <v>0</v>
      </c>
      <c r="C23" s="525"/>
      <c r="D23" s="525"/>
    </row>
    <row r="24" spans="1:4">
      <c r="A24" s="213" t="s">
        <v>776</v>
      </c>
      <c r="B24" s="223" t="s">
        <v>856</v>
      </c>
    </row>
    <row r="25" spans="1:4">
      <c r="A25" s="213" t="s">
        <v>778</v>
      </c>
      <c r="B25" s="223" t="s">
        <v>806</v>
      </c>
    </row>
    <row r="26" spans="1:4">
      <c r="A26" s="213" t="s">
        <v>780</v>
      </c>
      <c r="B26" s="223" t="s">
        <v>175</v>
      </c>
    </row>
    <row r="27" spans="1:4">
      <c r="A27" s="213" t="s">
        <v>827</v>
      </c>
      <c r="B27" s="223" t="s">
        <v>857</v>
      </c>
    </row>
    <row r="28" spans="1:4">
      <c r="A28" s="213" t="s">
        <v>858</v>
      </c>
      <c r="B28" s="223" t="s">
        <v>859</v>
      </c>
    </row>
    <row r="29" spans="1:4">
      <c r="B29" s="223" t="s">
        <v>860</v>
      </c>
    </row>
    <row r="30" spans="1:4">
      <c r="A30" s="213" t="s">
        <v>175</v>
      </c>
    </row>
    <row r="31" spans="1:4">
      <c r="A31" s="213" t="s">
        <v>786</v>
      </c>
    </row>
    <row r="32" spans="1:4">
      <c r="A32" s="223" t="s">
        <v>787</v>
      </c>
    </row>
    <row r="33" spans="1:3">
      <c r="A33" s="225" t="s">
        <v>175</v>
      </c>
    </row>
    <row r="34" spans="1:3">
      <c r="A34" s="213" t="s">
        <v>788</v>
      </c>
    </row>
    <row r="35" spans="1:3">
      <c r="A35" s="223" t="s">
        <v>789</v>
      </c>
    </row>
    <row r="36" spans="1:3">
      <c r="A36" s="225" t="s">
        <v>175</v>
      </c>
    </row>
    <row r="37" spans="1:3">
      <c r="A37" s="213" t="s">
        <v>861</v>
      </c>
    </row>
    <row r="38" spans="1:3">
      <c r="A38" s="223" t="s">
        <v>862</v>
      </c>
    </row>
    <row r="39" spans="1:3">
      <c r="A39" s="225" t="s">
        <v>175</v>
      </c>
    </row>
    <row r="40" spans="1:3">
      <c r="A40" s="223" t="s">
        <v>863</v>
      </c>
    </row>
    <row r="41" spans="1:3" ht="15.6">
      <c r="A41" s="218" t="s">
        <v>175</v>
      </c>
    </row>
    <row r="42" spans="1:3">
      <c r="A42" s="220" t="s">
        <v>790</v>
      </c>
      <c r="C42" s="213" t="s">
        <v>791</v>
      </c>
    </row>
    <row r="43" spans="1:3">
      <c r="A43" s="226" t="s">
        <v>175</v>
      </c>
    </row>
    <row r="44" spans="1:3">
      <c r="A44" s="220" t="s">
        <v>792</v>
      </c>
    </row>
    <row r="45" spans="1:3">
      <c r="A45" s="213" t="s">
        <v>745</v>
      </c>
    </row>
    <row r="46" spans="1:3">
      <c r="A46" s="213" t="s">
        <v>793</v>
      </c>
    </row>
  </sheetData>
  <mergeCells count="13">
    <mergeCell ref="B23:D23"/>
    <mergeCell ref="B15:D15"/>
    <mergeCell ref="B16:D16"/>
    <mergeCell ref="B17:D17"/>
    <mergeCell ref="B18:D18"/>
    <mergeCell ref="B19:D19"/>
    <mergeCell ref="B20:D20"/>
    <mergeCell ref="B14:C14"/>
    <mergeCell ref="C7:D7"/>
    <mergeCell ref="C8:D8"/>
    <mergeCell ref="B9:D9"/>
    <mergeCell ref="B10:D10"/>
    <mergeCell ref="B13:D13"/>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8FBAF-A96E-4285-9148-5A4864742347}">
  <dimension ref="A1:H46"/>
  <sheetViews>
    <sheetView workbookViewId="0">
      <selection activeCell="A3" sqref="A3"/>
    </sheetView>
  </sheetViews>
  <sheetFormatPr defaultRowHeight="14.4"/>
  <cols>
    <col min="1" max="1" width="62.6640625" customWidth="1"/>
  </cols>
  <sheetData>
    <row r="1" spans="1:8">
      <c r="A1" s="213" t="s">
        <v>720</v>
      </c>
    </row>
    <row r="2" spans="1:8">
      <c r="A2" s="221" t="s">
        <v>864</v>
      </c>
    </row>
    <row r="3" spans="1:8">
      <c r="A3" s="213" t="s">
        <v>865</v>
      </c>
    </row>
    <row r="4" spans="1:8">
      <c r="B4" s="216" t="s">
        <v>850</v>
      </c>
    </row>
    <row r="5" spans="1:8">
      <c r="A5" s="213" t="s">
        <v>750</v>
      </c>
    </row>
    <row r="6" spans="1:8">
      <c r="A6" s="223" t="s">
        <v>851</v>
      </c>
    </row>
    <row r="7" spans="1:8">
      <c r="A7" s="213" t="s">
        <v>852</v>
      </c>
      <c r="B7" s="213" t="s">
        <v>175</v>
      </c>
      <c r="C7" s="524" t="s">
        <v>175</v>
      </c>
      <c r="D7" s="524"/>
      <c r="E7" s="524"/>
      <c r="F7" s="531" t="s">
        <v>175</v>
      </c>
      <c r="G7" s="531"/>
      <c r="H7" s="531"/>
    </row>
    <row r="8" spans="1:8">
      <c r="A8" s="213" t="s">
        <v>756</v>
      </c>
      <c r="B8" s="223" t="s">
        <v>175</v>
      </c>
      <c r="C8" s="524" t="s">
        <v>175</v>
      </c>
      <c r="D8" s="524"/>
      <c r="E8" s="524"/>
      <c r="F8" s="531" t="s">
        <v>175</v>
      </c>
      <c r="G8" s="531"/>
      <c r="H8" s="531"/>
    </row>
    <row r="9" spans="1:8">
      <c r="A9" s="223" t="s">
        <v>798</v>
      </c>
      <c r="B9" s="526">
        <v>744.15</v>
      </c>
      <c r="C9" s="525"/>
      <c r="D9" s="525"/>
      <c r="E9" s="525"/>
      <c r="F9" s="531" t="s">
        <v>175</v>
      </c>
      <c r="G9" s="531"/>
      <c r="H9" s="531"/>
    </row>
    <row r="10" spans="1:8">
      <c r="A10" s="213" t="s">
        <v>853</v>
      </c>
      <c r="B10" s="526">
        <v>9.86</v>
      </c>
      <c r="C10" s="525"/>
      <c r="D10" s="525"/>
      <c r="E10" s="525"/>
      <c r="F10" s="531" t="s">
        <v>175</v>
      </c>
      <c r="G10" s="531"/>
      <c r="H10" s="531"/>
    </row>
    <row r="11" spans="1:8">
      <c r="A11" s="213" t="s">
        <v>854</v>
      </c>
      <c r="B11" s="224">
        <v>0.74</v>
      </c>
      <c r="D11" s="223" t="s">
        <v>175</v>
      </c>
      <c r="G11" s="531" t="s">
        <v>175</v>
      </c>
      <c r="H11" s="531"/>
    </row>
    <row r="12" spans="1:8">
      <c r="B12" s="223" t="s">
        <v>866</v>
      </c>
      <c r="D12" s="223" t="s">
        <v>867</v>
      </c>
      <c r="G12" s="531"/>
      <c r="H12" s="531"/>
    </row>
    <row r="13" spans="1:8">
      <c r="A13" s="213" t="s">
        <v>762</v>
      </c>
      <c r="B13" s="525" t="s">
        <v>763</v>
      </c>
      <c r="C13" s="525"/>
      <c r="D13" s="525"/>
      <c r="E13" s="525"/>
      <c r="F13" s="531" t="s">
        <v>175</v>
      </c>
      <c r="G13" s="531"/>
      <c r="H13" s="531"/>
    </row>
    <row r="14" spans="1:8">
      <c r="A14" s="213" t="s">
        <v>764</v>
      </c>
      <c r="B14" s="223" t="s">
        <v>175</v>
      </c>
      <c r="C14" s="524" t="s">
        <v>175</v>
      </c>
      <c r="D14" s="524"/>
      <c r="E14" s="524"/>
      <c r="F14" s="531" t="s">
        <v>175</v>
      </c>
      <c r="G14" s="531"/>
      <c r="H14" s="531"/>
    </row>
    <row r="15" spans="1:8">
      <c r="A15" s="223" t="s">
        <v>765</v>
      </c>
      <c r="B15" s="525" t="s">
        <v>766</v>
      </c>
      <c r="C15" s="525"/>
      <c r="D15" s="525"/>
      <c r="E15" s="525"/>
      <c r="F15" s="531" t="s">
        <v>175</v>
      </c>
      <c r="G15" s="531"/>
      <c r="H15" s="531"/>
    </row>
    <row r="16" spans="1:8">
      <c r="A16" s="223" t="s">
        <v>767</v>
      </c>
      <c r="B16" s="525" t="s">
        <v>766</v>
      </c>
      <c r="C16" s="525"/>
      <c r="D16" s="525"/>
      <c r="E16" s="525"/>
      <c r="F16" s="531" t="s">
        <v>175</v>
      </c>
      <c r="G16" s="531"/>
      <c r="H16" s="531"/>
    </row>
    <row r="17" spans="1:8">
      <c r="A17" s="223" t="s">
        <v>768</v>
      </c>
      <c r="B17" s="525" t="s">
        <v>766</v>
      </c>
      <c r="C17" s="525"/>
      <c r="D17" s="525"/>
      <c r="E17" s="525"/>
      <c r="F17" s="531" t="s">
        <v>175</v>
      </c>
      <c r="G17" s="531"/>
      <c r="H17" s="531"/>
    </row>
    <row r="18" spans="1:8">
      <c r="A18" s="223" t="s">
        <v>769</v>
      </c>
      <c r="B18" s="525" t="s">
        <v>766</v>
      </c>
      <c r="C18" s="525"/>
      <c r="D18" s="525"/>
      <c r="E18" s="525"/>
      <c r="F18" s="531" t="s">
        <v>175</v>
      </c>
      <c r="G18" s="531"/>
      <c r="H18" s="531"/>
    </row>
    <row r="19" spans="1:8">
      <c r="A19" s="213" t="s">
        <v>770</v>
      </c>
      <c r="B19" s="525" t="s">
        <v>771</v>
      </c>
      <c r="C19" s="525"/>
      <c r="D19" s="525"/>
      <c r="E19" s="525"/>
      <c r="F19" s="531" t="s">
        <v>175</v>
      </c>
      <c r="G19" s="531"/>
      <c r="H19" s="531"/>
    </row>
    <row r="20" spans="1:8">
      <c r="A20" s="213" t="s">
        <v>772</v>
      </c>
      <c r="B20" s="525" t="s">
        <v>771</v>
      </c>
      <c r="C20" s="525"/>
      <c r="D20" s="525"/>
      <c r="E20" s="525"/>
      <c r="F20" s="531" t="s">
        <v>175</v>
      </c>
      <c r="G20" s="531"/>
      <c r="H20" s="531"/>
    </row>
    <row r="21" spans="1:8">
      <c r="A21" s="213" t="s">
        <v>805</v>
      </c>
      <c r="B21" s="525" t="s">
        <v>806</v>
      </c>
      <c r="C21" s="525"/>
      <c r="D21" s="525"/>
      <c r="E21" s="525"/>
      <c r="F21" s="531" t="s">
        <v>175</v>
      </c>
      <c r="G21" s="531"/>
      <c r="H21" s="531"/>
    </row>
    <row r="22" spans="1:8">
      <c r="A22" s="213" t="s">
        <v>868</v>
      </c>
      <c r="B22" s="526">
        <v>5.78</v>
      </c>
      <c r="C22" s="525"/>
      <c r="D22" s="525"/>
      <c r="E22" s="525" t="s">
        <v>175</v>
      </c>
      <c r="F22" s="525"/>
      <c r="G22" s="525"/>
      <c r="H22" s="216" t="s">
        <v>175</v>
      </c>
    </row>
    <row r="23" spans="1:8">
      <c r="A23" s="213" t="s">
        <v>808</v>
      </c>
      <c r="B23" s="526">
        <v>0</v>
      </c>
      <c r="C23" s="525"/>
      <c r="D23" s="525"/>
      <c r="E23" s="525"/>
      <c r="F23" s="531" t="s">
        <v>175</v>
      </c>
      <c r="G23" s="531"/>
      <c r="H23" s="531"/>
    </row>
    <row r="24" spans="1:8">
      <c r="A24" s="213" t="s">
        <v>776</v>
      </c>
      <c r="B24" s="213" t="s">
        <v>869</v>
      </c>
      <c r="F24" s="524" t="s">
        <v>175</v>
      </c>
      <c r="G24" s="524"/>
      <c r="H24" s="524"/>
    </row>
    <row r="25" spans="1:8">
      <c r="A25" s="213" t="s">
        <v>778</v>
      </c>
      <c r="B25" s="213" t="s">
        <v>869</v>
      </c>
      <c r="F25" s="524"/>
      <c r="G25" s="524"/>
      <c r="H25" s="524"/>
    </row>
    <row r="26" spans="1:8">
      <c r="A26" s="213" t="s">
        <v>780</v>
      </c>
      <c r="B26" s="213" t="s">
        <v>870</v>
      </c>
      <c r="F26" s="524"/>
      <c r="G26" s="524"/>
      <c r="H26" s="524"/>
    </row>
    <row r="27" spans="1:8">
      <c r="A27" s="213" t="s">
        <v>827</v>
      </c>
      <c r="B27" s="213" t="s">
        <v>871</v>
      </c>
      <c r="F27" s="524"/>
      <c r="G27" s="524"/>
      <c r="H27" s="524"/>
    </row>
    <row r="28" spans="1:8">
      <c r="A28" s="213" t="s">
        <v>872</v>
      </c>
      <c r="B28" s="213" t="s">
        <v>873</v>
      </c>
      <c r="F28" s="524"/>
      <c r="G28" s="524"/>
      <c r="H28" s="524"/>
    </row>
    <row r="29" spans="1:8">
      <c r="A29" s="213" t="s">
        <v>175</v>
      </c>
    </row>
    <row r="30" spans="1:8">
      <c r="A30" s="213" t="s">
        <v>786</v>
      </c>
    </row>
    <row r="31" spans="1:8">
      <c r="A31" s="223" t="s">
        <v>787</v>
      </c>
    </row>
    <row r="32" spans="1:8">
      <c r="A32" s="223" t="s">
        <v>175</v>
      </c>
    </row>
    <row r="33" spans="1:3">
      <c r="A33" s="213" t="s">
        <v>788</v>
      </c>
    </row>
    <row r="34" spans="1:3">
      <c r="A34" s="223" t="s">
        <v>789</v>
      </c>
    </row>
    <row r="35" spans="1:3">
      <c r="A35" s="223" t="s">
        <v>175</v>
      </c>
    </row>
    <row r="36" spans="1:3">
      <c r="A36" s="213" t="s">
        <v>861</v>
      </c>
    </row>
    <row r="37" spans="1:3">
      <c r="A37" s="223" t="s">
        <v>862</v>
      </c>
    </row>
    <row r="38" spans="1:3">
      <c r="A38" s="223" t="s">
        <v>175</v>
      </c>
    </row>
    <row r="39" spans="1:3">
      <c r="A39" s="223" t="s">
        <v>863</v>
      </c>
    </row>
    <row r="40" spans="1:3">
      <c r="A40" s="213" t="s">
        <v>175</v>
      </c>
    </row>
    <row r="41" spans="1:3">
      <c r="A41" s="213" t="s">
        <v>175</v>
      </c>
    </row>
    <row r="42" spans="1:3">
      <c r="A42" s="220" t="s">
        <v>790</v>
      </c>
      <c r="C42" s="213" t="s">
        <v>791</v>
      </c>
    </row>
    <row r="43" spans="1:3">
      <c r="A43" s="220" t="s">
        <v>175</v>
      </c>
    </row>
    <row r="44" spans="1:3">
      <c r="A44" s="220" t="s">
        <v>792</v>
      </c>
    </row>
    <row r="45" spans="1:3">
      <c r="A45" s="213" t="s">
        <v>745</v>
      </c>
    </row>
    <row r="46" spans="1:3">
      <c r="A46" s="227" t="s">
        <v>793</v>
      </c>
    </row>
  </sheetData>
  <mergeCells count="32">
    <mergeCell ref="F24:H28"/>
    <mergeCell ref="B21:E21"/>
    <mergeCell ref="F21:H21"/>
    <mergeCell ref="B22:D22"/>
    <mergeCell ref="E22:G22"/>
    <mergeCell ref="B23:E23"/>
    <mergeCell ref="F23:H23"/>
    <mergeCell ref="B18:E18"/>
    <mergeCell ref="F18:H18"/>
    <mergeCell ref="B19:E19"/>
    <mergeCell ref="F19:H19"/>
    <mergeCell ref="B20:E20"/>
    <mergeCell ref="F20:H20"/>
    <mergeCell ref="B15:E15"/>
    <mergeCell ref="F15:H15"/>
    <mergeCell ref="B16:E16"/>
    <mergeCell ref="F16:H16"/>
    <mergeCell ref="B17:E17"/>
    <mergeCell ref="F17:H17"/>
    <mergeCell ref="C14:E14"/>
    <mergeCell ref="F14:H14"/>
    <mergeCell ref="C7:E7"/>
    <mergeCell ref="F7:H7"/>
    <mergeCell ref="C8:E8"/>
    <mergeCell ref="F8:H8"/>
    <mergeCell ref="B9:E9"/>
    <mergeCell ref="F9:H9"/>
    <mergeCell ref="B10:E10"/>
    <mergeCell ref="F10:H10"/>
    <mergeCell ref="G11:H12"/>
    <mergeCell ref="B13:E13"/>
    <mergeCell ref="F13:H1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07361-BC3E-49C3-AC02-7691032D54F0}">
  <dimension ref="A1:F52"/>
  <sheetViews>
    <sheetView workbookViewId="0">
      <selection activeCell="A7" sqref="A7"/>
    </sheetView>
  </sheetViews>
  <sheetFormatPr defaultRowHeight="14.4"/>
  <cols>
    <col min="1" max="1" width="19.6640625" customWidth="1"/>
    <col min="2" max="2" width="54.33203125" customWidth="1"/>
  </cols>
  <sheetData>
    <row r="1" spans="1:6">
      <c r="A1" s="213" t="s">
        <v>720</v>
      </c>
    </row>
    <row r="2" spans="1:6">
      <c r="A2" s="221" t="s">
        <v>874</v>
      </c>
    </row>
    <row r="3" spans="1:6">
      <c r="A3" s="213" t="s">
        <v>875</v>
      </c>
    </row>
    <row r="4" spans="1:6">
      <c r="A4" s="213" t="s">
        <v>876</v>
      </c>
    </row>
    <row r="5" spans="1:6">
      <c r="A5" s="213" t="s">
        <v>877</v>
      </c>
    </row>
    <row r="6" spans="1:6">
      <c r="A6" s="213" t="s">
        <v>175</v>
      </c>
    </row>
    <row r="7" spans="1:6">
      <c r="A7" s="213" t="s">
        <v>750</v>
      </c>
    </row>
    <row r="8" spans="1:6">
      <c r="A8" s="223" t="s">
        <v>878</v>
      </c>
    </row>
    <row r="9" spans="1:6">
      <c r="A9" s="524" t="s">
        <v>852</v>
      </c>
      <c r="B9" s="524"/>
      <c r="C9" s="213" t="s">
        <v>175</v>
      </c>
      <c r="D9" s="524" t="s">
        <v>175</v>
      </c>
      <c r="E9" s="524"/>
      <c r="F9" s="524"/>
    </row>
    <row r="10" spans="1:6">
      <c r="A10" s="524" t="s">
        <v>756</v>
      </c>
      <c r="B10" s="524"/>
      <c r="C10" s="223" t="s">
        <v>175</v>
      </c>
      <c r="D10" s="525" t="s">
        <v>175</v>
      </c>
      <c r="E10" s="525"/>
      <c r="F10" s="525"/>
    </row>
    <row r="11" spans="1:6">
      <c r="A11" s="524" t="s">
        <v>798</v>
      </c>
      <c r="B11" s="524"/>
      <c r="C11" s="525" t="s">
        <v>175</v>
      </c>
      <c r="D11" s="525"/>
      <c r="E11" s="525"/>
      <c r="F11" s="525"/>
    </row>
    <row r="12" spans="1:6">
      <c r="A12" s="525" t="s">
        <v>879</v>
      </c>
      <c r="B12" s="525"/>
      <c r="C12" s="525" t="s">
        <v>175</v>
      </c>
      <c r="D12" s="525"/>
      <c r="E12" s="525"/>
      <c r="F12" s="525"/>
    </row>
    <row r="13" spans="1:6">
      <c r="A13" s="525" t="s">
        <v>880</v>
      </c>
      <c r="B13" s="525"/>
      <c r="C13" s="526">
        <v>131.75</v>
      </c>
      <c r="D13" s="525"/>
      <c r="E13" s="525"/>
      <c r="F13" s="525"/>
    </row>
    <row r="14" spans="1:6">
      <c r="A14" s="525" t="s">
        <v>881</v>
      </c>
      <c r="B14" s="525"/>
      <c r="C14" s="526">
        <v>4363.57</v>
      </c>
      <c r="D14" s="525"/>
      <c r="E14" s="525"/>
      <c r="F14" s="525"/>
    </row>
    <row r="15" spans="1:6">
      <c r="A15" s="525" t="s">
        <v>882</v>
      </c>
      <c r="B15" s="525"/>
      <c r="C15" s="526">
        <v>7921.01</v>
      </c>
      <c r="D15" s="525"/>
      <c r="E15" s="525"/>
      <c r="F15" s="525"/>
    </row>
    <row r="16" spans="1:6">
      <c r="A16" s="524" t="s">
        <v>175</v>
      </c>
      <c r="B16" s="524"/>
      <c r="C16" s="525" t="s">
        <v>175</v>
      </c>
      <c r="D16" s="525"/>
      <c r="E16" s="525"/>
      <c r="F16" s="525"/>
    </row>
    <row r="17" spans="1:6">
      <c r="A17" s="524" t="s">
        <v>853</v>
      </c>
      <c r="B17" s="524"/>
      <c r="C17" s="525" t="s">
        <v>175</v>
      </c>
      <c r="D17" s="525"/>
      <c r="E17" s="525"/>
      <c r="F17" s="525"/>
    </row>
    <row r="18" spans="1:6">
      <c r="A18" s="525" t="s">
        <v>879</v>
      </c>
      <c r="B18" s="525"/>
      <c r="C18" s="525" t="s">
        <v>175</v>
      </c>
      <c r="D18" s="525"/>
      <c r="E18" s="525"/>
      <c r="F18" s="525"/>
    </row>
    <row r="19" spans="1:6">
      <c r="A19" s="525" t="s">
        <v>880</v>
      </c>
      <c r="B19" s="525"/>
      <c r="C19" s="526">
        <v>3.84</v>
      </c>
      <c r="D19" s="525"/>
      <c r="E19" s="525"/>
      <c r="F19" s="525"/>
    </row>
    <row r="20" spans="1:6">
      <c r="A20" s="525" t="s">
        <v>881</v>
      </c>
      <c r="B20" s="525"/>
      <c r="C20" s="526">
        <v>2.96</v>
      </c>
      <c r="D20" s="525"/>
      <c r="E20" s="525"/>
      <c r="F20" s="525"/>
    </row>
    <row r="21" spans="1:6">
      <c r="A21" s="525" t="s">
        <v>882</v>
      </c>
      <c r="B21" s="525"/>
      <c r="C21" s="526">
        <v>1.5</v>
      </c>
      <c r="D21" s="525"/>
      <c r="E21" s="525"/>
      <c r="F21" s="525"/>
    </row>
    <row r="22" spans="1:6">
      <c r="A22" s="524" t="s">
        <v>175</v>
      </c>
      <c r="B22" s="524"/>
      <c r="C22" s="525" t="s">
        <v>175</v>
      </c>
      <c r="D22" s="525"/>
      <c r="E22" s="525"/>
      <c r="F22" s="525"/>
    </row>
    <row r="23" spans="1:6">
      <c r="A23" s="524" t="s">
        <v>854</v>
      </c>
      <c r="B23" s="524"/>
      <c r="C23" s="223" t="s">
        <v>175</v>
      </c>
    </row>
    <row r="24" spans="1:6">
      <c r="A24" s="524"/>
      <c r="B24" s="524"/>
      <c r="C24" s="224">
        <v>0.52</v>
      </c>
    </row>
    <row r="25" spans="1:6">
      <c r="A25" s="524" t="s">
        <v>762</v>
      </c>
      <c r="B25" s="524"/>
      <c r="C25" s="525" t="s">
        <v>763</v>
      </c>
      <c r="D25" s="525"/>
      <c r="E25" s="525"/>
      <c r="F25" s="525"/>
    </row>
    <row r="26" spans="1:6">
      <c r="A26" s="524" t="s">
        <v>175</v>
      </c>
      <c r="B26" s="524"/>
      <c r="C26" s="524" t="s">
        <v>175</v>
      </c>
      <c r="D26" s="524"/>
      <c r="E26" s="524"/>
      <c r="F26" s="524"/>
    </row>
    <row r="27" spans="1:6">
      <c r="A27" s="524" t="s">
        <v>764</v>
      </c>
      <c r="B27" s="524"/>
      <c r="C27" s="223" t="s">
        <v>175</v>
      </c>
      <c r="D27" s="524" t="s">
        <v>175</v>
      </c>
      <c r="E27" s="524"/>
      <c r="F27" s="524"/>
    </row>
    <row r="28" spans="1:6">
      <c r="A28" s="525" t="s">
        <v>765</v>
      </c>
      <c r="B28" s="525"/>
      <c r="C28" s="525" t="s">
        <v>766</v>
      </c>
      <c r="D28" s="525"/>
      <c r="E28" s="525"/>
      <c r="F28" s="525"/>
    </row>
    <row r="29" spans="1:6">
      <c r="A29" s="525" t="s">
        <v>767</v>
      </c>
      <c r="B29" s="525"/>
      <c r="C29" s="525" t="s">
        <v>766</v>
      </c>
      <c r="D29" s="525"/>
      <c r="E29" s="525"/>
      <c r="F29" s="525"/>
    </row>
    <row r="30" spans="1:6">
      <c r="A30" s="525" t="s">
        <v>768</v>
      </c>
      <c r="B30" s="525"/>
      <c r="C30" s="525" t="s">
        <v>766</v>
      </c>
      <c r="D30" s="525"/>
      <c r="E30" s="525"/>
      <c r="F30" s="525"/>
    </row>
    <row r="31" spans="1:6">
      <c r="A31" s="525" t="s">
        <v>769</v>
      </c>
      <c r="B31" s="525"/>
      <c r="C31" s="525" t="s">
        <v>766</v>
      </c>
      <c r="D31" s="525"/>
      <c r="E31" s="525"/>
      <c r="F31" s="525"/>
    </row>
    <row r="32" spans="1:6">
      <c r="A32" s="524" t="s">
        <v>770</v>
      </c>
      <c r="B32" s="524"/>
      <c r="C32" s="525" t="s">
        <v>771</v>
      </c>
      <c r="D32" s="525"/>
      <c r="E32" s="525"/>
      <c r="F32" s="525"/>
    </row>
    <row r="33" spans="1:6">
      <c r="A33" s="524" t="s">
        <v>772</v>
      </c>
      <c r="B33" s="524"/>
      <c r="C33" s="525" t="s">
        <v>771</v>
      </c>
      <c r="D33" s="525"/>
      <c r="E33" s="525"/>
      <c r="F33" s="525"/>
    </row>
    <row r="34" spans="1:6">
      <c r="A34" s="524" t="s">
        <v>805</v>
      </c>
      <c r="B34" s="524"/>
      <c r="C34" s="525" t="s">
        <v>806</v>
      </c>
      <c r="D34" s="525"/>
      <c r="E34" s="525"/>
      <c r="F34" s="525"/>
    </row>
    <row r="35" spans="1:6">
      <c r="A35" s="524" t="s">
        <v>855</v>
      </c>
      <c r="B35" s="524"/>
      <c r="C35" s="224">
        <v>6.85</v>
      </c>
      <c r="D35" s="525" t="s">
        <v>175</v>
      </c>
      <c r="E35" s="525"/>
      <c r="F35" s="525"/>
    </row>
    <row r="36" spans="1:6">
      <c r="A36" s="524" t="s">
        <v>808</v>
      </c>
      <c r="B36" s="524"/>
      <c r="C36" s="526">
        <v>0</v>
      </c>
      <c r="D36" s="525"/>
      <c r="E36" s="531" t="s">
        <v>175</v>
      </c>
      <c r="F36" s="531"/>
    </row>
    <row r="37" spans="1:6">
      <c r="A37" s="213" t="s">
        <v>776</v>
      </c>
      <c r="C37" s="223" t="s">
        <v>806</v>
      </c>
    </row>
    <row r="38" spans="1:6">
      <c r="A38" s="213" t="s">
        <v>778</v>
      </c>
      <c r="C38" s="223" t="s">
        <v>806</v>
      </c>
    </row>
    <row r="39" spans="1:6">
      <c r="A39" s="216" t="s">
        <v>175</v>
      </c>
      <c r="B39" s="213" t="s">
        <v>780</v>
      </c>
      <c r="C39" s="223" t="s">
        <v>175</v>
      </c>
      <c r="F39" s="216" t="s">
        <v>175</v>
      </c>
    </row>
    <row r="40" spans="1:6">
      <c r="B40" s="213" t="s">
        <v>827</v>
      </c>
      <c r="C40" s="223" t="s">
        <v>857</v>
      </c>
    </row>
    <row r="41" spans="1:6">
      <c r="B41" s="213" t="s">
        <v>883</v>
      </c>
      <c r="C41" s="223" t="s">
        <v>884</v>
      </c>
    </row>
    <row r="42" spans="1:6">
      <c r="B42" s="213" t="s">
        <v>175</v>
      </c>
      <c r="C42" s="223" t="s">
        <v>885</v>
      </c>
    </row>
    <row r="43" spans="1:6">
      <c r="C43" s="223" t="s">
        <v>175</v>
      </c>
    </row>
    <row r="44" spans="1:6">
      <c r="A44" s="216" t="s">
        <v>175</v>
      </c>
      <c r="B44" s="213" t="s">
        <v>175</v>
      </c>
      <c r="C44" s="525" t="s">
        <v>175</v>
      </c>
      <c r="D44" s="525"/>
      <c r="E44" s="525"/>
      <c r="F44" s="216" t="s">
        <v>175</v>
      </c>
    </row>
    <row r="45" spans="1:6">
      <c r="A45" s="213" t="s">
        <v>175</v>
      </c>
    </row>
    <row r="46" spans="1:6">
      <c r="A46" s="213" t="s">
        <v>175</v>
      </c>
    </row>
    <row r="47" spans="1:6">
      <c r="A47" s="213" t="s">
        <v>175</v>
      </c>
    </row>
    <row r="48" spans="1:6">
      <c r="A48" s="220" t="s">
        <v>790</v>
      </c>
      <c r="C48" s="213" t="s">
        <v>791</v>
      </c>
    </row>
    <row r="49" spans="1:1">
      <c r="A49" s="226" t="s">
        <v>175</v>
      </c>
    </row>
    <row r="50" spans="1:1">
      <c r="A50" s="220" t="s">
        <v>792</v>
      </c>
    </row>
    <row r="51" spans="1:1">
      <c r="A51" s="213" t="s">
        <v>745</v>
      </c>
    </row>
    <row r="52" spans="1:1">
      <c r="A52" s="213" t="s">
        <v>793</v>
      </c>
    </row>
  </sheetData>
  <mergeCells count="55">
    <mergeCell ref="C44:E44"/>
    <mergeCell ref="A32:B32"/>
    <mergeCell ref="C32:F32"/>
    <mergeCell ref="A33:B33"/>
    <mergeCell ref="C33:F33"/>
    <mergeCell ref="A34:B34"/>
    <mergeCell ref="C34:F34"/>
    <mergeCell ref="A35:B35"/>
    <mergeCell ref="D35:F35"/>
    <mergeCell ref="A36:B36"/>
    <mergeCell ref="C36:D36"/>
    <mergeCell ref="E36:F36"/>
    <mergeCell ref="A29:B29"/>
    <mergeCell ref="C29:F29"/>
    <mergeCell ref="A30:B30"/>
    <mergeCell ref="C30:F30"/>
    <mergeCell ref="A31:B31"/>
    <mergeCell ref="C31:F31"/>
    <mergeCell ref="A26:B26"/>
    <mergeCell ref="C26:F26"/>
    <mergeCell ref="A27:B27"/>
    <mergeCell ref="D27:F27"/>
    <mergeCell ref="A28:B28"/>
    <mergeCell ref="C28:F28"/>
    <mergeCell ref="A25:B25"/>
    <mergeCell ref="C25:F25"/>
    <mergeCell ref="A18:B18"/>
    <mergeCell ref="C18:F18"/>
    <mergeCell ref="A19:B19"/>
    <mergeCell ref="C19:F19"/>
    <mergeCell ref="A20:B20"/>
    <mergeCell ref="C20:F20"/>
    <mergeCell ref="A21:B21"/>
    <mergeCell ref="C21:F21"/>
    <mergeCell ref="A22:B22"/>
    <mergeCell ref="C22:F22"/>
    <mergeCell ref="A23:B24"/>
    <mergeCell ref="A15:B15"/>
    <mergeCell ref="C15:F15"/>
    <mergeCell ref="A16:B16"/>
    <mergeCell ref="C16:F16"/>
    <mergeCell ref="A17:B17"/>
    <mergeCell ref="C17:F17"/>
    <mergeCell ref="A12:B12"/>
    <mergeCell ref="C12:F12"/>
    <mergeCell ref="A13:B13"/>
    <mergeCell ref="C13:F13"/>
    <mergeCell ref="A14:B14"/>
    <mergeCell ref="C14:F14"/>
    <mergeCell ref="A9:B9"/>
    <mergeCell ref="D9:F9"/>
    <mergeCell ref="A10:B10"/>
    <mergeCell ref="D10:F10"/>
    <mergeCell ref="A11:B11"/>
    <mergeCell ref="C11:F1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82604-6C5A-400E-92BF-D430F108893D}">
  <dimension ref="A1:F55"/>
  <sheetViews>
    <sheetView workbookViewId="0">
      <selection activeCell="A3" sqref="A3"/>
    </sheetView>
  </sheetViews>
  <sheetFormatPr defaultRowHeight="14.4"/>
  <cols>
    <col min="1" max="1" width="47.6640625" customWidth="1"/>
  </cols>
  <sheetData>
    <row r="1" spans="1:6">
      <c r="A1" s="213" t="s">
        <v>720</v>
      </c>
    </row>
    <row r="2" spans="1:6">
      <c r="A2" s="221" t="s">
        <v>886</v>
      </c>
    </row>
    <row r="3" spans="1:6">
      <c r="A3" s="213" t="s">
        <v>875</v>
      </c>
    </row>
    <row r="4" spans="1:6">
      <c r="A4" s="213" t="s">
        <v>876</v>
      </c>
    </row>
    <row r="5" spans="1:6">
      <c r="A5" s="213" t="s">
        <v>887</v>
      </c>
    </row>
    <row r="6" spans="1:6">
      <c r="A6" s="223" t="s">
        <v>175</v>
      </c>
    </row>
    <row r="7" spans="1:6">
      <c r="A7" s="213" t="s">
        <v>750</v>
      </c>
    </row>
    <row r="8" spans="1:6">
      <c r="A8" s="223" t="s">
        <v>888</v>
      </c>
    </row>
    <row r="9" spans="1:6">
      <c r="A9" s="524" t="s">
        <v>852</v>
      </c>
      <c r="B9" s="524"/>
      <c r="C9" s="213" t="s">
        <v>175</v>
      </c>
      <c r="D9" s="524" t="s">
        <v>175</v>
      </c>
      <c r="E9" s="524"/>
      <c r="F9" s="524"/>
    </row>
    <row r="10" spans="1:6">
      <c r="A10" s="524" t="s">
        <v>756</v>
      </c>
      <c r="B10" s="524"/>
      <c r="C10" s="223" t="s">
        <v>175</v>
      </c>
      <c r="D10" s="525" t="s">
        <v>175</v>
      </c>
      <c r="E10" s="525"/>
      <c r="F10" s="525"/>
    </row>
    <row r="11" spans="1:6">
      <c r="A11" s="524" t="s">
        <v>798</v>
      </c>
      <c r="B11" s="524"/>
      <c r="C11" s="525" t="s">
        <v>175</v>
      </c>
      <c r="D11" s="525"/>
      <c r="E11" s="525"/>
      <c r="F11" s="525"/>
    </row>
    <row r="12" spans="1:6">
      <c r="A12" s="525" t="s">
        <v>879</v>
      </c>
      <c r="B12" s="525"/>
      <c r="C12" s="525" t="s">
        <v>175</v>
      </c>
      <c r="D12" s="525"/>
      <c r="E12" s="525"/>
      <c r="F12" s="525"/>
    </row>
    <row r="13" spans="1:6">
      <c r="A13" s="525" t="s">
        <v>880</v>
      </c>
      <c r="B13" s="525"/>
      <c r="C13" s="526">
        <v>128.21</v>
      </c>
      <c r="D13" s="525"/>
      <c r="E13" s="525"/>
      <c r="F13" s="525"/>
    </row>
    <row r="14" spans="1:6">
      <c r="A14" s="525" t="s">
        <v>881</v>
      </c>
      <c r="B14" s="525"/>
      <c r="C14" s="526">
        <v>4246.42</v>
      </c>
      <c r="D14" s="525"/>
      <c r="E14" s="525"/>
      <c r="F14" s="525"/>
    </row>
    <row r="15" spans="1:6">
      <c r="A15" s="525" t="s">
        <v>882</v>
      </c>
      <c r="B15" s="525"/>
      <c r="C15" s="526">
        <v>19316.150000000001</v>
      </c>
      <c r="D15" s="525"/>
      <c r="E15" s="525"/>
      <c r="F15" s="525"/>
    </row>
    <row r="16" spans="1:6">
      <c r="A16" s="525" t="s">
        <v>175</v>
      </c>
      <c r="B16" s="525"/>
      <c r="C16" s="525" t="s">
        <v>175</v>
      </c>
      <c r="D16" s="525"/>
      <c r="E16" s="525"/>
      <c r="F16" s="525"/>
    </row>
    <row r="17" spans="1:6">
      <c r="A17" s="524" t="s">
        <v>853</v>
      </c>
      <c r="B17" s="524"/>
      <c r="C17" s="525" t="s">
        <v>175</v>
      </c>
      <c r="D17" s="525"/>
      <c r="E17" s="525"/>
      <c r="F17" s="525"/>
    </row>
    <row r="18" spans="1:6">
      <c r="A18" s="525" t="s">
        <v>879</v>
      </c>
      <c r="B18" s="525"/>
      <c r="C18" s="525" t="s">
        <v>175</v>
      </c>
      <c r="D18" s="525"/>
      <c r="E18" s="525"/>
      <c r="F18" s="525"/>
    </row>
    <row r="19" spans="1:6">
      <c r="A19" s="525" t="s">
        <v>880</v>
      </c>
      <c r="B19" s="525"/>
      <c r="C19" s="526">
        <v>2.98</v>
      </c>
      <c r="D19" s="525"/>
      <c r="E19" s="525"/>
      <c r="F19" s="525"/>
    </row>
    <row r="20" spans="1:6">
      <c r="A20" s="525" t="s">
        <v>881</v>
      </c>
      <c r="B20" s="525"/>
      <c r="C20" s="526">
        <v>2.31</v>
      </c>
      <c r="D20" s="525"/>
      <c r="E20" s="525"/>
      <c r="F20" s="525"/>
    </row>
    <row r="21" spans="1:6">
      <c r="A21" s="525" t="s">
        <v>882</v>
      </c>
      <c r="B21" s="525"/>
      <c r="C21" s="526">
        <v>0.18</v>
      </c>
      <c r="D21" s="525"/>
      <c r="E21" s="525"/>
      <c r="F21" s="525"/>
    </row>
    <row r="22" spans="1:6">
      <c r="A22" s="524" t="s">
        <v>854</v>
      </c>
      <c r="B22" s="524"/>
      <c r="C22" s="223" t="s">
        <v>175</v>
      </c>
    </row>
    <row r="23" spans="1:6">
      <c r="A23" s="524"/>
      <c r="B23" s="524"/>
      <c r="C23" s="224">
        <v>0.5</v>
      </c>
    </row>
    <row r="24" spans="1:6">
      <c r="A24" s="524" t="s">
        <v>762</v>
      </c>
      <c r="B24" s="524"/>
      <c r="C24" s="525" t="s">
        <v>763</v>
      </c>
      <c r="D24" s="525"/>
      <c r="E24" s="525"/>
      <c r="F24" s="525"/>
    </row>
    <row r="25" spans="1:6">
      <c r="A25" s="524" t="s">
        <v>175</v>
      </c>
      <c r="B25" s="524"/>
      <c r="C25" s="524" t="s">
        <v>175</v>
      </c>
      <c r="D25" s="524"/>
      <c r="E25" s="524"/>
      <c r="F25" s="524"/>
    </row>
    <row r="26" spans="1:6">
      <c r="A26" s="524" t="s">
        <v>764</v>
      </c>
      <c r="B26" s="524"/>
      <c r="C26" s="223" t="s">
        <v>175</v>
      </c>
      <c r="D26" s="524" t="s">
        <v>175</v>
      </c>
      <c r="E26" s="524"/>
      <c r="F26" s="524"/>
    </row>
    <row r="27" spans="1:6">
      <c r="A27" s="525" t="s">
        <v>765</v>
      </c>
      <c r="B27" s="525"/>
      <c r="C27" s="525" t="s">
        <v>766</v>
      </c>
      <c r="D27" s="525"/>
      <c r="E27" s="525"/>
      <c r="F27" s="525"/>
    </row>
    <row r="28" spans="1:6">
      <c r="A28" s="525" t="s">
        <v>767</v>
      </c>
      <c r="B28" s="525"/>
      <c r="C28" s="525" t="s">
        <v>766</v>
      </c>
      <c r="D28" s="525"/>
      <c r="E28" s="525"/>
      <c r="F28" s="525"/>
    </row>
    <row r="29" spans="1:6">
      <c r="A29" s="525" t="s">
        <v>768</v>
      </c>
      <c r="B29" s="525"/>
      <c r="C29" s="525" t="s">
        <v>766</v>
      </c>
      <c r="D29" s="525"/>
      <c r="E29" s="525"/>
      <c r="F29" s="525"/>
    </row>
    <row r="30" spans="1:6">
      <c r="A30" s="525" t="s">
        <v>769</v>
      </c>
      <c r="B30" s="525"/>
      <c r="C30" s="525" t="s">
        <v>766</v>
      </c>
      <c r="D30" s="525"/>
      <c r="E30" s="525"/>
      <c r="F30" s="525"/>
    </row>
    <row r="31" spans="1:6">
      <c r="A31" s="524" t="s">
        <v>770</v>
      </c>
      <c r="B31" s="524"/>
      <c r="C31" s="525" t="s">
        <v>771</v>
      </c>
      <c r="D31" s="525"/>
      <c r="E31" s="525"/>
      <c r="F31" s="525"/>
    </row>
    <row r="32" spans="1:6">
      <c r="A32" s="524" t="s">
        <v>772</v>
      </c>
      <c r="B32" s="524"/>
      <c r="C32" s="525" t="s">
        <v>771</v>
      </c>
      <c r="D32" s="525"/>
      <c r="E32" s="525"/>
      <c r="F32" s="525"/>
    </row>
    <row r="33" spans="1:6">
      <c r="A33" s="524" t="s">
        <v>805</v>
      </c>
      <c r="B33" s="524"/>
      <c r="C33" s="525" t="s">
        <v>806</v>
      </c>
      <c r="D33" s="525"/>
      <c r="E33" s="525"/>
      <c r="F33" s="525"/>
    </row>
    <row r="34" spans="1:6">
      <c r="A34" s="524" t="s">
        <v>855</v>
      </c>
      <c r="B34" s="524"/>
      <c r="C34" s="526">
        <v>3.42</v>
      </c>
      <c r="D34" s="525"/>
      <c r="E34" s="525"/>
      <c r="F34" s="525"/>
    </row>
    <row r="35" spans="1:6">
      <c r="A35" s="524" t="s">
        <v>808</v>
      </c>
      <c r="B35" s="524"/>
      <c r="C35" s="526">
        <v>0</v>
      </c>
      <c r="D35" s="525"/>
      <c r="E35" s="531" t="s">
        <v>175</v>
      </c>
      <c r="F35" s="531"/>
    </row>
    <row r="36" spans="1:6">
      <c r="A36" s="213" t="s">
        <v>776</v>
      </c>
      <c r="C36" s="223" t="s">
        <v>806</v>
      </c>
    </row>
    <row r="37" spans="1:6">
      <c r="A37" s="213" t="s">
        <v>778</v>
      </c>
      <c r="C37" s="223" t="s">
        <v>806</v>
      </c>
    </row>
    <row r="38" spans="1:6">
      <c r="A38" s="216" t="s">
        <v>175</v>
      </c>
      <c r="B38" s="213" t="s">
        <v>780</v>
      </c>
      <c r="C38" s="223" t="s">
        <v>857</v>
      </c>
      <c r="F38" s="216" t="s">
        <v>175</v>
      </c>
    </row>
    <row r="39" spans="1:6">
      <c r="B39" s="213" t="s">
        <v>827</v>
      </c>
      <c r="C39" s="223" t="s">
        <v>889</v>
      </c>
    </row>
    <row r="40" spans="1:6">
      <c r="B40" s="213" t="s">
        <v>845</v>
      </c>
      <c r="C40" s="223" t="s">
        <v>890</v>
      </c>
    </row>
    <row r="41" spans="1:6">
      <c r="B41" s="213" t="s">
        <v>175</v>
      </c>
      <c r="C41" s="223" t="s">
        <v>175</v>
      </c>
    </row>
    <row r="42" spans="1:6">
      <c r="A42" s="223" t="s">
        <v>175</v>
      </c>
    </row>
    <row r="43" spans="1:6" ht="15.6">
      <c r="A43" s="218" t="s">
        <v>175</v>
      </c>
    </row>
    <row r="44" spans="1:6" ht="15.6">
      <c r="A44" s="218" t="s">
        <v>175</v>
      </c>
    </row>
    <row r="45" spans="1:6" ht="15.6">
      <c r="A45" s="218" t="s">
        <v>175</v>
      </c>
    </row>
    <row r="46" spans="1:6" ht="15.6">
      <c r="A46" s="218" t="s">
        <v>175</v>
      </c>
    </row>
    <row r="47" spans="1:6" ht="15.6">
      <c r="A47" s="218" t="s">
        <v>175</v>
      </c>
    </row>
    <row r="48" spans="1:6" ht="15.6">
      <c r="A48" s="218" t="s">
        <v>175</v>
      </c>
    </row>
    <row r="49" spans="1:3" ht="15.6">
      <c r="A49" s="218" t="s">
        <v>175</v>
      </c>
    </row>
    <row r="50" spans="1:3" ht="15.6">
      <c r="A50" s="218" t="s">
        <v>175</v>
      </c>
    </row>
    <row r="51" spans="1:3">
      <c r="A51" s="220" t="s">
        <v>790</v>
      </c>
      <c r="C51" s="213" t="s">
        <v>791</v>
      </c>
    </row>
    <row r="52" spans="1:3">
      <c r="A52" s="226" t="s">
        <v>175</v>
      </c>
    </row>
    <row r="53" spans="1:3">
      <c r="A53" s="220" t="s">
        <v>792</v>
      </c>
    </row>
    <row r="54" spans="1:3">
      <c r="A54" s="213" t="s">
        <v>745</v>
      </c>
    </row>
    <row r="55" spans="1:3">
      <c r="A55" s="227" t="s">
        <v>793</v>
      </c>
    </row>
  </sheetData>
  <mergeCells count="52">
    <mergeCell ref="A35:B35"/>
    <mergeCell ref="C35:D35"/>
    <mergeCell ref="E35:F35"/>
    <mergeCell ref="A32:B32"/>
    <mergeCell ref="C32:F32"/>
    <mergeCell ref="A33:B33"/>
    <mergeCell ref="C33:F33"/>
    <mergeCell ref="A34:B34"/>
    <mergeCell ref="C34:F34"/>
    <mergeCell ref="A29:B29"/>
    <mergeCell ref="C29:F29"/>
    <mergeCell ref="A30:B30"/>
    <mergeCell ref="C30:F30"/>
    <mergeCell ref="A31:B31"/>
    <mergeCell ref="C31:F31"/>
    <mergeCell ref="A26:B26"/>
    <mergeCell ref="D26:F26"/>
    <mergeCell ref="A27:B27"/>
    <mergeCell ref="C27:F27"/>
    <mergeCell ref="A28:B28"/>
    <mergeCell ref="C28:F28"/>
    <mergeCell ref="A25:B25"/>
    <mergeCell ref="C25:F25"/>
    <mergeCell ref="A18:B18"/>
    <mergeCell ref="C18:F18"/>
    <mergeCell ref="A19:B19"/>
    <mergeCell ref="C19:F19"/>
    <mergeCell ref="A20:B20"/>
    <mergeCell ref="C20:F20"/>
    <mergeCell ref="A21:B21"/>
    <mergeCell ref="C21:F21"/>
    <mergeCell ref="A22:B23"/>
    <mergeCell ref="A24:B24"/>
    <mergeCell ref="C24:F24"/>
    <mergeCell ref="A15:B15"/>
    <mergeCell ref="C15:F15"/>
    <mergeCell ref="A16:B16"/>
    <mergeCell ref="C16:F16"/>
    <mergeCell ref="A17:B17"/>
    <mergeCell ref="C17:F17"/>
    <mergeCell ref="A12:B12"/>
    <mergeCell ref="C12:F12"/>
    <mergeCell ref="A13:B13"/>
    <mergeCell ref="C13:F13"/>
    <mergeCell ref="A14:B14"/>
    <mergeCell ref="C14:F14"/>
    <mergeCell ref="A9:B9"/>
    <mergeCell ref="D9:F9"/>
    <mergeCell ref="A10:B10"/>
    <mergeCell ref="D10:F10"/>
    <mergeCell ref="A11:B11"/>
    <mergeCell ref="C11:F1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C4BB7-18F7-4329-8530-5499A042BDC6}">
  <dimension ref="A1:H53"/>
  <sheetViews>
    <sheetView workbookViewId="0">
      <selection activeCell="A3" sqref="A3"/>
    </sheetView>
  </sheetViews>
  <sheetFormatPr defaultRowHeight="14.4"/>
  <cols>
    <col min="1" max="1" width="44.6640625" customWidth="1"/>
    <col min="6" max="6" width="10" bestFit="1" customWidth="1"/>
    <col min="8" max="8" width="10" bestFit="1" customWidth="1"/>
  </cols>
  <sheetData>
    <row r="1" spans="1:6">
      <c r="A1" s="213" t="s">
        <v>720</v>
      </c>
    </row>
    <row r="2" spans="1:6">
      <c r="A2" s="221" t="s">
        <v>891</v>
      </c>
    </row>
    <row r="3" spans="1:6">
      <c r="A3" s="213" t="s">
        <v>892</v>
      </c>
    </row>
    <row r="4" spans="1:6">
      <c r="A4" s="213" t="s">
        <v>893</v>
      </c>
    </row>
    <row r="5" spans="1:6">
      <c r="A5" s="213" t="s">
        <v>750</v>
      </c>
    </row>
    <row r="6" spans="1:6">
      <c r="A6" s="223" t="s">
        <v>894</v>
      </c>
    </row>
    <row r="7" spans="1:6">
      <c r="A7" s="225" t="s">
        <v>175</v>
      </c>
    </row>
    <row r="8" spans="1:6">
      <c r="A8" s="213" t="s">
        <v>895</v>
      </c>
    </row>
    <row r="9" spans="1:6">
      <c r="A9" s="213" t="s">
        <v>175</v>
      </c>
    </row>
    <row r="10" spans="1:6">
      <c r="A10" s="213" t="s">
        <v>896</v>
      </c>
    </row>
    <row r="11" spans="1:6">
      <c r="A11" s="223" t="s">
        <v>175</v>
      </c>
    </row>
    <row r="12" spans="1:6">
      <c r="A12" s="223" t="s">
        <v>897</v>
      </c>
      <c r="F12" s="357">
        <v>0.16398199999999999</v>
      </c>
    </row>
    <row r="13" spans="1:6">
      <c r="A13" s="223" t="s">
        <v>898</v>
      </c>
      <c r="F13" s="357">
        <v>0.78983899999999996</v>
      </c>
    </row>
    <row r="14" spans="1:6">
      <c r="A14" s="213" t="s">
        <v>175</v>
      </c>
    </row>
    <row r="15" spans="1:6">
      <c r="A15" s="213" t="s">
        <v>762</v>
      </c>
      <c r="E15" s="213" t="s">
        <v>763</v>
      </c>
    </row>
    <row r="16" spans="1:6">
      <c r="A16" s="213" t="s">
        <v>764</v>
      </c>
    </row>
    <row r="17" spans="1:8">
      <c r="A17" s="223" t="s">
        <v>765</v>
      </c>
      <c r="H17" s="223" t="s">
        <v>766</v>
      </c>
    </row>
    <row r="18" spans="1:8">
      <c r="A18" s="223" t="s">
        <v>767</v>
      </c>
      <c r="H18" s="223" t="s">
        <v>766</v>
      </c>
    </row>
    <row r="19" spans="1:8">
      <c r="A19" s="223" t="s">
        <v>899</v>
      </c>
    </row>
    <row r="20" spans="1:8">
      <c r="A20" s="223" t="s">
        <v>769</v>
      </c>
      <c r="H20" s="223" t="s">
        <v>766</v>
      </c>
    </row>
    <row r="21" spans="1:8">
      <c r="A21" s="213" t="s">
        <v>770</v>
      </c>
      <c r="F21" s="213" t="s">
        <v>771</v>
      </c>
    </row>
    <row r="22" spans="1:8">
      <c r="A22" s="213" t="s">
        <v>772</v>
      </c>
      <c r="E22" s="213" t="s">
        <v>771</v>
      </c>
    </row>
    <row r="23" spans="1:8">
      <c r="A23" s="213" t="s">
        <v>900</v>
      </c>
      <c r="H23" s="360">
        <v>9.5639999999999996E-3</v>
      </c>
    </row>
    <row r="24" spans="1:8">
      <c r="A24" s="213" t="s">
        <v>808</v>
      </c>
      <c r="D24" s="233">
        <v>0</v>
      </c>
    </row>
    <row r="25" spans="1:8">
      <c r="A25" s="213" t="s">
        <v>776</v>
      </c>
      <c r="F25" s="223" t="s">
        <v>806</v>
      </c>
    </row>
    <row r="26" spans="1:8">
      <c r="A26" s="213" t="s">
        <v>778</v>
      </c>
      <c r="F26" s="213" t="s">
        <v>806</v>
      </c>
    </row>
    <row r="27" spans="1:8">
      <c r="A27" s="213" t="s">
        <v>780</v>
      </c>
      <c r="B27" s="213" t="s">
        <v>901</v>
      </c>
      <c r="C27" s="213" t="s">
        <v>857</v>
      </c>
    </row>
    <row r="28" spans="1:8">
      <c r="A28" s="213" t="s">
        <v>902</v>
      </c>
    </row>
    <row r="29" spans="1:8">
      <c r="A29" s="222" t="s">
        <v>175</v>
      </c>
    </row>
    <row r="30" spans="1:8">
      <c r="A30" s="222" t="s">
        <v>175</v>
      </c>
    </row>
    <row r="31" spans="1:8">
      <c r="A31" s="213" t="s">
        <v>786</v>
      </c>
    </row>
    <row r="32" spans="1:8">
      <c r="A32" s="223" t="s">
        <v>787</v>
      </c>
    </row>
    <row r="33" spans="1:1">
      <c r="A33" s="225" t="s">
        <v>175</v>
      </c>
    </row>
    <row r="34" spans="1:1">
      <c r="A34" s="213" t="s">
        <v>788</v>
      </c>
    </row>
    <row r="35" spans="1:1">
      <c r="A35" s="223" t="s">
        <v>789</v>
      </c>
    </row>
    <row r="36" spans="1:1">
      <c r="A36" s="225" t="s">
        <v>175</v>
      </c>
    </row>
    <row r="37" spans="1:1">
      <c r="A37" s="213" t="s">
        <v>903</v>
      </c>
    </row>
    <row r="38" spans="1:1">
      <c r="A38" s="223" t="s">
        <v>904</v>
      </c>
    </row>
    <row r="39" spans="1:1">
      <c r="A39" s="223" t="s">
        <v>175</v>
      </c>
    </row>
    <row r="40" spans="1:1">
      <c r="A40" s="223" t="s">
        <v>175</v>
      </c>
    </row>
    <row r="41" spans="1:1">
      <c r="A41" s="223" t="s">
        <v>175</v>
      </c>
    </row>
    <row r="42" spans="1:1">
      <c r="A42" s="223" t="s">
        <v>175</v>
      </c>
    </row>
    <row r="43" spans="1:1">
      <c r="A43" s="223" t="s">
        <v>175</v>
      </c>
    </row>
    <row r="44" spans="1:1">
      <c r="A44" s="223" t="s">
        <v>175</v>
      </c>
    </row>
    <row r="45" spans="1:1">
      <c r="A45" s="223" t="s">
        <v>175</v>
      </c>
    </row>
    <row r="46" spans="1:1">
      <c r="A46" s="223" t="s">
        <v>175</v>
      </c>
    </row>
    <row r="47" spans="1:1">
      <c r="A47" s="223" t="s">
        <v>175</v>
      </c>
    </row>
    <row r="48" spans="1:1">
      <c r="A48" s="223" t="s">
        <v>175</v>
      </c>
    </row>
    <row r="49" spans="1:3">
      <c r="A49" s="223" t="s">
        <v>175</v>
      </c>
    </row>
    <row r="50" spans="1:3">
      <c r="A50" s="220" t="s">
        <v>790</v>
      </c>
      <c r="C50" s="213" t="s">
        <v>791</v>
      </c>
    </row>
    <row r="51" spans="1:3">
      <c r="A51" s="220" t="s">
        <v>792</v>
      </c>
    </row>
    <row r="52" spans="1:3">
      <c r="A52" s="213" t="s">
        <v>745</v>
      </c>
    </row>
    <row r="53" spans="1:3">
      <c r="A53" s="227" t="s">
        <v>793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3443"/>
  <sheetViews>
    <sheetView tabSelected="1" topLeftCell="A19" zoomScale="70" zoomScaleNormal="70" zoomScaleSheetLayoutView="85" zoomScalePageLayoutView="70" workbookViewId="0">
      <selection activeCell="AB7" sqref="AB7:AE11"/>
    </sheetView>
  </sheetViews>
  <sheetFormatPr defaultColWidth="0" defaultRowHeight="13.2" zeroHeight="1"/>
  <cols>
    <col min="1" max="1" width="18" style="4" customWidth="1"/>
    <col min="2" max="9" width="22.44140625" style="5" customWidth="1"/>
    <col min="10" max="10" width="22.44140625" style="201" customWidth="1"/>
    <col min="11" max="11" width="22.44140625" style="5" customWidth="1"/>
    <col min="12" max="12" width="2.5546875" style="4" customWidth="1"/>
    <col min="13" max="13" width="28.33203125" style="59" customWidth="1"/>
    <col min="14" max="14" width="26.6640625" style="5" customWidth="1"/>
    <col min="15" max="15" width="2.5546875" style="4" customWidth="1"/>
    <col min="16" max="16" width="22.44140625" style="59" customWidth="1"/>
    <col min="17" max="23" width="22.44140625" style="5" customWidth="1"/>
    <col min="24" max="24" width="2.5546875" style="4" customWidth="1"/>
    <col min="25" max="25" width="19" style="59" customWidth="1"/>
    <col min="26" max="26" width="19" style="5" customWidth="1"/>
    <col min="27" max="27" width="5.5546875" style="4" customWidth="1"/>
    <col min="28" max="28" width="16.5546875" style="51" customWidth="1"/>
    <col min="29" max="30" width="16" style="5" customWidth="1"/>
    <col min="31" max="31" width="8.6640625" style="5" customWidth="1"/>
    <col min="32" max="32" width="12.33203125" style="5" bestFit="1" customWidth="1"/>
    <col min="33" max="33" width="5.33203125" style="4" customWidth="1"/>
    <col min="34" max="37" width="8.6640625" style="74" customWidth="1"/>
    <col min="38" max="38" width="8.33203125" style="4" customWidth="1"/>
    <col min="39" max="16382" width="8.6640625" style="5" hidden="1"/>
    <col min="16383" max="16383" width="3.44140625" style="5" hidden="1"/>
    <col min="16384" max="16384" width="10.5546875" style="5" hidden="1"/>
  </cols>
  <sheetData>
    <row r="1" spans="1:38" ht="13.8" thickBot="1">
      <c r="A1" s="148" t="s">
        <v>4</v>
      </c>
      <c r="B1" s="52"/>
      <c r="C1" s="52"/>
      <c r="D1" s="52"/>
      <c r="E1" s="4"/>
      <c r="F1" s="4"/>
      <c r="G1" s="4"/>
      <c r="H1" s="4"/>
      <c r="I1" s="4"/>
      <c r="J1" s="198"/>
      <c r="K1" s="4"/>
      <c r="M1" s="60" t="s">
        <v>5</v>
      </c>
      <c r="N1" s="4"/>
      <c r="P1" s="60" t="s">
        <v>6</v>
      </c>
      <c r="Q1" s="60"/>
      <c r="R1" s="4"/>
      <c r="S1" s="4"/>
      <c r="T1" s="4"/>
      <c r="U1" s="4"/>
      <c r="V1" s="4"/>
      <c r="W1" s="4"/>
      <c r="Y1" s="60" t="s">
        <v>7</v>
      </c>
      <c r="Z1" s="60"/>
      <c r="AB1" s="60" t="s">
        <v>8</v>
      </c>
      <c r="AC1" s="4"/>
      <c r="AD1" s="4"/>
      <c r="AE1" s="4"/>
      <c r="AF1" s="4"/>
    </row>
    <row r="2" spans="1:38" ht="13.2" customHeight="1">
      <c r="A2" s="412" t="s">
        <v>9</v>
      </c>
      <c r="B2" s="413"/>
      <c r="C2" s="414"/>
      <c r="D2" s="86"/>
      <c r="E2" s="86"/>
      <c r="F2" s="86"/>
      <c r="G2" s="86"/>
      <c r="H2" s="86"/>
      <c r="I2" s="86"/>
      <c r="J2" s="199"/>
      <c r="K2" s="86"/>
      <c r="L2" s="86"/>
      <c r="M2" s="430" t="s">
        <v>10</v>
      </c>
      <c r="N2" s="431"/>
      <c r="O2" s="64"/>
      <c r="P2" s="421" t="s">
        <v>11</v>
      </c>
      <c r="Q2" s="422"/>
      <c r="R2" s="423"/>
      <c r="S2" s="4"/>
      <c r="T2" s="4"/>
      <c r="U2" s="64"/>
      <c r="V2" s="19"/>
      <c r="W2" s="19"/>
      <c r="X2" s="19"/>
      <c r="Y2" s="412" t="s">
        <v>12</v>
      </c>
      <c r="Z2" s="414"/>
      <c r="AA2" s="82"/>
      <c r="AB2" s="412" t="s">
        <v>13</v>
      </c>
      <c r="AC2" s="413"/>
      <c r="AD2" s="413"/>
      <c r="AE2" s="414"/>
      <c r="AF2" s="74"/>
      <c r="AG2" s="74"/>
      <c r="AL2" s="74"/>
    </row>
    <row r="3" spans="1:38" ht="14.7" customHeight="1" thickBot="1">
      <c r="A3" s="415"/>
      <c r="B3" s="416"/>
      <c r="C3" s="417"/>
      <c r="D3" s="53"/>
      <c r="E3" s="53"/>
      <c r="F3" s="53"/>
      <c r="G3" s="53"/>
      <c r="H3" s="53"/>
      <c r="I3" s="53"/>
      <c r="J3" s="200"/>
      <c r="K3" s="53"/>
      <c r="L3" s="53"/>
      <c r="M3" s="432"/>
      <c r="N3" s="433"/>
      <c r="O3" s="64"/>
      <c r="P3" s="424"/>
      <c r="Q3" s="425"/>
      <c r="R3" s="426"/>
      <c r="S3" s="4"/>
      <c r="T3" s="4"/>
      <c r="U3" s="64"/>
      <c r="V3" s="19"/>
      <c r="W3" s="19"/>
      <c r="X3" s="19"/>
      <c r="Y3" s="418"/>
      <c r="Z3" s="420"/>
      <c r="AA3" s="82"/>
      <c r="AB3" s="418"/>
      <c r="AC3" s="419"/>
      <c r="AD3" s="419"/>
      <c r="AE3" s="420"/>
      <c r="AF3" s="74"/>
      <c r="AG3" s="74"/>
      <c r="AL3" s="74"/>
    </row>
    <row r="4" spans="1:38" ht="14.7" customHeight="1">
      <c r="A4" s="54"/>
      <c r="B4" s="54"/>
      <c r="C4" s="54"/>
      <c r="D4" s="54"/>
      <c r="E4" s="54"/>
      <c r="F4" s="54"/>
      <c r="G4" s="54"/>
      <c r="H4" s="54"/>
      <c r="I4" s="54"/>
      <c r="J4" s="199"/>
      <c r="K4" s="54"/>
      <c r="L4" s="54"/>
      <c r="M4" s="432"/>
      <c r="N4" s="433"/>
      <c r="O4" s="64"/>
      <c r="P4" s="424"/>
      <c r="Q4" s="425"/>
      <c r="R4" s="426"/>
      <c r="S4" s="4"/>
      <c r="T4" s="4"/>
      <c r="U4" s="64"/>
      <c r="V4" s="19"/>
      <c r="W4" s="19"/>
      <c r="X4" s="19"/>
      <c r="Y4" s="418"/>
      <c r="Z4" s="420"/>
      <c r="AA4" s="82"/>
      <c r="AB4" s="418"/>
      <c r="AC4" s="419"/>
      <c r="AD4" s="419"/>
      <c r="AE4" s="420"/>
      <c r="AF4" s="74"/>
      <c r="AG4" s="74"/>
      <c r="AL4" s="74"/>
    </row>
    <row r="5" spans="1:38" ht="15" customHeight="1" thickBot="1">
      <c r="A5" s="6" t="s">
        <v>14</v>
      </c>
      <c r="B5" s="55"/>
      <c r="C5" s="55"/>
      <c r="D5" s="55"/>
      <c r="E5" s="55"/>
      <c r="F5" s="55"/>
      <c r="G5" s="55"/>
      <c r="H5" s="55"/>
      <c r="I5" s="54"/>
      <c r="J5" s="199"/>
      <c r="K5" s="54"/>
      <c r="L5" s="54"/>
      <c r="M5" s="432"/>
      <c r="N5" s="433"/>
      <c r="O5" s="64"/>
      <c r="P5" s="427"/>
      <c r="Q5" s="428"/>
      <c r="R5" s="429"/>
      <c r="S5" s="4"/>
      <c r="T5" s="4"/>
      <c r="U5" s="64"/>
      <c r="V5" s="19"/>
      <c r="W5" s="19"/>
      <c r="X5" s="19"/>
      <c r="Y5" s="418"/>
      <c r="Z5" s="420"/>
      <c r="AA5" s="82"/>
      <c r="AB5" s="415"/>
      <c r="AC5" s="416"/>
      <c r="AD5" s="416"/>
      <c r="AE5" s="417"/>
      <c r="AF5" s="74"/>
      <c r="AG5" s="74"/>
      <c r="AL5" s="74"/>
    </row>
    <row r="6" spans="1:38" ht="15" customHeight="1" thickBot="1">
      <c r="B6" s="297"/>
      <c r="C6" s="4"/>
      <c r="D6" s="4"/>
      <c r="E6" s="4"/>
      <c r="F6" s="4"/>
      <c r="G6" s="4"/>
      <c r="H6" s="4"/>
      <c r="I6" s="54"/>
      <c r="J6" s="199"/>
      <c r="K6" s="54"/>
      <c r="L6" s="54"/>
      <c r="M6" s="434"/>
      <c r="N6" s="435"/>
      <c r="O6" s="64"/>
      <c r="Q6" s="4"/>
      <c r="R6" s="9"/>
      <c r="S6" s="4"/>
      <c r="T6" s="4"/>
      <c r="U6" s="4"/>
      <c r="V6" s="9"/>
      <c r="W6" s="9"/>
      <c r="X6" s="9"/>
      <c r="Y6" s="415"/>
      <c r="Z6" s="417"/>
      <c r="AA6" s="82"/>
      <c r="AB6" s="149"/>
      <c r="AC6" s="74"/>
      <c r="AD6" s="74"/>
      <c r="AE6" s="74"/>
      <c r="AF6" s="74"/>
      <c r="AG6" s="74"/>
      <c r="AL6" s="74"/>
    </row>
    <row r="7" spans="1:38" ht="12.75" customHeight="1">
      <c r="A7" s="4" t="s">
        <v>1477</v>
      </c>
      <c r="B7" s="54"/>
      <c r="C7" s="54"/>
      <c r="D7" s="54"/>
      <c r="E7" s="54"/>
      <c r="F7" s="54"/>
      <c r="G7" s="54"/>
      <c r="H7" s="54"/>
      <c r="I7" s="54"/>
      <c r="J7" s="54"/>
      <c r="K7" s="54"/>
      <c r="L7" s="54"/>
      <c r="M7" s="436" t="s">
        <v>1478</v>
      </c>
      <c r="N7" s="437"/>
      <c r="O7" s="400"/>
      <c r="P7" s="406" t="s">
        <v>1479</v>
      </c>
      <c r="Q7" s="407"/>
      <c r="R7" s="407"/>
      <c r="S7" s="407"/>
      <c r="T7" s="407"/>
      <c r="U7" s="4"/>
      <c r="V7" s="4"/>
      <c r="W7" s="4"/>
      <c r="Y7" s="147"/>
      <c r="Z7" s="82"/>
      <c r="AA7" s="82"/>
      <c r="AB7" s="440" t="s">
        <v>1480</v>
      </c>
      <c r="AC7" s="441"/>
      <c r="AD7" s="441"/>
      <c r="AE7" s="441"/>
      <c r="AF7" s="4"/>
    </row>
    <row r="8" spans="1:38" ht="14.7" customHeight="1">
      <c r="A8" s="4" t="s">
        <v>1343</v>
      </c>
      <c r="B8" s="54"/>
      <c r="C8" s="54"/>
      <c r="D8" s="54"/>
      <c r="E8" s="54"/>
      <c r="F8" s="54"/>
      <c r="G8" s="54"/>
      <c r="H8" s="54"/>
      <c r="I8" s="54"/>
      <c r="J8" s="54"/>
      <c r="K8" s="54"/>
      <c r="L8" s="54"/>
      <c r="M8" s="438"/>
      <c r="N8" s="439"/>
      <c r="P8" s="408" t="s">
        <v>1481</v>
      </c>
      <c r="Q8" s="407"/>
      <c r="R8" s="407"/>
      <c r="S8" s="407"/>
      <c r="T8" s="407"/>
      <c r="U8" s="4"/>
      <c r="V8" s="4"/>
      <c r="W8" s="4"/>
      <c r="Y8" s="442" t="s">
        <v>1482</v>
      </c>
      <c r="Z8" s="443"/>
      <c r="AA8" s="82"/>
      <c r="AB8" s="440"/>
      <c r="AC8" s="441"/>
      <c r="AD8" s="441"/>
      <c r="AE8" s="441"/>
      <c r="AF8" s="4"/>
    </row>
    <row r="9" spans="1:38" ht="14.7" customHeight="1">
      <c r="A9" s="4" t="s">
        <v>1483</v>
      </c>
      <c r="B9" s="54"/>
      <c r="C9" s="54"/>
      <c r="D9" s="54"/>
      <c r="E9" s="54"/>
      <c r="F9" s="54"/>
      <c r="G9" s="54"/>
      <c r="H9" s="54"/>
      <c r="I9" s="54"/>
      <c r="J9" s="54"/>
      <c r="K9" s="54"/>
      <c r="L9" s="54"/>
      <c r="M9" s="401"/>
      <c r="N9" s="409"/>
      <c r="P9" s="408"/>
      <c r="Q9" s="407"/>
      <c r="R9" s="407"/>
      <c r="S9" s="407"/>
      <c r="T9" s="407"/>
      <c r="U9" s="4"/>
      <c r="V9" s="4"/>
      <c r="W9" s="4"/>
      <c r="Y9" s="442"/>
      <c r="Z9" s="443"/>
      <c r="AA9" s="82"/>
      <c r="AB9" s="440"/>
      <c r="AC9" s="441"/>
      <c r="AD9" s="441"/>
      <c r="AE9" s="441"/>
      <c r="AF9" s="4"/>
    </row>
    <row r="10" spans="1:38" ht="14.7" customHeight="1">
      <c r="A10" s="4" t="s">
        <v>1344</v>
      </c>
      <c r="B10" s="54"/>
      <c r="C10" s="54"/>
      <c r="D10" s="54"/>
      <c r="E10" s="54"/>
      <c r="F10" s="54"/>
      <c r="G10" s="54"/>
      <c r="H10" s="54"/>
      <c r="I10" s="54"/>
      <c r="J10" s="54"/>
      <c r="K10" s="54"/>
      <c r="L10" s="54"/>
      <c r="M10" s="401"/>
      <c r="N10" s="409"/>
      <c r="P10" s="408"/>
      <c r="Q10" s="407"/>
      <c r="R10" s="407"/>
      <c r="S10" s="407"/>
      <c r="T10" s="407"/>
      <c r="U10" s="4"/>
      <c r="V10" s="4"/>
      <c r="W10" s="4"/>
      <c r="Y10" s="442"/>
      <c r="Z10" s="443"/>
      <c r="AA10" s="82"/>
      <c r="AB10" s="440"/>
      <c r="AC10" s="441"/>
      <c r="AD10" s="441"/>
      <c r="AE10" s="441"/>
      <c r="AF10" s="4"/>
    </row>
    <row r="11" spans="1:38" ht="153" customHeight="1">
      <c r="A11" s="54" t="s">
        <v>16</v>
      </c>
      <c r="B11" s="5" t="s">
        <v>17</v>
      </c>
      <c r="C11" s="54"/>
      <c r="D11" s="54"/>
      <c r="E11" s="54"/>
      <c r="F11" s="54"/>
      <c r="G11" s="54"/>
      <c r="H11" s="54"/>
      <c r="I11" s="54"/>
      <c r="J11" s="54"/>
      <c r="K11" s="54"/>
      <c r="L11" s="54"/>
      <c r="M11" s="90"/>
      <c r="N11" s="4"/>
      <c r="P11" s="410"/>
      <c r="Q11" s="407"/>
      <c r="R11" s="407"/>
      <c r="S11" s="407"/>
      <c r="T11" s="407"/>
      <c r="U11" s="4"/>
      <c r="V11" s="4"/>
      <c r="W11" s="4"/>
      <c r="Y11" s="442"/>
      <c r="Z11" s="443"/>
      <c r="AA11" s="82"/>
      <c r="AB11" s="440"/>
      <c r="AC11" s="441"/>
      <c r="AD11" s="441"/>
      <c r="AE11" s="441"/>
      <c r="AF11" s="4"/>
    </row>
    <row r="12" spans="1:38">
      <c r="A12" s="54"/>
      <c r="B12" s="144" t="s">
        <v>18</v>
      </c>
      <c r="C12" s="54"/>
      <c r="D12" s="54"/>
      <c r="E12" s="54"/>
      <c r="F12" s="54"/>
      <c r="G12" s="54"/>
      <c r="H12" s="54"/>
      <c r="I12" s="54"/>
      <c r="J12" s="54"/>
      <c r="K12" s="54"/>
      <c r="L12" s="54"/>
      <c r="M12" s="90"/>
      <c r="N12" s="4"/>
      <c r="P12" s="410"/>
      <c r="Q12" s="407"/>
      <c r="R12" s="407"/>
      <c r="S12" s="407"/>
      <c r="T12" s="407"/>
      <c r="U12" s="4"/>
      <c r="V12" s="4"/>
      <c r="W12" s="4"/>
      <c r="Y12" s="442"/>
      <c r="Z12" s="443"/>
      <c r="AA12" s="82"/>
      <c r="AB12" s="90" t="s">
        <v>16</v>
      </c>
      <c r="AC12" s="5" t="s">
        <v>19</v>
      </c>
      <c r="AD12" s="31"/>
      <c r="AE12" s="4"/>
      <c r="AF12" s="4"/>
    </row>
    <row r="13" spans="1:38">
      <c r="A13" s="54"/>
      <c r="B13" s="144" t="s">
        <v>20</v>
      </c>
      <c r="C13" s="54"/>
      <c r="D13" s="54"/>
      <c r="E13" s="54"/>
      <c r="F13" s="54"/>
      <c r="G13" s="54"/>
      <c r="H13" s="54"/>
      <c r="I13" s="54"/>
      <c r="J13" s="54"/>
      <c r="K13" s="54"/>
      <c r="L13" s="54"/>
      <c r="M13" s="90"/>
      <c r="N13" s="4"/>
      <c r="P13" s="410"/>
      <c r="Q13" s="407"/>
      <c r="R13" s="407"/>
      <c r="S13" s="407"/>
      <c r="T13" s="407"/>
      <c r="U13" s="4"/>
      <c r="V13" s="4"/>
      <c r="W13" s="4"/>
      <c r="Y13" s="442"/>
      <c r="Z13" s="443"/>
      <c r="AA13" s="82"/>
      <c r="AB13" s="90"/>
      <c r="AC13" s="144" t="s">
        <v>21</v>
      </c>
      <c r="AD13" s="4"/>
      <c r="AE13" s="4"/>
      <c r="AF13" s="4"/>
    </row>
    <row r="14" spans="1:38">
      <c r="A14" s="54"/>
      <c r="B14" s="144" t="s">
        <v>22</v>
      </c>
      <c r="C14" s="54"/>
      <c r="D14" s="54"/>
      <c r="E14" s="54"/>
      <c r="F14" s="54"/>
      <c r="G14" s="54"/>
      <c r="H14" s="54"/>
      <c r="I14" s="54"/>
      <c r="J14" s="54"/>
      <c r="K14" s="54"/>
      <c r="L14" s="54"/>
      <c r="M14" s="90"/>
      <c r="N14" s="4"/>
      <c r="P14" s="410"/>
      <c r="Q14" s="407"/>
      <c r="R14" s="407"/>
      <c r="S14" s="407"/>
      <c r="T14" s="407"/>
      <c r="U14" s="4"/>
      <c r="V14" s="4"/>
      <c r="W14" s="4"/>
      <c r="Y14" s="442"/>
      <c r="Z14" s="443"/>
      <c r="AA14" s="82"/>
      <c r="AB14" s="90"/>
      <c r="AC14" s="144" t="s">
        <v>23</v>
      </c>
      <c r="AD14" s="4"/>
      <c r="AE14" s="4"/>
      <c r="AF14" s="4"/>
    </row>
    <row r="15" spans="1:38" ht="25.95" customHeight="1">
      <c r="A15" s="54"/>
      <c r="B15" s="144" t="s">
        <v>24</v>
      </c>
      <c r="C15" s="54"/>
      <c r="D15" s="54"/>
      <c r="E15" s="54"/>
      <c r="F15" s="54"/>
      <c r="G15" s="54"/>
      <c r="H15" s="54"/>
      <c r="I15" s="54"/>
      <c r="J15" s="54"/>
      <c r="K15" s="54"/>
      <c r="L15" s="54"/>
      <c r="M15" s="90"/>
      <c r="N15" s="4"/>
      <c r="P15" s="410"/>
      <c r="Q15" s="407"/>
      <c r="R15" s="407"/>
      <c r="S15" s="407"/>
      <c r="T15" s="407"/>
      <c r="U15" s="4"/>
      <c r="V15" s="4"/>
      <c r="W15" s="4"/>
      <c r="Y15" s="442"/>
      <c r="Z15" s="443"/>
      <c r="AA15" s="82"/>
      <c r="AC15" s="411" t="s">
        <v>25</v>
      </c>
      <c r="AD15" s="4"/>
      <c r="AE15" s="4"/>
      <c r="AF15" s="4"/>
    </row>
    <row r="16" spans="1:38">
      <c r="A16" s="54"/>
      <c r="B16" s="144"/>
      <c r="C16" s="54"/>
      <c r="D16" s="54"/>
      <c r="E16" s="54"/>
      <c r="F16" s="54"/>
      <c r="G16" s="54"/>
      <c r="H16" s="54"/>
      <c r="I16" s="54"/>
      <c r="J16" s="199"/>
      <c r="K16" s="54"/>
      <c r="L16" s="54"/>
      <c r="M16" s="90"/>
      <c r="N16" s="4"/>
      <c r="P16" s="51"/>
      <c r="Q16" s="4"/>
      <c r="R16" s="4"/>
      <c r="S16" s="4"/>
      <c r="T16" s="4"/>
      <c r="U16" s="4"/>
      <c r="V16" s="4"/>
      <c r="W16" s="4"/>
      <c r="Z16" s="82"/>
      <c r="AA16" s="82"/>
      <c r="AC16" s="144" t="s">
        <v>26</v>
      </c>
      <c r="AD16" s="4"/>
      <c r="AE16" s="4"/>
      <c r="AF16" s="4"/>
    </row>
    <row r="17" spans="1:32">
      <c r="B17" s="54"/>
      <c r="C17" s="54"/>
      <c r="D17" s="54"/>
      <c r="E17" s="54"/>
      <c r="F17" s="54"/>
      <c r="G17" s="54"/>
      <c r="H17" s="54"/>
      <c r="I17" s="54"/>
      <c r="J17" s="199"/>
      <c r="K17" s="124" t="s">
        <v>27</v>
      </c>
      <c r="L17" s="54"/>
      <c r="M17" s="90"/>
      <c r="N17" s="124"/>
      <c r="P17" s="51"/>
      <c r="Q17" s="4"/>
      <c r="R17" s="4"/>
      <c r="S17" s="4"/>
      <c r="T17" s="4"/>
      <c r="U17" s="4"/>
      <c r="V17" s="4"/>
      <c r="W17" s="124" t="s">
        <v>27</v>
      </c>
      <c r="Y17" s="51"/>
      <c r="AA17" s="124"/>
      <c r="AC17" s="144" t="s">
        <v>28</v>
      </c>
      <c r="AD17" s="4"/>
      <c r="AE17" s="4"/>
      <c r="AF17" s="4"/>
    </row>
    <row r="18" spans="1:32">
      <c r="B18" s="54"/>
      <c r="C18" s="54"/>
      <c r="D18" s="54"/>
      <c r="E18" s="54"/>
      <c r="F18" s="54"/>
      <c r="G18" s="54"/>
      <c r="H18" s="54"/>
      <c r="I18" s="54"/>
      <c r="J18" s="199"/>
      <c r="K18" s="54"/>
      <c r="L18" s="54"/>
      <c r="M18" s="90"/>
      <c r="N18" s="4"/>
      <c r="P18" s="51"/>
      <c r="Q18" s="4"/>
      <c r="R18" s="4"/>
      <c r="S18" s="4"/>
      <c r="T18" s="4"/>
      <c r="U18" s="4"/>
      <c r="V18" s="4"/>
      <c r="W18" s="4"/>
      <c r="Y18" s="51"/>
      <c r="Z18" s="4"/>
      <c r="AC18" s="4"/>
      <c r="AD18" s="4"/>
      <c r="AE18" s="4"/>
      <c r="AF18" s="4"/>
    </row>
    <row r="19" spans="1:32">
      <c r="B19" s="54"/>
      <c r="C19" s="54"/>
      <c r="D19" s="54"/>
      <c r="E19" s="54"/>
      <c r="F19" s="54"/>
      <c r="G19" s="54"/>
      <c r="H19" s="54"/>
      <c r="I19" s="54"/>
      <c r="L19" s="54"/>
      <c r="M19" s="90"/>
      <c r="N19" s="75" t="s">
        <v>29</v>
      </c>
      <c r="O19" s="75"/>
      <c r="P19" s="51"/>
      <c r="Q19" s="75" t="s">
        <v>29</v>
      </c>
      <c r="R19" s="4"/>
      <c r="S19" s="75" t="s">
        <v>29</v>
      </c>
      <c r="T19" s="4"/>
      <c r="U19" s="75" t="s">
        <v>29</v>
      </c>
      <c r="V19" s="4"/>
      <c r="W19" s="75" t="s">
        <v>29</v>
      </c>
      <c r="X19" s="75"/>
      <c r="Y19" s="51"/>
      <c r="AB19" s="90"/>
      <c r="AC19" s="4"/>
      <c r="AD19" s="4"/>
      <c r="AE19" s="4"/>
      <c r="AF19" s="4"/>
    </row>
    <row r="20" spans="1:32" ht="79.2">
      <c r="A20" s="151" t="s">
        <v>1484</v>
      </c>
      <c r="B20" s="4"/>
      <c r="C20" s="4"/>
      <c r="D20" s="4"/>
      <c r="E20" s="4"/>
      <c r="F20" s="4"/>
      <c r="G20" s="89" t="s">
        <v>31</v>
      </c>
      <c r="H20" s="4"/>
      <c r="I20" s="89" t="s">
        <v>31</v>
      </c>
      <c r="J20" s="198"/>
      <c r="K20" s="4"/>
      <c r="M20" s="84" t="s">
        <v>32</v>
      </c>
      <c r="N20" s="89" t="s">
        <v>31</v>
      </c>
      <c r="O20" s="87"/>
      <c r="P20" s="88" t="s">
        <v>32</v>
      </c>
      <c r="Q20" s="89" t="s">
        <v>31</v>
      </c>
      <c r="R20" s="88" t="s">
        <v>32</v>
      </c>
      <c r="S20" s="89" t="s">
        <v>31</v>
      </c>
      <c r="T20" s="88" t="s">
        <v>32</v>
      </c>
      <c r="U20" s="89" t="s">
        <v>31</v>
      </c>
      <c r="V20" s="88" t="s">
        <v>32</v>
      </c>
      <c r="W20" s="89" t="s">
        <v>31</v>
      </c>
      <c r="X20" s="87"/>
      <c r="Y20" s="51"/>
      <c r="Z20" s="4"/>
      <c r="AB20" s="145"/>
      <c r="AC20" s="4"/>
      <c r="AD20" s="4"/>
      <c r="AE20" s="4"/>
      <c r="AF20" s="4"/>
    </row>
    <row r="21" spans="1:32" ht="66.599999999999994" thickBot="1">
      <c r="A21" s="56" t="s">
        <v>33</v>
      </c>
      <c r="B21" s="78" t="s">
        <v>34</v>
      </c>
      <c r="C21" s="78" t="s">
        <v>35</v>
      </c>
      <c r="D21" s="78" t="s">
        <v>36</v>
      </c>
      <c r="E21" s="78" t="s">
        <v>37</v>
      </c>
      <c r="F21" s="78" t="s">
        <v>38</v>
      </c>
      <c r="G21" s="78" t="s">
        <v>38</v>
      </c>
      <c r="H21" s="78" t="s">
        <v>39</v>
      </c>
      <c r="I21" s="78" t="s">
        <v>39</v>
      </c>
      <c r="J21" s="202" t="s">
        <v>40</v>
      </c>
      <c r="K21" s="78" t="s">
        <v>41</v>
      </c>
      <c r="L21" s="61"/>
      <c r="M21" s="68" t="s">
        <v>42</v>
      </c>
      <c r="N21" s="68" t="s">
        <v>42</v>
      </c>
      <c r="O21" s="71"/>
      <c r="P21" s="68" t="s">
        <v>43</v>
      </c>
      <c r="Q21" s="68" t="s">
        <v>43</v>
      </c>
      <c r="R21" s="68" t="s">
        <v>44</v>
      </c>
      <c r="S21" s="68" t="s">
        <v>44</v>
      </c>
      <c r="T21" s="68" t="s">
        <v>45</v>
      </c>
      <c r="U21" s="68" t="s">
        <v>45</v>
      </c>
      <c r="V21" s="68" t="s">
        <v>46</v>
      </c>
      <c r="W21" s="68" t="s">
        <v>46</v>
      </c>
      <c r="X21" s="71"/>
      <c r="Y21" s="50" t="s">
        <v>47</v>
      </c>
      <c r="Z21" s="50" t="s">
        <v>48</v>
      </c>
      <c r="AB21" s="50" t="s">
        <v>49</v>
      </c>
      <c r="AC21" s="50" t="s">
        <v>50</v>
      </c>
      <c r="AD21" s="50" t="s">
        <v>51</v>
      </c>
      <c r="AE21" s="4"/>
      <c r="AF21" s="4"/>
    </row>
    <row r="22" spans="1:32" ht="13.8" thickBot="1">
      <c r="A22" s="56"/>
      <c r="B22" s="11"/>
      <c r="C22" s="11" t="s">
        <v>1345</v>
      </c>
      <c r="D22" s="11"/>
      <c r="E22" s="11" t="s">
        <v>1345</v>
      </c>
      <c r="F22" s="11"/>
      <c r="G22" s="11"/>
      <c r="H22" s="11"/>
      <c r="I22" s="11"/>
      <c r="J22" s="11"/>
      <c r="K22" s="402">
        <v>89106710</v>
      </c>
      <c r="M22" s="11"/>
      <c r="N22" s="70"/>
      <c r="P22" s="11"/>
      <c r="Q22" s="11"/>
      <c r="R22" s="11"/>
      <c r="S22" s="11"/>
      <c r="T22" s="366"/>
      <c r="U22" s="11"/>
      <c r="V22" s="11"/>
      <c r="W22" s="11"/>
      <c r="Y22" s="11"/>
      <c r="Z22" s="392"/>
      <c r="AB22" s="11"/>
      <c r="AC22" s="11"/>
      <c r="AD22" s="11"/>
      <c r="AE22" s="4"/>
      <c r="AF22" s="4"/>
    </row>
    <row r="23" spans="1:32">
      <c r="A23" s="56"/>
      <c r="B23" s="11"/>
      <c r="C23" s="11" t="s">
        <v>329</v>
      </c>
      <c r="D23" s="11"/>
      <c r="E23" s="11" t="s">
        <v>330</v>
      </c>
      <c r="F23" s="11">
        <v>2162295</v>
      </c>
      <c r="G23" s="11"/>
      <c r="H23" s="11"/>
      <c r="I23" s="11"/>
      <c r="J23" s="11">
        <v>407376.29999999935</v>
      </c>
      <c r="K23" s="11"/>
      <c r="M23" s="11">
        <v>4466</v>
      </c>
      <c r="N23" s="70"/>
      <c r="P23" s="11">
        <f>ROUND(J23/M23,2)</f>
        <v>91.22</v>
      </c>
      <c r="Q23" s="11"/>
      <c r="R23" s="11"/>
      <c r="S23" s="11"/>
      <c r="T23" s="195">
        <f t="shared" ref="T23:T86" si="0">F23/M23</f>
        <v>484.16815942678011</v>
      </c>
      <c r="U23" s="11"/>
      <c r="V23" s="11"/>
      <c r="W23" s="11"/>
      <c r="Y23" s="11">
        <v>407376.29999999935</v>
      </c>
      <c r="Z23" s="11">
        <f t="shared" ref="Z23:Z86" si="1">ROUND($Z$629*Y23/$Y$629,2)</f>
        <v>537136.27</v>
      </c>
      <c r="AB23" s="11">
        <f t="shared" ref="AB23:AB86" si="2">ROUND($AB$629*Y23/$Y$629,2)</f>
        <v>438284.86</v>
      </c>
      <c r="AC23" s="11">
        <v>472635.38</v>
      </c>
      <c r="AD23" s="11"/>
      <c r="AE23" s="4"/>
      <c r="AF23" s="4"/>
    </row>
    <row r="24" spans="1:32">
      <c r="A24" s="56"/>
      <c r="B24" s="11"/>
      <c r="C24" s="11" t="s">
        <v>329</v>
      </c>
      <c r="D24" s="11"/>
      <c r="E24" s="11" t="s">
        <v>338</v>
      </c>
      <c r="F24" s="11">
        <v>435</v>
      </c>
      <c r="G24" s="11"/>
      <c r="H24" s="11"/>
      <c r="I24" s="11"/>
      <c r="J24" s="11">
        <v>86.1</v>
      </c>
      <c r="K24" s="11"/>
      <c r="M24" s="11">
        <v>1</v>
      </c>
      <c r="N24" s="70"/>
      <c r="P24" s="11">
        <f t="shared" ref="P24:P87" si="3">ROUND(J24/M24,2)</f>
        <v>86.1</v>
      </c>
      <c r="Q24" s="11"/>
      <c r="R24" s="11"/>
      <c r="S24" s="11"/>
      <c r="T24" s="195">
        <f t="shared" si="0"/>
        <v>435</v>
      </c>
      <c r="U24" s="11"/>
      <c r="V24" s="11"/>
      <c r="W24" s="11"/>
      <c r="Y24" s="11">
        <v>86.1</v>
      </c>
      <c r="Z24" s="11">
        <f t="shared" si="1"/>
        <v>113.53</v>
      </c>
      <c r="AB24" s="11">
        <f t="shared" si="2"/>
        <v>92.63</v>
      </c>
      <c r="AC24" s="11">
        <v>99.89</v>
      </c>
      <c r="AD24" s="11"/>
      <c r="AE24" s="4"/>
      <c r="AF24" s="4"/>
    </row>
    <row r="25" spans="1:32">
      <c r="A25" s="56"/>
      <c r="B25" s="11"/>
      <c r="C25" s="11" t="s">
        <v>329</v>
      </c>
      <c r="D25" s="11"/>
      <c r="E25" s="11" t="s">
        <v>345</v>
      </c>
      <c r="F25" s="11">
        <v>99815</v>
      </c>
      <c r="G25" s="11"/>
      <c r="H25" s="11"/>
      <c r="I25" s="11"/>
      <c r="J25" s="11">
        <v>18859.249999999996</v>
      </c>
      <c r="K25" s="11"/>
      <c r="M25" s="11">
        <v>182</v>
      </c>
      <c r="N25" s="70"/>
      <c r="P25" s="11">
        <f t="shared" si="3"/>
        <v>103.62</v>
      </c>
      <c r="Q25" s="11"/>
      <c r="R25" s="11"/>
      <c r="S25" s="11"/>
      <c r="T25" s="195">
        <f t="shared" si="0"/>
        <v>548.43406593406598</v>
      </c>
      <c r="U25" s="11"/>
      <c r="V25" s="11"/>
      <c r="W25" s="11"/>
      <c r="Y25" s="11">
        <v>18859.249999999996</v>
      </c>
      <c r="Z25" s="11">
        <f t="shared" si="1"/>
        <v>24866.41</v>
      </c>
      <c r="AB25" s="11">
        <f t="shared" si="2"/>
        <v>20290.14</v>
      </c>
      <c r="AC25" s="11">
        <v>21880.38</v>
      </c>
      <c r="AD25" s="11"/>
      <c r="AE25" s="4"/>
      <c r="AF25" s="4"/>
    </row>
    <row r="26" spans="1:32">
      <c r="A26" s="56"/>
      <c r="B26" s="11"/>
      <c r="C26" s="11" t="s">
        <v>331</v>
      </c>
      <c r="D26" s="11"/>
      <c r="E26" s="11" t="s">
        <v>330</v>
      </c>
      <c r="F26" s="11">
        <v>480564</v>
      </c>
      <c r="G26" s="11"/>
      <c r="H26" s="11"/>
      <c r="I26" s="11"/>
      <c r="J26" s="11">
        <v>90355.389999999898</v>
      </c>
      <c r="K26" s="11"/>
      <c r="M26" s="11">
        <v>895</v>
      </c>
      <c r="N26" s="70"/>
      <c r="P26" s="11">
        <f t="shared" si="3"/>
        <v>100.96</v>
      </c>
      <c r="Q26" s="11"/>
      <c r="R26" s="11"/>
      <c r="S26" s="11"/>
      <c r="T26" s="195">
        <f t="shared" si="0"/>
        <v>536.94301675977658</v>
      </c>
      <c r="U26" s="11"/>
      <c r="V26" s="11"/>
      <c r="W26" s="11"/>
      <c r="Y26" s="11">
        <v>90355.389999999898</v>
      </c>
      <c r="Z26" s="11">
        <f t="shared" si="1"/>
        <v>119135.94</v>
      </c>
      <c r="AB26" s="11">
        <f t="shared" si="2"/>
        <v>97210.86</v>
      </c>
      <c r="AC26" s="11">
        <v>104829.75</v>
      </c>
      <c r="AD26" s="11"/>
      <c r="AE26" s="4"/>
      <c r="AF26" s="4"/>
    </row>
    <row r="27" spans="1:32">
      <c r="A27" s="56"/>
      <c r="B27" s="11"/>
      <c r="C27" s="11" t="s">
        <v>331</v>
      </c>
      <c r="D27" s="11"/>
      <c r="E27" s="11" t="s">
        <v>345</v>
      </c>
      <c r="F27" s="11">
        <v>1683</v>
      </c>
      <c r="G27" s="11"/>
      <c r="H27" s="11"/>
      <c r="I27" s="11"/>
      <c r="J27" s="11">
        <v>322.78999999999996</v>
      </c>
      <c r="K27" s="11"/>
      <c r="M27" s="11">
        <v>2</v>
      </c>
      <c r="N27" s="70"/>
      <c r="P27" s="11">
        <f t="shared" si="3"/>
        <v>161.4</v>
      </c>
      <c r="Q27" s="11"/>
      <c r="R27" s="11"/>
      <c r="S27" s="11"/>
      <c r="T27" s="195">
        <f t="shared" si="0"/>
        <v>841.5</v>
      </c>
      <c r="U27" s="11"/>
      <c r="V27" s="11"/>
      <c r="W27" s="11"/>
      <c r="Y27" s="11">
        <v>322.78999999999996</v>
      </c>
      <c r="Z27" s="11">
        <f t="shared" si="1"/>
        <v>425.61</v>
      </c>
      <c r="AB27" s="11">
        <f t="shared" si="2"/>
        <v>347.28</v>
      </c>
      <c r="AC27" s="11">
        <v>374.5</v>
      </c>
      <c r="AD27" s="11"/>
      <c r="AE27" s="4"/>
      <c r="AF27" s="4"/>
    </row>
    <row r="28" spans="1:32">
      <c r="A28" s="56"/>
      <c r="B28" s="11"/>
      <c r="C28" s="11" t="s">
        <v>203</v>
      </c>
      <c r="D28" s="11"/>
      <c r="E28" s="11" t="s">
        <v>204</v>
      </c>
      <c r="F28" s="11">
        <v>273595</v>
      </c>
      <c r="G28" s="11"/>
      <c r="H28" s="11"/>
      <c r="I28" s="11"/>
      <c r="J28" s="11">
        <v>50566.010000000009</v>
      </c>
      <c r="K28" s="11"/>
      <c r="M28" s="11">
        <v>536</v>
      </c>
      <c r="N28" s="70"/>
      <c r="P28" s="11">
        <f t="shared" si="3"/>
        <v>94.34</v>
      </c>
      <c r="Q28" s="11"/>
      <c r="R28" s="11"/>
      <c r="S28" s="11"/>
      <c r="T28" s="195">
        <f t="shared" si="0"/>
        <v>510.43843283582089</v>
      </c>
      <c r="U28" s="11"/>
      <c r="V28" s="11"/>
      <c r="W28" s="11"/>
      <c r="Y28" s="11">
        <v>50566.010000000009</v>
      </c>
      <c r="Z28" s="11">
        <f t="shared" si="1"/>
        <v>66672.600000000006</v>
      </c>
      <c r="AB28" s="11">
        <f t="shared" si="2"/>
        <v>54402.57</v>
      </c>
      <c r="AC28" s="11">
        <v>58666.36</v>
      </c>
      <c r="AD28" s="11"/>
      <c r="AE28" s="4"/>
      <c r="AF28" s="4"/>
    </row>
    <row r="29" spans="1:32">
      <c r="A29" s="56"/>
      <c r="B29" s="11"/>
      <c r="C29" s="11" t="s">
        <v>1289</v>
      </c>
      <c r="D29" s="11"/>
      <c r="E29" s="11" t="s">
        <v>460</v>
      </c>
      <c r="F29" s="11">
        <v>13898</v>
      </c>
      <c r="G29" s="11"/>
      <c r="H29" s="11"/>
      <c r="I29" s="11"/>
      <c r="J29" s="11">
        <v>1983.9999999999998</v>
      </c>
      <c r="K29" s="11"/>
      <c r="M29" s="11">
        <v>20</v>
      </c>
      <c r="N29" s="70"/>
      <c r="P29" s="11">
        <f t="shared" si="3"/>
        <v>99.2</v>
      </c>
      <c r="Q29" s="11"/>
      <c r="R29" s="11"/>
      <c r="S29" s="11"/>
      <c r="T29" s="195">
        <f t="shared" si="0"/>
        <v>694.9</v>
      </c>
      <c r="U29" s="11"/>
      <c r="V29" s="11"/>
      <c r="W29" s="11"/>
      <c r="Y29" s="11">
        <v>1983.9999999999998</v>
      </c>
      <c r="Z29" s="11">
        <f t="shared" si="1"/>
        <v>2615.96</v>
      </c>
      <c r="AB29" s="11">
        <f t="shared" si="2"/>
        <v>2134.5300000000002</v>
      </c>
      <c r="AC29" s="11">
        <v>2301.8200000000002</v>
      </c>
      <c r="AD29" s="11"/>
      <c r="AE29" s="4"/>
      <c r="AF29" s="4"/>
    </row>
    <row r="30" spans="1:32">
      <c r="A30" s="56"/>
      <c r="B30" s="11"/>
      <c r="C30" s="11" t="s">
        <v>190</v>
      </c>
      <c r="D30" s="11"/>
      <c r="E30" s="11" t="s">
        <v>191</v>
      </c>
      <c r="F30" s="11">
        <v>852856</v>
      </c>
      <c r="G30" s="11"/>
      <c r="H30" s="11"/>
      <c r="I30" s="11"/>
      <c r="J30" s="11">
        <v>155849.41</v>
      </c>
      <c r="K30" s="11"/>
      <c r="M30" s="11">
        <v>974</v>
      </c>
      <c r="N30" s="70"/>
      <c r="P30" s="11">
        <f t="shared" si="3"/>
        <v>160.01</v>
      </c>
      <c r="Q30" s="11"/>
      <c r="R30" s="11"/>
      <c r="S30" s="11"/>
      <c r="T30" s="195">
        <f t="shared" si="0"/>
        <v>875.62217659137582</v>
      </c>
      <c r="U30" s="11"/>
      <c r="V30" s="11"/>
      <c r="W30" s="11"/>
      <c r="Y30" s="11">
        <v>155849.41</v>
      </c>
      <c r="Z30" s="11">
        <f t="shared" si="1"/>
        <v>205491.51</v>
      </c>
      <c r="AB30" s="11">
        <f t="shared" si="2"/>
        <v>167674.06</v>
      </c>
      <c r="AC30" s="11">
        <v>180815.49</v>
      </c>
      <c r="AD30" s="11"/>
      <c r="AE30" s="4"/>
      <c r="AF30" s="4"/>
    </row>
    <row r="31" spans="1:32">
      <c r="A31" s="56"/>
      <c r="B31" s="11"/>
      <c r="C31" s="11" t="s">
        <v>190</v>
      </c>
      <c r="D31" s="11"/>
      <c r="E31" s="11" t="s">
        <v>287</v>
      </c>
      <c r="F31" s="11">
        <v>2948</v>
      </c>
      <c r="G31" s="11"/>
      <c r="H31" s="11"/>
      <c r="I31" s="11"/>
      <c r="J31" s="11">
        <v>557.06000000000006</v>
      </c>
      <c r="K31" s="11"/>
      <c r="M31" s="11">
        <v>2</v>
      </c>
      <c r="N31" s="70"/>
      <c r="P31" s="11">
        <f t="shared" si="3"/>
        <v>278.52999999999997</v>
      </c>
      <c r="Q31" s="11"/>
      <c r="R31" s="11"/>
      <c r="S31" s="11"/>
      <c r="T31" s="195">
        <f t="shared" si="0"/>
        <v>1474</v>
      </c>
      <c r="U31" s="11"/>
      <c r="V31" s="11"/>
      <c r="W31" s="11"/>
      <c r="Y31" s="11">
        <v>557.06000000000006</v>
      </c>
      <c r="Z31" s="11">
        <f t="shared" si="1"/>
        <v>734.5</v>
      </c>
      <c r="AB31" s="11">
        <f t="shared" si="2"/>
        <v>599.33000000000004</v>
      </c>
      <c r="AC31" s="11">
        <v>646.29999999999995</v>
      </c>
      <c r="AD31" s="11"/>
      <c r="AE31" s="4"/>
      <c r="AF31" s="4"/>
    </row>
    <row r="32" spans="1:32">
      <c r="A32" s="56"/>
      <c r="B32" s="11"/>
      <c r="C32" s="11" t="s">
        <v>190</v>
      </c>
      <c r="D32" s="11"/>
      <c r="E32" s="11" t="s">
        <v>460</v>
      </c>
      <c r="F32" s="11">
        <v>353</v>
      </c>
      <c r="G32" s="11"/>
      <c r="H32" s="11"/>
      <c r="I32" s="11"/>
      <c r="J32" s="11">
        <v>70.73</v>
      </c>
      <c r="K32" s="11"/>
      <c r="M32" s="11">
        <v>1</v>
      </c>
      <c r="N32" s="70"/>
      <c r="P32" s="11">
        <f t="shared" si="3"/>
        <v>70.73</v>
      </c>
      <c r="Q32" s="11"/>
      <c r="R32" s="11"/>
      <c r="S32" s="11"/>
      <c r="T32" s="195">
        <f t="shared" si="0"/>
        <v>353</v>
      </c>
      <c r="U32" s="11"/>
      <c r="V32" s="11"/>
      <c r="W32" s="11"/>
      <c r="Y32" s="11">
        <v>70.73</v>
      </c>
      <c r="Z32" s="11">
        <f t="shared" si="1"/>
        <v>93.26</v>
      </c>
      <c r="AB32" s="11">
        <f t="shared" si="2"/>
        <v>76.099999999999994</v>
      </c>
      <c r="AC32" s="11">
        <v>82.06</v>
      </c>
      <c r="AD32" s="11"/>
      <c r="AE32" s="4"/>
      <c r="AF32" s="4"/>
    </row>
    <row r="33" spans="1:32">
      <c r="A33" s="56"/>
      <c r="B33" s="11"/>
      <c r="C33" s="11" t="s">
        <v>1314</v>
      </c>
      <c r="D33" s="11"/>
      <c r="E33" s="11" t="s">
        <v>313</v>
      </c>
      <c r="F33" s="11">
        <v>20295</v>
      </c>
      <c r="G33" s="11"/>
      <c r="H33" s="11"/>
      <c r="I33" s="11"/>
      <c r="J33" s="11">
        <v>3920.7299999999996</v>
      </c>
      <c r="K33" s="11"/>
      <c r="M33" s="11">
        <v>29</v>
      </c>
      <c r="N33" s="70"/>
      <c r="P33" s="11">
        <f t="shared" si="3"/>
        <v>135.19999999999999</v>
      </c>
      <c r="Q33" s="11"/>
      <c r="R33" s="11"/>
      <c r="S33" s="11"/>
      <c r="T33" s="195">
        <f t="shared" si="0"/>
        <v>699.82758620689651</v>
      </c>
      <c r="U33" s="11"/>
      <c r="V33" s="11"/>
      <c r="W33" s="11"/>
      <c r="Y33" s="11">
        <v>3920.7299999999996</v>
      </c>
      <c r="Z33" s="11">
        <f t="shared" si="1"/>
        <v>5169.58</v>
      </c>
      <c r="AB33" s="11">
        <f t="shared" si="2"/>
        <v>4218.2</v>
      </c>
      <c r="AC33" s="11">
        <v>4548.8100000000004</v>
      </c>
      <c r="AD33" s="11"/>
      <c r="AE33" s="4"/>
      <c r="AF33" s="4"/>
    </row>
    <row r="34" spans="1:32">
      <c r="A34" s="56"/>
      <c r="B34" s="11"/>
      <c r="C34" s="11" t="s">
        <v>1346</v>
      </c>
      <c r="D34" s="11"/>
      <c r="E34" s="11" t="s">
        <v>395</v>
      </c>
      <c r="F34" s="11">
        <v>712</v>
      </c>
      <c r="G34" s="11"/>
      <c r="H34" s="11"/>
      <c r="I34" s="11"/>
      <c r="J34" s="11">
        <v>137.56</v>
      </c>
      <c r="K34" s="11"/>
      <c r="M34" s="11">
        <v>1</v>
      </c>
      <c r="N34" s="70"/>
      <c r="P34" s="11">
        <f t="shared" si="3"/>
        <v>137.56</v>
      </c>
      <c r="Q34" s="11"/>
      <c r="R34" s="11"/>
      <c r="S34" s="11"/>
      <c r="T34" s="195">
        <f t="shared" si="0"/>
        <v>712</v>
      </c>
      <c r="U34" s="11"/>
      <c r="V34" s="11"/>
      <c r="W34" s="11"/>
      <c r="Y34" s="11">
        <v>137.56</v>
      </c>
      <c r="Z34" s="11">
        <f t="shared" si="1"/>
        <v>181.38</v>
      </c>
      <c r="AB34" s="11">
        <f t="shared" si="2"/>
        <v>148</v>
      </c>
      <c r="AC34" s="11">
        <v>159.6</v>
      </c>
      <c r="AD34" s="11"/>
      <c r="AE34" s="4"/>
      <c r="AF34" s="4"/>
    </row>
    <row r="35" spans="1:32">
      <c r="A35" s="56"/>
      <c r="B35" s="11"/>
      <c r="C35" s="11" t="s">
        <v>641</v>
      </c>
      <c r="D35" s="11"/>
      <c r="E35" s="11" t="s">
        <v>237</v>
      </c>
      <c r="F35" s="11">
        <v>38742</v>
      </c>
      <c r="G35" s="11"/>
      <c r="H35" s="11"/>
      <c r="I35" s="11"/>
      <c r="J35" s="11">
        <v>6808.4000000000005</v>
      </c>
      <c r="K35" s="11"/>
      <c r="M35" s="11">
        <v>29</v>
      </c>
      <c r="N35" s="70"/>
      <c r="P35" s="11">
        <f t="shared" si="3"/>
        <v>234.77</v>
      </c>
      <c r="Q35" s="11"/>
      <c r="R35" s="11"/>
      <c r="S35" s="11"/>
      <c r="T35" s="195">
        <f t="shared" si="0"/>
        <v>1335.9310344827586</v>
      </c>
      <c r="U35" s="11"/>
      <c r="V35" s="11"/>
      <c r="W35" s="11"/>
      <c r="Y35" s="11">
        <v>6808.4000000000005</v>
      </c>
      <c r="Z35" s="11">
        <f t="shared" si="1"/>
        <v>8977.0499999999993</v>
      </c>
      <c r="AB35" s="11">
        <f t="shared" si="2"/>
        <v>7324.97</v>
      </c>
      <c r="AC35" s="11">
        <v>7899.06</v>
      </c>
      <c r="AD35" s="11"/>
      <c r="AE35" s="4"/>
      <c r="AF35" s="4"/>
    </row>
    <row r="36" spans="1:32">
      <c r="A36" s="56"/>
      <c r="B36" s="11"/>
      <c r="C36" s="11" t="s">
        <v>192</v>
      </c>
      <c r="D36" s="11"/>
      <c r="E36" s="11" t="s">
        <v>193</v>
      </c>
      <c r="F36" s="11">
        <v>2538588</v>
      </c>
      <c r="G36" s="11"/>
      <c r="H36" s="11"/>
      <c r="I36" s="11"/>
      <c r="J36" s="11">
        <v>468898.65999999788</v>
      </c>
      <c r="K36" s="11"/>
      <c r="M36" s="11">
        <v>4021</v>
      </c>
      <c r="N36" s="70"/>
      <c r="P36" s="11">
        <f t="shared" si="3"/>
        <v>116.61</v>
      </c>
      <c r="Q36" s="11"/>
      <c r="R36" s="11"/>
      <c r="S36" s="11"/>
      <c r="T36" s="195">
        <f t="shared" si="0"/>
        <v>631.3325043521512</v>
      </c>
      <c r="U36" s="11"/>
      <c r="V36" s="11"/>
      <c r="W36" s="11"/>
      <c r="Y36" s="11">
        <v>468898.65999999788</v>
      </c>
      <c r="Z36" s="11">
        <f t="shared" si="1"/>
        <v>618255.1</v>
      </c>
      <c r="AB36" s="11">
        <f t="shared" si="2"/>
        <v>504475.06</v>
      </c>
      <c r="AC36" s="11">
        <v>544013.23</v>
      </c>
      <c r="AD36" s="11"/>
      <c r="AE36" s="4"/>
      <c r="AF36" s="4"/>
    </row>
    <row r="37" spans="1:32">
      <c r="A37" s="56"/>
      <c r="B37" s="11"/>
      <c r="C37" s="11" t="s">
        <v>524</v>
      </c>
      <c r="D37" s="11"/>
      <c r="E37" s="11" t="s">
        <v>525</v>
      </c>
      <c r="F37" s="11">
        <v>6595923</v>
      </c>
      <c r="G37" s="11"/>
      <c r="H37" s="11"/>
      <c r="I37" s="11"/>
      <c r="J37" s="11">
        <v>1228206.0600000031</v>
      </c>
      <c r="K37" s="11"/>
      <c r="M37" s="11">
        <v>16471</v>
      </c>
      <c r="N37" s="70"/>
      <c r="P37" s="11">
        <f t="shared" si="3"/>
        <v>74.569999999999993</v>
      </c>
      <c r="Q37" s="11"/>
      <c r="R37" s="11"/>
      <c r="S37" s="11"/>
      <c r="T37" s="195">
        <f t="shared" si="0"/>
        <v>400.45674215287477</v>
      </c>
      <c r="U37" s="11"/>
      <c r="V37" s="11"/>
      <c r="W37" s="11"/>
      <c r="Y37" s="11">
        <v>1228206.0600000031</v>
      </c>
      <c r="Z37" s="11">
        <f t="shared" si="1"/>
        <v>1619421.7</v>
      </c>
      <c r="AB37" s="11">
        <f t="shared" si="2"/>
        <v>1321392.82</v>
      </c>
      <c r="AC37" s="11">
        <v>1424956.82</v>
      </c>
      <c r="AD37" s="11"/>
      <c r="AE37" s="4"/>
      <c r="AF37" s="4"/>
    </row>
    <row r="38" spans="1:32">
      <c r="A38" s="56"/>
      <c r="B38" s="11"/>
      <c r="C38" s="11" t="s">
        <v>524</v>
      </c>
      <c r="D38" s="11"/>
      <c r="E38" s="11" t="s">
        <v>527</v>
      </c>
      <c r="F38" s="11">
        <v>135</v>
      </c>
      <c r="G38" s="11"/>
      <c r="H38" s="11"/>
      <c r="I38" s="11"/>
      <c r="J38" s="11">
        <v>30.27</v>
      </c>
      <c r="K38" s="11"/>
      <c r="M38" s="11">
        <v>1</v>
      </c>
      <c r="N38" s="70"/>
      <c r="P38" s="11">
        <f t="shared" si="3"/>
        <v>30.27</v>
      </c>
      <c r="Q38" s="11"/>
      <c r="R38" s="11"/>
      <c r="S38" s="11"/>
      <c r="T38" s="195">
        <f t="shared" si="0"/>
        <v>135</v>
      </c>
      <c r="U38" s="11"/>
      <c r="V38" s="11"/>
      <c r="W38" s="11"/>
      <c r="Y38" s="11">
        <v>30.27</v>
      </c>
      <c r="Z38" s="11">
        <f t="shared" si="1"/>
        <v>39.909999999999997</v>
      </c>
      <c r="AB38" s="11">
        <f t="shared" si="2"/>
        <v>32.57</v>
      </c>
      <c r="AC38" s="11">
        <v>35.119999999999997</v>
      </c>
      <c r="AD38" s="11"/>
      <c r="AE38" s="4"/>
      <c r="AF38" s="4"/>
    </row>
    <row r="39" spans="1:32">
      <c r="A39" s="56"/>
      <c r="B39" s="11"/>
      <c r="C39" s="11" t="s">
        <v>1347</v>
      </c>
      <c r="D39" s="11"/>
      <c r="E39" s="11" t="s">
        <v>315</v>
      </c>
      <c r="F39" s="11">
        <v>447</v>
      </c>
      <c r="G39" s="11"/>
      <c r="H39" s="11"/>
      <c r="I39" s="11"/>
      <c r="J39" s="11">
        <v>88.33</v>
      </c>
      <c r="K39" s="11"/>
      <c r="M39" s="11">
        <v>1</v>
      </c>
      <c r="N39" s="70"/>
      <c r="P39" s="11">
        <f t="shared" si="3"/>
        <v>88.33</v>
      </c>
      <c r="Q39" s="11"/>
      <c r="R39" s="11"/>
      <c r="S39" s="11"/>
      <c r="T39" s="195">
        <f t="shared" si="0"/>
        <v>447</v>
      </c>
      <c r="U39" s="11"/>
      <c r="V39" s="11"/>
      <c r="W39" s="11"/>
      <c r="Y39" s="11">
        <v>88.33</v>
      </c>
      <c r="Z39" s="11">
        <f t="shared" si="1"/>
        <v>116.47</v>
      </c>
      <c r="AB39" s="11">
        <f t="shared" si="2"/>
        <v>95.03</v>
      </c>
      <c r="AC39" s="11">
        <v>102.48</v>
      </c>
      <c r="AD39" s="11"/>
      <c r="AE39" s="4"/>
      <c r="AF39" s="4"/>
    </row>
    <row r="40" spans="1:32">
      <c r="A40" s="56"/>
      <c r="B40" s="11"/>
      <c r="C40" s="11" t="s">
        <v>587</v>
      </c>
      <c r="D40" s="11"/>
      <c r="E40" s="11" t="s">
        <v>302</v>
      </c>
      <c r="F40" s="11">
        <v>3368</v>
      </c>
      <c r="G40" s="11"/>
      <c r="H40" s="11"/>
      <c r="I40" s="11"/>
      <c r="J40" s="11">
        <v>640.94000000000005</v>
      </c>
      <c r="K40" s="11"/>
      <c r="M40" s="11">
        <v>3</v>
      </c>
      <c r="N40" s="70"/>
      <c r="P40" s="11">
        <f t="shared" si="3"/>
        <v>213.65</v>
      </c>
      <c r="Q40" s="11"/>
      <c r="R40" s="11"/>
      <c r="S40" s="11"/>
      <c r="T40" s="195">
        <f t="shared" si="0"/>
        <v>1122.6666666666667</v>
      </c>
      <c r="U40" s="11"/>
      <c r="V40" s="11"/>
      <c r="W40" s="11"/>
      <c r="Y40" s="11">
        <v>640.94000000000005</v>
      </c>
      <c r="Z40" s="11">
        <f t="shared" si="1"/>
        <v>845.1</v>
      </c>
      <c r="AB40" s="11">
        <f t="shared" si="2"/>
        <v>689.57</v>
      </c>
      <c r="AC40" s="11">
        <v>743.61</v>
      </c>
      <c r="AD40" s="11"/>
      <c r="AE40" s="4"/>
      <c r="AF40" s="4"/>
    </row>
    <row r="41" spans="1:32">
      <c r="A41" s="56"/>
      <c r="B41" s="11"/>
      <c r="C41" s="11" t="s">
        <v>584</v>
      </c>
      <c r="D41" s="11"/>
      <c r="E41" s="11" t="s">
        <v>295</v>
      </c>
      <c r="F41" s="11">
        <v>53564</v>
      </c>
      <c r="G41" s="11"/>
      <c r="H41" s="11"/>
      <c r="I41" s="11"/>
      <c r="J41" s="11">
        <v>9638.68</v>
      </c>
      <c r="K41" s="11"/>
      <c r="M41" s="11">
        <v>56</v>
      </c>
      <c r="N41" s="70"/>
      <c r="P41" s="11">
        <f t="shared" si="3"/>
        <v>172.12</v>
      </c>
      <c r="Q41" s="11"/>
      <c r="R41" s="11"/>
      <c r="S41" s="11"/>
      <c r="T41" s="195">
        <f t="shared" si="0"/>
        <v>956.5</v>
      </c>
      <c r="U41" s="11"/>
      <c r="V41" s="11"/>
      <c r="W41" s="11"/>
      <c r="Y41" s="11">
        <v>9638.68</v>
      </c>
      <c r="Z41" s="11">
        <f t="shared" si="1"/>
        <v>12708.85</v>
      </c>
      <c r="AB41" s="11">
        <f t="shared" si="2"/>
        <v>10369.99</v>
      </c>
      <c r="AC41" s="11">
        <v>11182.73</v>
      </c>
      <c r="AD41" s="11"/>
      <c r="AE41" s="4"/>
      <c r="AF41" s="4"/>
    </row>
    <row r="42" spans="1:32">
      <c r="A42" s="56"/>
      <c r="B42" s="11"/>
      <c r="C42" s="11" t="s">
        <v>231</v>
      </c>
      <c r="D42" s="11"/>
      <c r="E42" s="11" t="s">
        <v>232</v>
      </c>
      <c r="F42" s="11">
        <v>173503</v>
      </c>
      <c r="G42" s="11"/>
      <c r="H42" s="11"/>
      <c r="I42" s="11"/>
      <c r="J42" s="11">
        <v>32416.52</v>
      </c>
      <c r="K42" s="11"/>
      <c r="M42" s="11">
        <v>229</v>
      </c>
      <c r="N42" s="70"/>
      <c r="P42" s="11">
        <f t="shared" si="3"/>
        <v>141.56</v>
      </c>
      <c r="Q42" s="11"/>
      <c r="R42" s="11"/>
      <c r="S42" s="11"/>
      <c r="T42" s="195">
        <f t="shared" si="0"/>
        <v>757.65502183406113</v>
      </c>
      <c r="U42" s="11"/>
      <c r="V42" s="11"/>
      <c r="W42" s="11"/>
      <c r="Y42" s="11">
        <v>32416.52</v>
      </c>
      <c r="Z42" s="11">
        <f t="shared" si="1"/>
        <v>42742.03</v>
      </c>
      <c r="AB42" s="11">
        <f t="shared" si="2"/>
        <v>34876.03</v>
      </c>
      <c r="AC42" s="11">
        <v>37609.440000000002</v>
      </c>
      <c r="AD42" s="11"/>
      <c r="AE42" s="4"/>
      <c r="AF42" s="4"/>
    </row>
    <row r="43" spans="1:32">
      <c r="A43" s="56"/>
      <c r="B43" s="11"/>
      <c r="C43" s="11" t="s">
        <v>231</v>
      </c>
      <c r="D43" s="11"/>
      <c r="E43" s="11" t="s">
        <v>501</v>
      </c>
      <c r="F43" s="11">
        <v>6631</v>
      </c>
      <c r="G43" s="11"/>
      <c r="H43" s="11"/>
      <c r="I43" s="11"/>
      <c r="J43" s="11">
        <v>1285.28</v>
      </c>
      <c r="K43" s="11"/>
      <c r="M43" s="11">
        <v>10</v>
      </c>
      <c r="N43" s="70"/>
      <c r="P43" s="11">
        <f t="shared" si="3"/>
        <v>128.53</v>
      </c>
      <c r="Q43" s="11"/>
      <c r="R43" s="11"/>
      <c r="S43" s="11"/>
      <c r="T43" s="195">
        <f t="shared" si="0"/>
        <v>663.1</v>
      </c>
      <c r="U43" s="11"/>
      <c r="V43" s="11"/>
      <c r="W43" s="11"/>
      <c r="Y43" s="11">
        <v>1285.28</v>
      </c>
      <c r="Z43" s="11">
        <f t="shared" si="1"/>
        <v>1694.68</v>
      </c>
      <c r="AB43" s="11">
        <f t="shared" si="2"/>
        <v>1382.8</v>
      </c>
      <c r="AC43" s="11">
        <v>1491.17</v>
      </c>
      <c r="AD43" s="11"/>
      <c r="AE43" s="4"/>
      <c r="AF43" s="4"/>
    </row>
    <row r="44" spans="1:32">
      <c r="A44" s="56"/>
      <c r="B44" s="11"/>
      <c r="C44" s="11" t="s">
        <v>333</v>
      </c>
      <c r="D44" s="11"/>
      <c r="E44" s="11" t="s">
        <v>1348</v>
      </c>
      <c r="F44" s="11">
        <v>310</v>
      </c>
      <c r="G44" s="11"/>
      <c r="H44" s="11"/>
      <c r="I44" s="11"/>
      <c r="J44" s="11">
        <v>62.92</v>
      </c>
      <c r="K44" s="11"/>
      <c r="M44" s="11">
        <v>1</v>
      </c>
      <c r="N44" s="70"/>
      <c r="P44" s="11">
        <f t="shared" si="3"/>
        <v>62.92</v>
      </c>
      <c r="Q44" s="11"/>
      <c r="R44" s="11"/>
      <c r="S44" s="11"/>
      <c r="T44" s="195">
        <f t="shared" si="0"/>
        <v>310</v>
      </c>
      <c r="U44" s="11"/>
      <c r="V44" s="11"/>
      <c r="W44" s="11"/>
      <c r="Y44" s="11">
        <v>62.92</v>
      </c>
      <c r="Z44" s="11">
        <f t="shared" si="1"/>
        <v>82.96</v>
      </c>
      <c r="AB44" s="11">
        <f t="shared" si="2"/>
        <v>67.69</v>
      </c>
      <c r="AC44" s="11">
        <v>73</v>
      </c>
      <c r="AD44" s="11"/>
      <c r="AE44" s="4"/>
      <c r="AF44" s="4"/>
    </row>
    <row r="45" spans="1:32">
      <c r="A45" s="56"/>
      <c r="B45" s="11"/>
      <c r="C45" s="11" t="s">
        <v>333</v>
      </c>
      <c r="D45" s="11"/>
      <c r="E45" s="11" t="s">
        <v>334</v>
      </c>
      <c r="F45" s="11">
        <v>2024019</v>
      </c>
      <c r="G45" s="11"/>
      <c r="H45" s="11"/>
      <c r="I45" s="11"/>
      <c r="J45" s="11">
        <v>395187.84000000061</v>
      </c>
      <c r="K45" s="11"/>
      <c r="M45" s="11">
        <v>5561</v>
      </c>
      <c r="N45" s="70"/>
      <c r="P45" s="11">
        <f t="shared" si="3"/>
        <v>71.06</v>
      </c>
      <c r="Q45" s="11"/>
      <c r="R45" s="11"/>
      <c r="S45" s="11"/>
      <c r="T45" s="195">
        <f t="shared" si="0"/>
        <v>363.96673260205</v>
      </c>
      <c r="U45" s="11"/>
      <c r="V45" s="11"/>
      <c r="W45" s="11"/>
      <c r="Y45" s="11">
        <v>395187.84000000061</v>
      </c>
      <c r="Z45" s="11">
        <f t="shared" si="1"/>
        <v>521065.47</v>
      </c>
      <c r="AB45" s="11">
        <f t="shared" si="2"/>
        <v>425171.63</v>
      </c>
      <c r="AC45" s="11">
        <v>458494.41</v>
      </c>
      <c r="AD45" s="11"/>
      <c r="AE45" s="4"/>
      <c r="AF45" s="4"/>
    </row>
    <row r="46" spans="1:32">
      <c r="A46" s="56"/>
      <c r="B46" s="11"/>
      <c r="C46" s="11" t="s">
        <v>333</v>
      </c>
      <c r="D46" s="11"/>
      <c r="E46" s="11" t="s">
        <v>350</v>
      </c>
      <c r="F46" s="11">
        <v>880</v>
      </c>
      <c r="G46" s="11"/>
      <c r="H46" s="11"/>
      <c r="I46" s="11"/>
      <c r="J46" s="11">
        <v>168.49</v>
      </c>
      <c r="K46" s="11"/>
      <c r="M46" s="11">
        <v>1</v>
      </c>
      <c r="N46" s="70"/>
      <c r="P46" s="11">
        <f t="shared" si="3"/>
        <v>168.49</v>
      </c>
      <c r="Q46" s="11"/>
      <c r="R46" s="11"/>
      <c r="S46" s="11"/>
      <c r="T46" s="195">
        <f t="shared" si="0"/>
        <v>880</v>
      </c>
      <c r="U46" s="11"/>
      <c r="V46" s="11"/>
      <c r="W46" s="11"/>
      <c r="Y46" s="11">
        <v>168.49</v>
      </c>
      <c r="Z46" s="11">
        <f t="shared" si="1"/>
        <v>222.16</v>
      </c>
      <c r="AB46" s="11">
        <f t="shared" si="2"/>
        <v>181.27</v>
      </c>
      <c r="AC46" s="11">
        <v>195.48</v>
      </c>
      <c r="AD46" s="11"/>
      <c r="AE46" s="4"/>
      <c r="AF46" s="4"/>
    </row>
    <row r="47" spans="1:32">
      <c r="A47" s="56"/>
      <c r="B47" s="11"/>
      <c r="C47" s="11" t="s">
        <v>333</v>
      </c>
      <c r="D47" s="11"/>
      <c r="E47" s="11" t="s">
        <v>1287</v>
      </c>
      <c r="F47" s="11">
        <v>507</v>
      </c>
      <c r="G47" s="11"/>
      <c r="H47" s="11"/>
      <c r="I47" s="11"/>
      <c r="J47" s="11">
        <v>99.48</v>
      </c>
      <c r="K47" s="11"/>
      <c r="M47" s="11">
        <v>1</v>
      </c>
      <c r="N47" s="70"/>
      <c r="P47" s="11">
        <f t="shared" si="3"/>
        <v>99.48</v>
      </c>
      <c r="Q47" s="11"/>
      <c r="R47" s="11"/>
      <c r="S47" s="11"/>
      <c r="T47" s="195">
        <f t="shared" si="0"/>
        <v>507</v>
      </c>
      <c r="U47" s="11"/>
      <c r="V47" s="11"/>
      <c r="W47" s="11"/>
      <c r="Y47" s="11">
        <v>99.48</v>
      </c>
      <c r="Z47" s="11">
        <f t="shared" si="1"/>
        <v>131.16999999999999</v>
      </c>
      <c r="AB47" s="11">
        <f t="shared" si="2"/>
        <v>107.03</v>
      </c>
      <c r="AC47" s="11">
        <v>115.42</v>
      </c>
      <c r="AD47" s="11"/>
      <c r="AE47" s="4"/>
      <c r="AF47" s="4"/>
    </row>
    <row r="48" spans="1:32">
      <c r="A48" s="56"/>
      <c r="B48" s="11"/>
      <c r="C48" s="11" t="s">
        <v>394</v>
      </c>
      <c r="D48" s="11"/>
      <c r="E48" s="11" t="s">
        <v>391</v>
      </c>
      <c r="F48" s="11">
        <v>9002</v>
      </c>
      <c r="G48" s="11"/>
      <c r="H48" s="11"/>
      <c r="I48" s="11"/>
      <c r="J48" s="11">
        <v>1766.3000000000002</v>
      </c>
      <c r="K48" s="11"/>
      <c r="M48" s="11">
        <v>18</v>
      </c>
      <c r="N48" s="70"/>
      <c r="P48" s="11">
        <f t="shared" si="3"/>
        <v>98.13</v>
      </c>
      <c r="Q48" s="11"/>
      <c r="R48" s="11"/>
      <c r="S48" s="11"/>
      <c r="T48" s="195">
        <f t="shared" si="0"/>
        <v>500.11111111111109</v>
      </c>
      <c r="U48" s="11"/>
      <c r="V48" s="11"/>
      <c r="W48" s="11"/>
      <c r="Y48" s="11">
        <v>1766.3000000000002</v>
      </c>
      <c r="Z48" s="11">
        <f t="shared" si="1"/>
        <v>2328.91</v>
      </c>
      <c r="AB48" s="11">
        <f t="shared" si="2"/>
        <v>1900.31</v>
      </c>
      <c r="AC48" s="11">
        <v>2049.25</v>
      </c>
      <c r="AD48" s="11"/>
      <c r="AE48" s="4"/>
      <c r="AF48" s="4"/>
    </row>
    <row r="49" spans="1:32">
      <c r="A49" s="56"/>
      <c r="B49" s="11"/>
      <c r="C49" s="11" t="s">
        <v>394</v>
      </c>
      <c r="D49" s="11"/>
      <c r="E49" s="11" t="s">
        <v>395</v>
      </c>
      <c r="F49" s="11">
        <v>2805330</v>
      </c>
      <c r="G49" s="11"/>
      <c r="H49" s="11"/>
      <c r="I49" s="11"/>
      <c r="J49" s="11">
        <v>527799.80999999866</v>
      </c>
      <c r="K49" s="11"/>
      <c r="M49" s="11">
        <v>5312</v>
      </c>
      <c r="N49" s="70"/>
      <c r="P49" s="11">
        <f t="shared" si="3"/>
        <v>99.36</v>
      </c>
      <c r="Q49" s="11"/>
      <c r="R49" s="11"/>
      <c r="S49" s="11"/>
      <c r="T49" s="195">
        <f t="shared" si="0"/>
        <v>528.11182228915663</v>
      </c>
      <c r="U49" s="11"/>
      <c r="V49" s="11"/>
      <c r="W49" s="11"/>
      <c r="Y49" s="11">
        <v>527799.80999999866</v>
      </c>
      <c r="Z49" s="11">
        <f t="shared" si="1"/>
        <v>695917.8</v>
      </c>
      <c r="AB49" s="11">
        <f t="shared" si="2"/>
        <v>567845.17000000004</v>
      </c>
      <c r="AC49" s="11">
        <v>612349.97</v>
      </c>
      <c r="AD49" s="11"/>
      <c r="AE49" s="4"/>
      <c r="AF49" s="4"/>
    </row>
    <row r="50" spans="1:32">
      <c r="A50" s="56"/>
      <c r="B50" s="11"/>
      <c r="C50" s="11" t="s">
        <v>194</v>
      </c>
      <c r="D50" s="11"/>
      <c r="E50" s="11" t="s">
        <v>195</v>
      </c>
      <c r="F50" s="11">
        <v>1621243</v>
      </c>
      <c r="G50" s="11"/>
      <c r="H50" s="11"/>
      <c r="I50" s="11"/>
      <c r="J50" s="11">
        <v>307549.35000000126</v>
      </c>
      <c r="K50" s="11"/>
      <c r="M50" s="11">
        <v>3516</v>
      </c>
      <c r="N50" s="70"/>
      <c r="P50" s="11">
        <f t="shared" si="3"/>
        <v>87.47</v>
      </c>
      <c r="Q50" s="11"/>
      <c r="R50" s="11"/>
      <c r="S50" s="11"/>
      <c r="T50" s="195">
        <f t="shared" si="0"/>
        <v>461.10437997724688</v>
      </c>
      <c r="U50" s="11"/>
      <c r="V50" s="11"/>
      <c r="W50" s="11"/>
      <c r="Y50" s="11">
        <v>307549.35000000126</v>
      </c>
      <c r="Z50" s="11">
        <f t="shared" si="1"/>
        <v>405511.83</v>
      </c>
      <c r="AB50" s="11">
        <f t="shared" si="2"/>
        <v>330883.81</v>
      </c>
      <c r="AC50" s="11">
        <v>356816.79</v>
      </c>
      <c r="AD50" s="11"/>
      <c r="AE50" s="4"/>
      <c r="AF50" s="4"/>
    </row>
    <row r="51" spans="1:32">
      <c r="A51" s="56"/>
      <c r="B51" s="11"/>
      <c r="C51" s="11" t="s">
        <v>194</v>
      </c>
      <c r="D51" s="11"/>
      <c r="E51" s="11" t="s">
        <v>197</v>
      </c>
      <c r="F51" s="11">
        <v>559965</v>
      </c>
      <c r="G51" s="11"/>
      <c r="H51" s="11"/>
      <c r="I51" s="11"/>
      <c r="J51" s="11">
        <v>109834.74999999975</v>
      </c>
      <c r="K51" s="11"/>
      <c r="M51" s="11">
        <v>1289</v>
      </c>
      <c r="N51" s="70"/>
      <c r="P51" s="11">
        <f t="shared" si="3"/>
        <v>85.21</v>
      </c>
      <c r="Q51" s="11"/>
      <c r="R51" s="11"/>
      <c r="S51" s="11"/>
      <c r="T51" s="195">
        <f t="shared" si="0"/>
        <v>434.41815360744761</v>
      </c>
      <c r="U51" s="11"/>
      <c r="V51" s="11"/>
      <c r="W51" s="11"/>
      <c r="Y51" s="11">
        <v>109834.74999999975</v>
      </c>
      <c r="Z51" s="11">
        <f t="shared" si="1"/>
        <v>144819.98000000001</v>
      </c>
      <c r="AB51" s="11">
        <f t="shared" si="2"/>
        <v>118168.16</v>
      </c>
      <c r="AC51" s="11">
        <v>127429.57</v>
      </c>
      <c r="AD51" s="11"/>
      <c r="AE51" s="4"/>
      <c r="AF51" s="4"/>
    </row>
    <row r="52" spans="1:32">
      <c r="A52" s="56"/>
      <c r="B52" s="11"/>
      <c r="C52" s="11" t="s">
        <v>194</v>
      </c>
      <c r="D52" s="11"/>
      <c r="E52" s="11" t="s">
        <v>199</v>
      </c>
      <c r="F52" s="11">
        <v>2073</v>
      </c>
      <c r="G52" s="11"/>
      <c r="H52" s="11"/>
      <c r="I52" s="11"/>
      <c r="J52" s="11">
        <v>404.53999999999996</v>
      </c>
      <c r="K52" s="11"/>
      <c r="M52" s="11">
        <v>4</v>
      </c>
      <c r="N52" s="70"/>
      <c r="P52" s="11">
        <f t="shared" si="3"/>
        <v>101.14</v>
      </c>
      <c r="Q52" s="11"/>
      <c r="R52" s="11"/>
      <c r="S52" s="11"/>
      <c r="T52" s="195">
        <f t="shared" si="0"/>
        <v>518.25</v>
      </c>
      <c r="U52" s="11"/>
      <c r="V52" s="11"/>
      <c r="W52" s="11"/>
      <c r="Y52" s="11">
        <v>404.53999999999996</v>
      </c>
      <c r="Z52" s="11">
        <f t="shared" si="1"/>
        <v>533.4</v>
      </c>
      <c r="AB52" s="11">
        <f t="shared" si="2"/>
        <v>435.23</v>
      </c>
      <c r="AC52" s="11">
        <v>469.34</v>
      </c>
      <c r="AD52" s="11"/>
      <c r="AE52" s="4"/>
      <c r="AF52" s="4"/>
    </row>
    <row r="53" spans="1:32">
      <c r="A53" s="56"/>
      <c r="B53" s="11"/>
      <c r="C53" s="11" t="s">
        <v>194</v>
      </c>
      <c r="D53" s="11"/>
      <c r="E53" s="11" t="s">
        <v>249</v>
      </c>
      <c r="F53" s="11">
        <v>7242</v>
      </c>
      <c r="G53" s="11"/>
      <c r="H53" s="11"/>
      <c r="I53" s="11"/>
      <c r="J53" s="11">
        <v>1423.02</v>
      </c>
      <c r="K53" s="11"/>
      <c r="M53" s="11">
        <v>15</v>
      </c>
      <c r="N53" s="70"/>
      <c r="P53" s="11">
        <f t="shared" si="3"/>
        <v>94.87</v>
      </c>
      <c r="Q53" s="11"/>
      <c r="R53" s="11"/>
      <c r="S53" s="11"/>
      <c r="T53" s="195">
        <f t="shared" si="0"/>
        <v>482.8</v>
      </c>
      <c r="U53" s="11"/>
      <c r="V53" s="11"/>
      <c r="W53" s="11"/>
      <c r="Y53" s="11">
        <v>1423.02</v>
      </c>
      <c r="Z53" s="11">
        <f t="shared" si="1"/>
        <v>1876.29</v>
      </c>
      <c r="AB53" s="11">
        <f t="shared" si="2"/>
        <v>1530.99</v>
      </c>
      <c r="AC53" s="11">
        <v>1650.98</v>
      </c>
      <c r="AD53" s="11"/>
      <c r="AE53" s="4"/>
      <c r="AF53" s="4"/>
    </row>
    <row r="54" spans="1:32">
      <c r="A54" s="56"/>
      <c r="B54" s="11"/>
      <c r="C54" s="11" t="s">
        <v>283</v>
      </c>
      <c r="D54" s="11"/>
      <c r="E54" s="11" t="s">
        <v>284</v>
      </c>
      <c r="F54" s="11">
        <v>369091</v>
      </c>
      <c r="G54" s="11"/>
      <c r="H54" s="11"/>
      <c r="I54" s="11"/>
      <c r="J54" s="11">
        <v>68058.990000000107</v>
      </c>
      <c r="K54" s="11"/>
      <c r="M54" s="11">
        <v>497</v>
      </c>
      <c r="N54" s="70"/>
      <c r="P54" s="11">
        <f t="shared" si="3"/>
        <v>136.94</v>
      </c>
      <c r="Q54" s="11"/>
      <c r="R54" s="11"/>
      <c r="S54" s="11"/>
      <c r="T54" s="195">
        <f t="shared" si="0"/>
        <v>742.63782696177066</v>
      </c>
      <c r="U54" s="11"/>
      <c r="V54" s="11"/>
      <c r="W54" s="11"/>
      <c r="Y54" s="11">
        <v>68058.990000000107</v>
      </c>
      <c r="Z54" s="11">
        <f t="shared" si="1"/>
        <v>89737.55</v>
      </c>
      <c r="AB54" s="11">
        <f t="shared" si="2"/>
        <v>73222.78</v>
      </c>
      <c r="AC54" s="11">
        <v>78961.61</v>
      </c>
      <c r="AD54" s="11"/>
      <c r="AE54" s="4"/>
      <c r="AF54" s="4"/>
    </row>
    <row r="55" spans="1:32">
      <c r="A55" s="56"/>
      <c r="B55" s="11"/>
      <c r="C55" s="11" t="s">
        <v>1349</v>
      </c>
      <c r="D55" s="11"/>
      <c r="E55" s="11" t="s">
        <v>380</v>
      </c>
      <c r="F55" s="11">
        <v>338</v>
      </c>
      <c r="G55" s="11"/>
      <c r="H55" s="11"/>
      <c r="I55" s="11"/>
      <c r="J55" s="11">
        <v>67.72</v>
      </c>
      <c r="K55" s="11"/>
      <c r="M55" s="11">
        <v>1</v>
      </c>
      <c r="N55" s="70"/>
      <c r="P55" s="11">
        <f t="shared" si="3"/>
        <v>67.72</v>
      </c>
      <c r="Q55" s="11"/>
      <c r="R55" s="11"/>
      <c r="S55" s="11"/>
      <c r="T55" s="195">
        <f t="shared" si="0"/>
        <v>338</v>
      </c>
      <c r="U55" s="11"/>
      <c r="V55" s="11"/>
      <c r="W55" s="11"/>
      <c r="Y55" s="11">
        <v>67.72</v>
      </c>
      <c r="Z55" s="11">
        <f t="shared" si="1"/>
        <v>89.29</v>
      </c>
      <c r="AB55" s="11">
        <f t="shared" si="2"/>
        <v>72.86</v>
      </c>
      <c r="AC55" s="11">
        <v>78.569999999999993</v>
      </c>
      <c r="AD55" s="11"/>
      <c r="AE55" s="4"/>
      <c r="AF55" s="4"/>
    </row>
    <row r="56" spans="1:32">
      <c r="A56" s="56"/>
      <c r="B56" s="11"/>
      <c r="C56" s="11" t="s">
        <v>1316</v>
      </c>
      <c r="D56" s="11"/>
      <c r="E56" s="11" t="s">
        <v>237</v>
      </c>
      <c r="F56" s="11">
        <v>10903</v>
      </c>
      <c r="G56" s="11"/>
      <c r="H56" s="11"/>
      <c r="I56" s="11"/>
      <c r="J56" s="11">
        <v>2213.63</v>
      </c>
      <c r="K56" s="11"/>
      <c r="M56" s="11">
        <v>27</v>
      </c>
      <c r="N56" s="70"/>
      <c r="P56" s="11">
        <f t="shared" si="3"/>
        <v>81.99</v>
      </c>
      <c r="Q56" s="11"/>
      <c r="R56" s="11"/>
      <c r="S56" s="11"/>
      <c r="T56" s="195">
        <f t="shared" si="0"/>
        <v>403.81481481481484</v>
      </c>
      <c r="U56" s="11"/>
      <c r="V56" s="11"/>
      <c r="W56" s="11"/>
      <c r="Y56" s="11">
        <v>2213.63</v>
      </c>
      <c r="Z56" s="11">
        <f t="shared" si="1"/>
        <v>2918.73</v>
      </c>
      <c r="AB56" s="11">
        <f t="shared" si="2"/>
        <v>2381.58</v>
      </c>
      <c r="AC56" s="11">
        <v>2568.2399999999998</v>
      </c>
      <c r="AD56" s="11"/>
      <c r="AE56" s="4"/>
      <c r="AF56" s="4"/>
    </row>
    <row r="57" spans="1:32">
      <c r="A57" s="56"/>
      <c r="B57" s="11"/>
      <c r="C57" s="11" t="s">
        <v>1350</v>
      </c>
      <c r="D57" s="11"/>
      <c r="E57" s="11" t="s">
        <v>249</v>
      </c>
      <c r="F57" s="11">
        <v>170</v>
      </c>
      <c r="G57" s="11"/>
      <c r="H57" s="11"/>
      <c r="I57" s="11"/>
      <c r="J57" s="11">
        <v>36.58</v>
      </c>
      <c r="K57" s="11"/>
      <c r="M57" s="11">
        <v>1</v>
      </c>
      <c r="N57" s="70"/>
      <c r="P57" s="11">
        <f t="shared" si="3"/>
        <v>36.58</v>
      </c>
      <c r="Q57" s="11"/>
      <c r="R57" s="11"/>
      <c r="S57" s="11"/>
      <c r="T57" s="195">
        <f t="shared" si="0"/>
        <v>170</v>
      </c>
      <c r="U57" s="11"/>
      <c r="V57" s="11"/>
      <c r="W57" s="11"/>
      <c r="Y57" s="11">
        <v>36.58</v>
      </c>
      <c r="Z57" s="11">
        <f t="shared" si="1"/>
        <v>48.23</v>
      </c>
      <c r="AB57" s="11">
        <f t="shared" si="2"/>
        <v>39.36</v>
      </c>
      <c r="AC57" s="11">
        <v>42.44</v>
      </c>
      <c r="AD57" s="11"/>
      <c r="AE57" s="4"/>
      <c r="AF57" s="4"/>
    </row>
    <row r="58" spans="1:32">
      <c r="A58" s="56"/>
      <c r="B58" s="11"/>
      <c r="C58" s="11" t="s">
        <v>198</v>
      </c>
      <c r="D58" s="11"/>
      <c r="E58" s="11" t="s">
        <v>195</v>
      </c>
      <c r="F58" s="11">
        <v>174</v>
      </c>
      <c r="G58" s="11"/>
      <c r="H58" s="11"/>
      <c r="I58" s="11"/>
      <c r="J58" s="11">
        <v>37.700000000000003</v>
      </c>
      <c r="K58" s="11"/>
      <c r="M58" s="11">
        <v>1</v>
      </c>
      <c r="N58" s="70"/>
      <c r="P58" s="11">
        <f t="shared" si="3"/>
        <v>37.700000000000003</v>
      </c>
      <c r="Q58" s="11"/>
      <c r="R58" s="11"/>
      <c r="S58" s="11"/>
      <c r="T58" s="195">
        <f t="shared" si="0"/>
        <v>174</v>
      </c>
      <c r="U58" s="11"/>
      <c r="V58" s="11"/>
      <c r="W58" s="11"/>
      <c r="Y58" s="11">
        <v>37.700000000000003</v>
      </c>
      <c r="Z58" s="11">
        <f t="shared" si="1"/>
        <v>49.71</v>
      </c>
      <c r="AB58" s="11">
        <f t="shared" si="2"/>
        <v>40.56</v>
      </c>
      <c r="AC58" s="11">
        <v>43.74</v>
      </c>
      <c r="AD58" s="11"/>
      <c r="AE58" s="4"/>
      <c r="AF58" s="4"/>
    </row>
    <row r="59" spans="1:32">
      <c r="A59" s="56"/>
      <c r="B59" s="11"/>
      <c r="C59" s="11" t="s">
        <v>198</v>
      </c>
      <c r="D59" s="11"/>
      <c r="E59" s="11" t="s">
        <v>199</v>
      </c>
      <c r="F59" s="11">
        <v>1895515</v>
      </c>
      <c r="G59" s="11"/>
      <c r="H59" s="11"/>
      <c r="I59" s="11"/>
      <c r="J59" s="11">
        <v>374438.17999999895</v>
      </c>
      <c r="K59" s="11"/>
      <c r="M59" s="11">
        <v>5377</v>
      </c>
      <c r="N59" s="70"/>
      <c r="P59" s="11">
        <f t="shared" si="3"/>
        <v>69.64</v>
      </c>
      <c r="Q59" s="11"/>
      <c r="R59" s="11"/>
      <c r="S59" s="11"/>
      <c r="T59" s="195">
        <f t="shared" si="0"/>
        <v>352.52278222056907</v>
      </c>
      <c r="U59" s="11"/>
      <c r="V59" s="11"/>
      <c r="W59" s="11"/>
      <c r="Y59" s="11">
        <v>374438.17999999895</v>
      </c>
      <c r="Z59" s="11">
        <f t="shared" si="1"/>
        <v>493706.5</v>
      </c>
      <c r="AB59" s="11">
        <f t="shared" si="2"/>
        <v>402847.65</v>
      </c>
      <c r="AC59" s="11">
        <v>434420.78</v>
      </c>
      <c r="AD59" s="11"/>
      <c r="AE59" s="4"/>
      <c r="AF59" s="4"/>
    </row>
    <row r="60" spans="1:32">
      <c r="A60" s="56"/>
      <c r="B60" s="11"/>
      <c r="C60" s="11" t="s">
        <v>1351</v>
      </c>
      <c r="D60" s="11"/>
      <c r="E60" s="11" t="s">
        <v>199</v>
      </c>
      <c r="F60" s="11">
        <v>10978</v>
      </c>
      <c r="G60" s="11"/>
      <c r="H60" s="11"/>
      <c r="I60" s="11"/>
      <c r="J60" s="11">
        <v>1673.05</v>
      </c>
      <c r="K60" s="11"/>
      <c r="M60" s="11">
        <v>19</v>
      </c>
      <c r="N60" s="70"/>
      <c r="P60" s="11">
        <f t="shared" si="3"/>
        <v>88.06</v>
      </c>
      <c r="Q60" s="11"/>
      <c r="R60" s="11"/>
      <c r="S60" s="11"/>
      <c r="T60" s="195">
        <f t="shared" si="0"/>
        <v>577.78947368421052</v>
      </c>
      <c r="U60" s="11"/>
      <c r="V60" s="11"/>
      <c r="W60" s="11"/>
      <c r="Y60" s="11">
        <v>1673.05</v>
      </c>
      <c r="Z60" s="11">
        <f t="shared" si="1"/>
        <v>2205.96</v>
      </c>
      <c r="AB60" s="11">
        <f t="shared" si="2"/>
        <v>1799.99</v>
      </c>
      <c r="AC60" s="11">
        <v>1941.06</v>
      </c>
      <c r="AD60" s="11"/>
      <c r="AE60" s="4"/>
      <c r="AF60" s="4"/>
    </row>
    <row r="61" spans="1:32">
      <c r="A61" s="56"/>
      <c r="B61" s="11"/>
      <c r="C61" s="11" t="s">
        <v>1352</v>
      </c>
      <c r="D61" s="11"/>
      <c r="E61" s="11" t="s">
        <v>195</v>
      </c>
      <c r="F61" s="11">
        <v>525</v>
      </c>
      <c r="G61" s="11"/>
      <c r="H61" s="11"/>
      <c r="I61" s="11"/>
      <c r="J61" s="11">
        <v>102.93</v>
      </c>
      <c r="K61" s="11"/>
      <c r="M61" s="11">
        <v>1</v>
      </c>
      <c r="N61" s="70"/>
      <c r="P61" s="11">
        <f t="shared" si="3"/>
        <v>102.93</v>
      </c>
      <c r="Q61" s="11"/>
      <c r="R61" s="11"/>
      <c r="S61" s="11"/>
      <c r="T61" s="195">
        <f t="shared" si="0"/>
        <v>525</v>
      </c>
      <c r="U61" s="11"/>
      <c r="V61" s="11"/>
      <c r="W61" s="11"/>
      <c r="Y61" s="11">
        <v>102.93</v>
      </c>
      <c r="Z61" s="11">
        <f t="shared" si="1"/>
        <v>135.72</v>
      </c>
      <c r="AB61" s="11">
        <f t="shared" si="2"/>
        <v>110.74</v>
      </c>
      <c r="AC61" s="11">
        <v>119.42</v>
      </c>
      <c r="AD61" s="11"/>
      <c r="AE61" s="4"/>
      <c r="AF61" s="4"/>
    </row>
    <row r="62" spans="1:32">
      <c r="A62" s="56"/>
      <c r="B62" s="11"/>
      <c r="C62" s="11" t="s">
        <v>1352</v>
      </c>
      <c r="D62" s="11"/>
      <c r="E62" s="11" t="s">
        <v>199</v>
      </c>
      <c r="F62" s="11">
        <v>30367</v>
      </c>
      <c r="G62" s="11"/>
      <c r="H62" s="11"/>
      <c r="I62" s="11"/>
      <c r="J62" s="11">
        <v>6086.5999999999976</v>
      </c>
      <c r="K62" s="11"/>
      <c r="M62" s="11">
        <v>92</v>
      </c>
      <c r="N62" s="70"/>
      <c r="P62" s="11">
        <f t="shared" si="3"/>
        <v>66.16</v>
      </c>
      <c r="Q62" s="11"/>
      <c r="R62" s="11"/>
      <c r="S62" s="11"/>
      <c r="T62" s="195">
        <f t="shared" si="0"/>
        <v>330.07608695652175</v>
      </c>
      <c r="U62" s="11"/>
      <c r="V62" s="11"/>
      <c r="W62" s="11"/>
      <c r="Y62" s="11">
        <v>6086.5999999999976</v>
      </c>
      <c r="Z62" s="11">
        <f t="shared" si="1"/>
        <v>8025.34</v>
      </c>
      <c r="AB62" s="11">
        <f t="shared" si="2"/>
        <v>6548.4</v>
      </c>
      <c r="AC62" s="11">
        <v>7061.63</v>
      </c>
      <c r="AD62" s="11"/>
      <c r="AE62" s="4"/>
      <c r="AF62" s="4"/>
    </row>
    <row r="63" spans="1:32">
      <c r="A63" s="56"/>
      <c r="B63" s="11"/>
      <c r="C63" s="11" t="s">
        <v>1353</v>
      </c>
      <c r="D63" s="11"/>
      <c r="E63" s="11" t="s">
        <v>199</v>
      </c>
      <c r="F63" s="11">
        <v>4090</v>
      </c>
      <c r="G63" s="11"/>
      <c r="H63" s="11"/>
      <c r="I63" s="11"/>
      <c r="J63" s="11">
        <v>831.65</v>
      </c>
      <c r="K63" s="11"/>
      <c r="M63" s="11">
        <v>14</v>
      </c>
      <c r="N63" s="70"/>
      <c r="P63" s="11">
        <f t="shared" si="3"/>
        <v>59.4</v>
      </c>
      <c r="Q63" s="11"/>
      <c r="R63" s="11"/>
      <c r="S63" s="11"/>
      <c r="T63" s="195">
        <f t="shared" si="0"/>
        <v>292.14285714285717</v>
      </c>
      <c r="U63" s="11"/>
      <c r="V63" s="11"/>
      <c r="W63" s="11"/>
      <c r="Y63" s="11">
        <v>831.65</v>
      </c>
      <c r="Z63" s="11">
        <f t="shared" si="1"/>
        <v>1096.55</v>
      </c>
      <c r="AB63" s="11">
        <f t="shared" si="2"/>
        <v>894.75</v>
      </c>
      <c r="AC63" s="11">
        <v>964.88</v>
      </c>
      <c r="AD63" s="11"/>
      <c r="AE63" s="4"/>
      <c r="AF63" s="4"/>
    </row>
    <row r="64" spans="1:32">
      <c r="A64" s="56"/>
      <c r="B64" s="11"/>
      <c r="C64" s="11" t="s">
        <v>1354</v>
      </c>
      <c r="D64" s="11"/>
      <c r="E64" s="11" t="s">
        <v>199</v>
      </c>
      <c r="F64" s="11">
        <v>13368</v>
      </c>
      <c r="G64" s="11"/>
      <c r="H64" s="11"/>
      <c r="I64" s="11"/>
      <c r="J64" s="11">
        <v>2610.4699999999998</v>
      </c>
      <c r="K64" s="11"/>
      <c r="M64" s="11">
        <v>24</v>
      </c>
      <c r="N64" s="70"/>
      <c r="P64" s="11">
        <f t="shared" si="3"/>
        <v>108.77</v>
      </c>
      <c r="Q64" s="11"/>
      <c r="R64" s="11"/>
      <c r="S64" s="11"/>
      <c r="T64" s="195">
        <f t="shared" si="0"/>
        <v>557</v>
      </c>
      <c r="U64" s="11"/>
      <c r="V64" s="11"/>
      <c r="W64" s="11"/>
      <c r="Y64" s="11">
        <v>2610.4699999999998</v>
      </c>
      <c r="Z64" s="11">
        <f t="shared" si="1"/>
        <v>3441.97</v>
      </c>
      <c r="AB64" s="11">
        <f t="shared" si="2"/>
        <v>2808.53</v>
      </c>
      <c r="AC64" s="11">
        <v>3028.65</v>
      </c>
      <c r="AD64" s="11"/>
      <c r="AE64" s="4"/>
      <c r="AF64" s="4"/>
    </row>
    <row r="65" spans="1:32">
      <c r="A65" s="56"/>
      <c r="B65" s="11"/>
      <c r="C65" s="11" t="s">
        <v>250</v>
      </c>
      <c r="D65" s="11"/>
      <c r="E65" s="11" t="s">
        <v>199</v>
      </c>
      <c r="F65" s="11">
        <v>423</v>
      </c>
      <c r="G65" s="11"/>
      <c r="H65" s="11"/>
      <c r="I65" s="11"/>
      <c r="J65" s="11">
        <v>66.94</v>
      </c>
      <c r="K65" s="11"/>
      <c r="M65" s="11">
        <v>2</v>
      </c>
      <c r="N65" s="70"/>
      <c r="P65" s="11">
        <f t="shared" si="3"/>
        <v>33.47</v>
      </c>
      <c r="Q65" s="11"/>
      <c r="R65" s="11"/>
      <c r="S65" s="11"/>
      <c r="T65" s="195">
        <f t="shared" si="0"/>
        <v>211.5</v>
      </c>
      <c r="U65" s="11"/>
      <c r="V65" s="11"/>
      <c r="W65" s="11"/>
      <c r="Y65" s="11">
        <v>66.94</v>
      </c>
      <c r="Z65" s="11">
        <f t="shared" si="1"/>
        <v>88.26</v>
      </c>
      <c r="AB65" s="11">
        <f t="shared" si="2"/>
        <v>72.02</v>
      </c>
      <c r="AC65" s="11">
        <v>77.66</v>
      </c>
      <c r="AD65" s="11"/>
      <c r="AE65" s="4"/>
      <c r="AF65" s="4"/>
    </row>
    <row r="66" spans="1:32">
      <c r="A66" s="56"/>
      <c r="B66" s="11"/>
      <c r="C66" s="11" t="s">
        <v>250</v>
      </c>
      <c r="D66" s="11"/>
      <c r="E66" s="11" t="s">
        <v>249</v>
      </c>
      <c r="F66" s="11">
        <v>1747432</v>
      </c>
      <c r="G66" s="11"/>
      <c r="H66" s="11"/>
      <c r="I66" s="11"/>
      <c r="J66" s="11">
        <v>340460.98999999982</v>
      </c>
      <c r="K66" s="11"/>
      <c r="M66" s="11">
        <v>4039</v>
      </c>
      <c r="N66" s="70"/>
      <c r="P66" s="11">
        <f t="shared" si="3"/>
        <v>84.29</v>
      </c>
      <c r="Q66" s="11"/>
      <c r="R66" s="11"/>
      <c r="S66" s="11"/>
      <c r="T66" s="195">
        <f t="shared" si="0"/>
        <v>432.63976231740531</v>
      </c>
      <c r="U66" s="11"/>
      <c r="V66" s="11"/>
      <c r="W66" s="11"/>
      <c r="Y66" s="11">
        <v>340460.98999999982</v>
      </c>
      <c r="Z66" s="11">
        <f t="shared" si="1"/>
        <v>448906.69</v>
      </c>
      <c r="AB66" s="11">
        <f t="shared" si="2"/>
        <v>366292.53</v>
      </c>
      <c r="AC66" s="11">
        <v>395000.66</v>
      </c>
      <c r="AD66" s="11"/>
      <c r="AE66" s="4"/>
      <c r="AF66" s="4"/>
    </row>
    <row r="67" spans="1:32">
      <c r="A67" s="56"/>
      <c r="B67" s="11"/>
      <c r="C67" s="11" t="s">
        <v>1236</v>
      </c>
      <c r="D67" s="11"/>
      <c r="E67" s="11" t="s">
        <v>485</v>
      </c>
      <c r="F67" s="11">
        <v>925</v>
      </c>
      <c r="G67" s="11"/>
      <c r="H67" s="11"/>
      <c r="I67" s="11"/>
      <c r="J67" s="11">
        <v>186.23</v>
      </c>
      <c r="K67" s="11"/>
      <c r="M67" s="11">
        <v>3</v>
      </c>
      <c r="N67" s="70"/>
      <c r="P67" s="11">
        <f t="shared" si="3"/>
        <v>62.08</v>
      </c>
      <c r="Q67" s="11"/>
      <c r="R67" s="11"/>
      <c r="S67" s="11"/>
      <c r="T67" s="195">
        <f t="shared" si="0"/>
        <v>308.33333333333331</v>
      </c>
      <c r="U67" s="11"/>
      <c r="V67" s="11"/>
      <c r="W67" s="11"/>
      <c r="Y67" s="11">
        <v>186.23</v>
      </c>
      <c r="Z67" s="11">
        <f t="shared" si="1"/>
        <v>245.55</v>
      </c>
      <c r="AB67" s="11">
        <f t="shared" si="2"/>
        <v>200.36</v>
      </c>
      <c r="AC67" s="11">
        <v>216.06</v>
      </c>
      <c r="AD67" s="11"/>
      <c r="AE67" s="4"/>
      <c r="AF67" s="4"/>
    </row>
    <row r="68" spans="1:32">
      <c r="A68" s="56"/>
      <c r="B68" s="11"/>
      <c r="C68" s="11" t="s">
        <v>1355</v>
      </c>
      <c r="D68" s="11"/>
      <c r="E68" s="11" t="s">
        <v>295</v>
      </c>
      <c r="F68" s="11">
        <v>778</v>
      </c>
      <c r="G68" s="11"/>
      <c r="H68" s="11"/>
      <c r="I68" s="11"/>
      <c r="J68" s="11">
        <v>149.61000000000001</v>
      </c>
      <c r="K68" s="11"/>
      <c r="M68" s="11">
        <v>1</v>
      </c>
      <c r="N68" s="70"/>
      <c r="P68" s="11">
        <f t="shared" si="3"/>
        <v>149.61000000000001</v>
      </c>
      <c r="Q68" s="11"/>
      <c r="R68" s="11"/>
      <c r="S68" s="11"/>
      <c r="T68" s="195">
        <f t="shared" si="0"/>
        <v>778</v>
      </c>
      <c r="U68" s="11"/>
      <c r="V68" s="11"/>
      <c r="W68" s="11"/>
      <c r="Y68" s="11">
        <v>149.61000000000001</v>
      </c>
      <c r="Z68" s="11">
        <f t="shared" si="1"/>
        <v>197.26</v>
      </c>
      <c r="AB68" s="11">
        <f t="shared" si="2"/>
        <v>160.96</v>
      </c>
      <c r="AC68" s="11">
        <v>173.58</v>
      </c>
      <c r="AD68" s="11"/>
      <c r="AE68" s="4"/>
      <c r="AF68" s="4"/>
    </row>
    <row r="69" spans="1:32">
      <c r="A69" s="56"/>
      <c r="B69" s="11"/>
      <c r="C69" s="11" t="s">
        <v>1356</v>
      </c>
      <c r="D69" s="11"/>
      <c r="E69" s="11" t="s">
        <v>237</v>
      </c>
      <c r="F69" s="11">
        <v>4276</v>
      </c>
      <c r="G69" s="11"/>
      <c r="H69" s="11"/>
      <c r="I69" s="11"/>
      <c r="J69" s="11">
        <v>814.62</v>
      </c>
      <c r="K69" s="11"/>
      <c r="M69" s="11">
        <v>4</v>
      </c>
      <c r="N69" s="70"/>
      <c r="P69" s="11">
        <f t="shared" si="3"/>
        <v>203.66</v>
      </c>
      <c r="Q69" s="11"/>
      <c r="R69" s="11"/>
      <c r="S69" s="11"/>
      <c r="T69" s="195">
        <f t="shared" si="0"/>
        <v>1069</v>
      </c>
      <c r="U69" s="11"/>
      <c r="V69" s="11"/>
      <c r="W69" s="11"/>
      <c r="Y69" s="11">
        <v>814.62</v>
      </c>
      <c r="Z69" s="11">
        <f t="shared" si="1"/>
        <v>1074.0999999999999</v>
      </c>
      <c r="AB69" s="11">
        <f t="shared" si="2"/>
        <v>876.43</v>
      </c>
      <c r="AC69" s="11">
        <v>945.12</v>
      </c>
      <c r="AD69" s="11"/>
      <c r="AE69" s="4"/>
      <c r="AF69" s="4"/>
    </row>
    <row r="70" spans="1:32">
      <c r="A70" s="56"/>
      <c r="B70" s="11"/>
      <c r="C70" s="11" t="s">
        <v>642</v>
      </c>
      <c r="D70" s="11"/>
      <c r="E70" s="11" t="s">
        <v>377</v>
      </c>
      <c r="F70" s="11">
        <v>307537</v>
      </c>
      <c r="G70" s="11"/>
      <c r="H70" s="11"/>
      <c r="I70" s="11"/>
      <c r="J70" s="11">
        <v>57359.150000000067</v>
      </c>
      <c r="K70" s="11"/>
      <c r="M70" s="11">
        <v>415</v>
      </c>
      <c r="N70" s="70"/>
      <c r="P70" s="11">
        <f t="shared" si="3"/>
        <v>138.21</v>
      </c>
      <c r="Q70" s="11"/>
      <c r="R70" s="11"/>
      <c r="S70" s="11"/>
      <c r="T70" s="195">
        <f t="shared" si="0"/>
        <v>741.05301204819273</v>
      </c>
      <c r="U70" s="11"/>
      <c r="V70" s="11"/>
      <c r="W70" s="11"/>
      <c r="Y70" s="11">
        <v>57359.150000000067</v>
      </c>
      <c r="Z70" s="11">
        <f t="shared" si="1"/>
        <v>75629.53</v>
      </c>
      <c r="AB70" s="11">
        <f t="shared" si="2"/>
        <v>61711.12</v>
      </c>
      <c r="AC70" s="11">
        <v>66547.72</v>
      </c>
      <c r="AD70" s="11"/>
      <c r="AE70" s="4"/>
      <c r="AF70" s="4"/>
    </row>
    <row r="71" spans="1:32">
      <c r="A71" s="56"/>
      <c r="B71" s="11"/>
      <c r="C71" s="11" t="s">
        <v>484</v>
      </c>
      <c r="D71" s="11"/>
      <c r="E71" s="11" t="s">
        <v>485</v>
      </c>
      <c r="F71" s="11">
        <v>187450</v>
      </c>
      <c r="G71" s="11"/>
      <c r="H71" s="11"/>
      <c r="I71" s="11"/>
      <c r="J71" s="11">
        <v>34822.469999999994</v>
      </c>
      <c r="K71" s="11"/>
      <c r="M71" s="11">
        <v>269</v>
      </c>
      <c r="N71" s="70"/>
      <c r="P71" s="11">
        <f t="shared" si="3"/>
        <v>129.44999999999999</v>
      </c>
      <c r="Q71" s="11"/>
      <c r="R71" s="11"/>
      <c r="S71" s="11"/>
      <c r="T71" s="195">
        <f t="shared" si="0"/>
        <v>696.84014869888472</v>
      </c>
      <c r="U71" s="11"/>
      <c r="V71" s="11"/>
      <c r="W71" s="11"/>
      <c r="Y71" s="11">
        <v>34822.469999999994</v>
      </c>
      <c r="Z71" s="11">
        <f t="shared" si="1"/>
        <v>45914.33</v>
      </c>
      <c r="AB71" s="11">
        <f t="shared" si="2"/>
        <v>37464.53</v>
      </c>
      <c r="AC71" s="11">
        <v>40400.81</v>
      </c>
      <c r="AD71" s="11"/>
      <c r="AE71" s="4"/>
      <c r="AF71" s="4"/>
    </row>
    <row r="72" spans="1:32">
      <c r="A72" s="56"/>
      <c r="B72" s="11"/>
      <c r="C72" s="11" t="s">
        <v>431</v>
      </c>
      <c r="D72" s="11"/>
      <c r="E72" s="11" t="s">
        <v>432</v>
      </c>
      <c r="F72" s="11">
        <v>206871</v>
      </c>
      <c r="G72" s="11"/>
      <c r="H72" s="11"/>
      <c r="I72" s="11"/>
      <c r="J72" s="11">
        <v>38767.939999999995</v>
      </c>
      <c r="K72" s="11"/>
      <c r="M72" s="11">
        <v>253</v>
      </c>
      <c r="N72" s="70"/>
      <c r="P72" s="11">
        <f t="shared" si="3"/>
        <v>153.22999999999999</v>
      </c>
      <c r="Q72" s="11"/>
      <c r="R72" s="11"/>
      <c r="S72" s="11"/>
      <c r="T72" s="195">
        <f t="shared" si="0"/>
        <v>817.67193675889325</v>
      </c>
      <c r="U72" s="11"/>
      <c r="V72" s="11"/>
      <c r="W72" s="11"/>
      <c r="Y72" s="11">
        <v>38767.939999999995</v>
      </c>
      <c r="Z72" s="11">
        <f t="shared" si="1"/>
        <v>51116.54</v>
      </c>
      <c r="AB72" s="11">
        <f t="shared" si="2"/>
        <v>41709.35</v>
      </c>
      <c r="AC72" s="11">
        <v>44978.32</v>
      </c>
      <c r="AD72" s="11"/>
      <c r="AE72" s="4"/>
      <c r="AF72" s="4"/>
    </row>
    <row r="73" spans="1:32">
      <c r="A73" s="56"/>
      <c r="B73" s="11"/>
      <c r="C73" s="11" t="s">
        <v>205</v>
      </c>
      <c r="D73" s="11"/>
      <c r="E73" s="11" t="s">
        <v>204</v>
      </c>
      <c r="F73" s="11">
        <v>2580894</v>
      </c>
      <c r="G73" s="11"/>
      <c r="H73" s="11"/>
      <c r="I73" s="11"/>
      <c r="J73" s="11">
        <v>481888.03999999957</v>
      </c>
      <c r="K73" s="11"/>
      <c r="M73" s="11">
        <v>4682</v>
      </c>
      <c r="N73" s="70"/>
      <c r="P73" s="11">
        <f t="shared" si="3"/>
        <v>102.92</v>
      </c>
      <c r="Q73" s="11"/>
      <c r="R73" s="11"/>
      <c r="S73" s="11"/>
      <c r="T73" s="195">
        <f t="shared" si="0"/>
        <v>551.23750533959844</v>
      </c>
      <c r="U73" s="11"/>
      <c r="V73" s="11"/>
      <c r="W73" s="11"/>
      <c r="Y73" s="11">
        <v>481888.03999999957</v>
      </c>
      <c r="Z73" s="11">
        <f t="shared" si="1"/>
        <v>635381.93999999994</v>
      </c>
      <c r="AB73" s="11">
        <f t="shared" si="2"/>
        <v>518449.97</v>
      </c>
      <c r="AC73" s="11">
        <v>559083.42000000004</v>
      </c>
      <c r="AD73" s="11"/>
      <c r="AE73" s="4"/>
      <c r="AF73" s="4"/>
    </row>
    <row r="74" spans="1:32">
      <c r="A74" s="56"/>
      <c r="B74" s="11"/>
      <c r="C74" s="11" t="s">
        <v>205</v>
      </c>
      <c r="D74" s="11"/>
      <c r="E74" s="11" t="s">
        <v>287</v>
      </c>
      <c r="F74" s="11">
        <v>618</v>
      </c>
      <c r="G74" s="11"/>
      <c r="H74" s="11"/>
      <c r="I74" s="11"/>
      <c r="J74" s="11">
        <v>119.42</v>
      </c>
      <c r="K74" s="11"/>
      <c r="M74" s="11">
        <v>1</v>
      </c>
      <c r="N74" s="70"/>
      <c r="P74" s="11">
        <f t="shared" si="3"/>
        <v>119.42</v>
      </c>
      <c r="Q74" s="11"/>
      <c r="R74" s="11"/>
      <c r="S74" s="11"/>
      <c r="T74" s="195">
        <f t="shared" si="0"/>
        <v>618</v>
      </c>
      <c r="U74" s="11"/>
      <c r="V74" s="11"/>
      <c r="W74" s="11"/>
      <c r="Y74" s="11">
        <v>119.42</v>
      </c>
      <c r="Z74" s="11">
        <f t="shared" si="1"/>
        <v>157.46</v>
      </c>
      <c r="AB74" s="11">
        <f t="shared" si="2"/>
        <v>128.47999999999999</v>
      </c>
      <c r="AC74" s="11">
        <v>138.55000000000001</v>
      </c>
      <c r="AD74" s="11"/>
      <c r="AE74" s="4"/>
      <c r="AF74" s="4"/>
    </row>
    <row r="75" spans="1:32">
      <c r="A75" s="56"/>
      <c r="B75" s="11"/>
      <c r="C75" s="11" t="s">
        <v>205</v>
      </c>
      <c r="D75" s="11"/>
      <c r="E75" s="11" t="s">
        <v>313</v>
      </c>
      <c r="F75" s="11">
        <v>4631</v>
      </c>
      <c r="G75" s="11"/>
      <c r="H75" s="11"/>
      <c r="I75" s="11"/>
      <c r="J75" s="11">
        <v>908.32</v>
      </c>
      <c r="K75" s="11"/>
      <c r="M75" s="11">
        <v>9</v>
      </c>
      <c r="N75" s="70"/>
      <c r="P75" s="11">
        <f t="shared" si="3"/>
        <v>100.92</v>
      </c>
      <c r="Q75" s="11"/>
      <c r="R75" s="11"/>
      <c r="S75" s="11"/>
      <c r="T75" s="195">
        <f t="shared" si="0"/>
        <v>514.55555555555554</v>
      </c>
      <c r="U75" s="11"/>
      <c r="V75" s="11"/>
      <c r="W75" s="11"/>
      <c r="Y75" s="11">
        <v>908.32</v>
      </c>
      <c r="Z75" s="11">
        <f t="shared" si="1"/>
        <v>1197.6400000000001</v>
      </c>
      <c r="AB75" s="11">
        <f t="shared" si="2"/>
        <v>977.24</v>
      </c>
      <c r="AC75" s="11">
        <v>1053.83</v>
      </c>
      <c r="AD75" s="11"/>
      <c r="AE75" s="4"/>
      <c r="AF75" s="4"/>
    </row>
    <row r="76" spans="1:32">
      <c r="A76" s="56"/>
      <c r="B76" s="11"/>
      <c r="C76" s="11" t="s">
        <v>1357</v>
      </c>
      <c r="D76" s="11"/>
      <c r="E76" s="11" t="s">
        <v>284</v>
      </c>
      <c r="F76" s="11">
        <v>233</v>
      </c>
      <c r="G76" s="11"/>
      <c r="H76" s="11"/>
      <c r="I76" s="11"/>
      <c r="J76" s="11">
        <v>48.68</v>
      </c>
      <c r="K76" s="11"/>
      <c r="M76" s="11">
        <v>1</v>
      </c>
      <c r="N76" s="70"/>
      <c r="P76" s="11">
        <f t="shared" si="3"/>
        <v>48.68</v>
      </c>
      <c r="Q76" s="11"/>
      <c r="R76" s="11"/>
      <c r="S76" s="11"/>
      <c r="T76" s="195">
        <f t="shared" si="0"/>
        <v>233</v>
      </c>
      <c r="U76" s="11"/>
      <c r="V76" s="11"/>
      <c r="W76" s="11"/>
      <c r="Y76" s="11">
        <v>48.68</v>
      </c>
      <c r="Z76" s="11">
        <f t="shared" si="1"/>
        <v>64.19</v>
      </c>
      <c r="AB76" s="11">
        <f t="shared" si="2"/>
        <v>52.37</v>
      </c>
      <c r="AC76" s="11">
        <v>56.48</v>
      </c>
      <c r="AD76" s="11"/>
      <c r="AE76" s="4"/>
      <c r="AF76" s="4"/>
    </row>
    <row r="77" spans="1:32">
      <c r="A77" s="56"/>
      <c r="B77" s="11"/>
      <c r="C77" s="11" t="s">
        <v>1358</v>
      </c>
      <c r="D77" s="11"/>
      <c r="E77" s="11" t="s">
        <v>208</v>
      </c>
      <c r="F77" s="11">
        <v>-301</v>
      </c>
      <c r="G77" s="11"/>
      <c r="H77" s="11"/>
      <c r="I77" s="11"/>
      <c r="J77" s="11">
        <v>-38.35</v>
      </c>
      <c r="K77" s="11"/>
      <c r="M77" s="11">
        <v>3</v>
      </c>
      <c r="N77" s="70"/>
      <c r="P77" s="11">
        <f t="shared" si="3"/>
        <v>-12.78</v>
      </c>
      <c r="Q77" s="11"/>
      <c r="R77" s="11"/>
      <c r="S77" s="11"/>
      <c r="T77" s="195">
        <f t="shared" si="0"/>
        <v>-100.33333333333333</v>
      </c>
      <c r="U77" s="11"/>
      <c r="V77" s="11"/>
      <c r="W77" s="11"/>
      <c r="Y77" s="11">
        <v>-38.35</v>
      </c>
      <c r="Z77" s="11">
        <f t="shared" si="1"/>
        <v>-50.57</v>
      </c>
      <c r="AB77" s="11">
        <f t="shared" si="2"/>
        <v>-41.26</v>
      </c>
      <c r="AC77" s="11">
        <v>-44.49</v>
      </c>
      <c r="AD77" s="11"/>
      <c r="AE77" s="4"/>
      <c r="AF77" s="4"/>
    </row>
    <row r="78" spans="1:32">
      <c r="A78" s="56"/>
      <c r="B78" s="11"/>
      <c r="C78" s="11" t="s">
        <v>1358</v>
      </c>
      <c r="D78" s="11"/>
      <c r="E78" s="11" t="s">
        <v>284</v>
      </c>
      <c r="F78" s="11">
        <v>14595</v>
      </c>
      <c r="G78" s="11"/>
      <c r="H78" s="11"/>
      <c r="I78" s="11"/>
      <c r="J78" s="11">
        <v>2549.8200000000002</v>
      </c>
      <c r="K78" s="11"/>
      <c r="M78" s="11">
        <v>25</v>
      </c>
      <c r="N78" s="70"/>
      <c r="P78" s="11">
        <f t="shared" si="3"/>
        <v>101.99</v>
      </c>
      <c r="Q78" s="11"/>
      <c r="R78" s="11"/>
      <c r="S78" s="11"/>
      <c r="T78" s="195">
        <f t="shared" si="0"/>
        <v>583.79999999999995</v>
      </c>
      <c r="U78" s="11"/>
      <c r="V78" s="11"/>
      <c r="W78" s="11"/>
      <c r="Y78" s="11">
        <v>2549.8200000000002</v>
      </c>
      <c r="Z78" s="11">
        <f t="shared" si="1"/>
        <v>3362</v>
      </c>
      <c r="AB78" s="11">
        <f t="shared" si="2"/>
        <v>2743.28</v>
      </c>
      <c r="AC78" s="11">
        <v>2958.28</v>
      </c>
      <c r="AD78" s="11"/>
      <c r="AE78" s="4"/>
      <c r="AF78" s="4"/>
    </row>
    <row r="79" spans="1:32">
      <c r="A79" s="56"/>
      <c r="B79" s="11"/>
      <c r="C79" s="11" t="s">
        <v>626</v>
      </c>
      <c r="D79" s="11"/>
      <c r="E79" s="11" t="s">
        <v>1359</v>
      </c>
      <c r="F79" s="11">
        <v>312</v>
      </c>
      <c r="G79" s="11"/>
      <c r="H79" s="11"/>
      <c r="I79" s="11"/>
      <c r="J79" s="11">
        <v>63.06</v>
      </c>
      <c r="K79" s="11"/>
      <c r="M79" s="11">
        <v>1</v>
      </c>
      <c r="N79" s="70"/>
      <c r="P79" s="11">
        <f t="shared" si="3"/>
        <v>63.06</v>
      </c>
      <c r="Q79" s="11"/>
      <c r="R79" s="11"/>
      <c r="S79" s="11"/>
      <c r="T79" s="195">
        <f t="shared" si="0"/>
        <v>312</v>
      </c>
      <c r="U79" s="11"/>
      <c r="V79" s="11"/>
      <c r="W79" s="11"/>
      <c r="Y79" s="11">
        <v>63.06</v>
      </c>
      <c r="Z79" s="11">
        <f t="shared" si="1"/>
        <v>83.15</v>
      </c>
      <c r="AB79" s="11">
        <f t="shared" si="2"/>
        <v>67.84</v>
      </c>
      <c r="AC79" s="11">
        <v>73.16</v>
      </c>
      <c r="AD79" s="11"/>
      <c r="AE79" s="4"/>
      <c r="AF79" s="4"/>
    </row>
    <row r="80" spans="1:32">
      <c r="A80" s="56"/>
      <c r="B80" s="11"/>
      <c r="C80" s="11" t="s">
        <v>626</v>
      </c>
      <c r="D80" s="11"/>
      <c r="E80" s="11" t="s">
        <v>517</v>
      </c>
      <c r="F80" s="11">
        <v>1513</v>
      </c>
      <c r="G80" s="11"/>
      <c r="H80" s="11"/>
      <c r="I80" s="11"/>
      <c r="J80" s="11">
        <v>292.52</v>
      </c>
      <c r="K80" s="11"/>
      <c r="M80" s="11">
        <v>4</v>
      </c>
      <c r="N80" s="70"/>
      <c r="P80" s="11">
        <f t="shared" si="3"/>
        <v>73.13</v>
      </c>
      <c r="Q80" s="11"/>
      <c r="R80" s="11"/>
      <c r="S80" s="11"/>
      <c r="T80" s="195">
        <f t="shared" si="0"/>
        <v>378.25</v>
      </c>
      <c r="U80" s="11"/>
      <c r="V80" s="11"/>
      <c r="W80" s="11"/>
      <c r="Y80" s="11">
        <v>292.52</v>
      </c>
      <c r="Z80" s="11">
        <f t="shared" si="1"/>
        <v>385.7</v>
      </c>
      <c r="AB80" s="11">
        <f t="shared" si="2"/>
        <v>314.70999999999998</v>
      </c>
      <c r="AC80" s="11">
        <v>339.38</v>
      </c>
      <c r="AD80" s="11"/>
      <c r="AE80" s="4"/>
      <c r="AF80" s="4"/>
    </row>
    <row r="81" spans="1:32">
      <c r="A81" s="56"/>
      <c r="B81" s="11"/>
      <c r="C81" s="11" t="s">
        <v>207</v>
      </c>
      <c r="D81" s="11"/>
      <c r="E81" s="11" t="s">
        <v>208</v>
      </c>
      <c r="F81" s="11">
        <v>1001142</v>
      </c>
      <c r="G81" s="11"/>
      <c r="H81" s="11"/>
      <c r="I81" s="11"/>
      <c r="J81" s="11">
        <v>187628.57000000033</v>
      </c>
      <c r="K81" s="11"/>
      <c r="M81" s="11">
        <v>2198</v>
      </c>
      <c r="N81" s="70"/>
      <c r="P81" s="11">
        <f t="shared" si="3"/>
        <v>85.36</v>
      </c>
      <c r="Q81" s="11"/>
      <c r="R81" s="11"/>
      <c r="S81" s="11"/>
      <c r="T81" s="195">
        <f t="shared" si="0"/>
        <v>455.4786169244768</v>
      </c>
      <c r="U81" s="11"/>
      <c r="V81" s="11"/>
      <c r="W81" s="11"/>
      <c r="Y81" s="11">
        <v>187628.57000000033</v>
      </c>
      <c r="Z81" s="11">
        <f t="shared" si="1"/>
        <v>247393.16</v>
      </c>
      <c r="AB81" s="11">
        <f t="shared" si="2"/>
        <v>201864.37</v>
      </c>
      <c r="AC81" s="11">
        <v>217685.47</v>
      </c>
      <c r="AD81" s="11"/>
      <c r="AE81" s="4"/>
      <c r="AF81" s="4"/>
    </row>
    <row r="82" spans="1:32">
      <c r="A82" s="56"/>
      <c r="B82" s="11"/>
      <c r="C82" s="11" t="s">
        <v>207</v>
      </c>
      <c r="D82" s="11"/>
      <c r="E82" s="11" t="s">
        <v>287</v>
      </c>
      <c r="F82" s="11">
        <v>429</v>
      </c>
      <c r="G82" s="11"/>
      <c r="H82" s="11"/>
      <c r="I82" s="11"/>
      <c r="J82" s="11">
        <v>85.13</v>
      </c>
      <c r="K82" s="11"/>
      <c r="M82" s="11">
        <v>1</v>
      </c>
      <c r="N82" s="70"/>
      <c r="P82" s="11">
        <f t="shared" si="3"/>
        <v>85.13</v>
      </c>
      <c r="Q82" s="11"/>
      <c r="R82" s="11"/>
      <c r="S82" s="11"/>
      <c r="T82" s="195">
        <f t="shared" si="0"/>
        <v>429</v>
      </c>
      <c r="U82" s="11"/>
      <c r="V82" s="11"/>
      <c r="W82" s="11"/>
      <c r="Y82" s="11">
        <v>85.13</v>
      </c>
      <c r="Z82" s="11">
        <f t="shared" si="1"/>
        <v>112.25</v>
      </c>
      <c r="AB82" s="11">
        <f t="shared" si="2"/>
        <v>91.59</v>
      </c>
      <c r="AC82" s="11">
        <v>98.77</v>
      </c>
      <c r="AD82" s="11"/>
      <c r="AE82" s="4"/>
      <c r="AF82" s="4"/>
    </row>
    <row r="83" spans="1:32">
      <c r="A83" s="56"/>
      <c r="B83" s="11"/>
      <c r="C83" s="11" t="s">
        <v>236</v>
      </c>
      <c r="D83" s="11"/>
      <c r="E83" s="11" t="s">
        <v>237</v>
      </c>
      <c r="F83" s="11">
        <v>339816</v>
      </c>
      <c r="G83" s="11"/>
      <c r="H83" s="11"/>
      <c r="I83" s="11"/>
      <c r="J83" s="11">
        <v>63854.800000000017</v>
      </c>
      <c r="K83" s="11"/>
      <c r="M83" s="11">
        <v>523</v>
      </c>
      <c r="N83" s="70"/>
      <c r="P83" s="11">
        <f t="shared" si="3"/>
        <v>122.09</v>
      </c>
      <c r="Q83" s="11"/>
      <c r="R83" s="11"/>
      <c r="S83" s="11"/>
      <c r="T83" s="195">
        <f t="shared" si="0"/>
        <v>649.74378585086038</v>
      </c>
      <c r="U83" s="11"/>
      <c r="V83" s="11"/>
      <c r="W83" s="11"/>
      <c r="Y83" s="11">
        <v>63854.800000000017</v>
      </c>
      <c r="Z83" s="11">
        <f t="shared" si="1"/>
        <v>84194.22</v>
      </c>
      <c r="AB83" s="11">
        <f t="shared" si="2"/>
        <v>68699.61</v>
      </c>
      <c r="AC83" s="11">
        <v>74083.929999999993</v>
      </c>
      <c r="AD83" s="11"/>
      <c r="AE83" s="4"/>
      <c r="AF83" s="4"/>
    </row>
    <row r="84" spans="1:32">
      <c r="A84" s="56"/>
      <c r="B84" s="11"/>
      <c r="C84" s="11" t="s">
        <v>1360</v>
      </c>
      <c r="D84" s="11"/>
      <c r="E84" s="11" t="s">
        <v>302</v>
      </c>
      <c r="F84" s="11">
        <v>2</v>
      </c>
      <c r="G84" s="11"/>
      <c r="H84" s="11"/>
      <c r="I84" s="11"/>
      <c r="J84" s="11">
        <v>6.22</v>
      </c>
      <c r="K84" s="11"/>
      <c r="M84" s="11">
        <v>1</v>
      </c>
      <c r="N84" s="70"/>
      <c r="P84" s="11">
        <f t="shared" si="3"/>
        <v>6.22</v>
      </c>
      <c r="Q84" s="11"/>
      <c r="R84" s="11"/>
      <c r="S84" s="11"/>
      <c r="T84" s="195">
        <f t="shared" si="0"/>
        <v>2</v>
      </c>
      <c r="U84" s="11"/>
      <c r="V84" s="11"/>
      <c r="W84" s="11"/>
      <c r="Y84" s="11">
        <v>6.22</v>
      </c>
      <c r="Z84" s="11">
        <f t="shared" si="1"/>
        <v>8.1999999999999993</v>
      </c>
      <c r="AB84" s="11">
        <f t="shared" si="2"/>
        <v>6.69</v>
      </c>
      <c r="AC84" s="11">
        <v>7.22</v>
      </c>
      <c r="AD84" s="11"/>
      <c r="AE84" s="4"/>
      <c r="AF84" s="4"/>
    </row>
    <row r="85" spans="1:32">
      <c r="A85" s="56"/>
      <c r="B85" s="11"/>
      <c r="C85" s="11" t="s">
        <v>238</v>
      </c>
      <c r="D85" s="11"/>
      <c r="E85" s="11" t="s">
        <v>237</v>
      </c>
      <c r="F85" s="11">
        <v>146141</v>
      </c>
      <c r="G85" s="11"/>
      <c r="H85" s="11"/>
      <c r="I85" s="11"/>
      <c r="J85" s="11">
        <v>27228.549999999977</v>
      </c>
      <c r="K85" s="11"/>
      <c r="M85" s="11">
        <v>201</v>
      </c>
      <c r="N85" s="70"/>
      <c r="P85" s="11">
        <f t="shared" si="3"/>
        <v>135.47</v>
      </c>
      <c r="Q85" s="11"/>
      <c r="R85" s="11"/>
      <c r="S85" s="11"/>
      <c r="T85" s="195">
        <f t="shared" si="0"/>
        <v>727.06965174129357</v>
      </c>
      <c r="U85" s="11"/>
      <c r="V85" s="11"/>
      <c r="W85" s="11"/>
      <c r="Y85" s="11">
        <v>27228.549999999977</v>
      </c>
      <c r="Z85" s="11">
        <f t="shared" si="1"/>
        <v>35901.550000000003</v>
      </c>
      <c r="AB85" s="11">
        <f t="shared" si="2"/>
        <v>29294.44</v>
      </c>
      <c r="AC85" s="11">
        <v>31590.39</v>
      </c>
      <c r="AD85" s="11"/>
      <c r="AE85" s="4"/>
      <c r="AF85" s="4"/>
    </row>
    <row r="86" spans="1:32">
      <c r="A86" s="56"/>
      <c r="B86" s="11"/>
      <c r="C86" s="11" t="s">
        <v>1238</v>
      </c>
      <c r="D86" s="11"/>
      <c r="E86" s="11" t="s">
        <v>1279</v>
      </c>
      <c r="F86" s="11">
        <v>4881</v>
      </c>
      <c r="G86" s="11"/>
      <c r="H86" s="11"/>
      <c r="I86" s="11"/>
      <c r="J86" s="11">
        <v>590.16999999999996</v>
      </c>
      <c r="K86" s="11"/>
      <c r="M86" s="11">
        <v>4</v>
      </c>
      <c r="N86" s="70"/>
      <c r="P86" s="11">
        <f t="shared" si="3"/>
        <v>147.54</v>
      </c>
      <c r="Q86" s="11"/>
      <c r="R86" s="11"/>
      <c r="S86" s="11"/>
      <c r="T86" s="195">
        <f t="shared" si="0"/>
        <v>1220.25</v>
      </c>
      <c r="U86" s="11"/>
      <c r="V86" s="11"/>
      <c r="W86" s="11"/>
      <c r="Y86" s="11">
        <v>590.16999999999996</v>
      </c>
      <c r="Z86" s="11">
        <f t="shared" si="1"/>
        <v>778.15</v>
      </c>
      <c r="AB86" s="11">
        <f t="shared" si="2"/>
        <v>634.95000000000005</v>
      </c>
      <c r="AC86" s="11">
        <v>684.71</v>
      </c>
      <c r="AD86" s="11"/>
      <c r="AE86" s="4"/>
      <c r="AF86" s="4"/>
    </row>
    <row r="87" spans="1:32">
      <c r="A87" s="56"/>
      <c r="B87" s="11"/>
      <c r="C87" s="11" t="s">
        <v>562</v>
      </c>
      <c r="D87" s="11"/>
      <c r="E87" s="11" t="s">
        <v>199</v>
      </c>
      <c r="F87" s="11">
        <v>531407</v>
      </c>
      <c r="G87" s="11"/>
      <c r="H87" s="11"/>
      <c r="I87" s="11"/>
      <c r="J87" s="11">
        <v>104965.33000000028</v>
      </c>
      <c r="K87" s="11"/>
      <c r="M87" s="11">
        <v>1413</v>
      </c>
      <c r="N87" s="70"/>
      <c r="P87" s="11">
        <f t="shared" si="3"/>
        <v>74.290000000000006</v>
      </c>
      <c r="Q87" s="11"/>
      <c r="R87" s="11"/>
      <c r="S87" s="11"/>
      <c r="T87" s="195">
        <f t="shared" ref="T87:T150" si="4">F87/M87</f>
        <v>376.08421797593775</v>
      </c>
      <c r="U87" s="11"/>
      <c r="V87" s="11"/>
      <c r="W87" s="11"/>
      <c r="Y87" s="11">
        <v>104965.33000000028</v>
      </c>
      <c r="Z87" s="11">
        <f t="shared" ref="Z87:Z150" si="5">ROUND($Z$629*Y87/$Y$629,2)</f>
        <v>138399.51999999999</v>
      </c>
      <c r="AB87" s="11">
        <f t="shared" ref="AB87:AB150" si="6">ROUND($AB$629*Y87/$Y$629,2)</f>
        <v>112929.29</v>
      </c>
      <c r="AC87" s="11">
        <v>121780.1</v>
      </c>
      <c r="AD87" s="11"/>
      <c r="AE87" s="4"/>
      <c r="AF87" s="4"/>
    </row>
    <row r="88" spans="1:32">
      <c r="A88" s="56"/>
      <c r="B88" s="11"/>
      <c r="C88" s="11" t="s">
        <v>565</v>
      </c>
      <c r="D88" s="11"/>
      <c r="E88" s="11" t="s">
        <v>212</v>
      </c>
      <c r="F88" s="11">
        <v>165478</v>
      </c>
      <c r="G88" s="11"/>
      <c r="H88" s="11"/>
      <c r="I88" s="11"/>
      <c r="J88" s="11">
        <v>30517.809999999998</v>
      </c>
      <c r="K88" s="11"/>
      <c r="M88" s="11">
        <v>263</v>
      </c>
      <c r="N88" s="70"/>
      <c r="P88" s="11">
        <f t="shared" ref="P88:P151" si="7">ROUND(J88/M88,2)</f>
        <v>116.04</v>
      </c>
      <c r="Q88" s="11"/>
      <c r="R88" s="11"/>
      <c r="S88" s="11"/>
      <c r="T88" s="195">
        <f t="shared" si="4"/>
        <v>629.19391634980991</v>
      </c>
      <c r="U88" s="11"/>
      <c r="V88" s="11"/>
      <c r="W88" s="11"/>
      <c r="Y88" s="11">
        <v>30517.809999999998</v>
      </c>
      <c r="Z88" s="11">
        <f t="shared" si="5"/>
        <v>40238.53</v>
      </c>
      <c r="AB88" s="11">
        <f t="shared" si="6"/>
        <v>32833.26</v>
      </c>
      <c r="AC88" s="11">
        <v>35406.57</v>
      </c>
      <c r="AD88" s="11"/>
      <c r="AE88" s="4"/>
      <c r="AF88" s="4"/>
    </row>
    <row r="89" spans="1:32">
      <c r="A89" s="56"/>
      <c r="B89" s="11"/>
      <c r="C89" s="11" t="s">
        <v>439</v>
      </c>
      <c r="D89" s="11"/>
      <c r="E89" s="11" t="s">
        <v>440</v>
      </c>
      <c r="F89" s="11">
        <v>8799819</v>
      </c>
      <c r="G89" s="11"/>
      <c r="H89" s="11"/>
      <c r="I89" s="11"/>
      <c r="J89" s="11">
        <v>1591247.9299999883</v>
      </c>
      <c r="K89" s="11"/>
      <c r="M89" s="11">
        <v>12488</v>
      </c>
      <c r="N89" s="70"/>
      <c r="P89" s="11">
        <f t="shared" si="7"/>
        <v>127.42</v>
      </c>
      <c r="Q89" s="11"/>
      <c r="R89" s="11"/>
      <c r="S89" s="11"/>
      <c r="T89" s="195">
        <f t="shared" si="4"/>
        <v>704.66199551569503</v>
      </c>
      <c r="U89" s="11"/>
      <c r="V89" s="11"/>
      <c r="W89" s="11"/>
      <c r="Y89" s="11">
        <v>1591247.9299999883</v>
      </c>
      <c r="Z89" s="11">
        <f t="shared" si="5"/>
        <v>2098101.87</v>
      </c>
      <c r="AB89" s="11">
        <f t="shared" si="6"/>
        <v>1711979.49</v>
      </c>
      <c r="AC89" s="11">
        <v>1846155.67</v>
      </c>
      <c r="AD89" s="11"/>
      <c r="AE89" s="4"/>
      <c r="AF89" s="4"/>
    </row>
    <row r="90" spans="1:32">
      <c r="A90" s="56"/>
      <c r="B90" s="11"/>
      <c r="C90" s="11" t="s">
        <v>335</v>
      </c>
      <c r="D90" s="11"/>
      <c r="E90" s="11" t="s">
        <v>226</v>
      </c>
      <c r="F90" s="11">
        <v>174</v>
      </c>
      <c r="G90" s="11"/>
      <c r="H90" s="11"/>
      <c r="I90" s="11"/>
      <c r="J90" s="11">
        <v>37.71</v>
      </c>
      <c r="K90" s="11"/>
      <c r="M90" s="11">
        <v>1</v>
      </c>
      <c r="N90" s="70"/>
      <c r="P90" s="11">
        <f t="shared" si="7"/>
        <v>37.71</v>
      </c>
      <c r="Q90" s="11"/>
      <c r="R90" s="11"/>
      <c r="S90" s="11"/>
      <c r="T90" s="195">
        <f t="shared" si="4"/>
        <v>174</v>
      </c>
      <c r="U90" s="11"/>
      <c r="V90" s="11"/>
      <c r="W90" s="11"/>
      <c r="Y90" s="11">
        <v>37.71</v>
      </c>
      <c r="Z90" s="11">
        <f t="shared" si="5"/>
        <v>49.72</v>
      </c>
      <c r="AB90" s="11">
        <f t="shared" si="6"/>
        <v>40.57</v>
      </c>
      <c r="AC90" s="11">
        <v>43.75</v>
      </c>
      <c r="AD90" s="11"/>
      <c r="AE90" s="4"/>
      <c r="AF90" s="4"/>
    </row>
    <row r="91" spans="1:32">
      <c r="A91" s="56"/>
      <c r="B91" s="11"/>
      <c r="C91" s="11" t="s">
        <v>335</v>
      </c>
      <c r="D91" s="11"/>
      <c r="E91" s="11" t="s">
        <v>336</v>
      </c>
      <c r="F91" s="11">
        <v>3464721</v>
      </c>
      <c r="G91" s="11"/>
      <c r="H91" s="11"/>
      <c r="I91" s="11"/>
      <c r="J91" s="11">
        <v>675891.58999999706</v>
      </c>
      <c r="K91" s="11"/>
      <c r="M91" s="11">
        <v>9098</v>
      </c>
      <c r="N91" s="70"/>
      <c r="P91" s="11">
        <f t="shared" si="7"/>
        <v>74.290000000000006</v>
      </c>
      <c r="Q91" s="11"/>
      <c r="R91" s="11"/>
      <c r="S91" s="11"/>
      <c r="T91" s="195">
        <f t="shared" si="4"/>
        <v>380.82226863046822</v>
      </c>
      <c r="U91" s="11"/>
      <c r="V91" s="11"/>
      <c r="W91" s="11"/>
      <c r="Y91" s="11">
        <v>675891.58999999706</v>
      </c>
      <c r="Z91" s="11">
        <f t="shared" si="5"/>
        <v>891180.68</v>
      </c>
      <c r="AB91" s="11">
        <f t="shared" si="6"/>
        <v>727173.01</v>
      </c>
      <c r="AC91" s="11">
        <v>784165.1</v>
      </c>
      <c r="AD91" s="11"/>
      <c r="AE91" s="4"/>
      <c r="AF91" s="4"/>
    </row>
    <row r="92" spans="1:32">
      <c r="A92" s="56"/>
      <c r="B92" s="11"/>
      <c r="C92" s="11" t="s">
        <v>335</v>
      </c>
      <c r="D92" s="11"/>
      <c r="E92" s="11" t="s">
        <v>391</v>
      </c>
      <c r="F92" s="11">
        <v>190</v>
      </c>
      <c r="G92" s="11"/>
      <c r="H92" s="11"/>
      <c r="I92" s="11"/>
      <c r="J92" s="11">
        <v>40.729999999999997</v>
      </c>
      <c r="K92" s="11"/>
      <c r="M92" s="11">
        <v>1</v>
      </c>
      <c r="N92" s="70"/>
      <c r="P92" s="11">
        <f t="shared" si="7"/>
        <v>40.729999999999997</v>
      </c>
      <c r="Q92" s="11"/>
      <c r="R92" s="11"/>
      <c r="S92" s="11"/>
      <c r="T92" s="195">
        <f t="shared" si="4"/>
        <v>190</v>
      </c>
      <c r="U92" s="11"/>
      <c r="V92" s="11"/>
      <c r="W92" s="11"/>
      <c r="Y92" s="11">
        <v>40.729999999999997</v>
      </c>
      <c r="Z92" s="11">
        <f t="shared" si="5"/>
        <v>53.7</v>
      </c>
      <c r="AB92" s="11">
        <f t="shared" si="6"/>
        <v>43.82</v>
      </c>
      <c r="AC92" s="11">
        <v>47.25</v>
      </c>
      <c r="AD92" s="11"/>
      <c r="AE92" s="4"/>
      <c r="AF92" s="4"/>
    </row>
    <row r="93" spans="1:32">
      <c r="A93" s="56"/>
      <c r="B93" s="11"/>
      <c r="C93" s="11" t="s">
        <v>335</v>
      </c>
      <c r="D93" s="11"/>
      <c r="E93" s="11" t="s">
        <v>525</v>
      </c>
      <c r="F93" s="11">
        <v>253</v>
      </c>
      <c r="G93" s="11"/>
      <c r="H93" s="11"/>
      <c r="I93" s="11"/>
      <c r="J93" s="11">
        <v>52.38</v>
      </c>
      <c r="K93" s="11"/>
      <c r="M93" s="11">
        <v>1</v>
      </c>
      <c r="N93" s="70"/>
      <c r="P93" s="11">
        <f t="shared" si="7"/>
        <v>52.38</v>
      </c>
      <c r="Q93" s="11"/>
      <c r="R93" s="11"/>
      <c r="S93" s="11"/>
      <c r="T93" s="195">
        <f t="shared" si="4"/>
        <v>253</v>
      </c>
      <c r="U93" s="11"/>
      <c r="V93" s="11"/>
      <c r="W93" s="11"/>
      <c r="Y93" s="11">
        <v>52.38</v>
      </c>
      <c r="Z93" s="11">
        <f t="shared" si="5"/>
        <v>69.06</v>
      </c>
      <c r="AB93" s="11">
        <f t="shared" si="6"/>
        <v>56.35</v>
      </c>
      <c r="AC93" s="11">
        <v>60.77</v>
      </c>
      <c r="AD93" s="11"/>
      <c r="AE93" s="4"/>
      <c r="AF93" s="4"/>
    </row>
    <row r="94" spans="1:32">
      <c r="A94" s="56"/>
      <c r="B94" s="11"/>
      <c r="C94" s="11" t="s">
        <v>1361</v>
      </c>
      <c r="D94" s="11"/>
      <c r="E94" s="11" t="s">
        <v>199</v>
      </c>
      <c r="F94" s="11">
        <v>15105</v>
      </c>
      <c r="G94" s="11"/>
      <c r="H94" s="11"/>
      <c r="I94" s="11"/>
      <c r="J94" s="11">
        <v>3009.2899999999981</v>
      </c>
      <c r="K94" s="11"/>
      <c r="M94" s="11">
        <v>53</v>
      </c>
      <c r="N94" s="70"/>
      <c r="P94" s="11">
        <f t="shared" si="7"/>
        <v>56.78</v>
      </c>
      <c r="Q94" s="11"/>
      <c r="R94" s="11"/>
      <c r="S94" s="11"/>
      <c r="T94" s="195">
        <f t="shared" si="4"/>
        <v>285</v>
      </c>
      <c r="U94" s="11"/>
      <c r="V94" s="11"/>
      <c r="W94" s="11"/>
      <c r="Y94" s="11">
        <v>3009.2899999999981</v>
      </c>
      <c r="Z94" s="11">
        <f t="shared" si="5"/>
        <v>3967.83</v>
      </c>
      <c r="AB94" s="11">
        <f t="shared" si="6"/>
        <v>3237.61</v>
      </c>
      <c r="AC94" s="11">
        <v>3491.36</v>
      </c>
      <c r="AD94" s="11"/>
      <c r="AE94" s="4"/>
      <c r="AF94" s="4"/>
    </row>
    <row r="95" spans="1:32">
      <c r="A95" s="56"/>
      <c r="B95" s="11"/>
      <c r="C95" s="11" t="s">
        <v>1317</v>
      </c>
      <c r="D95" s="11"/>
      <c r="E95" s="11" t="s">
        <v>195</v>
      </c>
      <c r="F95" s="11">
        <v>16146</v>
      </c>
      <c r="G95" s="11"/>
      <c r="H95" s="11"/>
      <c r="I95" s="11"/>
      <c r="J95" s="11">
        <v>3050.35</v>
      </c>
      <c r="K95" s="11"/>
      <c r="M95" s="11">
        <v>10</v>
      </c>
      <c r="N95" s="70"/>
      <c r="P95" s="11">
        <f t="shared" si="7"/>
        <v>305.04000000000002</v>
      </c>
      <c r="Q95" s="11"/>
      <c r="R95" s="11"/>
      <c r="S95" s="11"/>
      <c r="T95" s="195">
        <f t="shared" si="4"/>
        <v>1614.6</v>
      </c>
      <c r="U95" s="11"/>
      <c r="V95" s="11"/>
      <c r="W95" s="11"/>
      <c r="Y95" s="11">
        <v>3050.35</v>
      </c>
      <c r="Z95" s="11">
        <f t="shared" si="5"/>
        <v>4021.97</v>
      </c>
      <c r="AB95" s="11">
        <f t="shared" si="6"/>
        <v>3281.79</v>
      </c>
      <c r="AC95" s="11">
        <v>3539</v>
      </c>
      <c r="AD95" s="11"/>
      <c r="AE95" s="4"/>
      <c r="AF95" s="4"/>
    </row>
    <row r="96" spans="1:32">
      <c r="A96" s="56"/>
      <c r="B96" s="11"/>
      <c r="C96" s="11" t="s">
        <v>1239</v>
      </c>
      <c r="D96" s="11"/>
      <c r="E96" s="11" t="s">
        <v>1279</v>
      </c>
      <c r="F96" s="11">
        <v>1532</v>
      </c>
      <c r="G96" s="11"/>
      <c r="H96" s="11"/>
      <c r="I96" s="11"/>
      <c r="J96" s="11">
        <v>288.95999999999998</v>
      </c>
      <c r="K96" s="11"/>
      <c r="M96" s="11">
        <v>1</v>
      </c>
      <c r="N96" s="70"/>
      <c r="P96" s="11">
        <f t="shared" si="7"/>
        <v>288.95999999999998</v>
      </c>
      <c r="Q96" s="11"/>
      <c r="R96" s="11"/>
      <c r="S96" s="11"/>
      <c r="T96" s="195">
        <f t="shared" si="4"/>
        <v>1532</v>
      </c>
      <c r="U96" s="11"/>
      <c r="V96" s="11"/>
      <c r="W96" s="11"/>
      <c r="Y96" s="11">
        <v>288.95999999999998</v>
      </c>
      <c r="Z96" s="11">
        <f t="shared" si="5"/>
        <v>381</v>
      </c>
      <c r="AB96" s="11">
        <f t="shared" si="6"/>
        <v>310.88</v>
      </c>
      <c r="AC96" s="11">
        <v>335.25</v>
      </c>
      <c r="AD96" s="11"/>
      <c r="AE96" s="4"/>
      <c r="AF96" s="4"/>
    </row>
    <row r="97" spans="1:32">
      <c r="A97" s="56"/>
      <c r="B97" s="11"/>
      <c r="C97" s="11" t="s">
        <v>1239</v>
      </c>
      <c r="D97" s="11"/>
      <c r="E97" s="11" t="s">
        <v>440</v>
      </c>
      <c r="F97" s="11">
        <v>124832</v>
      </c>
      <c r="G97" s="11"/>
      <c r="H97" s="11"/>
      <c r="I97" s="11"/>
      <c r="J97" s="11">
        <v>22839.560000000005</v>
      </c>
      <c r="K97" s="11"/>
      <c r="M97" s="11">
        <v>147</v>
      </c>
      <c r="N97" s="70"/>
      <c r="P97" s="11">
        <f t="shared" si="7"/>
        <v>155.37</v>
      </c>
      <c r="Q97" s="11"/>
      <c r="R97" s="11"/>
      <c r="S97" s="11"/>
      <c r="T97" s="195">
        <f t="shared" si="4"/>
        <v>849.19727891156458</v>
      </c>
      <c r="U97" s="11"/>
      <c r="V97" s="11"/>
      <c r="W97" s="11"/>
      <c r="Y97" s="11">
        <v>22839.560000000005</v>
      </c>
      <c r="Z97" s="11">
        <f t="shared" si="5"/>
        <v>30114.560000000001</v>
      </c>
      <c r="AB97" s="11">
        <f t="shared" si="6"/>
        <v>24572.45</v>
      </c>
      <c r="AC97" s="11">
        <v>26498.31</v>
      </c>
      <c r="AD97" s="11"/>
      <c r="AE97" s="4"/>
      <c r="AF97" s="4"/>
    </row>
    <row r="98" spans="1:32">
      <c r="A98" s="56"/>
      <c r="B98" s="11"/>
      <c r="C98" s="11" t="s">
        <v>1239</v>
      </c>
      <c r="D98" s="11"/>
      <c r="E98" s="11" t="s">
        <v>460</v>
      </c>
      <c r="F98" s="11">
        <v>1906</v>
      </c>
      <c r="G98" s="11"/>
      <c r="H98" s="11"/>
      <c r="I98" s="11"/>
      <c r="J98" s="11">
        <v>363.34000000000003</v>
      </c>
      <c r="K98" s="11"/>
      <c r="M98" s="11">
        <v>2</v>
      </c>
      <c r="N98" s="70"/>
      <c r="P98" s="11">
        <f t="shared" si="7"/>
        <v>181.67</v>
      </c>
      <c r="Q98" s="11"/>
      <c r="R98" s="11"/>
      <c r="S98" s="11"/>
      <c r="T98" s="195">
        <f t="shared" si="4"/>
        <v>953</v>
      </c>
      <c r="U98" s="11"/>
      <c r="V98" s="11"/>
      <c r="W98" s="11"/>
      <c r="Y98" s="11">
        <v>363.34000000000003</v>
      </c>
      <c r="Z98" s="11">
        <f t="shared" si="5"/>
        <v>479.07</v>
      </c>
      <c r="AB98" s="11">
        <f t="shared" si="6"/>
        <v>390.91</v>
      </c>
      <c r="AC98" s="11">
        <v>421.54</v>
      </c>
      <c r="AD98" s="11"/>
      <c r="AE98" s="4"/>
      <c r="AF98" s="4"/>
    </row>
    <row r="99" spans="1:32">
      <c r="A99" s="56"/>
      <c r="B99" s="11"/>
      <c r="C99" s="11" t="s">
        <v>443</v>
      </c>
      <c r="D99" s="11"/>
      <c r="E99" s="11" t="s">
        <v>444</v>
      </c>
      <c r="F99" s="11">
        <v>750314</v>
      </c>
      <c r="G99" s="11"/>
      <c r="H99" s="11"/>
      <c r="I99" s="11"/>
      <c r="J99" s="11">
        <v>138061.45000000004</v>
      </c>
      <c r="K99" s="11"/>
      <c r="M99" s="11">
        <v>1161</v>
      </c>
      <c r="N99" s="70"/>
      <c r="P99" s="11">
        <f t="shared" si="7"/>
        <v>118.92</v>
      </c>
      <c r="Q99" s="11"/>
      <c r="R99" s="11"/>
      <c r="S99" s="11"/>
      <c r="T99" s="195">
        <f t="shared" si="4"/>
        <v>646.26528854435833</v>
      </c>
      <c r="U99" s="11"/>
      <c r="V99" s="11"/>
      <c r="W99" s="11"/>
      <c r="Y99" s="11">
        <v>138061.45000000004</v>
      </c>
      <c r="Z99" s="11">
        <f t="shared" si="5"/>
        <v>182037.62</v>
      </c>
      <c r="AB99" s="11">
        <f t="shared" si="6"/>
        <v>148536.48000000001</v>
      </c>
      <c r="AC99" s="11">
        <v>160178.01</v>
      </c>
      <c r="AD99" s="11"/>
      <c r="AE99" s="4"/>
      <c r="AF99" s="4"/>
    </row>
    <row r="100" spans="1:32">
      <c r="A100" s="56"/>
      <c r="B100" s="11"/>
      <c r="C100" s="11" t="s">
        <v>443</v>
      </c>
      <c r="D100" s="11"/>
      <c r="E100" s="11" t="s">
        <v>477</v>
      </c>
      <c r="F100" s="11">
        <v>708</v>
      </c>
      <c r="G100" s="11"/>
      <c r="H100" s="11"/>
      <c r="I100" s="11"/>
      <c r="J100" s="11">
        <v>142.54</v>
      </c>
      <c r="K100" s="11"/>
      <c r="M100" s="11">
        <v>2</v>
      </c>
      <c r="N100" s="70"/>
      <c r="P100" s="11">
        <f t="shared" si="7"/>
        <v>71.27</v>
      </c>
      <c r="Q100" s="11"/>
      <c r="R100" s="11"/>
      <c r="S100" s="11"/>
      <c r="T100" s="195">
        <f t="shared" si="4"/>
        <v>354</v>
      </c>
      <c r="U100" s="11"/>
      <c r="V100" s="11"/>
      <c r="W100" s="11"/>
      <c r="Y100" s="11">
        <v>142.54</v>
      </c>
      <c r="Z100" s="11">
        <f t="shared" si="5"/>
        <v>187.94</v>
      </c>
      <c r="AB100" s="11">
        <f t="shared" si="6"/>
        <v>153.35</v>
      </c>
      <c r="AC100" s="11">
        <v>165.37</v>
      </c>
      <c r="AD100" s="11"/>
      <c r="AE100" s="4"/>
      <c r="AF100" s="4"/>
    </row>
    <row r="101" spans="1:32">
      <c r="A101" s="56"/>
      <c r="B101" s="11"/>
      <c r="C101" s="11" t="s">
        <v>443</v>
      </c>
      <c r="D101" s="11"/>
      <c r="E101" s="11" t="s">
        <v>496</v>
      </c>
      <c r="F101" s="11">
        <v>499</v>
      </c>
      <c r="G101" s="11"/>
      <c r="H101" s="11"/>
      <c r="I101" s="11"/>
      <c r="J101" s="11">
        <v>97.41</v>
      </c>
      <c r="K101" s="11"/>
      <c r="M101" s="11">
        <v>1</v>
      </c>
      <c r="N101" s="70"/>
      <c r="P101" s="11">
        <f t="shared" si="7"/>
        <v>97.41</v>
      </c>
      <c r="Q101" s="11"/>
      <c r="R101" s="11"/>
      <c r="S101" s="11"/>
      <c r="T101" s="195">
        <f t="shared" si="4"/>
        <v>499</v>
      </c>
      <c r="U101" s="11"/>
      <c r="V101" s="11"/>
      <c r="W101" s="11"/>
      <c r="Y101" s="11">
        <v>97.41</v>
      </c>
      <c r="Z101" s="11">
        <f t="shared" si="5"/>
        <v>128.44</v>
      </c>
      <c r="AB101" s="11">
        <f t="shared" si="6"/>
        <v>104.8</v>
      </c>
      <c r="AC101" s="11">
        <v>113.01</v>
      </c>
      <c r="AD101" s="11"/>
      <c r="AE101" s="4"/>
      <c r="AF101" s="4"/>
    </row>
    <row r="102" spans="1:32">
      <c r="A102" s="56"/>
      <c r="B102" s="11"/>
      <c r="C102" s="11" t="s">
        <v>443</v>
      </c>
      <c r="D102" s="11"/>
      <c r="E102" s="11" t="s">
        <v>519</v>
      </c>
      <c r="F102" s="11">
        <v>1912</v>
      </c>
      <c r="G102" s="11"/>
      <c r="H102" s="11"/>
      <c r="I102" s="11"/>
      <c r="J102" s="11">
        <v>370.12</v>
      </c>
      <c r="K102" s="11"/>
      <c r="M102" s="11">
        <v>3</v>
      </c>
      <c r="N102" s="70"/>
      <c r="P102" s="11">
        <f t="shared" si="7"/>
        <v>123.37</v>
      </c>
      <c r="Q102" s="11"/>
      <c r="R102" s="11"/>
      <c r="S102" s="11"/>
      <c r="T102" s="195">
        <f t="shared" si="4"/>
        <v>637.33333333333337</v>
      </c>
      <c r="U102" s="11"/>
      <c r="V102" s="11"/>
      <c r="W102" s="11"/>
      <c r="Y102" s="11">
        <v>370.12</v>
      </c>
      <c r="Z102" s="11">
        <f t="shared" si="5"/>
        <v>488.01</v>
      </c>
      <c r="AB102" s="11">
        <f t="shared" si="6"/>
        <v>398.2</v>
      </c>
      <c r="AC102" s="11">
        <v>429.41</v>
      </c>
      <c r="AD102" s="11"/>
      <c r="AE102" s="4"/>
      <c r="AF102" s="4"/>
    </row>
    <row r="103" spans="1:32">
      <c r="A103" s="56"/>
      <c r="B103" s="11"/>
      <c r="C103" s="11" t="s">
        <v>443</v>
      </c>
      <c r="D103" s="11"/>
      <c r="E103" s="11" t="s">
        <v>523</v>
      </c>
      <c r="F103" s="11">
        <v>991</v>
      </c>
      <c r="G103" s="11"/>
      <c r="H103" s="11"/>
      <c r="I103" s="11"/>
      <c r="J103" s="11">
        <v>194.2</v>
      </c>
      <c r="K103" s="11"/>
      <c r="M103" s="11">
        <v>2</v>
      </c>
      <c r="N103" s="70"/>
      <c r="P103" s="11">
        <f t="shared" si="7"/>
        <v>97.1</v>
      </c>
      <c r="Q103" s="11"/>
      <c r="R103" s="11"/>
      <c r="S103" s="11"/>
      <c r="T103" s="195">
        <f t="shared" si="4"/>
        <v>495.5</v>
      </c>
      <c r="U103" s="11"/>
      <c r="V103" s="11"/>
      <c r="W103" s="11"/>
      <c r="Y103" s="11">
        <v>194.2</v>
      </c>
      <c r="Z103" s="11">
        <f t="shared" si="5"/>
        <v>256.06</v>
      </c>
      <c r="AB103" s="11">
        <f t="shared" si="6"/>
        <v>208.93</v>
      </c>
      <c r="AC103" s="11">
        <v>225.31</v>
      </c>
      <c r="AD103" s="11"/>
      <c r="AE103" s="4"/>
      <c r="AF103" s="4"/>
    </row>
    <row r="104" spans="1:32">
      <c r="A104" s="56"/>
      <c r="B104" s="11"/>
      <c r="C104" s="11" t="s">
        <v>443</v>
      </c>
      <c r="D104" s="11"/>
      <c r="E104" s="11" t="s">
        <v>1287</v>
      </c>
      <c r="F104" s="11">
        <v>445</v>
      </c>
      <c r="G104" s="11"/>
      <c r="H104" s="11"/>
      <c r="I104" s="11"/>
      <c r="J104" s="11">
        <v>88.93</v>
      </c>
      <c r="K104" s="11"/>
      <c r="M104" s="11">
        <v>1</v>
      </c>
      <c r="N104" s="70"/>
      <c r="P104" s="11">
        <f t="shared" si="7"/>
        <v>88.93</v>
      </c>
      <c r="Q104" s="11"/>
      <c r="R104" s="11"/>
      <c r="S104" s="11"/>
      <c r="T104" s="195">
        <f t="shared" si="4"/>
        <v>445</v>
      </c>
      <c r="U104" s="11"/>
      <c r="V104" s="11"/>
      <c r="W104" s="11"/>
      <c r="Y104" s="11">
        <v>88.93</v>
      </c>
      <c r="Z104" s="11">
        <f t="shared" si="5"/>
        <v>117.26</v>
      </c>
      <c r="AB104" s="11">
        <f t="shared" si="6"/>
        <v>95.68</v>
      </c>
      <c r="AC104" s="11">
        <v>103.18</v>
      </c>
      <c r="AD104" s="11"/>
      <c r="AE104" s="4"/>
      <c r="AF104" s="4"/>
    </row>
    <row r="105" spans="1:32">
      <c r="A105" s="56"/>
      <c r="B105" s="11"/>
      <c r="C105" s="11" t="s">
        <v>614</v>
      </c>
      <c r="D105" s="11"/>
      <c r="E105" s="11" t="s">
        <v>444</v>
      </c>
      <c r="F105" s="11">
        <v>50873</v>
      </c>
      <c r="G105" s="11"/>
      <c r="H105" s="11"/>
      <c r="I105" s="11"/>
      <c r="J105" s="11">
        <v>9554.5700000000033</v>
      </c>
      <c r="K105" s="11"/>
      <c r="M105" s="11">
        <v>64</v>
      </c>
      <c r="N105" s="70"/>
      <c r="P105" s="11">
        <f t="shared" si="7"/>
        <v>149.29</v>
      </c>
      <c r="Q105" s="11"/>
      <c r="R105" s="11"/>
      <c r="S105" s="11"/>
      <c r="T105" s="195">
        <f t="shared" si="4"/>
        <v>794.890625</v>
      </c>
      <c r="U105" s="11"/>
      <c r="V105" s="11"/>
      <c r="W105" s="11"/>
      <c r="Y105" s="11">
        <v>9554.5700000000033</v>
      </c>
      <c r="Z105" s="11">
        <f t="shared" si="5"/>
        <v>12597.95</v>
      </c>
      <c r="AB105" s="11">
        <f t="shared" si="6"/>
        <v>10279.5</v>
      </c>
      <c r="AC105" s="11">
        <v>11085.15</v>
      </c>
      <c r="AD105" s="11"/>
      <c r="AE105" s="4"/>
      <c r="AF105" s="4"/>
    </row>
    <row r="106" spans="1:32">
      <c r="A106" s="56"/>
      <c r="B106" s="11"/>
      <c r="C106" s="11" t="s">
        <v>1362</v>
      </c>
      <c r="D106" s="11"/>
      <c r="E106" s="11" t="s">
        <v>284</v>
      </c>
      <c r="F106" s="11">
        <v>1507</v>
      </c>
      <c r="G106" s="11"/>
      <c r="H106" s="11"/>
      <c r="I106" s="11"/>
      <c r="J106" s="11">
        <v>290.38</v>
      </c>
      <c r="K106" s="11"/>
      <c r="M106" s="11">
        <v>2</v>
      </c>
      <c r="N106" s="70"/>
      <c r="P106" s="11">
        <f t="shared" si="7"/>
        <v>145.19</v>
      </c>
      <c r="Q106" s="11"/>
      <c r="R106" s="11"/>
      <c r="S106" s="11"/>
      <c r="T106" s="195">
        <f t="shared" si="4"/>
        <v>753.5</v>
      </c>
      <c r="U106" s="11"/>
      <c r="V106" s="11"/>
      <c r="W106" s="11"/>
      <c r="Y106" s="11">
        <v>290.38</v>
      </c>
      <c r="Z106" s="11">
        <f t="shared" si="5"/>
        <v>382.87</v>
      </c>
      <c r="AB106" s="11">
        <f t="shared" si="6"/>
        <v>312.41000000000003</v>
      </c>
      <c r="AC106" s="11">
        <v>336.9</v>
      </c>
      <c r="AD106" s="11"/>
      <c r="AE106" s="4"/>
      <c r="AF106" s="4"/>
    </row>
    <row r="107" spans="1:32">
      <c r="A107" s="56"/>
      <c r="B107" s="11"/>
      <c r="C107" s="11" t="s">
        <v>349</v>
      </c>
      <c r="D107" s="11"/>
      <c r="E107" s="11" t="s">
        <v>350</v>
      </c>
      <c r="F107" s="11">
        <v>341808</v>
      </c>
      <c r="G107" s="11"/>
      <c r="H107" s="11"/>
      <c r="I107" s="11"/>
      <c r="J107" s="11">
        <v>62548.94999999999</v>
      </c>
      <c r="K107" s="11"/>
      <c r="M107" s="11">
        <v>589</v>
      </c>
      <c r="N107" s="70"/>
      <c r="P107" s="11">
        <f t="shared" si="7"/>
        <v>106.2</v>
      </c>
      <c r="Q107" s="11"/>
      <c r="R107" s="11"/>
      <c r="S107" s="11"/>
      <c r="T107" s="195">
        <f t="shared" si="4"/>
        <v>580.31918505942281</v>
      </c>
      <c r="U107" s="11"/>
      <c r="V107" s="11"/>
      <c r="W107" s="11"/>
      <c r="Y107" s="11">
        <v>62548.94999999999</v>
      </c>
      <c r="Z107" s="11">
        <f t="shared" si="5"/>
        <v>82472.42</v>
      </c>
      <c r="AB107" s="11">
        <f t="shared" si="6"/>
        <v>67294.679999999993</v>
      </c>
      <c r="AC107" s="11">
        <v>72568.89</v>
      </c>
      <c r="AD107" s="11"/>
      <c r="AE107" s="4"/>
      <c r="AF107" s="4"/>
    </row>
    <row r="108" spans="1:32">
      <c r="A108" s="56"/>
      <c r="B108" s="11"/>
      <c r="C108" s="11" t="s">
        <v>1241</v>
      </c>
      <c r="D108" s="11"/>
      <c r="E108" s="11" t="s">
        <v>1280</v>
      </c>
      <c r="F108" s="11">
        <v>213</v>
      </c>
      <c r="G108" s="11"/>
      <c r="H108" s="11"/>
      <c r="I108" s="11"/>
      <c r="J108" s="11">
        <v>44.95</v>
      </c>
      <c r="K108" s="11"/>
      <c r="M108" s="11">
        <v>1</v>
      </c>
      <c r="N108" s="70"/>
      <c r="P108" s="11">
        <f t="shared" si="7"/>
        <v>44.95</v>
      </c>
      <c r="Q108" s="11"/>
      <c r="R108" s="11"/>
      <c r="S108" s="11"/>
      <c r="T108" s="195">
        <f t="shared" si="4"/>
        <v>213</v>
      </c>
      <c r="U108" s="11"/>
      <c r="V108" s="11"/>
      <c r="W108" s="11"/>
      <c r="Y108" s="11">
        <v>44.95</v>
      </c>
      <c r="Z108" s="11">
        <f t="shared" si="5"/>
        <v>59.27</v>
      </c>
      <c r="AB108" s="11">
        <f t="shared" si="6"/>
        <v>48.36</v>
      </c>
      <c r="AC108" s="11">
        <v>52.15</v>
      </c>
      <c r="AD108" s="11"/>
      <c r="AE108" s="4"/>
      <c r="AF108" s="4"/>
    </row>
    <row r="109" spans="1:32">
      <c r="A109" s="56"/>
      <c r="B109" s="11"/>
      <c r="C109" s="11" t="s">
        <v>1363</v>
      </c>
      <c r="D109" s="11"/>
      <c r="E109" s="11" t="s">
        <v>280</v>
      </c>
      <c r="F109" s="11">
        <v>6023</v>
      </c>
      <c r="G109" s="11"/>
      <c r="H109" s="11"/>
      <c r="I109" s="11"/>
      <c r="J109" s="11">
        <v>952.56999999999994</v>
      </c>
      <c r="K109" s="11"/>
      <c r="M109" s="11">
        <v>9</v>
      </c>
      <c r="N109" s="70"/>
      <c r="P109" s="11">
        <f t="shared" si="7"/>
        <v>105.84</v>
      </c>
      <c r="Q109" s="11"/>
      <c r="R109" s="11"/>
      <c r="S109" s="11"/>
      <c r="T109" s="195">
        <f t="shared" si="4"/>
        <v>669.22222222222217</v>
      </c>
      <c r="U109" s="11"/>
      <c r="V109" s="11"/>
      <c r="W109" s="11"/>
      <c r="Y109" s="11">
        <v>952.56999999999994</v>
      </c>
      <c r="Z109" s="11">
        <f t="shared" si="5"/>
        <v>1255.99</v>
      </c>
      <c r="AB109" s="11">
        <f t="shared" si="6"/>
        <v>1024.8399999999999</v>
      </c>
      <c r="AC109" s="11">
        <v>1105.17</v>
      </c>
      <c r="AD109" s="11"/>
      <c r="AE109" s="4"/>
      <c r="AF109" s="4"/>
    </row>
    <row r="110" spans="1:32">
      <c r="A110" s="56"/>
      <c r="B110" s="11"/>
      <c r="C110" s="11" t="s">
        <v>337</v>
      </c>
      <c r="D110" s="11"/>
      <c r="E110" s="11" t="s">
        <v>338</v>
      </c>
      <c r="F110" s="11">
        <v>1914464</v>
      </c>
      <c r="G110" s="11"/>
      <c r="H110" s="11"/>
      <c r="I110" s="11"/>
      <c r="J110" s="11">
        <v>367380.75999999832</v>
      </c>
      <c r="K110" s="11"/>
      <c r="M110" s="11">
        <v>4851</v>
      </c>
      <c r="N110" s="70"/>
      <c r="P110" s="11">
        <f t="shared" si="7"/>
        <v>75.73</v>
      </c>
      <c r="Q110" s="11"/>
      <c r="R110" s="11"/>
      <c r="S110" s="11"/>
      <c r="T110" s="195">
        <f t="shared" si="4"/>
        <v>394.65347351061638</v>
      </c>
      <c r="U110" s="11"/>
      <c r="V110" s="11"/>
      <c r="W110" s="11"/>
      <c r="Y110" s="11">
        <v>367380.75999999832</v>
      </c>
      <c r="Z110" s="11">
        <f t="shared" si="5"/>
        <v>484401.11</v>
      </c>
      <c r="AB110" s="11">
        <f t="shared" si="6"/>
        <v>395254.77</v>
      </c>
      <c r="AC110" s="11">
        <v>426232.81</v>
      </c>
      <c r="AD110" s="11"/>
      <c r="AE110" s="4"/>
      <c r="AF110" s="4"/>
    </row>
    <row r="111" spans="1:32">
      <c r="A111" s="56"/>
      <c r="B111" s="11"/>
      <c r="C111" s="11" t="s">
        <v>337</v>
      </c>
      <c r="D111" s="11"/>
      <c r="E111" s="11" t="s">
        <v>356</v>
      </c>
      <c r="F111" s="11">
        <v>44</v>
      </c>
      <c r="G111" s="11"/>
      <c r="H111" s="11"/>
      <c r="I111" s="11"/>
      <c r="J111" s="11">
        <v>13.75</v>
      </c>
      <c r="K111" s="11"/>
      <c r="M111" s="11">
        <v>1</v>
      </c>
      <c r="N111" s="70"/>
      <c r="P111" s="11">
        <f t="shared" si="7"/>
        <v>13.75</v>
      </c>
      <c r="Q111" s="11"/>
      <c r="R111" s="11"/>
      <c r="S111" s="11"/>
      <c r="T111" s="195">
        <f t="shared" si="4"/>
        <v>44</v>
      </c>
      <c r="U111" s="11"/>
      <c r="V111" s="11"/>
      <c r="W111" s="11"/>
      <c r="Y111" s="11">
        <v>13.75</v>
      </c>
      <c r="Z111" s="11">
        <f t="shared" si="5"/>
        <v>18.13</v>
      </c>
      <c r="AB111" s="11">
        <f t="shared" si="6"/>
        <v>14.79</v>
      </c>
      <c r="AC111" s="11">
        <v>15.95</v>
      </c>
      <c r="AD111" s="11"/>
      <c r="AE111" s="4"/>
      <c r="AF111" s="4"/>
    </row>
    <row r="112" spans="1:32">
      <c r="A112" s="56"/>
      <c r="B112" s="11"/>
      <c r="C112" s="11" t="s">
        <v>337</v>
      </c>
      <c r="D112" s="11"/>
      <c r="E112" s="11" t="s">
        <v>427</v>
      </c>
      <c r="F112" s="11">
        <v>8190</v>
      </c>
      <c r="G112" s="11"/>
      <c r="H112" s="11"/>
      <c r="I112" s="11"/>
      <c r="J112" s="11">
        <v>1653.42</v>
      </c>
      <c r="K112" s="11"/>
      <c r="M112" s="11">
        <v>36</v>
      </c>
      <c r="N112" s="70"/>
      <c r="P112" s="11">
        <f t="shared" si="7"/>
        <v>45.93</v>
      </c>
      <c r="Q112" s="11"/>
      <c r="R112" s="11"/>
      <c r="S112" s="11"/>
      <c r="T112" s="195">
        <f t="shared" si="4"/>
        <v>227.5</v>
      </c>
      <c r="U112" s="11"/>
      <c r="V112" s="11"/>
      <c r="W112" s="11"/>
      <c r="Y112" s="11">
        <v>1653.42</v>
      </c>
      <c r="Z112" s="11">
        <f t="shared" si="5"/>
        <v>2180.08</v>
      </c>
      <c r="AB112" s="11">
        <f t="shared" si="6"/>
        <v>1778.87</v>
      </c>
      <c r="AC112" s="11">
        <v>1918.29</v>
      </c>
      <c r="AD112" s="11"/>
      <c r="AE112" s="4"/>
      <c r="AF112" s="4"/>
    </row>
    <row r="113" spans="1:32">
      <c r="A113" s="56"/>
      <c r="B113" s="11"/>
      <c r="C113" s="11" t="s">
        <v>1318</v>
      </c>
      <c r="D113" s="11"/>
      <c r="E113" s="11" t="s">
        <v>338</v>
      </c>
      <c r="F113" s="11">
        <v>148310</v>
      </c>
      <c r="G113" s="11"/>
      <c r="H113" s="11"/>
      <c r="I113" s="11"/>
      <c r="J113" s="11">
        <v>28313.200000000008</v>
      </c>
      <c r="K113" s="11"/>
      <c r="M113" s="11">
        <v>310</v>
      </c>
      <c r="N113" s="70"/>
      <c r="P113" s="11">
        <f t="shared" si="7"/>
        <v>91.33</v>
      </c>
      <c r="Q113" s="11"/>
      <c r="R113" s="11"/>
      <c r="S113" s="11"/>
      <c r="T113" s="195">
        <f t="shared" si="4"/>
        <v>478.41935483870969</v>
      </c>
      <c r="U113" s="11"/>
      <c r="V113" s="11"/>
      <c r="W113" s="11"/>
      <c r="Y113" s="11">
        <v>28313.200000000008</v>
      </c>
      <c r="Z113" s="11">
        <f t="shared" si="5"/>
        <v>37331.69</v>
      </c>
      <c r="AB113" s="11">
        <f t="shared" si="6"/>
        <v>30461.39</v>
      </c>
      <c r="AC113" s="11">
        <v>32848.79</v>
      </c>
      <c r="AD113" s="11"/>
      <c r="AE113" s="4"/>
      <c r="AF113" s="4"/>
    </row>
    <row r="114" spans="1:32">
      <c r="A114" s="56"/>
      <c r="B114" s="11"/>
      <c r="C114" s="11" t="s">
        <v>1318</v>
      </c>
      <c r="D114" s="11"/>
      <c r="E114" s="11" t="s">
        <v>421</v>
      </c>
      <c r="F114" s="11">
        <v>98</v>
      </c>
      <c r="G114" s="11"/>
      <c r="H114" s="11"/>
      <c r="I114" s="11"/>
      <c r="J114" s="11">
        <v>23.47</v>
      </c>
      <c r="K114" s="11"/>
      <c r="M114" s="11">
        <v>1</v>
      </c>
      <c r="N114" s="70"/>
      <c r="P114" s="11">
        <f t="shared" si="7"/>
        <v>23.47</v>
      </c>
      <c r="Q114" s="11"/>
      <c r="R114" s="11"/>
      <c r="S114" s="11"/>
      <c r="T114" s="195">
        <f t="shared" si="4"/>
        <v>98</v>
      </c>
      <c r="U114" s="11"/>
      <c r="V114" s="11"/>
      <c r="W114" s="11"/>
      <c r="Y114" s="11">
        <v>23.47</v>
      </c>
      <c r="Z114" s="11">
        <f t="shared" si="5"/>
        <v>30.95</v>
      </c>
      <c r="AB114" s="11">
        <f t="shared" si="6"/>
        <v>25.25</v>
      </c>
      <c r="AC114" s="11">
        <v>27.23</v>
      </c>
      <c r="AD114" s="11"/>
      <c r="AE114" s="4"/>
      <c r="AF114" s="4"/>
    </row>
    <row r="115" spans="1:32">
      <c r="A115" s="56"/>
      <c r="B115" s="11"/>
      <c r="C115" s="11" t="s">
        <v>351</v>
      </c>
      <c r="D115" s="11"/>
      <c r="E115" s="11" t="s">
        <v>330</v>
      </c>
      <c r="F115" s="11">
        <v>1761</v>
      </c>
      <c r="G115" s="11"/>
      <c r="H115" s="11"/>
      <c r="I115" s="11"/>
      <c r="J115" s="11">
        <v>342.58</v>
      </c>
      <c r="K115" s="11"/>
      <c r="M115" s="11">
        <v>3</v>
      </c>
      <c r="N115" s="70"/>
      <c r="P115" s="11">
        <f t="shared" si="7"/>
        <v>114.19</v>
      </c>
      <c r="Q115" s="11"/>
      <c r="R115" s="11"/>
      <c r="S115" s="11"/>
      <c r="T115" s="195">
        <f t="shared" si="4"/>
        <v>587</v>
      </c>
      <c r="U115" s="11"/>
      <c r="V115" s="11"/>
      <c r="W115" s="11"/>
      <c r="Y115" s="11">
        <v>342.58</v>
      </c>
      <c r="Z115" s="11">
        <f t="shared" si="5"/>
        <v>451.7</v>
      </c>
      <c r="AB115" s="11">
        <f t="shared" si="6"/>
        <v>368.57</v>
      </c>
      <c r="AC115" s="11">
        <v>397.46</v>
      </c>
      <c r="AD115" s="11"/>
      <c r="AE115" s="4"/>
      <c r="AF115" s="4"/>
    </row>
    <row r="116" spans="1:32">
      <c r="A116" s="56"/>
      <c r="B116" s="11"/>
      <c r="C116" s="11" t="s">
        <v>351</v>
      </c>
      <c r="D116" s="11"/>
      <c r="E116" s="11" t="s">
        <v>338</v>
      </c>
      <c r="F116" s="11">
        <v>2888</v>
      </c>
      <c r="G116" s="11"/>
      <c r="H116" s="11"/>
      <c r="I116" s="11"/>
      <c r="J116" s="11">
        <v>551.56999999999994</v>
      </c>
      <c r="K116" s="11"/>
      <c r="M116" s="11">
        <v>8</v>
      </c>
      <c r="N116" s="70"/>
      <c r="P116" s="11">
        <f t="shared" si="7"/>
        <v>68.95</v>
      </c>
      <c r="Q116" s="11"/>
      <c r="R116" s="11"/>
      <c r="S116" s="11"/>
      <c r="T116" s="195">
        <f t="shared" si="4"/>
        <v>361</v>
      </c>
      <c r="U116" s="11"/>
      <c r="V116" s="11"/>
      <c r="W116" s="11"/>
      <c r="Y116" s="11">
        <v>551.56999999999994</v>
      </c>
      <c r="Z116" s="11">
        <f t="shared" si="5"/>
        <v>727.26</v>
      </c>
      <c r="AB116" s="11">
        <f t="shared" si="6"/>
        <v>593.41999999999996</v>
      </c>
      <c r="AC116" s="11">
        <v>639.92999999999995</v>
      </c>
      <c r="AD116" s="11"/>
      <c r="AE116" s="4"/>
      <c r="AF116" s="4"/>
    </row>
    <row r="117" spans="1:32">
      <c r="A117" s="56"/>
      <c r="B117" s="11"/>
      <c r="C117" s="11" t="s">
        <v>351</v>
      </c>
      <c r="D117" s="11"/>
      <c r="E117" s="11" t="s">
        <v>350</v>
      </c>
      <c r="F117" s="11">
        <v>2369898</v>
      </c>
      <c r="G117" s="11"/>
      <c r="H117" s="11"/>
      <c r="I117" s="11"/>
      <c r="J117" s="11">
        <v>445250.00999999919</v>
      </c>
      <c r="K117" s="11"/>
      <c r="M117" s="11">
        <v>4426</v>
      </c>
      <c r="N117" s="70"/>
      <c r="P117" s="11">
        <f t="shared" si="7"/>
        <v>100.6</v>
      </c>
      <c r="Q117" s="11"/>
      <c r="R117" s="11"/>
      <c r="S117" s="11"/>
      <c r="T117" s="195">
        <f t="shared" si="4"/>
        <v>535.4491640307275</v>
      </c>
      <c r="U117" s="11"/>
      <c r="V117" s="11"/>
      <c r="W117" s="11"/>
      <c r="Y117" s="11">
        <v>445250.00999999919</v>
      </c>
      <c r="Z117" s="11">
        <f t="shared" si="5"/>
        <v>587073.74</v>
      </c>
      <c r="AB117" s="11">
        <f t="shared" si="6"/>
        <v>479032.13</v>
      </c>
      <c r="AC117" s="11">
        <v>516576.21</v>
      </c>
      <c r="AD117" s="11"/>
      <c r="AE117" s="4"/>
      <c r="AF117" s="4"/>
    </row>
    <row r="118" spans="1:32">
      <c r="A118" s="56"/>
      <c r="B118" s="11"/>
      <c r="C118" s="11" t="s">
        <v>351</v>
      </c>
      <c r="D118" s="11"/>
      <c r="E118" s="11" t="s">
        <v>427</v>
      </c>
      <c r="F118" s="11">
        <v>575</v>
      </c>
      <c r="G118" s="11"/>
      <c r="H118" s="11"/>
      <c r="I118" s="11"/>
      <c r="J118" s="11">
        <v>112.45</v>
      </c>
      <c r="K118" s="11"/>
      <c r="M118" s="11">
        <v>1</v>
      </c>
      <c r="N118" s="70"/>
      <c r="P118" s="11">
        <f t="shared" si="7"/>
        <v>112.45</v>
      </c>
      <c r="Q118" s="11"/>
      <c r="R118" s="11"/>
      <c r="S118" s="11"/>
      <c r="T118" s="195">
        <f t="shared" si="4"/>
        <v>575</v>
      </c>
      <c r="U118" s="11"/>
      <c r="V118" s="11"/>
      <c r="W118" s="11"/>
      <c r="Y118" s="11">
        <v>112.45</v>
      </c>
      <c r="Z118" s="11">
        <f t="shared" si="5"/>
        <v>148.27000000000001</v>
      </c>
      <c r="AB118" s="11">
        <f t="shared" si="6"/>
        <v>120.98</v>
      </c>
      <c r="AC118" s="11">
        <v>130.46</v>
      </c>
      <c r="AD118" s="11"/>
      <c r="AE118" s="4"/>
      <c r="AF118" s="4"/>
    </row>
    <row r="119" spans="1:32">
      <c r="A119" s="56"/>
      <c r="B119" s="11"/>
      <c r="C119" s="11" t="s">
        <v>351</v>
      </c>
      <c r="D119" s="11"/>
      <c r="E119" s="11" t="s">
        <v>432</v>
      </c>
      <c r="F119" s="11">
        <v>1059</v>
      </c>
      <c r="G119" s="11"/>
      <c r="H119" s="11"/>
      <c r="I119" s="11"/>
      <c r="J119" s="11">
        <v>201.82</v>
      </c>
      <c r="K119" s="11"/>
      <c r="M119" s="11">
        <v>1</v>
      </c>
      <c r="N119" s="70"/>
      <c r="P119" s="11">
        <f t="shared" si="7"/>
        <v>201.82</v>
      </c>
      <c r="Q119" s="11"/>
      <c r="R119" s="11"/>
      <c r="S119" s="11"/>
      <c r="T119" s="195">
        <f t="shared" si="4"/>
        <v>1059</v>
      </c>
      <c r="U119" s="11"/>
      <c r="V119" s="11"/>
      <c r="W119" s="11"/>
      <c r="Y119" s="11">
        <v>201.82</v>
      </c>
      <c r="Z119" s="11">
        <f t="shared" si="5"/>
        <v>266.10000000000002</v>
      </c>
      <c r="AB119" s="11">
        <f t="shared" si="6"/>
        <v>217.13</v>
      </c>
      <c r="AC119" s="11">
        <v>234.15</v>
      </c>
      <c r="AD119" s="11"/>
      <c r="AE119" s="4"/>
      <c r="AF119" s="4"/>
    </row>
    <row r="120" spans="1:32">
      <c r="A120" s="56"/>
      <c r="B120" s="11"/>
      <c r="C120" s="11" t="s">
        <v>355</v>
      </c>
      <c r="D120" s="11"/>
      <c r="E120" s="11" t="s">
        <v>338</v>
      </c>
      <c r="F120" s="11">
        <v>1118</v>
      </c>
      <c r="G120" s="11"/>
      <c r="H120" s="11"/>
      <c r="I120" s="11"/>
      <c r="J120" s="11">
        <v>229.06</v>
      </c>
      <c r="K120" s="11"/>
      <c r="M120" s="11">
        <v>4</v>
      </c>
      <c r="N120" s="70"/>
      <c r="P120" s="11">
        <f t="shared" si="7"/>
        <v>57.27</v>
      </c>
      <c r="Q120" s="11"/>
      <c r="R120" s="11"/>
      <c r="S120" s="11"/>
      <c r="T120" s="195">
        <f t="shared" si="4"/>
        <v>279.5</v>
      </c>
      <c r="U120" s="11"/>
      <c r="V120" s="11"/>
      <c r="W120" s="11"/>
      <c r="Y120" s="11">
        <v>229.06</v>
      </c>
      <c r="Z120" s="11">
        <f t="shared" si="5"/>
        <v>302.02</v>
      </c>
      <c r="AB120" s="11">
        <f t="shared" si="6"/>
        <v>246.44</v>
      </c>
      <c r="AC120" s="11">
        <v>265.75</v>
      </c>
      <c r="AD120" s="11"/>
      <c r="AE120" s="4"/>
      <c r="AF120" s="4"/>
    </row>
    <row r="121" spans="1:32">
      <c r="A121" s="56"/>
      <c r="B121" s="11"/>
      <c r="C121" s="11" t="s">
        <v>355</v>
      </c>
      <c r="D121" s="11"/>
      <c r="E121" s="11" t="s">
        <v>356</v>
      </c>
      <c r="F121" s="11">
        <v>287307</v>
      </c>
      <c r="G121" s="11"/>
      <c r="H121" s="11"/>
      <c r="I121" s="11"/>
      <c r="J121" s="11">
        <v>54750.940000000119</v>
      </c>
      <c r="K121" s="11"/>
      <c r="M121" s="11">
        <v>679</v>
      </c>
      <c r="N121" s="70"/>
      <c r="P121" s="11">
        <f t="shared" si="7"/>
        <v>80.63</v>
      </c>
      <c r="Q121" s="11"/>
      <c r="R121" s="11"/>
      <c r="S121" s="11"/>
      <c r="T121" s="195">
        <f t="shared" si="4"/>
        <v>423.13254786450665</v>
      </c>
      <c r="U121" s="11"/>
      <c r="V121" s="11"/>
      <c r="W121" s="11"/>
      <c r="Y121" s="11">
        <v>54750.940000000119</v>
      </c>
      <c r="Z121" s="11">
        <f t="shared" si="5"/>
        <v>72190.539999999994</v>
      </c>
      <c r="AB121" s="11">
        <f t="shared" si="6"/>
        <v>58905.02</v>
      </c>
      <c r="AC121" s="11">
        <v>63521.69</v>
      </c>
      <c r="AD121" s="11"/>
      <c r="AE121" s="4"/>
      <c r="AF121" s="4"/>
    </row>
    <row r="122" spans="1:32">
      <c r="A122" s="56"/>
      <c r="B122" s="11"/>
      <c r="C122" s="11" t="s">
        <v>390</v>
      </c>
      <c r="D122" s="11"/>
      <c r="E122" s="11" t="s">
        <v>391</v>
      </c>
      <c r="F122" s="11">
        <v>97881</v>
      </c>
      <c r="G122" s="11"/>
      <c r="H122" s="11"/>
      <c r="I122" s="11"/>
      <c r="J122" s="11">
        <v>18276.22</v>
      </c>
      <c r="K122" s="11"/>
      <c r="M122" s="11">
        <v>164</v>
      </c>
      <c r="N122" s="70"/>
      <c r="P122" s="11">
        <f t="shared" si="7"/>
        <v>111.44</v>
      </c>
      <c r="Q122" s="11"/>
      <c r="R122" s="11"/>
      <c r="S122" s="11"/>
      <c r="T122" s="195">
        <f t="shared" si="4"/>
        <v>596.83536585365857</v>
      </c>
      <c r="U122" s="11"/>
      <c r="V122" s="11"/>
      <c r="W122" s="11"/>
      <c r="Y122" s="11">
        <v>18276.22</v>
      </c>
      <c r="Z122" s="11">
        <f t="shared" si="5"/>
        <v>24097.67</v>
      </c>
      <c r="AB122" s="11">
        <f t="shared" si="6"/>
        <v>19662.88</v>
      </c>
      <c r="AC122" s="11">
        <v>21203.95</v>
      </c>
      <c r="AD122" s="11"/>
      <c r="AE122" s="4"/>
      <c r="AF122" s="4"/>
    </row>
    <row r="123" spans="1:32">
      <c r="A123" s="56"/>
      <c r="B123" s="11"/>
      <c r="C123" s="11" t="s">
        <v>390</v>
      </c>
      <c r="D123" s="11"/>
      <c r="E123" s="11" t="s">
        <v>395</v>
      </c>
      <c r="F123" s="11">
        <v>243723</v>
      </c>
      <c r="G123" s="11"/>
      <c r="H123" s="11"/>
      <c r="I123" s="11"/>
      <c r="J123" s="11">
        <v>45055.819999999971</v>
      </c>
      <c r="K123" s="11"/>
      <c r="M123" s="11">
        <v>341</v>
      </c>
      <c r="N123" s="70"/>
      <c r="P123" s="11">
        <f t="shared" si="7"/>
        <v>132.13</v>
      </c>
      <c r="Q123" s="11"/>
      <c r="R123" s="11"/>
      <c r="S123" s="11"/>
      <c r="T123" s="195">
        <f t="shared" si="4"/>
        <v>714.73020527859239</v>
      </c>
      <c r="U123" s="11"/>
      <c r="V123" s="11"/>
      <c r="W123" s="11"/>
      <c r="Y123" s="11">
        <v>45055.819999999971</v>
      </c>
      <c r="Z123" s="11">
        <f t="shared" si="5"/>
        <v>59407.27</v>
      </c>
      <c r="AB123" s="11">
        <f t="shared" si="6"/>
        <v>48474.31</v>
      </c>
      <c r="AC123" s="11">
        <v>52273.47</v>
      </c>
      <c r="AD123" s="11"/>
      <c r="AE123" s="4"/>
      <c r="AF123" s="4"/>
    </row>
    <row r="124" spans="1:32">
      <c r="A124" s="56"/>
      <c r="B124" s="11"/>
      <c r="C124" s="11" t="s">
        <v>390</v>
      </c>
      <c r="D124" s="11"/>
      <c r="E124" s="11" t="s">
        <v>485</v>
      </c>
      <c r="F124" s="11">
        <v>857</v>
      </c>
      <c r="G124" s="11"/>
      <c r="H124" s="11"/>
      <c r="I124" s="11"/>
      <c r="J124" s="11">
        <v>164.51</v>
      </c>
      <c r="K124" s="11"/>
      <c r="M124" s="11">
        <v>1</v>
      </c>
      <c r="N124" s="70"/>
      <c r="P124" s="11">
        <f t="shared" si="7"/>
        <v>164.51</v>
      </c>
      <c r="Q124" s="11"/>
      <c r="R124" s="11"/>
      <c r="S124" s="11"/>
      <c r="T124" s="195">
        <f t="shared" si="4"/>
        <v>857</v>
      </c>
      <c r="U124" s="11"/>
      <c r="V124" s="11"/>
      <c r="W124" s="11"/>
      <c r="Y124" s="11">
        <v>164.51</v>
      </c>
      <c r="Z124" s="11">
        <f t="shared" si="5"/>
        <v>216.91</v>
      </c>
      <c r="AB124" s="11">
        <f t="shared" si="6"/>
        <v>176.99</v>
      </c>
      <c r="AC124" s="11">
        <v>190.86</v>
      </c>
      <c r="AD124" s="11"/>
      <c r="AE124" s="4"/>
      <c r="AF124" s="4"/>
    </row>
    <row r="125" spans="1:32">
      <c r="A125" s="56"/>
      <c r="B125" s="11"/>
      <c r="C125" s="11" t="s">
        <v>488</v>
      </c>
      <c r="D125" s="11"/>
      <c r="E125" s="11" t="s">
        <v>489</v>
      </c>
      <c r="F125" s="11">
        <v>97877</v>
      </c>
      <c r="G125" s="11"/>
      <c r="H125" s="11"/>
      <c r="I125" s="11"/>
      <c r="J125" s="11">
        <v>17767.919999999995</v>
      </c>
      <c r="K125" s="11"/>
      <c r="M125" s="11">
        <v>143</v>
      </c>
      <c r="N125" s="70"/>
      <c r="P125" s="11">
        <f t="shared" si="7"/>
        <v>124.25</v>
      </c>
      <c r="Q125" s="11"/>
      <c r="R125" s="11"/>
      <c r="S125" s="11"/>
      <c r="T125" s="195">
        <f t="shared" si="4"/>
        <v>684.4545454545455</v>
      </c>
      <c r="U125" s="11"/>
      <c r="V125" s="11"/>
      <c r="W125" s="11"/>
      <c r="Y125" s="11">
        <v>17767.919999999995</v>
      </c>
      <c r="Z125" s="11">
        <f t="shared" si="5"/>
        <v>23427.47</v>
      </c>
      <c r="AB125" s="11">
        <f t="shared" si="6"/>
        <v>19116.009999999998</v>
      </c>
      <c r="AC125" s="11">
        <v>20614.23</v>
      </c>
      <c r="AD125" s="11"/>
      <c r="AE125" s="4"/>
      <c r="AF125" s="4"/>
    </row>
    <row r="126" spans="1:32">
      <c r="A126" s="56"/>
      <c r="B126" s="11"/>
      <c r="C126" s="11" t="s">
        <v>267</v>
      </c>
      <c r="D126" s="11"/>
      <c r="E126" s="11" t="s">
        <v>268</v>
      </c>
      <c r="F126" s="11">
        <v>1445121</v>
      </c>
      <c r="G126" s="11"/>
      <c r="H126" s="11"/>
      <c r="I126" s="11"/>
      <c r="J126" s="11">
        <v>263471.01999999984</v>
      </c>
      <c r="K126" s="11"/>
      <c r="M126" s="11">
        <v>2412</v>
      </c>
      <c r="N126" s="70"/>
      <c r="P126" s="11">
        <f t="shared" si="7"/>
        <v>109.23</v>
      </c>
      <c r="Q126" s="11"/>
      <c r="R126" s="11"/>
      <c r="S126" s="11"/>
      <c r="T126" s="195">
        <f t="shared" si="4"/>
        <v>599.13805970149258</v>
      </c>
      <c r="U126" s="11"/>
      <c r="V126" s="11"/>
      <c r="W126" s="11"/>
      <c r="Y126" s="11">
        <v>263471.01999999984</v>
      </c>
      <c r="Z126" s="11">
        <f t="shared" si="5"/>
        <v>347393.41</v>
      </c>
      <c r="AB126" s="11">
        <f t="shared" si="6"/>
        <v>283461.15999999997</v>
      </c>
      <c r="AC126" s="11">
        <v>305677.39</v>
      </c>
      <c r="AD126" s="11"/>
      <c r="AE126" s="4"/>
      <c r="AF126" s="4"/>
    </row>
    <row r="127" spans="1:32">
      <c r="A127" s="56"/>
      <c r="B127" s="11"/>
      <c r="C127" s="11" t="s">
        <v>318</v>
      </c>
      <c r="D127" s="11"/>
      <c r="E127" s="11" t="s">
        <v>319</v>
      </c>
      <c r="F127" s="11">
        <v>344626</v>
      </c>
      <c r="G127" s="11"/>
      <c r="H127" s="11"/>
      <c r="I127" s="11"/>
      <c r="J127" s="11">
        <v>63324.95000000007</v>
      </c>
      <c r="K127" s="11"/>
      <c r="M127" s="11">
        <v>454</v>
      </c>
      <c r="N127" s="70"/>
      <c r="P127" s="11">
        <f t="shared" si="7"/>
        <v>139.47999999999999</v>
      </c>
      <c r="Q127" s="11"/>
      <c r="R127" s="11"/>
      <c r="S127" s="11"/>
      <c r="T127" s="195">
        <f t="shared" si="4"/>
        <v>759.0881057268723</v>
      </c>
      <c r="U127" s="11"/>
      <c r="V127" s="11"/>
      <c r="W127" s="11"/>
      <c r="Y127" s="11">
        <v>63324.95000000007</v>
      </c>
      <c r="Z127" s="11">
        <f t="shared" si="5"/>
        <v>83495.600000000006</v>
      </c>
      <c r="AB127" s="11">
        <f t="shared" si="6"/>
        <v>68129.56</v>
      </c>
      <c r="AC127" s="11">
        <v>73469.2</v>
      </c>
      <c r="AD127" s="11"/>
      <c r="AE127" s="4"/>
      <c r="AF127" s="4"/>
    </row>
    <row r="128" spans="1:32">
      <c r="A128" s="56"/>
      <c r="B128" s="11"/>
      <c r="C128" s="11" t="s">
        <v>1308</v>
      </c>
      <c r="D128" s="11"/>
      <c r="E128" s="11" t="s">
        <v>249</v>
      </c>
      <c r="F128" s="11">
        <v>422</v>
      </c>
      <c r="G128" s="11"/>
      <c r="H128" s="11"/>
      <c r="I128" s="11"/>
      <c r="J128" s="11">
        <v>89.13</v>
      </c>
      <c r="K128" s="11"/>
      <c r="M128" s="11">
        <v>2</v>
      </c>
      <c r="N128" s="70"/>
      <c r="P128" s="11">
        <f t="shared" si="7"/>
        <v>44.57</v>
      </c>
      <c r="Q128" s="11"/>
      <c r="R128" s="11"/>
      <c r="S128" s="11"/>
      <c r="T128" s="195">
        <f t="shared" si="4"/>
        <v>211</v>
      </c>
      <c r="U128" s="11"/>
      <c r="V128" s="11"/>
      <c r="W128" s="11"/>
      <c r="Y128" s="11">
        <v>89.13</v>
      </c>
      <c r="Z128" s="11">
        <f t="shared" si="5"/>
        <v>117.52</v>
      </c>
      <c r="AB128" s="11">
        <f t="shared" si="6"/>
        <v>95.89</v>
      </c>
      <c r="AC128" s="11">
        <v>103.41</v>
      </c>
      <c r="AD128" s="11"/>
      <c r="AE128" s="4"/>
      <c r="AF128" s="4"/>
    </row>
    <row r="129" spans="1:32">
      <c r="A129" s="56"/>
      <c r="B129" s="11"/>
      <c r="C129" s="11" t="s">
        <v>213</v>
      </c>
      <c r="D129" s="11"/>
      <c r="E129" s="11" t="s">
        <v>214</v>
      </c>
      <c r="F129" s="11">
        <v>1002614</v>
      </c>
      <c r="G129" s="11"/>
      <c r="H129" s="11"/>
      <c r="I129" s="11"/>
      <c r="J129" s="11">
        <v>183557.29999999993</v>
      </c>
      <c r="K129" s="11"/>
      <c r="M129" s="11">
        <v>1476</v>
      </c>
      <c r="N129" s="70"/>
      <c r="P129" s="11">
        <f t="shared" si="7"/>
        <v>124.36</v>
      </c>
      <c r="Q129" s="11"/>
      <c r="R129" s="11"/>
      <c r="S129" s="11"/>
      <c r="T129" s="195">
        <f t="shared" si="4"/>
        <v>679.27777777777783</v>
      </c>
      <c r="U129" s="11"/>
      <c r="V129" s="11"/>
      <c r="W129" s="11"/>
      <c r="Y129" s="11">
        <v>183557.29999999993</v>
      </c>
      <c r="Z129" s="11">
        <f t="shared" si="5"/>
        <v>242025.08</v>
      </c>
      <c r="AB129" s="11">
        <f t="shared" si="6"/>
        <v>197484.21</v>
      </c>
      <c r="AC129" s="11">
        <v>212962.01</v>
      </c>
      <c r="AD129" s="11"/>
      <c r="AE129" s="4"/>
      <c r="AF129" s="4"/>
    </row>
    <row r="130" spans="1:32">
      <c r="A130" s="56"/>
      <c r="B130" s="11"/>
      <c r="C130" s="11" t="s">
        <v>213</v>
      </c>
      <c r="D130" s="11"/>
      <c r="E130" s="11" t="s">
        <v>287</v>
      </c>
      <c r="F130" s="11">
        <v>588</v>
      </c>
      <c r="G130" s="11"/>
      <c r="H130" s="11"/>
      <c r="I130" s="11"/>
      <c r="J130" s="11">
        <v>114.28</v>
      </c>
      <c r="K130" s="11"/>
      <c r="M130" s="11">
        <v>1</v>
      </c>
      <c r="N130" s="70"/>
      <c r="P130" s="11">
        <f t="shared" si="7"/>
        <v>114.28</v>
      </c>
      <c r="Q130" s="11"/>
      <c r="R130" s="11"/>
      <c r="S130" s="11"/>
      <c r="T130" s="195">
        <f t="shared" si="4"/>
        <v>588</v>
      </c>
      <c r="U130" s="11"/>
      <c r="V130" s="11"/>
      <c r="W130" s="11"/>
      <c r="Y130" s="11">
        <v>114.28</v>
      </c>
      <c r="Z130" s="11">
        <f t="shared" si="5"/>
        <v>150.68</v>
      </c>
      <c r="AB130" s="11">
        <f t="shared" si="6"/>
        <v>122.95</v>
      </c>
      <c r="AC130" s="11">
        <v>132.59</v>
      </c>
      <c r="AD130" s="11"/>
      <c r="AE130" s="4"/>
      <c r="AF130" s="4"/>
    </row>
    <row r="131" spans="1:32">
      <c r="A131" s="56"/>
      <c r="B131" s="11"/>
      <c r="C131" s="11" t="s">
        <v>314</v>
      </c>
      <c r="D131" s="11"/>
      <c r="E131" s="11" t="s">
        <v>249</v>
      </c>
      <c r="F131" s="11">
        <v>942</v>
      </c>
      <c r="G131" s="11"/>
      <c r="H131" s="11"/>
      <c r="I131" s="11"/>
      <c r="J131" s="11">
        <v>179.87</v>
      </c>
      <c r="K131" s="11"/>
      <c r="M131" s="11">
        <v>1</v>
      </c>
      <c r="N131" s="70"/>
      <c r="P131" s="11">
        <f t="shared" si="7"/>
        <v>179.87</v>
      </c>
      <c r="Q131" s="11"/>
      <c r="R131" s="11"/>
      <c r="S131" s="11"/>
      <c r="T131" s="195">
        <f t="shared" si="4"/>
        <v>942</v>
      </c>
      <c r="U131" s="11"/>
      <c r="V131" s="11"/>
      <c r="W131" s="11"/>
      <c r="Y131" s="11">
        <v>179.87</v>
      </c>
      <c r="Z131" s="11">
        <f t="shared" si="5"/>
        <v>237.16</v>
      </c>
      <c r="AB131" s="11">
        <f t="shared" si="6"/>
        <v>193.52</v>
      </c>
      <c r="AC131" s="11">
        <v>208.68</v>
      </c>
      <c r="AD131" s="11"/>
      <c r="AE131" s="4"/>
      <c r="AF131" s="4"/>
    </row>
    <row r="132" spans="1:32">
      <c r="A132" s="56"/>
      <c r="B132" s="11"/>
      <c r="C132" s="11" t="s">
        <v>314</v>
      </c>
      <c r="D132" s="11"/>
      <c r="E132" s="11" t="s">
        <v>315</v>
      </c>
      <c r="F132" s="11">
        <v>298311</v>
      </c>
      <c r="G132" s="11"/>
      <c r="H132" s="11"/>
      <c r="I132" s="11"/>
      <c r="J132" s="11">
        <v>56089.85000000002</v>
      </c>
      <c r="K132" s="11"/>
      <c r="M132" s="11">
        <v>468</v>
      </c>
      <c r="N132" s="70"/>
      <c r="P132" s="11">
        <f t="shared" si="7"/>
        <v>119.85</v>
      </c>
      <c r="Q132" s="11"/>
      <c r="R132" s="11"/>
      <c r="S132" s="11"/>
      <c r="T132" s="195">
        <f t="shared" si="4"/>
        <v>637.41666666666663</v>
      </c>
      <c r="U132" s="11"/>
      <c r="V132" s="11"/>
      <c r="W132" s="11"/>
      <c r="Y132" s="11">
        <v>56089.85000000002</v>
      </c>
      <c r="Z132" s="11">
        <f t="shared" si="5"/>
        <v>73955.929999999993</v>
      </c>
      <c r="AB132" s="11">
        <f t="shared" si="6"/>
        <v>60345.51</v>
      </c>
      <c r="AC132" s="11">
        <v>65075.09</v>
      </c>
      <c r="AD132" s="11"/>
      <c r="AE132" s="4"/>
      <c r="AF132" s="4"/>
    </row>
    <row r="133" spans="1:32">
      <c r="A133" s="56"/>
      <c r="B133" s="11"/>
      <c r="C133" s="11" t="s">
        <v>445</v>
      </c>
      <c r="D133" s="11"/>
      <c r="E133" s="11" t="s">
        <v>446</v>
      </c>
      <c r="F133" s="11">
        <v>699756</v>
      </c>
      <c r="G133" s="11"/>
      <c r="H133" s="11"/>
      <c r="I133" s="11"/>
      <c r="J133" s="11">
        <v>128559.4999999999</v>
      </c>
      <c r="K133" s="11"/>
      <c r="M133" s="11">
        <v>951</v>
      </c>
      <c r="N133" s="70"/>
      <c r="P133" s="11">
        <f t="shared" si="7"/>
        <v>135.18</v>
      </c>
      <c r="Q133" s="11"/>
      <c r="R133" s="11"/>
      <c r="S133" s="11"/>
      <c r="T133" s="195">
        <f t="shared" si="4"/>
        <v>735.81072555205049</v>
      </c>
      <c r="U133" s="11"/>
      <c r="V133" s="11"/>
      <c r="W133" s="11"/>
      <c r="Y133" s="11">
        <v>128559.4999999999</v>
      </c>
      <c r="Z133" s="11">
        <f t="shared" si="5"/>
        <v>169509.05</v>
      </c>
      <c r="AB133" s="11">
        <f t="shared" si="6"/>
        <v>138313.60000000001</v>
      </c>
      <c r="AC133" s="11">
        <v>149153.91</v>
      </c>
      <c r="AD133" s="11"/>
      <c r="AE133" s="4"/>
      <c r="AF133" s="4"/>
    </row>
    <row r="134" spans="1:32">
      <c r="A134" s="56"/>
      <c r="B134" s="11"/>
      <c r="C134" s="11" t="s">
        <v>445</v>
      </c>
      <c r="D134" s="11"/>
      <c r="E134" s="11" t="s">
        <v>489</v>
      </c>
      <c r="F134" s="11">
        <v>543</v>
      </c>
      <c r="G134" s="11"/>
      <c r="H134" s="11"/>
      <c r="I134" s="11"/>
      <c r="J134" s="11">
        <v>105.91</v>
      </c>
      <c r="K134" s="11"/>
      <c r="M134" s="11">
        <v>1</v>
      </c>
      <c r="N134" s="70"/>
      <c r="P134" s="11">
        <f t="shared" si="7"/>
        <v>105.91</v>
      </c>
      <c r="Q134" s="11"/>
      <c r="R134" s="11"/>
      <c r="S134" s="11"/>
      <c r="T134" s="195">
        <f t="shared" si="4"/>
        <v>543</v>
      </c>
      <c r="U134" s="11"/>
      <c r="V134" s="11"/>
      <c r="W134" s="11"/>
      <c r="Y134" s="11">
        <v>105.91</v>
      </c>
      <c r="Z134" s="11">
        <f t="shared" si="5"/>
        <v>139.65</v>
      </c>
      <c r="AB134" s="11">
        <f t="shared" si="6"/>
        <v>113.95</v>
      </c>
      <c r="AC134" s="11">
        <v>122.88</v>
      </c>
      <c r="AD134" s="11"/>
      <c r="AE134" s="4"/>
      <c r="AF134" s="4"/>
    </row>
    <row r="135" spans="1:32">
      <c r="A135" s="56"/>
      <c r="B135" s="11"/>
      <c r="C135" s="11" t="s">
        <v>1364</v>
      </c>
      <c r="D135" s="11"/>
      <c r="E135" s="11" t="s">
        <v>255</v>
      </c>
      <c r="F135" s="11">
        <v>3667</v>
      </c>
      <c r="G135" s="11"/>
      <c r="H135" s="11"/>
      <c r="I135" s="11"/>
      <c r="J135" s="11">
        <v>623.38</v>
      </c>
      <c r="K135" s="11"/>
      <c r="M135" s="11">
        <v>5</v>
      </c>
      <c r="N135" s="70"/>
      <c r="P135" s="11">
        <f t="shared" si="7"/>
        <v>124.68</v>
      </c>
      <c r="Q135" s="11"/>
      <c r="R135" s="11"/>
      <c r="S135" s="11"/>
      <c r="T135" s="195">
        <f t="shared" si="4"/>
        <v>733.4</v>
      </c>
      <c r="U135" s="11"/>
      <c r="V135" s="11"/>
      <c r="W135" s="11"/>
      <c r="Y135" s="11">
        <v>623.38</v>
      </c>
      <c r="Z135" s="11">
        <f t="shared" si="5"/>
        <v>821.94</v>
      </c>
      <c r="AB135" s="11">
        <f t="shared" si="6"/>
        <v>670.68</v>
      </c>
      <c r="AC135" s="11">
        <v>723.24</v>
      </c>
      <c r="AD135" s="11"/>
      <c r="AE135" s="4"/>
      <c r="AF135" s="4"/>
    </row>
    <row r="136" spans="1:32">
      <c r="A136" s="56"/>
      <c r="B136" s="11"/>
      <c r="C136" s="11" t="s">
        <v>1365</v>
      </c>
      <c r="D136" s="11"/>
      <c r="E136" s="11" t="s">
        <v>489</v>
      </c>
      <c r="F136" s="11">
        <v>2112</v>
      </c>
      <c r="G136" s="11"/>
      <c r="H136" s="11"/>
      <c r="I136" s="11"/>
      <c r="J136" s="11">
        <v>351.83</v>
      </c>
      <c r="K136" s="11"/>
      <c r="M136" s="11">
        <v>3</v>
      </c>
      <c r="N136" s="70"/>
      <c r="P136" s="11">
        <f t="shared" si="7"/>
        <v>117.28</v>
      </c>
      <c r="Q136" s="11"/>
      <c r="R136" s="11"/>
      <c r="S136" s="11"/>
      <c r="T136" s="195">
        <f t="shared" si="4"/>
        <v>704</v>
      </c>
      <c r="U136" s="11"/>
      <c r="V136" s="11"/>
      <c r="W136" s="11"/>
      <c r="Y136" s="11">
        <v>351.83</v>
      </c>
      <c r="Z136" s="11">
        <f t="shared" si="5"/>
        <v>463.9</v>
      </c>
      <c r="AB136" s="11">
        <f t="shared" si="6"/>
        <v>378.52</v>
      </c>
      <c r="AC136" s="11">
        <v>408.19</v>
      </c>
      <c r="AD136" s="11"/>
      <c r="AE136" s="4"/>
      <c r="AF136" s="4"/>
    </row>
    <row r="137" spans="1:32">
      <c r="A137" s="56"/>
      <c r="B137" s="11"/>
      <c r="C137" s="11" t="s">
        <v>459</v>
      </c>
      <c r="D137" s="11"/>
      <c r="E137" s="11" t="s">
        <v>460</v>
      </c>
      <c r="F137" s="11">
        <v>231420</v>
      </c>
      <c r="G137" s="11"/>
      <c r="H137" s="11"/>
      <c r="I137" s="11"/>
      <c r="J137" s="11">
        <v>42191.519999999997</v>
      </c>
      <c r="K137" s="11"/>
      <c r="M137" s="11">
        <v>350</v>
      </c>
      <c r="N137" s="70"/>
      <c r="P137" s="11">
        <f t="shared" si="7"/>
        <v>120.55</v>
      </c>
      <c r="Q137" s="11"/>
      <c r="R137" s="11"/>
      <c r="S137" s="11"/>
      <c r="T137" s="195">
        <f t="shared" si="4"/>
        <v>661.2</v>
      </c>
      <c r="U137" s="11"/>
      <c r="V137" s="11"/>
      <c r="W137" s="11"/>
      <c r="Y137" s="11">
        <v>42191.519999999997</v>
      </c>
      <c r="Z137" s="11">
        <f t="shared" si="5"/>
        <v>55630.62</v>
      </c>
      <c r="AB137" s="11">
        <f t="shared" si="6"/>
        <v>45392.69</v>
      </c>
      <c r="AC137" s="11">
        <v>48950.33</v>
      </c>
      <c r="AD137" s="11"/>
      <c r="AE137" s="4"/>
      <c r="AF137" s="4"/>
    </row>
    <row r="138" spans="1:32">
      <c r="A138" s="56"/>
      <c r="B138" s="11"/>
      <c r="C138" s="11" t="s">
        <v>1242</v>
      </c>
      <c r="D138" s="11"/>
      <c r="E138" s="11" t="s">
        <v>284</v>
      </c>
      <c r="F138" s="11">
        <v>1264</v>
      </c>
      <c r="G138" s="11"/>
      <c r="H138" s="11"/>
      <c r="I138" s="11"/>
      <c r="J138" s="11">
        <v>340.61</v>
      </c>
      <c r="K138" s="11"/>
      <c r="M138" s="11">
        <v>20</v>
      </c>
      <c r="N138" s="70"/>
      <c r="P138" s="11">
        <f t="shared" si="7"/>
        <v>17.03</v>
      </c>
      <c r="Q138" s="11"/>
      <c r="R138" s="11"/>
      <c r="S138" s="11"/>
      <c r="T138" s="195">
        <f t="shared" si="4"/>
        <v>63.2</v>
      </c>
      <c r="U138" s="11"/>
      <c r="V138" s="11"/>
      <c r="W138" s="11"/>
      <c r="Y138" s="11">
        <v>340.61</v>
      </c>
      <c r="Z138" s="11">
        <f t="shared" si="5"/>
        <v>449.1</v>
      </c>
      <c r="AB138" s="11">
        <f t="shared" si="6"/>
        <v>366.45</v>
      </c>
      <c r="AC138" s="11">
        <v>395.17</v>
      </c>
      <c r="AD138" s="11"/>
      <c r="AE138" s="4"/>
      <c r="AF138" s="4"/>
    </row>
    <row r="139" spans="1:32">
      <c r="A139" s="56"/>
      <c r="B139" s="11"/>
      <c r="C139" s="11" t="s">
        <v>215</v>
      </c>
      <c r="D139" s="11"/>
      <c r="E139" s="11" t="s">
        <v>216</v>
      </c>
      <c r="F139" s="11">
        <v>387751</v>
      </c>
      <c r="G139" s="11"/>
      <c r="H139" s="11"/>
      <c r="I139" s="11"/>
      <c r="J139" s="11">
        <v>71579.12000000001</v>
      </c>
      <c r="K139" s="11"/>
      <c r="M139" s="11">
        <v>414</v>
      </c>
      <c r="N139" s="70"/>
      <c r="P139" s="11">
        <f t="shared" si="7"/>
        <v>172.9</v>
      </c>
      <c r="Q139" s="11"/>
      <c r="R139" s="11"/>
      <c r="S139" s="11"/>
      <c r="T139" s="195">
        <f t="shared" si="4"/>
        <v>936.59661835748796</v>
      </c>
      <c r="U139" s="11"/>
      <c r="V139" s="11"/>
      <c r="W139" s="11"/>
      <c r="Y139" s="11">
        <v>71579.12000000001</v>
      </c>
      <c r="Z139" s="11">
        <f t="shared" si="5"/>
        <v>94378.94</v>
      </c>
      <c r="AB139" s="11">
        <f t="shared" si="6"/>
        <v>77009.990000000005</v>
      </c>
      <c r="AC139" s="11">
        <v>83045.64</v>
      </c>
      <c r="AD139" s="11"/>
      <c r="AE139" s="4"/>
      <c r="AF139" s="4"/>
    </row>
    <row r="140" spans="1:32">
      <c r="A140" s="56"/>
      <c r="B140" s="11"/>
      <c r="C140" s="11" t="s">
        <v>215</v>
      </c>
      <c r="D140" s="11"/>
      <c r="E140" s="11" t="s">
        <v>315</v>
      </c>
      <c r="F140" s="11">
        <v>1195</v>
      </c>
      <c r="G140" s="11"/>
      <c r="H140" s="11"/>
      <c r="I140" s="11"/>
      <c r="J140" s="11">
        <v>226.91</v>
      </c>
      <c r="K140" s="11"/>
      <c r="M140" s="11">
        <v>1</v>
      </c>
      <c r="N140" s="70"/>
      <c r="P140" s="11">
        <f t="shared" si="7"/>
        <v>226.91</v>
      </c>
      <c r="Q140" s="11"/>
      <c r="R140" s="11"/>
      <c r="S140" s="11"/>
      <c r="T140" s="195">
        <f t="shared" si="4"/>
        <v>1195</v>
      </c>
      <c r="U140" s="11"/>
      <c r="V140" s="11"/>
      <c r="W140" s="11"/>
      <c r="Y140" s="11">
        <v>226.91</v>
      </c>
      <c r="Z140" s="11">
        <f t="shared" si="5"/>
        <v>299.19</v>
      </c>
      <c r="AB140" s="11">
        <f t="shared" si="6"/>
        <v>244.13</v>
      </c>
      <c r="AC140" s="11">
        <v>263.26</v>
      </c>
      <c r="AD140" s="11"/>
      <c r="AE140" s="4"/>
      <c r="AF140" s="4"/>
    </row>
    <row r="141" spans="1:32">
      <c r="A141" s="56"/>
      <c r="B141" s="11"/>
      <c r="C141" s="11" t="s">
        <v>306</v>
      </c>
      <c r="D141" s="11"/>
      <c r="E141" s="11" t="s">
        <v>307</v>
      </c>
      <c r="F141" s="11">
        <v>527085</v>
      </c>
      <c r="G141" s="11"/>
      <c r="H141" s="11"/>
      <c r="I141" s="11"/>
      <c r="J141" s="11">
        <v>96337.450000000012</v>
      </c>
      <c r="K141" s="11"/>
      <c r="M141" s="11">
        <v>636</v>
      </c>
      <c r="N141" s="70"/>
      <c r="P141" s="11">
        <f t="shared" si="7"/>
        <v>151.47</v>
      </c>
      <c r="Q141" s="11"/>
      <c r="R141" s="11"/>
      <c r="S141" s="11"/>
      <c r="T141" s="195">
        <f t="shared" si="4"/>
        <v>828.75</v>
      </c>
      <c r="U141" s="11"/>
      <c r="V141" s="11"/>
      <c r="W141" s="11"/>
      <c r="Y141" s="11">
        <v>96337.450000000012</v>
      </c>
      <c r="Z141" s="11">
        <f t="shared" si="5"/>
        <v>127023.44</v>
      </c>
      <c r="AB141" s="11">
        <f t="shared" si="6"/>
        <v>103646.79</v>
      </c>
      <c r="AC141" s="11">
        <v>111770.09</v>
      </c>
      <c r="AD141" s="11"/>
      <c r="AE141" s="4"/>
      <c r="AF141" s="4"/>
    </row>
    <row r="142" spans="1:32">
      <c r="A142" s="56"/>
      <c r="B142" s="11"/>
      <c r="C142" s="11" t="s">
        <v>1291</v>
      </c>
      <c r="D142" s="11"/>
      <c r="E142" s="11" t="s">
        <v>403</v>
      </c>
      <c r="F142" s="11">
        <v>102</v>
      </c>
      <c r="G142" s="11"/>
      <c r="H142" s="11"/>
      <c r="I142" s="11"/>
      <c r="J142" s="11">
        <v>47.82</v>
      </c>
      <c r="K142" s="11"/>
      <c r="M142" s="11">
        <v>4</v>
      </c>
      <c r="N142" s="70"/>
      <c r="P142" s="11">
        <f t="shared" si="7"/>
        <v>11.96</v>
      </c>
      <c r="Q142" s="11"/>
      <c r="R142" s="11"/>
      <c r="S142" s="11"/>
      <c r="T142" s="195">
        <f t="shared" si="4"/>
        <v>25.5</v>
      </c>
      <c r="U142" s="11"/>
      <c r="V142" s="11"/>
      <c r="W142" s="11"/>
      <c r="Y142" s="11">
        <v>47.82</v>
      </c>
      <c r="Z142" s="11">
        <f t="shared" si="5"/>
        <v>63.05</v>
      </c>
      <c r="AB142" s="11">
        <f t="shared" si="6"/>
        <v>51.45</v>
      </c>
      <c r="AC142" s="11">
        <v>55.48</v>
      </c>
      <c r="AD142" s="11"/>
      <c r="AE142" s="4"/>
      <c r="AF142" s="4"/>
    </row>
    <row r="143" spans="1:32">
      <c r="A143" s="56"/>
      <c r="B143" s="11"/>
      <c r="C143" s="11" t="s">
        <v>217</v>
      </c>
      <c r="D143" s="11"/>
      <c r="E143" s="11" t="s">
        <v>218</v>
      </c>
      <c r="F143" s="11">
        <v>756991</v>
      </c>
      <c r="G143" s="11"/>
      <c r="H143" s="11"/>
      <c r="I143" s="11"/>
      <c r="J143" s="11">
        <v>141351.71000000011</v>
      </c>
      <c r="K143" s="11"/>
      <c r="M143" s="11">
        <v>1305</v>
      </c>
      <c r="N143" s="70"/>
      <c r="P143" s="11">
        <f t="shared" si="7"/>
        <v>108.32</v>
      </c>
      <c r="Q143" s="11"/>
      <c r="R143" s="11"/>
      <c r="S143" s="11"/>
      <c r="T143" s="195">
        <f t="shared" si="4"/>
        <v>580.06973180076625</v>
      </c>
      <c r="U143" s="11"/>
      <c r="V143" s="11"/>
      <c r="W143" s="11"/>
      <c r="Y143" s="11">
        <v>141351.71000000011</v>
      </c>
      <c r="Z143" s="11">
        <f t="shared" si="5"/>
        <v>186375.91</v>
      </c>
      <c r="AB143" s="11">
        <f t="shared" si="6"/>
        <v>152076.38</v>
      </c>
      <c r="AC143" s="11">
        <v>163995.35</v>
      </c>
      <c r="AD143" s="11"/>
      <c r="AE143" s="4"/>
      <c r="AF143" s="4"/>
    </row>
    <row r="144" spans="1:32">
      <c r="A144" s="56"/>
      <c r="B144" s="11"/>
      <c r="C144" s="11" t="s">
        <v>217</v>
      </c>
      <c r="D144" s="11"/>
      <c r="E144" s="11" t="s">
        <v>295</v>
      </c>
      <c r="F144" s="11">
        <v>1363</v>
      </c>
      <c r="G144" s="11"/>
      <c r="H144" s="11"/>
      <c r="I144" s="11"/>
      <c r="J144" s="11">
        <v>269.51</v>
      </c>
      <c r="K144" s="11"/>
      <c r="M144" s="11">
        <v>3</v>
      </c>
      <c r="N144" s="70"/>
      <c r="P144" s="11">
        <f t="shared" si="7"/>
        <v>89.84</v>
      </c>
      <c r="Q144" s="11"/>
      <c r="R144" s="11"/>
      <c r="S144" s="11"/>
      <c r="T144" s="195">
        <f t="shared" si="4"/>
        <v>454.33333333333331</v>
      </c>
      <c r="U144" s="11"/>
      <c r="V144" s="11"/>
      <c r="W144" s="11"/>
      <c r="Y144" s="11">
        <v>269.51</v>
      </c>
      <c r="Z144" s="11">
        <f t="shared" si="5"/>
        <v>355.36</v>
      </c>
      <c r="AB144" s="11">
        <f t="shared" si="6"/>
        <v>289.95999999999998</v>
      </c>
      <c r="AC144" s="11">
        <v>312.68</v>
      </c>
      <c r="AD144" s="11"/>
      <c r="AE144" s="4"/>
      <c r="AF144" s="4"/>
    </row>
    <row r="145" spans="1:32">
      <c r="A145" s="56"/>
      <c r="B145" s="11"/>
      <c r="C145" s="11" t="s">
        <v>447</v>
      </c>
      <c r="D145" s="11"/>
      <c r="E145" s="11" t="s">
        <v>448</v>
      </c>
      <c r="F145" s="11">
        <v>1963045</v>
      </c>
      <c r="G145" s="11"/>
      <c r="H145" s="11"/>
      <c r="I145" s="11"/>
      <c r="J145" s="11">
        <v>362036.85999999865</v>
      </c>
      <c r="K145" s="11"/>
      <c r="M145" s="11">
        <v>3365</v>
      </c>
      <c r="N145" s="70"/>
      <c r="P145" s="11">
        <f t="shared" si="7"/>
        <v>107.59</v>
      </c>
      <c r="Q145" s="11"/>
      <c r="R145" s="11"/>
      <c r="S145" s="11"/>
      <c r="T145" s="195">
        <f t="shared" si="4"/>
        <v>583.37147102526001</v>
      </c>
      <c r="U145" s="11"/>
      <c r="V145" s="11"/>
      <c r="W145" s="11"/>
      <c r="Y145" s="11">
        <v>362036.85999999865</v>
      </c>
      <c r="Z145" s="11">
        <f t="shared" si="5"/>
        <v>477355.04</v>
      </c>
      <c r="AB145" s="11">
        <f t="shared" si="6"/>
        <v>389505.41</v>
      </c>
      <c r="AC145" s="11">
        <v>420032.85</v>
      </c>
      <c r="AD145" s="11"/>
      <c r="AE145" s="4"/>
      <c r="AF145" s="4"/>
    </row>
    <row r="146" spans="1:32">
      <c r="A146" s="56"/>
      <c r="B146" s="11"/>
      <c r="C146" s="11" t="s">
        <v>447</v>
      </c>
      <c r="D146" s="11"/>
      <c r="E146" s="11" t="s">
        <v>471</v>
      </c>
      <c r="F146" s="11">
        <v>544</v>
      </c>
      <c r="G146" s="11"/>
      <c r="H146" s="11"/>
      <c r="I146" s="11"/>
      <c r="J146" s="11">
        <v>106.33</v>
      </c>
      <c r="K146" s="11"/>
      <c r="M146" s="11">
        <v>1</v>
      </c>
      <c r="N146" s="70"/>
      <c r="P146" s="11">
        <f t="shared" si="7"/>
        <v>106.33</v>
      </c>
      <c r="Q146" s="11"/>
      <c r="R146" s="11"/>
      <c r="S146" s="11"/>
      <c r="T146" s="195">
        <f t="shared" si="4"/>
        <v>544</v>
      </c>
      <c r="U146" s="11"/>
      <c r="V146" s="11"/>
      <c r="W146" s="11"/>
      <c r="Y146" s="11">
        <v>106.33</v>
      </c>
      <c r="Z146" s="11">
        <f t="shared" si="5"/>
        <v>140.19999999999999</v>
      </c>
      <c r="AB146" s="11">
        <f t="shared" si="6"/>
        <v>114.4</v>
      </c>
      <c r="AC146" s="11">
        <v>123.36</v>
      </c>
      <c r="AD146" s="11"/>
      <c r="AE146" s="4"/>
      <c r="AF146" s="4"/>
    </row>
    <row r="147" spans="1:32">
      <c r="A147" s="56"/>
      <c r="B147" s="11"/>
      <c r="C147" s="11" t="s">
        <v>219</v>
      </c>
      <c r="D147" s="11"/>
      <c r="E147" s="11" t="s">
        <v>220</v>
      </c>
      <c r="F147" s="11">
        <v>3916336</v>
      </c>
      <c r="G147" s="11"/>
      <c r="H147" s="11"/>
      <c r="I147" s="11"/>
      <c r="J147" s="11">
        <v>711477.85999999952</v>
      </c>
      <c r="K147" s="11"/>
      <c r="M147" s="11">
        <v>5954</v>
      </c>
      <c r="N147" s="70"/>
      <c r="P147" s="11">
        <f t="shared" si="7"/>
        <v>119.5</v>
      </c>
      <c r="Q147" s="11"/>
      <c r="R147" s="11"/>
      <c r="S147" s="11"/>
      <c r="T147" s="195">
        <f t="shared" si="4"/>
        <v>657.76553577426944</v>
      </c>
      <c r="U147" s="11"/>
      <c r="V147" s="11"/>
      <c r="W147" s="11"/>
      <c r="Y147" s="11">
        <v>711477.85999999952</v>
      </c>
      <c r="Z147" s="11">
        <f t="shared" si="5"/>
        <v>938102.1</v>
      </c>
      <c r="AB147" s="11">
        <f t="shared" si="6"/>
        <v>765459.29</v>
      </c>
      <c r="AC147" s="11">
        <v>825452.06</v>
      </c>
      <c r="AD147" s="11"/>
      <c r="AE147" s="4"/>
      <c r="AF147" s="4"/>
    </row>
    <row r="148" spans="1:32">
      <c r="A148" s="56"/>
      <c r="B148" s="11"/>
      <c r="C148" s="11" t="s">
        <v>352</v>
      </c>
      <c r="D148" s="11"/>
      <c r="E148" s="11" t="s">
        <v>350</v>
      </c>
      <c r="F148" s="11">
        <v>215854</v>
      </c>
      <c r="G148" s="11"/>
      <c r="H148" s="11"/>
      <c r="I148" s="11"/>
      <c r="J148" s="11">
        <v>40267.319999999992</v>
      </c>
      <c r="K148" s="11"/>
      <c r="M148" s="11">
        <v>309</v>
      </c>
      <c r="N148" s="70"/>
      <c r="P148" s="11">
        <f t="shared" si="7"/>
        <v>130.31</v>
      </c>
      <c r="Q148" s="11"/>
      <c r="R148" s="11"/>
      <c r="S148" s="11"/>
      <c r="T148" s="195">
        <f t="shared" si="4"/>
        <v>698.55663430420714</v>
      </c>
      <c r="U148" s="11"/>
      <c r="V148" s="11"/>
      <c r="W148" s="11"/>
      <c r="Y148" s="11">
        <v>40267.319999999992</v>
      </c>
      <c r="Z148" s="11">
        <f t="shared" si="5"/>
        <v>53093.51</v>
      </c>
      <c r="AB148" s="11">
        <f t="shared" si="6"/>
        <v>43322.49</v>
      </c>
      <c r="AC148" s="11">
        <v>46717.89</v>
      </c>
      <c r="AD148" s="11"/>
      <c r="AE148" s="4"/>
      <c r="AF148" s="4"/>
    </row>
    <row r="149" spans="1:32">
      <c r="A149" s="56"/>
      <c r="B149" s="11"/>
      <c r="C149" s="11" t="s">
        <v>352</v>
      </c>
      <c r="D149" s="11"/>
      <c r="E149" s="11" t="s">
        <v>360</v>
      </c>
      <c r="F149" s="11">
        <v>443</v>
      </c>
      <c r="G149" s="11"/>
      <c r="H149" s="11"/>
      <c r="I149" s="11"/>
      <c r="J149" s="11">
        <v>87.78</v>
      </c>
      <c r="K149" s="11"/>
      <c r="M149" s="11">
        <v>1</v>
      </c>
      <c r="N149" s="70"/>
      <c r="P149" s="11">
        <f t="shared" si="7"/>
        <v>87.78</v>
      </c>
      <c r="Q149" s="11"/>
      <c r="R149" s="11"/>
      <c r="S149" s="11"/>
      <c r="T149" s="195">
        <f t="shared" si="4"/>
        <v>443</v>
      </c>
      <c r="U149" s="11"/>
      <c r="V149" s="11"/>
      <c r="W149" s="11"/>
      <c r="Y149" s="11">
        <v>87.78</v>
      </c>
      <c r="Z149" s="11">
        <f t="shared" si="5"/>
        <v>115.74</v>
      </c>
      <c r="AB149" s="11">
        <f t="shared" si="6"/>
        <v>94.44</v>
      </c>
      <c r="AC149" s="11">
        <v>101.84</v>
      </c>
      <c r="AD149" s="11"/>
      <c r="AE149" s="4"/>
      <c r="AF149" s="4"/>
    </row>
    <row r="150" spans="1:32">
      <c r="A150" s="56"/>
      <c r="B150" s="11"/>
      <c r="C150" s="11" t="s">
        <v>1366</v>
      </c>
      <c r="D150" s="11"/>
      <c r="E150" s="11" t="s">
        <v>440</v>
      </c>
      <c r="F150" s="11">
        <v>95</v>
      </c>
      <c r="G150" s="11"/>
      <c r="H150" s="11"/>
      <c r="I150" s="11"/>
      <c r="J150" s="11">
        <v>22.88</v>
      </c>
      <c r="K150" s="11"/>
      <c r="M150" s="11">
        <v>1</v>
      </c>
      <c r="N150" s="70"/>
      <c r="P150" s="11">
        <f t="shared" si="7"/>
        <v>22.88</v>
      </c>
      <c r="Q150" s="11"/>
      <c r="R150" s="11"/>
      <c r="S150" s="11"/>
      <c r="T150" s="195">
        <f t="shared" si="4"/>
        <v>95</v>
      </c>
      <c r="U150" s="11"/>
      <c r="V150" s="11"/>
      <c r="W150" s="11"/>
      <c r="Y150" s="11">
        <v>22.88</v>
      </c>
      <c r="Z150" s="11">
        <f t="shared" si="5"/>
        <v>30.17</v>
      </c>
      <c r="AB150" s="11">
        <f t="shared" si="6"/>
        <v>24.62</v>
      </c>
      <c r="AC150" s="11">
        <v>26.55</v>
      </c>
      <c r="AD150" s="11"/>
      <c r="AE150" s="4"/>
      <c r="AF150" s="4"/>
    </row>
    <row r="151" spans="1:32">
      <c r="A151" s="56"/>
      <c r="B151" s="11"/>
      <c r="C151" s="11" t="s">
        <v>340</v>
      </c>
      <c r="D151" s="11"/>
      <c r="E151" s="11" t="s">
        <v>338</v>
      </c>
      <c r="F151" s="11">
        <v>716432</v>
      </c>
      <c r="G151" s="11"/>
      <c r="H151" s="11"/>
      <c r="I151" s="11"/>
      <c r="J151" s="11">
        <v>137042.40999999974</v>
      </c>
      <c r="K151" s="11"/>
      <c r="M151" s="11">
        <v>1822</v>
      </c>
      <c r="N151" s="70"/>
      <c r="P151" s="11">
        <f t="shared" si="7"/>
        <v>75.22</v>
      </c>
      <c r="Q151" s="11"/>
      <c r="R151" s="11"/>
      <c r="S151" s="11"/>
      <c r="T151" s="195">
        <f t="shared" ref="T151:T214" si="8">F151/M151</f>
        <v>393.21185510428103</v>
      </c>
      <c r="U151" s="11"/>
      <c r="V151" s="11"/>
      <c r="W151" s="11"/>
      <c r="Y151" s="11">
        <v>137042.40999999974</v>
      </c>
      <c r="Z151" s="11">
        <f t="shared" ref="Z151:Z214" si="9">ROUND($Z$629*Y151/$Y$629,2)</f>
        <v>180693.99</v>
      </c>
      <c r="AB151" s="11">
        <f t="shared" ref="AB151:AB214" si="10">ROUND($AB$629*Y151/$Y$629,2)</f>
        <v>147440.13</v>
      </c>
      <c r="AC151" s="11">
        <v>158995.73000000001</v>
      </c>
      <c r="AD151" s="11"/>
      <c r="AE151" s="4"/>
      <c r="AF151" s="4"/>
    </row>
    <row r="152" spans="1:32">
      <c r="A152" s="56"/>
      <c r="B152" s="11"/>
      <c r="C152" s="11" t="s">
        <v>320</v>
      </c>
      <c r="D152" s="11"/>
      <c r="E152" s="11" t="s">
        <v>319</v>
      </c>
      <c r="F152" s="11">
        <v>617371</v>
      </c>
      <c r="G152" s="11"/>
      <c r="H152" s="11"/>
      <c r="I152" s="11"/>
      <c r="J152" s="11">
        <v>111290.07000000017</v>
      </c>
      <c r="K152" s="11"/>
      <c r="M152" s="11">
        <v>1000</v>
      </c>
      <c r="N152" s="70"/>
      <c r="P152" s="11">
        <f t="shared" ref="P152:P215" si="11">ROUND(J152/M152,2)</f>
        <v>111.29</v>
      </c>
      <c r="Q152" s="11"/>
      <c r="R152" s="11"/>
      <c r="S152" s="11"/>
      <c r="T152" s="195">
        <f t="shared" si="8"/>
        <v>617.37099999999998</v>
      </c>
      <c r="U152" s="11"/>
      <c r="V152" s="11"/>
      <c r="W152" s="11"/>
      <c r="Y152" s="11">
        <v>111290.07000000017</v>
      </c>
      <c r="Z152" s="11">
        <f t="shared" si="9"/>
        <v>146738.85999999999</v>
      </c>
      <c r="AB152" s="11">
        <f t="shared" si="10"/>
        <v>119733.9</v>
      </c>
      <c r="AC152" s="11">
        <v>129118.03</v>
      </c>
      <c r="AD152" s="11"/>
      <c r="AE152" s="4"/>
      <c r="AF152" s="4"/>
    </row>
    <row r="153" spans="1:32">
      <c r="A153" s="56"/>
      <c r="B153" s="11"/>
      <c r="C153" s="11" t="s">
        <v>357</v>
      </c>
      <c r="D153" s="11"/>
      <c r="E153" s="11" t="s">
        <v>358</v>
      </c>
      <c r="F153" s="11">
        <v>315912</v>
      </c>
      <c r="G153" s="11"/>
      <c r="H153" s="11"/>
      <c r="I153" s="11"/>
      <c r="J153" s="11">
        <v>57658.840000000033</v>
      </c>
      <c r="K153" s="11"/>
      <c r="M153" s="11">
        <v>334</v>
      </c>
      <c r="N153" s="70"/>
      <c r="P153" s="11">
        <f t="shared" si="11"/>
        <v>172.63</v>
      </c>
      <c r="Q153" s="11"/>
      <c r="R153" s="11"/>
      <c r="S153" s="11"/>
      <c r="T153" s="195">
        <f t="shared" si="8"/>
        <v>945.8443113772455</v>
      </c>
      <c r="U153" s="11"/>
      <c r="V153" s="11"/>
      <c r="W153" s="11"/>
      <c r="Y153" s="11">
        <v>57658.840000000033</v>
      </c>
      <c r="Z153" s="11">
        <f t="shared" si="9"/>
        <v>76024.679999999993</v>
      </c>
      <c r="AB153" s="11">
        <f t="shared" si="10"/>
        <v>62033.55</v>
      </c>
      <c r="AC153" s="11">
        <v>66895.42</v>
      </c>
      <c r="AD153" s="11"/>
      <c r="AE153" s="4"/>
      <c r="AF153" s="4"/>
    </row>
    <row r="154" spans="1:32">
      <c r="A154" s="56"/>
      <c r="B154" s="11"/>
      <c r="C154" s="11" t="s">
        <v>357</v>
      </c>
      <c r="D154" s="11"/>
      <c r="E154" s="11" t="s">
        <v>362</v>
      </c>
      <c r="F154" s="11">
        <v>641</v>
      </c>
      <c r="G154" s="11"/>
      <c r="H154" s="11"/>
      <c r="I154" s="11"/>
      <c r="J154" s="11">
        <v>124.23</v>
      </c>
      <c r="K154" s="11"/>
      <c r="M154" s="11">
        <v>1</v>
      </c>
      <c r="N154" s="70"/>
      <c r="P154" s="11">
        <f t="shared" si="11"/>
        <v>124.23</v>
      </c>
      <c r="Q154" s="11"/>
      <c r="R154" s="11"/>
      <c r="S154" s="11"/>
      <c r="T154" s="195">
        <f t="shared" si="8"/>
        <v>641</v>
      </c>
      <c r="U154" s="11"/>
      <c r="V154" s="11"/>
      <c r="W154" s="11"/>
      <c r="Y154" s="11">
        <v>124.23</v>
      </c>
      <c r="Z154" s="11">
        <f t="shared" si="9"/>
        <v>163.80000000000001</v>
      </c>
      <c r="AB154" s="11">
        <f t="shared" si="10"/>
        <v>133.66</v>
      </c>
      <c r="AC154" s="11">
        <v>144.13</v>
      </c>
      <c r="AD154" s="11"/>
      <c r="AE154" s="4"/>
      <c r="AF154" s="4"/>
    </row>
    <row r="155" spans="1:32">
      <c r="A155" s="56"/>
      <c r="B155" s="11"/>
      <c r="C155" s="11" t="s">
        <v>1367</v>
      </c>
      <c r="D155" s="11"/>
      <c r="E155" s="11" t="s">
        <v>330</v>
      </c>
      <c r="F155" s="11">
        <v>1374</v>
      </c>
      <c r="G155" s="11"/>
      <c r="H155" s="11"/>
      <c r="I155" s="11"/>
      <c r="J155" s="11">
        <v>269.98</v>
      </c>
      <c r="K155" s="11"/>
      <c r="M155" s="11">
        <v>3</v>
      </c>
      <c r="N155" s="70"/>
      <c r="P155" s="11">
        <f t="shared" si="11"/>
        <v>89.99</v>
      </c>
      <c r="Q155" s="11"/>
      <c r="R155" s="11"/>
      <c r="S155" s="11"/>
      <c r="T155" s="195">
        <f t="shared" si="8"/>
        <v>458</v>
      </c>
      <c r="U155" s="11"/>
      <c r="V155" s="11"/>
      <c r="W155" s="11"/>
      <c r="Y155" s="11">
        <v>269.98</v>
      </c>
      <c r="Z155" s="11">
        <f t="shared" si="9"/>
        <v>355.98</v>
      </c>
      <c r="AB155" s="11">
        <f t="shared" si="10"/>
        <v>290.45999999999998</v>
      </c>
      <c r="AC155" s="11">
        <v>313.23</v>
      </c>
      <c r="AD155" s="11"/>
      <c r="AE155" s="4"/>
      <c r="AF155" s="4"/>
    </row>
    <row r="156" spans="1:32">
      <c r="A156" s="56"/>
      <c r="B156" s="11"/>
      <c r="C156" s="11" t="s">
        <v>433</v>
      </c>
      <c r="D156" s="11"/>
      <c r="E156" s="11" t="s">
        <v>432</v>
      </c>
      <c r="F156" s="11">
        <v>200127</v>
      </c>
      <c r="G156" s="11"/>
      <c r="H156" s="11"/>
      <c r="I156" s="11"/>
      <c r="J156" s="11">
        <v>35888.080000000024</v>
      </c>
      <c r="K156" s="11"/>
      <c r="M156" s="11">
        <v>237</v>
      </c>
      <c r="N156" s="70"/>
      <c r="P156" s="11">
        <f t="shared" si="11"/>
        <v>151.43</v>
      </c>
      <c r="Q156" s="11"/>
      <c r="R156" s="11"/>
      <c r="S156" s="11"/>
      <c r="T156" s="195">
        <f t="shared" si="8"/>
        <v>844.41772151898738</v>
      </c>
      <c r="U156" s="11"/>
      <c r="V156" s="11"/>
      <c r="W156" s="11"/>
      <c r="Y156" s="11">
        <v>35888.080000000024</v>
      </c>
      <c r="Z156" s="11">
        <f t="shared" si="9"/>
        <v>47319.37</v>
      </c>
      <c r="AB156" s="11">
        <f t="shared" si="10"/>
        <v>38610.99</v>
      </c>
      <c r="AC156" s="11">
        <v>41637.120000000003</v>
      </c>
      <c r="AD156" s="11"/>
      <c r="AE156" s="4"/>
      <c r="AF156" s="4"/>
    </row>
    <row r="157" spans="1:32">
      <c r="A157" s="56"/>
      <c r="B157" s="11"/>
      <c r="C157" s="11" t="s">
        <v>1293</v>
      </c>
      <c r="D157" s="11"/>
      <c r="E157" s="11" t="s">
        <v>237</v>
      </c>
      <c r="F157" s="11">
        <v>1242</v>
      </c>
      <c r="G157" s="11"/>
      <c r="H157" s="11"/>
      <c r="I157" s="11"/>
      <c r="J157" s="11">
        <v>257.01</v>
      </c>
      <c r="K157" s="11"/>
      <c r="M157" s="11">
        <v>5</v>
      </c>
      <c r="N157" s="70"/>
      <c r="P157" s="11">
        <f t="shared" si="11"/>
        <v>51.4</v>
      </c>
      <c r="Q157" s="11"/>
      <c r="R157" s="11"/>
      <c r="S157" s="11"/>
      <c r="T157" s="195">
        <f t="shared" si="8"/>
        <v>248.4</v>
      </c>
      <c r="U157" s="11"/>
      <c r="V157" s="11"/>
      <c r="W157" s="11"/>
      <c r="Y157" s="11">
        <v>257.01</v>
      </c>
      <c r="Z157" s="11">
        <f t="shared" si="9"/>
        <v>338.87</v>
      </c>
      <c r="AB157" s="11">
        <f t="shared" si="10"/>
        <v>276.51</v>
      </c>
      <c r="AC157" s="11">
        <v>298.18</v>
      </c>
      <c r="AD157" s="11"/>
      <c r="AE157" s="4"/>
      <c r="AF157" s="4"/>
    </row>
    <row r="158" spans="1:32">
      <c r="A158" s="56"/>
      <c r="B158" s="11"/>
      <c r="C158" s="11" t="s">
        <v>461</v>
      </c>
      <c r="D158" s="11"/>
      <c r="E158" s="11" t="s">
        <v>460</v>
      </c>
      <c r="F158" s="11">
        <v>71092</v>
      </c>
      <c r="G158" s="11"/>
      <c r="H158" s="11"/>
      <c r="I158" s="11"/>
      <c r="J158" s="11">
        <v>13102.77</v>
      </c>
      <c r="K158" s="11"/>
      <c r="M158" s="11">
        <v>101</v>
      </c>
      <c r="N158" s="70"/>
      <c r="P158" s="11">
        <f t="shared" si="11"/>
        <v>129.72999999999999</v>
      </c>
      <c r="Q158" s="11"/>
      <c r="R158" s="11"/>
      <c r="S158" s="11"/>
      <c r="T158" s="195">
        <f t="shared" si="8"/>
        <v>703.88118811881191</v>
      </c>
      <c r="U158" s="11"/>
      <c r="V158" s="11"/>
      <c r="W158" s="11"/>
      <c r="Y158" s="11">
        <v>13102.77</v>
      </c>
      <c r="Z158" s="11">
        <f t="shared" si="9"/>
        <v>17276.34</v>
      </c>
      <c r="AB158" s="11">
        <f t="shared" si="10"/>
        <v>14096.91</v>
      </c>
      <c r="AC158" s="11">
        <v>15201.75</v>
      </c>
      <c r="AD158" s="11"/>
      <c r="AE158" s="4"/>
      <c r="AF158" s="4"/>
    </row>
    <row r="159" spans="1:32">
      <c r="A159" s="56"/>
      <c r="B159" s="11"/>
      <c r="C159" s="11" t="s">
        <v>225</v>
      </c>
      <c r="D159" s="11"/>
      <c r="E159" s="11" t="s">
        <v>226</v>
      </c>
      <c r="F159" s="11">
        <v>140740</v>
      </c>
      <c r="G159" s="11"/>
      <c r="H159" s="11"/>
      <c r="I159" s="11"/>
      <c r="J159" s="11">
        <v>25044.680000000004</v>
      </c>
      <c r="K159" s="11"/>
      <c r="M159" s="11">
        <v>205</v>
      </c>
      <c r="N159" s="70"/>
      <c r="P159" s="11">
        <f t="shared" si="11"/>
        <v>122.17</v>
      </c>
      <c r="Q159" s="11"/>
      <c r="R159" s="11"/>
      <c r="S159" s="11"/>
      <c r="T159" s="195">
        <f t="shared" si="8"/>
        <v>686.53658536585363</v>
      </c>
      <c r="U159" s="11"/>
      <c r="V159" s="11"/>
      <c r="W159" s="11"/>
      <c r="Y159" s="11">
        <v>25044.680000000004</v>
      </c>
      <c r="Z159" s="11">
        <f t="shared" si="9"/>
        <v>33022.06</v>
      </c>
      <c r="AB159" s="11">
        <f t="shared" si="10"/>
        <v>26944.880000000001</v>
      </c>
      <c r="AC159" s="11">
        <v>29056.68</v>
      </c>
      <c r="AD159" s="11"/>
      <c r="AE159" s="4"/>
      <c r="AF159" s="4"/>
    </row>
    <row r="160" spans="1:32">
      <c r="A160" s="56"/>
      <c r="B160" s="11"/>
      <c r="C160" s="11" t="s">
        <v>449</v>
      </c>
      <c r="D160" s="11"/>
      <c r="E160" s="11" t="s">
        <v>440</v>
      </c>
      <c r="F160" s="11">
        <v>5909</v>
      </c>
      <c r="G160" s="11"/>
      <c r="H160" s="11"/>
      <c r="I160" s="11"/>
      <c r="J160" s="11">
        <v>1137.3999999999999</v>
      </c>
      <c r="K160" s="11"/>
      <c r="M160" s="11">
        <v>8</v>
      </c>
      <c r="N160" s="70"/>
      <c r="P160" s="11">
        <f t="shared" si="11"/>
        <v>142.18</v>
      </c>
      <c r="Q160" s="11"/>
      <c r="R160" s="11"/>
      <c r="S160" s="11"/>
      <c r="T160" s="195">
        <f t="shared" si="8"/>
        <v>738.625</v>
      </c>
      <c r="U160" s="11"/>
      <c r="V160" s="11"/>
      <c r="W160" s="11"/>
      <c r="Y160" s="11">
        <v>1137.3999999999999</v>
      </c>
      <c r="Z160" s="11">
        <f t="shared" si="9"/>
        <v>1499.69</v>
      </c>
      <c r="AB160" s="11">
        <f t="shared" si="10"/>
        <v>1223.7</v>
      </c>
      <c r="AC160" s="11">
        <v>1319.6</v>
      </c>
      <c r="AD160" s="11"/>
      <c r="AE160" s="4"/>
      <c r="AF160" s="4"/>
    </row>
    <row r="161" spans="1:32">
      <c r="A161" s="56"/>
      <c r="B161" s="11"/>
      <c r="C161" s="11" t="s">
        <v>449</v>
      </c>
      <c r="D161" s="11"/>
      <c r="E161" s="11" t="s">
        <v>450</v>
      </c>
      <c r="F161" s="11">
        <v>190128</v>
      </c>
      <c r="G161" s="11"/>
      <c r="H161" s="11"/>
      <c r="I161" s="11"/>
      <c r="J161" s="11">
        <v>33851.770000000004</v>
      </c>
      <c r="K161" s="11"/>
      <c r="M161" s="11">
        <v>237</v>
      </c>
      <c r="N161" s="70"/>
      <c r="P161" s="11">
        <f t="shared" si="11"/>
        <v>142.83000000000001</v>
      </c>
      <c r="Q161" s="11"/>
      <c r="R161" s="11"/>
      <c r="S161" s="11"/>
      <c r="T161" s="195">
        <f t="shared" si="8"/>
        <v>802.22784810126586</v>
      </c>
      <c r="U161" s="11"/>
      <c r="V161" s="11"/>
      <c r="W161" s="11"/>
      <c r="Y161" s="11">
        <v>33851.770000000004</v>
      </c>
      <c r="Z161" s="11">
        <f t="shared" si="9"/>
        <v>44634.44</v>
      </c>
      <c r="AB161" s="11">
        <f t="shared" si="10"/>
        <v>36420.18</v>
      </c>
      <c r="AC161" s="11">
        <v>39274.61</v>
      </c>
      <c r="AD161" s="11"/>
      <c r="AE161" s="4"/>
      <c r="AF161" s="4"/>
    </row>
    <row r="162" spans="1:32">
      <c r="A162" s="56"/>
      <c r="B162" s="11"/>
      <c r="C162" s="11" t="s">
        <v>449</v>
      </c>
      <c r="D162" s="11"/>
      <c r="E162" s="11" t="s">
        <v>521</v>
      </c>
      <c r="F162" s="11">
        <v>1161</v>
      </c>
      <c r="G162" s="11"/>
      <c r="H162" s="11"/>
      <c r="I162" s="11"/>
      <c r="J162" s="11">
        <v>220.1</v>
      </c>
      <c r="K162" s="11"/>
      <c r="M162" s="11">
        <v>1</v>
      </c>
      <c r="N162" s="70"/>
      <c r="P162" s="11">
        <f t="shared" si="11"/>
        <v>220.1</v>
      </c>
      <c r="Q162" s="11"/>
      <c r="R162" s="11"/>
      <c r="S162" s="11"/>
      <c r="T162" s="195">
        <f t="shared" si="8"/>
        <v>1161</v>
      </c>
      <c r="U162" s="11"/>
      <c r="V162" s="11"/>
      <c r="W162" s="11"/>
      <c r="Y162" s="11">
        <v>220.1</v>
      </c>
      <c r="Z162" s="11">
        <f t="shared" si="9"/>
        <v>290.20999999999998</v>
      </c>
      <c r="AB162" s="11">
        <f t="shared" si="10"/>
        <v>236.8</v>
      </c>
      <c r="AC162" s="11">
        <v>255.36</v>
      </c>
      <c r="AD162" s="11"/>
      <c r="AE162" s="4"/>
      <c r="AF162" s="4"/>
    </row>
    <row r="163" spans="1:32">
      <c r="A163" s="56"/>
      <c r="B163" s="11"/>
      <c r="C163" s="11" t="s">
        <v>420</v>
      </c>
      <c r="D163" s="11"/>
      <c r="E163" s="11" t="s">
        <v>421</v>
      </c>
      <c r="F163" s="11">
        <v>404495</v>
      </c>
      <c r="G163" s="11"/>
      <c r="H163" s="11"/>
      <c r="I163" s="11"/>
      <c r="J163" s="11">
        <v>75621.150000000023</v>
      </c>
      <c r="K163" s="11"/>
      <c r="M163" s="11">
        <v>669</v>
      </c>
      <c r="N163" s="70"/>
      <c r="P163" s="11">
        <f t="shared" si="11"/>
        <v>113.04</v>
      </c>
      <c r="Q163" s="11"/>
      <c r="R163" s="11"/>
      <c r="S163" s="11"/>
      <c r="T163" s="195">
        <f t="shared" si="8"/>
        <v>604.62630792227208</v>
      </c>
      <c r="U163" s="11"/>
      <c r="V163" s="11"/>
      <c r="W163" s="11"/>
      <c r="Y163" s="11">
        <v>75621.150000000023</v>
      </c>
      <c r="Z163" s="11">
        <f t="shared" si="9"/>
        <v>99708.46</v>
      </c>
      <c r="AB163" s="11">
        <f t="shared" si="10"/>
        <v>81358.7</v>
      </c>
      <c r="AC163" s="11">
        <v>87735.17</v>
      </c>
      <c r="AD163" s="11"/>
      <c r="AE163" s="4"/>
      <c r="AF163" s="4"/>
    </row>
    <row r="164" spans="1:32">
      <c r="A164" s="56"/>
      <c r="B164" s="11"/>
      <c r="C164" s="11" t="s">
        <v>451</v>
      </c>
      <c r="D164" s="11"/>
      <c r="E164" s="11" t="s">
        <v>452</v>
      </c>
      <c r="F164" s="11">
        <v>93462</v>
      </c>
      <c r="G164" s="11"/>
      <c r="H164" s="11"/>
      <c r="I164" s="11"/>
      <c r="J164" s="11">
        <v>17386.790000000005</v>
      </c>
      <c r="K164" s="11"/>
      <c r="M164" s="11">
        <v>118</v>
      </c>
      <c r="N164" s="70"/>
      <c r="P164" s="11">
        <f t="shared" si="11"/>
        <v>147.35</v>
      </c>
      <c r="Q164" s="11"/>
      <c r="R164" s="11"/>
      <c r="S164" s="11"/>
      <c r="T164" s="195">
        <f t="shared" si="8"/>
        <v>792.05084745762713</v>
      </c>
      <c r="U164" s="11"/>
      <c r="V164" s="11"/>
      <c r="W164" s="11"/>
      <c r="Y164" s="11">
        <v>17386.790000000005</v>
      </c>
      <c r="Z164" s="11">
        <f t="shared" si="9"/>
        <v>22924.94</v>
      </c>
      <c r="AB164" s="11">
        <f t="shared" si="10"/>
        <v>18705.96</v>
      </c>
      <c r="AC164" s="11">
        <v>20172.04</v>
      </c>
      <c r="AD164" s="11"/>
      <c r="AE164" s="4"/>
      <c r="AF164" s="4"/>
    </row>
    <row r="165" spans="1:32">
      <c r="A165" s="56"/>
      <c r="B165" s="11"/>
      <c r="C165" s="11" t="s">
        <v>359</v>
      </c>
      <c r="D165" s="11"/>
      <c r="E165" s="11" t="s">
        <v>360</v>
      </c>
      <c r="F165" s="11">
        <v>365373</v>
      </c>
      <c r="G165" s="11"/>
      <c r="H165" s="11"/>
      <c r="I165" s="11"/>
      <c r="J165" s="11">
        <v>69594.739999999991</v>
      </c>
      <c r="K165" s="11"/>
      <c r="M165" s="11">
        <v>890</v>
      </c>
      <c r="N165" s="70"/>
      <c r="P165" s="11">
        <f t="shared" si="11"/>
        <v>78.2</v>
      </c>
      <c r="Q165" s="11"/>
      <c r="R165" s="11"/>
      <c r="S165" s="11"/>
      <c r="T165" s="195">
        <f t="shared" si="8"/>
        <v>410.5314606741573</v>
      </c>
      <c r="U165" s="11"/>
      <c r="V165" s="11"/>
      <c r="W165" s="11"/>
      <c r="Y165" s="11">
        <v>69594.739999999991</v>
      </c>
      <c r="Z165" s="11">
        <f t="shared" si="9"/>
        <v>91762.48</v>
      </c>
      <c r="AB165" s="11">
        <f t="shared" si="10"/>
        <v>74875.05</v>
      </c>
      <c r="AC165" s="11">
        <v>80743.37</v>
      </c>
      <c r="AD165" s="11"/>
      <c r="AE165" s="4"/>
      <c r="AF165" s="4"/>
    </row>
    <row r="166" spans="1:32">
      <c r="A166" s="56"/>
      <c r="B166" s="11"/>
      <c r="C166" s="11" t="s">
        <v>359</v>
      </c>
      <c r="D166" s="11"/>
      <c r="E166" s="11" t="s">
        <v>386</v>
      </c>
      <c r="F166" s="11">
        <v>253</v>
      </c>
      <c r="G166" s="11"/>
      <c r="H166" s="11"/>
      <c r="I166" s="11"/>
      <c r="J166" s="11">
        <v>49.06</v>
      </c>
      <c r="K166" s="11"/>
      <c r="M166" s="11">
        <v>1</v>
      </c>
      <c r="N166" s="70"/>
      <c r="P166" s="11">
        <f t="shared" si="11"/>
        <v>49.06</v>
      </c>
      <c r="Q166" s="11"/>
      <c r="R166" s="11"/>
      <c r="S166" s="11"/>
      <c r="T166" s="195">
        <f t="shared" si="8"/>
        <v>253</v>
      </c>
      <c r="U166" s="11"/>
      <c r="V166" s="11"/>
      <c r="W166" s="11"/>
      <c r="Y166" s="11">
        <v>49.06</v>
      </c>
      <c r="Z166" s="11">
        <f t="shared" si="9"/>
        <v>64.69</v>
      </c>
      <c r="AB166" s="11">
        <f t="shared" si="10"/>
        <v>52.78</v>
      </c>
      <c r="AC166" s="11">
        <v>56.92</v>
      </c>
      <c r="AD166" s="11"/>
      <c r="AE166" s="4"/>
      <c r="AF166" s="4"/>
    </row>
    <row r="167" spans="1:32">
      <c r="A167" s="56"/>
      <c r="B167" s="11"/>
      <c r="C167" s="11" t="s">
        <v>359</v>
      </c>
      <c r="D167" s="11"/>
      <c r="E167" s="11" t="s">
        <v>415</v>
      </c>
      <c r="F167" s="11">
        <v>2222</v>
      </c>
      <c r="G167" s="11"/>
      <c r="H167" s="11"/>
      <c r="I167" s="11"/>
      <c r="J167" s="11">
        <v>423.28000000000003</v>
      </c>
      <c r="K167" s="11"/>
      <c r="M167" s="11">
        <v>2</v>
      </c>
      <c r="N167" s="70"/>
      <c r="P167" s="11">
        <f t="shared" si="11"/>
        <v>211.64</v>
      </c>
      <c r="Q167" s="11"/>
      <c r="R167" s="11"/>
      <c r="S167" s="11"/>
      <c r="T167" s="195">
        <f t="shared" si="8"/>
        <v>1111</v>
      </c>
      <c r="U167" s="11"/>
      <c r="V167" s="11"/>
      <c r="W167" s="11"/>
      <c r="Y167" s="11">
        <v>423.28000000000003</v>
      </c>
      <c r="Z167" s="11">
        <f t="shared" si="9"/>
        <v>558.11</v>
      </c>
      <c r="AB167" s="11">
        <f t="shared" si="10"/>
        <v>455.4</v>
      </c>
      <c r="AC167" s="11">
        <v>491.09</v>
      </c>
      <c r="AD167" s="11"/>
      <c r="AE167" s="4"/>
      <c r="AF167" s="4"/>
    </row>
    <row r="168" spans="1:32">
      <c r="A168" s="56"/>
      <c r="B168" s="11"/>
      <c r="C168" s="11" t="s">
        <v>359</v>
      </c>
      <c r="D168" s="11"/>
      <c r="E168" s="11" t="s">
        <v>432</v>
      </c>
      <c r="F168" s="11">
        <v>1452</v>
      </c>
      <c r="G168" s="11"/>
      <c r="H168" s="11"/>
      <c r="I168" s="11"/>
      <c r="J168" s="11">
        <v>280.39999999999998</v>
      </c>
      <c r="K168" s="11"/>
      <c r="M168" s="11">
        <v>2</v>
      </c>
      <c r="N168" s="70"/>
      <c r="P168" s="11">
        <f t="shared" si="11"/>
        <v>140.19999999999999</v>
      </c>
      <c r="Q168" s="11"/>
      <c r="R168" s="11"/>
      <c r="S168" s="11"/>
      <c r="T168" s="195">
        <f t="shared" si="8"/>
        <v>726</v>
      </c>
      <c r="U168" s="11"/>
      <c r="V168" s="11"/>
      <c r="W168" s="11"/>
      <c r="Y168" s="11">
        <v>280.39999999999998</v>
      </c>
      <c r="Z168" s="11">
        <f t="shared" si="9"/>
        <v>369.71</v>
      </c>
      <c r="AB168" s="11">
        <f t="shared" si="10"/>
        <v>301.67</v>
      </c>
      <c r="AC168" s="11">
        <v>325.32</v>
      </c>
      <c r="AD168" s="11"/>
      <c r="AE168" s="4"/>
      <c r="AF168" s="4"/>
    </row>
    <row r="169" spans="1:32">
      <c r="A169" s="56"/>
      <c r="B169" s="11"/>
      <c r="C169" s="11" t="s">
        <v>1294</v>
      </c>
      <c r="D169" s="11"/>
      <c r="E169" s="11" t="s">
        <v>311</v>
      </c>
      <c r="F169" s="11">
        <v>114658</v>
      </c>
      <c r="G169" s="11"/>
      <c r="H169" s="11"/>
      <c r="I169" s="11"/>
      <c r="J169" s="11">
        <v>20975.99</v>
      </c>
      <c r="K169" s="11"/>
      <c r="M169" s="11">
        <v>211</v>
      </c>
      <c r="N169" s="70"/>
      <c r="P169" s="11">
        <f t="shared" si="11"/>
        <v>99.41</v>
      </c>
      <c r="Q169" s="11"/>
      <c r="R169" s="11"/>
      <c r="S169" s="11"/>
      <c r="T169" s="195">
        <f t="shared" si="8"/>
        <v>543.40284360189571</v>
      </c>
      <c r="U169" s="11"/>
      <c r="V169" s="11"/>
      <c r="W169" s="11"/>
      <c r="Y169" s="11">
        <v>20975.99</v>
      </c>
      <c r="Z169" s="11">
        <f t="shared" si="9"/>
        <v>27657.39</v>
      </c>
      <c r="AB169" s="11">
        <f t="shared" si="10"/>
        <v>22567.49</v>
      </c>
      <c r="AC169" s="11">
        <v>24336.21</v>
      </c>
      <c r="AD169" s="11"/>
      <c r="AE169" s="4"/>
      <c r="AF169" s="4"/>
    </row>
    <row r="170" spans="1:32">
      <c r="A170" s="56"/>
      <c r="B170" s="11"/>
      <c r="C170" s="11" t="s">
        <v>1294</v>
      </c>
      <c r="D170" s="11"/>
      <c r="E170" s="11" t="s">
        <v>313</v>
      </c>
      <c r="F170" s="11">
        <v>414</v>
      </c>
      <c r="G170" s="11"/>
      <c r="H170" s="11"/>
      <c r="I170" s="11"/>
      <c r="J170" s="11">
        <v>82.2</v>
      </c>
      <c r="K170" s="11"/>
      <c r="M170" s="11">
        <v>1</v>
      </c>
      <c r="N170" s="70"/>
      <c r="P170" s="11">
        <f t="shared" si="11"/>
        <v>82.2</v>
      </c>
      <c r="Q170" s="11"/>
      <c r="R170" s="11"/>
      <c r="S170" s="11"/>
      <c r="T170" s="195">
        <f t="shared" si="8"/>
        <v>414</v>
      </c>
      <c r="U170" s="11"/>
      <c r="V170" s="11"/>
      <c r="W170" s="11"/>
      <c r="Y170" s="11">
        <v>82.2</v>
      </c>
      <c r="Z170" s="11">
        <f t="shared" si="9"/>
        <v>108.38</v>
      </c>
      <c r="AB170" s="11">
        <f t="shared" si="10"/>
        <v>88.44</v>
      </c>
      <c r="AC170" s="11">
        <v>95.37</v>
      </c>
      <c r="AD170" s="11"/>
      <c r="AE170" s="4"/>
      <c r="AF170" s="4"/>
    </row>
    <row r="171" spans="1:32">
      <c r="A171" s="56"/>
      <c r="B171" s="11"/>
      <c r="C171" s="11" t="s">
        <v>1294</v>
      </c>
      <c r="D171" s="11"/>
      <c r="E171" s="11" t="s">
        <v>1368</v>
      </c>
      <c r="F171" s="11">
        <v>1343</v>
      </c>
      <c r="G171" s="11"/>
      <c r="H171" s="11"/>
      <c r="I171" s="11"/>
      <c r="J171" s="11">
        <v>254.64</v>
      </c>
      <c r="K171" s="11"/>
      <c r="M171" s="11">
        <v>1</v>
      </c>
      <c r="N171" s="70"/>
      <c r="P171" s="11">
        <f t="shared" si="11"/>
        <v>254.64</v>
      </c>
      <c r="Q171" s="11"/>
      <c r="R171" s="11"/>
      <c r="S171" s="11"/>
      <c r="T171" s="195">
        <f t="shared" si="8"/>
        <v>1343</v>
      </c>
      <c r="U171" s="11"/>
      <c r="V171" s="11"/>
      <c r="W171" s="11"/>
      <c r="Y171" s="11">
        <v>254.64</v>
      </c>
      <c r="Z171" s="11">
        <f t="shared" si="9"/>
        <v>335.75</v>
      </c>
      <c r="AB171" s="11">
        <f t="shared" si="10"/>
        <v>273.95999999999998</v>
      </c>
      <c r="AC171" s="11">
        <v>295.43</v>
      </c>
      <c r="AD171" s="11"/>
      <c r="AE171" s="4"/>
      <c r="AF171" s="4"/>
    </row>
    <row r="172" spans="1:32">
      <c r="A172" s="56"/>
      <c r="B172" s="11"/>
      <c r="C172" s="11" t="s">
        <v>1294</v>
      </c>
      <c r="D172" s="11"/>
      <c r="E172" s="11" t="s">
        <v>1302</v>
      </c>
      <c r="F172" s="11">
        <v>1550</v>
      </c>
      <c r="G172" s="11"/>
      <c r="H172" s="11"/>
      <c r="I172" s="11"/>
      <c r="J172" s="11">
        <v>303.57</v>
      </c>
      <c r="K172" s="11"/>
      <c r="M172" s="11">
        <v>3</v>
      </c>
      <c r="N172" s="70"/>
      <c r="P172" s="11">
        <f t="shared" si="11"/>
        <v>101.19</v>
      </c>
      <c r="Q172" s="11"/>
      <c r="R172" s="11"/>
      <c r="S172" s="11"/>
      <c r="T172" s="195">
        <f t="shared" si="8"/>
        <v>516.66666666666663</v>
      </c>
      <c r="U172" s="11"/>
      <c r="V172" s="11"/>
      <c r="W172" s="11"/>
      <c r="Y172" s="11">
        <v>303.57</v>
      </c>
      <c r="Z172" s="11">
        <f t="shared" si="9"/>
        <v>400.26</v>
      </c>
      <c r="AB172" s="11">
        <f t="shared" si="10"/>
        <v>326.60000000000002</v>
      </c>
      <c r="AC172" s="11">
        <v>352.2</v>
      </c>
      <c r="AD172" s="11"/>
      <c r="AE172" s="4"/>
      <c r="AF172" s="4"/>
    </row>
    <row r="173" spans="1:32">
      <c r="A173" s="56"/>
      <c r="B173" s="11"/>
      <c r="C173" s="11" t="s">
        <v>361</v>
      </c>
      <c r="D173" s="11"/>
      <c r="E173" s="11" t="s">
        <v>362</v>
      </c>
      <c r="F173" s="11">
        <v>365113</v>
      </c>
      <c r="G173" s="11"/>
      <c r="H173" s="11"/>
      <c r="I173" s="11"/>
      <c r="J173" s="11">
        <v>67431.390000000058</v>
      </c>
      <c r="K173" s="11"/>
      <c r="M173" s="11">
        <v>497</v>
      </c>
      <c r="N173" s="70"/>
      <c r="P173" s="11">
        <f t="shared" si="11"/>
        <v>135.68</v>
      </c>
      <c r="Q173" s="11"/>
      <c r="R173" s="11"/>
      <c r="S173" s="11"/>
      <c r="T173" s="195">
        <f t="shared" si="8"/>
        <v>734.63380281690138</v>
      </c>
      <c r="U173" s="11"/>
      <c r="V173" s="11"/>
      <c r="W173" s="11"/>
      <c r="Y173" s="11">
        <v>67431.390000000058</v>
      </c>
      <c r="Z173" s="11">
        <f t="shared" si="9"/>
        <v>88910.05</v>
      </c>
      <c r="AB173" s="11">
        <f t="shared" si="10"/>
        <v>72547.56</v>
      </c>
      <c r="AC173" s="11">
        <v>78233.47</v>
      </c>
      <c r="AD173" s="11"/>
      <c r="AE173" s="4"/>
      <c r="AF173" s="4"/>
    </row>
    <row r="174" spans="1:32">
      <c r="A174" s="56"/>
      <c r="B174" s="11"/>
      <c r="C174" s="11" t="s">
        <v>1369</v>
      </c>
      <c r="D174" s="11"/>
      <c r="E174" s="11" t="s">
        <v>427</v>
      </c>
      <c r="F174" s="11">
        <v>18451</v>
      </c>
      <c r="G174" s="11"/>
      <c r="H174" s="11"/>
      <c r="I174" s="11"/>
      <c r="J174" s="11">
        <v>3747.0000000000005</v>
      </c>
      <c r="K174" s="11"/>
      <c r="M174" s="11">
        <v>69</v>
      </c>
      <c r="N174" s="70"/>
      <c r="P174" s="11">
        <f t="shared" si="11"/>
        <v>54.3</v>
      </c>
      <c r="Q174" s="11"/>
      <c r="R174" s="11"/>
      <c r="S174" s="11"/>
      <c r="T174" s="195">
        <f t="shared" si="8"/>
        <v>267.40579710144925</v>
      </c>
      <c r="U174" s="11"/>
      <c r="V174" s="11"/>
      <c r="W174" s="11"/>
      <c r="Y174" s="11">
        <v>3747.0000000000005</v>
      </c>
      <c r="Z174" s="11">
        <f t="shared" si="9"/>
        <v>4940.5200000000004</v>
      </c>
      <c r="AB174" s="11">
        <f t="shared" si="10"/>
        <v>4031.29</v>
      </c>
      <c r="AC174" s="11">
        <v>4347.25</v>
      </c>
      <c r="AD174" s="11"/>
      <c r="AE174" s="4"/>
      <c r="AF174" s="4"/>
    </row>
    <row r="175" spans="1:32">
      <c r="A175" s="56"/>
      <c r="B175" s="11"/>
      <c r="C175" s="11" t="s">
        <v>1244</v>
      </c>
      <c r="D175" s="11"/>
      <c r="E175" s="11" t="s">
        <v>350</v>
      </c>
      <c r="F175" s="11">
        <v>22583</v>
      </c>
      <c r="G175" s="11"/>
      <c r="H175" s="11"/>
      <c r="I175" s="11"/>
      <c r="J175" s="11">
        <v>5724.6399999999994</v>
      </c>
      <c r="K175" s="11"/>
      <c r="M175" s="11">
        <v>314</v>
      </c>
      <c r="N175" s="70"/>
      <c r="P175" s="11">
        <f t="shared" si="11"/>
        <v>18.23</v>
      </c>
      <c r="Q175" s="11"/>
      <c r="R175" s="11"/>
      <c r="S175" s="11"/>
      <c r="T175" s="195">
        <f t="shared" si="8"/>
        <v>71.920382165605091</v>
      </c>
      <c r="U175" s="11"/>
      <c r="V175" s="11"/>
      <c r="W175" s="11"/>
      <c r="Y175" s="11">
        <v>5724.6399999999994</v>
      </c>
      <c r="Z175" s="11">
        <f t="shared" si="9"/>
        <v>7548.09</v>
      </c>
      <c r="AB175" s="11">
        <f t="shared" si="10"/>
        <v>6158.98</v>
      </c>
      <c r="AC175" s="11">
        <v>6641.69</v>
      </c>
      <c r="AD175" s="11"/>
      <c r="AE175" s="4"/>
      <c r="AF175" s="4"/>
    </row>
    <row r="176" spans="1:32">
      <c r="A176" s="56"/>
      <c r="B176" s="11"/>
      <c r="C176" s="11" t="s">
        <v>1244</v>
      </c>
      <c r="D176" s="11"/>
      <c r="E176" s="11" t="s">
        <v>427</v>
      </c>
      <c r="F176" s="11">
        <v>825</v>
      </c>
      <c r="G176" s="11"/>
      <c r="H176" s="11"/>
      <c r="I176" s="11"/>
      <c r="J176" s="11">
        <v>158.44</v>
      </c>
      <c r="K176" s="11"/>
      <c r="M176" s="11">
        <v>1</v>
      </c>
      <c r="N176" s="70"/>
      <c r="P176" s="11">
        <f t="shared" si="11"/>
        <v>158.44</v>
      </c>
      <c r="Q176" s="11"/>
      <c r="R176" s="11"/>
      <c r="S176" s="11"/>
      <c r="T176" s="195">
        <f t="shared" si="8"/>
        <v>825</v>
      </c>
      <c r="U176" s="11"/>
      <c r="V176" s="11"/>
      <c r="W176" s="11"/>
      <c r="Y176" s="11">
        <v>158.44</v>
      </c>
      <c r="Z176" s="11">
        <f t="shared" si="9"/>
        <v>208.91</v>
      </c>
      <c r="AB176" s="11">
        <f t="shared" si="10"/>
        <v>170.46</v>
      </c>
      <c r="AC176" s="11">
        <v>183.82</v>
      </c>
      <c r="AD176" s="11"/>
      <c r="AE176" s="4"/>
      <c r="AF176" s="4"/>
    </row>
    <row r="177" spans="1:32">
      <c r="A177" s="56"/>
      <c r="B177" s="11"/>
      <c r="C177" s="11" t="s">
        <v>453</v>
      </c>
      <c r="D177" s="11"/>
      <c r="E177" s="11" t="s">
        <v>1330</v>
      </c>
      <c r="F177" s="11">
        <v>1168</v>
      </c>
      <c r="G177" s="11"/>
      <c r="H177" s="11"/>
      <c r="I177" s="11"/>
      <c r="J177" s="11">
        <v>221.66</v>
      </c>
      <c r="K177" s="11"/>
      <c r="M177" s="11">
        <v>1</v>
      </c>
      <c r="N177" s="70"/>
      <c r="P177" s="11">
        <f t="shared" si="11"/>
        <v>221.66</v>
      </c>
      <c r="Q177" s="11"/>
      <c r="R177" s="11"/>
      <c r="S177" s="11"/>
      <c r="T177" s="195">
        <f t="shared" si="8"/>
        <v>1168</v>
      </c>
      <c r="U177" s="11"/>
      <c r="V177" s="11"/>
      <c r="W177" s="11"/>
      <c r="Y177" s="11">
        <v>221.66</v>
      </c>
      <c r="Z177" s="11">
        <f t="shared" si="9"/>
        <v>292.26</v>
      </c>
      <c r="AB177" s="11">
        <f t="shared" si="10"/>
        <v>238.48</v>
      </c>
      <c r="AC177" s="11">
        <v>257.17</v>
      </c>
      <c r="AD177" s="11"/>
      <c r="AE177" s="4"/>
      <c r="AF177" s="4"/>
    </row>
    <row r="178" spans="1:32">
      <c r="A178" s="56"/>
      <c r="B178" s="11"/>
      <c r="C178" s="11" t="s">
        <v>453</v>
      </c>
      <c r="D178" s="11"/>
      <c r="E178" s="11" t="s">
        <v>454</v>
      </c>
      <c r="F178" s="11">
        <v>109729</v>
      </c>
      <c r="G178" s="11"/>
      <c r="H178" s="11"/>
      <c r="I178" s="11"/>
      <c r="J178" s="11">
        <v>20764.86</v>
      </c>
      <c r="K178" s="11"/>
      <c r="M178" s="11">
        <v>201</v>
      </c>
      <c r="N178" s="70"/>
      <c r="P178" s="11">
        <f t="shared" si="11"/>
        <v>103.31</v>
      </c>
      <c r="Q178" s="11"/>
      <c r="R178" s="11"/>
      <c r="S178" s="11"/>
      <c r="T178" s="195">
        <f t="shared" si="8"/>
        <v>545.91542288557218</v>
      </c>
      <c r="U178" s="11"/>
      <c r="V178" s="11"/>
      <c r="W178" s="11"/>
      <c r="Y178" s="11">
        <v>20764.86</v>
      </c>
      <c r="Z178" s="11">
        <f t="shared" si="9"/>
        <v>27379.01</v>
      </c>
      <c r="AB178" s="11">
        <f t="shared" si="10"/>
        <v>22340.34</v>
      </c>
      <c r="AC178" s="11">
        <v>24091.26</v>
      </c>
      <c r="AD178" s="11"/>
      <c r="AE178" s="4"/>
      <c r="AF178" s="4"/>
    </row>
    <row r="179" spans="1:32">
      <c r="A179" s="56"/>
      <c r="B179" s="11"/>
      <c r="C179" s="11" t="s">
        <v>455</v>
      </c>
      <c r="D179" s="11"/>
      <c r="E179" s="11" t="s">
        <v>456</v>
      </c>
      <c r="F179" s="11">
        <v>152692</v>
      </c>
      <c r="G179" s="11"/>
      <c r="H179" s="11"/>
      <c r="I179" s="11"/>
      <c r="J179" s="11">
        <v>27725.029999999981</v>
      </c>
      <c r="K179" s="11"/>
      <c r="M179" s="11">
        <v>212</v>
      </c>
      <c r="N179" s="70"/>
      <c r="P179" s="11">
        <f t="shared" si="11"/>
        <v>130.78</v>
      </c>
      <c r="Q179" s="11"/>
      <c r="R179" s="11"/>
      <c r="S179" s="11"/>
      <c r="T179" s="195">
        <f t="shared" si="8"/>
        <v>720.24528301886789</v>
      </c>
      <c r="U179" s="11"/>
      <c r="V179" s="11"/>
      <c r="W179" s="11"/>
      <c r="Y179" s="11">
        <v>27725.029999999981</v>
      </c>
      <c r="Z179" s="11">
        <f t="shared" si="9"/>
        <v>36556.17</v>
      </c>
      <c r="AB179" s="11">
        <f t="shared" si="10"/>
        <v>29828.59</v>
      </c>
      <c r="AC179" s="11">
        <v>32166.400000000001</v>
      </c>
      <c r="AD179" s="11"/>
      <c r="AE179" s="4"/>
      <c r="AF179" s="4"/>
    </row>
    <row r="180" spans="1:32">
      <c r="A180" s="56"/>
      <c r="B180" s="11"/>
      <c r="C180" s="11" t="s">
        <v>455</v>
      </c>
      <c r="D180" s="11"/>
      <c r="E180" s="11" t="s">
        <v>460</v>
      </c>
      <c r="F180" s="11">
        <v>1949</v>
      </c>
      <c r="G180" s="11"/>
      <c r="H180" s="11"/>
      <c r="I180" s="11"/>
      <c r="J180" s="11">
        <v>234.21999999999997</v>
      </c>
      <c r="K180" s="11"/>
      <c r="M180" s="11">
        <v>3</v>
      </c>
      <c r="N180" s="70"/>
      <c r="P180" s="11">
        <f t="shared" si="11"/>
        <v>78.069999999999993</v>
      </c>
      <c r="Q180" s="11"/>
      <c r="R180" s="11"/>
      <c r="S180" s="11"/>
      <c r="T180" s="195">
        <f t="shared" si="8"/>
        <v>649.66666666666663</v>
      </c>
      <c r="U180" s="11"/>
      <c r="V180" s="11"/>
      <c r="W180" s="11"/>
      <c r="Y180" s="11">
        <v>234.21999999999997</v>
      </c>
      <c r="Z180" s="11">
        <f t="shared" si="9"/>
        <v>308.83</v>
      </c>
      <c r="AB180" s="11">
        <f t="shared" si="10"/>
        <v>251.99</v>
      </c>
      <c r="AC180" s="11">
        <v>271.74</v>
      </c>
      <c r="AD180" s="11"/>
      <c r="AE180" s="4"/>
      <c r="AF180" s="4"/>
    </row>
    <row r="181" spans="1:32">
      <c r="A181" s="56"/>
      <c r="B181" s="11"/>
      <c r="C181" s="11" t="s">
        <v>457</v>
      </c>
      <c r="D181" s="11"/>
      <c r="E181" s="11" t="s">
        <v>395</v>
      </c>
      <c r="F181" s="11">
        <v>411</v>
      </c>
      <c r="G181" s="11"/>
      <c r="H181" s="11"/>
      <c r="I181" s="11"/>
      <c r="J181" s="11">
        <v>81.83</v>
      </c>
      <c r="K181" s="11"/>
      <c r="M181" s="11">
        <v>1</v>
      </c>
      <c r="N181" s="70"/>
      <c r="P181" s="11">
        <f t="shared" si="11"/>
        <v>81.83</v>
      </c>
      <c r="Q181" s="11"/>
      <c r="R181" s="11"/>
      <c r="S181" s="11"/>
      <c r="T181" s="195">
        <f t="shared" si="8"/>
        <v>411</v>
      </c>
      <c r="U181" s="11"/>
      <c r="V181" s="11"/>
      <c r="W181" s="11"/>
      <c r="Y181" s="11">
        <v>81.83</v>
      </c>
      <c r="Z181" s="11">
        <f t="shared" si="9"/>
        <v>107.89</v>
      </c>
      <c r="AB181" s="11">
        <f t="shared" si="10"/>
        <v>88.04</v>
      </c>
      <c r="AC181" s="11">
        <v>94.94</v>
      </c>
      <c r="AD181" s="11"/>
      <c r="AE181" s="4"/>
      <c r="AF181" s="4"/>
    </row>
    <row r="182" spans="1:32">
      <c r="A182" s="56"/>
      <c r="B182" s="11"/>
      <c r="C182" s="11" t="s">
        <v>457</v>
      </c>
      <c r="D182" s="11"/>
      <c r="E182" s="11" t="s">
        <v>458</v>
      </c>
      <c r="F182" s="11">
        <v>634121</v>
      </c>
      <c r="G182" s="11"/>
      <c r="H182" s="11"/>
      <c r="I182" s="11"/>
      <c r="J182" s="11">
        <v>118499.34999999992</v>
      </c>
      <c r="K182" s="11"/>
      <c r="M182" s="11">
        <v>1001</v>
      </c>
      <c r="N182" s="70"/>
      <c r="P182" s="11">
        <f t="shared" si="11"/>
        <v>118.38</v>
      </c>
      <c r="Q182" s="11"/>
      <c r="R182" s="11"/>
      <c r="S182" s="11"/>
      <c r="T182" s="195">
        <f t="shared" si="8"/>
        <v>633.4875124875125</v>
      </c>
      <c r="U182" s="11"/>
      <c r="V182" s="11"/>
      <c r="W182" s="11"/>
      <c r="Y182" s="11">
        <v>118499.34999999992</v>
      </c>
      <c r="Z182" s="11">
        <f t="shared" si="9"/>
        <v>156244.48000000001</v>
      </c>
      <c r="AB182" s="11">
        <f t="shared" si="10"/>
        <v>127490.16</v>
      </c>
      <c r="AC182" s="11">
        <v>137482.19</v>
      </c>
      <c r="AD182" s="11"/>
      <c r="AE182" s="4"/>
      <c r="AF182" s="4"/>
    </row>
    <row r="183" spans="1:32">
      <c r="A183" s="56"/>
      <c r="B183" s="11"/>
      <c r="C183" s="11" t="s">
        <v>457</v>
      </c>
      <c r="D183" s="11"/>
      <c r="E183" s="11" t="s">
        <v>485</v>
      </c>
      <c r="F183" s="11">
        <v>2443</v>
      </c>
      <c r="G183" s="11"/>
      <c r="H183" s="11"/>
      <c r="I183" s="11"/>
      <c r="J183" s="11">
        <v>486.85</v>
      </c>
      <c r="K183" s="11"/>
      <c r="M183" s="11">
        <v>6</v>
      </c>
      <c r="N183" s="70"/>
      <c r="P183" s="11">
        <f t="shared" si="11"/>
        <v>81.14</v>
      </c>
      <c r="Q183" s="11"/>
      <c r="R183" s="11"/>
      <c r="S183" s="11"/>
      <c r="T183" s="195">
        <f t="shared" si="8"/>
        <v>407.16666666666669</v>
      </c>
      <c r="U183" s="11"/>
      <c r="V183" s="11"/>
      <c r="W183" s="11"/>
      <c r="Y183" s="11">
        <v>486.85</v>
      </c>
      <c r="Z183" s="11">
        <f t="shared" si="9"/>
        <v>641.91999999999996</v>
      </c>
      <c r="AB183" s="11">
        <f t="shared" si="10"/>
        <v>523.79</v>
      </c>
      <c r="AC183" s="11">
        <v>564.84</v>
      </c>
      <c r="AD183" s="11"/>
      <c r="AE183" s="4"/>
      <c r="AF183" s="4"/>
    </row>
    <row r="184" spans="1:32">
      <c r="A184" s="56"/>
      <c r="B184" s="11"/>
      <c r="C184" s="11" t="s">
        <v>1370</v>
      </c>
      <c r="D184" s="11"/>
      <c r="E184" s="11" t="s">
        <v>319</v>
      </c>
      <c r="F184" s="11">
        <v>4498</v>
      </c>
      <c r="G184" s="11"/>
      <c r="H184" s="11"/>
      <c r="I184" s="11"/>
      <c r="J184" s="11">
        <v>773.09999999999991</v>
      </c>
      <c r="K184" s="11"/>
      <c r="M184" s="11">
        <v>6</v>
      </c>
      <c r="N184" s="70"/>
      <c r="P184" s="11">
        <f t="shared" si="11"/>
        <v>128.85</v>
      </c>
      <c r="Q184" s="11"/>
      <c r="R184" s="11"/>
      <c r="S184" s="11"/>
      <c r="T184" s="195">
        <f t="shared" si="8"/>
        <v>749.66666666666663</v>
      </c>
      <c r="U184" s="11"/>
      <c r="V184" s="11"/>
      <c r="W184" s="11"/>
      <c r="Y184" s="11">
        <v>773.09999999999991</v>
      </c>
      <c r="Z184" s="11">
        <f t="shared" si="9"/>
        <v>1019.35</v>
      </c>
      <c r="AB184" s="11">
        <f t="shared" si="10"/>
        <v>831.76</v>
      </c>
      <c r="AC184" s="11">
        <v>896.95</v>
      </c>
      <c r="AD184" s="11"/>
      <c r="AE184" s="4"/>
      <c r="AF184" s="4"/>
    </row>
    <row r="185" spans="1:32">
      <c r="A185" s="56"/>
      <c r="B185" s="11"/>
      <c r="C185" s="11" t="s">
        <v>1295</v>
      </c>
      <c r="D185" s="11"/>
      <c r="E185" s="11" t="s">
        <v>444</v>
      </c>
      <c r="F185" s="11">
        <v>31373</v>
      </c>
      <c r="G185" s="11"/>
      <c r="H185" s="11"/>
      <c r="I185" s="11"/>
      <c r="J185" s="11">
        <v>5987.5</v>
      </c>
      <c r="K185" s="11"/>
      <c r="M185" s="11">
        <v>41</v>
      </c>
      <c r="N185" s="70"/>
      <c r="P185" s="11">
        <f t="shared" si="11"/>
        <v>146.04</v>
      </c>
      <c r="Q185" s="11"/>
      <c r="R185" s="11"/>
      <c r="S185" s="11"/>
      <c r="T185" s="195">
        <f t="shared" si="8"/>
        <v>765.19512195121956</v>
      </c>
      <c r="U185" s="11"/>
      <c r="V185" s="11"/>
      <c r="W185" s="11"/>
      <c r="Y185" s="11">
        <v>5987.5</v>
      </c>
      <c r="Z185" s="11">
        <f t="shared" si="9"/>
        <v>7894.67</v>
      </c>
      <c r="AB185" s="11">
        <f t="shared" si="10"/>
        <v>6441.79</v>
      </c>
      <c r="AC185" s="11">
        <v>6946.66</v>
      </c>
      <c r="AD185" s="11"/>
      <c r="AE185" s="4"/>
      <c r="AF185" s="4"/>
    </row>
    <row r="186" spans="1:32">
      <c r="A186" s="56"/>
      <c r="B186" s="11"/>
      <c r="C186" s="11" t="s">
        <v>1371</v>
      </c>
      <c r="D186" s="11"/>
      <c r="E186" s="11" t="s">
        <v>193</v>
      </c>
      <c r="F186" s="11">
        <v>1367</v>
      </c>
      <c r="G186" s="11"/>
      <c r="H186" s="11"/>
      <c r="I186" s="11"/>
      <c r="J186" s="11">
        <v>263.95</v>
      </c>
      <c r="K186" s="11"/>
      <c r="M186" s="11">
        <v>2</v>
      </c>
      <c r="N186" s="70"/>
      <c r="P186" s="11">
        <f t="shared" si="11"/>
        <v>131.97999999999999</v>
      </c>
      <c r="Q186" s="11"/>
      <c r="R186" s="11"/>
      <c r="S186" s="11"/>
      <c r="T186" s="195">
        <f t="shared" si="8"/>
        <v>683.5</v>
      </c>
      <c r="U186" s="11"/>
      <c r="V186" s="11"/>
      <c r="W186" s="11"/>
      <c r="Y186" s="11">
        <v>263.95</v>
      </c>
      <c r="Z186" s="11">
        <f t="shared" si="9"/>
        <v>348.02</v>
      </c>
      <c r="AB186" s="11">
        <f t="shared" si="10"/>
        <v>283.98</v>
      </c>
      <c r="AC186" s="11">
        <v>306.23</v>
      </c>
      <c r="AD186" s="11"/>
      <c r="AE186" s="4"/>
      <c r="AF186" s="4"/>
    </row>
    <row r="187" spans="1:32">
      <c r="A187" s="56"/>
      <c r="B187" s="11"/>
      <c r="C187" s="11" t="s">
        <v>1372</v>
      </c>
      <c r="D187" s="11"/>
      <c r="E187" s="11" t="s">
        <v>204</v>
      </c>
      <c r="F187" s="11">
        <v>2095</v>
      </c>
      <c r="G187" s="11"/>
      <c r="H187" s="11"/>
      <c r="I187" s="11"/>
      <c r="J187" s="11">
        <v>405.74</v>
      </c>
      <c r="K187" s="11"/>
      <c r="M187" s="11">
        <v>3</v>
      </c>
      <c r="N187" s="70"/>
      <c r="P187" s="11">
        <f t="shared" si="11"/>
        <v>135.25</v>
      </c>
      <c r="Q187" s="11"/>
      <c r="R187" s="11"/>
      <c r="S187" s="11"/>
      <c r="T187" s="195">
        <f t="shared" si="8"/>
        <v>698.33333333333337</v>
      </c>
      <c r="U187" s="11"/>
      <c r="V187" s="11"/>
      <c r="W187" s="11"/>
      <c r="Y187" s="11">
        <v>405.74</v>
      </c>
      <c r="Z187" s="11">
        <f t="shared" si="9"/>
        <v>534.98</v>
      </c>
      <c r="AB187" s="11">
        <f t="shared" si="10"/>
        <v>436.52</v>
      </c>
      <c r="AC187" s="11">
        <v>470.74</v>
      </c>
      <c r="AD187" s="11"/>
      <c r="AE187" s="4"/>
      <c r="AF187" s="4"/>
    </row>
    <row r="188" spans="1:32">
      <c r="A188" s="56"/>
      <c r="B188" s="11"/>
      <c r="C188" s="11" t="s">
        <v>1372</v>
      </c>
      <c r="D188" s="11"/>
      <c r="E188" s="11" t="s">
        <v>313</v>
      </c>
      <c r="F188" s="11">
        <v>1094</v>
      </c>
      <c r="G188" s="11"/>
      <c r="H188" s="11"/>
      <c r="I188" s="11"/>
      <c r="J188" s="11">
        <v>214.28</v>
      </c>
      <c r="K188" s="11"/>
      <c r="M188" s="11">
        <v>2</v>
      </c>
      <c r="N188" s="70"/>
      <c r="P188" s="11">
        <f t="shared" si="11"/>
        <v>107.14</v>
      </c>
      <c r="Q188" s="11"/>
      <c r="R188" s="11"/>
      <c r="S188" s="11"/>
      <c r="T188" s="195">
        <f t="shared" si="8"/>
        <v>547</v>
      </c>
      <c r="U188" s="11"/>
      <c r="V188" s="11"/>
      <c r="W188" s="11"/>
      <c r="Y188" s="11">
        <v>214.28</v>
      </c>
      <c r="Z188" s="11">
        <f t="shared" si="9"/>
        <v>282.52999999999997</v>
      </c>
      <c r="AB188" s="11">
        <f t="shared" si="10"/>
        <v>230.54</v>
      </c>
      <c r="AC188" s="11">
        <v>248.61</v>
      </c>
      <c r="AD188" s="11"/>
      <c r="AE188" s="4"/>
      <c r="AF188" s="4"/>
    </row>
    <row r="189" spans="1:32">
      <c r="A189" s="56"/>
      <c r="B189" s="11"/>
      <c r="C189" s="11" t="s">
        <v>1319</v>
      </c>
      <c r="D189" s="11"/>
      <c r="E189" s="11" t="s">
        <v>523</v>
      </c>
      <c r="F189" s="11">
        <v>2653</v>
      </c>
      <c r="G189" s="11"/>
      <c r="H189" s="11"/>
      <c r="I189" s="11"/>
      <c r="J189" s="11">
        <v>513.03</v>
      </c>
      <c r="K189" s="11"/>
      <c r="M189" s="11">
        <v>4</v>
      </c>
      <c r="N189" s="70"/>
      <c r="P189" s="11">
        <f t="shared" si="11"/>
        <v>128.26</v>
      </c>
      <c r="Q189" s="11"/>
      <c r="R189" s="11"/>
      <c r="S189" s="11"/>
      <c r="T189" s="195">
        <f t="shared" si="8"/>
        <v>663.25</v>
      </c>
      <c r="U189" s="11"/>
      <c r="V189" s="11"/>
      <c r="W189" s="11"/>
      <c r="Y189" s="11">
        <v>513.03</v>
      </c>
      <c r="Z189" s="11">
        <f t="shared" si="9"/>
        <v>676.44</v>
      </c>
      <c r="AB189" s="11">
        <f t="shared" si="10"/>
        <v>551.95000000000005</v>
      </c>
      <c r="AC189" s="11">
        <v>595.21</v>
      </c>
      <c r="AD189" s="11"/>
      <c r="AE189" s="4"/>
      <c r="AF189" s="4"/>
    </row>
    <row r="190" spans="1:32">
      <c r="A190" s="56"/>
      <c r="B190" s="11"/>
      <c r="C190" s="11" t="s">
        <v>1373</v>
      </c>
      <c r="D190" s="11"/>
      <c r="E190" s="11" t="s">
        <v>405</v>
      </c>
      <c r="F190" s="11">
        <v>13025</v>
      </c>
      <c r="G190" s="11"/>
      <c r="H190" s="11"/>
      <c r="I190" s="11"/>
      <c r="J190" s="11">
        <v>2476.08</v>
      </c>
      <c r="K190" s="11"/>
      <c r="M190" s="11">
        <v>20</v>
      </c>
      <c r="N190" s="70"/>
      <c r="P190" s="11">
        <f t="shared" si="11"/>
        <v>123.8</v>
      </c>
      <c r="Q190" s="11"/>
      <c r="R190" s="11"/>
      <c r="S190" s="11"/>
      <c r="T190" s="195">
        <f t="shared" si="8"/>
        <v>651.25</v>
      </c>
      <c r="U190" s="11"/>
      <c r="V190" s="11"/>
      <c r="W190" s="11"/>
      <c r="Y190" s="11">
        <v>2476.08</v>
      </c>
      <c r="Z190" s="11">
        <f t="shared" si="9"/>
        <v>3264.78</v>
      </c>
      <c r="AB190" s="11">
        <f t="shared" si="10"/>
        <v>2663.95</v>
      </c>
      <c r="AC190" s="11">
        <v>2872.73</v>
      </c>
      <c r="AD190" s="11"/>
      <c r="AE190" s="4"/>
      <c r="AF190" s="4"/>
    </row>
    <row r="191" spans="1:32">
      <c r="A191" s="56"/>
      <c r="B191" s="11"/>
      <c r="C191" s="11" t="s">
        <v>363</v>
      </c>
      <c r="D191" s="11"/>
      <c r="E191" s="11" t="s">
        <v>358</v>
      </c>
      <c r="F191" s="11">
        <v>487</v>
      </c>
      <c r="G191" s="11"/>
      <c r="H191" s="11"/>
      <c r="I191" s="11"/>
      <c r="J191" s="11">
        <v>95.53</v>
      </c>
      <c r="K191" s="11"/>
      <c r="M191" s="11">
        <v>1</v>
      </c>
      <c r="N191" s="70"/>
      <c r="P191" s="11">
        <f t="shared" si="11"/>
        <v>95.53</v>
      </c>
      <c r="Q191" s="11"/>
      <c r="R191" s="11"/>
      <c r="S191" s="11"/>
      <c r="T191" s="195">
        <f t="shared" si="8"/>
        <v>487</v>
      </c>
      <c r="U191" s="11"/>
      <c r="V191" s="11"/>
      <c r="W191" s="11"/>
      <c r="Y191" s="11">
        <v>95.53</v>
      </c>
      <c r="Z191" s="11">
        <f t="shared" si="9"/>
        <v>125.96</v>
      </c>
      <c r="AB191" s="11">
        <f t="shared" si="10"/>
        <v>102.78</v>
      </c>
      <c r="AC191" s="11">
        <v>110.83</v>
      </c>
      <c r="AD191" s="11"/>
      <c r="AE191" s="4"/>
      <c r="AF191" s="4"/>
    </row>
    <row r="192" spans="1:32">
      <c r="A192" s="56"/>
      <c r="B192" s="11"/>
      <c r="C192" s="11" t="s">
        <v>363</v>
      </c>
      <c r="D192" s="11"/>
      <c r="E192" s="11" t="s">
        <v>360</v>
      </c>
      <c r="F192" s="11">
        <v>809</v>
      </c>
      <c r="G192" s="11"/>
      <c r="H192" s="11"/>
      <c r="I192" s="11"/>
      <c r="J192" s="11">
        <v>155.41</v>
      </c>
      <c r="K192" s="11"/>
      <c r="M192" s="11">
        <v>1</v>
      </c>
      <c r="N192" s="70"/>
      <c r="P192" s="11">
        <f t="shared" si="11"/>
        <v>155.41</v>
      </c>
      <c r="Q192" s="11"/>
      <c r="R192" s="11"/>
      <c r="S192" s="11"/>
      <c r="T192" s="195">
        <f t="shared" si="8"/>
        <v>809</v>
      </c>
      <c r="U192" s="11"/>
      <c r="V192" s="11"/>
      <c r="W192" s="11"/>
      <c r="Y192" s="11">
        <v>155.41</v>
      </c>
      <c r="Z192" s="11">
        <f t="shared" si="9"/>
        <v>204.91</v>
      </c>
      <c r="AB192" s="11">
        <f t="shared" si="10"/>
        <v>167.2</v>
      </c>
      <c r="AC192" s="11">
        <v>180.31</v>
      </c>
      <c r="AD192" s="11"/>
      <c r="AE192" s="4"/>
      <c r="AF192" s="4"/>
    </row>
    <row r="193" spans="1:32">
      <c r="A193" s="56"/>
      <c r="B193" s="11"/>
      <c r="C193" s="11" t="s">
        <v>363</v>
      </c>
      <c r="D193" s="11"/>
      <c r="E193" s="11" t="s">
        <v>362</v>
      </c>
      <c r="F193" s="11">
        <v>1493765</v>
      </c>
      <c r="G193" s="11"/>
      <c r="H193" s="11"/>
      <c r="I193" s="11"/>
      <c r="J193" s="11">
        <v>274179.84999999957</v>
      </c>
      <c r="K193" s="11"/>
      <c r="M193" s="11">
        <v>2385</v>
      </c>
      <c r="N193" s="70"/>
      <c r="P193" s="11">
        <f t="shared" si="11"/>
        <v>114.96</v>
      </c>
      <c r="Q193" s="11"/>
      <c r="R193" s="11"/>
      <c r="S193" s="11"/>
      <c r="T193" s="195">
        <f t="shared" si="8"/>
        <v>626.31656184486371</v>
      </c>
      <c r="U193" s="11"/>
      <c r="V193" s="11"/>
      <c r="W193" s="11"/>
      <c r="Y193" s="11">
        <v>274179.84999999957</v>
      </c>
      <c r="Z193" s="11">
        <f t="shared" si="9"/>
        <v>361513.28</v>
      </c>
      <c r="AB193" s="11">
        <f t="shared" si="10"/>
        <v>294982.49</v>
      </c>
      <c r="AC193" s="11">
        <v>318101.71000000002</v>
      </c>
      <c r="AD193" s="11"/>
      <c r="AE193" s="4"/>
      <c r="AF193" s="4"/>
    </row>
    <row r="194" spans="1:32">
      <c r="A194" s="56"/>
      <c r="B194" s="11"/>
      <c r="C194" s="11" t="s">
        <v>363</v>
      </c>
      <c r="D194" s="11"/>
      <c r="E194" s="11" t="s">
        <v>395</v>
      </c>
      <c r="F194" s="11">
        <v>58</v>
      </c>
      <c r="G194" s="11"/>
      <c r="H194" s="11"/>
      <c r="I194" s="11"/>
      <c r="J194" s="11">
        <v>16.23</v>
      </c>
      <c r="K194" s="11"/>
      <c r="M194" s="11">
        <v>1</v>
      </c>
      <c r="N194" s="70"/>
      <c r="P194" s="11">
        <f t="shared" si="11"/>
        <v>16.23</v>
      </c>
      <c r="Q194" s="11"/>
      <c r="R194" s="11"/>
      <c r="S194" s="11"/>
      <c r="T194" s="195">
        <f t="shared" si="8"/>
        <v>58</v>
      </c>
      <c r="U194" s="11"/>
      <c r="V194" s="11"/>
      <c r="W194" s="11"/>
      <c r="Y194" s="11">
        <v>16.23</v>
      </c>
      <c r="Z194" s="11">
        <f t="shared" si="9"/>
        <v>21.4</v>
      </c>
      <c r="AB194" s="11">
        <f t="shared" si="10"/>
        <v>17.46</v>
      </c>
      <c r="AC194" s="11">
        <v>18.829999999999998</v>
      </c>
      <c r="AD194" s="11"/>
      <c r="AE194" s="4"/>
      <c r="AF194" s="4"/>
    </row>
    <row r="195" spans="1:32">
      <c r="A195" s="56"/>
      <c r="B195" s="11"/>
      <c r="C195" s="11" t="s">
        <v>363</v>
      </c>
      <c r="D195" s="11"/>
      <c r="E195" s="11" t="s">
        <v>403</v>
      </c>
      <c r="F195" s="11">
        <v>1100</v>
      </c>
      <c r="G195" s="11"/>
      <c r="H195" s="11"/>
      <c r="I195" s="11"/>
      <c r="J195" s="11">
        <v>209.5</v>
      </c>
      <c r="K195" s="11"/>
      <c r="M195" s="11">
        <v>1</v>
      </c>
      <c r="N195" s="70"/>
      <c r="P195" s="11">
        <f t="shared" si="11"/>
        <v>209.5</v>
      </c>
      <c r="Q195" s="11"/>
      <c r="R195" s="11"/>
      <c r="S195" s="11"/>
      <c r="T195" s="195">
        <f t="shared" si="8"/>
        <v>1100</v>
      </c>
      <c r="U195" s="11"/>
      <c r="V195" s="11"/>
      <c r="W195" s="11"/>
      <c r="Y195" s="11">
        <v>209.5</v>
      </c>
      <c r="Z195" s="11">
        <f t="shared" si="9"/>
        <v>276.23</v>
      </c>
      <c r="AB195" s="11">
        <f t="shared" si="10"/>
        <v>225.4</v>
      </c>
      <c r="AC195" s="11">
        <v>243.06</v>
      </c>
      <c r="AD195" s="11"/>
      <c r="AE195" s="4"/>
      <c r="AF195" s="4"/>
    </row>
    <row r="196" spans="1:32">
      <c r="A196" s="56"/>
      <c r="B196" s="11"/>
      <c r="C196" s="11" t="s">
        <v>396</v>
      </c>
      <c r="D196" s="11"/>
      <c r="E196" s="11" t="s">
        <v>391</v>
      </c>
      <c r="F196" s="11">
        <v>3068</v>
      </c>
      <c r="G196" s="11"/>
      <c r="H196" s="11"/>
      <c r="I196" s="11"/>
      <c r="J196" s="11">
        <v>578.71</v>
      </c>
      <c r="K196" s="11"/>
      <c r="M196" s="11">
        <v>2</v>
      </c>
      <c r="N196" s="70"/>
      <c r="P196" s="11">
        <f t="shared" si="11"/>
        <v>289.36</v>
      </c>
      <c r="Q196" s="11"/>
      <c r="R196" s="11"/>
      <c r="S196" s="11"/>
      <c r="T196" s="195">
        <f t="shared" si="8"/>
        <v>1534</v>
      </c>
      <c r="U196" s="11"/>
      <c r="V196" s="11"/>
      <c r="W196" s="11"/>
      <c r="Y196" s="11">
        <v>578.71</v>
      </c>
      <c r="Z196" s="11">
        <f t="shared" si="9"/>
        <v>763.04</v>
      </c>
      <c r="AB196" s="11">
        <f t="shared" si="10"/>
        <v>622.62</v>
      </c>
      <c r="AC196" s="11">
        <v>671.42</v>
      </c>
      <c r="AD196" s="11"/>
      <c r="AE196" s="4"/>
      <c r="AF196" s="4"/>
    </row>
    <row r="197" spans="1:32">
      <c r="A197" s="56"/>
      <c r="B197" s="11"/>
      <c r="C197" s="11" t="s">
        <v>396</v>
      </c>
      <c r="D197" s="11"/>
      <c r="E197" s="11" t="s">
        <v>395</v>
      </c>
      <c r="F197" s="11">
        <v>3778805</v>
      </c>
      <c r="G197" s="11"/>
      <c r="H197" s="11"/>
      <c r="I197" s="11"/>
      <c r="J197" s="11">
        <v>706512.53999999852</v>
      </c>
      <c r="K197" s="11"/>
      <c r="M197" s="11">
        <v>6437</v>
      </c>
      <c r="N197" s="70"/>
      <c r="P197" s="11">
        <f t="shared" si="11"/>
        <v>109.76</v>
      </c>
      <c r="Q197" s="11"/>
      <c r="R197" s="11"/>
      <c r="S197" s="11"/>
      <c r="T197" s="195">
        <f t="shared" si="8"/>
        <v>587.04443063538918</v>
      </c>
      <c r="U197" s="11"/>
      <c r="V197" s="11"/>
      <c r="W197" s="11"/>
      <c r="Y197" s="11">
        <v>706512.53999999852</v>
      </c>
      <c r="Z197" s="11">
        <f t="shared" si="9"/>
        <v>931555.2</v>
      </c>
      <c r="AB197" s="11">
        <f t="shared" si="10"/>
        <v>760117.24</v>
      </c>
      <c r="AC197" s="11">
        <v>819691.33</v>
      </c>
      <c r="AD197" s="11"/>
      <c r="AE197" s="4"/>
      <c r="AF197" s="4"/>
    </row>
    <row r="198" spans="1:32">
      <c r="A198" s="56"/>
      <c r="B198" s="11"/>
      <c r="C198" s="11" t="s">
        <v>396</v>
      </c>
      <c r="D198" s="11"/>
      <c r="E198" s="11" t="s">
        <v>485</v>
      </c>
      <c r="F198" s="11">
        <v>1036</v>
      </c>
      <c r="G198" s="11"/>
      <c r="H198" s="11"/>
      <c r="I198" s="11"/>
      <c r="J198" s="11">
        <v>208.82999999999998</v>
      </c>
      <c r="K198" s="11"/>
      <c r="M198" s="11">
        <v>3</v>
      </c>
      <c r="N198" s="70"/>
      <c r="P198" s="11">
        <f t="shared" si="11"/>
        <v>69.61</v>
      </c>
      <c r="Q198" s="11"/>
      <c r="R198" s="11"/>
      <c r="S198" s="11"/>
      <c r="T198" s="195">
        <f t="shared" si="8"/>
        <v>345.33333333333331</v>
      </c>
      <c r="U198" s="11"/>
      <c r="V198" s="11"/>
      <c r="W198" s="11"/>
      <c r="Y198" s="11">
        <v>208.82999999999998</v>
      </c>
      <c r="Z198" s="11">
        <f t="shared" si="9"/>
        <v>275.35000000000002</v>
      </c>
      <c r="AB198" s="11">
        <f t="shared" si="10"/>
        <v>224.67</v>
      </c>
      <c r="AC198" s="11">
        <v>242.28</v>
      </c>
      <c r="AD198" s="11"/>
      <c r="AE198" s="4"/>
      <c r="AF198" s="4"/>
    </row>
    <row r="199" spans="1:32">
      <c r="A199" s="56"/>
      <c r="B199" s="11"/>
      <c r="C199" s="11" t="s">
        <v>546</v>
      </c>
      <c r="D199" s="11"/>
      <c r="E199" s="11" t="s">
        <v>432</v>
      </c>
      <c r="F199" s="11">
        <v>122746</v>
      </c>
      <c r="G199" s="11"/>
      <c r="H199" s="11"/>
      <c r="I199" s="11"/>
      <c r="J199" s="11">
        <v>22748.249999999989</v>
      </c>
      <c r="K199" s="11"/>
      <c r="M199" s="11">
        <v>158</v>
      </c>
      <c r="N199" s="70"/>
      <c r="P199" s="11">
        <f t="shared" si="11"/>
        <v>143.97999999999999</v>
      </c>
      <c r="Q199" s="11"/>
      <c r="R199" s="11"/>
      <c r="S199" s="11"/>
      <c r="T199" s="195">
        <f t="shared" si="8"/>
        <v>776.87341772151899</v>
      </c>
      <c r="U199" s="11"/>
      <c r="V199" s="11"/>
      <c r="W199" s="11"/>
      <c r="Y199" s="11">
        <v>22748.249999999989</v>
      </c>
      <c r="Z199" s="11">
        <f t="shared" si="9"/>
        <v>29994.16</v>
      </c>
      <c r="AB199" s="11">
        <f t="shared" si="10"/>
        <v>24474.21</v>
      </c>
      <c r="AC199" s="11">
        <v>26392.37</v>
      </c>
      <c r="AD199" s="11"/>
      <c r="AE199" s="4"/>
      <c r="AF199" s="4"/>
    </row>
    <row r="200" spans="1:32">
      <c r="A200" s="56"/>
      <c r="B200" s="11"/>
      <c r="C200" s="11" t="s">
        <v>1298</v>
      </c>
      <c r="D200" s="11"/>
      <c r="E200" s="11" t="s">
        <v>232</v>
      </c>
      <c r="F200" s="11">
        <v>1668</v>
      </c>
      <c r="G200" s="11"/>
      <c r="H200" s="11"/>
      <c r="I200" s="11"/>
      <c r="J200" s="11">
        <v>325.52</v>
      </c>
      <c r="K200" s="11"/>
      <c r="M200" s="11">
        <v>3</v>
      </c>
      <c r="N200" s="70"/>
      <c r="P200" s="11">
        <f t="shared" si="11"/>
        <v>108.51</v>
      </c>
      <c r="Q200" s="11"/>
      <c r="R200" s="11"/>
      <c r="S200" s="11"/>
      <c r="T200" s="195">
        <f t="shared" si="8"/>
        <v>556</v>
      </c>
      <c r="U200" s="11"/>
      <c r="V200" s="11"/>
      <c r="W200" s="11"/>
      <c r="Y200" s="11">
        <v>325.52</v>
      </c>
      <c r="Z200" s="11">
        <f t="shared" si="9"/>
        <v>429.21</v>
      </c>
      <c r="AB200" s="11">
        <f t="shared" si="10"/>
        <v>350.22</v>
      </c>
      <c r="AC200" s="11">
        <v>377.67</v>
      </c>
      <c r="AD200" s="11"/>
      <c r="AE200" s="4"/>
      <c r="AF200" s="4"/>
    </row>
    <row r="201" spans="1:32">
      <c r="A201" s="56"/>
      <c r="B201" s="11"/>
      <c r="C201" s="11" t="s">
        <v>239</v>
      </c>
      <c r="D201" s="11"/>
      <c r="E201" s="11" t="s">
        <v>237</v>
      </c>
      <c r="F201" s="11">
        <v>338424</v>
      </c>
      <c r="G201" s="11"/>
      <c r="H201" s="11"/>
      <c r="I201" s="11"/>
      <c r="J201" s="11">
        <v>61640.479999999974</v>
      </c>
      <c r="K201" s="11"/>
      <c r="M201" s="11">
        <v>475</v>
      </c>
      <c r="N201" s="70"/>
      <c r="P201" s="11">
        <f t="shared" si="11"/>
        <v>129.77000000000001</v>
      </c>
      <c r="Q201" s="11"/>
      <c r="R201" s="11"/>
      <c r="S201" s="11"/>
      <c r="T201" s="195">
        <f t="shared" si="8"/>
        <v>712.47157894736847</v>
      </c>
      <c r="U201" s="11"/>
      <c r="V201" s="11"/>
      <c r="W201" s="11"/>
      <c r="Y201" s="11">
        <v>61640.479999999974</v>
      </c>
      <c r="Z201" s="11">
        <f t="shared" si="9"/>
        <v>81274.58</v>
      </c>
      <c r="AB201" s="11">
        <f t="shared" si="10"/>
        <v>66317.279999999999</v>
      </c>
      <c r="AC201" s="11">
        <v>71514.89</v>
      </c>
      <c r="AD201" s="11"/>
      <c r="AE201" s="4"/>
      <c r="AF201" s="4"/>
    </row>
    <row r="202" spans="1:32">
      <c r="A202" s="56"/>
      <c r="B202" s="11"/>
      <c r="C202" s="11" t="s">
        <v>462</v>
      </c>
      <c r="D202" s="11"/>
      <c r="E202" s="11" t="s">
        <v>460</v>
      </c>
      <c r="F202" s="11">
        <v>1990233</v>
      </c>
      <c r="G202" s="11"/>
      <c r="H202" s="11"/>
      <c r="I202" s="11"/>
      <c r="J202" s="11">
        <v>363369.49000000011</v>
      </c>
      <c r="K202" s="11"/>
      <c r="M202" s="11">
        <v>2832</v>
      </c>
      <c r="N202" s="70"/>
      <c r="P202" s="11">
        <f t="shared" si="11"/>
        <v>128.31</v>
      </c>
      <c r="Q202" s="11"/>
      <c r="R202" s="11"/>
      <c r="S202" s="11"/>
      <c r="T202" s="195">
        <f t="shared" si="8"/>
        <v>702.76588983050851</v>
      </c>
      <c r="U202" s="11"/>
      <c r="V202" s="11"/>
      <c r="W202" s="11"/>
      <c r="Y202" s="11">
        <v>363369.49000000011</v>
      </c>
      <c r="Z202" s="11">
        <f t="shared" si="9"/>
        <v>479112.14</v>
      </c>
      <c r="AB202" s="11">
        <f t="shared" si="10"/>
        <v>390939.15</v>
      </c>
      <c r="AC202" s="11">
        <v>421578.96</v>
      </c>
      <c r="AD202" s="11"/>
      <c r="AE202" s="4"/>
      <c r="AF202" s="4"/>
    </row>
    <row r="203" spans="1:32">
      <c r="A203" s="56"/>
      <c r="B203" s="11"/>
      <c r="C203" s="11" t="s">
        <v>1374</v>
      </c>
      <c r="D203" s="11"/>
      <c r="E203" s="11" t="s">
        <v>237</v>
      </c>
      <c r="F203" s="11">
        <v>546</v>
      </c>
      <c r="G203" s="11"/>
      <c r="H203" s="11"/>
      <c r="I203" s="11"/>
      <c r="J203" s="11">
        <v>106.46</v>
      </c>
      <c r="K203" s="11"/>
      <c r="M203" s="11">
        <v>1</v>
      </c>
      <c r="N203" s="70"/>
      <c r="P203" s="11">
        <f t="shared" si="11"/>
        <v>106.46</v>
      </c>
      <c r="Q203" s="11"/>
      <c r="R203" s="11"/>
      <c r="S203" s="11"/>
      <c r="T203" s="195">
        <f t="shared" si="8"/>
        <v>546</v>
      </c>
      <c r="U203" s="11"/>
      <c r="V203" s="11"/>
      <c r="W203" s="11"/>
      <c r="Y203" s="11">
        <v>106.46</v>
      </c>
      <c r="Z203" s="11">
        <f t="shared" si="9"/>
        <v>140.37</v>
      </c>
      <c r="AB203" s="11">
        <f t="shared" si="10"/>
        <v>114.54</v>
      </c>
      <c r="AC203" s="11">
        <v>123.51</v>
      </c>
      <c r="AD203" s="11"/>
      <c r="AE203" s="4"/>
      <c r="AF203" s="4"/>
    </row>
    <row r="204" spans="1:32">
      <c r="A204" s="56"/>
      <c r="B204" s="11"/>
      <c r="C204" s="11" t="s">
        <v>1246</v>
      </c>
      <c r="D204" s="11"/>
      <c r="E204" s="11" t="s">
        <v>280</v>
      </c>
      <c r="F204" s="11">
        <v>4751</v>
      </c>
      <c r="G204" s="11"/>
      <c r="H204" s="11"/>
      <c r="I204" s="11"/>
      <c r="J204" s="11">
        <v>931.24999999999989</v>
      </c>
      <c r="K204" s="11"/>
      <c r="M204" s="11">
        <v>10</v>
      </c>
      <c r="N204" s="70"/>
      <c r="P204" s="11">
        <f t="shared" si="11"/>
        <v>93.13</v>
      </c>
      <c r="Q204" s="11"/>
      <c r="R204" s="11"/>
      <c r="S204" s="11"/>
      <c r="T204" s="195">
        <f t="shared" si="8"/>
        <v>475.1</v>
      </c>
      <c r="U204" s="11"/>
      <c r="V204" s="11"/>
      <c r="W204" s="11"/>
      <c r="Y204" s="11">
        <v>931.24999999999989</v>
      </c>
      <c r="Z204" s="11">
        <f t="shared" si="9"/>
        <v>1227.8800000000001</v>
      </c>
      <c r="AB204" s="11">
        <f t="shared" si="10"/>
        <v>1001.91</v>
      </c>
      <c r="AC204" s="11">
        <v>1080.43</v>
      </c>
      <c r="AD204" s="11"/>
      <c r="AE204" s="4"/>
      <c r="AF204" s="4"/>
    </row>
    <row r="205" spans="1:32">
      <c r="A205" s="56"/>
      <c r="B205" s="11"/>
      <c r="C205" s="11" t="s">
        <v>368</v>
      </c>
      <c r="D205" s="11"/>
      <c r="E205" s="11" t="s">
        <v>369</v>
      </c>
      <c r="F205" s="11">
        <v>523148</v>
      </c>
      <c r="G205" s="11"/>
      <c r="H205" s="11"/>
      <c r="I205" s="11"/>
      <c r="J205" s="11">
        <v>96137.150000000009</v>
      </c>
      <c r="K205" s="11"/>
      <c r="M205" s="11">
        <v>676</v>
      </c>
      <c r="N205" s="70"/>
      <c r="P205" s="11">
        <f t="shared" si="11"/>
        <v>142.21</v>
      </c>
      <c r="Q205" s="11"/>
      <c r="R205" s="11"/>
      <c r="S205" s="11"/>
      <c r="T205" s="195">
        <f t="shared" si="8"/>
        <v>773.88757396449705</v>
      </c>
      <c r="U205" s="11"/>
      <c r="V205" s="11"/>
      <c r="W205" s="11"/>
      <c r="Y205" s="11">
        <v>96137.150000000009</v>
      </c>
      <c r="Z205" s="11">
        <f t="shared" si="9"/>
        <v>126759.34</v>
      </c>
      <c r="AB205" s="11">
        <f t="shared" si="10"/>
        <v>103431.29</v>
      </c>
      <c r="AC205" s="11">
        <v>111537.71</v>
      </c>
      <c r="AD205" s="11"/>
      <c r="AE205" s="4"/>
      <c r="AF205" s="4"/>
    </row>
    <row r="206" spans="1:32">
      <c r="A206" s="56"/>
      <c r="B206" s="11"/>
      <c r="C206" s="11" t="s">
        <v>559</v>
      </c>
      <c r="D206" s="11"/>
      <c r="E206" s="11" t="s">
        <v>1375</v>
      </c>
      <c r="F206" s="11">
        <v>743</v>
      </c>
      <c r="G206" s="11"/>
      <c r="H206" s="11"/>
      <c r="I206" s="11"/>
      <c r="J206" s="11">
        <v>143.19999999999999</v>
      </c>
      <c r="K206" s="11"/>
      <c r="M206" s="11">
        <v>1</v>
      </c>
      <c r="N206" s="70"/>
      <c r="P206" s="11">
        <f t="shared" si="11"/>
        <v>143.19999999999999</v>
      </c>
      <c r="Q206" s="11"/>
      <c r="R206" s="11"/>
      <c r="S206" s="11"/>
      <c r="T206" s="195">
        <f t="shared" si="8"/>
        <v>743</v>
      </c>
      <c r="U206" s="11"/>
      <c r="V206" s="11"/>
      <c r="W206" s="11"/>
      <c r="Y206" s="11">
        <v>143.19999999999999</v>
      </c>
      <c r="Z206" s="11">
        <f t="shared" si="9"/>
        <v>188.81</v>
      </c>
      <c r="AB206" s="11">
        <f t="shared" si="10"/>
        <v>154.06</v>
      </c>
      <c r="AC206" s="11">
        <v>166.14</v>
      </c>
      <c r="AD206" s="11"/>
      <c r="AE206" s="4"/>
      <c r="AF206" s="4"/>
    </row>
    <row r="207" spans="1:32">
      <c r="A207" s="56"/>
      <c r="B207" s="11"/>
      <c r="C207" s="11" t="s">
        <v>559</v>
      </c>
      <c r="D207" s="11"/>
      <c r="E207" s="11" t="s">
        <v>560</v>
      </c>
      <c r="F207" s="11">
        <v>4816</v>
      </c>
      <c r="G207" s="11"/>
      <c r="H207" s="11"/>
      <c r="I207" s="11"/>
      <c r="J207" s="11">
        <v>859.54</v>
      </c>
      <c r="K207" s="11"/>
      <c r="M207" s="11">
        <v>4</v>
      </c>
      <c r="N207" s="70"/>
      <c r="P207" s="11">
        <f t="shared" si="11"/>
        <v>214.89</v>
      </c>
      <c r="Q207" s="11"/>
      <c r="R207" s="11"/>
      <c r="S207" s="11"/>
      <c r="T207" s="195">
        <f t="shared" si="8"/>
        <v>1204</v>
      </c>
      <c r="U207" s="11"/>
      <c r="V207" s="11"/>
      <c r="W207" s="11"/>
      <c r="Y207" s="11">
        <v>859.54</v>
      </c>
      <c r="Z207" s="11">
        <f t="shared" si="9"/>
        <v>1133.33</v>
      </c>
      <c r="AB207" s="11">
        <f t="shared" si="10"/>
        <v>924.76</v>
      </c>
      <c r="AC207" s="11">
        <v>997.23</v>
      </c>
      <c r="AD207" s="11"/>
      <c r="AE207" s="4"/>
      <c r="AF207" s="4"/>
    </row>
    <row r="208" spans="1:32">
      <c r="A208" s="56"/>
      <c r="B208" s="11"/>
      <c r="C208" s="11" t="s">
        <v>602</v>
      </c>
      <c r="D208" s="11"/>
      <c r="E208" s="11" t="s">
        <v>395</v>
      </c>
      <c r="F208" s="11">
        <v>63184</v>
      </c>
      <c r="G208" s="11"/>
      <c r="H208" s="11"/>
      <c r="I208" s="11"/>
      <c r="J208" s="11">
        <v>11640.810000000003</v>
      </c>
      <c r="K208" s="11"/>
      <c r="M208" s="11">
        <v>73</v>
      </c>
      <c r="N208" s="70"/>
      <c r="P208" s="11">
        <f t="shared" si="11"/>
        <v>159.46</v>
      </c>
      <c r="Q208" s="11"/>
      <c r="R208" s="11"/>
      <c r="S208" s="11"/>
      <c r="T208" s="195">
        <f t="shared" si="8"/>
        <v>865.53424657534242</v>
      </c>
      <c r="U208" s="11"/>
      <c r="V208" s="11"/>
      <c r="W208" s="11"/>
      <c r="Y208" s="11">
        <v>11640.810000000003</v>
      </c>
      <c r="Z208" s="11">
        <f t="shared" si="9"/>
        <v>15348.71</v>
      </c>
      <c r="AB208" s="11">
        <f t="shared" si="10"/>
        <v>12524.02</v>
      </c>
      <c r="AC208" s="11">
        <v>13505.59</v>
      </c>
      <c r="AD208" s="11"/>
      <c r="AE208" s="4"/>
      <c r="AF208" s="4"/>
    </row>
    <row r="209" spans="1:32">
      <c r="A209" s="56"/>
      <c r="B209" s="11"/>
      <c r="C209" s="11" t="s">
        <v>602</v>
      </c>
      <c r="D209" s="11"/>
      <c r="E209" s="11" t="s">
        <v>485</v>
      </c>
      <c r="F209" s="11">
        <v>272333</v>
      </c>
      <c r="G209" s="11"/>
      <c r="H209" s="11"/>
      <c r="I209" s="11"/>
      <c r="J209" s="11">
        <v>50986.000000000029</v>
      </c>
      <c r="K209" s="11"/>
      <c r="M209" s="11">
        <v>391</v>
      </c>
      <c r="N209" s="70"/>
      <c r="P209" s="11">
        <f t="shared" si="11"/>
        <v>130.4</v>
      </c>
      <c r="Q209" s="11"/>
      <c r="R209" s="11"/>
      <c r="S209" s="11"/>
      <c r="T209" s="195">
        <f t="shared" si="8"/>
        <v>696.50383631713555</v>
      </c>
      <c r="U209" s="11"/>
      <c r="V209" s="11"/>
      <c r="W209" s="11"/>
      <c r="Y209" s="11">
        <v>50986.000000000029</v>
      </c>
      <c r="Z209" s="11">
        <f t="shared" si="9"/>
        <v>67226.37</v>
      </c>
      <c r="AB209" s="11">
        <f t="shared" si="10"/>
        <v>54854.42</v>
      </c>
      <c r="AC209" s="11">
        <v>59153.63</v>
      </c>
      <c r="AD209" s="11"/>
      <c r="AE209" s="4"/>
      <c r="AF209" s="4"/>
    </row>
    <row r="210" spans="1:32">
      <c r="A210" s="56"/>
      <c r="B210" s="11"/>
      <c r="C210" s="11" t="s">
        <v>286</v>
      </c>
      <c r="D210" s="11"/>
      <c r="E210" s="11" t="s">
        <v>1281</v>
      </c>
      <c r="F210" s="11">
        <v>912</v>
      </c>
      <c r="G210" s="11"/>
      <c r="H210" s="11"/>
      <c r="I210" s="11"/>
      <c r="J210" s="11">
        <v>174.58</v>
      </c>
      <c r="K210" s="11"/>
      <c r="M210" s="11">
        <v>1</v>
      </c>
      <c r="N210" s="70"/>
      <c r="P210" s="11">
        <f t="shared" si="11"/>
        <v>174.58</v>
      </c>
      <c r="Q210" s="11"/>
      <c r="R210" s="11"/>
      <c r="S210" s="11"/>
      <c r="T210" s="195">
        <f t="shared" si="8"/>
        <v>912</v>
      </c>
      <c r="U210" s="11"/>
      <c r="V210" s="11"/>
      <c r="W210" s="11"/>
      <c r="Y210" s="11">
        <v>174.58</v>
      </c>
      <c r="Z210" s="11">
        <f t="shared" si="9"/>
        <v>230.19</v>
      </c>
      <c r="AB210" s="11">
        <f t="shared" si="10"/>
        <v>187.83</v>
      </c>
      <c r="AC210" s="11">
        <v>202.55</v>
      </c>
      <c r="AD210" s="11"/>
      <c r="AE210" s="4"/>
      <c r="AF210" s="4"/>
    </row>
    <row r="211" spans="1:32">
      <c r="A211" s="56"/>
      <c r="B211" s="11"/>
      <c r="C211" s="11" t="s">
        <v>286</v>
      </c>
      <c r="D211" s="11"/>
      <c r="E211" s="11" t="s">
        <v>208</v>
      </c>
      <c r="F211" s="11">
        <v>664</v>
      </c>
      <c r="G211" s="11"/>
      <c r="H211" s="11"/>
      <c r="I211" s="11"/>
      <c r="J211" s="11">
        <v>128.66999999999999</v>
      </c>
      <c r="K211" s="11"/>
      <c r="M211" s="11">
        <v>1</v>
      </c>
      <c r="N211" s="70"/>
      <c r="P211" s="11">
        <f t="shared" si="11"/>
        <v>128.66999999999999</v>
      </c>
      <c r="Q211" s="11"/>
      <c r="R211" s="11"/>
      <c r="S211" s="11"/>
      <c r="T211" s="195">
        <f t="shared" si="8"/>
        <v>664</v>
      </c>
      <c r="U211" s="11"/>
      <c r="V211" s="11"/>
      <c r="W211" s="11"/>
      <c r="Y211" s="11">
        <v>128.66999999999999</v>
      </c>
      <c r="Z211" s="11">
        <f t="shared" si="9"/>
        <v>169.65</v>
      </c>
      <c r="AB211" s="11">
        <f t="shared" si="10"/>
        <v>138.43</v>
      </c>
      <c r="AC211" s="11">
        <v>149.28</v>
      </c>
      <c r="AD211" s="11"/>
      <c r="AE211" s="4"/>
      <c r="AF211" s="4"/>
    </row>
    <row r="212" spans="1:32">
      <c r="A212" s="56"/>
      <c r="B212" s="11"/>
      <c r="C212" s="11" t="s">
        <v>286</v>
      </c>
      <c r="D212" s="11"/>
      <c r="E212" s="11" t="s">
        <v>220</v>
      </c>
      <c r="F212" s="11">
        <v>255</v>
      </c>
      <c r="G212" s="11"/>
      <c r="H212" s="11"/>
      <c r="I212" s="11"/>
      <c r="J212" s="11">
        <v>52.75</v>
      </c>
      <c r="K212" s="11"/>
      <c r="M212" s="11">
        <v>1</v>
      </c>
      <c r="N212" s="70"/>
      <c r="P212" s="11">
        <f t="shared" si="11"/>
        <v>52.75</v>
      </c>
      <c r="Q212" s="11"/>
      <c r="R212" s="11"/>
      <c r="S212" s="11"/>
      <c r="T212" s="195">
        <f t="shared" si="8"/>
        <v>255</v>
      </c>
      <c r="U212" s="11"/>
      <c r="V212" s="11"/>
      <c r="W212" s="11"/>
      <c r="Y212" s="11">
        <v>52.75</v>
      </c>
      <c r="Z212" s="11">
        <f t="shared" si="9"/>
        <v>69.55</v>
      </c>
      <c r="AB212" s="11">
        <f t="shared" si="10"/>
        <v>56.75</v>
      </c>
      <c r="AC212" s="11">
        <v>61.2</v>
      </c>
      <c r="AD212" s="11"/>
      <c r="AE212" s="4"/>
      <c r="AF212" s="4"/>
    </row>
    <row r="213" spans="1:32">
      <c r="A213" s="56"/>
      <c r="B213" s="11"/>
      <c r="C213" s="11" t="s">
        <v>286</v>
      </c>
      <c r="D213" s="11"/>
      <c r="E213" s="11" t="s">
        <v>287</v>
      </c>
      <c r="F213" s="11">
        <v>4281373</v>
      </c>
      <c r="G213" s="11"/>
      <c r="H213" s="11"/>
      <c r="I213" s="11"/>
      <c r="J213" s="11">
        <v>761947.67999999959</v>
      </c>
      <c r="K213" s="11"/>
      <c r="M213" s="11">
        <v>6278</v>
      </c>
      <c r="N213" s="70"/>
      <c r="P213" s="11">
        <f t="shared" si="11"/>
        <v>121.37</v>
      </c>
      <c r="Q213" s="11"/>
      <c r="R213" s="11"/>
      <c r="S213" s="11"/>
      <c r="T213" s="195">
        <f t="shared" si="8"/>
        <v>681.96447913348197</v>
      </c>
      <c r="U213" s="11"/>
      <c r="V213" s="11"/>
      <c r="W213" s="11"/>
      <c r="Y213" s="11">
        <v>761947.67999999959</v>
      </c>
      <c r="Z213" s="11">
        <f t="shared" si="9"/>
        <v>1004647.87</v>
      </c>
      <c r="AB213" s="11">
        <f t="shared" si="10"/>
        <v>819758.37</v>
      </c>
      <c r="AC213" s="11">
        <v>884006.83</v>
      </c>
      <c r="AD213" s="11"/>
      <c r="AE213" s="4"/>
      <c r="AF213" s="4"/>
    </row>
    <row r="214" spans="1:32">
      <c r="A214" s="56"/>
      <c r="B214" s="11"/>
      <c r="C214" s="11" t="s">
        <v>286</v>
      </c>
      <c r="D214" s="11"/>
      <c r="E214" s="11" t="s">
        <v>1286</v>
      </c>
      <c r="F214" s="11">
        <v>192</v>
      </c>
      <c r="G214" s="11"/>
      <c r="H214" s="11"/>
      <c r="I214" s="11"/>
      <c r="J214" s="11">
        <v>41.24</v>
      </c>
      <c r="K214" s="11"/>
      <c r="M214" s="11">
        <v>1</v>
      </c>
      <c r="N214" s="70"/>
      <c r="P214" s="11">
        <f t="shared" si="11"/>
        <v>41.24</v>
      </c>
      <c r="Q214" s="11"/>
      <c r="R214" s="11"/>
      <c r="S214" s="11"/>
      <c r="T214" s="195">
        <f t="shared" si="8"/>
        <v>192</v>
      </c>
      <c r="U214" s="11"/>
      <c r="V214" s="11"/>
      <c r="W214" s="11"/>
      <c r="Y214" s="11">
        <v>41.24</v>
      </c>
      <c r="Z214" s="11">
        <f t="shared" si="9"/>
        <v>54.38</v>
      </c>
      <c r="AB214" s="11">
        <f t="shared" si="10"/>
        <v>44.37</v>
      </c>
      <c r="AC214" s="11">
        <v>47.85</v>
      </c>
      <c r="AD214" s="11"/>
      <c r="AE214" s="4"/>
      <c r="AF214" s="4"/>
    </row>
    <row r="215" spans="1:32">
      <c r="A215" s="56"/>
      <c r="B215" s="11"/>
      <c r="C215" s="11" t="s">
        <v>341</v>
      </c>
      <c r="D215" s="11"/>
      <c r="E215" s="11" t="s">
        <v>338</v>
      </c>
      <c r="F215" s="11">
        <v>846331</v>
      </c>
      <c r="G215" s="11"/>
      <c r="H215" s="11"/>
      <c r="I215" s="11"/>
      <c r="J215" s="11">
        <v>160106.9300000006</v>
      </c>
      <c r="K215" s="11"/>
      <c r="M215" s="11">
        <v>1739</v>
      </c>
      <c r="N215" s="70"/>
      <c r="P215" s="11">
        <f t="shared" si="11"/>
        <v>92.07</v>
      </c>
      <c r="Q215" s="11"/>
      <c r="R215" s="11"/>
      <c r="S215" s="11"/>
      <c r="T215" s="195">
        <f t="shared" ref="T215:T278" si="12">F215/M215</f>
        <v>486.67682576193215</v>
      </c>
      <c r="U215" s="11"/>
      <c r="V215" s="11"/>
      <c r="W215" s="11"/>
      <c r="Y215" s="11">
        <v>160106.9300000006</v>
      </c>
      <c r="Z215" s="11">
        <f t="shared" ref="Z215:Z278" si="13">ROUND($Z$629*Y215/$Y$629,2)</f>
        <v>211105.16</v>
      </c>
      <c r="AB215" s="11">
        <f t="shared" ref="AB215:AB278" si="14">ROUND($AB$629*Y215/$Y$629,2)</f>
        <v>172254.6</v>
      </c>
      <c r="AC215" s="11">
        <v>185755.04</v>
      </c>
      <c r="AD215" s="11"/>
      <c r="AE215" s="4"/>
      <c r="AF215" s="4"/>
    </row>
    <row r="216" spans="1:32">
      <c r="A216" s="56"/>
      <c r="B216" s="11"/>
      <c r="C216" s="11" t="s">
        <v>341</v>
      </c>
      <c r="D216" s="11"/>
      <c r="E216" s="11" t="s">
        <v>427</v>
      </c>
      <c r="F216" s="11">
        <v>420</v>
      </c>
      <c r="G216" s="11"/>
      <c r="H216" s="11"/>
      <c r="I216" s="11"/>
      <c r="J216" s="11">
        <v>83.15</v>
      </c>
      <c r="K216" s="11"/>
      <c r="M216" s="11">
        <v>1</v>
      </c>
      <c r="N216" s="70"/>
      <c r="P216" s="11">
        <f t="shared" ref="P216:P279" si="15">ROUND(J216/M216,2)</f>
        <v>83.15</v>
      </c>
      <c r="Q216" s="11"/>
      <c r="R216" s="11"/>
      <c r="S216" s="11"/>
      <c r="T216" s="195">
        <f t="shared" si="12"/>
        <v>420</v>
      </c>
      <c r="U216" s="11"/>
      <c r="V216" s="11"/>
      <c r="W216" s="11"/>
      <c r="Y216" s="11">
        <v>83.15</v>
      </c>
      <c r="Z216" s="11">
        <f t="shared" si="13"/>
        <v>109.64</v>
      </c>
      <c r="AB216" s="11">
        <f t="shared" si="14"/>
        <v>89.46</v>
      </c>
      <c r="AC216" s="11">
        <v>96.47</v>
      </c>
      <c r="AD216" s="11"/>
      <c r="AE216" s="4"/>
      <c r="AF216" s="4"/>
    </row>
    <row r="217" spans="1:32">
      <c r="A217" s="56"/>
      <c r="B217" s="11"/>
      <c r="C217" s="11" t="s">
        <v>341</v>
      </c>
      <c r="D217" s="11"/>
      <c r="E217" s="11" t="s">
        <v>1312</v>
      </c>
      <c r="F217" s="11">
        <v>180</v>
      </c>
      <c r="G217" s="11"/>
      <c r="H217" s="11"/>
      <c r="I217" s="11"/>
      <c r="J217" s="11">
        <v>39.44</v>
      </c>
      <c r="K217" s="11"/>
      <c r="M217" s="11">
        <v>1</v>
      </c>
      <c r="N217" s="70"/>
      <c r="P217" s="11">
        <f t="shared" si="15"/>
        <v>39.44</v>
      </c>
      <c r="Q217" s="11"/>
      <c r="R217" s="11"/>
      <c r="S217" s="11"/>
      <c r="T217" s="195">
        <f t="shared" si="12"/>
        <v>180</v>
      </c>
      <c r="U217" s="11"/>
      <c r="V217" s="11"/>
      <c r="W217" s="11"/>
      <c r="Y217" s="11">
        <v>39.44</v>
      </c>
      <c r="Z217" s="11">
        <f t="shared" si="13"/>
        <v>52</v>
      </c>
      <c r="AB217" s="11">
        <f t="shared" si="14"/>
        <v>42.43</v>
      </c>
      <c r="AC217" s="11">
        <v>45.76</v>
      </c>
      <c r="AD217" s="11"/>
      <c r="AE217" s="4"/>
      <c r="AF217" s="4"/>
    </row>
    <row r="218" spans="1:32">
      <c r="A218" s="56"/>
      <c r="B218" s="11"/>
      <c r="C218" s="11" t="s">
        <v>464</v>
      </c>
      <c r="D218" s="11"/>
      <c r="E218" s="11" t="s">
        <v>362</v>
      </c>
      <c r="F218" s="11">
        <v>645</v>
      </c>
      <c r="G218" s="11"/>
      <c r="H218" s="11"/>
      <c r="I218" s="11"/>
      <c r="J218" s="11">
        <v>124.6</v>
      </c>
      <c r="K218" s="11"/>
      <c r="M218" s="11">
        <v>1</v>
      </c>
      <c r="N218" s="70"/>
      <c r="P218" s="11">
        <f t="shared" si="15"/>
        <v>124.6</v>
      </c>
      <c r="Q218" s="11"/>
      <c r="R218" s="11"/>
      <c r="S218" s="11"/>
      <c r="T218" s="195">
        <f t="shared" si="12"/>
        <v>645</v>
      </c>
      <c r="U218" s="11"/>
      <c r="V218" s="11"/>
      <c r="W218" s="11"/>
      <c r="Y218" s="11">
        <v>124.6</v>
      </c>
      <c r="Z218" s="11">
        <f t="shared" si="13"/>
        <v>164.29</v>
      </c>
      <c r="AB218" s="11">
        <f t="shared" si="14"/>
        <v>134.05000000000001</v>
      </c>
      <c r="AC218" s="11">
        <v>144.56</v>
      </c>
      <c r="AD218" s="11"/>
      <c r="AE218" s="4"/>
      <c r="AF218" s="4"/>
    </row>
    <row r="219" spans="1:32">
      <c r="A219" s="56"/>
      <c r="B219" s="11"/>
      <c r="C219" s="11" t="s">
        <v>464</v>
      </c>
      <c r="D219" s="11"/>
      <c r="E219" s="11" t="s">
        <v>465</v>
      </c>
      <c r="F219" s="11">
        <v>555108</v>
      </c>
      <c r="G219" s="11"/>
      <c r="H219" s="11"/>
      <c r="I219" s="11"/>
      <c r="J219" s="11">
        <v>103352.45999999998</v>
      </c>
      <c r="K219" s="11"/>
      <c r="M219" s="11">
        <v>712</v>
      </c>
      <c r="N219" s="70"/>
      <c r="P219" s="11">
        <f t="shared" si="15"/>
        <v>145.16</v>
      </c>
      <c r="Q219" s="11"/>
      <c r="R219" s="11"/>
      <c r="S219" s="11"/>
      <c r="T219" s="195">
        <f t="shared" si="12"/>
        <v>779.64606741573039</v>
      </c>
      <c r="U219" s="11"/>
      <c r="V219" s="11"/>
      <c r="W219" s="11"/>
      <c r="Y219" s="11">
        <v>103352.45999999998</v>
      </c>
      <c r="Z219" s="11">
        <f t="shared" si="13"/>
        <v>136272.91</v>
      </c>
      <c r="AB219" s="11">
        <f t="shared" si="14"/>
        <v>111194.04</v>
      </c>
      <c r="AC219" s="11">
        <v>119908.86</v>
      </c>
      <c r="AD219" s="11"/>
      <c r="AE219" s="4"/>
      <c r="AF219" s="4"/>
    </row>
    <row r="220" spans="1:32">
      <c r="A220" s="56"/>
      <c r="B220" s="11"/>
      <c r="C220" s="11" t="s">
        <v>464</v>
      </c>
      <c r="D220" s="11"/>
      <c r="E220" s="11" t="s">
        <v>485</v>
      </c>
      <c r="F220" s="11">
        <v>7826</v>
      </c>
      <c r="G220" s="11"/>
      <c r="H220" s="11"/>
      <c r="I220" s="11"/>
      <c r="J220" s="11">
        <v>1480.74</v>
      </c>
      <c r="K220" s="11"/>
      <c r="M220" s="11">
        <v>6</v>
      </c>
      <c r="N220" s="70"/>
      <c r="P220" s="11">
        <f t="shared" si="15"/>
        <v>246.79</v>
      </c>
      <c r="Q220" s="11"/>
      <c r="R220" s="11"/>
      <c r="S220" s="11"/>
      <c r="T220" s="195">
        <f t="shared" si="12"/>
        <v>1304.3333333333333</v>
      </c>
      <c r="U220" s="11"/>
      <c r="V220" s="11"/>
      <c r="W220" s="11"/>
      <c r="Y220" s="11">
        <v>1480.74</v>
      </c>
      <c r="Z220" s="11">
        <f t="shared" si="13"/>
        <v>1952.39</v>
      </c>
      <c r="AB220" s="11">
        <f t="shared" si="14"/>
        <v>1593.09</v>
      </c>
      <c r="AC220" s="11">
        <v>1717.95</v>
      </c>
      <c r="AD220" s="11"/>
      <c r="AE220" s="4"/>
      <c r="AF220" s="4"/>
    </row>
    <row r="221" spans="1:32">
      <c r="A221" s="56"/>
      <c r="B221" s="11"/>
      <c r="C221" s="11" t="s">
        <v>566</v>
      </c>
      <c r="D221" s="11"/>
      <c r="E221" s="11" t="s">
        <v>567</v>
      </c>
      <c r="F221" s="11">
        <v>176775</v>
      </c>
      <c r="G221" s="11"/>
      <c r="H221" s="11"/>
      <c r="I221" s="11"/>
      <c r="J221" s="11">
        <v>32168.050000000021</v>
      </c>
      <c r="K221" s="11"/>
      <c r="M221" s="11">
        <v>195</v>
      </c>
      <c r="N221" s="70"/>
      <c r="P221" s="11">
        <f t="shared" si="15"/>
        <v>164.96</v>
      </c>
      <c r="Q221" s="11"/>
      <c r="R221" s="11"/>
      <c r="S221" s="11"/>
      <c r="T221" s="195">
        <f t="shared" si="12"/>
        <v>906.53846153846155</v>
      </c>
      <c r="U221" s="11"/>
      <c r="V221" s="11"/>
      <c r="W221" s="11"/>
      <c r="Y221" s="11">
        <v>32168.050000000021</v>
      </c>
      <c r="Z221" s="11">
        <f t="shared" si="13"/>
        <v>42414.41</v>
      </c>
      <c r="AB221" s="11">
        <f t="shared" si="14"/>
        <v>34608.71</v>
      </c>
      <c r="AC221" s="11">
        <v>37321.17</v>
      </c>
      <c r="AD221" s="11"/>
      <c r="AE221" s="4"/>
      <c r="AF221" s="4"/>
    </row>
    <row r="222" spans="1:32">
      <c r="A222" s="56"/>
      <c r="B222" s="11"/>
      <c r="C222" s="11" t="s">
        <v>442</v>
      </c>
      <c r="D222" s="11"/>
      <c r="E222" s="11" t="s">
        <v>1282</v>
      </c>
      <c r="F222" s="11">
        <v>726</v>
      </c>
      <c r="G222" s="11"/>
      <c r="H222" s="11"/>
      <c r="I222" s="11"/>
      <c r="J222" s="11">
        <v>139.86000000000001</v>
      </c>
      <c r="K222" s="11"/>
      <c r="M222" s="11">
        <v>1</v>
      </c>
      <c r="N222" s="70"/>
      <c r="P222" s="11">
        <f t="shared" si="15"/>
        <v>139.86000000000001</v>
      </c>
      <c r="Q222" s="11"/>
      <c r="R222" s="11"/>
      <c r="S222" s="11"/>
      <c r="T222" s="195">
        <f t="shared" si="12"/>
        <v>726</v>
      </c>
      <c r="U222" s="11"/>
      <c r="V222" s="11"/>
      <c r="W222" s="11"/>
      <c r="Y222" s="11">
        <v>139.86000000000001</v>
      </c>
      <c r="Z222" s="11">
        <f t="shared" si="13"/>
        <v>184.41</v>
      </c>
      <c r="AB222" s="11">
        <f t="shared" si="14"/>
        <v>150.47</v>
      </c>
      <c r="AC222" s="11">
        <v>162.26</v>
      </c>
      <c r="AD222" s="11"/>
      <c r="AE222" s="4"/>
      <c r="AF222" s="4"/>
    </row>
    <row r="223" spans="1:32">
      <c r="A223" s="56"/>
      <c r="B223" s="11"/>
      <c r="C223" s="11" t="s">
        <v>442</v>
      </c>
      <c r="D223" s="11"/>
      <c r="E223" s="11" t="s">
        <v>440</v>
      </c>
      <c r="F223" s="11">
        <v>80822</v>
      </c>
      <c r="G223" s="11"/>
      <c r="H223" s="11"/>
      <c r="I223" s="11"/>
      <c r="J223" s="11">
        <v>15091.369999999997</v>
      </c>
      <c r="K223" s="11"/>
      <c r="M223" s="11">
        <v>122</v>
      </c>
      <c r="N223" s="70"/>
      <c r="P223" s="11">
        <f t="shared" si="15"/>
        <v>123.7</v>
      </c>
      <c r="Q223" s="11"/>
      <c r="R223" s="11"/>
      <c r="S223" s="11"/>
      <c r="T223" s="195">
        <f t="shared" si="12"/>
        <v>662.47540983606552</v>
      </c>
      <c r="U223" s="11"/>
      <c r="V223" s="11"/>
      <c r="W223" s="11"/>
      <c r="Y223" s="11">
        <v>15091.369999999997</v>
      </c>
      <c r="Z223" s="11">
        <f t="shared" si="13"/>
        <v>19898.36</v>
      </c>
      <c r="AB223" s="11">
        <f t="shared" si="14"/>
        <v>16236.39</v>
      </c>
      <c r="AC223" s="11">
        <v>17508.91</v>
      </c>
      <c r="AD223" s="11"/>
      <c r="AE223" s="4"/>
      <c r="AF223" s="4"/>
    </row>
    <row r="224" spans="1:32">
      <c r="A224" s="56"/>
      <c r="B224" s="11"/>
      <c r="C224" s="11" t="s">
        <v>442</v>
      </c>
      <c r="D224" s="11"/>
      <c r="E224" s="11" t="s">
        <v>467</v>
      </c>
      <c r="F224" s="11">
        <v>2467</v>
      </c>
      <c r="G224" s="11"/>
      <c r="H224" s="11"/>
      <c r="I224" s="11"/>
      <c r="J224" s="11">
        <v>477.25</v>
      </c>
      <c r="K224" s="11"/>
      <c r="M224" s="11">
        <v>2</v>
      </c>
      <c r="N224" s="70"/>
      <c r="P224" s="11">
        <f t="shared" si="15"/>
        <v>238.63</v>
      </c>
      <c r="Q224" s="11"/>
      <c r="R224" s="11"/>
      <c r="S224" s="11"/>
      <c r="T224" s="195">
        <f t="shared" si="12"/>
        <v>1233.5</v>
      </c>
      <c r="U224" s="11"/>
      <c r="V224" s="11"/>
      <c r="W224" s="11"/>
      <c r="Y224" s="11">
        <v>477.25</v>
      </c>
      <c r="Z224" s="11">
        <f t="shared" si="13"/>
        <v>629.27</v>
      </c>
      <c r="AB224" s="11">
        <f t="shared" si="14"/>
        <v>513.46</v>
      </c>
      <c r="AC224" s="11">
        <v>553.70000000000005</v>
      </c>
      <c r="AD224" s="11"/>
      <c r="AE224" s="4"/>
      <c r="AF224" s="4"/>
    </row>
    <row r="225" spans="1:32">
      <c r="A225" s="56"/>
      <c r="B225" s="11"/>
      <c r="C225" s="11" t="s">
        <v>466</v>
      </c>
      <c r="D225" s="11"/>
      <c r="E225" s="11" t="s">
        <v>440</v>
      </c>
      <c r="F225" s="11">
        <v>350</v>
      </c>
      <c r="G225" s="11"/>
      <c r="H225" s="11"/>
      <c r="I225" s="11"/>
      <c r="J225" s="11">
        <v>75.290000000000006</v>
      </c>
      <c r="K225" s="11"/>
      <c r="M225" s="11">
        <v>2</v>
      </c>
      <c r="N225" s="70"/>
      <c r="P225" s="11">
        <f t="shared" si="15"/>
        <v>37.65</v>
      </c>
      <c r="Q225" s="11"/>
      <c r="R225" s="11"/>
      <c r="S225" s="11"/>
      <c r="T225" s="195">
        <f t="shared" si="12"/>
        <v>175</v>
      </c>
      <c r="U225" s="11"/>
      <c r="V225" s="11"/>
      <c r="W225" s="11"/>
      <c r="Y225" s="11">
        <v>75.290000000000006</v>
      </c>
      <c r="Z225" s="11">
        <f t="shared" si="13"/>
        <v>99.27</v>
      </c>
      <c r="AB225" s="11">
        <f t="shared" si="14"/>
        <v>81</v>
      </c>
      <c r="AC225" s="11">
        <v>87.35</v>
      </c>
      <c r="AD225" s="11"/>
      <c r="AE225" s="4"/>
      <c r="AF225" s="4"/>
    </row>
    <row r="226" spans="1:32">
      <c r="A226" s="56"/>
      <c r="B226" s="11"/>
      <c r="C226" s="11" t="s">
        <v>466</v>
      </c>
      <c r="D226" s="11"/>
      <c r="E226" s="11" t="s">
        <v>467</v>
      </c>
      <c r="F226" s="11">
        <v>227855</v>
      </c>
      <c r="G226" s="11"/>
      <c r="H226" s="11"/>
      <c r="I226" s="11"/>
      <c r="J226" s="11">
        <v>40553.520000000011</v>
      </c>
      <c r="K226" s="11"/>
      <c r="M226" s="11">
        <v>296</v>
      </c>
      <c r="N226" s="70"/>
      <c r="P226" s="11">
        <f t="shared" si="15"/>
        <v>137.01</v>
      </c>
      <c r="Q226" s="11"/>
      <c r="R226" s="11"/>
      <c r="S226" s="11"/>
      <c r="T226" s="195">
        <f t="shared" si="12"/>
        <v>769.78040540540542</v>
      </c>
      <c r="U226" s="11"/>
      <c r="V226" s="11"/>
      <c r="W226" s="11"/>
      <c r="Y226" s="11">
        <v>40553.520000000011</v>
      </c>
      <c r="Z226" s="11">
        <f t="shared" si="13"/>
        <v>53470.87</v>
      </c>
      <c r="AB226" s="11">
        <f t="shared" si="14"/>
        <v>43630.41</v>
      </c>
      <c r="AC226" s="11">
        <v>47049.93</v>
      </c>
      <c r="AD226" s="11"/>
      <c r="AE226" s="4"/>
      <c r="AF226" s="4"/>
    </row>
    <row r="227" spans="1:32">
      <c r="A227" s="56"/>
      <c r="B227" s="11"/>
      <c r="C227" s="11" t="s">
        <v>1249</v>
      </c>
      <c r="D227" s="11"/>
      <c r="E227" s="11" t="s">
        <v>284</v>
      </c>
      <c r="F227" s="11">
        <v>1924</v>
      </c>
      <c r="G227" s="11"/>
      <c r="H227" s="11"/>
      <c r="I227" s="11"/>
      <c r="J227" s="11">
        <v>373.63</v>
      </c>
      <c r="K227" s="11"/>
      <c r="M227" s="11">
        <v>3</v>
      </c>
      <c r="N227" s="70"/>
      <c r="P227" s="11">
        <f t="shared" si="15"/>
        <v>124.54</v>
      </c>
      <c r="Q227" s="11"/>
      <c r="R227" s="11"/>
      <c r="S227" s="11"/>
      <c r="T227" s="195">
        <f t="shared" si="12"/>
        <v>641.33333333333337</v>
      </c>
      <c r="U227" s="11"/>
      <c r="V227" s="11"/>
      <c r="W227" s="11"/>
      <c r="Y227" s="11">
        <v>373.63</v>
      </c>
      <c r="Z227" s="11">
        <f t="shared" si="13"/>
        <v>492.64</v>
      </c>
      <c r="AB227" s="11">
        <f t="shared" si="14"/>
        <v>401.98</v>
      </c>
      <c r="AC227" s="11">
        <v>433.48</v>
      </c>
      <c r="AD227" s="11"/>
      <c r="AE227" s="4"/>
      <c r="AF227" s="4"/>
    </row>
    <row r="228" spans="1:32">
      <c r="A228" s="56"/>
      <c r="B228" s="11"/>
      <c r="C228" s="11" t="s">
        <v>392</v>
      </c>
      <c r="D228" s="11"/>
      <c r="E228" s="11" t="s">
        <v>391</v>
      </c>
      <c r="F228" s="11">
        <v>21061</v>
      </c>
      <c r="G228" s="11"/>
      <c r="H228" s="11"/>
      <c r="I228" s="11"/>
      <c r="J228" s="11">
        <v>3916.4200000000005</v>
      </c>
      <c r="K228" s="11"/>
      <c r="M228" s="11">
        <v>20</v>
      </c>
      <c r="N228" s="70"/>
      <c r="P228" s="11">
        <f t="shared" si="15"/>
        <v>195.82</v>
      </c>
      <c r="Q228" s="11"/>
      <c r="R228" s="11"/>
      <c r="S228" s="11"/>
      <c r="T228" s="195">
        <f t="shared" si="12"/>
        <v>1053.05</v>
      </c>
      <c r="U228" s="11"/>
      <c r="V228" s="11"/>
      <c r="W228" s="11"/>
      <c r="Y228" s="11">
        <v>3916.4200000000005</v>
      </c>
      <c r="Z228" s="11">
        <f t="shared" si="13"/>
        <v>5163.8999999999996</v>
      </c>
      <c r="AB228" s="11">
        <f t="shared" si="14"/>
        <v>4213.57</v>
      </c>
      <c r="AC228" s="11">
        <v>4543.8100000000004</v>
      </c>
      <c r="AD228" s="11"/>
      <c r="AE228" s="4"/>
      <c r="AF228" s="4"/>
    </row>
    <row r="229" spans="1:32">
      <c r="A229" s="56"/>
      <c r="B229" s="11"/>
      <c r="C229" s="11" t="s">
        <v>1376</v>
      </c>
      <c r="D229" s="11"/>
      <c r="E229" s="11" t="s">
        <v>189</v>
      </c>
      <c r="F229" s="11">
        <v>327</v>
      </c>
      <c r="G229" s="11"/>
      <c r="H229" s="11"/>
      <c r="I229" s="11"/>
      <c r="J229" s="11">
        <v>65.45</v>
      </c>
      <c r="K229" s="11"/>
      <c r="M229" s="11">
        <v>1</v>
      </c>
      <c r="N229" s="70"/>
      <c r="P229" s="11">
        <f t="shared" si="15"/>
        <v>65.45</v>
      </c>
      <c r="Q229" s="11"/>
      <c r="R229" s="11"/>
      <c r="S229" s="11"/>
      <c r="T229" s="195">
        <f t="shared" si="12"/>
        <v>327</v>
      </c>
      <c r="U229" s="11"/>
      <c r="V229" s="11"/>
      <c r="W229" s="11"/>
      <c r="Y229" s="11">
        <v>65.45</v>
      </c>
      <c r="Z229" s="11">
        <f t="shared" si="13"/>
        <v>86.3</v>
      </c>
      <c r="AB229" s="11">
        <f t="shared" si="14"/>
        <v>70.42</v>
      </c>
      <c r="AC229" s="11">
        <v>75.930000000000007</v>
      </c>
      <c r="AD229" s="11"/>
      <c r="AE229" s="4"/>
      <c r="AF229" s="4"/>
    </row>
    <row r="230" spans="1:32">
      <c r="A230" s="56"/>
      <c r="B230" s="11"/>
      <c r="C230" s="11" t="s">
        <v>1376</v>
      </c>
      <c r="D230" s="11"/>
      <c r="E230" s="11" t="s">
        <v>249</v>
      </c>
      <c r="F230" s="11">
        <v>5639</v>
      </c>
      <c r="G230" s="11"/>
      <c r="H230" s="11"/>
      <c r="I230" s="11"/>
      <c r="J230" s="11">
        <v>969.47</v>
      </c>
      <c r="K230" s="11"/>
      <c r="M230" s="11">
        <v>6</v>
      </c>
      <c r="N230" s="70"/>
      <c r="P230" s="11">
        <f t="shared" si="15"/>
        <v>161.58000000000001</v>
      </c>
      <c r="Q230" s="11"/>
      <c r="R230" s="11"/>
      <c r="S230" s="11"/>
      <c r="T230" s="195">
        <f t="shared" si="12"/>
        <v>939.83333333333337</v>
      </c>
      <c r="U230" s="11"/>
      <c r="V230" s="11"/>
      <c r="W230" s="11"/>
      <c r="Y230" s="11">
        <v>969.47</v>
      </c>
      <c r="Z230" s="11">
        <f t="shared" si="13"/>
        <v>1278.27</v>
      </c>
      <c r="AB230" s="11">
        <f t="shared" si="14"/>
        <v>1043.03</v>
      </c>
      <c r="AC230" s="11">
        <v>1124.77</v>
      </c>
      <c r="AD230" s="11"/>
      <c r="AE230" s="4"/>
      <c r="AF230" s="4"/>
    </row>
    <row r="231" spans="1:32">
      <c r="A231" s="56"/>
      <c r="B231" s="11"/>
      <c r="C231" s="11" t="s">
        <v>188</v>
      </c>
      <c r="D231" s="11"/>
      <c r="E231" s="11" t="s">
        <v>189</v>
      </c>
      <c r="F231" s="11">
        <v>34879</v>
      </c>
      <c r="G231" s="11"/>
      <c r="H231" s="11"/>
      <c r="I231" s="11"/>
      <c r="J231" s="11">
        <v>6530.3799999999992</v>
      </c>
      <c r="K231" s="11"/>
      <c r="M231" s="11">
        <v>36</v>
      </c>
      <c r="N231" s="70"/>
      <c r="P231" s="11">
        <f t="shared" si="15"/>
        <v>181.4</v>
      </c>
      <c r="Q231" s="11"/>
      <c r="R231" s="11"/>
      <c r="S231" s="11"/>
      <c r="T231" s="195">
        <f t="shared" si="12"/>
        <v>968.86111111111109</v>
      </c>
      <c r="U231" s="11"/>
      <c r="V231" s="11"/>
      <c r="W231" s="11"/>
      <c r="Y231" s="11">
        <v>6530.3799999999992</v>
      </c>
      <c r="Z231" s="11">
        <f t="shared" si="13"/>
        <v>8610.48</v>
      </c>
      <c r="AB231" s="11">
        <f t="shared" si="14"/>
        <v>7025.85</v>
      </c>
      <c r="AC231" s="11">
        <v>7576.51</v>
      </c>
      <c r="AD231" s="11"/>
      <c r="AE231" s="4"/>
      <c r="AF231" s="4"/>
    </row>
    <row r="232" spans="1:32">
      <c r="A232" s="56"/>
      <c r="B232" s="11"/>
      <c r="C232" s="11" t="s">
        <v>500</v>
      </c>
      <c r="D232" s="11"/>
      <c r="E232" s="11" t="s">
        <v>501</v>
      </c>
      <c r="F232" s="11">
        <v>75855</v>
      </c>
      <c r="G232" s="11"/>
      <c r="H232" s="11"/>
      <c r="I232" s="11"/>
      <c r="J232" s="11">
        <v>13965.929999999995</v>
      </c>
      <c r="K232" s="11"/>
      <c r="M232" s="11">
        <v>97</v>
      </c>
      <c r="N232" s="70"/>
      <c r="P232" s="11">
        <f t="shared" si="15"/>
        <v>143.97999999999999</v>
      </c>
      <c r="Q232" s="11"/>
      <c r="R232" s="11"/>
      <c r="S232" s="11"/>
      <c r="T232" s="195">
        <f t="shared" si="12"/>
        <v>782.01030927835052</v>
      </c>
      <c r="U232" s="11"/>
      <c r="V232" s="11"/>
      <c r="W232" s="11"/>
      <c r="Y232" s="11">
        <v>13965.929999999995</v>
      </c>
      <c r="Z232" s="11">
        <f t="shared" si="13"/>
        <v>18414.439999999999</v>
      </c>
      <c r="AB232" s="11">
        <f t="shared" si="14"/>
        <v>15025.56</v>
      </c>
      <c r="AC232" s="11">
        <v>16203.18</v>
      </c>
      <c r="AD232" s="11"/>
      <c r="AE232" s="4"/>
      <c r="AF232" s="4"/>
    </row>
    <row r="233" spans="1:32">
      <c r="A233" s="56"/>
      <c r="B233" s="11"/>
      <c r="C233" s="11" t="s">
        <v>342</v>
      </c>
      <c r="D233" s="11"/>
      <c r="E233" s="11" t="s">
        <v>338</v>
      </c>
      <c r="F233" s="11">
        <v>416233</v>
      </c>
      <c r="G233" s="11"/>
      <c r="H233" s="11"/>
      <c r="I233" s="11"/>
      <c r="J233" s="11">
        <v>78895.189999999973</v>
      </c>
      <c r="K233" s="11"/>
      <c r="M233" s="11">
        <v>685</v>
      </c>
      <c r="N233" s="70"/>
      <c r="P233" s="11">
        <f t="shared" si="15"/>
        <v>115.18</v>
      </c>
      <c r="Q233" s="11"/>
      <c r="R233" s="11"/>
      <c r="S233" s="11"/>
      <c r="T233" s="195">
        <f t="shared" si="12"/>
        <v>607.6394160583942</v>
      </c>
      <c r="U233" s="11"/>
      <c r="V233" s="11"/>
      <c r="W233" s="11"/>
      <c r="Y233" s="11">
        <v>78895.189999999973</v>
      </c>
      <c r="Z233" s="11">
        <f t="shared" si="13"/>
        <v>104025.36</v>
      </c>
      <c r="AB233" s="11">
        <f t="shared" si="14"/>
        <v>84881.15</v>
      </c>
      <c r="AC233" s="11">
        <v>91533.7</v>
      </c>
      <c r="AD233" s="11"/>
      <c r="AE233" s="4"/>
      <c r="AF233" s="4"/>
    </row>
    <row r="234" spans="1:32">
      <c r="A234" s="56"/>
      <c r="B234" s="11"/>
      <c r="C234" s="11" t="s">
        <v>342</v>
      </c>
      <c r="D234" s="11"/>
      <c r="E234" s="11" t="s">
        <v>421</v>
      </c>
      <c r="F234" s="11">
        <v>19388</v>
      </c>
      <c r="G234" s="11"/>
      <c r="H234" s="11"/>
      <c r="I234" s="11"/>
      <c r="J234" s="11">
        <v>3573.3199999999997</v>
      </c>
      <c r="K234" s="11"/>
      <c r="M234" s="11">
        <v>37</v>
      </c>
      <c r="N234" s="70"/>
      <c r="P234" s="11">
        <f t="shared" si="15"/>
        <v>96.58</v>
      </c>
      <c r="Q234" s="11"/>
      <c r="R234" s="11"/>
      <c r="S234" s="11"/>
      <c r="T234" s="195">
        <f t="shared" si="12"/>
        <v>524</v>
      </c>
      <c r="U234" s="11"/>
      <c r="V234" s="11"/>
      <c r="W234" s="11"/>
      <c r="Y234" s="11">
        <v>3573.3199999999997</v>
      </c>
      <c r="Z234" s="11">
        <f t="shared" si="13"/>
        <v>4711.5200000000004</v>
      </c>
      <c r="AB234" s="11">
        <f t="shared" si="14"/>
        <v>3844.44</v>
      </c>
      <c r="AC234" s="11">
        <v>4145.74</v>
      </c>
      <c r="AD234" s="11"/>
      <c r="AE234" s="4"/>
      <c r="AF234" s="4"/>
    </row>
    <row r="235" spans="1:32">
      <c r="A235" s="56"/>
      <c r="B235" s="11"/>
      <c r="C235" s="11" t="s">
        <v>1250</v>
      </c>
      <c r="D235" s="11"/>
      <c r="E235" s="11" t="s">
        <v>204</v>
      </c>
      <c r="F235" s="11">
        <v>5926</v>
      </c>
      <c r="G235" s="11"/>
      <c r="H235" s="11"/>
      <c r="I235" s="11"/>
      <c r="J235" s="11">
        <v>850.58</v>
      </c>
      <c r="K235" s="11"/>
      <c r="M235" s="11">
        <v>6</v>
      </c>
      <c r="N235" s="70"/>
      <c r="P235" s="11">
        <f t="shared" si="15"/>
        <v>141.76</v>
      </c>
      <c r="Q235" s="11"/>
      <c r="R235" s="11"/>
      <c r="S235" s="11"/>
      <c r="T235" s="195">
        <f t="shared" si="12"/>
        <v>987.66666666666663</v>
      </c>
      <c r="U235" s="11"/>
      <c r="V235" s="11"/>
      <c r="W235" s="11"/>
      <c r="Y235" s="11">
        <v>850.58</v>
      </c>
      <c r="Z235" s="11">
        <f t="shared" si="13"/>
        <v>1121.51</v>
      </c>
      <c r="AB235" s="11">
        <f t="shared" si="14"/>
        <v>915.12</v>
      </c>
      <c r="AC235" s="11">
        <v>986.84</v>
      </c>
      <c r="AD235" s="11"/>
      <c r="AE235" s="4"/>
      <c r="AF235" s="4"/>
    </row>
    <row r="236" spans="1:32">
      <c r="A236" s="56"/>
      <c r="B236" s="11"/>
      <c r="C236" s="11" t="s">
        <v>240</v>
      </c>
      <c r="D236" s="11"/>
      <c r="E236" s="11" t="s">
        <v>237</v>
      </c>
      <c r="F236" s="11">
        <v>285921</v>
      </c>
      <c r="G236" s="11"/>
      <c r="H236" s="11"/>
      <c r="I236" s="11"/>
      <c r="J236" s="11">
        <v>53689.139999999948</v>
      </c>
      <c r="K236" s="11"/>
      <c r="M236" s="11">
        <v>360</v>
      </c>
      <c r="N236" s="70"/>
      <c r="P236" s="11">
        <f t="shared" si="15"/>
        <v>149.13999999999999</v>
      </c>
      <c r="Q236" s="11"/>
      <c r="R236" s="11"/>
      <c r="S236" s="11"/>
      <c r="T236" s="195">
        <f t="shared" si="12"/>
        <v>794.22500000000002</v>
      </c>
      <c r="U236" s="11"/>
      <c r="V236" s="11"/>
      <c r="W236" s="11"/>
      <c r="Y236" s="11">
        <v>53689.139999999948</v>
      </c>
      <c r="Z236" s="11">
        <f t="shared" si="13"/>
        <v>70790.53</v>
      </c>
      <c r="AB236" s="11">
        <f t="shared" si="14"/>
        <v>57762.66</v>
      </c>
      <c r="AC236" s="11">
        <v>62289.8</v>
      </c>
      <c r="AD236" s="11"/>
      <c r="AE236" s="4"/>
      <c r="AF236" s="4"/>
    </row>
    <row r="237" spans="1:32">
      <c r="A237" s="56"/>
      <c r="B237" s="11"/>
      <c r="C237" s="11" t="s">
        <v>1377</v>
      </c>
      <c r="D237" s="11"/>
      <c r="E237" s="11" t="s">
        <v>523</v>
      </c>
      <c r="F237" s="11">
        <v>1363</v>
      </c>
      <c r="G237" s="11"/>
      <c r="H237" s="11"/>
      <c r="I237" s="11"/>
      <c r="J237" s="11">
        <v>274.29000000000008</v>
      </c>
      <c r="K237" s="11"/>
      <c r="M237" s="11">
        <v>3</v>
      </c>
      <c r="N237" s="70"/>
      <c r="P237" s="11">
        <f t="shared" si="15"/>
        <v>91.43</v>
      </c>
      <c r="Q237" s="11"/>
      <c r="R237" s="11"/>
      <c r="S237" s="11"/>
      <c r="T237" s="195">
        <f t="shared" si="12"/>
        <v>454.33333333333331</v>
      </c>
      <c r="U237" s="11"/>
      <c r="V237" s="11"/>
      <c r="W237" s="11"/>
      <c r="Y237" s="11">
        <v>274.29000000000008</v>
      </c>
      <c r="Z237" s="11">
        <f t="shared" si="13"/>
        <v>361.66</v>
      </c>
      <c r="AB237" s="11">
        <f t="shared" si="14"/>
        <v>295.10000000000002</v>
      </c>
      <c r="AC237" s="11">
        <v>318.23</v>
      </c>
      <c r="AD237" s="11"/>
      <c r="AE237" s="4"/>
      <c r="AF237" s="4"/>
    </row>
    <row r="238" spans="1:32">
      <c r="A238" s="56"/>
      <c r="B238" s="11"/>
      <c r="C238" s="11" t="s">
        <v>468</v>
      </c>
      <c r="D238" s="11"/>
      <c r="E238" s="11" t="s">
        <v>469</v>
      </c>
      <c r="F238" s="11">
        <v>143601</v>
      </c>
      <c r="G238" s="11"/>
      <c r="H238" s="11"/>
      <c r="I238" s="11"/>
      <c r="J238" s="11">
        <v>26064.9</v>
      </c>
      <c r="K238" s="11"/>
      <c r="M238" s="11">
        <v>306</v>
      </c>
      <c r="N238" s="70"/>
      <c r="P238" s="11">
        <f t="shared" si="15"/>
        <v>85.18</v>
      </c>
      <c r="Q238" s="11"/>
      <c r="R238" s="11"/>
      <c r="S238" s="11"/>
      <c r="T238" s="195">
        <f t="shared" si="12"/>
        <v>469.28431372549022</v>
      </c>
      <c r="U238" s="11"/>
      <c r="V238" s="11"/>
      <c r="W238" s="11"/>
      <c r="Y238" s="11">
        <v>26064.9</v>
      </c>
      <c r="Z238" s="11">
        <f t="shared" si="13"/>
        <v>34367.25</v>
      </c>
      <c r="AB238" s="11">
        <f t="shared" si="14"/>
        <v>28042.5</v>
      </c>
      <c r="AC238" s="11">
        <v>30240.33</v>
      </c>
      <c r="AD238" s="11"/>
      <c r="AE238" s="4"/>
      <c r="AF238" s="4"/>
    </row>
    <row r="239" spans="1:32">
      <c r="A239" s="56"/>
      <c r="B239" s="11"/>
      <c r="C239" s="11" t="s">
        <v>1320</v>
      </c>
      <c r="D239" s="11"/>
      <c r="E239" s="11" t="s">
        <v>471</v>
      </c>
      <c r="F239" s="11">
        <v>4588</v>
      </c>
      <c r="G239" s="11"/>
      <c r="H239" s="11"/>
      <c r="I239" s="11"/>
      <c r="J239" s="11">
        <v>888.34</v>
      </c>
      <c r="K239" s="11"/>
      <c r="M239" s="11">
        <v>6</v>
      </c>
      <c r="N239" s="70"/>
      <c r="P239" s="11">
        <f t="shared" si="15"/>
        <v>148.06</v>
      </c>
      <c r="Q239" s="11"/>
      <c r="R239" s="11"/>
      <c r="S239" s="11"/>
      <c r="T239" s="195">
        <f t="shared" si="12"/>
        <v>764.66666666666663</v>
      </c>
      <c r="U239" s="11"/>
      <c r="V239" s="11"/>
      <c r="W239" s="11"/>
      <c r="Y239" s="11">
        <v>888.34</v>
      </c>
      <c r="Z239" s="11">
        <f t="shared" si="13"/>
        <v>1171.3</v>
      </c>
      <c r="AB239" s="11">
        <f t="shared" si="14"/>
        <v>955.74</v>
      </c>
      <c r="AC239" s="11">
        <v>1030.6500000000001</v>
      </c>
      <c r="AD239" s="11"/>
      <c r="AE239" s="4"/>
      <c r="AF239" s="4"/>
    </row>
    <row r="240" spans="1:32">
      <c r="A240" s="56"/>
      <c r="B240" s="11"/>
      <c r="C240" s="11" t="s">
        <v>1320</v>
      </c>
      <c r="D240" s="11"/>
      <c r="E240" s="11" t="s">
        <v>504</v>
      </c>
      <c r="F240" s="11">
        <v>118118</v>
      </c>
      <c r="G240" s="11"/>
      <c r="H240" s="11"/>
      <c r="I240" s="11"/>
      <c r="J240" s="11">
        <v>22245.54</v>
      </c>
      <c r="K240" s="11"/>
      <c r="M240" s="11">
        <v>144</v>
      </c>
      <c r="N240" s="70"/>
      <c r="P240" s="11">
        <f t="shared" si="15"/>
        <v>154.47999999999999</v>
      </c>
      <c r="Q240" s="11"/>
      <c r="R240" s="11"/>
      <c r="S240" s="11"/>
      <c r="T240" s="195">
        <f t="shared" si="12"/>
        <v>820.26388888888891</v>
      </c>
      <c r="U240" s="11"/>
      <c r="V240" s="11"/>
      <c r="W240" s="11"/>
      <c r="Y240" s="11">
        <v>22245.54</v>
      </c>
      <c r="Z240" s="11">
        <f t="shared" si="13"/>
        <v>29331.32</v>
      </c>
      <c r="AB240" s="11">
        <f t="shared" si="14"/>
        <v>23933.360000000001</v>
      </c>
      <c r="AC240" s="11">
        <v>25809.13</v>
      </c>
      <c r="AD240" s="11"/>
      <c r="AE240" s="4"/>
      <c r="AF240" s="4"/>
    </row>
    <row r="241" spans="1:32">
      <c r="A241" s="56"/>
      <c r="B241" s="11"/>
      <c r="C241" s="11" t="s">
        <v>1320</v>
      </c>
      <c r="D241" s="11"/>
      <c r="E241" s="11" t="s">
        <v>1283</v>
      </c>
      <c r="F241" s="11">
        <v>3116</v>
      </c>
      <c r="G241" s="11"/>
      <c r="H241" s="11"/>
      <c r="I241" s="11"/>
      <c r="J241" s="11">
        <v>600.1</v>
      </c>
      <c r="K241" s="11"/>
      <c r="M241" s="11">
        <v>4</v>
      </c>
      <c r="N241" s="70"/>
      <c r="P241" s="11">
        <f t="shared" si="15"/>
        <v>150.03</v>
      </c>
      <c r="Q241" s="11"/>
      <c r="R241" s="11"/>
      <c r="S241" s="11"/>
      <c r="T241" s="195">
        <f t="shared" si="12"/>
        <v>779</v>
      </c>
      <c r="U241" s="11"/>
      <c r="V241" s="11"/>
      <c r="W241" s="11"/>
      <c r="Y241" s="11">
        <v>600.1</v>
      </c>
      <c r="Z241" s="11">
        <f t="shared" si="13"/>
        <v>791.25</v>
      </c>
      <c r="AB241" s="11">
        <f t="shared" si="14"/>
        <v>645.63</v>
      </c>
      <c r="AC241" s="11">
        <v>696.23</v>
      </c>
      <c r="AD241" s="11"/>
      <c r="AE241" s="4"/>
      <c r="AF241" s="4"/>
    </row>
    <row r="242" spans="1:32">
      <c r="A242" s="56"/>
      <c r="B242" s="11"/>
      <c r="C242" s="11" t="s">
        <v>470</v>
      </c>
      <c r="D242" s="11"/>
      <c r="E242" s="11" t="s">
        <v>471</v>
      </c>
      <c r="F242" s="11">
        <v>3153954</v>
      </c>
      <c r="G242" s="11"/>
      <c r="H242" s="11"/>
      <c r="I242" s="11"/>
      <c r="J242" s="11">
        <v>580267.42999999935</v>
      </c>
      <c r="K242" s="11"/>
      <c r="M242" s="11">
        <v>3979</v>
      </c>
      <c r="N242" s="70"/>
      <c r="P242" s="11">
        <f t="shared" si="15"/>
        <v>145.83000000000001</v>
      </c>
      <c r="Q242" s="11"/>
      <c r="R242" s="11"/>
      <c r="S242" s="11"/>
      <c r="T242" s="195">
        <f t="shared" si="12"/>
        <v>792.64991203820057</v>
      </c>
      <c r="U242" s="11"/>
      <c r="V242" s="11"/>
      <c r="W242" s="11"/>
      <c r="Y242" s="11">
        <v>580267.42999999935</v>
      </c>
      <c r="Z242" s="11">
        <f t="shared" si="13"/>
        <v>765097.73</v>
      </c>
      <c r="AB242" s="11">
        <f t="shared" si="14"/>
        <v>624293.63</v>
      </c>
      <c r="AC242" s="11">
        <v>673222.56</v>
      </c>
      <c r="AD242" s="11"/>
      <c r="AE242" s="4"/>
      <c r="AF242" s="4"/>
    </row>
    <row r="243" spans="1:32">
      <c r="A243" s="56"/>
      <c r="B243" s="11"/>
      <c r="C243" s="11" t="s">
        <v>470</v>
      </c>
      <c r="D243" s="11"/>
      <c r="E243" s="11" t="s">
        <v>501</v>
      </c>
      <c r="F243" s="11">
        <v>471</v>
      </c>
      <c r="G243" s="11"/>
      <c r="H243" s="11"/>
      <c r="I243" s="11"/>
      <c r="J243" s="11">
        <v>92.79</v>
      </c>
      <c r="K243" s="11"/>
      <c r="M243" s="11">
        <v>1</v>
      </c>
      <c r="N243" s="70"/>
      <c r="P243" s="11">
        <f t="shared" si="15"/>
        <v>92.79</v>
      </c>
      <c r="Q243" s="11"/>
      <c r="R243" s="11"/>
      <c r="S243" s="11"/>
      <c r="T243" s="195">
        <f t="shared" si="12"/>
        <v>471</v>
      </c>
      <c r="U243" s="11"/>
      <c r="V243" s="11"/>
      <c r="W243" s="11"/>
      <c r="Y243" s="11">
        <v>92.79</v>
      </c>
      <c r="Z243" s="11">
        <f t="shared" si="13"/>
        <v>122.35</v>
      </c>
      <c r="AB243" s="11">
        <f t="shared" si="14"/>
        <v>99.83</v>
      </c>
      <c r="AC243" s="11">
        <v>107.65</v>
      </c>
      <c r="AD243" s="11"/>
      <c r="AE243" s="4"/>
      <c r="AF243" s="4"/>
    </row>
    <row r="244" spans="1:32">
      <c r="A244" s="56"/>
      <c r="B244" s="11"/>
      <c r="C244" s="11" t="s">
        <v>470</v>
      </c>
      <c r="D244" s="11"/>
      <c r="E244" s="11" t="s">
        <v>504</v>
      </c>
      <c r="F244" s="11">
        <v>3243</v>
      </c>
      <c r="G244" s="11"/>
      <c r="H244" s="11"/>
      <c r="I244" s="11"/>
      <c r="J244" s="11">
        <v>607</v>
      </c>
      <c r="K244" s="11"/>
      <c r="M244" s="11">
        <v>1</v>
      </c>
      <c r="N244" s="70"/>
      <c r="P244" s="11">
        <f t="shared" si="15"/>
        <v>607</v>
      </c>
      <c r="Q244" s="11"/>
      <c r="R244" s="11"/>
      <c r="S244" s="11"/>
      <c r="T244" s="195">
        <f t="shared" si="12"/>
        <v>3243</v>
      </c>
      <c r="U244" s="11"/>
      <c r="V244" s="11"/>
      <c r="W244" s="11"/>
      <c r="Y244" s="11">
        <v>607</v>
      </c>
      <c r="Z244" s="11">
        <f t="shared" si="13"/>
        <v>800.35</v>
      </c>
      <c r="AB244" s="11">
        <f t="shared" si="14"/>
        <v>653.04999999999995</v>
      </c>
      <c r="AC244" s="11">
        <v>704.24</v>
      </c>
      <c r="AD244" s="11"/>
      <c r="AE244" s="4"/>
      <c r="AF244" s="4"/>
    </row>
    <row r="245" spans="1:32">
      <c r="A245" s="56"/>
      <c r="B245" s="11"/>
      <c r="C245" s="11" t="s">
        <v>646</v>
      </c>
      <c r="D245" s="11"/>
      <c r="E245" s="11" t="s">
        <v>471</v>
      </c>
      <c r="F245" s="11">
        <v>20349</v>
      </c>
      <c r="G245" s="11"/>
      <c r="H245" s="11"/>
      <c r="I245" s="11"/>
      <c r="J245" s="11">
        <v>3774.3599999999997</v>
      </c>
      <c r="K245" s="11"/>
      <c r="M245" s="11">
        <v>26</v>
      </c>
      <c r="N245" s="70"/>
      <c r="P245" s="11">
        <f t="shared" si="15"/>
        <v>145.16999999999999</v>
      </c>
      <c r="Q245" s="11"/>
      <c r="R245" s="11"/>
      <c r="S245" s="11"/>
      <c r="T245" s="195">
        <f t="shared" si="12"/>
        <v>782.65384615384619</v>
      </c>
      <c r="U245" s="11"/>
      <c r="V245" s="11"/>
      <c r="W245" s="11"/>
      <c r="Y245" s="11">
        <v>3774.3599999999997</v>
      </c>
      <c r="Z245" s="11">
        <f t="shared" si="13"/>
        <v>4976.59</v>
      </c>
      <c r="AB245" s="11">
        <f t="shared" si="14"/>
        <v>4060.73</v>
      </c>
      <c r="AC245" s="11">
        <v>4378.99</v>
      </c>
      <c r="AD245" s="11"/>
      <c r="AE245" s="4"/>
      <c r="AF245" s="4"/>
    </row>
    <row r="246" spans="1:32">
      <c r="A246" s="56"/>
      <c r="B246" s="11"/>
      <c r="C246" s="11" t="s">
        <v>647</v>
      </c>
      <c r="D246" s="11"/>
      <c r="E246" s="11" t="s">
        <v>567</v>
      </c>
      <c r="F246" s="11">
        <v>490</v>
      </c>
      <c r="G246" s="11"/>
      <c r="H246" s="11"/>
      <c r="I246" s="11"/>
      <c r="J246" s="11">
        <v>96.31</v>
      </c>
      <c r="K246" s="11"/>
      <c r="M246" s="11">
        <v>1</v>
      </c>
      <c r="N246" s="70"/>
      <c r="P246" s="11">
        <f t="shared" si="15"/>
        <v>96.31</v>
      </c>
      <c r="Q246" s="11"/>
      <c r="R246" s="11"/>
      <c r="S246" s="11"/>
      <c r="T246" s="195">
        <f t="shared" si="12"/>
        <v>490</v>
      </c>
      <c r="U246" s="11"/>
      <c r="V246" s="11"/>
      <c r="W246" s="11"/>
      <c r="Y246" s="11">
        <v>96.31</v>
      </c>
      <c r="Z246" s="11">
        <f t="shared" si="13"/>
        <v>126.99</v>
      </c>
      <c r="AB246" s="11">
        <f t="shared" si="14"/>
        <v>103.62</v>
      </c>
      <c r="AC246" s="11">
        <v>111.74</v>
      </c>
      <c r="AD246" s="11"/>
      <c r="AE246" s="4"/>
      <c r="AF246" s="4"/>
    </row>
    <row r="247" spans="1:32">
      <c r="A247" s="56"/>
      <c r="B247" s="11"/>
      <c r="C247" s="11" t="s">
        <v>647</v>
      </c>
      <c r="D247" s="11"/>
      <c r="E247" s="11" t="s">
        <v>330</v>
      </c>
      <c r="F247" s="11">
        <v>29308</v>
      </c>
      <c r="G247" s="11"/>
      <c r="H247" s="11"/>
      <c r="I247" s="11"/>
      <c r="J247" s="11">
        <v>5857.4400000000005</v>
      </c>
      <c r="K247" s="11"/>
      <c r="M247" s="11">
        <v>92</v>
      </c>
      <c r="N247" s="70"/>
      <c r="P247" s="11">
        <f t="shared" si="15"/>
        <v>63.67</v>
      </c>
      <c r="Q247" s="11"/>
      <c r="R247" s="11"/>
      <c r="S247" s="11"/>
      <c r="T247" s="195">
        <f t="shared" si="12"/>
        <v>318.56521739130437</v>
      </c>
      <c r="U247" s="11"/>
      <c r="V247" s="11"/>
      <c r="W247" s="11"/>
      <c r="Y247" s="11">
        <v>5857.4400000000005</v>
      </c>
      <c r="Z247" s="11">
        <f t="shared" si="13"/>
        <v>7723.19</v>
      </c>
      <c r="AB247" s="11">
        <f t="shared" si="14"/>
        <v>6301.86</v>
      </c>
      <c r="AC247" s="11">
        <v>6795.76</v>
      </c>
      <c r="AD247" s="11"/>
      <c r="AE247" s="4"/>
      <c r="AF247" s="4"/>
    </row>
    <row r="248" spans="1:32">
      <c r="A248" s="56"/>
      <c r="B248" s="11"/>
      <c r="C248" s="11" t="s">
        <v>647</v>
      </c>
      <c r="D248" s="11"/>
      <c r="E248" s="11" t="s">
        <v>345</v>
      </c>
      <c r="F248" s="11">
        <v>2682483</v>
      </c>
      <c r="G248" s="11"/>
      <c r="H248" s="11"/>
      <c r="I248" s="11"/>
      <c r="J248" s="11">
        <v>508141.62999999942</v>
      </c>
      <c r="K248" s="11"/>
      <c r="M248" s="11">
        <v>5921</v>
      </c>
      <c r="N248" s="70"/>
      <c r="P248" s="11">
        <f t="shared" si="15"/>
        <v>85.82</v>
      </c>
      <c r="Q248" s="11"/>
      <c r="R248" s="11"/>
      <c r="S248" s="11"/>
      <c r="T248" s="195">
        <f t="shared" si="12"/>
        <v>453.04560040533693</v>
      </c>
      <c r="U248" s="11"/>
      <c r="V248" s="11"/>
      <c r="W248" s="11"/>
      <c r="Y248" s="11">
        <v>508141.62999999942</v>
      </c>
      <c r="Z248" s="11">
        <f t="shared" si="13"/>
        <v>669997.98</v>
      </c>
      <c r="AB248" s="11">
        <f t="shared" si="14"/>
        <v>546695.48</v>
      </c>
      <c r="AC248" s="11">
        <v>589542.67000000004</v>
      </c>
      <c r="AD248" s="11"/>
      <c r="AE248" s="4"/>
      <c r="AF248" s="4"/>
    </row>
    <row r="249" spans="1:32">
      <c r="A249" s="56"/>
      <c r="B249" s="11"/>
      <c r="C249" s="11" t="s">
        <v>647</v>
      </c>
      <c r="D249" s="11"/>
      <c r="E249" s="11" t="s">
        <v>362</v>
      </c>
      <c r="F249" s="11">
        <v>14</v>
      </c>
      <c r="G249" s="11"/>
      <c r="H249" s="11"/>
      <c r="I249" s="11"/>
      <c r="J249" s="11">
        <v>8.08</v>
      </c>
      <c r="K249" s="11"/>
      <c r="M249" s="11">
        <v>1</v>
      </c>
      <c r="N249" s="70"/>
      <c r="P249" s="11">
        <f t="shared" si="15"/>
        <v>8.08</v>
      </c>
      <c r="Q249" s="11"/>
      <c r="R249" s="11"/>
      <c r="S249" s="11"/>
      <c r="T249" s="195">
        <f t="shared" si="12"/>
        <v>14</v>
      </c>
      <c r="U249" s="11"/>
      <c r="V249" s="11"/>
      <c r="W249" s="11"/>
      <c r="Y249" s="11">
        <v>8.08</v>
      </c>
      <c r="Z249" s="11">
        <f t="shared" si="13"/>
        <v>10.65</v>
      </c>
      <c r="AB249" s="11">
        <f t="shared" si="14"/>
        <v>8.69</v>
      </c>
      <c r="AC249" s="11">
        <v>9.3699999999999992</v>
      </c>
      <c r="AD249" s="11"/>
      <c r="AE249" s="4"/>
      <c r="AF249" s="4"/>
    </row>
    <row r="250" spans="1:32">
      <c r="A250" s="56"/>
      <c r="B250" s="11"/>
      <c r="C250" s="11" t="s">
        <v>647</v>
      </c>
      <c r="D250" s="11"/>
      <c r="E250" s="11" t="s">
        <v>389</v>
      </c>
      <c r="F250" s="11">
        <v>836</v>
      </c>
      <c r="G250" s="11"/>
      <c r="H250" s="11"/>
      <c r="I250" s="11"/>
      <c r="J250" s="11">
        <v>160.49</v>
      </c>
      <c r="K250" s="11"/>
      <c r="M250" s="11">
        <v>1</v>
      </c>
      <c r="N250" s="70"/>
      <c r="P250" s="11">
        <f t="shared" si="15"/>
        <v>160.49</v>
      </c>
      <c r="Q250" s="11"/>
      <c r="R250" s="11"/>
      <c r="S250" s="11"/>
      <c r="T250" s="195">
        <f t="shared" si="12"/>
        <v>836</v>
      </c>
      <c r="U250" s="11"/>
      <c r="V250" s="11"/>
      <c r="W250" s="11"/>
      <c r="Y250" s="11">
        <v>160.49</v>
      </c>
      <c r="Z250" s="11">
        <f t="shared" si="13"/>
        <v>211.61</v>
      </c>
      <c r="AB250" s="11">
        <f t="shared" si="14"/>
        <v>172.67</v>
      </c>
      <c r="AC250" s="11">
        <v>186.2</v>
      </c>
      <c r="AD250" s="11"/>
      <c r="AE250" s="4"/>
      <c r="AF250" s="4"/>
    </row>
    <row r="251" spans="1:32">
      <c r="A251" s="56"/>
      <c r="B251" s="11"/>
      <c r="C251" s="11" t="s">
        <v>647</v>
      </c>
      <c r="D251" s="11"/>
      <c r="E251" s="11" t="s">
        <v>401</v>
      </c>
      <c r="F251" s="11">
        <v>207</v>
      </c>
      <c r="G251" s="11"/>
      <c r="H251" s="11"/>
      <c r="I251" s="11"/>
      <c r="J251" s="11">
        <v>43.46</v>
      </c>
      <c r="K251" s="11"/>
      <c r="M251" s="11">
        <v>1</v>
      </c>
      <c r="N251" s="70"/>
      <c r="P251" s="11">
        <f t="shared" si="15"/>
        <v>43.46</v>
      </c>
      <c r="Q251" s="11"/>
      <c r="R251" s="11"/>
      <c r="S251" s="11"/>
      <c r="T251" s="195">
        <f t="shared" si="12"/>
        <v>207</v>
      </c>
      <c r="U251" s="11"/>
      <c r="V251" s="11"/>
      <c r="W251" s="11"/>
      <c r="Y251" s="11">
        <v>43.46</v>
      </c>
      <c r="Z251" s="11">
        <f t="shared" si="13"/>
        <v>57.3</v>
      </c>
      <c r="AB251" s="11">
        <f t="shared" si="14"/>
        <v>46.76</v>
      </c>
      <c r="AC251" s="11">
        <v>50.42</v>
      </c>
      <c r="AD251" s="11"/>
      <c r="AE251" s="4"/>
      <c r="AF251" s="4"/>
    </row>
    <row r="252" spans="1:32">
      <c r="A252" s="56"/>
      <c r="B252" s="11"/>
      <c r="C252" s="11" t="s">
        <v>647</v>
      </c>
      <c r="D252" s="11"/>
      <c r="E252" s="11" t="s">
        <v>485</v>
      </c>
      <c r="F252" s="11"/>
      <c r="G252" s="11"/>
      <c r="H252" s="11"/>
      <c r="I252" s="11"/>
      <c r="J252" s="11">
        <v>5.66</v>
      </c>
      <c r="K252" s="11"/>
      <c r="M252" s="11">
        <v>1</v>
      </c>
      <c r="N252" s="70"/>
      <c r="P252" s="11">
        <f t="shared" si="15"/>
        <v>5.66</v>
      </c>
      <c r="Q252" s="11"/>
      <c r="R252" s="11"/>
      <c r="S252" s="11"/>
      <c r="T252" s="195">
        <f t="shared" si="12"/>
        <v>0</v>
      </c>
      <c r="U252" s="11"/>
      <c r="V252" s="11"/>
      <c r="W252" s="11"/>
      <c r="Y252" s="11">
        <v>5.66</v>
      </c>
      <c r="Z252" s="11">
        <f t="shared" si="13"/>
        <v>7.46</v>
      </c>
      <c r="AB252" s="11">
        <f t="shared" si="14"/>
        <v>6.09</v>
      </c>
      <c r="AC252" s="11">
        <v>6.57</v>
      </c>
      <c r="AD252" s="11"/>
      <c r="AE252" s="4"/>
      <c r="AF252" s="4"/>
    </row>
    <row r="253" spans="1:32">
      <c r="A253" s="56"/>
      <c r="B253" s="11"/>
      <c r="C253" s="11" t="s">
        <v>507</v>
      </c>
      <c r="D253" s="11"/>
      <c r="E253" s="11" t="s">
        <v>508</v>
      </c>
      <c r="F253" s="11">
        <v>31219</v>
      </c>
      <c r="G253" s="11"/>
      <c r="H253" s="11"/>
      <c r="I253" s="11"/>
      <c r="J253" s="11">
        <v>6116.8300000000036</v>
      </c>
      <c r="K253" s="11"/>
      <c r="M253" s="11">
        <v>60</v>
      </c>
      <c r="N253" s="70"/>
      <c r="P253" s="11">
        <f t="shared" si="15"/>
        <v>101.95</v>
      </c>
      <c r="Q253" s="11"/>
      <c r="R253" s="11"/>
      <c r="S253" s="11"/>
      <c r="T253" s="195">
        <f t="shared" si="12"/>
        <v>520.31666666666672</v>
      </c>
      <c r="U253" s="11"/>
      <c r="V253" s="11"/>
      <c r="W253" s="11"/>
      <c r="Y253" s="11">
        <v>6116.8300000000036</v>
      </c>
      <c r="Z253" s="11">
        <f t="shared" si="13"/>
        <v>8065.2</v>
      </c>
      <c r="AB253" s="11">
        <f t="shared" si="14"/>
        <v>6580.93</v>
      </c>
      <c r="AC253" s="11">
        <v>7096.71</v>
      </c>
      <c r="AD253" s="11"/>
      <c r="AE253" s="4"/>
      <c r="AF253" s="4"/>
    </row>
    <row r="254" spans="1:32">
      <c r="A254" s="56"/>
      <c r="B254" s="11"/>
      <c r="C254" s="11" t="s">
        <v>364</v>
      </c>
      <c r="D254" s="11"/>
      <c r="E254" s="11" t="s">
        <v>345</v>
      </c>
      <c r="F254" s="11">
        <v>1140</v>
      </c>
      <c r="G254" s="11"/>
      <c r="H254" s="11"/>
      <c r="I254" s="11"/>
      <c r="J254" s="11">
        <v>216.92</v>
      </c>
      <c r="K254" s="11"/>
      <c r="M254" s="11">
        <v>1</v>
      </c>
      <c r="N254" s="70"/>
      <c r="P254" s="11">
        <f t="shared" si="15"/>
        <v>216.92</v>
      </c>
      <c r="Q254" s="11"/>
      <c r="R254" s="11"/>
      <c r="S254" s="11"/>
      <c r="T254" s="195">
        <f t="shared" si="12"/>
        <v>1140</v>
      </c>
      <c r="U254" s="11"/>
      <c r="V254" s="11"/>
      <c r="W254" s="11"/>
      <c r="Y254" s="11">
        <v>216.92</v>
      </c>
      <c r="Z254" s="11">
        <f t="shared" si="13"/>
        <v>286.01</v>
      </c>
      <c r="AB254" s="11">
        <f t="shared" si="14"/>
        <v>233.38</v>
      </c>
      <c r="AC254" s="11">
        <v>251.67</v>
      </c>
      <c r="AD254" s="11"/>
      <c r="AE254" s="4"/>
      <c r="AF254" s="4"/>
    </row>
    <row r="255" spans="1:32">
      <c r="A255" s="56"/>
      <c r="B255" s="11"/>
      <c r="C255" s="11" t="s">
        <v>364</v>
      </c>
      <c r="D255" s="11"/>
      <c r="E255" s="11" t="s">
        <v>362</v>
      </c>
      <c r="F255" s="11">
        <v>747659</v>
      </c>
      <c r="G255" s="11"/>
      <c r="H255" s="11"/>
      <c r="I255" s="11"/>
      <c r="J255" s="11">
        <v>138834.00000000003</v>
      </c>
      <c r="K255" s="11"/>
      <c r="M255" s="11">
        <v>899</v>
      </c>
      <c r="N255" s="70"/>
      <c r="P255" s="11">
        <f t="shared" si="15"/>
        <v>154.43</v>
      </c>
      <c r="Q255" s="11"/>
      <c r="R255" s="11"/>
      <c r="S255" s="11"/>
      <c r="T255" s="195">
        <f t="shared" si="12"/>
        <v>831.65628476084544</v>
      </c>
      <c r="U255" s="11"/>
      <c r="V255" s="11"/>
      <c r="W255" s="11"/>
      <c r="Y255" s="11">
        <v>138834.00000000003</v>
      </c>
      <c r="Z255" s="11">
        <f t="shared" si="13"/>
        <v>183056.25</v>
      </c>
      <c r="AB255" s="11">
        <f t="shared" si="14"/>
        <v>149367.65</v>
      </c>
      <c r="AC255" s="11">
        <v>161074.32</v>
      </c>
      <c r="AD255" s="11"/>
      <c r="AE255" s="4"/>
      <c r="AF255" s="4"/>
    </row>
    <row r="256" spans="1:32">
      <c r="A256" s="56"/>
      <c r="B256" s="11"/>
      <c r="C256" s="11" t="s">
        <v>227</v>
      </c>
      <c r="D256" s="11"/>
      <c r="E256" s="11" t="s">
        <v>228</v>
      </c>
      <c r="F256" s="11">
        <v>540021</v>
      </c>
      <c r="G256" s="11"/>
      <c r="H256" s="11"/>
      <c r="I256" s="11"/>
      <c r="J256" s="11">
        <v>100850.13999999997</v>
      </c>
      <c r="K256" s="11"/>
      <c r="M256" s="11">
        <v>911</v>
      </c>
      <c r="N256" s="70"/>
      <c r="P256" s="11">
        <f t="shared" si="15"/>
        <v>110.7</v>
      </c>
      <c r="Q256" s="11"/>
      <c r="R256" s="11"/>
      <c r="S256" s="11"/>
      <c r="T256" s="195">
        <f t="shared" si="12"/>
        <v>592.7782656421515</v>
      </c>
      <c r="U256" s="11"/>
      <c r="V256" s="11"/>
      <c r="W256" s="11"/>
      <c r="Y256" s="11">
        <v>100850.13999999997</v>
      </c>
      <c r="Z256" s="11">
        <f t="shared" si="13"/>
        <v>132973.54</v>
      </c>
      <c r="AB256" s="11">
        <f t="shared" si="14"/>
        <v>108501.87</v>
      </c>
      <c r="AC256" s="11">
        <v>117005.69</v>
      </c>
      <c r="AD256" s="11"/>
      <c r="AE256" s="4"/>
      <c r="AF256" s="4"/>
    </row>
    <row r="257" spans="1:32">
      <c r="A257" s="56"/>
      <c r="B257" s="11"/>
      <c r="C257" s="11" t="s">
        <v>534</v>
      </c>
      <c r="D257" s="11"/>
      <c r="E257" s="11" t="s">
        <v>230</v>
      </c>
      <c r="F257" s="11">
        <v>1271653</v>
      </c>
      <c r="G257" s="11"/>
      <c r="H257" s="11"/>
      <c r="I257" s="11"/>
      <c r="J257" s="11">
        <v>233941.34999999989</v>
      </c>
      <c r="K257" s="11"/>
      <c r="M257" s="11">
        <v>2020</v>
      </c>
      <c r="N257" s="70"/>
      <c r="P257" s="11">
        <f t="shared" si="15"/>
        <v>115.81</v>
      </c>
      <c r="Q257" s="11"/>
      <c r="R257" s="11"/>
      <c r="S257" s="11"/>
      <c r="T257" s="195">
        <f t="shared" si="12"/>
        <v>629.53118811881188</v>
      </c>
      <c r="U257" s="11"/>
      <c r="V257" s="11"/>
      <c r="W257" s="11"/>
      <c r="Y257" s="11">
        <v>233941.34999999989</v>
      </c>
      <c r="Z257" s="11">
        <f t="shared" si="13"/>
        <v>308457.77</v>
      </c>
      <c r="AB257" s="11">
        <f t="shared" si="14"/>
        <v>251691.01</v>
      </c>
      <c r="AC257" s="11">
        <v>271417.26</v>
      </c>
      <c r="AD257" s="11"/>
      <c r="AE257" s="4"/>
      <c r="AF257" s="4"/>
    </row>
    <row r="258" spans="1:32">
      <c r="A258" s="56"/>
      <c r="B258" s="11"/>
      <c r="C258" s="11" t="s">
        <v>233</v>
      </c>
      <c r="D258" s="11"/>
      <c r="E258" s="11" t="s">
        <v>232</v>
      </c>
      <c r="F258" s="11">
        <v>3650539</v>
      </c>
      <c r="G258" s="11"/>
      <c r="H258" s="11"/>
      <c r="I258" s="11"/>
      <c r="J258" s="11">
        <v>671444.42999999586</v>
      </c>
      <c r="K258" s="11"/>
      <c r="M258" s="11">
        <v>7747</v>
      </c>
      <c r="N258" s="70"/>
      <c r="P258" s="11">
        <f t="shared" si="15"/>
        <v>86.67</v>
      </c>
      <c r="Q258" s="11"/>
      <c r="R258" s="11"/>
      <c r="S258" s="11"/>
      <c r="T258" s="195">
        <f t="shared" si="12"/>
        <v>471.21969794759264</v>
      </c>
      <c r="U258" s="11"/>
      <c r="V258" s="11"/>
      <c r="W258" s="11"/>
      <c r="Y258" s="11">
        <v>671444.42999999586</v>
      </c>
      <c r="Z258" s="11">
        <f t="shared" si="13"/>
        <v>885316.98</v>
      </c>
      <c r="AB258" s="11">
        <f t="shared" si="14"/>
        <v>722388.43</v>
      </c>
      <c r="AC258" s="11">
        <v>779005.53</v>
      </c>
      <c r="AD258" s="11"/>
      <c r="AE258" s="4"/>
      <c r="AF258" s="4"/>
    </row>
    <row r="259" spans="1:32">
      <c r="A259" s="56"/>
      <c r="B259" s="11"/>
      <c r="C259" s="11" t="s">
        <v>233</v>
      </c>
      <c r="D259" s="11"/>
      <c r="E259" s="11" t="s">
        <v>319</v>
      </c>
      <c r="F259" s="11">
        <v>9</v>
      </c>
      <c r="G259" s="11"/>
      <c r="H259" s="11"/>
      <c r="I259" s="11"/>
      <c r="J259" s="11">
        <v>7.16</v>
      </c>
      <c r="K259" s="11"/>
      <c r="M259" s="11">
        <v>1</v>
      </c>
      <c r="N259" s="70"/>
      <c r="P259" s="11">
        <f t="shared" si="15"/>
        <v>7.16</v>
      </c>
      <c r="Q259" s="11"/>
      <c r="R259" s="11"/>
      <c r="S259" s="11"/>
      <c r="T259" s="195">
        <f t="shared" si="12"/>
        <v>9</v>
      </c>
      <c r="U259" s="11"/>
      <c r="V259" s="11"/>
      <c r="W259" s="11"/>
      <c r="Y259" s="11">
        <v>7.16</v>
      </c>
      <c r="Z259" s="11">
        <f t="shared" si="13"/>
        <v>9.44</v>
      </c>
      <c r="AB259" s="11">
        <f t="shared" si="14"/>
        <v>7.7</v>
      </c>
      <c r="AC259" s="11">
        <v>8.31</v>
      </c>
      <c r="AD259" s="11"/>
      <c r="AE259" s="4"/>
      <c r="AF259" s="4"/>
    </row>
    <row r="260" spans="1:32">
      <c r="A260" s="56"/>
      <c r="B260" s="11"/>
      <c r="C260" s="11" t="s">
        <v>233</v>
      </c>
      <c r="D260" s="11"/>
      <c r="E260" s="11" t="s">
        <v>1302</v>
      </c>
      <c r="F260" s="11">
        <v>275</v>
      </c>
      <c r="G260" s="11"/>
      <c r="H260" s="11"/>
      <c r="I260" s="11"/>
      <c r="J260" s="11">
        <v>56.43</v>
      </c>
      <c r="K260" s="11"/>
      <c r="M260" s="11">
        <v>1</v>
      </c>
      <c r="N260" s="70"/>
      <c r="P260" s="11">
        <f t="shared" si="15"/>
        <v>56.43</v>
      </c>
      <c r="Q260" s="11"/>
      <c r="R260" s="11"/>
      <c r="S260" s="11"/>
      <c r="T260" s="195">
        <f t="shared" si="12"/>
        <v>275</v>
      </c>
      <c r="U260" s="11"/>
      <c r="V260" s="11"/>
      <c r="W260" s="11"/>
      <c r="Y260" s="11">
        <v>56.43</v>
      </c>
      <c r="Z260" s="11">
        <f t="shared" si="13"/>
        <v>74.400000000000006</v>
      </c>
      <c r="AB260" s="11">
        <f t="shared" si="14"/>
        <v>60.71</v>
      </c>
      <c r="AC260" s="11">
        <v>65.47</v>
      </c>
      <c r="AD260" s="11"/>
      <c r="AE260" s="4"/>
      <c r="AF260" s="4"/>
    </row>
    <row r="261" spans="1:32">
      <c r="A261" s="56"/>
      <c r="B261" s="11"/>
      <c r="C261" s="11" t="s">
        <v>233</v>
      </c>
      <c r="D261" s="11"/>
      <c r="E261" s="11" t="s">
        <v>481</v>
      </c>
      <c r="F261" s="11">
        <v>562</v>
      </c>
      <c r="G261" s="11"/>
      <c r="H261" s="11"/>
      <c r="I261" s="11"/>
      <c r="J261" s="11">
        <v>115.11</v>
      </c>
      <c r="K261" s="11"/>
      <c r="M261" s="11">
        <v>3</v>
      </c>
      <c r="N261" s="70"/>
      <c r="P261" s="11">
        <f t="shared" si="15"/>
        <v>38.369999999999997</v>
      </c>
      <c r="Q261" s="11"/>
      <c r="R261" s="11"/>
      <c r="S261" s="11"/>
      <c r="T261" s="195">
        <f t="shared" si="12"/>
        <v>187.33333333333334</v>
      </c>
      <c r="U261" s="11"/>
      <c r="V261" s="11"/>
      <c r="W261" s="11"/>
      <c r="Y261" s="11">
        <v>115.11</v>
      </c>
      <c r="Z261" s="11">
        <f t="shared" si="13"/>
        <v>151.78</v>
      </c>
      <c r="AB261" s="11">
        <f t="shared" si="14"/>
        <v>123.84</v>
      </c>
      <c r="AC261" s="11">
        <v>133.55000000000001</v>
      </c>
      <c r="AD261" s="11"/>
      <c r="AE261" s="4"/>
      <c r="AF261" s="4"/>
    </row>
    <row r="262" spans="1:32">
      <c r="A262" s="56"/>
      <c r="B262" s="11"/>
      <c r="C262" s="11" t="s">
        <v>233</v>
      </c>
      <c r="D262" s="11"/>
      <c r="E262" s="11" t="s">
        <v>501</v>
      </c>
      <c r="F262" s="11">
        <v>654</v>
      </c>
      <c r="G262" s="11"/>
      <c r="H262" s="11"/>
      <c r="I262" s="11"/>
      <c r="J262" s="11">
        <v>133.35</v>
      </c>
      <c r="K262" s="11"/>
      <c r="M262" s="11">
        <v>2</v>
      </c>
      <c r="N262" s="70"/>
      <c r="P262" s="11">
        <f t="shared" si="15"/>
        <v>66.680000000000007</v>
      </c>
      <c r="Q262" s="11"/>
      <c r="R262" s="11"/>
      <c r="S262" s="11"/>
      <c r="T262" s="195">
        <f t="shared" si="12"/>
        <v>327</v>
      </c>
      <c r="U262" s="11"/>
      <c r="V262" s="11"/>
      <c r="W262" s="11"/>
      <c r="Y262" s="11">
        <v>133.35</v>
      </c>
      <c r="Z262" s="11">
        <f t="shared" si="13"/>
        <v>175.83</v>
      </c>
      <c r="AB262" s="11">
        <f t="shared" si="14"/>
        <v>143.47</v>
      </c>
      <c r="AC262" s="11">
        <v>154.71</v>
      </c>
      <c r="AD262" s="11"/>
      <c r="AE262" s="4"/>
      <c r="AF262" s="4"/>
    </row>
    <row r="263" spans="1:32">
      <c r="A263" s="56"/>
      <c r="B263" s="11"/>
      <c r="C263" s="11" t="s">
        <v>370</v>
      </c>
      <c r="D263" s="11"/>
      <c r="E263" s="11" t="s">
        <v>350</v>
      </c>
      <c r="F263" s="11">
        <v>1651</v>
      </c>
      <c r="G263" s="11"/>
      <c r="H263" s="11"/>
      <c r="I263" s="11"/>
      <c r="J263" s="11">
        <v>316.43</v>
      </c>
      <c r="K263" s="11"/>
      <c r="M263" s="11">
        <v>2</v>
      </c>
      <c r="N263" s="70"/>
      <c r="P263" s="11">
        <f t="shared" si="15"/>
        <v>158.22</v>
      </c>
      <c r="Q263" s="11"/>
      <c r="R263" s="11"/>
      <c r="S263" s="11"/>
      <c r="T263" s="195">
        <f t="shared" si="12"/>
        <v>825.5</v>
      </c>
      <c r="U263" s="11"/>
      <c r="V263" s="11"/>
      <c r="W263" s="11"/>
      <c r="Y263" s="11">
        <v>316.43</v>
      </c>
      <c r="Z263" s="11">
        <f t="shared" si="13"/>
        <v>417.22</v>
      </c>
      <c r="AB263" s="11">
        <f t="shared" si="14"/>
        <v>340.44</v>
      </c>
      <c r="AC263" s="11">
        <v>367.12</v>
      </c>
      <c r="AD263" s="11"/>
      <c r="AE263" s="4"/>
      <c r="AF263" s="4"/>
    </row>
    <row r="264" spans="1:32">
      <c r="A264" s="56"/>
      <c r="B264" s="11"/>
      <c r="C264" s="11" t="s">
        <v>370</v>
      </c>
      <c r="D264" s="11"/>
      <c r="E264" s="11" t="s">
        <v>371</v>
      </c>
      <c r="F264" s="11">
        <v>284399</v>
      </c>
      <c r="G264" s="11"/>
      <c r="H264" s="11"/>
      <c r="I264" s="11"/>
      <c r="J264" s="11">
        <v>52072.099999999962</v>
      </c>
      <c r="K264" s="11"/>
      <c r="M264" s="11">
        <v>279</v>
      </c>
      <c r="N264" s="70"/>
      <c r="P264" s="11">
        <f t="shared" si="15"/>
        <v>186.64</v>
      </c>
      <c r="Q264" s="11"/>
      <c r="R264" s="11"/>
      <c r="S264" s="11"/>
      <c r="T264" s="195">
        <f t="shared" si="12"/>
        <v>1019.3512544802867</v>
      </c>
      <c r="U264" s="11"/>
      <c r="V264" s="11"/>
      <c r="W264" s="11"/>
      <c r="Y264" s="11">
        <v>52072.099999999962</v>
      </c>
      <c r="Z264" s="11">
        <f t="shared" si="13"/>
        <v>68658.42</v>
      </c>
      <c r="AB264" s="11">
        <f t="shared" si="14"/>
        <v>56022.93</v>
      </c>
      <c r="AC264" s="11">
        <v>60413.72</v>
      </c>
      <c r="AD264" s="11"/>
      <c r="AE264" s="4"/>
      <c r="AF264" s="4"/>
    </row>
    <row r="265" spans="1:32">
      <c r="A265" s="56"/>
      <c r="B265" s="11"/>
      <c r="C265" s="11" t="s">
        <v>1378</v>
      </c>
      <c r="D265" s="11"/>
      <c r="E265" s="11" t="s">
        <v>440</v>
      </c>
      <c r="F265" s="11">
        <v>3084</v>
      </c>
      <c r="G265" s="11"/>
      <c r="H265" s="11"/>
      <c r="I265" s="11"/>
      <c r="J265" s="11">
        <v>604.22</v>
      </c>
      <c r="K265" s="11"/>
      <c r="M265" s="11">
        <v>6</v>
      </c>
      <c r="N265" s="70"/>
      <c r="P265" s="11">
        <f t="shared" si="15"/>
        <v>100.7</v>
      </c>
      <c r="Q265" s="11"/>
      <c r="R265" s="11"/>
      <c r="S265" s="11"/>
      <c r="T265" s="195">
        <f t="shared" si="12"/>
        <v>514</v>
      </c>
      <c r="U265" s="11"/>
      <c r="V265" s="11"/>
      <c r="W265" s="11"/>
      <c r="Y265" s="11">
        <v>604.22</v>
      </c>
      <c r="Z265" s="11">
        <f t="shared" si="13"/>
        <v>796.68</v>
      </c>
      <c r="AB265" s="11">
        <f t="shared" si="14"/>
        <v>650.05999999999995</v>
      </c>
      <c r="AC265" s="11">
        <v>701.01</v>
      </c>
      <c r="AD265" s="11"/>
      <c r="AE265" s="4"/>
      <c r="AF265" s="4"/>
    </row>
    <row r="266" spans="1:32">
      <c r="A266" s="56"/>
      <c r="B266" s="11"/>
      <c r="C266" s="11" t="s">
        <v>607</v>
      </c>
      <c r="D266" s="11"/>
      <c r="E266" s="11" t="s">
        <v>427</v>
      </c>
      <c r="F266" s="11">
        <v>22314</v>
      </c>
      <c r="G266" s="11"/>
      <c r="H266" s="11"/>
      <c r="I266" s="11"/>
      <c r="J266" s="11">
        <v>4422.28</v>
      </c>
      <c r="K266" s="11"/>
      <c r="M266" s="11">
        <v>51</v>
      </c>
      <c r="N266" s="70"/>
      <c r="P266" s="11">
        <f t="shared" si="15"/>
        <v>86.71</v>
      </c>
      <c r="Q266" s="11"/>
      <c r="R266" s="11"/>
      <c r="S266" s="11"/>
      <c r="T266" s="195">
        <f t="shared" si="12"/>
        <v>437.52941176470586</v>
      </c>
      <c r="U266" s="11"/>
      <c r="V266" s="11"/>
      <c r="W266" s="11"/>
      <c r="Y266" s="11">
        <v>4422.28</v>
      </c>
      <c r="Z266" s="11">
        <f t="shared" si="13"/>
        <v>5830.89</v>
      </c>
      <c r="AB266" s="11">
        <f t="shared" si="14"/>
        <v>4757.8100000000004</v>
      </c>
      <c r="AC266" s="11">
        <v>5130.7</v>
      </c>
      <c r="AD266" s="11"/>
      <c r="AE266" s="4"/>
      <c r="AF266" s="4"/>
    </row>
    <row r="267" spans="1:32">
      <c r="A267" s="56"/>
      <c r="B267" s="11"/>
      <c r="C267" s="11" t="s">
        <v>596</v>
      </c>
      <c r="D267" s="11"/>
      <c r="E267" s="11" t="s">
        <v>362</v>
      </c>
      <c r="F267" s="11">
        <v>81655</v>
      </c>
      <c r="G267" s="11"/>
      <c r="H267" s="11"/>
      <c r="I267" s="11"/>
      <c r="J267" s="11">
        <v>16658.160000000003</v>
      </c>
      <c r="K267" s="11"/>
      <c r="M267" s="11">
        <v>389</v>
      </c>
      <c r="N267" s="70"/>
      <c r="P267" s="11">
        <f t="shared" si="15"/>
        <v>42.82</v>
      </c>
      <c r="Q267" s="11"/>
      <c r="R267" s="11"/>
      <c r="S267" s="11"/>
      <c r="T267" s="195">
        <f t="shared" si="12"/>
        <v>209.91002570694087</v>
      </c>
      <c r="U267" s="11"/>
      <c r="V267" s="11"/>
      <c r="W267" s="11"/>
      <c r="Y267" s="11">
        <v>16658.160000000003</v>
      </c>
      <c r="Z267" s="11">
        <f t="shared" si="13"/>
        <v>21964.22</v>
      </c>
      <c r="AB267" s="11">
        <f t="shared" si="14"/>
        <v>17922.05</v>
      </c>
      <c r="AC267" s="11">
        <v>19326.689999999999</v>
      </c>
      <c r="AD267" s="11"/>
      <c r="AE267" s="4"/>
      <c r="AF267" s="4"/>
    </row>
    <row r="268" spans="1:32">
      <c r="A268" s="56"/>
      <c r="B268" s="11"/>
      <c r="C268" s="11" t="s">
        <v>372</v>
      </c>
      <c r="D268" s="11"/>
      <c r="E268" s="11" t="s">
        <v>350</v>
      </c>
      <c r="F268" s="11">
        <v>334</v>
      </c>
      <c r="G268" s="11"/>
      <c r="H268" s="11"/>
      <c r="I268" s="11"/>
      <c r="J268" s="11">
        <v>67.97</v>
      </c>
      <c r="K268" s="11"/>
      <c r="M268" s="11">
        <v>1</v>
      </c>
      <c r="N268" s="70"/>
      <c r="P268" s="11">
        <f t="shared" si="15"/>
        <v>67.97</v>
      </c>
      <c r="Q268" s="11"/>
      <c r="R268" s="11"/>
      <c r="S268" s="11"/>
      <c r="T268" s="195">
        <f t="shared" si="12"/>
        <v>334</v>
      </c>
      <c r="U268" s="11"/>
      <c r="V268" s="11"/>
      <c r="W268" s="11"/>
      <c r="Y268" s="11">
        <v>67.97</v>
      </c>
      <c r="Z268" s="11">
        <f t="shared" si="13"/>
        <v>89.62</v>
      </c>
      <c r="AB268" s="11">
        <f t="shared" si="14"/>
        <v>73.13</v>
      </c>
      <c r="AC268" s="11">
        <v>78.86</v>
      </c>
      <c r="AD268" s="11"/>
      <c r="AE268" s="4"/>
      <c r="AF268" s="4"/>
    </row>
    <row r="269" spans="1:32">
      <c r="A269" s="56"/>
      <c r="B269" s="11"/>
      <c r="C269" s="11" t="s">
        <v>372</v>
      </c>
      <c r="D269" s="11"/>
      <c r="E269" s="11" t="s">
        <v>373</v>
      </c>
      <c r="F269" s="11">
        <v>448481</v>
      </c>
      <c r="G269" s="11"/>
      <c r="H269" s="11"/>
      <c r="I269" s="11"/>
      <c r="J269" s="11">
        <v>81986.179999999949</v>
      </c>
      <c r="K269" s="11"/>
      <c r="M269" s="11">
        <v>494</v>
      </c>
      <c r="N269" s="70"/>
      <c r="P269" s="11">
        <f t="shared" si="15"/>
        <v>165.96</v>
      </c>
      <c r="Q269" s="11"/>
      <c r="R269" s="11"/>
      <c r="S269" s="11"/>
      <c r="T269" s="195">
        <f t="shared" si="12"/>
        <v>907.85627530364377</v>
      </c>
      <c r="U269" s="11"/>
      <c r="V269" s="11"/>
      <c r="W269" s="11"/>
      <c r="Y269" s="11">
        <v>81986.179999999949</v>
      </c>
      <c r="Z269" s="11">
        <f t="shared" si="13"/>
        <v>108100.92</v>
      </c>
      <c r="AB269" s="11">
        <f t="shared" si="14"/>
        <v>88206.66</v>
      </c>
      <c r="AC269" s="11">
        <v>95119.84</v>
      </c>
      <c r="AD269" s="11"/>
      <c r="AE269" s="4"/>
      <c r="AF269" s="4"/>
    </row>
    <row r="270" spans="1:32">
      <c r="A270" s="56"/>
      <c r="B270" s="11"/>
      <c r="C270" s="11" t="s">
        <v>372</v>
      </c>
      <c r="D270" s="11"/>
      <c r="E270" s="11" t="s">
        <v>421</v>
      </c>
      <c r="F270" s="11">
        <v>256</v>
      </c>
      <c r="G270" s="11"/>
      <c r="H270" s="11"/>
      <c r="I270" s="11"/>
      <c r="J270" s="11">
        <v>52.74</v>
      </c>
      <c r="K270" s="11"/>
      <c r="M270" s="11">
        <v>1</v>
      </c>
      <c r="N270" s="70"/>
      <c r="P270" s="11">
        <f t="shared" si="15"/>
        <v>52.74</v>
      </c>
      <c r="Q270" s="11"/>
      <c r="R270" s="11"/>
      <c r="S270" s="11"/>
      <c r="T270" s="195">
        <f t="shared" si="12"/>
        <v>256</v>
      </c>
      <c r="U270" s="11"/>
      <c r="V270" s="11"/>
      <c r="W270" s="11"/>
      <c r="Y270" s="11">
        <v>52.74</v>
      </c>
      <c r="Z270" s="11">
        <f t="shared" si="13"/>
        <v>69.540000000000006</v>
      </c>
      <c r="AB270" s="11">
        <f t="shared" si="14"/>
        <v>56.74</v>
      </c>
      <c r="AC270" s="11">
        <v>61.19</v>
      </c>
      <c r="AD270" s="11"/>
      <c r="AE270" s="4"/>
      <c r="AF270" s="4"/>
    </row>
    <row r="271" spans="1:32">
      <c r="A271" s="56"/>
      <c r="B271" s="11"/>
      <c r="C271" s="11" t="s">
        <v>1252</v>
      </c>
      <c r="D271" s="11"/>
      <c r="E271" s="11" t="s">
        <v>386</v>
      </c>
      <c r="F271" s="11">
        <v>293</v>
      </c>
      <c r="G271" s="11"/>
      <c r="H271" s="11"/>
      <c r="I271" s="11"/>
      <c r="J271" s="11">
        <v>65.070000000000007</v>
      </c>
      <c r="K271" s="11"/>
      <c r="M271" s="11">
        <v>2</v>
      </c>
      <c r="N271" s="70"/>
      <c r="P271" s="11">
        <f t="shared" si="15"/>
        <v>32.54</v>
      </c>
      <c r="Q271" s="11"/>
      <c r="R271" s="11"/>
      <c r="S271" s="11"/>
      <c r="T271" s="195">
        <f t="shared" si="12"/>
        <v>146.5</v>
      </c>
      <c r="U271" s="11"/>
      <c r="V271" s="11"/>
      <c r="W271" s="11"/>
      <c r="Y271" s="11">
        <v>65.070000000000007</v>
      </c>
      <c r="Z271" s="11">
        <f t="shared" si="13"/>
        <v>85.8</v>
      </c>
      <c r="AB271" s="11">
        <f t="shared" si="14"/>
        <v>70.010000000000005</v>
      </c>
      <c r="AC271" s="11">
        <v>75.489999999999995</v>
      </c>
      <c r="AD271" s="11"/>
      <c r="AE271" s="4"/>
      <c r="AF271" s="4"/>
    </row>
    <row r="272" spans="1:32">
      <c r="A272" s="56"/>
      <c r="B272" s="11"/>
      <c r="C272" s="11" t="s">
        <v>1252</v>
      </c>
      <c r="D272" s="11"/>
      <c r="E272" s="11" t="s">
        <v>432</v>
      </c>
      <c r="F272" s="11">
        <v>244</v>
      </c>
      <c r="G272" s="11"/>
      <c r="H272" s="11"/>
      <c r="I272" s="11"/>
      <c r="J272" s="11">
        <v>50.68</v>
      </c>
      <c r="K272" s="11"/>
      <c r="M272" s="11">
        <v>1</v>
      </c>
      <c r="N272" s="70"/>
      <c r="P272" s="11">
        <f t="shared" si="15"/>
        <v>50.68</v>
      </c>
      <c r="Q272" s="11"/>
      <c r="R272" s="11"/>
      <c r="S272" s="11"/>
      <c r="T272" s="195">
        <f t="shared" si="12"/>
        <v>244</v>
      </c>
      <c r="U272" s="11"/>
      <c r="V272" s="11"/>
      <c r="W272" s="11"/>
      <c r="Y272" s="11">
        <v>50.68</v>
      </c>
      <c r="Z272" s="11">
        <f t="shared" si="13"/>
        <v>66.819999999999993</v>
      </c>
      <c r="AB272" s="11">
        <f t="shared" si="14"/>
        <v>54.53</v>
      </c>
      <c r="AC272" s="11">
        <v>58.8</v>
      </c>
      <c r="AD272" s="11"/>
      <c r="AE272" s="4"/>
      <c r="AF272" s="4"/>
    </row>
    <row r="273" spans="1:32">
      <c r="A273" s="56"/>
      <c r="B273" s="11"/>
      <c r="C273" s="11" t="s">
        <v>549</v>
      </c>
      <c r="D273" s="11"/>
      <c r="E273" s="11" t="s">
        <v>473</v>
      </c>
      <c r="F273" s="11">
        <v>242487</v>
      </c>
      <c r="G273" s="11"/>
      <c r="H273" s="11"/>
      <c r="I273" s="11"/>
      <c r="J273" s="11">
        <v>44763.080000000009</v>
      </c>
      <c r="K273" s="11"/>
      <c r="M273" s="11">
        <v>303</v>
      </c>
      <c r="N273" s="70"/>
      <c r="P273" s="11">
        <f t="shared" si="15"/>
        <v>147.72999999999999</v>
      </c>
      <c r="Q273" s="11"/>
      <c r="R273" s="11"/>
      <c r="S273" s="11"/>
      <c r="T273" s="195">
        <f t="shared" si="12"/>
        <v>800.28712871287132</v>
      </c>
      <c r="U273" s="11"/>
      <c r="V273" s="11"/>
      <c r="W273" s="11"/>
      <c r="Y273" s="11">
        <v>44763.080000000009</v>
      </c>
      <c r="Z273" s="11">
        <f t="shared" si="13"/>
        <v>59021.29</v>
      </c>
      <c r="AB273" s="11">
        <f t="shared" si="14"/>
        <v>48159.360000000001</v>
      </c>
      <c r="AC273" s="11">
        <v>51933.84</v>
      </c>
      <c r="AD273" s="11"/>
      <c r="AE273" s="4"/>
      <c r="AF273" s="4"/>
    </row>
    <row r="274" spans="1:32">
      <c r="A274" s="56"/>
      <c r="B274" s="11"/>
      <c r="C274" s="11" t="s">
        <v>234</v>
      </c>
      <c r="D274" s="11"/>
      <c r="E274" s="11" t="s">
        <v>235</v>
      </c>
      <c r="F274" s="11">
        <v>123174</v>
      </c>
      <c r="G274" s="11"/>
      <c r="H274" s="11"/>
      <c r="I274" s="11"/>
      <c r="J274" s="11">
        <v>22925.599999999999</v>
      </c>
      <c r="K274" s="11"/>
      <c r="M274" s="11">
        <v>228</v>
      </c>
      <c r="N274" s="70"/>
      <c r="P274" s="11">
        <f t="shared" si="15"/>
        <v>100.55</v>
      </c>
      <c r="Q274" s="11"/>
      <c r="R274" s="11"/>
      <c r="S274" s="11"/>
      <c r="T274" s="195">
        <f t="shared" si="12"/>
        <v>540.23684210526312</v>
      </c>
      <c r="U274" s="11"/>
      <c r="V274" s="11"/>
      <c r="W274" s="11"/>
      <c r="Y274" s="11">
        <v>22925.599999999999</v>
      </c>
      <c r="Z274" s="11">
        <f t="shared" si="13"/>
        <v>30228</v>
      </c>
      <c r="AB274" s="11">
        <f t="shared" si="14"/>
        <v>24665.02</v>
      </c>
      <c r="AC274" s="11">
        <v>26598.13</v>
      </c>
      <c r="AD274" s="11"/>
      <c r="AE274" s="4"/>
      <c r="AF274" s="4"/>
    </row>
    <row r="275" spans="1:32">
      <c r="A275" s="56"/>
      <c r="B275" s="11"/>
      <c r="C275" s="11" t="s">
        <v>1253</v>
      </c>
      <c r="D275" s="11"/>
      <c r="E275" s="11" t="s">
        <v>517</v>
      </c>
      <c r="F275" s="11">
        <v>16130</v>
      </c>
      <c r="G275" s="11"/>
      <c r="H275" s="11"/>
      <c r="I275" s="11"/>
      <c r="J275" s="11">
        <v>2794.4999999999995</v>
      </c>
      <c r="K275" s="11"/>
      <c r="M275" s="11">
        <v>22</v>
      </c>
      <c r="N275" s="70"/>
      <c r="P275" s="11">
        <f t="shared" si="15"/>
        <v>127.02</v>
      </c>
      <c r="Q275" s="11"/>
      <c r="R275" s="11"/>
      <c r="S275" s="11"/>
      <c r="T275" s="195">
        <f t="shared" si="12"/>
        <v>733.18181818181813</v>
      </c>
      <c r="U275" s="11"/>
      <c r="V275" s="11"/>
      <c r="W275" s="11"/>
      <c r="Y275" s="11">
        <v>2794.4999999999995</v>
      </c>
      <c r="Z275" s="11">
        <f t="shared" si="13"/>
        <v>3684.62</v>
      </c>
      <c r="AB275" s="11">
        <f t="shared" si="14"/>
        <v>3006.53</v>
      </c>
      <c r="AC275" s="11">
        <v>3242.16</v>
      </c>
      <c r="AD275" s="11"/>
      <c r="AE275" s="4"/>
      <c r="AF275" s="4"/>
    </row>
    <row r="276" spans="1:32">
      <c r="A276" s="56"/>
      <c r="B276" s="11"/>
      <c r="C276" s="11" t="s">
        <v>241</v>
      </c>
      <c r="D276" s="11"/>
      <c r="E276" s="11" t="s">
        <v>237</v>
      </c>
      <c r="F276" s="11">
        <v>4124513</v>
      </c>
      <c r="G276" s="11"/>
      <c r="H276" s="11"/>
      <c r="I276" s="11"/>
      <c r="J276" s="11">
        <v>766950.20999999985</v>
      </c>
      <c r="K276" s="11"/>
      <c r="M276" s="11">
        <v>6482</v>
      </c>
      <c r="N276" s="70"/>
      <c r="P276" s="11">
        <f t="shared" si="15"/>
        <v>118.32</v>
      </c>
      <c r="Q276" s="11"/>
      <c r="R276" s="11"/>
      <c r="S276" s="11"/>
      <c r="T276" s="195">
        <f t="shared" si="12"/>
        <v>636.3025300833076</v>
      </c>
      <c r="U276" s="11"/>
      <c r="V276" s="11"/>
      <c r="W276" s="11"/>
      <c r="Y276" s="11">
        <v>766950.20999999985</v>
      </c>
      <c r="Z276" s="11">
        <f t="shared" si="13"/>
        <v>1011243.84</v>
      </c>
      <c r="AB276" s="11">
        <f t="shared" si="14"/>
        <v>825140.45</v>
      </c>
      <c r="AC276" s="11">
        <v>889810.73</v>
      </c>
      <c r="AD276" s="11"/>
      <c r="AE276" s="4"/>
      <c r="AF276" s="4"/>
    </row>
    <row r="277" spans="1:32">
      <c r="A277" s="56"/>
      <c r="B277" s="11"/>
      <c r="C277" s="11" t="s">
        <v>241</v>
      </c>
      <c r="D277" s="11"/>
      <c r="E277" s="11" t="s">
        <v>319</v>
      </c>
      <c r="F277" s="11">
        <v>955</v>
      </c>
      <c r="G277" s="11"/>
      <c r="H277" s="11"/>
      <c r="I277" s="11"/>
      <c r="J277" s="11">
        <v>188.14</v>
      </c>
      <c r="K277" s="11"/>
      <c r="M277" s="11">
        <v>2</v>
      </c>
      <c r="N277" s="70"/>
      <c r="P277" s="11">
        <f t="shared" si="15"/>
        <v>94.07</v>
      </c>
      <c r="Q277" s="11"/>
      <c r="R277" s="11"/>
      <c r="S277" s="11"/>
      <c r="T277" s="195">
        <f t="shared" si="12"/>
        <v>477.5</v>
      </c>
      <c r="U277" s="11"/>
      <c r="V277" s="11"/>
      <c r="W277" s="11"/>
      <c r="Y277" s="11">
        <v>188.14</v>
      </c>
      <c r="Z277" s="11">
        <f t="shared" si="13"/>
        <v>248.07</v>
      </c>
      <c r="AB277" s="11">
        <f t="shared" si="14"/>
        <v>202.41</v>
      </c>
      <c r="AC277" s="11">
        <v>218.28</v>
      </c>
      <c r="AD277" s="11"/>
      <c r="AE277" s="4"/>
      <c r="AF277" s="4"/>
    </row>
    <row r="278" spans="1:32">
      <c r="A278" s="56"/>
      <c r="B278" s="11"/>
      <c r="C278" s="11" t="s">
        <v>568</v>
      </c>
      <c r="D278" s="11"/>
      <c r="E278" s="11" t="s">
        <v>569</v>
      </c>
      <c r="F278" s="11">
        <v>116284</v>
      </c>
      <c r="G278" s="11"/>
      <c r="H278" s="11"/>
      <c r="I278" s="11"/>
      <c r="J278" s="11">
        <v>21066.690000000006</v>
      </c>
      <c r="K278" s="11"/>
      <c r="M278" s="11">
        <v>161</v>
      </c>
      <c r="N278" s="70"/>
      <c r="P278" s="11">
        <f t="shared" si="15"/>
        <v>130.85</v>
      </c>
      <c r="Q278" s="11"/>
      <c r="R278" s="11"/>
      <c r="S278" s="11"/>
      <c r="T278" s="195">
        <f t="shared" si="12"/>
        <v>722.26086956521738</v>
      </c>
      <c r="U278" s="11"/>
      <c r="V278" s="11"/>
      <c r="W278" s="11"/>
      <c r="Y278" s="11">
        <v>21066.690000000006</v>
      </c>
      <c r="Z278" s="11">
        <f t="shared" si="13"/>
        <v>27776.98</v>
      </c>
      <c r="AB278" s="11">
        <f t="shared" si="14"/>
        <v>22665.07</v>
      </c>
      <c r="AC278" s="11">
        <v>24441.439999999999</v>
      </c>
      <c r="AD278" s="11"/>
      <c r="AE278" s="4"/>
      <c r="AF278" s="4"/>
    </row>
    <row r="279" spans="1:32">
      <c r="A279" s="56"/>
      <c r="B279" s="11"/>
      <c r="C279" s="11" t="s">
        <v>503</v>
      </c>
      <c r="D279" s="11"/>
      <c r="E279" s="11" t="s">
        <v>504</v>
      </c>
      <c r="F279" s="11">
        <v>212450</v>
      </c>
      <c r="G279" s="11"/>
      <c r="H279" s="11"/>
      <c r="I279" s="11"/>
      <c r="J279" s="11">
        <v>37539.639999999985</v>
      </c>
      <c r="K279" s="11"/>
      <c r="M279" s="11">
        <v>249</v>
      </c>
      <c r="N279" s="70"/>
      <c r="P279" s="11">
        <f t="shared" si="15"/>
        <v>150.76</v>
      </c>
      <c r="Q279" s="11"/>
      <c r="R279" s="11"/>
      <c r="S279" s="11"/>
      <c r="T279" s="195">
        <f t="shared" ref="T279:T342" si="16">F279/M279</f>
        <v>853.21285140562247</v>
      </c>
      <c r="U279" s="11"/>
      <c r="V279" s="11"/>
      <c r="W279" s="11"/>
      <c r="Y279" s="11">
        <v>37539.639999999985</v>
      </c>
      <c r="Z279" s="11">
        <f t="shared" ref="Z279:Z342" si="17">ROUND($Z$629*Y279/$Y$629,2)</f>
        <v>49496.99</v>
      </c>
      <c r="AB279" s="11">
        <f t="shared" ref="AB279:AB342" si="18">ROUND($AB$629*Y279/$Y$629,2)</f>
        <v>40387.86</v>
      </c>
      <c r="AC279" s="11">
        <v>43553.25</v>
      </c>
      <c r="AD279" s="11"/>
      <c r="AE279" s="4"/>
      <c r="AF279" s="4"/>
    </row>
    <row r="280" spans="1:32">
      <c r="A280" s="56"/>
      <c r="B280" s="11"/>
      <c r="C280" s="11" t="s">
        <v>1379</v>
      </c>
      <c r="D280" s="11"/>
      <c r="E280" s="11" t="s">
        <v>501</v>
      </c>
      <c r="F280" s="11">
        <v>2136</v>
      </c>
      <c r="G280" s="11"/>
      <c r="H280" s="11"/>
      <c r="I280" s="11"/>
      <c r="J280" s="11">
        <v>340.70000000000005</v>
      </c>
      <c r="K280" s="11"/>
      <c r="M280" s="11">
        <v>7</v>
      </c>
      <c r="N280" s="70"/>
      <c r="P280" s="11">
        <f t="shared" ref="P280:P343" si="19">ROUND(J280/M280,2)</f>
        <v>48.67</v>
      </c>
      <c r="Q280" s="11"/>
      <c r="R280" s="11"/>
      <c r="S280" s="11"/>
      <c r="T280" s="195">
        <f t="shared" si="16"/>
        <v>305.14285714285717</v>
      </c>
      <c r="U280" s="11"/>
      <c r="V280" s="11"/>
      <c r="W280" s="11"/>
      <c r="Y280" s="11">
        <v>340.70000000000005</v>
      </c>
      <c r="Z280" s="11">
        <f t="shared" si="17"/>
        <v>449.22</v>
      </c>
      <c r="AB280" s="11">
        <f t="shared" si="18"/>
        <v>366.55</v>
      </c>
      <c r="AC280" s="11">
        <v>395.28</v>
      </c>
      <c r="AD280" s="11"/>
      <c r="AE280" s="4"/>
      <c r="AF280" s="4"/>
    </row>
    <row r="281" spans="1:32">
      <c r="A281" s="56"/>
      <c r="B281" s="11"/>
      <c r="C281" s="11" t="s">
        <v>1254</v>
      </c>
      <c r="D281" s="11"/>
      <c r="E281" s="11" t="s">
        <v>280</v>
      </c>
      <c r="F281" s="11">
        <v>36651</v>
      </c>
      <c r="G281" s="11"/>
      <c r="H281" s="11"/>
      <c r="I281" s="11"/>
      <c r="J281" s="11">
        <v>6758.4299999999985</v>
      </c>
      <c r="K281" s="11"/>
      <c r="M281" s="11">
        <v>60</v>
      </c>
      <c r="N281" s="70"/>
      <c r="P281" s="11">
        <f t="shared" si="19"/>
        <v>112.64</v>
      </c>
      <c r="Q281" s="11"/>
      <c r="R281" s="11"/>
      <c r="S281" s="11"/>
      <c r="T281" s="195">
        <f t="shared" si="16"/>
        <v>610.85</v>
      </c>
      <c r="U281" s="11"/>
      <c r="V281" s="11"/>
      <c r="W281" s="11"/>
      <c r="Y281" s="11">
        <v>6758.4299999999985</v>
      </c>
      <c r="Z281" s="11">
        <f t="shared" si="17"/>
        <v>8911.17</v>
      </c>
      <c r="AB281" s="11">
        <f t="shared" si="18"/>
        <v>7271.21</v>
      </c>
      <c r="AC281" s="11">
        <v>7841.09</v>
      </c>
      <c r="AD281" s="11"/>
      <c r="AE281" s="4"/>
      <c r="AF281" s="4"/>
    </row>
    <row r="282" spans="1:32">
      <c r="A282" s="56"/>
      <c r="B282" s="11"/>
      <c r="C282" s="11" t="s">
        <v>1309</v>
      </c>
      <c r="D282" s="11"/>
      <c r="E282" s="11" t="s">
        <v>262</v>
      </c>
      <c r="F282" s="11">
        <v>1339</v>
      </c>
      <c r="G282" s="11"/>
      <c r="H282" s="11"/>
      <c r="I282" s="11"/>
      <c r="J282" s="11">
        <v>253.56</v>
      </c>
      <c r="K282" s="11"/>
      <c r="M282" s="11">
        <v>1</v>
      </c>
      <c r="N282" s="70"/>
      <c r="P282" s="11">
        <f t="shared" si="19"/>
        <v>253.56</v>
      </c>
      <c r="Q282" s="11"/>
      <c r="R282" s="11"/>
      <c r="S282" s="11"/>
      <c r="T282" s="195">
        <f t="shared" si="16"/>
        <v>1339</v>
      </c>
      <c r="U282" s="11"/>
      <c r="V282" s="11"/>
      <c r="W282" s="11"/>
      <c r="Y282" s="11">
        <v>253.56</v>
      </c>
      <c r="Z282" s="11">
        <f t="shared" si="17"/>
        <v>334.33</v>
      </c>
      <c r="AB282" s="11">
        <f t="shared" si="18"/>
        <v>272.8</v>
      </c>
      <c r="AC282" s="11">
        <v>294.18</v>
      </c>
      <c r="AD282" s="11"/>
      <c r="AE282" s="4"/>
      <c r="AF282" s="4"/>
    </row>
    <row r="283" spans="1:32">
      <c r="A283" s="56"/>
      <c r="B283" s="11"/>
      <c r="C283" s="11" t="s">
        <v>536</v>
      </c>
      <c r="D283" s="11"/>
      <c r="E283" s="11" t="s">
        <v>537</v>
      </c>
      <c r="F283" s="11">
        <v>192702</v>
      </c>
      <c r="G283" s="11"/>
      <c r="H283" s="11"/>
      <c r="I283" s="11"/>
      <c r="J283" s="11">
        <v>35186.710000000014</v>
      </c>
      <c r="K283" s="11"/>
      <c r="M283" s="11">
        <v>212</v>
      </c>
      <c r="N283" s="70"/>
      <c r="P283" s="11">
        <f t="shared" si="19"/>
        <v>165.98</v>
      </c>
      <c r="Q283" s="11"/>
      <c r="R283" s="11"/>
      <c r="S283" s="11"/>
      <c r="T283" s="195">
        <f t="shared" si="16"/>
        <v>908.97169811320759</v>
      </c>
      <c r="U283" s="11"/>
      <c r="V283" s="11"/>
      <c r="W283" s="11"/>
      <c r="Y283" s="11">
        <v>35186.710000000014</v>
      </c>
      <c r="Z283" s="11">
        <f t="shared" si="17"/>
        <v>46394.59</v>
      </c>
      <c r="AB283" s="11">
        <f t="shared" si="18"/>
        <v>37856.400000000001</v>
      </c>
      <c r="AC283" s="11">
        <v>40823.4</v>
      </c>
      <c r="AD283" s="11"/>
      <c r="AE283" s="4"/>
      <c r="AF283" s="4"/>
    </row>
    <row r="284" spans="1:32">
      <c r="A284" s="56"/>
      <c r="B284" s="11"/>
      <c r="C284" s="11" t="s">
        <v>1232</v>
      </c>
      <c r="D284" s="11"/>
      <c r="E284" s="11" t="s">
        <v>199</v>
      </c>
      <c r="F284" s="11">
        <v>468639</v>
      </c>
      <c r="G284" s="11"/>
      <c r="H284" s="11"/>
      <c r="I284" s="11"/>
      <c r="J284" s="11">
        <v>90995.550000000076</v>
      </c>
      <c r="K284" s="11"/>
      <c r="M284" s="11">
        <v>1205</v>
      </c>
      <c r="N284" s="70"/>
      <c r="P284" s="11">
        <f t="shared" si="19"/>
        <v>75.510000000000005</v>
      </c>
      <c r="Q284" s="11"/>
      <c r="R284" s="11"/>
      <c r="S284" s="11"/>
      <c r="T284" s="195">
        <f t="shared" si="16"/>
        <v>388.91203319502074</v>
      </c>
      <c r="U284" s="11"/>
      <c r="V284" s="11"/>
      <c r="W284" s="11"/>
      <c r="Y284" s="11">
        <v>90995.550000000076</v>
      </c>
      <c r="Z284" s="11">
        <f t="shared" si="17"/>
        <v>119980</v>
      </c>
      <c r="AB284" s="11">
        <f t="shared" si="18"/>
        <v>97899.59</v>
      </c>
      <c r="AC284" s="11">
        <v>105572.46</v>
      </c>
      <c r="AD284" s="11"/>
      <c r="AE284" s="4"/>
      <c r="AF284" s="4"/>
    </row>
    <row r="285" spans="1:32">
      <c r="A285" s="56"/>
      <c r="B285" s="11"/>
      <c r="C285" s="11" t="s">
        <v>1380</v>
      </c>
      <c r="D285" s="11"/>
      <c r="E285" s="11" t="s">
        <v>199</v>
      </c>
      <c r="F285" s="11">
        <v>7988</v>
      </c>
      <c r="G285" s="11"/>
      <c r="H285" s="11"/>
      <c r="I285" s="11"/>
      <c r="J285" s="11">
        <v>1561.15</v>
      </c>
      <c r="K285" s="11"/>
      <c r="M285" s="11">
        <v>16</v>
      </c>
      <c r="N285" s="70"/>
      <c r="P285" s="11">
        <f t="shared" si="19"/>
        <v>97.57</v>
      </c>
      <c r="Q285" s="11"/>
      <c r="R285" s="11"/>
      <c r="S285" s="11"/>
      <c r="T285" s="195">
        <f t="shared" si="16"/>
        <v>499.25</v>
      </c>
      <c r="U285" s="11"/>
      <c r="V285" s="11"/>
      <c r="W285" s="11"/>
      <c r="Y285" s="11">
        <v>1561.15</v>
      </c>
      <c r="Z285" s="11">
        <f t="shared" si="17"/>
        <v>2058.42</v>
      </c>
      <c r="AB285" s="11">
        <f t="shared" si="18"/>
        <v>1679.6</v>
      </c>
      <c r="AC285" s="11">
        <v>1811.24</v>
      </c>
      <c r="AD285" s="11"/>
      <c r="AE285" s="4"/>
      <c r="AF285" s="4"/>
    </row>
    <row r="286" spans="1:32">
      <c r="A286" s="56"/>
      <c r="B286" s="11"/>
      <c r="C286" s="11" t="s">
        <v>1381</v>
      </c>
      <c r="D286" s="11"/>
      <c r="E286" s="11" t="s">
        <v>465</v>
      </c>
      <c r="F286" s="11">
        <v>933</v>
      </c>
      <c r="G286" s="11"/>
      <c r="H286" s="11"/>
      <c r="I286" s="11"/>
      <c r="J286" s="11">
        <v>178.38</v>
      </c>
      <c r="K286" s="11"/>
      <c r="M286" s="11">
        <v>1</v>
      </c>
      <c r="N286" s="70"/>
      <c r="P286" s="11">
        <f t="shared" si="19"/>
        <v>178.38</v>
      </c>
      <c r="Q286" s="11"/>
      <c r="R286" s="11"/>
      <c r="S286" s="11"/>
      <c r="T286" s="195">
        <f t="shared" si="16"/>
        <v>933</v>
      </c>
      <c r="U286" s="11"/>
      <c r="V286" s="11"/>
      <c r="W286" s="11"/>
      <c r="Y286" s="11">
        <v>178.38</v>
      </c>
      <c r="Z286" s="11">
        <f t="shared" si="17"/>
        <v>235.2</v>
      </c>
      <c r="AB286" s="11">
        <f t="shared" si="18"/>
        <v>191.91</v>
      </c>
      <c r="AC286" s="11">
        <v>206.96</v>
      </c>
      <c r="AD286" s="11"/>
      <c r="AE286" s="4"/>
      <c r="AF286" s="4"/>
    </row>
    <row r="287" spans="1:32">
      <c r="A287" s="56"/>
      <c r="B287" s="11"/>
      <c r="C287" s="11" t="s">
        <v>474</v>
      </c>
      <c r="D287" s="11"/>
      <c r="E287" s="11" t="s">
        <v>475</v>
      </c>
      <c r="F287" s="11">
        <v>181265</v>
      </c>
      <c r="G287" s="11"/>
      <c r="H287" s="11"/>
      <c r="I287" s="11"/>
      <c r="J287" s="11">
        <v>33983.089999999997</v>
      </c>
      <c r="K287" s="11"/>
      <c r="M287" s="11">
        <v>226</v>
      </c>
      <c r="N287" s="70"/>
      <c r="P287" s="11">
        <f t="shared" si="19"/>
        <v>150.37</v>
      </c>
      <c r="Q287" s="11"/>
      <c r="R287" s="11"/>
      <c r="S287" s="11"/>
      <c r="T287" s="195">
        <f t="shared" si="16"/>
        <v>802.05752212389382</v>
      </c>
      <c r="U287" s="11"/>
      <c r="V287" s="11"/>
      <c r="W287" s="11"/>
      <c r="Y287" s="11">
        <v>33983.089999999997</v>
      </c>
      <c r="Z287" s="11">
        <f t="shared" si="17"/>
        <v>44807.59</v>
      </c>
      <c r="AB287" s="11">
        <f t="shared" si="18"/>
        <v>36561.46</v>
      </c>
      <c r="AC287" s="11">
        <v>39426.959999999999</v>
      </c>
      <c r="AD287" s="11"/>
      <c r="AE287" s="4"/>
      <c r="AF287" s="4"/>
    </row>
    <row r="288" spans="1:32">
      <c r="A288" s="56"/>
      <c r="B288" s="11"/>
      <c r="C288" s="11" t="s">
        <v>290</v>
      </c>
      <c r="D288" s="11"/>
      <c r="E288" s="11" t="s">
        <v>291</v>
      </c>
      <c r="F288" s="11">
        <v>67359</v>
      </c>
      <c r="G288" s="11"/>
      <c r="H288" s="11"/>
      <c r="I288" s="11"/>
      <c r="J288" s="11">
        <v>13278.14</v>
      </c>
      <c r="K288" s="11"/>
      <c r="M288" s="11">
        <v>246</v>
      </c>
      <c r="N288" s="70"/>
      <c r="P288" s="11">
        <f t="shared" si="19"/>
        <v>53.98</v>
      </c>
      <c r="Q288" s="11"/>
      <c r="R288" s="11"/>
      <c r="S288" s="11"/>
      <c r="T288" s="195">
        <f t="shared" si="16"/>
        <v>273.8170731707317</v>
      </c>
      <c r="U288" s="11"/>
      <c r="V288" s="11"/>
      <c r="W288" s="11"/>
      <c r="Y288" s="11">
        <v>13278.14</v>
      </c>
      <c r="Z288" s="11">
        <f t="shared" si="17"/>
        <v>17507.57</v>
      </c>
      <c r="AB288" s="11">
        <f t="shared" si="18"/>
        <v>14285.58</v>
      </c>
      <c r="AC288" s="11">
        <v>15405.21</v>
      </c>
      <c r="AD288" s="11"/>
      <c r="AE288" s="4"/>
      <c r="AF288" s="4"/>
    </row>
    <row r="289" spans="1:32">
      <c r="A289" s="56"/>
      <c r="B289" s="11"/>
      <c r="C289" s="11" t="s">
        <v>648</v>
      </c>
      <c r="D289" s="11"/>
      <c r="E289" s="11" t="s">
        <v>197</v>
      </c>
      <c r="F289" s="11">
        <v>1626</v>
      </c>
      <c r="G289" s="11"/>
      <c r="H289" s="11"/>
      <c r="I289" s="11"/>
      <c r="J289" s="11">
        <v>323.10000000000002</v>
      </c>
      <c r="K289" s="11"/>
      <c r="M289" s="11">
        <v>4</v>
      </c>
      <c r="N289" s="70"/>
      <c r="P289" s="11">
        <f t="shared" si="19"/>
        <v>80.78</v>
      </c>
      <c r="Q289" s="11"/>
      <c r="R289" s="11"/>
      <c r="S289" s="11"/>
      <c r="T289" s="195">
        <f t="shared" si="16"/>
        <v>406.5</v>
      </c>
      <c r="U289" s="11"/>
      <c r="V289" s="11"/>
      <c r="W289" s="11"/>
      <c r="Y289" s="11">
        <v>323.10000000000002</v>
      </c>
      <c r="Z289" s="11">
        <f t="shared" si="17"/>
        <v>426.02</v>
      </c>
      <c r="AB289" s="11">
        <f t="shared" si="18"/>
        <v>347.61</v>
      </c>
      <c r="AC289" s="11">
        <v>374.86</v>
      </c>
      <c r="AD289" s="11"/>
      <c r="AE289" s="4"/>
      <c r="AF289" s="4"/>
    </row>
    <row r="290" spans="1:32">
      <c r="A290" s="56"/>
      <c r="B290" s="11"/>
      <c r="C290" s="11" t="s">
        <v>648</v>
      </c>
      <c r="D290" s="11"/>
      <c r="E290" s="11" t="s">
        <v>199</v>
      </c>
      <c r="F290" s="11">
        <v>173505</v>
      </c>
      <c r="G290" s="11"/>
      <c r="H290" s="11"/>
      <c r="I290" s="11"/>
      <c r="J290" s="11">
        <v>33536.379999999997</v>
      </c>
      <c r="K290" s="11"/>
      <c r="M290" s="11">
        <v>371</v>
      </c>
      <c r="N290" s="70"/>
      <c r="P290" s="11">
        <f t="shared" si="19"/>
        <v>90.39</v>
      </c>
      <c r="Q290" s="11"/>
      <c r="R290" s="11"/>
      <c r="S290" s="11"/>
      <c r="T290" s="195">
        <f t="shared" si="16"/>
        <v>467.66846361185986</v>
      </c>
      <c r="U290" s="11"/>
      <c r="V290" s="11"/>
      <c r="W290" s="11"/>
      <c r="Y290" s="11">
        <v>33536.379999999997</v>
      </c>
      <c r="Z290" s="11">
        <f t="shared" si="17"/>
        <v>44218.59</v>
      </c>
      <c r="AB290" s="11">
        <f t="shared" si="18"/>
        <v>36080.86</v>
      </c>
      <c r="AC290" s="11">
        <v>38908.69</v>
      </c>
      <c r="AD290" s="11"/>
      <c r="AE290" s="4"/>
      <c r="AF290" s="4"/>
    </row>
    <row r="291" spans="1:32">
      <c r="A291" s="56"/>
      <c r="B291" s="11"/>
      <c r="C291" s="11" t="s">
        <v>1382</v>
      </c>
      <c r="D291" s="11"/>
      <c r="E291" s="11" t="s">
        <v>199</v>
      </c>
      <c r="F291" s="11">
        <v>323</v>
      </c>
      <c r="G291" s="11"/>
      <c r="H291" s="11"/>
      <c r="I291" s="11"/>
      <c r="J291" s="11">
        <v>65.27</v>
      </c>
      <c r="K291" s="11"/>
      <c r="M291" s="11">
        <v>1</v>
      </c>
      <c r="N291" s="70"/>
      <c r="P291" s="11">
        <f t="shared" si="19"/>
        <v>65.27</v>
      </c>
      <c r="Q291" s="11"/>
      <c r="R291" s="11"/>
      <c r="S291" s="11"/>
      <c r="T291" s="195">
        <f t="shared" si="16"/>
        <v>323</v>
      </c>
      <c r="U291" s="11"/>
      <c r="V291" s="11"/>
      <c r="W291" s="11"/>
      <c r="Y291" s="11">
        <v>65.27</v>
      </c>
      <c r="Z291" s="11">
        <f t="shared" si="17"/>
        <v>86.06</v>
      </c>
      <c r="AB291" s="11">
        <f t="shared" si="18"/>
        <v>70.22</v>
      </c>
      <c r="AC291" s="11">
        <v>75.73</v>
      </c>
      <c r="AD291" s="11"/>
      <c r="AE291" s="4"/>
      <c r="AF291" s="4"/>
    </row>
    <row r="292" spans="1:32">
      <c r="A292" s="56"/>
      <c r="B292" s="11"/>
      <c r="C292" s="11" t="s">
        <v>1255</v>
      </c>
      <c r="D292" s="11"/>
      <c r="E292" s="11" t="s">
        <v>297</v>
      </c>
      <c r="F292" s="11">
        <v>4618</v>
      </c>
      <c r="G292" s="11"/>
      <c r="H292" s="11"/>
      <c r="I292" s="11"/>
      <c r="J292" s="11">
        <v>709.94999999999982</v>
      </c>
      <c r="K292" s="11"/>
      <c r="M292" s="11">
        <v>5</v>
      </c>
      <c r="N292" s="70"/>
      <c r="P292" s="11">
        <f t="shared" si="19"/>
        <v>141.99</v>
      </c>
      <c r="Q292" s="11"/>
      <c r="R292" s="11"/>
      <c r="S292" s="11"/>
      <c r="T292" s="195">
        <f t="shared" si="16"/>
        <v>923.6</v>
      </c>
      <c r="U292" s="11"/>
      <c r="V292" s="11"/>
      <c r="W292" s="11"/>
      <c r="Y292" s="11">
        <v>709.94999999999982</v>
      </c>
      <c r="Z292" s="11">
        <f t="shared" si="17"/>
        <v>936.09</v>
      </c>
      <c r="AB292" s="11">
        <f t="shared" si="18"/>
        <v>763.82</v>
      </c>
      <c r="AC292" s="11">
        <v>823.68</v>
      </c>
      <c r="AD292" s="11"/>
      <c r="AE292" s="4"/>
      <c r="AF292" s="4"/>
    </row>
    <row r="293" spans="1:32">
      <c r="A293" s="56"/>
      <c r="B293" s="11"/>
      <c r="C293" s="11" t="s">
        <v>1300</v>
      </c>
      <c r="D293" s="11"/>
      <c r="E293" s="11" t="s">
        <v>440</v>
      </c>
      <c r="F293" s="11">
        <v>8836</v>
      </c>
      <c r="G293" s="11"/>
      <c r="H293" s="11"/>
      <c r="I293" s="11"/>
      <c r="J293" s="11">
        <v>1628.8500000000001</v>
      </c>
      <c r="K293" s="11"/>
      <c r="M293" s="11">
        <v>17</v>
      </c>
      <c r="N293" s="70"/>
      <c r="P293" s="11">
        <f t="shared" si="19"/>
        <v>95.81</v>
      </c>
      <c r="Q293" s="11"/>
      <c r="R293" s="11"/>
      <c r="S293" s="11"/>
      <c r="T293" s="195">
        <f t="shared" si="16"/>
        <v>519.76470588235293</v>
      </c>
      <c r="U293" s="11"/>
      <c r="V293" s="11"/>
      <c r="W293" s="11"/>
      <c r="Y293" s="11">
        <v>1628.8500000000001</v>
      </c>
      <c r="Z293" s="11">
        <f t="shared" si="17"/>
        <v>2147.6799999999998</v>
      </c>
      <c r="AB293" s="11">
        <f t="shared" si="18"/>
        <v>1752.43</v>
      </c>
      <c r="AC293" s="11">
        <v>1889.78</v>
      </c>
      <c r="AD293" s="11"/>
      <c r="AE293" s="4"/>
      <c r="AF293" s="4"/>
    </row>
    <row r="294" spans="1:32">
      <c r="A294" s="56"/>
      <c r="B294" s="11"/>
      <c r="C294" s="11" t="s">
        <v>1300</v>
      </c>
      <c r="D294" s="11"/>
      <c r="E294" s="11" t="s">
        <v>1284</v>
      </c>
      <c r="F294" s="11">
        <v>5028</v>
      </c>
      <c r="G294" s="11"/>
      <c r="H294" s="11"/>
      <c r="I294" s="11"/>
      <c r="J294" s="11">
        <v>859.06</v>
      </c>
      <c r="K294" s="11"/>
      <c r="M294" s="11">
        <v>5</v>
      </c>
      <c r="N294" s="70"/>
      <c r="P294" s="11">
        <f t="shared" si="19"/>
        <v>171.81</v>
      </c>
      <c r="Q294" s="11"/>
      <c r="R294" s="11"/>
      <c r="S294" s="11"/>
      <c r="T294" s="195">
        <f t="shared" si="16"/>
        <v>1005.6</v>
      </c>
      <c r="U294" s="11"/>
      <c r="V294" s="11"/>
      <c r="W294" s="11"/>
      <c r="Y294" s="11">
        <v>859.06</v>
      </c>
      <c r="Z294" s="11">
        <f t="shared" si="17"/>
        <v>1132.69</v>
      </c>
      <c r="AB294" s="11">
        <f t="shared" si="18"/>
        <v>924.24</v>
      </c>
      <c r="AC294" s="11">
        <v>996.68</v>
      </c>
      <c r="AD294" s="11"/>
      <c r="AE294" s="4"/>
      <c r="AF294" s="4"/>
    </row>
    <row r="295" spans="1:32">
      <c r="A295" s="56"/>
      <c r="B295" s="11"/>
      <c r="C295" s="11" t="s">
        <v>1383</v>
      </c>
      <c r="D295" s="11"/>
      <c r="E295" s="11" t="s">
        <v>440</v>
      </c>
      <c r="F295" s="11">
        <v>628</v>
      </c>
      <c r="G295" s="11"/>
      <c r="H295" s="11"/>
      <c r="I295" s="11"/>
      <c r="J295" s="11">
        <v>132.26</v>
      </c>
      <c r="K295" s="11"/>
      <c r="M295" s="11">
        <v>3</v>
      </c>
      <c r="N295" s="70"/>
      <c r="P295" s="11">
        <f t="shared" si="19"/>
        <v>44.09</v>
      </c>
      <c r="Q295" s="11"/>
      <c r="R295" s="11"/>
      <c r="S295" s="11"/>
      <c r="T295" s="195">
        <f t="shared" si="16"/>
        <v>209.33333333333334</v>
      </c>
      <c r="U295" s="11"/>
      <c r="V295" s="11"/>
      <c r="W295" s="11"/>
      <c r="Y295" s="11">
        <v>132.26</v>
      </c>
      <c r="Z295" s="11">
        <f t="shared" si="17"/>
        <v>174.39</v>
      </c>
      <c r="AB295" s="11">
        <f t="shared" si="18"/>
        <v>142.29</v>
      </c>
      <c r="AC295" s="11">
        <v>153.44999999999999</v>
      </c>
      <c r="AD295" s="11"/>
      <c r="AE295" s="4"/>
      <c r="AF295" s="4"/>
    </row>
    <row r="296" spans="1:32">
      <c r="A296" s="56"/>
      <c r="B296" s="11"/>
      <c r="C296" s="11" t="s">
        <v>578</v>
      </c>
      <c r="D296" s="11"/>
      <c r="E296" s="11" t="s">
        <v>284</v>
      </c>
      <c r="F296" s="11">
        <v>328239</v>
      </c>
      <c r="G296" s="11"/>
      <c r="H296" s="11"/>
      <c r="I296" s="11"/>
      <c r="J296" s="11">
        <v>62643.819999999956</v>
      </c>
      <c r="K296" s="11"/>
      <c r="M296" s="11">
        <v>489</v>
      </c>
      <c r="N296" s="70"/>
      <c r="P296" s="11">
        <f t="shared" si="19"/>
        <v>128.11000000000001</v>
      </c>
      <c r="Q296" s="11"/>
      <c r="R296" s="11"/>
      <c r="S296" s="11"/>
      <c r="T296" s="195">
        <f t="shared" si="16"/>
        <v>671.24539877300617</v>
      </c>
      <c r="U296" s="11"/>
      <c r="V296" s="11"/>
      <c r="W296" s="11"/>
      <c r="Y296" s="11">
        <v>62643.819999999956</v>
      </c>
      <c r="Z296" s="11">
        <f t="shared" si="17"/>
        <v>82597.509999999995</v>
      </c>
      <c r="AB296" s="11">
        <f t="shared" si="18"/>
        <v>67396.75</v>
      </c>
      <c r="AC296" s="11">
        <v>72678.960000000006</v>
      </c>
      <c r="AD296" s="11"/>
      <c r="AE296" s="4"/>
      <c r="AF296" s="4"/>
    </row>
    <row r="297" spans="1:32">
      <c r="A297" s="56"/>
      <c r="B297" s="11"/>
      <c r="C297" s="11" t="s">
        <v>303</v>
      </c>
      <c r="D297" s="11"/>
      <c r="E297" s="11" t="s">
        <v>302</v>
      </c>
      <c r="F297" s="11">
        <v>1946906</v>
      </c>
      <c r="G297" s="11"/>
      <c r="H297" s="11"/>
      <c r="I297" s="11"/>
      <c r="J297" s="11">
        <v>357291.34</v>
      </c>
      <c r="K297" s="11"/>
      <c r="M297" s="11">
        <v>2169</v>
      </c>
      <c r="N297" s="70"/>
      <c r="P297" s="11">
        <f t="shared" si="19"/>
        <v>164.73</v>
      </c>
      <c r="Q297" s="11"/>
      <c r="R297" s="11"/>
      <c r="S297" s="11"/>
      <c r="T297" s="195">
        <f t="shared" si="16"/>
        <v>897.60534808667592</v>
      </c>
      <c r="U297" s="11"/>
      <c r="V297" s="11"/>
      <c r="W297" s="11"/>
      <c r="Y297" s="11">
        <v>357291.34</v>
      </c>
      <c r="Z297" s="11">
        <f t="shared" si="17"/>
        <v>471097.94</v>
      </c>
      <c r="AB297" s="11">
        <f t="shared" si="18"/>
        <v>384399.84</v>
      </c>
      <c r="AC297" s="11">
        <v>414527.13</v>
      </c>
      <c r="AD297" s="11"/>
      <c r="AE297" s="4"/>
      <c r="AF297" s="4"/>
    </row>
    <row r="298" spans="1:32">
      <c r="A298" s="56"/>
      <c r="B298" s="11"/>
      <c r="C298" s="11" t="s">
        <v>1384</v>
      </c>
      <c r="D298" s="11"/>
      <c r="E298" s="11" t="s">
        <v>471</v>
      </c>
      <c r="F298" s="11">
        <v>17448</v>
      </c>
      <c r="G298" s="11"/>
      <c r="H298" s="11"/>
      <c r="I298" s="11"/>
      <c r="J298" s="11">
        <v>3085.1499999999996</v>
      </c>
      <c r="K298" s="11"/>
      <c r="M298" s="11">
        <v>28</v>
      </c>
      <c r="N298" s="70"/>
      <c r="P298" s="11">
        <f t="shared" si="19"/>
        <v>110.18</v>
      </c>
      <c r="Q298" s="11"/>
      <c r="R298" s="11"/>
      <c r="S298" s="11"/>
      <c r="T298" s="195">
        <f t="shared" si="16"/>
        <v>623.14285714285711</v>
      </c>
      <c r="U298" s="11"/>
      <c r="V298" s="11"/>
      <c r="W298" s="11"/>
      <c r="Y298" s="11">
        <v>3085.1499999999996</v>
      </c>
      <c r="Z298" s="11">
        <f t="shared" si="17"/>
        <v>4067.85</v>
      </c>
      <c r="AB298" s="11">
        <f t="shared" si="18"/>
        <v>3319.23</v>
      </c>
      <c r="AC298" s="11">
        <v>3579.37</v>
      </c>
      <c r="AD298" s="11"/>
      <c r="AE298" s="4"/>
      <c r="AF298" s="4"/>
    </row>
    <row r="299" spans="1:32">
      <c r="A299" s="56"/>
      <c r="B299" s="11"/>
      <c r="C299" s="11" t="s">
        <v>649</v>
      </c>
      <c r="D299" s="11"/>
      <c r="E299" s="11" t="s">
        <v>471</v>
      </c>
      <c r="F299" s="11">
        <v>76770</v>
      </c>
      <c r="G299" s="11"/>
      <c r="H299" s="11"/>
      <c r="I299" s="11"/>
      <c r="J299" s="11">
        <v>13803.680000000006</v>
      </c>
      <c r="K299" s="11"/>
      <c r="M299" s="11">
        <v>99</v>
      </c>
      <c r="N299" s="70"/>
      <c r="P299" s="11">
        <f t="shared" si="19"/>
        <v>139.43</v>
      </c>
      <c r="Q299" s="11"/>
      <c r="R299" s="11"/>
      <c r="S299" s="11"/>
      <c r="T299" s="195">
        <f t="shared" si="16"/>
        <v>775.4545454545455</v>
      </c>
      <c r="U299" s="11"/>
      <c r="V299" s="11"/>
      <c r="W299" s="11"/>
      <c r="Y299" s="11">
        <v>13803.680000000006</v>
      </c>
      <c r="Z299" s="11">
        <f t="shared" si="17"/>
        <v>18200.509999999998</v>
      </c>
      <c r="AB299" s="11">
        <f t="shared" si="18"/>
        <v>14851</v>
      </c>
      <c r="AC299" s="11">
        <v>16014.94</v>
      </c>
      <c r="AD299" s="11"/>
      <c r="AE299" s="4"/>
      <c r="AF299" s="4"/>
    </row>
    <row r="300" spans="1:32">
      <c r="A300" s="56"/>
      <c r="B300" s="11"/>
      <c r="C300" s="11" t="s">
        <v>580</v>
      </c>
      <c r="D300" s="11"/>
      <c r="E300" s="11" t="s">
        <v>284</v>
      </c>
      <c r="F300" s="11">
        <v>20193</v>
      </c>
      <c r="G300" s="11"/>
      <c r="H300" s="11"/>
      <c r="I300" s="11"/>
      <c r="J300" s="11">
        <v>3744.9799999999996</v>
      </c>
      <c r="K300" s="11"/>
      <c r="M300" s="11">
        <v>33</v>
      </c>
      <c r="N300" s="70"/>
      <c r="P300" s="11">
        <f t="shared" si="19"/>
        <v>113.48</v>
      </c>
      <c r="Q300" s="11"/>
      <c r="R300" s="11"/>
      <c r="S300" s="11"/>
      <c r="T300" s="195">
        <f t="shared" si="16"/>
        <v>611.90909090909088</v>
      </c>
      <c r="U300" s="11"/>
      <c r="V300" s="11"/>
      <c r="W300" s="11"/>
      <c r="Y300" s="11">
        <v>3744.9799999999996</v>
      </c>
      <c r="Z300" s="11">
        <f t="shared" si="17"/>
        <v>4937.8500000000004</v>
      </c>
      <c r="AB300" s="11">
        <f t="shared" si="18"/>
        <v>4029.12</v>
      </c>
      <c r="AC300" s="11">
        <v>4344.8999999999996</v>
      </c>
      <c r="AD300" s="11"/>
      <c r="AE300" s="4"/>
      <c r="AF300" s="4"/>
    </row>
    <row r="301" spans="1:32">
      <c r="A301" s="56"/>
      <c r="B301" s="11"/>
      <c r="C301" s="11" t="s">
        <v>1385</v>
      </c>
      <c r="D301" s="11"/>
      <c r="E301" s="11" t="s">
        <v>216</v>
      </c>
      <c r="F301" s="11">
        <v>8518</v>
      </c>
      <c r="G301" s="11"/>
      <c r="H301" s="11"/>
      <c r="I301" s="11"/>
      <c r="J301" s="11">
        <v>1642.67</v>
      </c>
      <c r="K301" s="11"/>
      <c r="M301" s="11">
        <v>12</v>
      </c>
      <c r="N301" s="70"/>
      <c r="P301" s="11">
        <f t="shared" si="19"/>
        <v>136.88999999999999</v>
      </c>
      <c r="Q301" s="11"/>
      <c r="R301" s="11"/>
      <c r="S301" s="11"/>
      <c r="T301" s="195">
        <f t="shared" si="16"/>
        <v>709.83333333333337</v>
      </c>
      <c r="U301" s="11"/>
      <c r="V301" s="11"/>
      <c r="W301" s="11"/>
      <c r="Y301" s="11">
        <v>1642.67</v>
      </c>
      <c r="Z301" s="11">
        <f t="shared" si="17"/>
        <v>2165.9</v>
      </c>
      <c r="AB301" s="11">
        <f t="shared" si="18"/>
        <v>1767.3</v>
      </c>
      <c r="AC301" s="11">
        <v>1905.82</v>
      </c>
      <c r="AD301" s="11"/>
      <c r="AE301" s="4"/>
      <c r="AF301" s="4"/>
    </row>
    <row r="302" spans="1:32">
      <c r="A302" s="56"/>
      <c r="B302" s="11"/>
      <c r="C302" s="11" t="s">
        <v>581</v>
      </c>
      <c r="D302" s="11"/>
      <c r="E302" s="11" t="s">
        <v>284</v>
      </c>
      <c r="F302" s="11">
        <v>3360</v>
      </c>
      <c r="G302" s="11"/>
      <c r="H302" s="11"/>
      <c r="I302" s="11"/>
      <c r="J302" s="11">
        <v>638.96</v>
      </c>
      <c r="K302" s="11"/>
      <c r="M302" s="11">
        <v>3</v>
      </c>
      <c r="N302" s="70"/>
      <c r="P302" s="11">
        <f t="shared" si="19"/>
        <v>212.99</v>
      </c>
      <c r="Q302" s="11"/>
      <c r="R302" s="11"/>
      <c r="S302" s="11"/>
      <c r="T302" s="195">
        <f t="shared" si="16"/>
        <v>1120</v>
      </c>
      <c r="U302" s="11"/>
      <c r="V302" s="11"/>
      <c r="W302" s="11"/>
      <c r="Y302" s="11">
        <v>638.96</v>
      </c>
      <c r="Z302" s="11">
        <f t="shared" si="17"/>
        <v>842.49</v>
      </c>
      <c r="AB302" s="11">
        <f t="shared" si="18"/>
        <v>687.44</v>
      </c>
      <c r="AC302" s="11">
        <v>741.32</v>
      </c>
      <c r="AD302" s="11"/>
      <c r="AE302" s="4"/>
      <c r="AF302" s="4"/>
    </row>
    <row r="303" spans="1:32">
      <c r="A303" s="56"/>
      <c r="B303" s="11"/>
      <c r="C303" s="11" t="s">
        <v>1386</v>
      </c>
      <c r="D303" s="11"/>
      <c r="E303" s="11" t="s">
        <v>302</v>
      </c>
      <c r="F303" s="11"/>
      <c r="G303" s="11"/>
      <c r="H303" s="11"/>
      <c r="I303" s="11"/>
      <c r="J303" s="11">
        <v>6.06</v>
      </c>
      <c r="K303" s="11"/>
      <c r="M303" s="11">
        <v>1</v>
      </c>
      <c r="N303" s="70"/>
      <c r="P303" s="11">
        <f t="shared" si="19"/>
        <v>6.06</v>
      </c>
      <c r="Q303" s="11"/>
      <c r="R303" s="11"/>
      <c r="S303" s="11"/>
      <c r="T303" s="195">
        <f t="shared" si="16"/>
        <v>0</v>
      </c>
      <c r="U303" s="11"/>
      <c r="V303" s="11"/>
      <c r="W303" s="11"/>
      <c r="Y303" s="11">
        <v>6.06</v>
      </c>
      <c r="Z303" s="11">
        <f t="shared" si="17"/>
        <v>7.99</v>
      </c>
      <c r="AB303" s="11">
        <f t="shared" si="18"/>
        <v>6.52</v>
      </c>
      <c r="AC303" s="11">
        <v>7.03</v>
      </c>
      <c r="AD303" s="11"/>
      <c r="AE303" s="4"/>
      <c r="AF303" s="4"/>
    </row>
    <row r="304" spans="1:32">
      <c r="A304" s="56"/>
      <c r="B304" s="11"/>
      <c r="C304" s="11" t="s">
        <v>246</v>
      </c>
      <c r="D304" s="11"/>
      <c r="E304" s="11" t="s">
        <v>247</v>
      </c>
      <c r="F304" s="11">
        <v>814096</v>
      </c>
      <c r="G304" s="11"/>
      <c r="H304" s="11"/>
      <c r="I304" s="11"/>
      <c r="J304" s="11">
        <v>151464.92000000004</v>
      </c>
      <c r="K304" s="11"/>
      <c r="M304" s="11">
        <v>1159</v>
      </c>
      <c r="N304" s="70"/>
      <c r="P304" s="11">
        <f t="shared" si="19"/>
        <v>130.69</v>
      </c>
      <c r="Q304" s="11"/>
      <c r="R304" s="11"/>
      <c r="S304" s="11"/>
      <c r="T304" s="195">
        <f t="shared" si="16"/>
        <v>702.41242450388268</v>
      </c>
      <c r="U304" s="11"/>
      <c r="V304" s="11"/>
      <c r="W304" s="11"/>
      <c r="Y304" s="11">
        <v>151464.92000000004</v>
      </c>
      <c r="Z304" s="11">
        <f t="shared" si="17"/>
        <v>199710.44</v>
      </c>
      <c r="AB304" s="11">
        <f t="shared" si="18"/>
        <v>162956.9</v>
      </c>
      <c r="AC304" s="11">
        <v>175728.63</v>
      </c>
      <c r="AD304" s="11"/>
      <c r="AE304" s="4"/>
      <c r="AF304" s="4"/>
    </row>
    <row r="305" spans="1:32">
      <c r="A305" s="56"/>
      <c r="B305" s="11"/>
      <c r="C305" s="11" t="s">
        <v>254</v>
      </c>
      <c r="D305" s="11"/>
      <c r="E305" s="11" t="s">
        <v>247</v>
      </c>
      <c r="F305" s="11">
        <v>617</v>
      </c>
      <c r="G305" s="11"/>
      <c r="H305" s="11"/>
      <c r="I305" s="11"/>
      <c r="J305" s="11">
        <v>119.98</v>
      </c>
      <c r="K305" s="11"/>
      <c r="M305" s="11">
        <v>1</v>
      </c>
      <c r="N305" s="70"/>
      <c r="P305" s="11">
        <f t="shared" si="19"/>
        <v>119.98</v>
      </c>
      <c r="Q305" s="11"/>
      <c r="R305" s="11"/>
      <c r="S305" s="11"/>
      <c r="T305" s="195">
        <f t="shared" si="16"/>
        <v>617</v>
      </c>
      <c r="U305" s="11"/>
      <c r="V305" s="11"/>
      <c r="W305" s="11"/>
      <c r="Y305" s="11">
        <v>119.98</v>
      </c>
      <c r="Z305" s="11">
        <f t="shared" si="17"/>
        <v>158.19999999999999</v>
      </c>
      <c r="AB305" s="11">
        <f t="shared" si="18"/>
        <v>129.08000000000001</v>
      </c>
      <c r="AC305" s="11">
        <v>139.19999999999999</v>
      </c>
      <c r="AD305" s="11"/>
      <c r="AE305" s="4"/>
      <c r="AF305" s="4"/>
    </row>
    <row r="306" spans="1:32">
      <c r="A306" s="56"/>
      <c r="B306" s="11"/>
      <c r="C306" s="11" t="s">
        <v>254</v>
      </c>
      <c r="D306" s="11"/>
      <c r="E306" s="11" t="s">
        <v>255</v>
      </c>
      <c r="F306" s="11">
        <v>1061800</v>
      </c>
      <c r="G306" s="11"/>
      <c r="H306" s="11"/>
      <c r="I306" s="11"/>
      <c r="J306" s="11">
        <v>195823.83000000002</v>
      </c>
      <c r="K306" s="11"/>
      <c r="M306" s="11">
        <v>1211</v>
      </c>
      <c r="N306" s="70"/>
      <c r="P306" s="11">
        <f t="shared" si="19"/>
        <v>161.69999999999999</v>
      </c>
      <c r="Q306" s="11"/>
      <c r="R306" s="11"/>
      <c r="S306" s="11"/>
      <c r="T306" s="195">
        <f t="shared" si="16"/>
        <v>876.79603633360864</v>
      </c>
      <c r="U306" s="11"/>
      <c r="V306" s="11"/>
      <c r="W306" s="11"/>
      <c r="Y306" s="11">
        <v>195823.83000000002</v>
      </c>
      <c r="Z306" s="11">
        <f t="shared" si="17"/>
        <v>258198.82</v>
      </c>
      <c r="AB306" s="11">
        <f t="shared" si="18"/>
        <v>210681.42</v>
      </c>
      <c r="AC306" s="11">
        <v>227193.56</v>
      </c>
      <c r="AD306" s="11"/>
      <c r="AE306" s="4"/>
      <c r="AF306" s="4"/>
    </row>
    <row r="307" spans="1:32">
      <c r="A307" s="56"/>
      <c r="B307" s="11"/>
      <c r="C307" s="11" t="s">
        <v>1257</v>
      </c>
      <c r="D307" s="11"/>
      <c r="E307" s="11" t="s">
        <v>501</v>
      </c>
      <c r="F307" s="11">
        <v>12469</v>
      </c>
      <c r="G307" s="11"/>
      <c r="H307" s="11"/>
      <c r="I307" s="11"/>
      <c r="J307" s="11">
        <v>2759.2400000000002</v>
      </c>
      <c r="K307" s="11"/>
      <c r="M307" s="11">
        <v>83</v>
      </c>
      <c r="N307" s="70"/>
      <c r="P307" s="11">
        <f t="shared" si="19"/>
        <v>33.24</v>
      </c>
      <c r="Q307" s="11"/>
      <c r="R307" s="11"/>
      <c r="S307" s="11"/>
      <c r="T307" s="195">
        <f t="shared" si="16"/>
        <v>150.22891566265059</v>
      </c>
      <c r="U307" s="11"/>
      <c r="V307" s="11"/>
      <c r="W307" s="11"/>
      <c r="Y307" s="11">
        <v>2759.2400000000002</v>
      </c>
      <c r="Z307" s="11">
        <f t="shared" si="17"/>
        <v>3638.13</v>
      </c>
      <c r="AB307" s="11">
        <f t="shared" si="18"/>
        <v>2968.59</v>
      </c>
      <c r="AC307" s="11">
        <v>3201.25</v>
      </c>
      <c r="AD307" s="11"/>
      <c r="AE307" s="4"/>
      <c r="AF307" s="4"/>
    </row>
    <row r="308" spans="1:32">
      <c r="A308" s="56"/>
      <c r="B308" s="11"/>
      <c r="C308" s="11" t="s">
        <v>1387</v>
      </c>
      <c r="D308" s="11"/>
      <c r="E308" s="11" t="s">
        <v>501</v>
      </c>
      <c r="F308" s="11">
        <v>4836</v>
      </c>
      <c r="G308" s="11"/>
      <c r="H308" s="11"/>
      <c r="I308" s="11"/>
      <c r="J308" s="11">
        <v>943.62000000000012</v>
      </c>
      <c r="K308" s="11"/>
      <c r="M308" s="11">
        <v>13</v>
      </c>
      <c r="N308" s="70"/>
      <c r="P308" s="11">
        <f t="shared" si="19"/>
        <v>72.59</v>
      </c>
      <c r="Q308" s="11"/>
      <c r="R308" s="11"/>
      <c r="S308" s="11"/>
      <c r="T308" s="195">
        <f t="shared" si="16"/>
        <v>372</v>
      </c>
      <c r="U308" s="11"/>
      <c r="V308" s="11"/>
      <c r="W308" s="11"/>
      <c r="Y308" s="11">
        <v>943.62000000000012</v>
      </c>
      <c r="Z308" s="11">
        <f t="shared" si="17"/>
        <v>1244.19</v>
      </c>
      <c r="AB308" s="11">
        <f t="shared" si="18"/>
        <v>1015.21</v>
      </c>
      <c r="AC308" s="11">
        <v>1094.78</v>
      </c>
      <c r="AD308" s="11"/>
      <c r="AE308" s="4"/>
      <c r="AF308" s="4"/>
    </row>
    <row r="309" spans="1:32">
      <c r="A309" s="56"/>
      <c r="B309" s="11"/>
      <c r="C309" s="11" t="s">
        <v>1388</v>
      </c>
      <c r="D309" s="11"/>
      <c r="E309" s="11" t="s">
        <v>287</v>
      </c>
      <c r="F309" s="11">
        <v>821</v>
      </c>
      <c r="G309" s="11"/>
      <c r="H309" s="11"/>
      <c r="I309" s="11"/>
      <c r="J309" s="11">
        <v>168.12</v>
      </c>
      <c r="K309" s="11"/>
      <c r="M309" s="11">
        <v>3</v>
      </c>
      <c r="N309" s="70"/>
      <c r="P309" s="11">
        <f t="shared" si="19"/>
        <v>56.04</v>
      </c>
      <c r="Q309" s="11"/>
      <c r="R309" s="11"/>
      <c r="S309" s="11"/>
      <c r="T309" s="195">
        <f t="shared" si="16"/>
        <v>273.66666666666669</v>
      </c>
      <c r="U309" s="11"/>
      <c r="V309" s="11"/>
      <c r="W309" s="11"/>
      <c r="Y309" s="11">
        <v>168.12</v>
      </c>
      <c r="Z309" s="11">
        <f t="shared" si="17"/>
        <v>221.67</v>
      </c>
      <c r="AB309" s="11">
        <f t="shared" si="18"/>
        <v>180.88</v>
      </c>
      <c r="AC309" s="11">
        <v>195.05</v>
      </c>
      <c r="AD309" s="11"/>
      <c r="AE309" s="4"/>
      <c r="AF309" s="4"/>
    </row>
    <row r="310" spans="1:32">
      <c r="A310" s="56"/>
      <c r="B310" s="11"/>
      <c r="C310" s="11" t="s">
        <v>476</v>
      </c>
      <c r="D310" s="11"/>
      <c r="E310" s="11" t="s">
        <v>477</v>
      </c>
      <c r="F310" s="11">
        <v>448859</v>
      </c>
      <c r="G310" s="11"/>
      <c r="H310" s="11"/>
      <c r="I310" s="11"/>
      <c r="J310" s="11">
        <v>83974.000000000044</v>
      </c>
      <c r="K310" s="11"/>
      <c r="M310" s="11">
        <v>673</v>
      </c>
      <c r="N310" s="70"/>
      <c r="P310" s="11">
        <f t="shared" si="19"/>
        <v>124.78</v>
      </c>
      <c r="Q310" s="11"/>
      <c r="R310" s="11"/>
      <c r="S310" s="11"/>
      <c r="T310" s="195">
        <f t="shared" si="16"/>
        <v>666.95245170876672</v>
      </c>
      <c r="U310" s="11"/>
      <c r="V310" s="11"/>
      <c r="W310" s="11"/>
      <c r="Y310" s="11">
        <v>83974.000000000044</v>
      </c>
      <c r="Z310" s="11">
        <f t="shared" si="17"/>
        <v>110721.91</v>
      </c>
      <c r="AB310" s="11">
        <f t="shared" si="18"/>
        <v>90345.3</v>
      </c>
      <c r="AC310" s="11">
        <v>97426.1</v>
      </c>
      <c r="AD310" s="11"/>
      <c r="AE310" s="4"/>
      <c r="AF310" s="4"/>
    </row>
    <row r="311" spans="1:32">
      <c r="A311" s="56"/>
      <c r="B311" s="11"/>
      <c r="C311" s="11" t="s">
        <v>490</v>
      </c>
      <c r="D311" s="11"/>
      <c r="E311" s="11" t="s">
        <v>440</v>
      </c>
      <c r="F311" s="11">
        <v>543</v>
      </c>
      <c r="G311" s="11"/>
      <c r="H311" s="11"/>
      <c r="I311" s="11"/>
      <c r="J311" s="11">
        <v>105.89</v>
      </c>
      <c r="K311" s="11"/>
      <c r="M311" s="11">
        <v>1</v>
      </c>
      <c r="N311" s="70"/>
      <c r="P311" s="11">
        <f t="shared" si="19"/>
        <v>105.89</v>
      </c>
      <c r="Q311" s="11"/>
      <c r="R311" s="11"/>
      <c r="S311" s="11"/>
      <c r="T311" s="195">
        <f t="shared" si="16"/>
        <v>543</v>
      </c>
      <c r="U311" s="11"/>
      <c r="V311" s="11"/>
      <c r="W311" s="11"/>
      <c r="Y311" s="11">
        <v>105.89</v>
      </c>
      <c r="Z311" s="11">
        <f t="shared" si="17"/>
        <v>139.62</v>
      </c>
      <c r="AB311" s="11">
        <f t="shared" si="18"/>
        <v>113.92</v>
      </c>
      <c r="AC311" s="11">
        <v>122.85</v>
      </c>
      <c r="AD311" s="11"/>
      <c r="AE311" s="4"/>
      <c r="AF311" s="4"/>
    </row>
    <row r="312" spans="1:32">
      <c r="A312" s="56"/>
      <c r="B312" s="11"/>
      <c r="C312" s="11" t="s">
        <v>490</v>
      </c>
      <c r="D312" s="11"/>
      <c r="E312" s="11" t="s">
        <v>489</v>
      </c>
      <c r="F312" s="11">
        <v>941579</v>
      </c>
      <c r="G312" s="11"/>
      <c r="H312" s="11"/>
      <c r="I312" s="11"/>
      <c r="J312" s="11">
        <v>169444.42999999961</v>
      </c>
      <c r="K312" s="11"/>
      <c r="M312" s="11">
        <v>1283</v>
      </c>
      <c r="N312" s="70"/>
      <c r="P312" s="11">
        <f t="shared" si="19"/>
        <v>132.07</v>
      </c>
      <c r="Q312" s="11"/>
      <c r="R312" s="11"/>
      <c r="S312" s="11"/>
      <c r="T312" s="195">
        <f t="shared" si="16"/>
        <v>733.88854247856591</v>
      </c>
      <c r="U312" s="11"/>
      <c r="V312" s="11"/>
      <c r="W312" s="11"/>
      <c r="Y312" s="11">
        <v>169444.42999999961</v>
      </c>
      <c r="Z312" s="11">
        <f t="shared" si="17"/>
        <v>223416.9</v>
      </c>
      <c r="AB312" s="11">
        <f t="shared" si="18"/>
        <v>182300.56</v>
      </c>
      <c r="AC312" s="11">
        <v>196588.34</v>
      </c>
      <c r="AD312" s="11"/>
      <c r="AE312" s="4"/>
      <c r="AF312" s="4"/>
    </row>
    <row r="313" spans="1:32">
      <c r="A313" s="56"/>
      <c r="B313" s="11"/>
      <c r="C313" s="11" t="s">
        <v>222</v>
      </c>
      <c r="D313" s="11"/>
      <c r="E313" s="11" t="s">
        <v>208</v>
      </c>
      <c r="F313" s="11">
        <v>2332</v>
      </c>
      <c r="G313" s="11"/>
      <c r="H313" s="11"/>
      <c r="I313" s="11"/>
      <c r="J313" s="11">
        <v>437.79</v>
      </c>
      <c r="K313" s="11"/>
      <c r="M313" s="11">
        <v>1</v>
      </c>
      <c r="N313" s="70"/>
      <c r="P313" s="11">
        <f t="shared" si="19"/>
        <v>437.79</v>
      </c>
      <c r="Q313" s="11"/>
      <c r="R313" s="11"/>
      <c r="S313" s="11"/>
      <c r="T313" s="195">
        <f t="shared" si="16"/>
        <v>2332</v>
      </c>
      <c r="U313" s="11"/>
      <c r="V313" s="11"/>
      <c r="W313" s="11"/>
      <c r="Y313" s="11">
        <v>437.79</v>
      </c>
      <c r="Z313" s="11">
        <f t="shared" si="17"/>
        <v>577.24</v>
      </c>
      <c r="AB313" s="11">
        <f t="shared" si="18"/>
        <v>471.01</v>
      </c>
      <c r="AC313" s="11">
        <v>507.92</v>
      </c>
      <c r="AD313" s="11"/>
      <c r="AE313" s="4"/>
      <c r="AF313" s="4"/>
    </row>
    <row r="314" spans="1:32">
      <c r="A314" s="56"/>
      <c r="B314" s="11"/>
      <c r="C314" s="11" t="s">
        <v>222</v>
      </c>
      <c r="D314" s="11"/>
      <c r="E314" s="11" t="s">
        <v>220</v>
      </c>
      <c r="F314" s="11">
        <v>783099</v>
      </c>
      <c r="G314" s="11"/>
      <c r="H314" s="11"/>
      <c r="I314" s="11"/>
      <c r="J314" s="11">
        <v>140905.69000000018</v>
      </c>
      <c r="K314" s="11"/>
      <c r="M314" s="11">
        <v>1261</v>
      </c>
      <c r="N314" s="70"/>
      <c r="P314" s="11">
        <f t="shared" si="19"/>
        <v>111.74</v>
      </c>
      <c r="Q314" s="11"/>
      <c r="R314" s="11"/>
      <c r="S314" s="11"/>
      <c r="T314" s="195">
        <f t="shared" si="16"/>
        <v>621.01427438540838</v>
      </c>
      <c r="U314" s="11"/>
      <c r="V314" s="11"/>
      <c r="W314" s="11"/>
      <c r="Y314" s="11">
        <v>140905.69000000018</v>
      </c>
      <c r="Z314" s="11">
        <f t="shared" si="17"/>
        <v>185787.82</v>
      </c>
      <c r="AB314" s="11">
        <f t="shared" si="18"/>
        <v>151596.51999999999</v>
      </c>
      <c r="AC314" s="11">
        <v>163477.88</v>
      </c>
      <c r="AD314" s="11"/>
      <c r="AE314" s="4"/>
      <c r="AF314" s="4"/>
    </row>
    <row r="315" spans="1:32">
      <c r="A315" s="56"/>
      <c r="B315" s="11"/>
      <c r="C315" s="11" t="s">
        <v>1321</v>
      </c>
      <c r="D315" s="11"/>
      <c r="E315" s="11" t="s">
        <v>485</v>
      </c>
      <c r="F315" s="11">
        <v>5736</v>
      </c>
      <c r="G315" s="11"/>
      <c r="H315" s="11"/>
      <c r="I315" s="11"/>
      <c r="J315" s="11">
        <v>1099</v>
      </c>
      <c r="K315" s="11"/>
      <c r="M315" s="11">
        <v>7</v>
      </c>
      <c r="N315" s="70"/>
      <c r="P315" s="11">
        <f t="shared" si="19"/>
        <v>157</v>
      </c>
      <c r="Q315" s="11"/>
      <c r="R315" s="11"/>
      <c r="S315" s="11"/>
      <c r="T315" s="195">
        <f t="shared" si="16"/>
        <v>819.42857142857144</v>
      </c>
      <c r="U315" s="11"/>
      <c r="V315" s="11"/>
      <c r="W315" s="11"/>
      <c r="Y315" s="11">
        <v>1099</v>
      </c>
      <c r="Z315" s="11">
        <f t="shared" si="17"/>
        <v>1449.06</v>
      </c>
      <c r="AB315" s="11">
        <f t="shared" si="18"/>
        <v>1182.3800000000001</v>
      </c>
      <c r="AC315" s="11">
        <v>1275.05</v>
      </c>
      <c r="AD315" s="11"/>
      <c r="AE315" s="4"/>
      <c r="AF315" s="4"/>
    </row>
    <row r="316" spans="1:32">
      <c r="A316" s="56"/>
      <c r="B316" s="11"/>
      <c r="C316" s="11" t="s">
        <v>598</v>
      </c>
      <c r="D316" s="11"/>
      <c r="E316" s="11" t="s">
        <v>345</v>
      </c>
      <c r="F316" s="11">
        <v>448</v>
      </c>
      <c r="G316" s="11"/>
      <c r="H316" s="11"/>
      <c r="I316" s="11"/>
      <c r="J316" s="11">
        <v>88.5</v>
      </c>
      <c r="K316" s="11"/>
      <c r="M316" s="11">
        <v>1</v>
      </c>
      <c r="N316" s="70"/>
      <c r="P316" s="11">
        <f t="shared" si="19"/>
        <v>88.5</v>
      </c>
      <c r="Q316" s="11"/>
      <c r="R316" s="11"/>
      <c r="S316" s="11"/>
      <c r="T316" s="195">
        <f t="shared" si="16"/>
        <v>448</v>
      </c>
      <c r="U316" s="11"/>
      <c r="V316" s="11"/>
      <c r="W316" s="11"/>
      <c r="Y316" s="11">
        <v>88.5</v>
      </c>
      <c r="Z316" s="11">
        <f t="shared" si="17"/>
        <v>116.69</v>
      </c>
      <c r="AB316" s="11">
        <f t="shared" si="18"/>
        <v>95.21</v>
      </c>
      <c r="AC316" s="11">
        <v>102.68</v>
      </c>
      <c r="AD316" s="11"/>
      <c r="AE316" s="4"/>
      <c r="AF316" s="4"/>
    </row>
    <row r="317" spans="1:32">
      <c r="A317" s="56"/>
      <c r="B317" s="11"/>
      <c r="C317" s="11" t="s">
        <v>598</v>
      </c>
      <c r="D317" s="11"/>
      <c r="E317" s="11" t="s">
        <v>599</v>
      </c>
      <c r="F317" s="11">
        <v>146135</v>
      </c>
      <c r="G317" s="11"/>
      <c r="H317" s="11"/>
      <c r="I317" s="11"/>
      <c r="J317" s="11">
        <v>27063.900000000005</v>
      </c>
      <c r="K317" s="11"/>
      <c r="M317" s="11">
        <v>215</v>
      </c>
      <c r="N317" s="70"/>
      <c r="P317" s="11">
        <f t="shared" si="19"/>
        <v>125.88</v>
      </c>
      <c r="Q317" s="11"/>
      <c r="R317" s="11"/>
      <c r="S317" s="11"/>
      <c r="T317" s="195">
        <f t="shared" si="16"/>
        <v>679.69767441860461</v>
      </c>
      <c r="U317" s="11"/>
      <c r="V317" s="11"/>
      <c r="W317" s="11"/>
      <c r="Y317" s="11">
        <v>27063.900000000005</v>
      </c>
      <c r="Z317" s="11">
        <f t="shared" si="17"/>
        <v>35684.46</v>
      </c>
      <c r="AB317" s="11">
        <f t="shared" si="18"/>
        <v>29117.3</v>
      </c>
      <c r="AC317" s="11">
        <v>31399.360000000001</v>
      </c>
      <c r="AD317" s="11"/>
      <c r="AE317" s="4"/>
      <c r="AF317" s="4"/>
    </row>
    <row r="318" spans="1:32">
      <c r="A318" s="56"/>
      <c r="B318" s="11"/>
      <c r="C318" s="11" t="s">
        <v>1258</v>
      </c>
      <c r="D318" s="11"/>
      <c r="E318" s="11" t="s">
        <v>380</v>
      </c>
      <c r="F318" s="11">
        <v>26297</v>
      </c>
      <c r="G318" s="11"/>
      <c r="H318" s="11"/>
      <c r="I318" s="11"/>
      <c r="J318" s="11">
        <v>5003.9499999999989</v>
      </c>
      <c r="K318" s="11"/>
      <c r="M318" s="11">
        <v>40</v>
      </c>
      <c r="N318" s="70"/>
      <c r="P318" s="11">
        <f t="shared" si="19"/>
        <v>125.1</v>
      </c>
      <c r="Q318" s="11"/>
      <c r="R318" s="11"/>
      <c r="S318" s="11"/>
      <c r="T318" s="195">
        <f t="shared" si="16"/>
        <v>657.42499999999995</v>
      </c>
      <c r="U318" s="11"/>
      <c r="V318" s="11"/>
      <c r="W318" s="11"/>
      <c r="Y318" s="11">
        <v>5003.9499999999989</v>
      </c>
      <c r="Z318" s="11">
        <f t="shared" si="17"/>
        <v>6597.84</v>
      </c>
      <c r="AB318" s="11">
        <f t="shared" si="18"/>
        <v>5383.61</v>
      </c>
      <c r="AC318" s="11">
        <v>5805.55</v>
      </c>
      <c r="AD318" s="11"/>
      <c r="AE318" s="4"/>
      <c r="AF318" s="4"/>
    </row>
    <row r="319" spans="1:32">
      <c r="A319" s="56"/>
      <c r="B319" s="11"/>
      <c r="C319" s="11" t="s">
        <v>478</v>
      </c>
      <c r="D319" s="11"/>
      <c r="E319" s="11" t="s">
        <v>1389</v>
      </c>
      <c r="F319" s="11">
        <v>491</v>
      </c>
      <c r="G319" s="11"/>
      <c r="H319" s="11"/>
      <c r="I319" s="11"/>
      <c r="J319" s="11">
        <v>96.85</v>
      </c>
      <c r="K319" s="11"/>
      <c r="M319" s="11">
        <v>1</v>
      </c>
      <c r="N319" s="70"/>
      <c r="P319" s="11">
        <f t="shared" si="19"/>
        <v>96.85</v>
      </c>
      <c r="Q319" s="11"/>
      <c r="R319" s="11"/>
      <c r="S319" s="11"/>
      <c r="T319" s="195">
        <f t="shared" si="16"/>
        <v>491</v>
      </c>
      <c r="U319" s="11"/>
      <c r="V319" s="11"/>
      <c r="W319" s="11"/>
      <c r="Y319" s="11">
        <v>96.85</v>
      </c>
      <c r="Z319" s="11">
        <f t="shared" si="17"/>
        <v>127.7</v>
      </c>
      <c r="AB319" s="11">
        <f t="shared" si="18"/>
        <v>104.2</v>
      </c>
      <c r="AC319" s="11">
        <v>112.36</v>
      </c>
      <c r="AD319" s="11"/>
      <c r="AE319" s="4"/>
      <c r="AF319" s="4"/>
    </row>
    <row r="320" spans="1:32">
      <c r="A320" s="56"/>
      <c r="B320" s="11"/>
      <c r="C320" s="11" t="s">
        <v>478</v>
      </c>
      <c r="D320" s="11"/>
      <c r="E320" s="11" t="s">
        <v>479</v>
      </c>
      <c r="F320" s="11">
        <v>205617</v>
      </c>
      <c r="G320" s="11"/>
      <c r="H320" s="11"/>
      <c r="I320" s="11"/>
      <c r="J320" s="11">
        <v>38289.160000000003</v>
      </c>
      <c r="K320" s="11"/>
      <c r="M320" s="11">
        <v>287</v>
      </c>
      <c r="N320" s="70"/>
      <c r="P320" s="11">
        <f t="shared" si="19"/>
        <v>133.41</v>
      </c>
      <c r="Q320" s="11"/>
      <c r="R320" s="11"/>
      <c r="S320" s="11"/>
      <c r="T320" s="195">
        <f t="shared" si="16"/>
        <v>716.43554006968645</v>
      </c>
      <c r="U320" s="11"/>
      <c r="V320" s="11"/>
      <c r="W320" s="11"/>
      <c r="Y320" s="11">
        <v>38289.160000000003</v>
      </c>
      <c r="Z320" s="11">
        <f t="shared" si="17"/>
        <v>50485.26</v>
      </c>
      <c r="AB320" s="11">
        <f t="shared" si="18"/>
        <v>41194.239999999998</v>
      </c>
      <c r="AC320" s="11">
        <v>44422.84</v>
      </c>
      <c r="AD320" s="11"/>
      <c r="AE320" s="4"/>
      <c r="AF320" s="4"/>
    </row>
    <row r="321" spans="1:32">
      <c r="A321" s="56"/>
      <c r="B321" s="11"/>
      <c r="C321" s="11" t="s">
        <v>223</v>
      </c>
      <c r="D321" s="11"/>
      <c r="E321" s="11" t="s">
        <v>1329</v>
      </c>
      <c r="F321" s="11">
        <v>423</v>
      </c>
      <c r="G321" s="11"/>
      <c r="H321" s="11"/>
      <c r="I321" s="11"/>
      <c r="J321" s="11">
        <v>84.28</v>
      </c>
      <c r="K321" s="11"/>
      <c r="M321" s="11">
        <v>1</v>
      </c>
      <c r="N321" s="70"/>
      <c r="P321" s="11">
        <f t="shared" si="19"/>
        <v>84.28</v>
      </c>
      <c r="Q321" s="11"/>
      <c r="R321" s="11"/>
      <c r="S321" s="11"/>
      <c r="T321" s="195">
        <f t="shared" si="16"/>
        <v>423</v>
      </c>
      <c r="U321" s="11"/>
      <c r="V321" s="11"/>
      <c r="W321" s="11"/>
      <c r="Y321" s="11">
        <v>84.28</v>
      </c>
      <c r="Z321" s="11">
        <f t="shared" si="17"/>
        <v>111.13</v>
      </c>
      <c r="AB321" s="11">
        <f t="shared" si="18"/>
        <v>90.67</v>
      </c>
      <c r="AC321" s="11">
        <v>97.78</v>
      </c>
      <c r="AD321" s="11"/>
      <c r="AE321" s="4"/>
      <c r="AF321" s="4"/>
    </row>
    <row r="322" spans="1:32">
      <c r="A322" s="56"/>
      <c r="B322" s="11"/>
      <c r="C322" s="11" t="s">
        <v>223</v>
      </c>
      <c r="D322" s="11"/>
      <c r="E322" s="11" t="s">
        <v>220</v>
      </c>
      <c r="F322" s="11">
        <v>3783193</v>
      </c>
      <c r="G322" s="11"/>
      <c r="H322" s="11"/>
      <c r="I322" s="11"/>
      <c r="J322" s="11">
        <v>692339.21999999881</v>
      </c>
      <c r="K322" s="11"/>
      <c r="M322" s="11">
        <v>8525</v>
      </c>
      <c r="N322" s="70"/>
      <c r="P322" s="11">
        <f t="shared" si="19"/>
        <v>81.209999999999994</v>
      </c>
      <c r="Q322" s="11"/>
      <c r="R322" s="11"/>
      <c r="S322" s="11"/>
      <c r="T322" s="195">
        <f t="shared" si="16"/>
        <v>443.77630498533722</v>
      </c>
      <c r="U322" s="11"/>
      <c r="V322" s="11"/>
      <c r="W322" s="11"/>
      <c r="Y322" s="11">
        <v>692339.21999999881</v>
      </c>
      <c r="Z322" s="11">
        <f t="shared" si="17"/>
        <v>912867.31</v>
      </c>
      <c r="AB322" s="11">
        <f t="shared" si="18"/>
        <v>744868.55</v>
      </c>
      <c r="AC322" s="11">
        <v>803247.54</v>
      </c>
      <c r="AD322" s="11"/>
      <c r="AE322" s="4"/>
      <c r="AF322" s="4"/>
    </row>
    <row r="323" spans="1:32">
      <c r="A323" s="56"/>
      <c r="B323" s="11"/>
      <c r="C323" s="11" t="s">
        <v>374</v>
      </c>
      <c r="D323" s="11"/>
      <c r="E323" s="11" t="s">
        <v>375</v>
      </c>
      <c r="F323" s="11">
        <v>1742840</v>
      </c>
      <c r="G323" s="11"/>
      <c r="H323" s="11"/>
      <c r="I323" s="11"/>
      <c r="J323" s="11">
        <v>324125.29000000033</v>
      </c>
      <c r="K323" s="11"/>
      <c r="M323" s="11">
        <v>2797</v>
      </c>
      <c r="N323" s="70"/>
      <c r="P323" s="11">
        <f t="shared" si="19"/>
        <v>115.88</v>
      </c>
      <c r="Q323" s="11"/>
      <c r="R323" s="11"/>
      <c r="S323" s="11"/>
      <c r="T323" s="195">
        <f t="shared" si="16"/>
        <v>623.11047550947444</v>
      </c>
      <c r="U323" s="11"/>
      <c r="V323" s="11"/>
      <c r="W323" s="11"/>
      <c r="Y323" s="11">
        <v>324125.29000000033</v>
      </c>
      <c r="Z323" s="11">
        <f t="shared" si="17"/>
        <v>427367.64</v>
      </c>
      <c r="AB323" s="11">
        <f t="shared" si="18"/>
        <v>348717.41</v>
      </c>
      <c r="AC323" s="11">
        <v>376048.09</v>
      </c>
      <c r="AD323" s="11"/>
      <c r="AE323" s="4"/>
      <c r="AF323" s="4"/>
    </row>
    <row r="324" spans="1:32">
      <c r="A324" s="56"/>
      <c r="B324" s="11"/>
      <c r="C324" s="11" t="s">
        <v>374</v>
      </c>
      <c r="D324" s="11"/>
      <c r="E324" s="11" t="s">
        <v>410</v>
      </c>
      <c r="F324" s="11">
        <v>1276</v>
      </c>
      <c r="G324" s="11"/>
      <c r="H324" s="11"/>
      <c r="I324" s="11"/>
      <c r="J324" s="11">
        <v>241.84</v>
      </c>
      <c r="K324" s="11"/>
      <c r="M324" s="11">
        <v>1</v>
      </c>
      <c r="N324" s="70"/>
      <c r="P324" s="11">
        <f t="shared" si="19"/>
        <v>241.84</v>
      </c>
      <c r="Q324" s="11"/>
      <c r="R324" s="11"/>
      <c r="S324" s="11"/>
      <c r="T324" s="195">
        <f t="shared" si="16"/>
        <v>1276</v>
      </c>
      <c r="U324" s="11"/>
      <c r="V324" s="11"/>
      <c r="W324" s="11"/>
      <c r="Y324" s="11">
        <v>241.84</v>
      </c>
      <c r="Z324" s="11">
        <f t="shared" si="17"/>
        <v>318.87</v>
      </c>
      <c r="AB324" s="11">
        <f t="shared" si="18"/>
        <v>260.19</v>
      </c>
      <c r="AC324" s="11">
        <v>280.58</v>
      </c>
      <c r="AD324" s="11"/>
      <c r="AE324" s="4"/>
      <c r="AF324" s="4"/>
    </row>
    <row r="325" spans="1:32">
      <c r="A325" s="56"/>
      <c r="B325" s="11"/>
      <c r="C325" s="11" t="s">
        <v>1390</v>
      </c>
      <c r="D325" s="11"/>
      <c r="E325" s="11" t="s">
        <v>297</v>
      </c>
      <c r="F325" s="11">
        <v>659615</v>
      </c>
      <c r="G325" s="11"/>
      <c r="H325" s="11"/>
      <c r="I325" s="11"/>
      <c r="J325" s="11">
        <v>123708.26000000018</v>
      </c>
      <c r="K325" s="11"/>
      <c r="M325" s="11">
        <v>1300</v>
      </c>
      <c r="N325" s="70"/>
      <c r="P325" s="11">
        <f t="shared" si="19"/>
        <v>95.16</v>
      </c>
      <c r="Q325" s="11"/>
      <c r="R325" s="11"/>
      <c r="S325" s="11"/>
      <c r="T325" s="195">
        <f t="shared" si="16"/>
        <v>507.39615384615382</v>
      </c>
      <c r="U325" s="11"/>
      <c r="V325" s="11"/>
      <c r="W325" s="11"/>
      <c r="Y325" s="11">
        <v>123708.26000000018</v>
      </c>
      <c r="Z325" s="11">
        <f t="shared" si="17"/>
        <v>163112.56</v>
      </c>
      <c r="AB325" s="11">
        <f t="shared" si="18"/>
        <v>133094.28</v>
      </c>
      <c r="AC325" s="11">
        <v>143525.53</v>
      </c>
      <c r="AD325" s="11"/>
      <c r="AE325" s="4"/>
      <c r="AF325" s="4"/>
    </row>
    <row r="326" spans="1:32">
      <c r="A326" s="56"/>
      <c r="B326" s="11"/>
      <c r="C326" s="11" t="s">
        <v>1391</v>
      </c>
      <c r="D326" s="11"/>
      <c r="E326" s="11" t="s">
        <v>295</v>
      </c>
      <c r="F326" s="11">
        <v>3313</v>
      </c>
      <c r="G326" s="11"/>
      <c r="H326" s="11"/>
      <c r="I326" s="11"/>
      <c r="J326" s="11">
        <v>629.79999999999995</v>
      </c>
      <c r="K326" s="11"/>
      <c r="M326" s="11">
        <v>3</v>
      </c>
      <c r="N326" s="70"/>
      <c r="P326" s="11">
        <f t="shared" si="19"/>
        <v>209.93</v>
      </c>
      <c r="Q326" s="11"/>
      <c r="R326" s="11"/>
      <c r="S326" s="11"/>
      <c r="T326" s="195">
        <f t="shared" si="16"/>
        <v>1104.3333333333333</v>
      </c>
      <c r="U326" s="11"/>
      <c r="V326" s="11"/>
      <c r="W326" s="11"/>
      <c r="Y326" s="11">
        <v>629.79999999999995</v>
      </c>
      <c r="Z326" s="11">
        <f t="shared" si="17"/>
        <v>830.41</v>
      </c>
      <c r="AB326" s="11">
        <f t="shared" si="18"/>
        <v>677.58</v>
      </c>
      <c r="AC326" s="11">
        <v>730.69</v>
      </c>
      <c r="AD326" s="11"/>
      <c r="AE326" s="4"/>
      <c r="AF326" s="4"/>
    </row>
    <row r="327" spans="1:32">
      <c r="A327" s="56"/>
      <c r="B327" s="11"/>
      <c r="C327" s="11" t="s">
        <v>200</v>
      </c>
      <c r="D327" s="11"/>
      <c r="E327" s="11" t="s">
        <v>199</v>
      </c>
      <c r="F327" s="11">
        <v>725528</v>
      </c>
      <c r="G327" s="11"/>
      <c r="H327" s="11"/>
      <c r="I327" s="11"/>
      <c r="J327" s="11">
        <v>142837.77000000014</v>
      </c>
      <c r="K327" s="11"/>
      <c r="M327" s="11">
        <v>1996</v>
      </c>
      <c r="N327" s="70"/>
      <c r="P327" s="11">
        <f t="shared" si="19"/>
        <v>71.56</v>
      </c>
      <c r="Q327" s="11"/>
      <c r="R327" s="11"/>
      <c r="S327" s="11"/>
      <c r="T327" s="195">
        <f t="shared" si="16"/>
        <v>363.49098196392788</v>
      </c>
      <c r="U327" s="11"/>
      <c r="V327" s="11"/>
      <c r="W327" s="11"/>
      <c r="Y327" s="11">
        <v>142837.77000000014</v>
      </c>
      <c r="Z327" s="11">
        <f t="shared" si="17"/>
        <v>188335.32</v>
      </c>
      <c r="AB327" s="11">
        <f t="shared" si="18"/>
        <v>153675.19</v>
      </c>
      <c r="AC327" s="11">
        <v>165719.47</v>
      </c>
      <c r="AD327" s="11"/>
      <c r="AE327" s="4"/>
      <c r="AF327" s="4"/>
    </row>
    <row r="328" spans="1:32">
      <c r="A328" s="56"/>
      <c r="B328" s="11"/>
      <c r="C328" s="11" t="s">
        <v>528</v>
      </c>
      <c r="D328" s="11"/>
      <c r="E328" s="11" t="s">
        <v>529</v>
      </c>
      <c r="F328" s="11">
        <v>695895</v>
      </c>
      <c r="G328" s="11"/>
      <c r="H328" s="11"/>
      <c r="I328" s="11"/>
      <c r="J328" s="11">
        <v>133955.08000000007</v>
      </c>
      <c r="K328" s="11"/>
      <c r="M328" s="11">
        <v>1444</v>
      </c>
      <c r="N328" s="70"/>
      <c r="P328" s="11">
        <f t="shared" si="19"/>
        <v>92.77</v>
      </c>
      <c r="Q328" s="11"/>
      <c r="R328" s="11"/>
      <c r="S328" s="11"/>
      <c r="T328" s="195">
        <f t="shared" si="16"/>
        <v>481.92174515235456</v>
      </c>
      <c r="U328" s="11"/>
      <c r="V328" s="11"/>
      <c r="W328" s="11"/>
      <c r="Y328" s="11">
        <v>133955.08000000007</v>
      </c>
      <c r="Z328" s="11">
        <f t="shared" si="17"/>
        <v>176623.26</v>
      </c>
      <c r="AB328" s="11">
        <f t="shared" si="18"/>
        <v>144118.54999999999</v>
      </c>
      <c r="AC328" s="11">
        <v>155413.82999999999</v>
      </c>
      <c r="AD328" s="11"/>
      <c r="AE328" s="4"/>
      <c r="AF328" s="4"/>
    </row>
    <row r="329" spans="1:32">
      <c r="A329" s="56"/>
      <c r="B329" s="11"/>
      <c r="C329" s="11" t="s">
        <v>1260</v>
      </c>
      <c r="D329" s="11"/>
      <c r="E329" s="11" t="s">
        <v>199</v>
      </c>
      <c r="F329" s="11">
        <v>551312</v>
      </c>
      <c r="G329" s="11"/>
      <c r="H329" s="11"/>
      <c r="I329" s="11"/>
      <c r="J329" s="11">
        <v>106342.81999999989</v>
      </c>
      <c r="K329" s="11"/>
      <c r="M329" s="11">
        <v>974</v>
      </c>
      <c r="N329" s="70"/>
      <c r="P329" s="11">
        <f t="shared" si="19"/>
        <v>109.18</v>
      </c>
      <c r="Q329" s="11"/>
      <c r="R329" s="11"/>
      <c r="S329" s="11"/>
      <c r="T329" s="195">
        <f t="shared" si="16"/>
        <v>566.02874743326493</v>
      </c>
      <c r="U329" s="11"/>
      <c r="V329" s="11"/>
      <c r="W329" s="11"/>
      <c r="Y329" s="11">
        <v>106342.81999999989</v>
      </c>
      <c r="Z329" s="11">
        <f t="shared" si="17"/>
        <v>140215.78</v>
      </c>
      <c r="AB329" s="11">
        <f t="shared" si="18"/>
        <v>114411.29</v>
      </c>
      <c r="AC329" s="11">
        <v>123378.26</v>
      </c>
      <c r="AD329" s="11"/>
      <c r="AE329" s="4"/>
      <c r="AF329" s="4"/>
    </row>
    <row r="330" spans="1:32">
      <c r="A330" s="56"/>
      <c r="B330" s="11"/>
      <c r="C330" s="11" t="s">
        <v>365</v>
      </c>
      <c r="D330" s="11"/>
      <c r="E330" s="11" t="s">
        <v>362</v>
      </c>
      <c r="F330" s="11">
        <v>119236</v>
      </c>
      <c r="G330" s="11"/>
      <c r="H330" s="11"/>
      <c r="I330" s="11"/>
      <c r="J330" s="11">
        <v>22166.590000000007</v>
      </c>
      <c r="K330" s="11"/>
      <c r="M330" s="11">
        <v>143</v>
      </c>
      <c r="N330" s="70"/>
      <c r="P330" s="11">
        <f t="shared" si="19"/>
        <v>155.01</v>
      </c>
      <c r="Q330" s="11"/>
      <c r="R330" s="11"/>
      <c r="S330" s="11"/>
      <c r="T330" s="195">
        <f t="shared" si="16"/>
        <v>833.81818181818187</v>
      </c>
      <c r="U330" s="11"/>
      <c r="V330" s="11"/>
      <c r="W330" s="11"/>
      <c r="Y330" s="11">
        <v>22166.590000000007</v>
      </c>
      <c r="Z330" s="11">
        <f t="shared" si="17"/>
        <v>29227.23</v>
      </c>
      <c r="AB330" s="11">
        <f t="shared" si="18"/>
        <v>23848.42</v>
      </c>
      <c r="AC330" s="11">
        <v>25717.54</v>
      </c>
      <c r="AD330" s="11"/>
      <c r="AE330" s="4"/>
      <c r="AF330" s="4"/>
    </row>
    <row r="331" spans="1:32">
      <c r="A331" s="56"/>
      <c r="B331" s="11"/>
      <c r="C331" s="11" t="s">
        <v>480</v>
      </c>
      <c r="D331" s="11"/>
      <c r="E331" s="11" t="s">
        <v>481</v>
      </c>
      <c r="F331" s="11">
        <v>502809</v>
      </c>
      <c r="G331" s="11"/>
      <c r="H331" s="11"/>
      <c r="I331" s="11"/>
      <c r="J331" s="11">
        <v>92966.930000000008</v>
      </c>
      <c r="K331" s="11"/>
      <c r="M331" s="11">
        <v>737</v>
      </c>
      <c r="N331" s="70"/>
      <c r="P331" s="11">
        <f t="shared" si="19"/>
        <v>126.14</v>
      </c>
      <c r="Q331" s="11"/>
      <c r="R331" s="11"/>
      <c r="S331" s="11"/>
      <c r="T331" s="195">
        <f t="shared" si="16"/>
        <v>682.23744911804613</v>
      </c>
      <c r="U331" s="11"/>
      <c r="V331" s="11"/>
      <c r="W331" s="11"/>
      <c r="Y331" s="11">
        <v>92966.930000000008</v>
      </c>
      <c r="Z331" s="11">
        <f t="shared" si="17"/>
        <v>122579.32</v>
      </c>
      <c r="AB331" s="11">
        <f t="shared" si="18"/>
        <v>100020.54</v>
      </c>
      <c r="AC331" s="11">
        <v>107859.64</v>
      </c>
      <c r="AD331" s="11"/>
      <c r="AE331" s="4"/>
      <c r="AF331" s="4"/>
    </row>
    <row r="332" spans="1:32">
      <c r="A332" s="56"/>
      <c r="B332" s="11"/>
      <c r="C332" s="11" t="s">
        <v>480</v>
      </c>
      <c r="D332" s="11"/>
      <c r="E332" s="11" t="s">
        <v>504</v>
      </c>
      <c r="F332" s="11">
        <v>512</v>
      </c>
      <c r="G332" s="11"/>
      <c r="H332" s="11"/>
      <c r="I332" s="11"/>
      <c r="J332" s="11">
        <v>100.35</v>
      </c>
      <c r="K332" s="11"/>
      <c r="M332" s="11">
        <v>1</v>
      </c>
      <c r="N332" s="70"/>
      <c r="P332" s="11">
        <f t="shared" si="19"/>
        <v>100.35</v>
      </c>
      <c r="Q332" s="11"/>
      <c r="R332" s="11"/>
      <c r="S332" s="11"/>
      <c r="T332" s="195">
        <f t="shared" si="16"/>
        <v>512</v>
      </c>
      <c r="U332" s="11"/>
      <c r="V332" s="11"/>
      <c r="W332" s="11"/>
      <c r="Y332" s="11">
        <v>100.35</v>
      </c>
      <c r="Z332" s="11">
        <f t="shared" si="17"/>
        <v>132.31</v>
      </c>
      <c r="AB332" s="11">
        <f t="shared" si="18"/>
        <v>107.96</v>
      </c>
      <c r="AC332" s="11">
        <v>116.43</v>
      </c>
      <c r="AD332" s="11"/>
      <c r="AE332" s="4"/>
      <c r="AF332" s="4"/>
    </row>
    <row r="333" spans="1:32">
      <c r="A333" s="56"/>
      <c r="B333" s="11"/>
      <c r="C333" s="11" t="s">
        <v>251</v>
      </c>
      <c r="D333" s="11"/>
      <c r="E333" s="11" t="s">
        <v>189</v>
      </c>
      <c r="F333" s="11">
        <v>1450</v>
      </c>
      <c r="G333" s="11"/>
      <c r="H333" s="11"/>
      <c r="I333" s="11"/>
      <c r="J333" s="11">
        <v>273.57</v>
      </c>
      <c r="K333" s="11"/>
      <c r="M333" s="11">
        <v>1</v>
      </c>
      <c r="N333" s="70"/>
      <c r="P333" s="11">
        <f t="shared" si="19"/>
        <v>273.57</v>
      </c>
      <c r="Q333" s="11"/>
      <c r="R333" s="11"/>
      <c r="S333" s="11"/>
      <c r="T333" s="195">
        <f t="shared" si="16"/>
        <v>1450</v>
      </c>
      <c r="U333" s="11"/>
      <c r="V333" s="11"/>
      <c r="W333" s="11"/>
      <c r="Y333" s="11">
        <v>273.57</v>
      </c>
      <c r="Z333" s="11">
        <f t="shared" si="17"/>
        <v>360.71</v>
      </c>
      <c r="AB333" s="11">
        <f t="shared" si="18"/>
        <v>294.33</v>
      </c>
      <c r="AC333" s="11">
        <v>317.39</v>
      </c>
      <c r="AD333" s="11"/>
      <c r="AE333" s="4"/>
      <c r="AF333" s="4"/>
    </row>
    <row r="334" spans="1:32">
      <c r="A334" s="56"/>
      <c r="B334" s="11"/>
      <c r="C334" s="11" t="s">
        <v>251</v>
      </c>
      <c r="D334" s="11"/>
      <c r="E334" s="11" t="s">
        <v>195</v>
      </c>
      <c r="F334" s="11">
        <v>2566</v>
      </c>
      <c r="G334" s="11"/>
      <c r="H334" s="11"/>
      <c r="I334" s="11"/>
      <c r="J334" s="11">
        <v>444.65</v>
      </c>
      <c r="K334" s="11"/>
      <c r="M334" s="11">
        <v>6</v>
      </c>
      <c r="N334" s="70"/>
      <c r="P334" s="11">
        <f t="shared" si="19"/>
        <v>74.11</v>
      </c>
      <c r="Q334" s="11"/>
      <c r="R334" s="11"/>
      <c r="S334" s="11"/>
      <c r="T334" s="195">
        <f t="shared" si="16"/>
        <v>427.66666666666669</v>
      </c>
      <c r="U334" s="11"/>
      <c r="V334" s="11"/>
      <c r="W334" s="11"/>
      <c r="Y334" s="11">
        <v>444.65</v>
      </c>
      <c r="Z334" s="11">
        <f t="shared" si="17"/>
        <v>586.28</v>
      </c>
      <c r="AB334" s="11">
        <f t="shared" si="18"/>
        <v>478.39</v>
      </c>
      <c r="AC334" s="11">
        <v>515.88</v>
      </c>
      <c r="AD334" s="11"/>
      <c r="AE334" s="4"/>
      <c r="AF334" s="4"/>
    </row>
    <row r="335" spans="1:32">
      <c r="A335" s="56"/>
      <c r="B335" s="11"/>
      <c r="C335" s="11" t="s">
        <v>251</v>
      </c>
      <c r="D335" s="11"/>
      <c r="E335" s="11" t="s">
        <v>218</v>
      </c>
      <c r="F335" s="11">
        <v>270</v>
      </c>
      <c r="G335" s="11"/>
      <c r="H335" s="11"/>
      <c r="I335" s="11"/>
      <c r="J335" s="11">
        <v>54.92</v>
      </c>
      <c r="K335" s="11"/>
      <c r="M335" s="11">
        <v>1</v>
      </c>
      <c r="N335" s="70"/>
      <c r="P335" s="11">
        <f t="shared" si="19"/>
        <v>54.92</v>
      </c>
      <c r="Q335" s="11"/>
      <c r="R335" s="11"/>
      <c r="S335" s="11"/>
      <c r="T335" s="195">
        <f t="shared" si="16"/>
        <v>270</v>
      </c>
      <c r="U335" s="11"/>
      <c r="V335" s="11"/>
      <c r="W335" s="11"/>
      <c r="Y335" s="11">
        <v>54.92</v>
      </c>
      <c r="Z335" s="11">
        <f t="shared" si="17"/>
        <v>72.41</v>
      </c>
      <c r="AB335" s="11">
        <f t="shared" si="18"/>
        <v>59.09</v>
      </c>
      <c r="AC335" s="11">
        <v>63.72</v>
      </c>
      <c r="AD335" s="11"/>
      <c r="AE335" s="4"/>
      <c r="AF335" s="4"/>
    </row>
    <row r="336" spans="1:32">
      <c r="A336" s="56"/>
      <c r="B336" s="11"/>
      <c r="C336" s="11" t="s">
        <v>251</v>
      </c>
      <c r="D336" s="11"/>
      <c r="E336" s="11" t="s">
        <v>249</v>
      </c>
      <c r="F336" s="11">
        <v>5467767</v>
      </c>
      <c r="G336" s="11"/>
      <c r="H336" s="11"/>
      <c r="I336" s="11"/>
      <c r="J336" s="11">
        <v>1028755.3099999918</v>
      </c>
      <c r="K336" s="11"/>
      <c r="M336" s="11">
        <v>9809</v>
      </c>
      <c r="N336" s="70"/>
      <c r="P336" s="11">
        <f t="shared" si="19"/>
        <v>104.88</v>
      </c>
      <c r="Q336" s="11"/>
      <c r="R336" s="11"/>
      <c r="S336" s="11"/>
      <c r="T336" s="195">
        <f t="shared" si="16"/>
        <v>557.42348863288817</v>
      </c>
      <c r="U336" s="11"/>
      <c r="V336" s="11"/>
      <c r="W336" s="11"/>
      <c r="Y336" s="11">
        <v>1028755.3099999918</v>
      </c>
      <c r="Z336" s="11">
        <f t="shared" si="17"/>
        <v>1356440.69</v>
      </c>
      <c r="AB336" s="11">
        <f t="shared" si="18"/>
        <v>1106809.29</v>
      </c>
      <c r="AC336" s="11">
        <v>1193555.33</v>
      </c>
      <c r="AD336" s="11"/>
      <c r="AE336" s="4"/>
      <c r="AF336" s="4"/>
    </row>
    <row r="337" spans="1:32">
      <c r="A337" s="56"/>
      <c r="B337" s="11"/>
      <c r="C337" s="11" t="s">
        <v>251</v>
      </c>
      <c r="D337" s="11"/>
      <c r="E337" s="11" t="s">
        <v>297</v>
      </c>
      <c r="F337" s="11">
        <v>1607</v>
      </c>
      <c r="G337" s="11"/>
      <c r="H337" s="11"/>
      <c r="I337" s="11"/>
      <c r="J337" s="11">
        <v>308.76</v>
      </c>
      <c r="K337" s="11"/>
      <c r="M337" s="11">
        <v>2</v>
      </c>
      <c r="N337" s="70"/>
      <c r="P337" s="11">
        <f t="shared" si="19"/>
        <v>154.38</v>
      </c>
      <c r="Q337" s="11"/>
      <c r="R337" s="11"/>
      <c r="S337" s="11"/>
      <c r="T337" s="195">
        <f t="shared" si="16"/>
        <v>803.5</v>
      </c>
      <c r="U337" s="11"/>
      <c r="V337" s="11"/>
      <c r="W337" s="11"/>
      <c r="Y337" s="11">
        <v>308.76</v>
      </c>
      <c r="Z337" s="11">
        <f t="shared" si="17"/>
        <v>407.11</v>
      </c>
      <c r="AB337" s="11">
        <f t="shared" si="18"/>
        <v>332.19</v>
      </c>
      <c r="AC337" s="11">
        <v>358.22</v>
      </c>
      <c r="AD337" s="11"/>
      <c r="AE337" s="4"/>
      <c r="AF337" s="4"/>
    </row>
    <row r="338" spans="1:32">
      <c r="A338" s="56"/>
      <c r="B338" s="11"/>
      <c r="C338" s="11" t="s">
        <v>279</v>
      </c>
      <c r="D338" s="11"/>
      <c r="E338" s="11" t="s">
        <v>280</v>
      </c>
      <c r="F338" s="11">
        <v>342415</v>
      </c>
      <c r="G338" s="11"/>
      <c r="H338" s="11"/>
      <c r="I338" s="11"/>
      <c r="J338" s="11">
        <v>62328.180000000008</v>
      </c>
      <c r="K338" s="11"/>
      <c r="M338" s="11">
        <v>378</v>
      </c>
      <c r="N338" s="70"/>
      <c r="P338" s="11">
        <f t="shared" si="19"/>
        <v>164.89</v>
      </c>
      <c r="Q338" s="11"/>
      <c r="R338" s="11"/>
      <c r="S338" s="11"/>
      <c r="T338" s="195">
        <f t="shared" si="16"/>
        <v>905.85978835978835</v>
      </c>
      <c r="U338" s="11"/>
      <c r="V338" s="11"/>
      <c r="W338" s="11"/>
      <c r="Y338" s="11">
        <v>62328.180000000008</v>
      </c>
      <c r="Z338" s="11">
        <f t="shared" si="17"/>
        <v>82181.33</v>
      </c>
      <c r="AB338" s="11">
        <f t="shared" si="18"/>
        <v>67057.16</v>
      </c>
      <c r="AC338" s="11">
        <v>72312.759999999995</v>
      </c>
      <c r="AD338" s="11"/>
      <c r="AE338" s="4"/>
      <c r="AF338" s="4"/>
    </row>
    <row r="339" spans="1:32">
      <c r="A339" s="56"/>
      <c r="B339" s="11"/>
      <c r="C339" s="11" t="s">
        <v>252</v>
      </c>
      <c r="D339" s="11"/>
      <c r="E339" s="11" t="s">
        <v>253</v>
      </c>
      <c r="F339" s="11">
        <v>2774869</v>
      </c>
      <c r="G339" s="11"/>
      <c r="H339" s="11"/>
      <c r="I339" s="11"/>
      <c r="J339" s="11">
        <v>517301.47</v>
      </c>
      <c r="K339" s="11"/>
      <c r="M339" s="11">
        <v>5054</v>
      </c>
      <c r="N339" s="70"/>
      <c r="P339" s="11">
        <f t="shared" si="19"/>
        <v>102.35</v>
      </c>
      <c r="Q339" s="11"/>
      <c r="R339" s="11"/>
      <c r="S339" s="11"/>
      <c r="T339" s="195">
        <f t="shared" si="16"/>
        <v>549.04412346656113</v>
      </c>
      <c r="U339" s="11"/>
      <c r="V339" s="11"/>
      <c r="W339" s="11"/>
      <c r="Y339" s="11">
        <v>517301.47</v>
      </c>
      <c r="Z339" s="11">
        <f t="shared" si="17"/>
        <v>682075.47</v>
      </c>
      <c r="AB339" s="11">
        <f t="shared" si="18"/>
        <v>556550.30000000005</v>
      </c>
      <c r="AC339" s="11">
        <v>600169.86</v>
      </c>
      <c r="AD339" s="11"/>
      <c r="AE339" s="4"/>
      <c r="AF339" s="4"/>
    </row>
    <row r="340" spans="1:32">
      <c r="A340" s="56"/>
      <c r="B340" s="11"/>
      <c r="C340" s="11" t="s">
        <v>252</v>
      </c>
      <c r="D340" s="11"/>
      <c r="E340" s="11" t="s">
        <v>258</v>
      </c>
      <c r="F340" s="11">
        <v>5814</v>
      </c>
      <c r="G340" s="11"/>
      <c r="H340" s="11"/>
      <c r="I340" s="11"/>
      <c r="J340" s="11">
        <v>1139.96</v>
      </c>
      <c r="K340" s="11"/>
      <c r="M340" s="11">
        <v>20</v>
      </c>
      <c r="N340" s="70"/>
      <c r="P340" s="11">
        <f t="shared" si="19"/>
        <v>57</v>
      </c>
      <c r="Q340" s="11"/>
      <c r="R340" s="11"/>
      <c r="S340" s="11"/>
      <c r="T340" s="195">
        <f t="shared" si="16"/>
        <v>290.7</v>
      </c>
      <c r="U340" s="11"/>
      <c r="V340" s="11"/>
      <c r="W340" s="11"/>
      <c r="Y340" s="11">
        <v>1139.96</v>
      </c>
      <c r="Z340" s="11">
        <f t="shared" si="17"/>
        <v>1503.07</v>
      </c>
      <c r="AB340" s="11">
        <f t="shared" si="18"/>
        <v>1226.45</v>
      </c>
      <c r="AC340" s="11">
        <v>1322.57</v>
      </c>
      <c r="AD340" s="11"/>
      <c r="AE340" s="4"/>
      <c r="AF340" s="4"/>
    </row>
    <row r="341" spans="1:32">
      <c r="A341" s="56"/>
      <c r="B341" s="11"/>
      <c r="C341" s="11" t="s">
        <v>252</v>
      </c>
      <c r="D341" s="11"/>
      <c r="E341" s="11" t="s">
        <v>284</v>
      </c>
      <c r="F341" s="11">
        <v>2389</v>
      </c>
      <c r="G341" s="11"/>
      <c r="H341" s="11"/>
      <c r="I341" s="11"/>
      <c r="J341" s="11">
        <v>448.52</v>
      </c>
      <c r="K341" s="11"/>
      <c r="M341" s="11">
        <v>1</v>
      </c>
      <c r="N341" s="70"/>
      <c r="P341" s="11">
        <f t="shared" si="19"/>
        <v>448.52</v>
      </c>
      <c r="Q341" s="11"/>
      <c r="R341" s="11"/>
      <c r="S341" s="11"/>
      <c r="T341" s="195">
        <f t="shared" si="16"/>
        <v>2389</v>
      </c>
      <c r="U341" s="11"/>
      <c r="V341" s="11"/>
      <c r="W341" s="11"/>
      <c r="Y341" s="11">
        <v>448.52</v>
      </c>
      <c r="Z341" s="11">
        <f t="shared" si="17"/>
        <v>591.39</v>
      </c>
      <c r="AB341" s="11">
        <f t="shared" si="18"/>
        <v>482.55</v>
      </c>
      <c r="AC341" s="11">
        <v>520.37</v>
      </c>
      <c r="AD341" s="11"/>
      <c r="AE341" s="4"/>
      <c r="AF341" s="4"/>
    </row>
    <row r="342" spans="1:32">
      <c r="A342" s="56"/>
      <c r="B342" s="11"/>
      <c r="C342" s="11" t="s">
        <v>526</v>
      </c>
      <c r="D342" s="11"/>
      <c r="E342" s="11" t="s">
        <v>527</v>
      </c>
      <c r="F342" s="11">
        <v>2650517</v>
      </c>
      <c r="G342" s="11"/>
      <c r="H342" s="11"/>
      <c r="I342" s="11"/>
      <c r="J342" s="11">
        <v>513241.67000000068</v>
      </c>
      <c r="K342" s="11"/>
      <c r="M342" s="11">
        <v>6789</v>
      </c>
      <c r="N342" s="70"/>
      <c r="P342" s="11">
        <f t="shared" si="19"/>
        <v>75.599999999999994</v>
      </c>
      <c r="Q342" s="11"/>
      <c r="R342" s="11"/>
      <c r="S342" s="11"/>
      <c r="T342" s="195">
        <f t="shared" si="16"/>
        <v>390.41346295477979</v>
      </c>
      <c r="U342" s="11"/>
      <c r="V342" s="11"/>
      <c r="W342" s="11"/>
      <c r="Y342" s="11">
        <v>513241.67000000068</v>
      </c>
      <c r="Z342" s="11">
        <f t="shared" si="17"/>
        <v>676722.52</v>
      </c>
      <c r="AB342" s="11">
        <f t="shared" si="18"/>
        <v>552182.47</v>
      </c>
      <c r="AC342" s="11">
        <v>595459.69999999995</v>
      </c>
      <c r="AD342" s="11"/>
      <c r="AE342" s="4"/>
      <c r="AF342" s="4"/>
    </row>
    <row r="343" spans="1:32">
      <c r="A343" s="56"/>
      <c r="B343" s="11"/>
      <c r="C343" s="11" t="s">
        <v>1310</v>
      </c>
      <c r="D343" s="11"/>
      <c r="E343" s="11" t="s">
        <v>440</v>
      </c>
      <c r="F343" s="11">
        <v>-166</v>
      </c>
      <c r="G343" s="11"/>
      <c r="H343" s="11"/>
      <c r="I343" s="11"/>
      <c r="J343" s="11">
        <v>-25.39</v>
      </c>
      <c r="K343" s="11"/>
      <c r="M343" s="11">
        <v>1</v>
      </c>
      <c r="N343" s="70"/>
      <c r="P343" s="11">
        <f t="shared" si="19"/>
        <v>-25.39</v>
      </c>
      <c r="Q343" s="11"/>
      <c r="R343" s="11"/>
      <c r="S343" s="11"/>
      <c r="T343" s="195">
        <f t="shared" ref="T343:T406" si="20">F343/M343</f>
        <v>-166</v>
      </c>
      <c r="U343" s="11"/>
      <c r="V343" s="11"/>
      <c r="W343" s="11"/>
      <c r="Y343" s="11">
        <v>-25.39</v>
      </c>
      <c r="Z343" s="11">
        <f t="shared" ref="Z343:Z406" si="21">ROUND($Z$629*Y343/$Y$629,2)</f>
        <v>-33.479999999999997</v>
      </c>
      <c r="AB343" s="11">
        <f t="shared" ref="AB343:AB406" si="22">ROUND($AB$629*Y343/$Y$629,2)</f>
        <v>-27.32</v>
      </c>
      <c r="AC343" s="11">
        <v>-29.46</v>
      </c>
      <c r="AD343" s="11"/>
      <c r="AE343" s="4"/>
      <c r="AF343" s="4"/>
    </row>
    <row r="344" spans="1:32">
      <c r="A344" s="56"/>
      <c r="B344" s="11"/>
      <c r="C344" s="11" t="s">
        <v>256</v>
      </c>
      <c r="D344" s="11"/>
      <c r="E344" s="11" t="s">
        <v>255</v>
      </c>
      <c r="F344" s="11">
        <v>2774492</v>
      </c>
      <c r="G344" s="11"/>
      <c r="H344" s="11"/>
      <c r="I344" s="11"/>
      <c r="J344" s="11">
        <v>511394.69999999966</v>
      </c>
      <c r="K344" s="11"/>
      <c r="M344" s="11">
        <v>3598</v>
      </c>
      <c r="N344" s="70"/>
      <c r="P344" s="11">
        <f t="shared" ref="P344:P407" si="23">ROUND(J344/M344,2)</f>
        <v>142.13</v>
      </c>
      <c r="Q344" s="11"/>
      <c r="R344" s="11"/>
      <c r="S344" s="11"/>
      <c r="T344" s="195">
        <f t="shared" si="20"/>
        <v>771.12062256809338</v>
      </c>
      <c r="U344" s="11"/>
      <c r="V344" s="11"/>
      <c r="W344" s="11"/>
      <c r="Y344" s="11">
        <v>511394.69999999966</v>
      </c>
      <c r="Z344" s="11">
        <f t="shared" si="21"/>
        <v>674287.24</v>
      </c>
      <c r="AB344" s="11">
        <f t="shared" si="22"/>
        <v>550195.37</v>
      </c>
      <c r="AC344" s="11">
        <v>593316.86</v>
      </c>
      <c r="AD344" s="11"/>
      <c r="AE344" s="4"/>
      <c r="AF344" s="4"/>
    </row>
    <row r="345" spans="1:32">
      <c r="A345" s="56"/>
      <c r="B345" s="11"/>
      <c r="C345" s="11" t="s">
        <v>256</v>
      </c>
      <c r="D345" s="11"/>
      <c r="E345" s="11" t="s">
        <v>572</v>
      </c>
      <c r="F345" s="11">
        <v>13537</v>
      </c>
      <c r="G345" s="11"/>
      <c r="H345" s="11"/>
      <c r="I345" s="11"/>
      <c r="J345" s="11">
        <v>2609.0099999999998</v>
      </c>
      <c r="K345" s="11"/>
      <c r="M345" s="11">
        <v>18</v>
      </c>
      <c r="N345" s="70"/>
      <c r="P345" s="11">
        <f t="shared" si="23"/>
        <v>144.94999999999999</v>
      </c>
      <c r="Q345" s="11"/>
      <c r="R345" s="11"/>
      <c r="S345" s="11"/>
      <c r="T345" s="195">
        <f t="shared" si="20"/>
        <v>752.05555555555554</v>
      </c>
      <c r="U345" s="11"/>
      <c r="V345" s="11"/>
      <c r="W345" s="11"/>
      <c r="Y345" s="11">
        <v>2609.0099999999998</v>
      </c>
      <c r="Z345" s="11">
        <f t="shared" si="21"/>
        <v>3440.05</v>
      </c>
      <c r="AB345" s="11">
        <f t="shared" si="22"/>
        <v>2806.96</v>
      </c>
      <c r="AC345" s="11">
        <v>3026.96</v>
      </c>
      <c r="AD345" s="11"/>
      <c r="AE345" s="4"/>
      <c r="AF345" s="4"/>
    </row>
    <row r="346" spans="1:32">
      <c r="A346" s="56"/>
      <c r="B346" s="11"/>
      <c r="C346" s="11" t="s">
        <v>376</v>
      </c>
      <c r="D346" s="11"/>
      <c r="E346" s="11" t="s">
        <v>377</v>
      </c>
      <c r="F346" s="11">
        <v>639999</v>
      </c>
      <c r="G346" s="11"/>
      <c r="H346" s="11"/>
      <c r="I346" s="11"/>
      <c r="J346" s="11">
        <v>134621.94000000099</v>
      </c>
      <c r="K346" s="11"/>
      <c r="M346" s="11">
        <v>1512</v>
      </c>
      <c r="N346" s="70"/>
      <c r="P346" s="11">
        <f t="shared" si="23"/>
        <v>89.04</v>
      </c>
      <c r="Q346" s="11"/>
      <c r="R346" s="11"/>
      <c r="S346" s="11"/>
      <c r="T346" s="195">
        <f t="shared" si="20"/>
        <v>423.27976190476193</v>
      </c>
      <c r="U346" s="11"/>
      <c r="V346" s="11"/>
      <c r="W346" s="11"/>
      <c r="Y346" s="11">
        <v>134621.94000000099</v>
      </c>
      <c r="Z346" s="11">
        <f t="shared" si="21"/>
        <v>177502.54</v>
      </c>
      <c r="AB346" s="11">
        <f t="shared" si="22"/>
        <v>144836.01</v>
      </c>
      <c r="AC346" s="11">
        <v>156187.51</v>
      </c>
      <c r="AD346" s="11"/>
      <c r="AE346" s="4"/>
      <c r="AF346" s="4"/>
    </row>
    <row r="347" spans="1:32">
      <c r="A347" s="56"/>
      <c r="B347" s="11"/>
      <c r="C347" s="11" t="s">
        <v>376</v>
      </c>
      <c r="D347" s="11"/>
      <c r="E347" s="11" t="s">
        <v>384</v>
      </c>
      <c r="F347" s="11">
        <v>262</v>
      </c>
      <c r="G347" s="11"/>
      <c r="H347" s="11"/>
      <c r="I347" s="11"/>
      <c r="J347" s="11">
        <v>54.23</v>
      </c>
      <c r="K347" s="11"/>
      <c r="M347" s="11">
        <v>1</v>
      </c>
      <c r="N347" s="70"/>
      <c r="P347" s="11">
        <f t="shared" si="23"/>
        <v>54.23</v>
      </c>
      <c r="Q347" s="11"/>
      <c r="R347" s="11"/>
      <c r="S347" s="11"/>
      <c r="T347" s="195">
        <f t="shared" si="20"/>
        <v>262</v>
      </c>
      <c r="U347" s="11"/>
      <c r="V347" s="11"/>
      <c r="W347" s="11"/>
      <c r="Y347" s="11">
        <v>54.23</v>
      </c>
      <c r="Z347" s="11">
        <f t="shared" si="21"/>
        <v>71.5</v>
      </c>
      <c r="AB347" s="11">
        <f t="shared" si="22"/>
        <v>58.34</v>
      </c>
      <c r="AC347" s="11">
        <v>62.92</v>
      </c>
      <c r="AD347" s="11"/>
      <c r="AE347" s="4"/>
      <c r="AF347" s="4"/>
    </row>
    <row r="348" spans="1:32">
      <c r="A348" s="56"/>
      <c r="B348" s="11"/>
      <c r="C348" s="11" t="s">
        <v>376</v>
      </c>
      <c r="D348" s="11"/>
      <c r="E348" s="11" t="s">
        <v>386</v>
      </c>
      <c r="F348" s="11">
        <v>83</v>
      </c>
      <c r="G348" s="11"/>
      <c r="H348" s="11"/>
      <c r="I348" s="11"/>
      <c r="J348" s="11">
        <v>20.88</v>
      </c>
      <c r="K348" s="11"/>
      <c r="M348" s="11">
        <v>1</v>
      </c>
      <c r="N348" s="70"/>
      <c r="P348" s="11">
        <f t="shared" si="23"/>
        <v>20.88</v>
      </c>
      <c r="Q348" s="11"/>
      <c r="R348" s="11"/>
      <c r="S348" s="11"/>
      <c r="T348" s="195">
        <f t="shared" si="20"/>
        <v>83</v>
      </c>
      <c r="U348" s="11"/>
      <c r="V348" s="11"/>
      <c r="W348" s="11"/>
      <c r="Y348" s="11">
        <v>20.88</v>
      </c>
      <c r="Z348" s="11">
        <f t="shared" si="21"/>
        <v>27.53</v>
      </c>
      <c r="AB348" s="11">
        <f t="shared" si="22"/>
        <v>22.46</v>
      </c>
      <c r="AC348" s="11">
        <v>24.22</v>
      </c>
      <c r="AD348" s="11"/>
      <c r="AE348" s="4"/>
      <c r="AF348" s="4"/>
    </row>
    <row r="349" spans="1:32">
      <c r="A349" s="56"/>
      <c r="B349" s="11"/>
      <c r="C349" s="11" t="s">
        <v>652</v>
      </c>
      <c r="D349" s="11"/>
      <c r="E349" s="11" t="s">
        <v>380</v>
      </c>
      <c r="F349" s="11">
        <v>83115</v>
      </c>
      <c r="G349" s="11"/>
      <c r="H349" s="11"/>
      <c r="I349" s="11"/>
      <c r="J349" s="11">
        <v>14604.280000000006</v>
      </c>
      <c r="K349" s="11"/>
      <c r="M349" s="11">
        <v>74</v>
      </c>
      <c r="N349" s="70"/>
      <c r="P349" s="11">
        <f t="shared" si="23"/>
        <v>197.36</v>
      </c>
      <c r="Q349" s="11"/>
      <c r="R349" s="11"/>
      <c r="S349" s="11"/>
      <c r="T349" s="195">
        <f t="shared" si="20"/>
        <v>1123.1756756756756</v>
      </c>
      <c r="U349" s="11"/>
      <c r="V349" s="11"/>
      <c r="W349" s="11"/>
      <c r="Y349" s="11">
        <v>14604.280000000006</v>
      </c>
      <c r="Z349" s="11">
        <f t="shared" si="21"/>
        <v>19256.12</v>
      </c>
      <c r="AB349" s="11">
        <f t="shared" si="22"/>
        <v>15712.34</v>
      </c>
      <c r="AC349" s="11">
        <v>16943.79</v>
      </c>
      <c r="AD349" s="11"/>
      <c r="AE349" s="4"/>
      <c r="AF349" s="4"/>
    </row>
    <row r="350" spans="1:32">
      <c r="A350" s="56"/>
      <c r="B350" s="11"/>
      <c r="C350" s="11" t="s">
        <v>482</v>
      </c>
      <c r="D350" s="11"/>
      <c r="E350" s="11" t="s">
        <v>483</v>
      </c>
      <c r="F350" s="11">
        <v>61889</v>
      </c>
      <c r="G350" s="11"/>
      <c r="H350" s="11"/>
      <c r="I350" s="11"/>
      <c r="J350" s="11">
        <v>11817.930000000004</v>
      </c>
      <c r="K350" s="11"/>
      <c r="M350" s="11">
        <v>118</v>
      </c>
      <c r="N350" s="70"/>
      <c r="P350" s="11">
        <f t="shared" si="23"/>
        <v>100.15</v>
      </c>
      <c r="Q350" s="11"/>
      <c r="R350" s="11"/>
      <c r="S350" s="11"/>
      <c r="T350" s="195">
        <f t="shared" si="20"/>
        <v>524.48305084745766</v>
      </c>
      <c r="U350" s="11"/>
      <c r="V350" s="11"/>
      <c r="W350" s="11"/>
      <c r="Y350" s="11">
        <v>11817.930000000004</v>
      </c>
      <c r="Z350" s="11">
        <f t="shared" si="21"/>
        <v>15582.25</v>
      </c>
      <c r="AB350" s="11">
        <f t="shared" si="22"/>
        <v>12714.58</v>
      </c>
      <c r="AC350" s="11">
        <v>13711.09</v>
      </c>
      <c r="AD350" s="11"/>
      <c r="AE350" s="4"/>
      <c r="AF350" s="4"/>
    </row>
    <row r="351" spans="1:32">
      <c r="A351" s="56"/>
      <c r="B351" s="11"/>
      <c r="C351" s="11" t="s">
        <v>316</v>
      </c>
      <c r="D351" s="11"/>
      <c r="E351" s="11" t="s">
        <v>315</v>
      </c>
      <c r="F351" s="11">
        <v>124227</v>
      </c>
      <c r="G351" s="11"/>
      <c r="H351" s="11"/>
      <c r="I351" s="11"/>
      <c r="J351" s="11">
        <v>22873.33</v>
      </c>
      <c r="K351" s="11"/>
      <c r="M351" s="11">
        <v>163</v>
      </c>
      <c r="N351" s="70"/>
      <c r="P351" s="11">
        <f t="shared" si="23"/>
        <v>140.33000000000001</v>
      </c>
      <c r="Q351" s="11"/>
      <c r="R351" s="11"/>
      <c r="S351" s="11"/>
      <c r="T351" s="195">
        <f t="shared" si="20"/>
        <v>762.12883435582819</v>
      </c>
      <c r="U351" s="11"/>
      <c r="V351" s="11"/>
      <c r="W351" s="11"/>
      <c r="Y351" s="11">
        <v>22873.33</v>
      </c>
      <c r="Z351" s="11">
        <f t="shared" si="21"/>
        <v>30159.08</v>
      </c>
      <c r="AB351" s="11">
        <f t="shared" si="22"/>
        <v>24608.78</v>
      </c>
      <c r="AC351" s="11">
        <v>26537.49</v>
      </c>
      <c r="AD351" s="11"/>
      <c r="AE351" s="4"/>
      <c r="AF351" s="4"/>
    </row>
    <row r="352" spans="1:32">
      <c r="A352" s="56"/>
      <c r="B352" s="11"/>
      <c r="C352" s="11" t="s">
        <v>486</v>
      </c>
      <c r="D352" s="11"/>
      <c r="E352" s="11" t="s">
        <v>330</v>
      </c>
      <c r="F352" s="11">
        <v>587</v>
      </c>
      <c r="G352" s="11"/>
      <c r="H352" s="11"/>
      <c r="I352" s="11"/>
      <c r="J352" s="11">
        <v>114.39</v>
      </c>
      <c r="K352" s="11"/>
      <c r="M352" s="11">
        <v>1</v>
      </c>
      <c r="N352" s="70"/>
      <c r="P352" s="11">
        <f t="shared" si="23"/>
        <v>114.39</v>
      </c>
      <c r="Q352" s="11"/>
      <c r="R352" s="11"/>
      <c r="S352" s="11"/>
      <c r="T352" s="195">
        <f t="shared" si="20"/>
        <v>587</v>
      </c>
      <c r="U352" s="11"/>
      <c r="V352" s="11"/>
      <c r="W352" s="11"/>
      <c r="Y352" s="11">
        <v>114.39</v>
      </c>
      <c r="Z352" s="11">
        <f t="shared" si="21"/>
        <v>150.83000000000001</v>
      </c>
      <c r="AB352" s="11">
        <f t="shared" si="22"/>
        <v>123.07</v>
      </c>
      <c r="AC352" s="11">
        <v>132.71</v>
      </c>
      <c r="AD352" s="11"/>
      <c r="AE352" s="4"/>
      <c r="AF352" s="4"/>
    </row>
    <row r="353" spans="1:32">
      <c r="A353" s="56"/>
      <c r="B353" s="11"/>
      <c r="C353" s="11" t="s">
        <v>486</v>
      </c>
      <c r="D353" s="11"/>
      <c r="E353" s="11" t="s">
        <v>345</v>
      </c>
      <c r="F353" s="11">
        <v>401</v>
      </c>
      <c r="G353" s="11"/>
      <c r="H353" s="11"/>
      <c r="I353" s="11"/>
      <c r="J353" s="11">
        <v>38.01</v>
      </c>
      <c r="K353" s="11"/>
      <c r="M353" s="11">
        <v>1</v>
      </c>
      <c r="N353" s="70"/>
      <c r="P353" s="11">
        <f t="shared" si="23"/>
        <v>38.01</v>
      </c>
      <c r="Q353" s="11"/>
      <c r="R353" s="11"/>
      <c r="S353" s="11"/>
      <c r="T353" s="195">
        <f t="shared" si="20"/>
        <v>401</v>
      </c>
      <c r="U353" s="11"/>
      <c r="V353" s="11"/>
      <c r="W353" s="11"/>
      <c r="Y353" s="11">
        <v>38.01</v>
      </c>
      <c r="Z353" s="11">
        <f t="shared" si="21"/>
        <v>50.12</v>
      </c>
      <c r="AB353" s="11">
        <f t="shared" si="22"/>
        <v>40.89</v>
      </c>
      <c r="AC353" s="11">
        <v>44.1</v>
      </c>
      <c r="AD353" s="11"/>
      <c r="AE353" s="4"/>
      <c r="AF353" s="4"/>
    </row>
    <row r="354" spans="1:32">
      <c r="A354" s="56"/>
      <c r="B354" s="11"/>
      <c r="C354" s="11" t="s">
        <v>486</v>
      </c>
      <c r="D354" s="11"/>
      <c r="E354" s="11" t="s">
        <v>362</v>
      </c>
      <c r="F354" s="11">
        <v>479</v>
      </c>
      <c r="G354" s="11"/>
      <c r="H354" s="11"/>
      <c r="I354" s="11"/>
      <c r="J354" s="11">
        <v>94.23</v>
      </c>
      <c r="K354" s="11"/>
      <c r="M354" s="11">
        <v>1</v>
      </c>
      <c r="N354" s="70"/>
      <c r="P354" s="11">
        <f t="shared" si="23"/>
        <v>94.23</v>
      </c>
      <c r="Q354" s="11"/>
      <c r="R354" s="11"/>
      <c r="S354" s="11"/>
      <c r="T354" s="195">
        <f t="shared" si="20"/>
        <v>479</v>
      </c>
      <c r="U354" s="11"/>
      <c r="V354" s="11"/>
      <c r="W354" s="11"/>
      <c r="Y354" s="11">
        <v>94.23</v>
      </c>
      <c r="Z354" s="11">
        <f t="shared" si="21"/>
        <v>124.24</v>
      </c>
      <c r="AB354" s="11">
        <f t="shared" si="22"/>
        <v>101.38</v>
      </c>
      <c r="AC354" s="11">
        <v>109.33</v>
      </c>
      <c r="AD354" s="11"/>
      <c r="AE354" s="4"/>
      <c r="AF354" s="4"/>
    </row>
    <row r="355" spans="1:32">
      <c r="A355" s="56"/>
      <c r="B355" s="11"/>
      <c r="C355" s="11" t="s">
        <v>486</v>
      </c>
      <c r="D355" s="11"/>
      <c r="E355" s="11" t="s">
        <v>395</v>
      </c>
      <c r="F355" s="11">
        <v>4031</v>
      </c>
      <c r="G355" s="11"/>
      <c r="H355" s="11"/>
      <c r="I355" s="11"/>
      <c r="J355" s="11">
        <v>792.42</v>
      </c>
      <c r="K355" s="11"/>
      <c r="M355" s="11">
        <v>8</v>
      </c>
      <c r="N355" s="70"/>
      <c r="P355" s="11">
        <f t="shared" si="23"/>
        <v>99.05</v>
      </c>
      <c r="Q355" s="11"/>
      <c r="R355" s="11"/>
      <c r="S355" s="11"/>
      <c r="T355" s="195">
        <f t="shared" si="20"/>
        <v>503.875</v>
      </c>
      <c r="U355" s="11"/>
      <c r="V355" s="11"/>
      <c r="W355" s="11"/>
      <c r="Y355" s="11">
        <v>792.42</v>
      </c>
      <c r="Z355" s="11">
        <f t="shared" si="21"/>
        <v>1044.83</v>
      </c>
      <c r="AB355" s="11">
        <f t="shared" si="22"/>
        <v>852.54</v>
      </c>
      <c r="AC355" s="11">
        <v>919.36</v>
      </c>
      <c r="AD355" s="11"/>
      <c r="AE355" s="4"/>
      <c r="AF355" s="4"/>
    </row>
    <row r="356" spans="1:32">
      <c r="A356" s="56"/>
      <c r="B356" s="11"/>
      <c r="C356" s="11" t="s">
        <v>486</v>
      </c>
      <c r="D356" s="11"/>
      <c r="E356" s="11" t="s">
        <v>485</v>
      </c>
      <c r="F356" s="11">
        <v>6313590</v>
      </c>
      <c r="G356" s="11"/>
      <c r="H356" s="11"/>
      <c r="I356" s="11"/>
      <c r="J356" s="11">
        <v>1160911.6399999959</v>
      </c>
      <c r="K356" s="11"/>
      <c r="M356" s="11">
        <v>10051</v>
      </c>
      <c r="N356" s="70"/>
      <c r="P356" s="11">
        <f t="shared" si="23"/>
        <v>115.5</v>
      </c>
      <c r="Q356" s="11"/>
      <c r="R356" s="11"/>
      <c r="S356" s="11"/>
      <c r="T356" s="195">
        <f t="shared" si="20"/>
        <v>628.15540742214705</v>
      </c>
      <c r="U356" s="11"/>
      <c r="V356" s="11"/>
      <c r="W356" s="11"/>
      <c r="Y356" s="11">
        <v>1160911.6399999959</v>
      </c>
      <c r="Z356" s="11">
        <f t="shared" si="21"/>
        <v>1530692.25</v>
      </c>
      <c r="AB356" s="11">
        <f t="shared" si="22"/>
        <v>1248992.6200000001</v>
      </c>
      <c r="AC356" s="11">
        <v>1346882.26</v>
      </c>
      <c r="AD356" s="11"/>
      <c r="AE356" s="4"/>
      <c r="AF356" s="4"/>
    </row>
    <row r="357" spans="1:32">
      <c r="A357" s="56"/>
      <c r="B357" s="11"/>
      <c r="C357" s="11" t="s">
        <v>353</v>
      </c>
      <c r="D357" s="11"/>
      <c r="E357" s="11" t="s">
        <v>350</v>
      </c>
      <c r="F357" s="11">
        <v>226721</v>
      </c>
      <c r="G357" s="11"/>
      <c r="H357" s="11"/>
      <c r="I357" s="11"/>
      <c r="J357" s="11">
        <v>43132.760000000031</v>
      </c>
      <c r="K357" s="11"/>
      <c r="M357" s="11">
        <v>671</v>
      </c>
      <c r="N357" s="70"/>
      <c r="P357" s="11">
        <f t="shared" si="23"/>
        <v>64.28</v>
      </c>
      <c r="Q357" s="11"/>
      <c r="R357" s="11"/>
      <c r="S357" s="11"/>
      <c r="T357" s="195">
        <f t="shared" si="20"/>
        <v>337.88524590163934</v>
      </c>
      <c r="U357" s="11"/>
      <c r="V357" s="11"/>
      <c r="W357" s="11"/>
      <c r="Y357" s="11">
        <v>43132.760000000031</v>
      </c>
      <c r="Z357" s="11">
        <f t="shared" si="21"/>
        <v>56871.67</v>
      </c>
      <c r="AB357" s="11">
        <f t="shared" si="22"/>
        <v>46405.34</v>
      </c>
      <c r="AC357" s="11">
        <v>50042.35</v>
      </c>
      <c r="AD357" s="11"/>
      <c r="AE357" s="4"/>
      <c r="AF357" s="4"/>
    </row>
    <row r="358" spans="1:32">
      <c r="A358" s="56"/>
      <c r="B358" s="11"/>
      <c r="C358" s="11" t="s">
        <v>398</v>
      </c>
      <c r="D358" s="11"/>
      <c r="E358" s="11" t="s">
        <v>391</v>
      </c>
      <c r="F358" s="11">
        <v>104061</v>
      </c>
      <c r="G358" s="11"/>
      <c r="H358" s="11"/>
      <c r="I358" s="11"/>
      <c r="J358" s="11">
        <v>18011.920000000002</v>
      </c>
      <c r="K358" s="11"/>
      <c r="M358" s="11">
        <v>117</v>
      </c>
      <c r="N358" s="70"/>
      <c r="P358" s="11">
        <f t="shared" si="23"/>
        <v>153.94999999999999</v>
      </c>
      <c r="Q358" s="11"/>
      <c r="R358" s="11"/>
      <c r="S358" s="11"/>
      <c r="T358" s="195">
        <f t="shared" si="20"/>
        <v>889.41025641025647</v>
      </c>
      <c r="U358" s="11"/>
      <c r="V358" s="11"/>
      <c r="W358" s="11"/>
      <c r="Y358" s="11">
        <v>18011.920000000002</v>
      </c>
      <c r="Z358" s="11">
        <f t="shared" si="21"/>
        <v>23749.19</v>
      </c>
      <c r="AB358" s="11">
        <f t="shared" si="22"/>
        <v>19378.52</v>
      </c>
      <c r="AC358" s="11">
        <v>20897.310000000001</v>
      </c>
      <c r="AD358" s="11"/>
      <c r="AE358" s="4"/>
      <c r="AF358" s="4"/>
    </row>
    <row r="359" spans="1:32">
      <c r="A359" s="56"/>
      <c r="B359" s="11"/>
      <c r="C359" s="11" t="s">
        <v>398</v>
      </c>
      <c r="D359" s="11"/>
      <c r="E359" s="11" t="s">
        <v>395</v>
      </c>
      <c r="F359" s="11">
        <v>2105975</v>
      </c>
      <c r="G359" s="11"/>
      <c r="H359" s="11"/>
      <c r="I359" s="11"/>
      <c r="J359" s="11">
        <v>391022.07</v>
      </c>
      <c r="K359" s="11"/>
      <c r="M359" s="11">
        <v>3606</v>
      </c>
      <c r="N359" s="70"/>
      <c r="P359" s="11">
        <f t="shared" si="23"/>
        <v>108.44</v>
      </c>
      <c r="Q359" s="11"/>
      <c r="R359" s="11"/>
      <c r="S359" s="11"/>
      <c r="T359" s="195">
        <f t="shared" si="20"/>
        <v>584.01968940654467</v>
      </c>
      <c r="U359" s="11"/>
      <c r="V359" s="11"/>
      <c r="W359" s="11"/>
      <c r="Y359" s="11">
        <v>391022.07</v>
      </c>
      <c r="Z359" s="11">
        <f t="shared" si="21"/>
        <v>515572.79</v>
      </c>
      <c r="AB359" s="11">
        <f t="shared" si="22"/>
        <v>420689.79</v>
      </c>
      <c r="AC359" s="11">
        <v>453661.31</v>
      </c>
      <c r="AD359" s="11"/>
      <c r="AE359" s="4"/>
      <c r="AF359" s="4"/>
    </row>
    <row r="360" spans="1:32">
      <c r="A360" s="56"/>
      <c r="B360" s="11"/>
      <c r="C360" s="11" t="s">
        <v>398</v>
      </c>
      <c r="D360" s="11"/>
      <c r="E360" s="11" t="s">
        <v>485</v>
      </c>
      <c r="F360" s="11">
        <v>861</v>
      </c>
      <c r="G360" s="11"/>
      <c r="H360" s="11"/>
      <c r="I360" s="11"/>
      <c r="J360" s="11">
        <v>165.19</v>
      </c>
      <c r="K360" s="11"/>
      <c r="M360" s="11">
        <v>1</v>
      </c>
      <c r="N360" s="70"/>
      <c r="P360" s="11">
        <f t="shared" si="23"/>
        <v>165.19</v>
      </c>
      <c r="Q360" s="11"/>
      <c r="R360" s="11"/>
      <c r="S360" s="11"/>
      <c r="T360" s="195">
        <f t="shared" si="20"/>
        <v>861</v>
      </c>
      <c r="U360" s="11"/>
      <c r="V360" s="11"/>
      <c r="W360" s="11"/>
      <c r="Y360" s="11">
        <v>165.19</v>
      </c>
      <c r="Z360" s="11">
        <f t="shared" si="21"/>
        <v>217.81</v>
      </c>
      <c r="AB360" s="11">
        <f t="shared" si="22"/>
        <v>177.72</v>
      </c>
      <c r="AC360" s="11">
        <v>191.65</v>
      </c>
      <c r="AD360" s="11"/>
      <c r="AE360" s="4"/>
      <c r="AF360" s="4"/>
    </row>
    <row r="361" spans="1:32">
      <c r="A361" s="56"/>
      <c r="B361" s="11"/>
      <c r="C361" s="11" t="s">
        <v>571</v>
      </c>
      <c r="D361" s="11"/>
      <c r="E361" s="11" t="s">
        <v>572</v>
      </c>
      <c r="F361" s="11">
        <v>2591306</v>
      </c>
      <c r="G361" s="11"/>
      <c r="H361" s="11"/>
      <c r="I361" s="11"/>
      <c r="J361" s="11">
        <v>476387.85999999952</v>
      </c>
      <c r="K361" s="11"/>
      <c r="M361" s="11">
        <v>2533</v>
      </c>
      <c r="N361" s="70"/>
      <c r="P361" s="11">
        <f t="shared" si="23"/>
        <v>188.07</v>
      </c>
      <c r="Q361" s="11"/>
      <c r="R361" s="11"/>
      <c r="S361" s="11"/>
      <c r="T361" s="195">
        <f t="shared" si="20"/>
        <v>1023.0185550730359</v>
      </c>
      <c r="U361" s="11"/>
      <c r="V361" s="11"/>
      <c r="W361" s="11"/>
      <c r="Y361" s="11">
        <v>476387.85999999952</v>
      </c>
      <c r="Z361" s="11">
        <f t="shared" si="21"/>
        <v>628129.81000000006</v>
      </c>
      <c r="AB361" s="11">
        <f t="shared" si="22"/>
        <v>512532.47999999998</v>
      </c>
      <c r="AC361" s="11">
        <v>552702.15</v>
      </c>
      <c r="AD361" s="11"/>
      <c r="AE361" s="4"/>
      <c r="AF361" s="4"/>
    </row>
    <row r="362" spans="1:32">
      <c r="A362" s="56"/>
      <c r="B362" s="11"/>
      <c r="C362" s="11" t="s">
        <v>571</v>
      </c>
      <c r="D362" s="11"/>
      <c r="E362" s="11" t="s">
        <v>302</v>
      </c>
      <c r="F362" s="11">
        <v>8695</v>
      </c>
      <c r="G362" s="11"/>
      <c r="H362" s="11"/>
      <c r="I362" s="11"/>
      <c r="J362" s="11">
        <v>1670.44</v>
      </c>
      <c r="K362" s="11"/>
      <c r="M362" s="11">
        <v>11</v>
      </c>
      <c r="N362" s="70"/>
      <c r="P362" s="11">
        <f t="shared" si="23"/>
        <v>151.86000000000001</v>
      </c>
      <c r="Q362" s="11"/>
      <c r="R362" s="11"/>
      <c r="S362" s="11"/>
      <c r="T362" s="195">
        <f t="shared" si="20"/>
        <v>790.4545454545455</v>
      </c>
      <c r="U362" s="11"/>
      <c r="V362" s="11"/>
      <c r="W362" s="11"/>
      <c r="Y362" s="11">
        <v>1670.44</v>
      </c>
      <c r="Z362" s="11">
        <f t="shared" si="21"/>
        <v>2202.52</v>
      </c>
      <c r="AB362" s="11">
        <f t="shared" si="22"/>
        <v>1797.18</v>
      </c>
      <c r="AC362" s="11">
        <v>1938.03</v>
      </c>
      <c r="AD362" s="11"/>
      <c r="AE362" s="4"/>
      <c r="AF362" s="4"/>
    </row>
    <row r="363" spans="1:32">
      <c r="A363" s="56"/>
      <c r="B363" s="11"/>
      <c r="C363" s="11" t="s">
        <v>257</v>
      </c>
      <c r="D363" s="11"/>
      <c r="E363" s="11" t="s">
        <v>253</v>
      </c>
      <c r="F363" s="11">
        <v>177</v>
      </c>
      <c r="G363" s="11"/>
      <c r="H363" s="11"/>
      <c r="I363" s="11"/>
      <c r="J363" s="11">
        <v>38.43</v>
      </c>
      <c r="K363" s="11"/>
      <c r="M363" s="11">
        <v>1</v>
      </c>
      <c r="N363" s="70"/>
      <c r="P363" s="11">
        <f t="shared" si="23"/>
        <v>38.43</v>
      </c>
      <c r="Q363" s="11"/>
      <c r="R363" s="11"/>
      <c r="S363" s="11"/>
      <c r="T363" s="195">
        <f t="shared" si="20"/>
        <v>177</v>
      </c>
      <c r="U363" s="11"/>
      <c r="V363" s="11"/>
      <c r="W363" s="11"/>
      <c r="Y363" s="11">
        <v>38.43</v>
      </c>
      <c r="Z363" s="11">
        <f t="shared" si="21"/>
        <v>50.67</v>
      </c>
      <c r="AB363" s="11">
        <f t="shared" si="22"/>
        <v>41.35</v>
      </c>
      <c r="AC363" s="11">
        <v>44.59</v>
      </c>
      <c r="AD363" s="11"/>
      <c r="AE363" s="4"/>
      <c r="AF363" s="4"/>
    </row>
    <row r="364" spans="1:32">
      <c r="A364" s="56"/>
      <c r="B364" s="11"/>
      <c r="C364" s="11" t="s">
        <v>257</v>
      </c>
      <c r="D364" s="11"/>
      <c r="E364" s="11" t="s">
        <v>258</v>
      </c>
      <c r="F364" s="11">
        <v>1279849</v>
      </c>
      <c r="G364" s="11"/>
      <c r="H364" s="11"/>
      <c r="I364" s="11"/>
      <c r="J364" s="11">
        <v>235032.88999999996</v>
      </c>
      <c r="K364" s="11"/>
      <c r="M364" s="11">
        <v>1661</v>
      </c>
      <c r="N364" s="70"/>
      <c r="P364" s="11">
        <f t="shared" si="23"/>
        <v>141.5</v>
      </c>
      <c r="Q364" s="11"/>
      <c r="R364" s="11"/>
      <c r="S364" s="11"/>
      <c r="T364" s="195">
        <f t="shared" si="20"/>
        <v>770.52919927754363</v>
      </c>
      <c r="U364" s="11"/>
      <c r="V364" s="11"/>
      <c r="W364" s="11"/>
      <c r="Y364" s="11">
        <v>235032.88999999996</v>
      </c>
      <c r="Z364" s="11">
        <f t="shared" si="21"/>
        <v>309896.99</v>
      </c>
      <c r="AB364" s="11">
        <f t="shared" si="22"/>
        <v>252865.36</v>
      </c>
      <c r="AC364" s="11">
        <v>272683.65999999997</v>
      </c>
      <c r="AD364" s="11"/>
      <c r="AE364" s="4"/>
      <c r="AF364" s="4"/>
    </row>
    <row r="365" spans="1:32">
      <c r="A365" s="56"/>
      <c r="B365" s="11"/>
      <c r="C365" s="11" t="s">
        <v>491</v>
      </c>
      <c r="D365" s="11"/>
      <c r="E365" s="11" t="s">
        <v>489</v>
      </c>
      <c r="F365" s="11">
        <v>7140747</v>
      </c>
      <c r="G365" s="11"/>
      <c r="H365" s="11"/>
      <c r="I365" s="11"/>
      <c r="J365" s="11">
        <v>1297154.6100000078</v>
      </c>
      <c r="K365" s="11"/>
      <c r="M365" s="11">
        <v>11403</v>
      </c>
      <c r="N365" s="70"/>
      <c r="P365" s="11">
        <f t="shared" si="23"/>
        <v>113.76</v>
      </c>
      <c r="Q365" s="11"/>
      <c r="R365" s="11"/>
      <c r="S365" s="11"/>
      <c r="T365" s="195">
        <f t="shared" si="20"/>
        <v>626.21652196790319</v>
      </c>
      <c r="U365" s="11"/>
      <c r="V365" s="11"/>
      <c r="W365" s="11"/>
      <c r="Y365" s="11">
        <v>1297154.6100000078</v>
      </c>
      <c r="Z365" s="11">
        <f t="shared" si="21"/>
        <v>1710332.16</v>
      </c>
      <c r="AB365" s="11">
        <f t="shared" si="22"/>
        <v>1395572.65</v>
      </c>
      <c r="AC365" s="11">
        <v>1504950.49</v>
      </c>
      <c r="AD365" s="11"/>
      <c r="AE365" s="4"/>
      <c r="AF365" s="4"/>
    </row>
    <row r="366" spans="1:32">
      <c r="A366" s="56"/>
      <c r="B366" s="11"/>
      <c r="C366" s="11" t="s">
        <v>491</v>
      </c>
      <c r="D366" s="11"/>
      <c r="E366" s="11" t="s">
        <v>1392</v>
      </c>
      <c r="F366" s="11">
        <v>352</v>
      </c>
      <c r="G366" s="11"/>
      <c r="H366" s="11"/>
      <c r="I366" s="11"/>
      <c r="J366" s="11">
        <v>70.150000000000006</v>
      </c>
      <c r="K366" s="11"/>
      <c r="M366" s="11">
        <v>1</v>
      </c>
      <c r="N366" s="70"/>
      <c r="P366" s="11">
        <f t="shared" si="23"/>
        <v>70.150000000000006</v>
      </c>
      <c r="Q366" s="11"/>
      <c r="R366" s="11"/>
      <c r="S366" s="11"/>
      <c r="T366" s="195">
        <f t="shared" si="20"/>
        <v>352</v>
      </c>
      <c r="U366" s="11"/>
      <c r="V366" s="11"/>
      <c r="W366" s="11"/>
      <c r="Y366" s="11">
        <v>70.150000000000006</v>
      </c>
      <c r="Z366" s="11">
        <f t="shared" si="21"/>
        <v>92.49</v>
      </c>
      <c r="AB366" s="11">
        <f t="shared" si="22"/>
        <v>75.47</v>
      </c>
      <c r="AC366" s="11">
        <v>81.39</v>
      </c>
      <c r="AD366" s="11"/>
      <c r="AE366" s="4"/>
      <c r="AF366" s="4"/>
    </row>
    <row r="367" spans="1:32">
      <c r="A367" s="56"/>
      <c r="B367" s="11"/>
      <c r="C367" s="11" t="s">
        <v>493</v>
      </c>
      <c r="D367" s="11"/>
      <c r="E367" s="11" t="s">
        <v>494</v>
      </c>
      <c r="F367" s="11">
        <v>362681</v>
      </c>
      <c r="G367" s="11"/>
      <c r="H367" s="11"/>
      <c r="I367" s="11"/>
      <c r="J367" s="11">
        <v>66902.929999999993</v>
      </c>
      <c r="K367" s="11"/>
      <c r="M367" s="11">
        <v>433</v>
      </c>
      <c r="N367" s="70"/>
      <c r="P367" s="11">
        <f t="shared" si="23"/>
        <v>154.51</v>
      </c>
      <c r="Q367" s="11"/>
      <c r="R367" s="11"/>
      <c r="S367" s="11"/>
      <c r="T367" s="195">
        <f t="shared" si="20"/>
        <v>837.60046189376442</v>
      </c>
      <c r="U367" s="11"/>
      <c r="V367" s="11"/>
      <c r="W367" s="11"/>
      <c r="Y367" s="11">
        <v>66902.929999999993</v>
      </c>
      <c r="Z367" s="11">
        <f t="shared" si="21"/>
        <v>88213.26</v>
      </c>
      <c r="AB367" s="11">
        <f t="shared" si="22"/>
        <v>71979.009999999995</v>
      </c>
      <c r="AC367" s="11">
        <v>77620.350000000006</v>
      </c>
      <c r="AD367" s="11"/>
      <c r="AE367" s="4"/>
      <c r="AF367" s="4"/>
    </row>
    <row r="368" spans="1:32">
      <c r="A368" s="56"/>
      <c r="B368" s="11"/>
      <c r="C368" s="11" t="s">
        <v>1322</v>
      </c>
      <c r="D368" s="11"/>
      <c r="E368" s="11" t="s">
        <v>255</v>
      </c>
      <c r="F368" s="11">
        <v>28944</v>
      </c>
      <c r="G368" s="11"/>
      <c r="H368" s="11"/>
      <c r="I368" s="11"/>
      <c r="J368" s="11">
        <v>5253.64</v>
      </c>
      <c r="K368" s="11"/>
      <c r="M368" s="11">
        <v>27</v>
      </c>
      <c r="N368" s="70"/>
      <c r="P368" s="11">
        <f t="shared" si="23"/>
        <v>194.58</v>
      </c>
      <c r="Q368" s="11"/>
      <c r="R368" s="11"/>
      <c r="S368" s="11"/>
      <c r="T368" s="195">
        <f t="shared" si="20"/>
        <v>1072</v>
      </c>
      <c r="U368" s="11"/>
      <c r="V368" s="11"/>
      <c r="W368" s="11"/>
      <c r="Y368" s="11">
        <v>5253.64</v>
      </c>
      <c r="Z368" s="11">
        <f t="shared" si="21"/>
        <v>6927.06</v>
      </c>
      <c r="AB368" s="11">
        <f t="shared" si="22"/>
        <v>5652.25</v>
      </c>
      <c r="AC368" s="11">
        <v>6095.24</v>
      </c>
      <c r="AD368" s="11"/>
      <c r="AE368" s="4"/>
      <c r="AF368" s="4"/>
    </row>
    <row r="369" spans="1:32">
      <c r="A369" s="56"/>
      <c r="B369" s="11"/>
      <c r="C369" s="11" t="s">
        <v>497</v>
      </c>
      <c r="D369" s="11"/>
      <c r="E369" s="11" t="s">
        <v>496</v>
      </c>
      <c r="F369" s="11">
        <v>624511</v>
      </c>
      <c r="G369" s="11"/>
      <c r="H369" s="11"/>
      <c r="I369" s="11"/>
      <c r="J369" s="11">
        <v>113897.82999999987</v>
      </c>
      <c r="K369" s="11"/>
      <c r="M369" s="11">
        <v>922</v>
      </c>
      <c r="N369" s="70"/>
      <c r="P369" s="11">
        <f t="shared" si="23"/>
        <v>123.53</v>
      </c>
      <c r="Q369" s="11"/>
      <c r="R369" s="11"/>
      <c r="S369" s="11"/>
      <c r="T369" s="195">
        <f t="shared" si="20"/>
        <v>677.34381778741863</v>
      </c>
      <c r="U369" s="11"/>
      <c r="V369" s="11"/>
      <c r="W369" s="11"/>
      <c r="Y369" s="11">
        <v>113897.82999999987</v>
      </c>
      <c r="Z369" s="11">
        <f t="shared" si="21"/>
        <v>150177.26</v>
      </c>
      <c r="AB369" s="11">
        <f t="shared" si="22"/>
        <v>122539.51</v>
      </c>
      <c r="AC369" s="11">
        <v>132143.53</v>
      </c>
      <c r="AD369" s="11"/>
      <c r="AE369" s="4"/>
      <c r="AF369" s="4"/>
    </row>
    <row r="370" spans="1:32">
      <c r="A370" s="56"/>
      <c r="B370" s="11"/>
      <c r="C370" s="11" t="s">
        <v>551</v>
      </c>
      <c r="D370" s="11"/>
      <c r="E370" s="11" t="s">
        <v>499</v>
      </c>
      <c r="F370" s="11">
        <v>374340</v>
      </c>
      <c r="G370" s="11"/>
      <c r="H370" s="11"/>
      <c r="I370" s="11"/>
      <c r="J370" s="11">
        <v>69042.859999999913</v>
      </c>
      <c r="K370" s="11"/>
      <c r="M370" s="11">
        <v>420</v>
      </c>
      <c r="N370" s="70"/>
      <c r="P370" s="11">
        <f t="shared" si="23"/>
        <v>164.39</v>
      </c>
      <c r="Q370" s="11"/>
      <c r="R370" s="11"/>
      <c r="S370" s="11"/>
      <c r="T370" s="195">
        <f t="shared" si="20"/>
        <v>891.28571428571433</v>
      </c>
      <c r="U370" s="11"/>
      <c r="V370" s="11"/>
      <c r="W370" s="11"/>
      <c r="Y370" s="11">
        <v>69042.859999999913</v>
      </c>
      <c r="Z370" s="11">
        <f t="shared" si="21"/>
        <v>91034.81</v>
      </c>
      <c r="AB370" s="11">
        <f t="shared" si="22"/>
        <v>74281.3</v>
      </c>
      <c r="AC370" s="11">
        <v>80103.08</v>
      </c>
      <c r="AD370" s="11"/>
      <c r="AE370" s="4"/>
      <c r="AF370" s="4"/>
    </row>
    <row r="371" spans="1:32">
      <c r="A371" s="56"/>
      <c r="B371" s="11"/>
      <c r="C371" s="11" t="s">
        <v>502</v>
      </c>
      <c r="D371" s="11"/>
      <c r="E371" s="11" t="s">
        <v>460</v>
      </c>
      <c r="F371" s="11">
        <v>414</v>
      </c>
      <c r="G371" s="11"/>
      <c r="H371" s="11"/>
      <c r="I371" s="11"/>
      <c r="J371" s="11">
        <v>82.05</v>
      </c>
      <c r="K371" s="11"/>
      <c r="M371" s="11">
        <v>1</v>
      </c>
      <c r="N371" s="70"/>
      <c r="P371" s="11">
        <f t="shared" si="23"/>
        <v>82.05</v>
      </c>
      <c r="Q371" s="11"/>
      <c r="R371" s="11"/>
      <c r="S371" s="11"/>
      <c r="T371" s="195">
        <f t="shared" si="20"/>
        <v>414</v>
      </c>
      <c r="U371" s="11"/>
      <c r="V371" s="11"/>
      <c r="W371" s="11"/>
      <c r="Y371" s="11">
        <v>82.05</v>
      </c>
      <c r="Z371" s="11">
        <f t="shared" si="21"/>
        <v>108.19</v>
      </c>
      <c r="AB371" s="11">
        <f t="shared" si="22"/>
        <v>88.28</v>
      </c>
      <c r="AC371" s="11">
        <v>95.19</v>
      </c>
      <c r="AD371" s="11"/>
      <c r="AE371" s="4"/>
      <c r="AF371" s="4"/>
    </row>
    <row r="372" spans="1:32">
      <c r="A372" s="56"/>
      <c r="B372" s="11"/>
      <c r="C372" s="11" t="s">
        <v>502</v>
      </c>
      <c r="D372" s="11"/>
      <c r="E372" s="11" t="s">
        <v>501</v>
      </c>
      <c r="F372" s="11">
        <v>1179677</v>
      </c>
      <c r="G372" s="11"/>
      <c r="H372" s="11"/>
      <c r="I372" s="11"/>
      <c r="J372" s="11">
        <v>214808.22000000023</v>
      </c>
      <c r="K372" s="11"/>
      <c r="M372" s="11">
        <v>1527</v>
      </c>
      <c r="N372" s="70"/>
      <c r="P372" s="11">
        <f t="shared" si="23"/>
        <v>140.66999999999999</v>
      </c>
      <c r="Q372" s="11"/>
      <c r="R372" s="11"/>
      <c r="S372" s="11"/>
      <c r="T372" s="195">
        <f t="shared" si="20"/>
        <v>772.54551407989527</v>
      </c>
      <c r="U372" s="11"/>
      <c r="V372" s="11"/>
      <c r="W372" s="11"/>
      <c r="Y372" s="11">
        <v>214808.22000000023</v>
      </c>
      <c r="Z372" s="11">
        <f t="shared" si="21"/>
        <v>283230.24</v>
      </c>
      <c r="AB372" s="11">
        <f t="shared" si="22"/>
        <v>231106.2</v>
      </c>
      <c r="AC372" s="11">
        <v>249219.12</v>
      </c>
      <c r="AD372" s="11"/>
      <c r="AE372" s="4"/>
      <c r="AF372" s="4"/>
    </row>
    <row r="373" spans="1:32">
      <c r="A373" s="56"/>
      <c r="B373" s="11"/>
      <c r="C373" s="11" t="s">
        <v>502</v>
      </c>
      <c r="D373" s="11"/>
      <c r="E373" s="11" t="s">
        <v>508</v>
      </c>
      <c r="F373" s="11">
        <v>571</v>
      </c>
      <c r="G373" s="11"/>
      <c r="H373" s="11"/>
      <c r="I373" s="11"/>
      <c r="J373" s="11">
        <v>111.15</v>
      </c>
      <c r="K373" s="11"/>
      <c r="M373" s="11">
        <v>1</v>
      </c>
      <c r="N373" s="70"/>
      <c r="P373" s="11">
        <f t="shared" si="23"/>
        <v>111.15</v>
      </c>
      <c r="Q373" s="11"/>
      <c r="R373" s="11"/>
      <c r="S373" s="11"/>
      <c r="T373" s="195">
        <f t="shared" si="20"/>
        <v>571</v>
      </c>
      <c r="U373" s="11"/>
      <c r="V373" s="11"/>
      <c r="W373" s="11"/>
      <c r="Y373" s="11">
        <v>111.15</v>
      </c>
      <c r="Z373" s="11">
        <f t="shared" si="21"/>
        <v>146.55000000000001</v>
      </c>
      <c r="AB373" s="11">
        <f t="shared" si="22"/>
        <v>119.58</v>
      </c>
      <c r="AC373" s="11">
        <v>128.96</v>
      </c>
      <c r="AD373" s="11"/>
      <c r="AE373" s="4"/>
      <c r="AF373" s="4"/>
    </row>
    <row r="374" spans="1:32">
      <c r="A374" s="56"/>
      <c r="B374" s="11"/>
      <c r="C374" s="11" t="s">
        <v>593</v>
      </c>
      <c r="D374" s="11"/>
      <c r="E374" s="11" t="s">
        <v>330</v>
      </c>
      <c r="F374" s="11">
        <v>12326</v>
      </c>
      <c r="G374" s="11"/>
      <c r="H374" s="11"/>
      <c r="I374" s="11"/>
      <c r="J374" s="11">
        <v>2357.6499999999996</v>
      </c>
      <c r="K374" s="11"/>
      <c r="M374" s="11">
        <v>32</v>
      </c>
      <c r="N374" s="70"/>
      <c r="P374" s="11">
        <f t="shared" si="23"/>
        <v>73.680000000000007</v>
      </c>
      <c r="Q374" s="11"/>
      <c r="R374" s="11"/>
      <c r="S374" s="11"/>
      <c r="T374" s="195">
        <f t="shared" si="20"/>
        <v>385.1875</v>
      </c>
      <c r="U374" s="11"/>
      <c r="V374" s="11"/>
      <c r="W374" s="11"/>
      <c r="Y374" s="11">
        <v>2357.6499999999996</v>
      </c>
      <c r="Z374" s="11">
        <f t="shared" si="21"/>
        <v>3108.62</v>
      </c>
      <c r="AB374" s="11">
        <f t="shared" si="22"/>
        <v>2536.5300000000002</v>
      </c>
      <c r="AC374" s="11">
        <v>2735.33</v>
      </c>
      <c r="AD374" s="11"/>
      <c r="AE374" s="4"/>
      <c r="AF374" s="4"/>
    </row>
    <row r="375" spans="1:32">
      <c r="A375" s="56"/>
      <c r="B375" s="11"/>
      <c r="C375" s="11" t="s">
        <v>593</v>
      </c>
      <c r="D375" s="11"/>
      <c r="E375" s="11" t="s">
        <v>345</v>
      </c>
      <c r="F375" s="11">
        <v>1734</v>
      </c>
      <c r="G375" s="11"/>
      <c r="H375" s="11"/>
      <c r="I375" s="11"/>
      <c r="J375" s="11">
        <v>349.03000000000003</v>
      </c>
      <c r="K375" s="11"/>
      <c r="M375" s="11">
        <v>5</v>
      </c>
      <c r="N375" s="70"/>
      <c r="P375" s="11">
        <f t="shared" si="23"/>
        <v>69.81</v>
      </c>
      <c r="Q375" s="11"/>
      <c r="R375" s="11"/>
      <c r="S375" s="11"/>
      <c r="T375" s="195">
        <f t="shared" si="20"/>
        <v>346.8</v>
      </c>
      <c r="U375" s="11"/>
      <c r="V375" s="11"/>
      <c r="W375" s="11"/>
      <c r="Y375" s="11">
        <v>349.03000000000003</v>
      </c>
      <c r="Z375" s="11">
        <f t="shared" si="21"/>
        <v>460.21</v>
      </c>
      <c r="AB375" s="11">
        <f t="shared" si="22"/>
        <v>375.51</v>
      </c>
      <c r="AC375" s="11">
        <v>404.94</v>
      </c>
      <c r="AD375" s="11"/>
      <c r="AE375" s="4"/>
      <c r="AF375" s="4"/>
    </row>
    <row r="376" spans="1:32">
      <c r="A376" s="56"/>
      <c r="B376" s="11"/>
      <c r="C376" s="11" t="s">
        <v>538</v>
      </c>
      <c r="D376" s="11"/>
      <c r="E376" s="11" t="s">
        <v>258</v>
      </c>
      <c r="F376" s="11">
        <v>1113</v>
      </c>
      <c r="G376" s="11"/>
      <c r="H376" s="11"/>
      <c r="I376" s="11"/>
      <c r="J376" s="11">
        <v>223.17000000000002</v>
      </c>
      <c r="K376" s="11"/>
      <c r="M376" s="11">
        <v>3</v>
      </c>
      <c r="N376" s="70"/>
      <c r="P376" s="11">
        <f t="shared" si="23"/>
        <v>74.39</v>
      </c>
      <c r="Q376" s="11"/>
      <c r="R376" s="11"/>
      <c r="S376" s="11"/>
      <c r="T376" s="195">
        <f t="shared" si="20"/>
        <v>371</v>
      </c>
      <c r="U376" s="11"/>
      <c r="V376" s="11"/>
      <c r="W376" s="11"/>
      <c r="Y376" s="11">
        <v>223.17000000000002</v>
      </c>
      <c r="Z376" s="11">
        <f t="shared" si="21"/>
        <v>294.26</v>
      </c>
      <c r="AB376" s="11">
        <f t="shared" si="22"/>
        <v>240.1</v>
      </c>
      <c r="AC376" s="11">
        <v>258.92</v>
      </c>
      <c r="AD376" s="11"/>
      <c r="AE376" s="4"/>
      <c r="AF376" s="4"/>
    </row>
    <row r="377" spans="1:32">
      <c r="A377" s="56"/>
      <c r="B377" s="11"/>
      <c r="C377" s="11" t="s">
        <v>538</v>
      </c>
      <c r="D377" s="11"/>
      <c r="E377" s="11" t="s">
        <v>260</v>
      </c>
      <c r="F377" s="11">
        <v>762290</v>
      </c>
      <c r="G377" s="11"/>
      <c r="H377" s="11"/>
      <c r="I377" s="11"/>
      <c r="J377" s="11">
        <v>142305.82</v>
      </c>
      <c r="K377" s="11"/>
      <c r="M377" s="11">
        <v>1208</v>
      </c>
      <c r="N377" s="70"/>
      <c r="P377" s="11">
        <f t="shared" si="23"/>
        <v>117.8</v>
      </c>
      <c r="Q377" s="11"/>
      <c r="R377" s="11"/>
      <c r="S377" s="11"/>
      <c r="T377" s="195">
        <f t="shared" si="20"/>
        <v>631.03476821192055</v>
      </c>
      <c r="U377" s="11"/>
      <c r="V377" s="11"/>
      <c r="W377" s="11"/>
      <c r="Y377" s="11">
        <v>142305.82</v>
      </c>
      <c r="Z377" s="11">
        <f t="shared" si="21"/>
        <v>187633.93</v>
      </c>
      <c r="AB377" s="11">
        <f t="shared" si="22"/>
        <v>153102.88</v>
      </c>
      <c r="AC377" s="11">
        <v>165102.29999999999</v>
      </c>
      <c r="AD377" s="11"/>
      <c r="AE377" s="4"/>
      <c r="AF377" s="4"/>
    </row>
    <row r="378" spans="1:32">
      <c r="A378" s="56"/>
      <c r="B378" s="11"/>
      <c r="C378" s="11" t="s">
        <v>538</v>
      </c>
      <c r="D378" s="11"/>
      <c r="E378" s="11" t="s">
        <v>262</v>
      </c>
      <c r="F378" s="11">
        <v>762</v>
      </c>
      <c r="G378" s="11"/>
      <c r="H378" s="11"/>
      <c r="I378" s="11"/>
      <c r="J378" s="11">
        <v>146.80000000000001</v>
      </c>
      <c r="K378" s="11"/>
      <c r="M378" s="11">
        <v>1</v>
      </c>
      <c r="N378" s="70"/>
      <c r="P378" s="11">
        <f t="shared" si="23"/>
        <v>146.80000000000001</v>
      </c>
      <c r="Q378" s="11"/>
      <c r="R378" s="11"/>
      <c r="S378" s="11"/>
      <c r="T378" s="195">
        <f t="shared" si="20"/>
        <v>762</v>
      </c>
      <c r="U378" s="11"/>
      <c r="V378" s="11"/>
      <c r="W378" s="11"/>
      <c r="Y378" s="11">
        <v>146.80000000000001</v>
      </c>
      <c r="Z378" s="11">
        <f t="shared" si="21"/>
        <v>193.56</v>
      </c>
      <c r="AB378" s="11">
        <f t="shared" si="22"/>
        <v>157.94</v>
      </c>
      <c r="AC378" s="11">
        <v>170.32</v>
      </c>
      <c r="AD378" s="11"/>
      <c r="AE378" s="4"/>
      <c r="AF378" s="4"/>
    </row>
    <row r="379" spans="1:32">
      <c r="A379" s="56"/>
      <c r="B379" s="11"/>
      <c r="C379" s="11" t="s">
        <v>261</v>
      </c>
      <c r="D379" s="11"/>
      <c r="E379" s="11" t="s">
        <v>237</v>
      </c>
      <c r="F379" s="11">
        <v>301</v>
      </c>
      <c r="G379" s="11"/>
      <c r="H379" s="11"/>
      <c r="I379" s="11"/>
      <c r="J379" s="11">
        <v>61.27</v>
      </c>
      <c r="K379" s="11"/>
      <c r="M379" s="11">
        <v>1</v>
      </c>
      <c r="N379" s="70"/>
      <c r="P379" s="11">
        <f t="shared" si="23"/>
        <v>61.27</v>
      </c>
      <c r="Q379" s="11"/>
      <c r="R379" s="11"/>
      <c r="S379" s="11"/>
      <c r="T379" s="195">
        <f t="shared" si="20"/>
        <v>301</v>
      </c>
      <c r="U379" s="11"/>
      <c r="V379" s="11"/>
      <c r="W379" s="11"/>
      <c r="Y379" s="11">
        <v>61.27</v>
      </c>
      <c r="Z379" s="11">
        <f t="shared" si="21"/>
        <v>80.790000000000006</v>
      </c>
      <c r="AB379" s="11">
        <f t="shared" si="22"/>
        <v>65.92</v>
      </c>
      <c r="AC379" s="11">
        <v>71.09</v>
      </c>
      <c r="AD379" s="11"/>
      <c r="AE379" s="4"/>
      <c r="AF379" s="4"/>
    </row>
    <row r="380" spans="1:32">
      <c r="A380" s="56"/>
      <c r="B380" s="11"/>
      <c r="C380" s="11" t="s">
        <v>261</v>
      </c>
      <c r="D380" s="11"/>
      <c r="E380" s="11" t="s">
        <v>537</v>
      </c>
      <c r="F380" s="11">
        <v>113</v>
      </c>
      <c r="G380" s="11"/>
      <c r="H380" s="11"/>
      <c r="I380" s="11"/>
      <c r="J380" s="11">
        <v>26.19</v>
      </c>
      <c r="K380" s="11"/>
      <c r="M380" s="11">
        <v>1</v>
      </c>
      <c r="N380" s="70"/>
      <c r="P380" s="11">
        <f t="shared" si="23"/>
        <v>26.19</v>
      </c>
      <c r="Q380" s="11"/>
      <c r="R380" s="11"/>
      <c r="S380" s="11"/>
      <c r="T380" s="195">
        <f t="shared" si="20"/>
        <v>113</v>
      </c>
      <c r="U380" s="11"/>
      <c r="V380" s="11"/>
      <c r="W380" s="11"/>
      <c r="Y380" s="11">
        <v>26.19</v>
      </c>
      <c r="Z380" s="11">
        <f t="shared" si="21"/>
        <v>34.53</v>
      </c>
      <c r="AB380" s="11">
        <f t="shared" si="22"/>
        <v>28.18</v>
      </c>
      <c r="AC380" s="11">
        <v>30.39</v>
      </c>
      <c r="AD380" s="11"/>
      <c r="AE380" s="4"/>
      <c r="AF380" s="4"/>
    </row>
    <row r="381" spans="1:32">
      <c r="A381" s="56"/>
      <c r="B381" s="11"/>
      <c r="C381" s="11" t="s">
        <v>261</v>
      </c>
      <c r="D381" s="11"/>
      <c r="E381" s="11" t="s">
        <v>262</v>
      </c>
      <c r="F381" s="11">
        <v>3875508</v>
      </c>
      <c r="G381" s="11"/>
      <c r="H381" s="11"/>
      <c r="I381" s="11"/>
      <c r="J381" s="11">
        <v>722231.7599999985</v>
      </c>
      <c r="K381" s="11"/>
      <c r="M381" s="11">
        <v>5076</v>
      </c>
      <c r="N381" s="70"/>
      <c r="P381" s="11">
        <f t="shared" si="23"/>
        <v>142.28</v>
      </c>
      <c r="Q381" s="11"/>
      <c r="R381" s="11"/>
      <c r="S381" s="11"/>
      <c r="T381" s="195">
        <f t="shared" si="20"/>
        <v>763.49645390070918</v>
      </c>
      <c r="U381" s="11"/>
      <c r="V381" s="11"/>
      <c r="W381" s="11"/>
      <c r="Y381" s="11">
        <v>722231.7599999985</v>
      </c>
      <c r="Z381" s="11">
        <f t="shared" si="21"/>
        <v>952281.4</v>
      </c>
      <c r="AB381" s="11">
        <f t="shared" si="22"/>
        <v>777029.11</v>
      </c>
      <c r="AC381" s="11">
        <v>837928.67</v>
      </c>
      <c r="AD381" s="11"/>
      <c r="AE381" s="4"/>
      <c r="AF381" s="4"/>
    </row>
    <row r="382" spans="1:32">
      <c r="A382" s="56"/>
      <c r="B382" s="11"/>
      <c r="C382" s="11" t="s">
        <v>298</v>
      </c>
      <c r="D382" s="11"/>
      <c r="E382" s="11" t="s">
        <v>297</v>
      </c>
      <c r="F382" s="11">
        <v>2534177</v>
      </c>
      <c r="G382" s="11"/>
      <c r="H382" s="11"/>
      <c r="I382" s="11"/>
      <c r="J382" s="11">
        <v>479384.52999999945</v>
      </c>
      <c r="K382" s="11"/>
      <c r="M382" s="11">
        <v>6020</v>
      </c>
      <c r="N382" s="70"/>
      <c r="P382" s="11">
        <f t="shared" si="23"/>
        <v>79.63</v>
      </c>
      <c r="Q382" s="11"/>
      <c r="R382" s="11"/>
      <c r="S382" s="11"/>
      <c r="T382" s="195">
        <f t="shared" si="20"/>
        <v>420.95963455149501</v>
      </c>
      <c r="U382" s="11"/>
      <c r="V382" s="11"/>
      <c r="W382" s="11"/>
      <c r="Y382" s="11">
        <v>479384.52999999945</v>
      </c>
      <c r="Z382" s="11">
        <f t="shared" si="21"/>
        <v>632081</v>
      </c>
      <c r="AB382" s="11">
        <f t="shared" si="22"/>
        <v>515756.51</v>
      </c>
      <c r="AC382" s="11">
        <v>556178.87</v>
      </c>
      <c r="AD382" s="11"/>
      <c r="AE382" s="4"/>
      <c r="AF382" s="4"/>
    </row>
    <row r="383" spans="1:32">
      <c r="A383" s="56"/>
      <c r="B383" s="11"/>
      <c r="C383" s="11" t="s">
        <v>243</v>
      </c>
      <c r="D383" s="11"/>
      <c r="E383" s="11" t="s">
        <v>237</v>
      </c>
      <c r="F383" s="11">
        <v>202304</v>
      </c>
      <c r="G383" s="11"/>
      <c r="H383" s="11"/>
      <c r="I383" s="11"/>
      <c r="J383" s="11">
        <v>38058.44</v>
      </c>
      <c r="K383" s="11"/>
      <c r="M383" s="11">
        <v>214</v>
      </c>
      <c r="N383" s="70"/>
      <c r="P383" s="11">
        <f t="shared" si="23"/>
        <v>177.84</v>
      </c>
      <c r="Q383" s="11"/>
      <c r="R383" s="11"/>
      <c r="S383" s="11"/>
      <c r="T383" s="195">
        <f t="shared" si="20"/>
        <v>945.34579439252332</v>
      </c>
      <c r="U383" s="11"/>
      <c r="V383" s="11"/>
      <c r="W383" s="11"/>
      <c r="Y383" s="11">
        <v>38058.44</v>
      </c>
      <c r="Z383" s="11">
        <f t="shared" si="21"/>
        <v>50181.05</v>
      </c>
      <c r="AB383" s="11">
        <f t="shared" si="22"/>
        <v>40946.019999999997</v>
      </c>
      <c r="AC383" s="11">
        <v>44155.16</v>
      </c>
      <c r="AD383" s="11"/>
      <c r="AE383" s="4"/>
      <c r="AF383" s="4"/>
    </row>
    <row r="384" spans="1:32">
      <c r="A384" s="56"/>
      <c r="B384" s="11"/>
      <c r="C384" s="11" t="s">
        <v>1393</v>
      </c>
      <c r="D384" s="11"/>
      <c r="E384" s="11" t="s">
        <v>287</v>
      </c>
      <c r="F384" s="11">
        <v>757</v>
      </c>
      <c r="G384" s="11"/>
      <c r="H384" s="11"/>
      <c r="I384" s="11"/>
      <c r="J384" s="11">
        <v>156.19</v>
      </c>
      <c r="K384" s="11"/>
      <c r="M384" s="11">
        <v>3</v>
      </c>
      <c r="N384" s="70"/>
      <c r="P384" s="11">
        <f t="shared" si="23"/>
        <v>52.06</v>
      </c>
      <c r="Q384" s="11"/>
      <c r="R384" s="11"/>
      <c r="S384" s="11"/>
      <c r="T384" s="195">
        <f t="shared" si="20"/>
        <v>252.33333333333334</v>
      </c>
      <c r="U384" s="11"/>
      <c r="V384" s="11"/>
      <c r="W384" s="11"/>
      <c r="Y384" s="11">
        <v>156.19</v>
      </c>
      <c r="Z384" s="11">
        <f t="shared" si="21"/>
        <v>205.94</v>
      </c>
      <c r="AB384" s="11">
        <f t="shared" si="22"/>
        <v>168.04</v>
      </c>
      <c r="AC384" s="11">
        <v>181.21</v>
      </c>
      <c r="AD384" s="11"/>
      <c r="AE384" s="4"/>
      <c r="AF384" s="4"/>
    </row>
    <row r="385" spans="1:32">
      <c r="A385" s="56"/>
      <c r="B385" s="11"/>
      <c r="C385" s="11" t="s">
        <v>379</v>
      </c>
      <c r="D385" s="11"/>
      <c r="E385" s="11" t="s">
        <v>297</v>
      </c>
      <c r="F385" s="11">
        <v>90</v>
      </c>
      <c r="G385" s="11"/>
      <c r="H385" s="11"/>
      <c r="I385" s="11"/>
      <c r="J385" s="11">
        <v>21.98</v>
      </c>
      <c r="K385" s="11"/>
      <c r="M385" s="11">
        <v>1</v>
      </c>
      <c r="N385" s="70"/>
      <c r="P385" s="11">
        <f t="shared" si="23"/>
        <v>21.98</v>
      </c>
      <c r="Q385" s="11"/>
      <c r="R385" s="11"/>
      <c r="S385" s="11"/>
      <c r="T385" s="195">
        <f t="shared" si="20"/>
        <v>90</v>
      </c>
      <c r="U385" s="11"/>
      <c r="V385" s="11"/>
      <c r="W385" s="11"/>
      <c r="Y385" s="11">
        <v>21.98</v>
      </c>
      <c r="Z385" s="11">
        <f t="shared" si="21"/>
        <v>28.98</v>
      </c>
      <c r="AB385" s="11">
        <f t="shared" si="22"/>
        <v>23.65</v>
      </c>
      <c r="AC385" s="11">
        <v>25.5</v>
      </c>
      <c r="AD385" s="11"/>
      <c r="AE385" s="4"/>
      <c r="AF385" s="4"/>
    </row>
    <row r="386" spans="1:32">
      <c r="A386" s="56"/>
      <c r="B386" s="11"/>
      <c r="C386" s="11" t="s">
        <v>379</v>
      </c>
      <c r="D386" s="11"/>
      <c r="E386" s="11" t="s">
        <v>315</v>
      </c>
      <c r="F386" s="11">
        <v>2857</v>
      </c>
      <c r="G386" s="11"/>
      <c r="H386" s="11"/>
      <c r="I386" s="11"/>
      <c r="J386" s="11">
        <v>560.38</v>
      </c>
      <c r="K386" s="11"/>
      <c r="M386" s="11">
        <v>6</v>
      </c>
      <c r="N386" s="70"/>
      <c r="P386" s="11">
        <f t="shared" si="23"/>
        <v>93.4</v>
      </c>
      <c r="Q386" s="11"/>
      <c r="R386" s="11"/>
      <c r="S386" s="11"/>
      <c r="T386" s="195">
        <f t="shared" si="20"/>
        <v>476.16666666666669</v>
      </c>
      <c r="U386" s="11"/>
      <c r="V386" s="11"/>
      <c r="W386" s="11"/>
      <c r="Y386" s="11">
        <v>560.38</v>
      </c>
      <c r="Z386" s="11">
        <f t="shared" si="21"/>
        <v>738.88</v>
      </c>
      <c r="AB386" s="11">
        <f t="shared" si="22"/>
        <v>602.9</v>
      </c>
      <c r="AC386" s="11">
        <v>650.15</v>
      </c>
      <c r="AD386" s="11"/>
      <c r="AE386" s="4"/>
      <c r="AF386" s="4"/>
    </row>
    <row r="387" spans="1:32">
      <c r="A387" s="56"/>
      <c r="B387" s="11"/>
      <c r="C387" s="11" t="s">
        <v>379</v>
      </c>
      <c r="D387" s="11"/>
      <c r="E387" s="11" t="s">
        <v>380</v>
      </c>
      <c r="F387" s="11">
        <v>379882</v>
      </c>
      <c r="G387" s="11"/>
      <c r="H387" s="11"/>
      <c r="I387" s="11"/>
      <c r="J387" s="11">
        <v>72941.100000000355</v>
      </c>
      <c r="K387" s="11"/>
      <c r="M387" s="11">
        <v>749</v>
      </c>
      <c r="N387" s="70"/>
      <c r="P387" s="11">
        <f t="shared" si="23"/>
        <v>97.38</v>
      </c>
      <c r="Q387" s="11"/>
      <c r="R387" s="11"/>
      <c r="S387" s="11"/>
      <c r="T387" s="195">
        <f t="shared" si="20"/>
        <v>507.1855807743658</v>
      </c>
      <c r="U387" s="11"/>
      <c r="V387" s="11"/>
      <c r="W387" s="11"/>
      <c r="Y387" s="11">
        <v>72941.100000000355</v>
      </c>
      <c r="Z387" s="11">
        <f t="shared" si="21"/>
        <v>96174.74</v>
      </c>
      <c r="AB387" s="11">
        <f t="shared" si="22"/>
        <v>78475.31</v>
      </c>
      <c r="AC387" s="11">
        <v>84625.8</v>
      </c>
      <c r="AD387" s="11"/>
      <c r="AE387" s="4"/>
      <c r="AF387" s="4"/>
    </row>
    <row r="388" spans="1:32">
      <c r="A388" s="56"/>
      <c r="B388" s="11"/>
      <c r="C388" s="11" t="s">
        <v>379</v>
      </c>
      <c r="D388" s="11"/>
      <c r="E388" s="11" t="s">
        <v>410</v>
      </c>
      <c r="F388" s="11">
        <v>1110</v>
      </c>
      <c r="G388" s="11"/>
      <c r="H388" s="11"/>
      <c r="I388" s="11"/>
      <c r="J388" s="11">
        <v>211.25</v>
      </c>
      <c r="K388" s="11"/>
      <c r="M388" s="11">
        <v>1</v>
      </c>
      <c r="N388" s="70"/>
      <c r="P388" s="11">
        <f t="shared" si="23"/>
        <v>211.25</v>
      </c>
      <c r="Q388" s="11"/>
      <c r="R388" s="11"/>
      <c r="S388" s="11"/>
      <c r="T388" s="195">
        <f t="shared" si="20"/>
        <v>1110</v>
      </c>
      <c r="U388" s="11"/>
      <c r="V388" s="11"/>
      <c r="W388" s="11"/>
      <c r="Y388" s="11">
        <v>211.25</v>
      </c>
      <c r="Z388" s="11">
        <f t="shared" si="21"/>
        <v>278.54000000000002</v>
      </c>
      <c r="AB388" s="11">
        <f t="shared" si="22"/>
        <v>227.28</v>
      </c>
      <c r="AC388" s="11">
        <v>245.09</v>
      </c>
      <c r="AD388" s="11"/>
      <c r="AE388" s="4"/>
      <c r="AF388" s="4"/>
    </row>
    <row r="389" spans="1:32">
      <c r="A389" s="56"/>
      <c r="B389" s="11"/>
      <c r="C389" s="11" t="s">
        <v>505</v>
      </c>
      <c r="D389" s="11"/>
      <c r="E389" s="11" t="s">
        <v>446</v>
      </c>
      <c r="F389" s="11">
        <v>531</v>
      </c>
      <c r="G389" s="11"/>
      <c r="H389" s="11"/>
      <c r="I389" s="11"/>
      <c r="J389" s="11">
        <v>103.86</v>
      </c>
      <c r="K389" s="11"/>
      <c r="M389" s="11">
        <v>1</v>
      </c>
      <c r="N389" s="70"/>
      <c r="P389" s="11">
        <f t="shared" si="23"/>
        <v>103.86</v>
      </c>
      <c r="Q389" s="11"/>
      <c r="R389" s="11"/>
      <c r="S389" s="11"/>
      <c r="T389" s="195">
        <f t="shared" si="20"/>
        <v>531</v>
      </c>
      <c r="U389" s="11"/>
      <c r="V389" s="11"/>
      <c r="W389" s="11"/>
      <c r="Y389" s="11">
        <v>103.86</v>
      </c>
      <c r="Z389" s="11">
        <f t="shared" si="21"/>
        <v>136.94</v>
      </c>
      <c r="AB389" s="11">
        <f t="shared" si="22"/>
        <v>111.74</v>
      </c>
      <c r="AC389" s="11">
        <v>120.5</v>
      </c>
      <c r="AD389" s="11"/>
      <c r="AE389" s="4"/>
      <c r="AF389" s="4"/>
    </row>
    <row r="390" spans="1:32">
      <c r="A390" s="56"/>
      <c r="B390" s="11"/>
      <c r="C390" s="11" t="s">
        <v>505</v>
      </c>
      <c r="D390" s="11"/>
      <c r="E390" s="11" t="s">
        <v>504</v>
      </c>
      <c r="F390" s="11">
        <v>1287313</v>
      </c>
      <c r="G390" s="11"/>
      <c r="H390" s="11"/>
      <c r="I390" s="11"/>
      <c r="J390" s="11">
        <v>237242.99</v>
      </c>
      <c r="K390" s="11"/>
      <c r="M390" s="11">
        <v>1664</v>
      </c>
      <c r="N390" s="70"/>
      <c r="P390" s="11">
        <f t="shared" si="23"/>
        <v>142.57</v>
      </c>
      <c r="Q390" s="11"/>
      <c r="R390" s="11"/>
      <c r="S390" s="11"/>
      <c r="T390" s="195">
        <f t="shared" si="20"/>
        <v>773.62560096153845</v>
      </c>
      <c r="U390" s="11"/>
      <c r="V390" s="11"/>
      <c r="W390" s="11"/>
      <c r="Y390" s="11">
        <v>237242.99</v>
      </c>
      <c r="Z390" s="11">
        <f t="shared" si="21"/>
        <v>312811.07</v>
      </c>
      <c r="AB390" s="11">
        <f t="shared" si="22"/>
        <v>255243.15</v>
      </c>
      <c r="AC390" s="11">
        <v>275247.8</v>
      </c>
      <c r="AD390" s="11"/>
      <c r="AE390" s="4"/>
      <c r="AF390" s="4"/>
    </row>
    <row r="391" spans="1:32">
      <c r="A391" s="56"/>
      <c r="B391" s="11"/>
      <c r="C391" s="11" t="s">
        <v>505</v>
      </c>
      <c r="D391" s="11"/>
      <c r="E391" s="11" t="s">
        <v>523</v>
      </c>
      <c r="F391" s="11"/>
      <c r="G391" s="11"/>
      <c r="H391" s="11"/>
      <c r="I391" s="11"/>
      <c r="J391" s="11">
        <v>5.47</v>
      </c>
      <c r="K391" s="11"/>
      <c r="M391" s="11">
        <v>1</v>
      </c>
      <c r="N391" s="70"/>
      <c r="P391" s="11">
        <f t="shared" si="23"/>
        <v>5.47</v>
      </c>
      <c r="Q391" s="11"/>
      <c r="R391" s="11"/>
      <c r="S391" s="11"/>
      <c r="T391" s="195">
        <f t="shared" si="20"/>
        <v>0</v>
      </c>
      <c r="U391" s="11"/>
      <c r="V391" s="11"/>
      <c r="W391" s="11"/>
      <c r="Y391" s="11">
        <v>5.47</v>
      </c>
      <c r="Z391" s="11">
        <f t="shared" si="21"/>
        <v>7.21</v>
      </c>
      <c r="AB391" s="11">
        <f t="shared" si="22"/>
        <v>5.89</v>
      </c>
      <c r="AC391" s="11">
        <v>6.35</v>
      </c>
      <c r="AD391" s="11"/>
      <c r="AE391" s="4"/>
      <c r="AF391" s="4"/>
    </row>
    <row r="392" spans="1:32">
      <c r="A392" s="56"/>
      <c r="B392" s="11"/>
      <c r="C392" s="11" t="s">
        <v>509</v>
      </c>
      <c r="D392" s="11"/>
      <c r="E392" s="11" t="s">
        <v>508</v>
      </c>
      <c r="F392" s="11">
        <v>197241</v>
      </c>
      <c r="G392" s="11"/>
      <c r="H392" s="11"/>
      <c r="I392" s="11"/>
      <c r="J392" s="11">
        <v>36483.359999999964</v>
      </c>
      <c r="K392" s="11"/>
      <c r="M392" s="11">
        <v>352</v>
      </c>
      <c r="N392" s="70"/>
      <c r="P392" s="11">
        <f t="shared" si="23"/>
        <v>103.65</v>
      </c>
      <c r="Q392" s="11"/>
      <c r="R392" s="11"/>
      <c r="S392" s="11"/>
      <c r="T392" s="195">
        <f t="shared" si="20"/>
        <v>560.34375</v>
      </c>
      <c r="U392" s="11"/>
      <c r="V392" s="11"/>
      <c r="W392" s="11"/>
      <c r="Y392" s="11">
        <v>36483.359999999964</v>
      </c>
      <c r="Z392" s="11">
        <f t="shared" si="21"/>
        <v>48104.26</v>
      </c>
      <c r="AB392" s="11">
        <f t="shared" si="22"/>
        <v>39251.43</v>
      </c>
      <c r="AC392" s="11">
        <v>42327.76</v>
      </c>
      <c r="AD392" s="11"/>
      <c r="AE392" s="4"/>
      <c r="AF392" s="4"/>
    </row>
    <row r="393" spans="1:32">
      <c r="A393" s="56"/>
      <c r="B393" s="11"/>
      <c r="C393" s="11" t="s">
        <v>510</v>
      </c>
      <c r="D393" s="11"/>
      <c r="E393" s="11" t="s">
        <v>1394</v>
      </c>
      <c r="F393" s="11">
        <v>1096</v>
      </c>
      <c r="G393" s="11"/>
      <c r="H393" s="11"/>
      <c r="I393" s="11"/>
      <c r="J393" s="11">
        <v>208.67</v>
      </c>
      <c r="K393" s="11"/>
      <c r="M393" s="11">
        <v>1</v>
      </c>
      <c r="N393" s="70"/>
      <c r="P393" s="11">
        <f t="shared" si="23"/>
        <v>208.67</v>
      </c>
      <c r="Q393" s="11"/>
      <c r="R393" s="11"/>
      <c r="S393" s="11"/>
      <c r="T393" s="195">
        <f t="shared" si="20"/>
        <v>1096</v>
      </c>
      <c r="U393" s="11"/>
      <c r="V393" s="11"/>
      <c r="W393" s="11"/>
      <c r="Y393" s="11">
        <v>208.67</v>
      </c>
      <c r="Z393" s="11">
        <f t="shared" si="21"/>
        <v>275.14</v>
      </c>
      <c r="AB393" s="11">
        <f t="shared" si="22"/>
        <v>224.5</v>
      </c>
      <c r="AC393" s="11">
        <v>242.1</v>
      </c>
      <c r="AD393" s="11"/>
      <c r="AE393" s="4"/>
      <c r="AF393" s="4"/>
    </row>
    <row r="394" spans="1:32">
      <c r="A394" s="56"/>
      <c r="B394" s="11"/>
      <c r="C394" s="11" t="s">
        <v>510</v>
      </c>
      <c r="D394" s="11"/>
      <c r="E394" s="11" t="s">
        <v>511</v>
      </c>
      <c r="F394" s="11">
        <v>384283</v>
      </c>
      <c r="G394" s="11"/>
      <c r="H394" s="11"/>
      <c r="I394" s="11"/>
      <c r="J394" s="11">
        <v>71198.13</v>
      </c>
      <c r="K394" s="11"/>
      <c r="M394" s="11">
        <v>503</v>
      </c>
      <c r="N394" s="70"/>
      <c r="P394" s="11">
        <f t="shared" si="23"/>
        <v>141.55000000000001</v>
      </c>
      <c r="Q394" s="11"/>
      <c r="R394" s="11"/>
      <c r="S394" s="11"/>
      <c r="T394" s="195">
        <f t="shared" si="20"/>
        <v>763.98210735586485</v>
      </c>
      <c r="U394" s="11"/>
      <c r="V394" s="11"/>
      <c r="W394" s="11"/>
      <c r="Y394" s="11">
        <v>71198.13</v>
      </c>
      <c r="Z394" s="11">
        <f t="shared" si="21"/>
        <v>93876.59</v>
      </c>
      <c r="AB394" s="11">
        <f t="shared" si="22"/>
        <v>76600.09</v>
      </c>
      <c r="AC394" s="11">
        <v>82603.62</v>
      </c>
      <c r="AD394" s="11"/>
      <c r="AE394" s="4"/>
      <c r="AF394" s="4"/>
    </row>
    <row r="395" spans="1:32">
      <c r="A395" s="56"/>
      <c r="B395" s="11"/>
      <c r="C395" s="11" t="s">
        <v>512</v>
      </c>
      <c r="D395" s="11"/>
      <c r="E395" s="11" t="s">
        <v>513</v>
      </c>
      <c r="F395" s="11">
        <v>228709</v>
      </c>
      <c r="G395" s="11"/>
      <c r="H395" s="11"/>
      <c r="I395" s="11"/>
      <c r="J395" s="11">
        <v>41381.94999999999</v>
      </c>
      <c r="K395" s="11"/>
      <c r="M395" s="11">
        <v>304</v>
      </c>
      <c r="N395" s="70"/>
      <c r="P395" s="11">
        <f t="shared" si="23"/>
        <v>136.12</v>
      </c>
      <c r="Q395" s="11"/>
      <c r="R395" s="11"/>
      <c r="S395" s="11"/>
      <c r="T395" s="195">
        <f t="shared" si="20"/>
        <v>752.33223684210532</v>
      </c>
      <c r="U395" s="11"/>
      <c r="V395" s="11"/>
      <c r="W395" s="11"/>
      <c r="Y395" s="11">
        <v>41381.94999999999</v>
      </c>
      <c r="Z395" s="11">
        <f t="shared" si="21"/>
        <v>54563.18</v>
      </c>
      <c r="AB395" s="11">
        <f t="shared" si="22"/>
        <v>44521.69</v>
      </c>
      <c r="AC395" s="11">
        <v>48011.07</v>
      </c>
      <c r="AD395" s="11"/>
      <c r="AE395" s="4"/>
      <c r="AF395" s="4"/>
    </row>
    <row r="396" spans="1:32">
      <c r="A396" s="56"/>
      <c r="B396" s="11"/>
      <c r="C396" s="11" t="s">
        <v>1264</v>
      </c>
      <c r="D396" s="11"/>
      <c r="E396" s="11" t="s">
        <v>199</v>
      </c>
      <c r="F396" s="11">
        <v>481121</v>
      </c>
      <c r="G396" s="11"/>
      <c r="H396" s="11"/>
      <c r="I396" s="11"/>
      <c r="J396" s="11">
        <v>93357.620000000097</v>
      </c>
      <c r="K396" s="11"/>
      <c r="M396" s="11">
        <v>1176</v>
      </c>
      <c r="N396" s="70"/>
      <c r="P396" s="11">
        <f t="shared" si="23"/>
        <v>79.39</v>
      </c>
      <c r="Q396" s="11"/>
      <c r="R396" s="11"/>
      <c r="S396" s="11"/>
      <c r="T396" s="195">
        <f t="shared" si="20"/>
        <v>409.11649659863946</v>
      </c>
      <c r="U396" s="11"/>
      <c r="V396" s="11"/>
      <c r="W396" s="11"/>
      <c r="Y396" s="11">
        <v>93357.620000000097</v>
      </c>
      <c r="Z396" s="11">
        <f t="shared" si="21"/>
        <v>123094.46</v>
      </c>
      <c r="AB396" s="11">
        <f t="shared" si="22"/>
        <v>100440.87</v>
      </c>
      <c r="AC396" s="11">
        <v>108312.91</v>
      </c>
      <c r="AD396" s="11"/>
      <c r="AE396" s="4"/>
      <c r="AF396" s="4"/>
    </row>
    <row r="397" spans="1:32">
      <c r="A397" s="56"/>
      <c r="B397" s="11"/>
      <c r="C397" s="11" t="s">
        <v>1311</v>
      </c>
      <c r="D397" s="11"/>
      <c r="E397" s="11" t="s">
        <v>199</v>
      </c>
      <c r="F397" s="11">
        <v>31707</v>
      </c>
      <c r="G397" s="11"/>
      <c r="H397" s="11"/>
      <c r="I397" s="11"/>
      <c r="J397" s="11">
        <v>6313.909999999998</v>
      </c>
      <c r="K397" s="11"/>
      <c r="M397" s="11">
        <v>102</v>
      </c>
      <c r="N397" s="70"/>
      <c r="P397" s="11">
        <f t="shared" si="23"/>
        <v>61.9</v>
      </c>
      <c r="Q397" s="11"/>
      <c r="R397" s="11"/>
      <c r="S397" s="11"/>
      <c r="T397" s="195">
        <f t="shared" si="20"/>
        <v>310.85294117647061</v>
      </c>
      <c r="U397" s="11"/>
      <c r="V397" s="11"/>
      <c r="W397" s="11"/>
      <c r="Y397" s="11">
        <v>6313.909999999998</v>
      </c>
      <c r="Z397" s="11">
        <f t="shared" si="21"/>
        <v>8325.0499999999993</v>
      </c>
      <c r="AB397" s="11">
        <f t="shared" si="22"/>
        <v>6792.96</v>
      </c>
      <c r="AC397" s="11">
        <v>7325.36</v>
      </c>
      <c r="AD397" s="11"/>
      <c r="AE397" s="4"/>
      <c r="AF397" s="4"/>
    </row>
    <row r="398" spans="1:32">
      <c r="A398" s="56"/>
      <c r="B398" s="11"/>
      <c r="C398" s="11" t="s">
        <v>653</v>
      </c>
      <c r="D398" s="11"/>
      <c r="E398" s="11" t="s">
        <v>338</v>
      </c>
      <c r="F398" s="11">
        <v>1340304</v>
      </c>
      <c r="G398" s="11"/>
      <c r="H398" s="11"/>
      <c r="I398" s="11"/>
      <c r="J398" s="11">
        <v>255973.48</v>
      </c>
      <c r="K398" s="11"/>
      <c r="M398" s="11">
        <v>2938</v>
      </c>
      <c r="N398" s="70"/>
      <c r="P398" s="11">
        <f t="shared" si="23"/>
        <v>87.13</v>
      </c>
      <c r="Q398" s="11"/>
      <c r="R398" s="11"/>
      <c r="S398" s="11"/>
      <c r="T398" s="195">
        <f t="shared" si="20"/>
        <v>456.19605173587473</v>
      </c>
      <c r="U398" s="11"/>
      <c r="V398" s="11"/>
      <c r="W398" s="11"/>
      <c r="Y398" s="11">
        <v>255973.48</v>
      </c>
      <c r="Z398" s="11">
        <f t="shared" si="21"/>
        <v>337507.7</v>
      </c>
      <c r="AB398" s="11">
        <f t="shared" si="22"/>
        <v>275394.76</v>
      </c>
      <c r="AC398" s="11">
        <v>296978.78999999998</v>
      </c>
      <c r="AD398" s="11"/>
      <c r="AE398" s="4"/>
      <c r="AF398" s="4"/>
    </row>
    <row r="399" spans="1:32">
      <c r="A399" s="56"/>
      <c r="B399" s="11"/>
      <c r="C399" s="11" t="s">
        <v>653</v>
      </c>
      <c r="D399" s="11"/>
      <c r="E399" s="11" t="s">
        <v>427</v>
      </c>
      <c r="F399" s="11">
        <v>329</v>
      </c>
      <c r="G399" s="11"/>
      <c r="H399" s="11"/>
      <c r="I399" s="11"/>
      <c r="J399" s="11">
        <v>66.430000000000007</v>
      </c>
      <c r="K399" s="11"/>
      <c r="M399" s="11">
        <v>1</v>
      </c>
      <c r="N399" s="70"/>
      <c r="P399" s="11">
        <f t="shared" si="23"/>
        <v>66.430000000000007</v>
      </c>
      <c r="Q399" s="11"/>
      <c r="R399" s="11"/>
      <c r="S399" s="11"/>
      <c r="T399" s="195">
        <f t="shared" si="20"/>
        <v>329</v>
      </c>
      <c r="U399" s="11"/>
      <c r="V399" s="11"/>
      <c r="W399" s="11"/>
      <c r="Y399" s="11">
        <v>66.430000000000007</v>
      </c>
      <c r="Z399" s="11">
        <f t="shared" si="21"/>
        <v>87.59</v>
      </c>
      <c r="AB399" s="11">
        <f t="shared" si="22"/>
        <v>71.47</v>
      </c>
      <c r="AC399" s="11">
        <v>77.069999999999993</v>
      </c>
      <c r="AD399" s="11"/>
      <c r="AE399" s="4"/>
      <c r="AF399" s="4"/>
    </row>
    <row r="400" spans="1:32">
      <c r="A400" s="56"/>
      <c r="B400" s="11"/>
      <c r="C400" s="11" t="s">
        <v>1395</v>
      </c>
      <c r="D400" s="11"/>
      <c r="E400" s="11" t="s">
        <v>523</v>
      </c>
      <c r="F400" s="11">
        <v>2540</v>
      </c>
      <c r="G400" s="11"/>
      <c r="H400" s="11"/>
      <c r="I400" s="11"/>
      <c r="J400" s="11">
        <v>406.39</v>
      </c>
      <c r="K400" s="11"/>
      <c r="M400" s="11">
        <v>5</v>
      </c>
      <c r="N400" s="70"/>
      <c r="P400" s="11">
        <f t="shared" si="23"/>
        <v>81.28</v>
      </c>
      <c r="Q400" s="11"/>
      <c r="R400" s="11"/>
      <c r="S400" s="11"/>
      <c r="T400" s="195">
        <f t="shared" si="20"/>
        <v>508</v>
      </c>
      <c r="U400" s="11"/>
      <c r="V400" s="11"/>
      <c r="W400" s="11"/>
      <c r="Y400" s="11">
        <v>406.39</v>
      </c>
      <c r="Z400" s="11">
        <f t="shared" si="21"/>
        <v>535.84</v>
      </c>
      <c r="AB400" s="11">
        <f t="shared" si="22"/>
        <v>437.22</v>
      </c>
      <c r="AC400" s="11">
        <v>471.49</v>
      </c>
      <c r="AD400" s="11"/>
      <c r="AE400" s="4"/>
      <c r="AF400" s="4"/>
    </row>
    <row r="401" spans="1:32">
      <c r="A401" s="56"/>
      <c r="B401" s="11"/>
      <c r="C401" s="11" t="s">
        <v>608</v>
      </c>
      <c r="D401" s="11"/>
      <c r="E401" s="11" t="s">
        <v>338</v>
      </c>
      <c r="F401" s="11">
        <v>214</v>
      </c>
      <c r="G401" s="11"/>
      <c r="H401" s="11"/>
      <c r="I401" s="11"/>
      <c r="J401" s="11">
        <v>45.1</v>
      </c>
      <c r="K401" s="11"/>
      <c r="M401" s="11">
        <v>1</v>
      </c>
      <c r="N401" s="70"/>
      <c r="P401" s="11">
        <f t="shared" si="23"/>
        <v>45.1</v>
      </c>
      <c r="Q401" s="11"/>
      <c r="R401" s="11"/>
      <c r="S401" s="11"/>
      <c r="T401" s="195">
        <f t="shared" si="20"/>
        <v>214</v>
      </c>
      <c r="U401" s="11"/>
      <c r="V401" s="11"/>
      <c r="W401" s="11"/>
      <c r="Y401" s="11">
        <v>45.1</v>
      </c>
      <c r="Z401" s="11">
        <f t="shared" si="21"/>
        <v>59.47</v>
      </c>
      <c r="AB401" s="11">
        <f t="shared" si="22"/>
        <v>48.52</v>
      </c>
      <c r="AC401" s="11">
        <v>52.32</v>
      </c>
      <c r="AD401" s="11"/>
      <c r="AE401" s="4"/>
      <c r="AF401" s="4"/>
    </row>
    <row r="402" spans="1:32">
      <c r="A402" s="56"/>
      <c r="B402" s="11"/>
      <c r="C402" s="11" t="s">
        <v>608</v>
      </c>
      <c r="D402" s="11"/>
      <c r="E402" s="11" t="s">
        <v>1396</v>
      </c>
      <c r="F402" s="11">
        <v>189</v>
      </c>
      <c r="G402" s="11"/>
      <c r="H402" s="11"/>
      <c r="I402" s="11"/>
      <c r="J402" s="11">
        <v>40.71</v>
      </c>
      <c r="K402" s="11"/>
      <c r="M402" s="11">
        <v>1</v>
      </c>
      <c r="N402" s="70"/>
      <c r="P402" s="11">
        <f t="shared" si="23"/>
        <v>40.71</v>
      </c>
      <c r="Q402" s="11"/>
      <c r="R402" s="11"/>
      <c r="S402" s="11"/>
      <c r="T402" s="195">
        <f t="shared" si="20"/>
        <v>189</v>
      </c>
      <c r="U402" s="11"/>
      <c r="V402" s="11"/>
      <c r="W402" s="11"/>
      <c r="Y402" s="11">
        <v>40.71</v>
      </c>
      <c r="Z402" s="11">
        <f t="shared" si="21"/>
        <v>53.68</v>
      </c>
      <c r="AB402" s="11">
        <f t="shared" si="22"/>
        <v>43.8</v>
      </c>
      <c r="AC402" s="11">
        <v>47.23</v>
      </c>
      <c r="AD402" s="11"/>
      <c r="AE402" s="4"/>
      <c r="AF402" s="4"/>
    </row>
    <row r="403" spans="1:32">
      <c r="A403" s="56"/>
      <c r="B403" s="11"/>
      <c r="C403" s="11" t="s">
        <v>608</v>
      </c>
      <c r="D403" s="11"/>
      <c r="E403" s="11" t="s">
        <v>427</v>
      </c>
      <c r="F403" s="11">
        <v>2097475</v>
      </c>
      <c r="G403" s="11"/>
      <c r="H403" s="11"/>
      <c r="I403" s="11"/>
      <c r="J403" s="11">
        <v>422121.55999999744</v>
      </c>
      <c r="K403" s="11"/>
      <c r="M403" s="11">
        <v>8041</v>
      </c>
      <c r="N403" s="70"/>
      <c r="P403" s="11">
        <f t="shared" si="23"/>
        <v>52.5</v>
      </c>
      <c r="Q403" s="11"/>
      <c r="R403" s="11"/>
      <c r="S403" s="11"/>
      <c r="T403" s="195">
        <f t="shared" si="20"/>
        <v>260.84753140156698</v>
      </c>
      <c r="U403" s="11"/>
      <c r="V403" s="11"/>
      <c r="W403" s="11"/>
      <c r="Y403" s="11">
        <v>422121.55999999744</v>
      </c>
      <c r="Z403" s="11">
        <f t="shared" si="21"/>
        <v>556578.28</v>
      </c>
      <c r="AB403" s="11">
        <f t="shared" si="22"/>
        <v>454148.87</v>
      </c>
      <c r="AC403" s="11">
        <v>489742.74</v>
      </c>
      <c r="AD403" s="11"/>
      <c r="AE403" s="4"/>
      <c r="AF403" s="4"/>
    </row>
    <row r="404" spans="1:32">
      <c r="A404" s="56"/>
      <c r="B404" s="11"/>
      <c r="C404" s="11" t="s">
        <v>381</v>
      </c>
      <c r="D404" s="11"/>
      <c r="E404" s="11" t="s">
        <v>382</v>
      </c>
      <c r="F404" s="11">
        <v>1814118</v>
      </c>
      <c r="G404" s="11"/>
      <c r="H404" s="11"/>
      <c r="I404" s="11"/>
      <c r="J404" s="11">
        <v>341944.19999999972</v>
      </c>
      <c r="K404" s="11"/>
      <c r="M404" s="11">
        <v>3423</v>
      </c>
      <c r="N404" s="70"/>
      <c r="P404" s="11">
        <f t="shared" si="23"/>
        <v>99.9</v>
      </c>
      <c r="Q404" s="11"/>
      <c r="R404" s="11"/>
      <c r="S404" s="11"/>
      <c r="T404" s="195">
        <f t="shared" si="20"/>
        <v>529.97896581945656</v>
      </c>
      <c r="U404" s="11"/>
      <c r="V404" s="11"/>
      <c r="W404" s="11"/>
      <c r="Y404" s="11">
        <v>341944.19999999972</v>
      </c>
      <c r="Z404" s="11">
        <f t="shared" si="21"/>
        <v>450862.34</v>
      </c>
      <c r="AB404" s="11">
        <f t="shared" si="22"/>
        <v>367888.28</v>
      </c>
      <c r="AC404" s="11">
        <v>396721.47</v>
      </c>
      <c r="AD404" s="11"/>
      <c r="AE404" s="4"/>
      <c r="AF404" s="4"/>
    </row>
    <row r="405" spans="1:32">
      <c r="A405" s="56"/>
      <c r="B405" s="11"/>
      <c r="C405" s="11" t="s">
        <v>381</v>
      </c>
      <c r="D405" s="11"/>
      <c r="E405" s="11" t="s">
        <v>410</v>
      </c>
      <c r="F405" s="11">
        <v>198</v>
      </c>
      <c r="G405" s="11"/>
      <c r="H405" s="11"/>
      <c r="I405" s="11"/>
      <c r="J405" s="11">
        <v>42.16</v>
      </c>
      <c r="K405" s="11"/>
      <c r="M405" s="11">
        <v>1</v>
      </c>
      <c r="N405" s="70"/>
      <c r="P405" s="11">
        <f t="shared" si="23"/>
        <v>42.16</v>
      </c>
      <c r="Q405" s="11"/>
      <c r="R405" s="11"/>
      <c r="S405" s="11"/>
      <c r="T405" s="195">
        <f t="shared" si="20"/>
        <v>198</v>
      </c>
      <c r="U405" s="11"/>
      <c r="V405" s="11"/>
      <c r="W405" s="11"/>
      <c r="Y405" s="11">
        <v>42.16</v>
      </c>
      <c r="Z405" s="11">
        <f t="shared" si="21"/>
        <v>55.59</v>
      </c>
      <c r="AB405" s="11">
        <f t="shared" si="22"/>
        <v>45.36</v>
      </c>
      <c r="AC405" s="11">
        <v>48.91</v>
      </c>
      <c r="AD405" s="11"/>
      <c r="AE405" s="4"/>
      <c r="AF405" s="4"/>
    </row>
    <row r="406" spans="1:32">
      <c r="A406" s="56"/>
      <c r="B406" s="11"/>
      <c r="C406" s="11" t="s">
        <v>1397</v>
      </c>
      <c r="D406" s="11"/>
      <c r="E406" s="11" t="s">
        <v>295</v>
      </c>
      <c r="F406" s="11">
        <v>6163</v>
      </c>
      <c r="G406" s="11"/>
      <c r="H406" s="11"/>
      <c r="I406" s="11"/>
      <c r="J406" s="11">
        <v>1179.3500000000001</v>
      </c>
      <c r="K406" s="11"/>
      <c r="M406" s="11">
        <v>7</v>
      </c>
      <c r="N406" s="70"/>
      <c r="P406" s="11">
        <f t="shared" si="23"/>
        <v>168.48</v>
      </c>
      <c r="Q406" s="11"/>
      <c r="R406" s="11"/>
      <c r="S406" s="11"/>
      <c r="T406" s="195">
        <f t="shared" si="20"/>
        <v>880.42857142857144</v>
      </c>
      <c r="U406" s="11"/>
      <c r="V406" s="11"/>
      <c r="W406" s="11"/>
      <c r="Y406" s="11">
        <v>1179.3500000000001</v>
      </c>
      <c r="Z406" s="11">
        <f t="shared" si="21"/>
        <v>1555</v>
      </c>
      <c r="AB406" s="11">
        <f t="shared" si="22"/>
        <v>1268.83</v>
      </c>
      <c r="AC406" s="11">
        <v>1368.27</v>
      </c>
      <c r="AD406" s="11"/>
      <c r="AE406" s="4"/>
      <c r="AF406" s="4"/>
    </row>
    <row r="407" spans="1:32">
      <c r="A407" s="56"/>
      <c r="B407" s="11"/>
      <c r="C407" s="11" t="s">
        <v>1398</v>
      </c>
      <c r="D407" s="11"/>
      <c r="E407" s="11" t="s">
        <v>280</v>
      </c>
      <c r="F407" s="11">
        <v>8936</v>
      </c>
      <c r="G407" s="11"/>
      <c r="H407" s="11"/>
      <c r="I407" s="11"/>
      <c r="J407" s="11">
        <v>1397.1100000000001</v>
      </c>
      <c r="K407" s="11"/>
      <c r="M407" s="11">
        <v>10</v>
      </c>
      <c r="N407" s="70"/>
      <c r="P407" s="11">
        <f t="shared" si="23"/>
        <v>139.71</v>
      </c>
      <c r="Q407" s="11"/>
      <c r="R407" s="11"/>
      <c r="S407" s="11"/>
      <c r="T407" s="195">
        <f t="shared" ref="T407:T470" si="24">F407/M407</f>
        <v>893.6</v>
      </c>
      <c r="U407" s="11"/>
      <c r="V407" s="11"/>
      <c r="W407" s="11"/>
      <c r="Y407" s="11">
        <v>1397.1100000000001</v>
      </c>
      <c r="Z407" s="11">
        <f t="shared" ref="Z407:Z470" si="25">ROUND($Z$629*Y407/$Y$629,2)</f>
        <v>1842.13</v>
      </c>
      <c r="AB407" s="11">
        <f t="shared" ref="AB407:AB470" si="26">ROUND($AB$629*Y407/$Y$629,2)</f>
        <v>1503.11</v>
      </c>
      <c r="AC407" s="11">
        <v>1620.92</v>
      </c>
      <c r="AD407" s="11"/>
      <c r="AE407" s="4"/>
      <c r="AF407" s="4"/>
    </row>
    <row r="408" spans="1:32">
      <c r="A408" s="56"/>
      <c r="B408" s="11"/>
      <c r="C408" s="11" t="s">
        <v>1265</v>
      </c>
      <c r="D408" s="11"/>
      <c r="E408" s="11" t="s">
        <v>249</v>
      </c>
      <c r="F408" s="11">
        <v>3252</v>
      </c>
      <c r="G408" s="11"/>
      <c r="H408" s="11"/>
      <c r="I408" s="11"/>
      <c r="J408" s="11">
        <v>622.6400000000001</v>
      </c>
      <c r="K408" s="11"/>
      <c r="M408" s="11">
        <v>4</v>
      </c>
      <c r="N408" s="70"/>
      <c r="P408" s="11">
        <f t="shared" ref="P408:P471" si="27">ROUND(J408/M408,2)</f>
        <v>155.66</v>
      </c>
      <c r="Q408" s="11"/>
      <c r="R408" s="11"/>
      <c r="S408" s="11"/>
      <c r="T408" s="195">
        <f t="shared" si="24"/>
        <v>813</v>
      </c>
      <c r="U408" s="11"/>
      <c r="V408" s="11"/>
      <c r="W408" s="11"/>
      <c r="Y408" s="11">
        <v>622.6400000000001</v>
      </c>
      <c r="Z408" s="11">
        <f t="shared" si="25"/>
        <v>820.97</v>
      </c>
      <c r="AB408" s="11">
        <f t="shared" si="26"/>
        <v>669.88</v>
      </c>
      <c r="AC408" s="11">
        <v>722.38</v>
      </c>
      <c r="AD408" s="11"/>
      <c r="AE408" s="4"/>
      <c r="AF408" s="4"/>
    </row>
    <row r="409" spans="1:32">
      <c r="A409" s="56"/>
      <c r="B409" s="11"/>
      <c r="C409" s="11" t="s">
        <v>383</v>
      </c>
      <c r="D409" s="11"/>
      <c r="E409" s="11" t="s">
        <v>338</v>
      </c>
      <c r="F409" s="11">
        <v>381</v>
      </c>
      <c r="G409" s="11"/>
      <c r="H409" s="11"/>
      <c r="I409" s="11"/>
      <c r="J409" s="11">
        <v>81.38</v>
      </c>
      <c r="K409" s="11"/>
      <c r="M409" s="11">
        <v>2</v>
      </c>
      <c r="N409" s="70"/>
      <c r="P409" s="11">
        <f t="shared" si="27"/>
        <v>40.69</v>
      </c>
      <c r="Q409" s="11"/>
      <c r="R409" s="11"/>
      <c r="S409" s="11"/>
      <c r="T409" s="195">
        <f t="shared" si="24"/>
        <v>190.5</v>
      </c>
      <c r="U409" s="11"/>
      <c r="V409" s="11"/>
      <c r="W409" s="11"/>
      <c r="Y409" s="11">
        <v>81.38</v>
      </c>
      <c r="Z409" s="11">
        <f t="shared" si="25"/>
        <v>107.3</v>
      </c>
      <c r="AB409" s="11">
        <f t="shared" si="26"/>
        <v>87.55</v>
      </c>
      <c r="AC409" s="11">
        <v>94.42</v>
      </c>
      <c r="AD409" s="11"/>
      <c r="AE409" s="4"/>
      <c r="AF409" s="4"/>
    </row>
    <row r="410" spans="1:32">
      <c r="A410" s="56"/>
      <c r="B410" s="11"/>
      <c r="C410" s="11" t="s">
        <v>383</v>
      </c>
      <c r="D410" s="11"/>
      <c r="E410" s="11" t="s">
        <v>384</v>
      </c>
      <c r="F410" s="11">
        <v>6869693</v>
      </c>
      <c r="G410" s="11"/>
      <c r="H410" s="11"/>
      <c r="I410" s="11"/>
      <c r="J410" s="11">
        <v>1347299.5699999884</v>
      </c>
      <c r="K410" s="11"/>
      <c r="M410" s="11">
        <v>20514</v>
      </c>
      <c r="N410" s="70"/>
      <c r="P410" s="11">
        <f t="shared" si="27"/>
        <v>65.680000000000007</v>
      </c>
      <c r="Q410" s="11"/>
      <c r="R410" s="11"/>
      <c r="S410" s="11"/>
      <c r="T410" s="195">
        <f t="shared" si="24"/>
        <v>334.87827824900069</v>
      </c>
      <c r="U410" s="11"/>
      <c r="V410" s="11"/>
      <c r="W410" s="11"/>
      <c r="Y410" s="11">
        <v>1347299.5699999884</v>
      </c>
      <c r="Z410" s="11">
        <f t="shared" si="25"/>
        <v>1776449.6</v>
      </c>
      <c r="AB410" s="11">
        <f t="shared" si="26"/>
        <v>1449522.22</v>
      </c>
      <c r="AC410" s="11">
        <v>1563128.35</v>
      </c>
      <c r="AD410" s="11"/>
      <c r="AE410" s="4"/>
      <c r="AF410" s="4"/>
    </row>
    <row r="411" spans="1:32">
      <c r="A411" s="56"/>
      <c r="B411" s="11"/>
      <c r="C411" s="11" t="s">
        <v>383</v>
      </c>
      <c r="D411" s="11"/>
      <c r="E411" s="11" t="s">
        <v>465</v>
      </c>
      <c r="F411" s="11">
        <v>345</v>
      </c>
      <c r="G411" s="11"/>
      <c r="H411" s="11"/>
      <c r="I411" s="11"/>
      <c r="J411" s="11">
        <v>74.89</v>
      </c>
      <c r="K411" s="11"/>
      <c r="M411" s="11">
        <v>2</v>
      </c>
      <c r="N411" s="70"/>
      <c r="P411" s="11">
        <f t="shared" si="27"/>
        <v>37.450000000000003</v>
      </c>
      <c r="Q411" s="11"/>
      <c r="R411" s="11"/>
      <c r="S411" s="11"/>
      <c r="T411" s="195">
        <f t="shared" si="24"/>
        <v>172.5</v>
      </c>
      <c r="U411" s="11"/>
      <c r="V411" s="11"/>
      <c r="W411" s="11"/>
      <c r="Y411" s="11">
        <v>74.89</v>
      </c>
      <c r="Z411" s="11">
        <f t="shared" si="25"/>
        <v>98.74</v>
      </c>
      <c r="AB411" s="11">
        <f t="shared" si="26"/>
        <v>80.569999999999993</v>
      </c>
      <c r="AC411" s="11">
        <v>86.89</v>
      </c>
      <c r="AD411" s="11"/>
      <c r="AE411" s="4"/>
      <c r="AF411" s="4"/>
    </row>
    <row r="412" spans="1:32">
      <c r="A412" s="56"/>
      <c r="B412" s="11"/>
      <c r="C412" s="11" t="s">
        <v>383</v>
      </c>
      <c r="D412" s="11"/>
      <c r="E412" s="11" t="s">
        <v>485</v>
      </c>
      <c r="F412" s="11">
        <v>476</v>
      </c>
      <c r="G412" s="11"/>
      <c r="H412" s="11"/>
      <c r="I412" s="11"/>
      <c r="J412" s="11">
        <v>99.789999999999992</v>
      </c>
      <c r="K412" s="11"/>
      <c r="M412" s="11">
        <v>2</v>
      </c>
      <c r="N412" s="70"/>
      <c r="P412" s="11">
        <f t="shared" si="27"/>
        <v>49.9</v>
      </c>
      <c r="Q412" s="11"/>
      <c r="R412" s="11"/>
      <c r="S412" s="11"/>
      <c r="T412" s="195">
        <f t="shared" si="24"/>
        <v>238</v>
      </c>
      <c r="U412" s="11"/>
      <c r="V412" s="11"/>
      <c r="W412" s="11"/>
      <c r="Y412" s="11">
        <v>99.789999999999992</v>
      </c>
      <c r="Z412" s="11">
        <f t="shared" si="25"/>
        <v>131.58000000000001</v>
      </c>
      <c r="AB412" s="11">
        <f t="shared" si="26"/>
        <v>107.36</v>
      </c>
      <c r="AC412" s="11">
        <v>115.78</v>
      </c>
      <c r="AD412" s="11"/>
      <c r="AE412" s="4"/>
      <c r="AF412" s="4"/>
    </row>
    <row r="413" spans="1:32">
      <c r="A413" s="56"/>
      <c r="B413" s="11"/>
      <c r="C413" s="11" t="s">
        <v>383</v>
      </c>
      <c r="D413" s="11"/>
      <c r="E413" s="11" t="s">
        <v>1399</v>
      </c>
      <c r="F413" s="11">
        <v>126</v>
      </c>
      <c r="G413" s="11"/>
      <c r="H413" s="11"/>
      <c r="I413" s="11"/>
      <c r="J413" s="11">
        <v>28.83</v>
      </c>
      <c r="K413" s="11"/>
      <c r="M413" s="11">
        <v>1</v>
      </c>
      <c r="N413" s="70"/>
      <c r="P413" s="11">
        <f t="shared" si="27"/>
        <v>28.83</v>
      </c>
      <c r="Q413" s="11"/>
      <c r="R413" s="11"/>
      <c r="S413" s="11"/>
      <c r="T413" s="195">
        <f t="shared" si="24"/>
        <v>126</v>
      </c>
      <c r="U413" s="11"/>
      <c r="V413" s="11"/>
      <c r="W413" s="11"/>
      <c r="Y413" s="11">
        <v>28.83</v>
      </c>
      <c r="Z413" s="11">
        <f t="shared" si="25"/>
        <v>38.01</v>
      </c>
      <c r="AB413" s="11">
        <f t="shared" si="26"/>
        <v>31.02</v>
      </c>
      <c r="AC413" s="11">
        <v>33.450000000000003</v>
      </c>
      <c r="AD413" s="11"/>
      <c r="AE413" s="4"/>
      <c r="AF413" s="4"/>
    </row>
    <row r="414" spans="1:32">
      <c r="A414" s="56"/>
      <c r="B414" s="11"/>
      <c r="C414" s="11" t="s">
        <v>385</v>
      </c>
      <c r="D414" s="11"/>
      <c r="E414" s="11" t="s">
        <v>386</v>
      </c>
      <c r="F414" s="11">
        <v>491244</v>
      </c>
      <c r="G414" s="11"/>
      <c r="H414" s="11"/>
      <c r="I414" s="11"/>
      <c r="J414" s="11">
        <v>93750.249999999884</v>
      </c>
      <c r="K414" s="11"/>
      <c r="M414" s="11">
        <v>1174</v>
      </c>
      <c r="N414" s="70"/>
      <c r="P414" s="11">
        <f t="shared" si="27"/>
        <v>79.86</v>
      </c>
      <c r="Q414" s="11"/>
      <c r="R414" s="11"/>
      <c r="S414" s="11"/>
      <c r="T414" s="195">
        <f t="shared" si="24"/>
        <v>418.43611584327084</v>
      </c>
      <c r="U414" s="11"/>
      <c r="V414" s="11"/>
      <c r="W414" s="11"/>
      <c r="Y414" s="11">
        <v>93750.249999999884</v>
      </c>
      <c r="Z414" s="11">
        <f t="shared" si="25"/>
        <v>123612.15</v>
      </c>
      <c r="AB414" s="11">
        <f t="shared" si="26"/>
        <v>100863.29</v>
      </c>
      <c r="AC414" s="11">
        <v>108768.44</v>
      </c>
      <c r="AD414" s="11"/>
      <c r="AE414" s="4"/>
      <c r="AF414" s="4"/>
    </row>
    <row r="415" spans="1:32">
      <c r="A415" s="56"/>
      <c r="B415" s="11"/>
      <c r="C415" s="11" t="s">
        <v>385</v>
      </c>
      <c r="D415" s="11"/>
      <c r="E415" s="11" t="s">
        <v>460</v>
      </c>
      <c r="F415" s="11">
        <v>856</v>
      </c>
      <c r="G415" s="11"/>
      <c r="H415" s="11"/>
      <c r="I415" s="11"/>
      <c r="J415" s="11">
        <v>163.9</v>
      </c>
      <c r="K415" s="11"/>
      <c r="M415" s="11">
        <v>1</v>
      </c>
      <c r="N415" s="70"/>
      <c r="P415" s="11">
        <f t="shared" si="27"/>
        <v>163.9</v>
      </c>
      <c r="Q415" s="11"/>
      <c r="R415" s="11"/>
      <c r="S415" s="11"/>
      <c r="T415" s="195">
        <f t="shared" si="24"/>
        <v>856</v>
      </c>
      <c r="U415" s="11"/>
      <c r="V415" s="11"/>
      <c r="W415" s="11"/>
      <c r="Y415" s="11">
        <v>163.9</v>
      </c>
      <c r="Z415" s="11">
        <f t="shared" si="25"/>
        <v>216.11</v>
      </c>
      <c r="AB415" s="11">
        <f t="shared" si="26"/>
        <v>176.34</v>
      </c>
      <c r="AC415" s="11">
        <v>190.16</v>
      </c>
      <c r="AD415" s="11"/>
      <c r="AE415" s="4"/>
      <c r="AF415" s="4"/>
    </row>
    <row r="416" spans="1:32">
      <c r="A416" s="56"/>
      <c r="B416" s="11"/>
      <c r="C416" s="11" t="s">
        <v>388</v>
      </c>
      <c r="D416" s="11"/>
      <c r="E416" s="11" t="s">
        <v>389</v>
      </c>
      <c r="F416" s="11">
        <v>200092</v>
      </c>
      <c r="G416" s="11"/>
      <c r="H416" s="11"/>
      <c r="I416" s="11"/>
      <c r="J416" s="11">
        <v>38201.369999999988</v>
      </c>
      <c r="K416" s="11"/>
      <c r="M416" s="11">
        <v>331</v>
      </c>
      <c r="N416" s="70"/>
      <c r="P416" s="11">
        <f t="shared" si="27"/>
        <v>115.41</v>
      </c>
      <c r="Q416" s="11"/>
      <c r="R416" s="11"/>
      <c r="S416" s="11"/>
      <c r="T416" s="195">
        <f t="shared" si="24"/>
        <v>604.50755287009065</v>
      </c>
      <c r="U416" s="11"/>
      <c r="V416" s="11"/>
      <c r="W416" s="11"/>
      <c r="Y416" s="11">
        <v>38201.369999999988</v>
      </c>
      <c r="Z416" s="11">
        <f t="shared" si="25"/>
        <v>50369.5</v>
      </c>
      <c r="AB416" s="11">
        <f t="shared" si="26"/>
        <v>41099.79</v>
      </c>
      <c r="AC416" s="11">
        <v>44320.99</v>
      </c>
      <c r="AD416" s="11"/>
      <c r="AE416" s="4"/>
      <c r="AF416" s="4"/>
    </row>
    <row r="417" spans="1:32">
      <c r="A417" s="56"/>
      <c r="B417" s="11"/>
      <c r="C417" s="11" t="s">
        <v>1400</v>
      </c>
      <c r="D417" s="11"/>
      <c r="E417" s="11" t="s">
        <v>460</v>
      </c>
      <c r="F417" s="11">
        <v>710</v>
      </c>
      <c r="G417" s="11"/>
      <c r="H417" s="11"/>
      <c r="I417" s="11"/>
      <c r="J417" s="11">
        <v>141.39999999999998</v>
      </c>
      <c r="K417" s="11"/>
      <c r="M417" s="11">
        <v>2</v>
      </c>
      <c r="N417" s="70"/>
      <c r="P417" s="11">
        <f t="shared" si="27"/>
        <v>70.7</v>
      </c>
      <c r="Q417" s="11"/>
      <c r="R417" s="11"/>
      <c r="S417" s="11"/>
      <c r="T417" s="195">
        <f t="shared" si="24"/>
        <v>355</v>
      </c>
      <c r="U417" s="11"/>
      <c r="V417" s="11"/>
      <c r="W417" s="11"/>
      <c r="Y417" s="11">
        <v>141.39999999999998</v>
      </c>
      <c r="Z417" s="11">
        <f t="shared" si="25"/>
        <v>186.44</v>
      </c>
      <c r="AB417" s="11">
        <f t="shared" si="26"/>
        <v>152.13</v>
      </c>
      <c r="AC417" s="11">
        <v>164.05</v>
      </c>
      <c r="AD417" s="11"/>
      <c r="AE417" s="4"/>
      <c r="AF417" s="4"/>
    </row>
    <row r="418" spans="1:32">
      <c r="A418" s="56"/>
      <c r="B418" s="11"/>
      <c r="C418" s="11" t="s">
        <v>1401</v>
      </c>
      <c r="D418" s="11"/>
      <c r="E418" s="11" t="s">
        <v>440</v>
      </c>
      <c r="F418" s="11">
        <v>4508</v>
      </c>
      <c r="G418" s="11"/>
      <c r="H418" s="11"/>
      <c r="I418" s="11"/>
      <c r="J418" s="11">
        <v>856.92000000000007</v>
      </c>
      <c r="K418" s="11"/>
      <c r="M418" s="11">
        <v>4</v>
      </c>
      <c r="N418" s="70"/>
      <c r="P418" s="11">
        <f t="shared" si="27"/>
        <v>214.23</v>
      </c>
      <c r="Q418" s="11"/>
      <c r="R418" s="11"/>
      <c r="S418" s="11"/>
      <c r="T418" s="195">
        <f t="shared" si="24"/>
        <v>1127</v>
      </c>
      <c r="U418" s="11"/>
      <c r="V418" s="11"/>
      <c r="W418" s="11"/>
      <c r="Y418" s="11">
        <v>856.92000000000007</v>
      </c>
      <c r="Z418" s="11">
        <f t="shared" si="25"/>
        <v>1129.8699999999999</v>
      </c>
      <c r="AB418" s="11">
        <f t="shared" si="26"/>
        <v>921.94</v>
      </c>
      <c r="AC418" s="11">
        <v>994.19</v>
      </c>
      <c r="AD418" s="11"/>
      <c r="AE418" s="4"/>
      <c r="AF418" s="4"/>
    </row>
    <row r="419" spans="1:32">
      <c r="A419" s="56"/>
      <c r="B419" s="11"/>
      <c r="C419" s="11" t="s">
        <v>1402</v>
      </c>
      <c r="D419" s="11"/>
      <c r="E419" s="11" t="s">
        <v>330</v>
      </c>
      <c r="F419" s="11">
        <v>2164</v>
      </c>
      <c r="G419" s="11"/>
      <c r="H419" s="11"/>
      <c r="I419" s="11"/>
      <c r="J419" s="11">
        <v>477.75000000000011</v>
      </c>
      <c r="K419" s="11"/>
      <c r="M419" s="11">
        <v>14</v>
      </c>
      <c r="N419" s="70"/>
      <c r="P419" s="11">
        <f t="shared" si="27"/>
        <v>34.130000000000003</v>
      </c>
      <c r="Q419" s="11"/>
      <c r="R419" s="11"/>
      <c r="S419" s="11"/>
      <c r="T419" s="195">
        <f t="shared" si="24"/>
        <v>154.57142857142858</v>
      </c>
      <c r="U419" s="11"/>
      <c r="V419" s="11"/>
      <c r="W419" s="11"/>
      <c r="Y419" s="11">
        <v>477.75000000000011</v>
      </c>
      <c r="Z419" s="11">
        <f t="shared" si="25"/>
        <v>629.92999999999995</v>
      </c>
      <c r="AB419" s="11">
        <f t="shared" si="26"/>
        <v>514</v>
      </c>
      <c r="AC419" s="11">
        <v>554.28</v>
      </c>
      <c r="AD419" s="11"/>
      <c r="AE419" s="4"/>
      <c r="AF419" s="4"/>
    </row>
    <row r="420" spans="1:32">
      <c r="A420" s="56"/>
      <c r="B420" s="11"/>
      <c r="C420" s="11" t="s">
        <v>1403</v>
      </c>
      <c r="D420" s="11"/>
      <c r="E420" s="11" t="s">
        <v>460</v>
      </c>
      <c r="F420" s="11">
        <v>748</v>
      </c>
      <c r="G420" s="11"/>
      <c r="H420" s="11"/>
      <c r="I420" s="11"/>
      <c r="J420" s="11">
        <v>144.12</v>
      </c>
      <c r="K420" s="11"/>
      <c r="M420" s="11">
        <v>1</v>
      </c>
      <c r="N420" s="70"/>
      <c r="P420" s="11">
        <f t="shared" si="27"/>
        <v>144.12</v>
      </c>
      <c r="Q420" s="11"/>
      <c r="R420" s="11"/>
      <c r="S420" s="11"/>
      <c r="T420" s="195">
        <f t="shared" si="24"/>
        <v>748</v>
      </c>
      <c r="U420" s="11"/>
      <c r="V420" s="11"/>
      <c r="W420" s="11"/>
      <c r="Y420" s="11">
        <v>144.12</v>
      </c>
      <c r="Z420" s="11">
        <f t="shared" si="25"/>
        <v>190.03</v>
      </c>
      <c r="AB420" s="11">
        <f t="shared" si="26"/>
        <v>155.05000000000001</v>
      </c>
      <c r="AC420" s="11">
        <v>167.21</v>
      </c>
      <c r="AD420" s="11"/>
      <c r="AE420" s="4"/>
      <c r="AF420" s="4"/>
    </row>
    <row r="421" spans="1:32">
      <c r="A421" s="56"/>
      <c r="B421" s="11"/>
      <c r="C421" s="11" t="s">
        <v>378</v>
      </c>
      <c r="D421" s="11"/>
      <c r="E421" s="11" t="s">
        <v>377</v>
      </c>
      <c r="F421" s="11">
        <v>679114</v>
      </c>
      <c r="G421" s="11"/>
      <c r="H421" s="11"/>
      <c r="I421" s="11"/>
      <c r="J421" s="11">
        <v>126873.71000000015</v>
      </c>
      <c r="K421" s="11"/>
      <c r="M421" s="11">
        <v>1067</v>
      </c>
      <c r="N421" s="70"/>
      <c r="P421" s="11">
        <f t="shared" si="27"/>
        <v>118.91</v>
      </c>
      <c r="Q421" s="11"/>
      <c r="R421" s="11"/>
      <c r="S421" s="11"/>
      <c r="T421" s="195">
        <f t="shared" si="24"/>
        <v>636.47047797563266</v>
      </c>
      <c r="U421" s="11"/>
      <c r="V421" s="11"/>
      <c r="W421" s="11"/>
      <c r="Y421" s="11">
        <v>126873.71000000015</v>
      </c>
      <c r="Z421" s="11">
        <f t="shared" si="25"/>
        <v>167286.29</v>
      </c>
      <c r="AB421" s="11">
        <f t="shared" si="26"/>
        <v>136499.9</v>
      </c>
      <c r="AC421" s="11">
        <v>147198.07</v>
      </c>
      <c r="AD421" s="11"/>
      <c r="AE421" s="4"/>
      <c r="AF421" s="4"/>
    </row>
    <row r="422" spans="1:32">
      <c r="A422" s="56"/>
      <c r="B422" s="11"/>
      <c r="C422" s="11" t="s">
        <v>378</v>
      </c>
      <c r="D422" s="11"/>
      <c r="E422" s="11" t="s">
        <v>384</v>
      </c>
      <c r="F422" s="11">
        <v>332</v>
      </c>
      <c r="G422" s="11"/>
      <c r="H422" s="11"/>
      <c r="I422" s="11"/>
      <c r="J422" s="11">
        <v>66.83</v>
      </c>
      <c r="K422" s="11"/>
      <c r="M422" s="11">
        <v>1</v>
      </c>
      <c r="N422" s="70"/>
      <c r="P422" s="11">
        <f t="shared" si="27"/>
        <v>66.83</v>
      </c>
      <c r="Q422" s="11"/>
      <c r="R422" s="11"/>
      <c r="S422" s="11"/>
      <c r="T422" s="195">
        <f t="shared" si="24"/>
        <v>332</v>
      </c>
      <c r="U422" s="11"/>
      <c r="V422" s="11"/>
      <c r="W422" s="11"/>
      <c r="Y422" s="11">
        <v>66.83</v>
      </c>
      <c r="Z422" s="11">
        <f t="shared" si="25"/>
        <v>88.12</v>
      </c>
      <c r="AB422" s="11">
        <f t="shared" si="26"/>
        <v>71.900000000000006</v>
      </c>
      <c r="AC422" s="11">
        <v>77.540000000000006</v>
      </c>
      <c r="AD422" s="11"/>
      <c r="AE422" s="4"/>
      <c r="AF422" s="4"/>
    </row>
    <row r="423" spans="1:32">
      <c r="A423" s="56"/>
      <c r="B423" s="11"/>
      <c r="C423" s="11" t="s">
        <v>378</v>
      </c>
      <c r="D423" s="11"/>
      <c r="E423" s="11" t="s">
        <v>386</v>
      </c>
      <c r="F423" s="11">
        <v>1017</v>
      </c>
      <c r="G423" s="11"/>
      <c r="H423" s="11"/>
      <c r="I423" s="11"/>
      <c r="J423" s="11">
        <v>188.89999999999998</v>
      </c>
      <c r="K423" s="11"/>
      <c r="M423" s="11">
        <v>3</v>
      </c>
      <c r="N423" s="70"/>
      <c r="P423" s="11">
        <f t="shared" si="27"/>
        <v>62.97</v>
      </c>
      <c r="Q423" s="11"/>
      <c r="R423" s="11"/>
      <c r="S423" s="11"/>
      <c r="T423" s="195">
        <f t="shared" si="24"/>
        <v>339</v>
      </c>
      <c r="U423" s="11"/>
      <c r="V423" s="11"/>
      <c r="W423" s="11"/>
      <c r="Y423" s="11">
        <v>188.89999999999998</v>
      </c>
      <c r="Z423" s="11">
        <f t="shared" si="25"/>
        <v>249.07</v>
      </c>
      <c r="AB423" s="11">
        <f t="shared" si="26"/>
        <v>203.23</v>
      </c>
      <c r="AC423" s="11">
        <v>219.16</v>
      </c>
      <c r="AD423" s="11"/>
      <c r="AE423" s="4"/>
      <c r="AF423" s="4"/>
    </row>
    <row r="424" spans="1:32">
      <c r="A424" s="56"/>
      <c r="B424" s="11"/>
      <c r="C424" s="11" t="s">
        <v>299</v>
      </c>
      <c r="D424" s="11"/>
      <c r="E424" s="11" t="s">
        <v>199</v>
      </c>
      <c r="F424" s="11">
        <v>782</v>
      </c>
      <c r="G424" s="11"/>
      <c r="H424" s="11"/>
      <c r="I424" s="11"/>
      <c r="J424" s="11">
        <v>150.26</v>
      </c>
      <c r="K424" s="11"/>
      <c r="M424" s="11">
        <v>1</v>
      </c>
      <c r="N424" s="70"/>
      <c r="P424" s="11">
        <f t="shared" si="27"/>
        <v>150.26</v>
      </c>
      <c r="Q424" s="11"/>
      <c r="R424" s="11"/>
      <c r="S424" s="11"/>
      <c r="T424" s="195">
        <f t="shared" si="24"/>
        <v>782</v>
      </c>
      <c r="U424" s="11"/>
      <c r="V424" s="11"/>
      <c r="W424" s="11"/>
      <c r="Y424" s="11">
        <v>150.26</v>
      </c>
      <c r="Z424" s="11">
        <f t="shared" si="25"/>
        <v>198.12</v>
      </c>
      <c r="AB424" s="11">
        <f t="shared" si="26"/>
        <v>161.66</v>
      </c>
      <c r="AC424" s="11">
        <v>174.33</v>
      </c>
      <c r="AD424" s="11"/>
      <c r="AE424" s="4"/>
      <c r="AF424" s="4"/>
    </row>
    <row r="425" spans="1:32">
      <c r="A425" s="56"/>
      <c r="B425" s="11"/>
      <c r="C425" s="11" t="s">
        <v>299</v>
      </c>
      <c r="D425" s="11"/>
      <c r="E425" s="11" t="s">
        <v>297</v>
      </c>
      <c r="F425" s="11">
        <v>667788</v>
      </c>
      <c r="G425" s="11"/>
      <c r="H425" s="11"/>
      <c r="I425" s="11"/>
      <c r="J425" s="11">
        <v>125430.16000000008</v>
      </c>
      <c r="K425" s="11"/>
      <c r="M425" s="11">
        <v>1471</v>
      </c>
      <c r="N425" s="70"/>
      <c r="P425" s="11">
        <f t="shared" si="27"/>
        <v>85.27</v>
      </c>
      <c r="Q425" s="11"/>
      <c r="R425" s="11"/>
      <c r="S425" s="11"/>
      <c r="T425" s="195">
        <f t="shared" si="24"/>
        <v>453.96872875594835</v>
      </c>
      <c r="U425" s="11"/>
      <c r="V425" s="11"/>
      <c r="W425" s="11"/>
      <c r="Y425" s="11">
        <v>125430.16000000008</v>
      </c>
      <c r="Z425" s="11">
        <f t="shared" si="25"/>
        <v>165382.93</v>
      </c>
      <c r="AB425" s="11">
        <f t="shared" si="26"/>
        <v>134946.82999999999</v>
      </c>
      <c r="AC425" s="11">
        <v>145523.26999999999</v>
      </c>
      <c r="AD425" s="11"/>
      <c r="AE425" s="4"/>
      <c r="AF425" s="4"/>
    </row>
    <row r="426" spans="1:32">
      <c r="A426" s="56"/>
      <c r="B426" s="11"/>
      <c r="C426" s="11" t="s">
        <v>1404</v>
      </c>
      <c r="D426" s="11"/>
      <c r="E426" s="11" t="s">
        <v>460</v>
      </c>
      <c r="F426" s="11">
        <v>13</v>
      </c>
      <c r="G426" s="11"/>
      <c r="H426" s="11"/>
      <c r="I426" s="11"/>
      <c r="J426" s="11">
        <v>70.89</v>
      </c>
      <c r="K426" s="11"/>
      <c r="M426" s="11">
        <v>14</v>
      </c>
      <c r="N426" s="70"/>
      <c r="P426" s="11">
        <f t="shared" si="27"/>
        <v>5.0599999999999996</v>
      </c>
      <c r="Q426" s="11"/>
      <c r="R426" s="11"/>
      <c r="S426" s="11"/>
      <c r="T426" s="195">
        <f t="shared" si="24"/>
        <v>0.9285714285714286</v>
      </c>
      <c r="U426" s="11"/>
      <c r="V426" s="11"/>
      <c r="W426" s="11"/>
      <c r="Y426" s="11">
        <v>70.89</v>
      </c>
      <c r="Z426" s="11">
        <f t="shared" si="25"/>
        <v>93.47</v>
      </c>
      <c r="AB426" s="11">
        <f t="shared" si="26"/>
        <v>76.27</v>
      </c>
      <c r="AC426" s="11">
        <v>82.25</v>
      </c>
      <c r="AD426" s="11"/>
      <c r="AE426" s="4"/>
      <c r="AF426" s="4"/>
    </row>
    <row r="427" spans="1:32">
      <c r="A427" s="56"/>
      <c r="B427" s="11"/>
      <c r="C427" s="11" t="s">
        <v>539</v>
      </c>
      <c r="D427" s="11"/>
      <c r="E427" s="11" t="s">
        <v>264</v>
      </c>
      <c r="F427" s="11">
        <v>1900471</v>
      </c>
      <c r="G427" s="11"/>
      <c r="H427" s="11"/>
      <c r="I427" s="11"/>
      <c r="J427" s="11">
        <v>340599.7799999998</v>
      </c>
      <c r="K427" s="11"/>
      <c r="M427" s="11">
        <v>2517</v>
      </c>
      <c r="N427" s="70"/>
      <c r="P427" s="11">
        <f t="shared" si="27"/>
        <v>135.32</v>
      </c>
      <c r="Q427" s="11"/>
      <c r="R427" s="11"/>
      <c r="S427" s="11"/>
      <c r="T427" s="195">
        <f t="shared" si="24"/>
        <v>755.05403257846638</v>
      </c>
      <c r="U427" s="11"/>
      <c r="V427" s="11"/>
      <c r="W427" s="11"/>
      <c r="Y427" s="11">
        <v>340599.7799999998</v>
      </c>
      <c r="Z427" s="11">
        <f t="shared" si="25"/>
        <v>449089.69</v>
      </c>
      <c r="AB427" s="11">
        <f t="shared" si="26"/>
        <v>366441.85</v>
      </c>
      <c r="AC427" s="11">
        <v>395161.69</v>
      </c>
      <c r="AD427" s="11"/>
      <c r="AE427" s="4"/>
      <c r="AF427" s="4"/>
    </row>
    <row r="428" spans="1:32">
      <c r="A428" s="56"/>
      <c r="B428" s="11"/>
      <c r="C428" s="11" t="s">
        <v>265</v>
      </c>
      <c r="D428" s="11"/>
      <c r="E428" s="11" t="s">
        <v>266</v>
      </c>
      <c r="F428" s="11">
        <v>536893</v>
      </c>
      <c r="G428" s="11"/>
      <c r="H428" s="11"/>
      <c r="I428" s="11"/>
      <c r="J428" s="11">
        <v>99072.799999999945</v>
      </c>
      <c r="K428" s="11"/>
      <c r="M428" s="11">
        <v>724</v>
      </c>
      <c r="N428" s="70"/>
      <c r="P428" s="11">
        <f t="shared" si="27"/>
        <v>136.84</v>
      </c>
      <c r="Q428" s="11"/>
      <c r="R428" s="11"/>
      <c r="S428" s="11"/>
      <c r="T428" s="195">
        <f t="shared" si="24"/>
        <v>741.56491712707179</v>
      </c>
      <c r="U428" s="11"/>
      <c r="V428" s="11"/>
      <c r="W428" s="11"/>
      <c r="Y428" s="11">
        <v>99072.799999999945</v>
      </c>
      <c r="Z428" s="11">
        <f t="shared" si="25"/>
        <v>130630.07</v>
      </c>
      <c r="AB428" s="11">
        <f t="shared" si="26"/>
        <v>106589.68</v>
      </c>
      <c r="AC428" s="11">
        <v>114943.63</v>
      </c>
      <c r="AD428" s="11"/>
      <c r="AE428" s="4"/>
      <c r="AF428" s="4"/>
    </row>
    <row r="429" spans="1:32">
      <c r="A429" s="56"/>
      <c r="B429" s="11"/>
      <c r="C429" s="11" t="s">
        <v>265</v>
      </c>
      <c r="D429" s="11"/>
      <c r="E429" s="11" t="s">
        <v>295</v>
      </c>
      <c r="F429" s="11">
        <v>424</v>
      </c>
      <c r="G429" s="11"/>
      <c r="H429" s="11"/>
      <c r="I429" s="11"/>
      <c r="J429" s="11">
        <v>84.05</v>
      </c>
      <c r="K429" s="11"/>
      <c r="M429" s="11">
        <v>1</v>
      </c>
      <c r="N429" s="70"/>
      <c r="P429" s="11">
        <f t="shared" si="27"/>
        <v>84.05</v>
      </c>
      <c r="Q429" s="11"/>
      <c r="R429" s="11"/>
      <c r="S429" s="11"/>
      <c r="T429" s="195">
        <f t="shared" si="24"/>
        <v>424</v>
      </c>
      <c r="U429" s="11"/>
      <c r="V429" s="11"/>
      <c r="W429" s="11"/>
      <c r="Y429" s="11">
        <v>84.05</v>
      </c>
      <c r="Z429" s="11">
        <f t="shared" si="25"/>
        <v>110.82</v>
      </c>
      <c r="AB429" s="11">
        <f t="shared" si="26"/>
        <v>90.43</v>
      </c>
      <c r="AC429" s="11">
        <v>97.51</v>
      </c>
      <c r="AD429" s="11"/>
      <c r="AE429" s="4"/>
      <c r="AF429" s="4"/>
    </row>
    <row r="430" spans="1:32">
      <c r="A430" s="56"/>
      <c r="B430" s="11"/>
      <c r="C430" s="11" t="s">
        <v>1405</v>
      </c>
      <c r="D430" s="11"/>
      <c r="E430" s="11" t="s">
        <v>204</v>
      </c>
      <c r="F430" s="11">
        <v>1750</v>
      </c>
      <c r="G430" s="11"/>
      <c r="H430" s="11"/>
      <c r="I430" s="11"/>
      <c r="J430" s="11">
        <v>342.86</v>
      </c>
      <c r="K430" s="11"/>
      <c r="M430" s="11">
        <v>4</v>
      </c>
      <c r="N430" s="70"/>
      <c r="P430" s="11">
        <f t="shared" si="27"/>
        <v>85.72</v>
      </c>
      <c r="Q430" s="11"/>
      <c r="R430" s="11"/>
      <c r="S430" s="11"/>
      <c r="T430" s="195">
        <f t="shared" si="24"/>
        <v>437.5</v>
      </c>
      <c r="U430" s="11"/>
      <c r="V430" s="11"/>
      <c r="W430" s="11"/>
      <c r="Y430" s="11">
        <v>342.86</v>
      </c>
      <c r="Z430" s="11">
        <f t="shared" si="25"/>
        <v>452.07</v>
      </c>
      <c r="AB430" s="11">
        <f t="shared" si="26"/>
        <v>368.87</v>
      </c>
      <c r="AC430" s="11">
        <v>397.78</v>
      </c>
      <c r="AD430" s="11"/>
      <c r="AE430" s="4"/>
      <c r="AF430" s="4"/>
    </row>
    <row r="431" spans="1:32">
      <c r="A431" s="56"/>
      <c r="B431" s="11"/>
      <c r="C431" s="11" t="s">
        <v>270</v>
      </c>
      <c r="D431" s="11"/>
      <c r="E431" s="11" t="s">
        <v>268</v>
      </c>
      <c r="F431" s="11">
        <v>2141089</v>
      </c>
      <c r="G431" s="11"/>
      <c r="H431" s="11"/>
      <c r="I431" s="11"/>
      <c r="J431" s="11">
        <v>378036.15000000037</v>
      </c>
      <c r="K431" s="11"/>
      <c r="M431" s="11">
        <v>2607</v>
      </c>
      <c r="N431" s="70"/>
      <c r="P431" s="11">
        <f t="shared" si="27"/>
        <v>145.01</v>
      </c>
      <c r="Q431" s="11"/>
      <c r="R431" s="11"/>
      <c r="S431" s="11"/>
      <c r="T431" s="195">
        <f t="shared" si="24"/>
        <v>821.28461833525125</v>
      </c>
      <c r="U431" s="11"/>
      <c r="V431" s="11"/>
      <c r="W431" s="11"/>
      <c r="Y431" s="11">
        <v>378036.15000000037</v>
      </c>
      <c r="Z431" s="11">
        <f t="shared" si="25"/>
        <v>498450.52</v>
      </c>
      <c r="AB431" s="11">
        <f t="shared" si="26"/>
        <v>406718.6</v>
      </c>
      <c r="AC431" s="11">
        <v>438595.12</v>
      </c>
      <c r="AD431" s="11"/>
      <c r="AE431" s="4"/>
      <c r="AF431" s="4"/>
    </row>
    <row r="432" spans="1:32">
      <c r="A432" s="56"/>
      <c r="B432" s="11"/>
      <c r="C432" s="11" t="s">
        <v>271</v>
      </c>
      <c r="D432" s="11"/>
      <c r="E432" s="11" t="s">
        <v>272</v>
      </c>
      <c r="F432" s="11">
        <v>3608185</v>
      </c>
      <c r="G432" s="11"/>
      <c r="H432" s="11"/>
      <c r="I432" s="11"/>
      <c r="J432" s="11">
        <v>654453.33999999927</v>
      </c>
      <c r="K432" s="11"/>
      <c r="M432" s="11">
        <v>5664</v>
      </c>
      <c r="N432" s="70"/>
      <c r="P432" s="11">
        <f t="shared" si="27"/>
        <v>115.55</v>
      </c>
      <c r="Q432" s="11"/>
      <c r="R432" s="11"/>
      <c r="S432" s="11"/>
      <c r="T432" s="195">
        <f t="shared" si="24"/>
        <v>637.03831214689262</v>
      </c>
      <c r="U432" s="11"/>
      <c r="V432" s="11"/>
      <c r="W432" s="11"/>
      <c r="Y432" s="11">
        <v>654453.33999999927</v>
      </c>
      <c r="Z432" s="11">
        <f t="shared" si="25"/>
        <v>862913.79</v>
      </c>
      <c r="AB432" s="11">
        <f t="shared" si="26"/>
        <v>704108.19</v>
      </c>
      <c r="AC432" s="11">
        <v>759292.58</v>
      </c>
      <c r="AD432" s="11"/>
      <c r="AE432" s="4"/>
      <c r="AF432" s="4"/>
    </row>
    <row r="433" spans="1:32">
      <c r="A433" s="56"/>
      <c r="B433" s="11"/>
      <c r="C433" s="11" t="s">
        <v>1267</v>
      </c>
      <c r="D433" s="11"/>
      <c r="E433" s="11" t="s">
        <v>237</v>
      </c>
      <c r="F433" s="11">
        <v>2282</v>
      </c>
      <c r="G433" s="11"/>
      <c r="H433" s="11"/>
      <c r="I433" s="11"/>
      <c r="J433" s="11">
        <v>459.83</v>
      </c>
      <c r="K433" s="11"/>
      <c r="M433" s="11">
        <v>7</v>
      </c>
      <c r="N433" s="70"/>
      <c r="P433" s="11">
        <f t="shared" si="27"/>
        <v>65.69</v>
      </c>
      <c r="Q433" s="11"/>
      <c r="R433" s="11"/>
      <c r="S433" s="11"/>
      <c r="T433" s="195">
        <f t="shared" si="24"/>
        <v>326</v>
      </c>
      <c r="U433" s="11"/>
      <c r="V433" s="11"/>
      <c r="W433" s="11"/>
      <c r="Y433" s="11">
        <v>459.83</v>
      </c>
      <c r="Z433" s="11">
        <f t="shared" si="25"/>
        <v>606.29999999999995</v>
      </c>
      <c r="AB433" s="11">
        <f t="shared" si="26"/>
        <v>494.72</v>
      </c>
      <c r="AC433" s="11">
        <v>533.49</v>
      </c>
      <c r="AD433" s="11"/>
      <c r="AE433" s="4"/>
      <c r="AF433" s="4"/>
    </row>
    <row r="434" spans="1:32">
      <c r="A434" s="56"/>
      <c r="B434" s="11"/>
      <c r="C434" s="11" t="s">
        <v>1406</v>
      </c>
      <c r="D434" s="11"/>
      <c r="E434" s="11" t="s">
        <v>280</v>
      </c>
      <c r="F434" s="11">
        <v>694</v>
      </c>
      <c r="G434" s="11"/>
      <c r="H434" s="11"/>
      <c r="I434" s="11"/>
      <c r="J434" s="11">
        <v>133.69</v>
      </c>
      <c r="K434" s="11"/>
      <c r="M434" s="11">
        <v>1</v>
      </c>
      <c r="N434" s="70"/>
      <c r="P434" s="11">
        <f t="shared" si="27"/>
        <v>133.69</v>
      </c>
      <c r="Q434" s="11"/>
      <c r="R434" s="11"/>
      <c r="S434" s="11"/>
      <c r="T434" s="195">
        <f t="shared" si="24"/>
        <v>694</v>
      </c>
      <c r="U434" s="11"/>
      <c r="V434" s="11"/>
      <c r="W434" s="11"/>
      <c r="Y434" s="11">
        <v>133.69</v>
      </c>
      <c r="Z434" s="11">
        <f t="shared" si="25"/>
        <v>176.27</v>
      </c>
      <c r="AB434" s="11">
        <f t="shared" si="26"/>
        <v>143.83000000000001</v>
      </c>
      <c r="AC434" s="11">
        <v>155.11000000000001</v>
      </c>
      <c r="AD434" s="11"/>
      <c r="AE434" s="4"/>
      <c r="AF434" s="4"/>
    </row>
    <row r="435" spans="1:32">
      <c r="A435" s="56"/>
      <c r="B435" s="11"/>
      <c r="C435" s="11" t="s">
        <v>435</v>
      </c>
      <c r="D435" s="11"/>
      <c r="E435" s="11" t="s">
        <v>407</v>
      </c>
      <c r="F435" s="11">
        <v>453</v>
      </c>
      <c r="G435" s="11"/>
      <c r="H435" s="11"/>
      <c r="I435" s="11"/>
      <c r="J435" s="11">
        <v>89.23</v>
      </c>
      <c r="K435" s="11"/>
      <c r="M435" s="11">
        <v>1</v>
      </c>
      <c r="N435" s="70"/>
      <c r="P435" s="11">
        <f t="shared" si="27"/>
        <v>89.23</v>
      </c>
      <c r="Q435" s="11"/>
      <c r="R435" s="11"/>
      <c r="S435" s="11"/>
      <c r="T435" s="195">
        <f t="shared" si="24"/>
        <v>453</v>
      </c>
      <c r="U435" s="11"/>
      <c r="V435" s="11"/>
      <c r="W435" s="11"/>
      <c r="Y435" s="11">
        <v>89.23</v>
      </c>
      <c r="Z435" s="11">
        <f t="shared" si="25"/>
        <v>117.65</v>
      </c>
      <c r="AB435" s="11">
        <f t="shared" si="26"/>
        <v>96</v>
      </c>
      <c r="AC435" s="11">
        <v>103.52</v>
      </c>
      <c r="AD435" s="11"/>
      <c r="AE435" s="4"/>
      <c r="AF435" s="4"/>
    </row>
    <row r="436" spans="1:32">
      <c r="A436" s="56"/>
      <c r="B436" s="11"/>
      <c r="C436" s="11" t="s">
        <v>435</v>
      </c>
      <c r="D436" s="11"/>
      <c r="E436" s="11" t="s">
        <v>432</v>
      </c>
      <c r="F436" s="11">
        <v>527925</v>
      </c>
      <c r="G436" s="11"/>
      <c r="H436" s="11"/>
      <c r="I436" s="11"/>
      <c r="J436" s="11">
        <v>97479.160000000076</v>
      </c>
      <c r="K436" s="11"/>
      <c r="M436" s="11">
        <v>696</v>
      </c>
      <c r="N436" s="70"/>
      <c r="P436" s="11">
        <f t="shared" si="27"/>
        <v>140.06</v>
      </c>
      <c r="Q436" s="11"/>
      <c r="R436" s="11"/>
      <c r="S436" s="11"/>
      <c r="T436" s="195">
        <f t="shared" si="24"/>
        <v>758.51293103448279</v>
      </c>
      <c r="U436" s="11"/>
      <c r="V436" s="11"/>
      <c r="W436" s="11"/>
      <c r="Y436" s="11">
        <v>97479.160000000076</v>
      </c>
      <c r="Z436" s="11">
        <f t="shared" si="25"/>
        <v>128528.81</v>
      </c>
      <c r="AB436" s="11">
        <f t="shared" si="26"/>
        <v>104875.12</v>
      </c>
      <c r="AC436" s="11">
        <v>113094.7</v>
      </c>
      <c r="AD436" s="11"/>
      <c r="AE436" s="4"/>
      <c r="AF436" s="4"/>
    </row>
    <row r="437" spans="1:32">
      <c r="A437" s="56"/>
      <c r="B437" s="11"/>
      <c r="C437" s="11" t="s">
        <v>1407</v>
      </c>
      <c r="D437" s="11"/>
      <c r="E437" s="11" t="s">
        <v>350</v>
      </c>
      <c r="F437" s="11">
        <v>3409</v>
      </c>
      <c r="G437" s="11"/>
      <c r="H437" s="11"/>
      <c r="I437" s="11"/>
      <c r="J437" s="11">
        <v>643.13</v>
      </c>
      <c r="K437" s="11"/>
      <c r="M437" s="11">
        <v>2</v>
      </c>
      <c r="N437" s="70"/>
      <c r="P437" s="11">
        <f t="shared" si="27"/>
        <v>321.57</v>
      </c>
      <c r="Q437" s="11"/>
      <c r="R437" s="11"/>
      <c r="S437" s="11"/>
      <c r="T437" s="195">
        <f t="shared" si="24"/>
        <v>1704.5</v>
      </c>
      <c r="U437" s="11"/>
      <c r="V437" s="11"/>
      <c r="W437" s="11"/>
      <c r="Y437" s="11">
        <v>643.13</v>
      </c>
      <c r="Z437" s="11">
        <f t="shared" si="25"/>
        <v>847.98</v>
      </c>
      <c r="AB437" s="11">
        <f t="shared" si="26"/>
        <v>691.93</v>
      </c>
      <c r="AC437" s="11">
        <v>746.16</v>
      </c>
      <c r="AD437" s="11"/>
      <c r="AE437" s="4"/>
      <c r="AF437" s="4"/>
    </row>
    <row r="438" spans="1:32">
      <c r="A438" s="56"/>
      <c r="B438" s="11"/>
      <c r="C438" s="11" t="s">
        <v>590</v>
      </c>
      <c r="D438" s="11"/>
      <c r="E438" s="11" t="s">
        <v>268</v>
      </c>
      <c r="F438" s="11">
        <v>1563</v>
      </c>
      <c r="G438" s="11"/>
      <c r="H438" s="11"/>
      <c r="I438" s="11"/>
      <c r="J438" s="11">
        <v>300.27999999999997</v>
      </c>
      <c r="K438" s="11"/>
      <c r="M438" s="11">
        <v>2</v>
      </c>
      <c r="N438" s="70"/>
      <c r="P438" s="11">
        <f t="shared" si="27"/>
        <v>150.13999999999999</v>
      </c>
      <c r="Q438" s="11"/>
      <c r="R438" s="11"/>
      <c r="S438" s="11"/>
      <c r="T438" s="195">
        <f t="shared" si="24"/>
        <v>781.5</v>
      </c>
      <c r="U438" s="11"/>
      <c r="V438" s="11"/>
      <c r="W438" s="11"/>
      <c r="Y438" s="11">
        <v>300.27999999999997</v>
      </c>
      <c r="Z438" s="11">
        <f t="shared" si="25"/>
        <v>395.93</v>
      </c>
      <c r="AB438" s="11">
        <f t="shared" si="26"/>
        <v>323.06</v>
      </c>
      <c r="AC438" s="11">
        <v>348.38</v>
      </c>
      <c r="AD438" s="11"/>
      <c r="AE438" s="4"/>
      <c r="AF438" s="4"/>
    </row>
    <row r="439" spans="1:32">
      <c r="A439" s="56"/>
      <c r="B439" s="11"/>
      <c r="C439" s="11" t="s">
        <v>590</v>
      </c>
      <c r="D439" s="11"/>
      <c r="E439" s="11" t="s">
        <v>326</v>
      </c>
      <c r="F439" s="11">
        <v>129617</v>
      </c>
      <c r="G439" s="11"/>
      <c r="H439" s="11"/>
      <c r="I439" s="11"/>
      <c r="J439" s="11">
        <v>24733.35999999999</v>
      </c>
      <c r="K439" s="11"/>
      <c r="M439" s="11">
        <v>262</v>
      </c>
      <c r="N439" s="70"/>
      <c r="P439" s="11">
        <f t="shared" si="27"/>
        <v>94.4</v>
      </c>
      <c r="Q439" s="11"/>
      <c r="R439" s="11"/>
      <c r="S439" s="11"/>
      <c r="T439" s="195">
        <f t="shared" si="24"/>
        <v>494.72137404580155</v>
      </c>
      <c r="U439" s="11"/>
      <c r="V439" s="11"/>
      <c r="W439" s="11"/>
      <c r="Y439" s="11">
        <v>24733.35999999999</v>
      </c>
      <c r="Z439" s="11">
        <f t="shared" si="25"/>
        <v>32611.58</v>
      </c>
      <c r="AB439" s="11">
        <f t="shared" si="26"/>
        <v>26609.94</v>
      </c>
      <c r="AC439" s="11">
        <v>28695.49</v>
      </c>
      <c r="AD439" s="11"/>
      <c r="AE439" s="4"/>
      <c r="AF439" s="4"/>
    </row>
    <row r="440" spans="1:32">
      <c r="A440" s="56"/>
      <c r="B440" s="11"/>
      <c r="C440" s="11" t="s">
        <v>224</v>
      </c>
      <c r="D440" s="11"/>
      <c r="E440" s="11" t="s">
        <v>220</v>
      </c>
      <c r="F440" s="11">
        <v>2304943</v>
      </c>
      <c r="G440" s="11"/>
      <c r="H440" s="11"/>
      <c r="I440" s="11"/>
      <c r="J440" s="11">
        <v>422834.8000000004</v>
      </c>
      <c r="K440" s="11"/>
      <c r="M440" s="11">
        <v>4416</v>
      </c>
      <c r="N440" s="70"/>
      <c r="P440" s="11">
        <f t="shared" si="27"/>
        <v>95.75</v>
      </c>
      <c r="Q440" s="11"/>
      <c r="R440" s="11"/>
      <c r="S440" s="11"/>
      <c r="T440" s="195">
        <f t="shared" si="24"/>
        <v>521.95267210144925</v>
      </c>
      <c r="U440" s="11"/>
      <c r="V440" s="11"/>
      <c r="W440" s="11"/>
      <c r="Y440" s="11">
        <v>422834.8000000004</v>
      </c>
      <c r="Z440" s="11">
        <f t="shared" si="25"/>
        <v>557518.69999999995</v>
      </c>
      <c r="AB440" s="11">
        <f t="shared" si="26"/>
        <v>454916.23</v>
      </c>
      <c r="AC440" s="11">
        <v>490570.23</v>
      </c>
      <c r="AD440" s="11"/>
      <c r="AE440" s="4"/>
      <c r="AF440" s="4"/>
    </row>
    <row r="441" spans="1:32">
      <c r="A441" s="56"/>
      <c r="B441" s="11"/>
      <c r="C441" s="11" t="s">
        <v>224</v>
      </c>
      <c r="D441" s="11"/>
      <c r="E441" s="11" t="s">
        <v>1408</v>
      </c>
      <c r="F441" s="11">
        <v>153</v>
      </c>
      <c r="G441" s="11"/>
      <c r="H441" s="11"/>
      <c r="I441" s="11"/>
      <c r="J441" s="11">
        <v>34</v>
      </c>
      <c r="K441" s="11"/>
      <c r="M441" s="11">
        <v>1</v>
      </c>
      <c r="N441" s="70"/>
      <c r="P441" s="11">
        <f t="shared" si="27"/>
        <v>34</v>
      </c>
      <c r="Q441" s="11"/>
      <c r="R441" s="11"/>
      <c r="S441" s="11"/>
      <c r="T441" s="195">
        <f t="shared" si="24"/>
        <v>153</v>
      </c>
      <c r="U441" s="11"/>
      <c r="V441" s="11"/>
      <c r="W441" s="11"/>
      <c r="Y441" s="11">
        <v>34</v>
      </c>
      <c r="Z441" s="11">
        <f t="shared" si="25"/>
        <v>44.83</v>
      </c>
      <c r="AB441" s="11">
        <f t="shared" si="26"/>
        <v>36.58</v>
      </c>
      <c r="AC441" s="11">
        <v>39.450000000000003</v>
      </c>
      <c r="AD441" s="11"/>
      <c r="AE441" s="4"/>
      <c r="AF441" s="4"/>
    </row>
    <row r="442" spans="1:32">
      <c r="A442" s="56"/>
      <c r="B442" s="11"/>
      <c r="C442" s="11" t="s">
        <v>1333</v>
      </c>
      <c r="D442" s="11"/>
      <c r="E442" s="11" t="s">
        <v>220</v>
      </c>
      <c r="F442" s="11">
        <v>23110</v>
      </c>
      <c r="G442" s="11"/>
      <c r="H442" s="11"/>
      <c r="I442" s="11"/>
      <c r="J442" s="11">
        <v>4029.9199999999996</v>
      </c>
      <c r="K442" s="11"/>
      <c r="M442" s="11">
        <v>9</v>
      </c>
      <c r="N442" s="70"/>
      <c r="P442" s="11">
        <f t="shared" si="27"/>
        <v>447.77</v>
      </c>
      <c r="Q442" s="11"/>
      <c r="R442" s="11"/>
      <c r="S442" s="11"/>
      <c r="T442" s="195">
        <f t="shared" si="24"/>
        <v>2567.7777777777778</v>
      </c>
      <c r="U442" s="11"/>
      <c r="V442" s="11"/>
      <c r="W442" s="11"/>
      <c r="Y442" s="11">
        <v>4029.9199999999996</v>
      </c>
      <c r="Z442" s="11">
        <f t="shared" si="25"/>
        <v>5313.55</v>
      </c>
      <c r="AB442" s="11">
        <f t="shared" si="26"/>
        <v>4335.68</v>
      </c>
      <c r="AC442" s="11">
        <v>4675.49</v>
      </c>
      <c r="AD442" s="11"/>
      <c r="AE442" s="4"/>
      <c r="AF442" s="4"/>
    </row>
    <row r="443" spans="1:32">
      <c r="A443" s="56"/>
      <c r="B443" s="11"/>
      <c r="C443" s="11" t="s">
        <v>332</v>
      </c>
      <c r="D443" s="11"/>
      <c r="E443" s="11" t="s">
        <v>330</v>
      </c>
      <c r="F443" s="11">
        <v>183477</v>
      </c>
      <c r="G443" s="11"/>
      <c r="H443" s="11"/>
      <c r="I443" s="11"/>
      <c r="J443" s="11">
        <v>34432.859999999971</v>
      </c>
      <c r="K443" s="11"/>
      <c r="M443" s="11">
        <v>359</v>
      </c>
      <c r="N443" s="70"/>
      <c r="P443" s="11">
        <f t="shared" si="27"/>
        <v>95.91</v>
      </c>
      <c r="Q443" s="11"/>
      <c r="R443" s="11"/>
      <c r="S443" s="11"/>
      <c r="T443" s="195">
        <f t="shared" si="24"/>
        <v>511.07799442896936</v>
      </c>
      <c r="U443" s="11"/>
      <c r="V443" s="11"/>
      <c r="W443" s="11"/>
      <c r="Y443" s="11">
        <v>34432.859999999971</v>
      </c>
      <c r="Z443" s="11">
        <f t="shared" si="25"/>
        <v>45400.62</v>
      </c>
      <c r="AB443" s="11">
        <f t="shared" si="26"/>
        <v>37045.360000000001</v>
      </c>
      <c r="AC443" s="11">
        <v>39948.78</v>
      </c>
      <c r="AD443" s="11"/>
      <c r="AE443" s="4"/>
      <c r="AF443" s="4"/>
    </row>
    <row r="444" spans="1:32">
      <c r="A444" s="56"/>
      <c r="B444" s="11"/>
      <c r="C444" s="11" t="s">
        <v>1268</v>
      </c>
      <c r="D444" s="11"/>
      <c r="E444" s="11" t="s">
        <v>319</v>
      </c>
      <c r="F444" s="11">
        <v>27352</v>
      </c>
      <c r="G444" s="11"/>
      <c r="H444" s="11"/>
      <c r="I444" s="11"/>
      <c r="J444" s="11">
        <v>4929.4100000000008</v>
      </c>
      <c r="K444" s="11"/>
      <c r="M444" s="11">
        <v>44</v>
      </c>
      <c r="N444" s="70"/>
      <c r="P444" s="11">
        <f t="shared" si="27"/>
        <v>112.03</v>
      </c>
      <c r="Q444" s="11"/>
      <c r="R444" s="11"/>
      <c r="S444" s="11"/>
      <c r="T444" s="195">
        <f t="shared" si="24"/>
        <v>621.63636363636363</v>
      </c>
      <c r="U444" s="11"/>
      <c r="V444" s="11"/>
      <c r="W444" s="11"/>
      <c r="Y444" s="11">
        <v>4929.4100000000008</v>
      </c>
      <c r="Z444" s="11">
        <f t="shared" si="25"/>
        <v>6499.56</v>
      </c>
      <c r="AB444" s="11">
        <f t="shared" si="26"/>
        <v>5303.42</v>
      </c>
      <c r="AC444" s="11">
        <v>5719.07</v>
      </c>
      <c r="AD444" s="11"/>
      <c r="AE444" s="4"/>
      <c r="AF444" s="4"/>
    </row>
    <row r="445" spans="1:32">
      <c r="A445" s="56"/>
      <c r="B445" s="11"/>
      <c r="C445" s="11" t="s">
        <v>273</v>
      </c>
      <c r="D445" s="11"/>
      <c r="E445" s="11" t="s">
        <v>274</v>
      </c>
      <c r="F445" s="11">
        <v>1900142</v>
      </c>
      <c r="G445" s="11"/>
      <c r="H445" s="11"/>
      <c r="I445" s="11"/>
      <c r="J445" s="11">
        <v>349765.56999999873</v>
      </c>
      <c r="K445" s="11"/>
      <c r="M445" s="11">
        <v>3855</v>
      </c>
      <c r="N445" s="70"/>
      <c r="P445" s="11">
        <f t="shared" si="27"/>
        <v>90.73</v>
      </c>
      <c r="Q445" s="11"/>
      <c r="R445" s="11"/>
      <c r="S445" s="11"/>
      <c r="T445" s="195">
        <f t="shared" si="24"/>
        <v>492.90324254215307</v>
      </c>
      <c r="U445" s="11"/>
      <c r="V445" s="11"/>
      <c r="W445" s="11"/>
      <c r="Y445" s="11">
        <v>349765.56999999873</v>
      </c>
      <c r="Z445" s="11">
        <f t="shared" si="25"/>
        <v>461175.02</v>
      </c>
      <c r="AB445" s="11">
        <f t="shared" si="26"/>
        <v>376303.07</v>
      </c>
      <c r="AC445" s="11">
        <v>405795.78</v>
      </c>
      <c r="AD445" s="11"/>
      <c r="AE445" s="4"/>
      <c r="AF445" s="4"/>
    </row>
    <row r="446" spans="1:32">
      <c r="A446" s="56"/>
      <c r="B446" s="11"/>
      <c r="C446" s="11" t="s">
        <v>1269</v>
      </c>
      <c r="D446" s="11"/>
      <c r="E446" s="11" t="s">
        <v>440</v>
      </c>
      <c r="F446" s="11">
        <v>7403</v>
      </c>
      <c r="G446" s="11"/>
      <c r="H446" s="11"/>
      <c r="I446" s="11"/>
      <c r="J446" s="11">
        <v>1367.5199999999998</v>
      </c>
      <c r="K446" s="11"/>
      <c r="M446" s="11">
        <v>8</v>
      </c>
      <c r="N446" s="70"/>
      <c r="P446" s="11">
        <f t="shared" si="27"/>
        <v>170.94</v>
      </c>
      <c r="Q446" s="11"/>
      <c r="R446" s="11"/>
      <c r="S446" s="11"/>
      <c r="T446" s="195">
        <f t="shared" si="24"/>
        <v>925.375</v>
      </c>
      <c r="U446" s="11"/>
      <c r="V446" s="11"/>
      <c r="W446" s="11"/>
      <c r="Y446" s="11">
        <v>1367.5199999999998</v>
      </c>
      <c r="Z446" s="11">
        <f t="shared" si="25"/>
        <v>1803.11</v>
      </c>
      <c r="AB446" s="11">
        <f t="shared" si="26"/>
        <v>1471.28</v>
      </c>
      <c r="AC446" s="11">
        <v>1586.59</v>
      </c>
      <c r="AD446" s="11"/>
      <c r="AE446" s="4"/>
      <c r="AF446" s="4"/>
    </row>
    <row r="447" spans="1:32">
      <c r="A447" s="56"/>
      <c r="B447" s="11"/>
      <c r="C447" s="11" t="s">
        <v>1269</v>
      </c>
      <c r="D447" s="11"/>
      <c r="E447" s="11" t="s">
        <v>460</v>
      </c>
      <c r="F447" s="11">
        <v>74358</v>
      </c>
      <c r="G447" s="11"/>
      <c r="H447" s="11"/>
      <c r="I447" s="11"/>
      <c r="J447" s="11">
        <v>13670.309999999992</v>
      </c>
      <c r="K447" s="11"/>
      <c r="M447" s="11">
        <v>112</v>
      </c>
      <c r="N447" s="70"/>
      <c r="P447" s="11">
        <f t="shared" si="27"/>
        <v>122.06</v>
      </c>
      <c r="Q447" s="11"/>
      <c r="R447" s="11"/>
      <c r="S447" s="11"/>
      <c r="T447" s="195">
        <f t="shared" si="24"/>
        <v>663.91071428571433</v>
      </c>
      <c r="U447" s="11"/>
      <c r="V447" s="11"/>
      <c r="W447" s="11"/>
      <c r="Y447" s="11">
        <v>13670.309999999992</v>
      </c>
      <c r="Z447" s="11">
        <f t="shared" si="25"/>
        <v>18024.66</v>
      </c>
      <c r="AB447" s="11">
        <f t="shared" si="26"/>
        <v>14707.51</v>
      </c>
      <c r="AC447" s="11">
        <v>15860.21</v>
      </c>
      <c r="AD447" s="11"/>
      <c r="AE447" s="4"/>
      <c r="AF447" s="4"/>
    </row>
    <row r="448" spans="1:32">
      <c r="A448" s="56"/>
      <c r="B448" s="11"/>
      <c r="C448" s="11" t="s">
        <v>1269</v>
      </c>
      <c r="D448" s="11"/>
      <c r="E448" s="11" t="s">
        <v>501</v>
      </c>
      <c r="F448" s="11">
        <v>2613</v>
      </c>
      <c r="G448" s="11"/>
      <c r="H448" s="11"/>
      <c r="I448" s="11"/>
      <c r="J448" s="11">
        <v>501.29</v>
      </c>
      <c r="K448" s="11"/>
      <c r="M448" s="11">
        <v>3</v>
      </c>
      <c r="N448" s="70"/>
      <c r="P448" s="11">
        <f t="shared" si="27"/>
        <v>167.1</v>
      </c>
      <c r="Q448" s="11"/>
      <c r="R448" s="11"/>
      <c r="S448" s="11"/>
      <c r="T448" s="195">
        <f t="shared" si="24"/>
        <v>871</v>
      </c>
      <c r="U448" s="11"/>
      <c r="V448" s="11"/>
      <c r="W448" s="11"/>
      <c r="Y448" s="11">
        <v>501.29</v>
      </c>
      <c r="Z448" s="11">
        <f t="shared" si="25"/>
        <v>660.96</v>
      </c>
      <c r="AB448" s="11">
        <f t="shared" si="26"/>
        <v>539.32000000000005</v>
      </c>
      <c r="AC448" s="11">
        <v>581.59</v>
      </c>
      <c r="AD448" s="11"/>
      <c r="AE448" s="4"/>
      <c r="AF448" s="4"/>
    </row>
    <row r="449" spans="1:32">
      <c r="A449" s="56"/>
      <c r="B449" s="11"/>
      <c r="C449" s="11" t="s">
        <v>1269</v>
      </c>
      <c r="D449" s="11"/>
      <c r="E449" s="11" t="s">
        <v>504</v>
      </c>
      <c r="F449" s="11">
        <v>919</v>
      </c>
      <c r="G449" s="11"/>
      <c r="H449" s="11"/>
      <c r="I449" s="11"/>
      <c r="J449" s="11">
        <v>175.66</v>
      </c>
      <c r="K449" s="11"/>
      <c r="M449" s="11">
        <v>1</v>
      </c>
      <c r="N449" s="70"/>
      <c r="P449" s="11">
        <f t="shared" si="27"/>
        <v>175.66</v>
      </c>
      <c r="Q449" s="11"/>
      <c r="R449" s="11"/>
      <c r="S449" s="11"/>
      <c r="T449" s="195">
        <f t="shared" si="24"/>
        <v>919</v>
      </c>
      <c r="U449" s="11"/>
      <c r="V449" s="11"/>
      <c r="W449" s="11"/>
      <c r="Y449" s="11">
        <v>175.66</v>
      </c>
      <c r="Z449" s="11">
        <f t="shared" si="25"/>
        <v>231.61</v>
      </c>
      <c r="AB449" s="11">
        <f t="shared" si="26"/>
        <v>188.99</v>
      </c>
      <c r="AC449" s="11">
        <v>203.8</v>
      </c>
      <c r="AD449" s="11"/>
      <c r="AE449" s="4"/>
      <c r="AF449" s="4"/>
    </row>
    <row r="450" spans="1:32">
      <c r="A450" s="56"/>
      <c r="B450" s="11"/>
      <c r="C450" s="11" t="s">
        <v>619</v>
      </c>
      <c r="D450" s="11"/>
      <c r="E450" s="11" t="s">
        <v>471</v>
      </c>
      <c r="F450" s="11">
        <v>33740</v>
      </c>
      <c r="G450" s="11"/>
      <c r="H450" s="11"/>
      <c r="I450" s="11"/>
      <c r="J450" s="11">
        <v>6440.1299999999983</v>
      </c>
      <c r="K450" s="11"/>
      <c r="M450" s="11">
        <v>36</v>
      </c>
      <c r="N450" s="70"/>
      <c r="P450" s="11">
        <f t="shared" si="27"/>
        <v>178.89</v>
      </c>
      <c r="Q450" s="11"/>
      <c r="R450" s="11"/>
      <c r="S450" s="11"/>
      <c r="T450" s="195">
        <f t="shared" si="24"/>
        <v>937.22222222222217</v>
      </c>
      <c r="U450" s="11"/>
      <c r="V450" s="11"/>
      <c r="W450" s="11"/>
      <c r="Y450" s="11">
        <v>6440.1299999999983</v>
      </c>
      <c r="Z450" s="11">
        <f t="shared" si="25"/>
        <v>8491.48</v>
      </c>
      <c r="AB450" s="11">
        <f t="shared" si="26"/>
        <v>6928.76</v>
      </c>
      <c r="AC450" s="11">
        <v>7471.8</v>
      </c>
      <c r="AD450" s="11"/>
      <c r="AE450" s="4"/>
      <c r="AF450" s="4"/>
    </row>
    <row r="451" spans="1:32">
      <c r="A451" s="56"/>
      <c r="B451" s="11"/>
      <c r="C451" s="11" t="s">
        <v>393</v>
      </c>
      <c r="D451" s="11"/>
      <c r="E451" s="11" t="s">
        <v>391</v>
      </c>
      <c r="F451" s="11">
        <v>3716831</v>
      </c>
      <c r="G451" s="11"/>
      <c r="H451" s="11"/>
      <c r="I451" s="11"/>
      <c r="J451" s="11">
        <v>670682.5099999971</v>
      </c>
      <c r="K451" s="11"/>
      <c r="M451" s="11">
        <v>6783</v>
      </c>
      <c r="N451" s="70"/>
      <c r="P451" s="11">
        <f t="shared" si="27"/>
        <v>98.88</v>
      </c>
      <c r="Q451" s="11"/>
      <c r="R451" s="11"/>
      <c r="S451" s="11"/>
      <c r="T451" s="195">
        <f t="shared" si="24"/>
        <v>547.96270086982156</v>
      </c>
      <c r="U451" s="11"/>
      <c r="V451" s="11"/>
      <c r="W451" s="11"/>
      <c r="Y451" s="11">
        <v>670682.5099999971</v>
      </c>
      <c r="Z451" s="11">
        <f t="shared" si="25"/>
        <v>884312.37</v>
      </c>
      <c r="AB451" s="11">
        <f t="shared" si="26"/>
        <v>721568.7</v>
      </c>
      <c r="AC451" s="11">
        <v>778121.56</v>
      </c>
      <c r="AD451" s="11"/>
      <c r="AE451" s="4"/>
      <c r="AF451" s="4"/>
    </row>
    <row r="452" spans="1:32">
      <c r="A452" s="56"/>
      <c r="B452" s="11"/>
      <c r="C452" s="11" t="s">
        <v>618</v>
      </c>
      <c r="D452" s="11"/>
      <c r="E452" s="11" t="s">
        <v>460</v>
      </c>
      <c r="F452" s="11">
        <v>63711</v>
      </c>
      <c r="G452" s="11"/>
      <c r="H452" s="11"/>
      <c r="I452" s="11"/>
      <c r="J452" s="11">
        <v>10854.73</v>
      </c>
      <c r="K452" s="11"/>
      <c r="M452" s="11">
        <v>70</v>
      </c>
      <c r="N452" s="70"/>
      <c r="P452" s="11">
        <f t="shared" si="27"/>
        <v>155.07</v>
      </c>
      <c r="Q452" s="11"/>
      <c r="R452" s="11"/>
      <c r="S452" s="11"/>
      <c r="T452" s="195">
        <f t="shared" si="24"/>
        <v>910.15714285714284</v>
      </c>
      <c r="U452" s="11"/>
      <c r="V452" s="11"/>
      <c r="W452" s="11"/>
      <c r="Y452" s="11">
        <v>10854.73</v>
      </c>
      <c r="Z452" s="11">
        <f t="shared" si="25"/>
        <v>14312.24</v>
      </c>
      <c r="AB452" s="11">
        <f t="shared" si="26"/>
        <v>11678.3</v>
      </c>
      <c r="AC452" s="11">
        <v>12593.59</v>
      </c>
      <c r="AD452" s="11"/>
      <c r="AE452" s="4"/>
      <c r="AF452" s="4"/>
    </row>
    <row r="453" spans="1:32">
      <c r="A453" s="56"/>
      <c r="B453" s="11"/>
      <c r="C453" s="11" t="s">
        <v>400</v>
      </c>
      <c r="D453" s="11"/>
      <c r="E453" s="11" t="s">
        <v>330</v>
      </c>
      <c r="F453" s="11">
        <v>1772</v>
      </c>
      <c r="G453" s="11"/>
      <c r="H453" s="11"/>
      <c r="I453" s="11"/>
      <c r="J453" s="11">
        <v>339.73</v>
      </c>
      <c r="K453" s="11"/>
      <c r="M453" s="11">
        <v>2</v>
      </c>
      <c r="N453" s="70"/>
      <c r="P453" s="11">
        <f t="shared" si="27"/>
        <v>169.87</v>
      </c>
      <c r="Q453" s="11"/>
      <c r="R453" s="11"/>
      <c r="S453" s="11"/>
      <c r="T453" s="195">
        <f t="shared" si="24"/>
        <v>886</v>
      </c>
      <c r="U453" s="11"/>
      <c r="V453" s="11"/>
      <c r="W453" s="11"/>
      <c r="Y453" s="11">
        <v>339.73</v>
      </c>
      <c r="Z453" s="11">
        <f t="shared" si="25"/>
        <v>447.94</v>
      </c>
      <c r="AB453" s="11">
        <f t="shared" si="26"/>
        <v>365.51</v>
      </c>
      <c r="AC453" s="11">
        <v>394.15</v>
      </c>
      <c r="AD453" s="11"/>
      <c r="AE453" s="4"/>
      <c r="AF453" s="4"/>
    </row>
    <row r="454" spans="1:32">
      <c r="A454" s="56"/>
      <c r="B454" s="11"/>
      <c r="C454" s="11" t="s">
        <v>400</v>
      </c>
      <c r="D454" s="11"/>
      <c r="E454" s="11" t="s">
        <v>345</v>
      </c>
      <c r="F454" s="11">
        <v>338</v>
      </c>
      <c r="G454" s="11"/>
      <c r="H454" s="11"/>
      <c r="I454" s="11"/>
      <c r="J454" s="11">
        <v>73.38</v>
      </c>
      <c r="K454" s="11"/>
      <c r="M454" s="11">
        <v>2</v>
      </c>
      <c r="N454" s="70"/>
      <c r="P454" s="11">
        <f t="shared" si="27"/>
        <v>36.69</v>
      </c>
      <c r="Q454" s="11"/>
      <c r="R454" s="11"/>
      <c r="S454" s="11"/>
      <c r="T454" s="195">
        <f t="shared" si="24"/>
        <v>169</v>
      </c>
      <c r="U454" s="11"/>
      <c r="V454" s="11"/>
      <c r="W454" s="11"/>
      <c r="Y454" s="11">
        <v>73.38</v>
      </c>
      <c r="Z454" s="11">
        <f t="shared" si="25"/>
        <v>96.75</v>
      </c>
      <c r="AB454" s="11">
        <f t="shared" si="26"/>
        <v>78.95</v>
      </c>
      <c r="AC454" s="11">
        <v>85.14</v>
      </c>
      <c r="AD454" s="11"/>
      <c r="AE454" s="4"/>
      <c r="AF454" s="4"/>
    </row>
    <row r="455" spans="1:32">
      <c r="A455" s="56"/>
      <c r="B455" s="11"/>
      <c r="C455" s="11" t="s">
        <v>400</v>
      </c>
      <c r="D455" s="11"/>
      <c r="E455" s="11" t="s">
        <v>362</v>
      </c>
      <c r="F455" s="11">
        <v>554</v>
      </c>
      <c r="G455" s="11"/>
      <c r="H455" s="11"/>
      <c r="I455" s="11"/>
      <c r="J455" s="11">
        <v>108.32</v>
      </c>
      <c r="K455" s="11"/>
      <c r="M455" s="11">
        <v>1</v>
      </c>
      <c r="N455" s="70"/>
      <c r="P455" s="11">
        <f t="shared" si="27"/>
        <v>108.32</v>
      </c>
      <c r="Q455" s="11"/>
      <c r="R455" s="11"/>
      <c r="S455" s="11"/>
      <c r="T455" s="195">
        <f t="shared" si="24"/>
        <v>554</v>
      </c>
      <c r="U455" s="11"/>
      <c r="V455" s="11"/>
      <c r="W455" s="11"/>
      <c r="Y455" s="11">
        <v>108.32</v>
      </c>
      <c r="Z455" s="11">
        <f t="shared" si="25"/>
        <v>142.82</v>
      </c>
      <c r="AB455" s="11">
        <f t="shared" si="26"/>
        <v>116.54</v>
      </c>
      <c r="AC455" s="11">
        <v>125.67</v>
      </c>
      <c r="AD455" s="11"/>
      <c r="AE455" s="4"/>
      <c r="AF455" s="4"/>
    </row>
    <row r="456" spans="1:32">
      <c r="A456" s="56"/>
      <c r="B456" s="11"/>
      <c r="C456" s="11" t="s">
        <v>400</v>
      </c>
      <c r="D456" s="11"/>
      <c r="E456" s="11" t="s">
        <v>401</v>
      </c>
      <c r="F456" s="11">
        <v>727391</v>
      </c>
      <c r="G456" s="11"/>
      <c r="H456" s="11"/>
      <c r="I456" s="11"/>
      <c r="J456" s="11">
        <v>137152.75000000006</v>
      </c>
      <c r="K456" s="11"/>
      <c r="M456" s="11">
        <v>1404</v>
      </c>
      <c r="N456" s="70"/>
      <c r="P456" s="11">
        <f t="shared" si="27"/>
        <v>97.69</v>
      </c>
      <c r="Q456" s="11"/>
      <c r="R456" s="11"/>
      <c r="S456" s="11"/>
      <c r="T456" s="195">
        <f t="shared" si="24"/>
        <v>518.08475783475785</v>
      </c>
      <c r="U456" s="11"/>
      <c r="V456" s="11"/>
      <c r="W456" s="11"/>
      <c r="Y456" s="11">
        <v>137152.75000000006</v>
      </c>
      <c r="Z456" s="11">
        <f t="shared" si="25"/>
        <v>180839.48</v>
      </c>
      <c r="AB456" s="11">
        <f t="shared" si="26"/>
        <v>147558.84</v>
      </c>
      <c r="AC456" s="11">
        <v>159123.74</v>
      </c>
      <c r="AD456" s="11"/>
      <c r="AE456" s="4"/>
      <c r="AF456" s="4"/>
    </row>
    <row r="457" spans="1:32">
      <c r="A457" s="56"/>
      <c r="B457" s="11"/>
      <c r="C457" s="11" t="s">
        <v>400</v>
      </c>
      <c r="D457" s="11"/>
      <c r="E457" s="11" t="s">
        <v>403</v>
      </c>
      <c r="F457" s="11"/>
      <c r="G457" s="11"/>
      <c r="H457" s="11"/>
      <c r="I457" s="11"/>
      <c r="J457" s="11">
        <v>5.47</v>
      </c>
      <c r="K457" s="11"/>
      <c r="M457" s="11">
        <v>1</v>
      </c>
      <c r="N457" s="70"/>
      <c r="P457" s="11">
        <f t="shared" si="27"/>
        <v>5.47</v>
      </c>
      <c r="Q457" s="11"/>
      <c r="R457" s="11"/>
      <c r="S457" s="11"/>
      <c r="T457" s="195">
        <f t="shared" si="24"/>
        <v>0</v>
      </c>
      <c r="U457" s="11"/>
      <c r="V457" s="11"/>
      <c r="W457" s="11"/>
      <c r="Y457" s="11">
        <v>5.47</v>
      </c>
      <c r="Z457" s="11">
        <f t="shared" si="25"/>
        <v>7.21</v>
      </c>
      <c r="AB457" s="11">
        <f t="shared" si="26"/>
        <v>5.89</v>
      </c>
      <c r="AC457" s="11">
        <v>6.35</v>
      </c>
      <c r="AD457" s="11"/>
      <c r="AE457" s="4"/>
      <c r="AF457" s="4"/>
    </row>
    <row r="458" spans="1:32">
      <c r="A458" s="56"/>
      <c r="B458" s="11"/>
      <c r="C458" s="11" t="s">
        <v>625</v>
      </c>
      <c r="D458" s="11"/>
      <c r="E458" s="11" t="s">
        <v>504</v>
      </c>
      <c r="F458" s="11">
        <v>85484</v>
      </c>
      <c r="G458" s="11"/>
      <c r="H458" s="11"/>
      <c r="I458" s="11"/>
      <c r="J458" s="11">
        <v>15979.43</v>
      </c>
      <c r="K458" s="11"/>
      <c r="M458" s="11">
        <v>119</v>
      </c>
      <c r="N458" s="70"/>
      <c r="P458" s="11">
        <f t="shared" si="27"/>
        <v>134.28</v>
      </c>
      <c r="Q458" s="11"/>
      <c r="R458" s="11"/>
      <c r="S458" s="11"/>
      <c r="T458" s="195">
        <f t="shared" si="24"/>
        <v>718.35294117647061</v>
      </c>
      <c r="U458" s="11"/>
      <c r="V458" s="11"/>
      <c r="W458" s="11"/>
      <c r="Y458" s="11">
        <v>15979.43</v>
      </c>
      <c r="Z458" s="11">
        <f t="shared" si="25"/>
        <v>21069.29</v>
      </c>
      <c r="AB458" s="11">
        <f t="shared" si="26"/>
        <v>17191.830000000002</v>
      </c>
      <c r="AC458" s="11">
        <v>18539.23</v>
      </c>
      <c r="AD458" s="11"/>
      <c r="AE458" s="4"/>
      <c r="AF458" s="4"/>
    </row>
    <row r="459" spans="1:32">
      <c r="A459" s="56"/>
      <c r="B459" s="11"/>
      <c r="C459" s="11" t="s">
        <v>514</v>
      </c>
      <c r="D459" s="11"/>
      <c r="E459" s="11" t="s">
        <v>515</v>
      </c>
      <c r="F459" s="11">
        <v>172926</v>
      </c>
      <c r="G459" s="11"/>
      <c r="H459" s="11"/>
      <c r="I459" s="11"/>
      <c r="J459" s="11">
        <v>31715.039999999979</v>
      </c>
      <c r="K459" s="11"/>
      <c r="M459" s="11">
        <v>211</v>
      </c>
      <c r="N459" s="70"/>
      <c r="P459" s="11">
        <f t="shared" si="27"/>
        <v>150.31</v>
      </c>
      <c r="Q459" s="11"/>
      <c r="R459" s="11"/>
      <c r="S459" s="11"/>
      <c r="T459" s="195">
        <f t="shared" si="24"/>
        <v>819.55450236966828</v>
      </c>
      <c r="U459" s="11"/>
      <c r="V459" s="11"/>
      <c r="W459" s="11"/>
      <c r="Y459" s="11">
        <v>31715.039999999979</v>
      </c>
      <c r="Z459" s="11">
        <f t="shared" si="25"/>
        <v>41817.11</v>
      </c>
      <c r="AB459" s="11">
        <f t="shared" si="26"/>
        <v>34121.33</v>
      </c>
      <c r="AC459" s="11">
        <v>36795.589999999997</v>
      </c>
      <c r="AD459" s="11"/>
      <c r="AE459" s="4"/>
      <c r="AF459" s="4"/>
    </row>
    <row r="460" spans="1:32">
      <c r="A460" s="56"/>
      <c r="B460" s="11"/>
      <c r="C460" s="11" t="s">
        <v>516</v>
      </c>
      <c r="D460" s="11"/>
      <c r="E460" s="11" t="s">
        <v>517</v>
      </c>
      <c r="F460" s="11">
        <v>447590</v>
      </c>
      <c r="G460" s="11"/>
      <c r="H460" s="11"/>
      <c r="I460" s="11"/>
      <c r="J460" s="11">
        <v>83258.479999999981</v>
      </c>
      <c r="K460" s="11"/>
      <c r="M460" s="11">
        <v>644</v>
      </c>
      <c r="N460" s="70"/>
      <c r="P460" s="11">
        <f t="shared" si="27"/>
        <v>129.28</v>
      </c>
      <c r="Q460" s="11"/>
      <c r="R460" s="11"/>
      <c r="S460" s="11"/>
      <c r="T460" s="195">
        <f t="shared" si="24"/>
        <v>695.01552795031057</v>
      </c>
      <c r="U460" s="11"/>
      <c r="V460" s="11"/>
      <c r="W460" s="11"/>
      <c r="Y460" s="11">
        <v>83258.479999999981</v>
      </c>
      <c r="Z460" s="11">
        <f t="shared" si="25"/>
        <v>109778.48</v>
      </c>
      <c r="AB460" s="11">
        <f t="shared" si="26"/>
        <v>89575.49</v>
      </c>
      <c r="AC460" s="11">
        <v>96595.96</v>
      </c>
      <c r="AD460" s="11"/>
      <c r="AE460" s="4"/>
      <c r="AF460" s="4"/>
    </row>
    <row r="461" spans="1:32">
      <c r="A461" s="56"/>
      <c r="B461" s="11"/>
      <c r="C461" s="11" t="s">
        <v>402</v>
      </c>
      <c r="D461" s="11"/>
      <c r="E461" s="11" t="s">
        <v>401</v>
      </c>
      <c r="F461" s="11">
        <v>1773</v>
      </c>
      <c r="G461" s="11"/>
      <c r="H461" s="11"/>
      <c r="I461" s="11"/>
      <c r="J461" s="11">
        <v>334.55</v>
      </c>
      <c r="K461" s="11"/>
      <c r="M461" s="11">
        <v>1</v>
      </c>
      <c r="N461" s="70"/>
      <c r="P461" s="11">
        <f t="shared" si="27"/>
        <v>334.55</v>
      </c>
      <c r="Q461" s="11"/>
      <c r="R461" s="11"/>
      <c r="S461" s="11"/>
      <c r="T461" s="195">
        <f t="shared" si="24"/>
        <v>1773</v>
      </c>
      <c r="U461" s="11"/>
      <c r="V461" s="11"/>
      <c r="W461" s="11"/>
      <c r="Y461" s="11">
        <v>334.55</v>
      </c>
      <c r="Z461" s="11">
        <f t="shared" si="25"/>
        <v>441.11</v>
      </c>
      <c r="AB461" s="11">
        <f t="shared" si="26"/>
        <v>359.93</v>
      </c>
      <c r="AC461" s="11">
        <v>388.14</v>
      </c>
      <c r="AD461" s="11"/>
      <c r="AE461" s="4"/>
      <c r="AF461" s="4"/>
    </row>
    <row r="462" spans="1:32">
      <c r="A462" s="56"/>
      <c r="B462" s="11"/>
      <c r="C462" s="11" t="s">
        <v>402</v>
      </c>
      <c r="D462" s="11"/>
      <c r="E462" s="11" t="s">
        <v>403</v>
      </c>
      <c r="F462" s="11">
        <v>528878</v>
      </c>
      <c r="G462" s="11"/>
      <c r="H462" s="11"/>
      <c r="I462" s="11"/>
      <c r="J462" s="11">
        <v>97165.939999999886</v>
      </c>
      <c r="K462" s="11"/>
      <c r="M462" s="11">
        <v>526</v>
      </c>
      <c r="N462" s="70"/>
      <c r="P462" s="11">
        <f t="shared" si="27"/>
        <v>184.73</v>
      </c>
      <c r="Q462" s="11"/>
      <c r="R462" s="11"/>
      <c r="S462" s="11"/>
      <c r="T462" s="195">
        <f t="shared" si="24"/>
        <v>1005.4714828897338</v>
      </c>
      <c r="U462" s="11"/>
      <c r="V462" s="11"/>
      <c r="W462" s="11"/>
      <c r="Y462" s="11">
        <v>97165.939999999886</v>
      </c>
      <c r="Z462" s="11">
        <f t="shared" si="25"/>
        <v>128115.82</v>
      </c>
      <c r="AB462" s="11">
        <f t="shared" si="26"/>
        <v>104538.14</v>
      </c>
      <c r="AC462" s="11">
        <v>112731.3</v>
      </c>
      <c r="AD462" s="11"/>
      <c r="AE462" s="4"/>
      <c r="AF462" s="4"/>
    </row>
    <row r="463" spans="1:32">
      <c r="A463" s="56"/>
      <c r="B463" s="11"/>
      <c r="C463" s="11" t="s">
        <v>654</v>
      </c>
      <c r="D463" s="11"/>
      <c r="E463" s="11" t="s">
        <v>276</v>
      </c>
      <c r="F463" s="11">
        <v>619989</v>
      </c>
      <c r="G463" s="11"/>
      <c r="H463" s="11"/>
      <c r="I463" s="11"/>
      <c r="J463" s="11">
        <v>113866.50999999998</v>
      </c>
      <c r="K463" s="11"/>
      <c r="M463" s="11">
        <v>740</v>
      </c>
      <c r="N463" s="70"/>
      <c r="P463" s="11">
        <f t="shared" si="27"/>
        <v>153.87</v>
      </c>
      <c r="Q463" s="11"/>
      <c r="R463" s="11"/>
      <c r="S463" s="11"/>
      <c r="T463" s="195">
        <f t="shared" si="24"/>
        <v>837.82297297297293</v>
      </c>
      <c r="U463" s="11"/>
      <c r="V463" s="11"/>
      <c r="W463" s="11"/>
      <c r="Y463" s="11">
        <v>113866.50999999998</v>
      </c>
      <c r="Z463" s="11">
        <f t="shared" si="25"/>
        <v>150135.96</v>
      </c>
      <c r="AB463" s="11">
        <f t="shared" si="26"/>
        <v>122505.82</v>
      </c>
      <c r="AC463" s="11">
        <v>132107.20000000001</v>
      </c>
      <c r="AD463" s="11"/>
      <c r="AE463" s="4"/>
      <c r="AF463" s="4"/>
    </row>
    <row r="464" spans="1:32">
      <c r="A464" s="56"/>
      <c r="B464" s="11"/>
      <c r="C464" s="11" t="s">
        <v>654</v>
      </c>
      <c r="D464" s="11"/>
      <c r="E464" s="11" t="s">
        <v>280</v>
      </c>
      <c r="F464" s="11">
        <v>2738</v>
      </c>
      <c r="G464" s="11"/>
      <c r="H464" s="11"/>
      <c r="I464" s="11"/>
      <c r="J464" s="11">
        <v>386.16</v>
      </c>
      <c r="K464" s="11"/>
      <c r="M464" s="11">
        <v>3</v>
      </c>
      <c r="N464" s="70"/>
      <c r="P464" s="11">
        <f t="shared" si="27"/>
        <v>128.72</v>
      </c>
      <c r="Q464" s="11"/>
      <c r="R464" s="11"/>
      <c r="S464" s="11"/>
      <c r="T464" s="195">
        <f t="shared" si="24"/>
        <v>912.66666666666663</v>
      </c>
      <c r="U464" s="11"/>
      <c r="V464" s="11"/>
      <c r="W464" s="11"/>
      <c r="Y464" s="11">
        <v>386.16</v>
      </c>
      <c r="Z464" s="11">
        <f t="shared" si="25"/>
        <v>509.16</v>
      </c>
      <c r="AB464" s="11">
        <f t="shared" si="26"/>
        <v>415.46</v>
      </c>
      <c r="AC464" s="11">
        <v>448.02</v>
      </c>
      <c r="AD464" s="11"/>
      <c r="AE464" s="4"/>
      <c r="AF464" s="4"/>
    </row>
    <row r="465" spans="1:32">
      <c r="A465" s="56"/>
      <c r="B465" s="11"/>
      <c r="C465" s="11" t="s">
        <v>654</v>
      </c>
      <c r="D465" s="11"/>
      <c r="E465" s="11" t="s">
        <v>440</v>
      </c>
      <c r="F465" s="11">
        <v>5628</v>
      </c>
      <c r="G465" s="11"/>
      <c r="H465" s="11"/>
      <c r="I465" s="11"/>
      <c r="J465" s="11">
        <v>1070.23</v>
      </c>
      <c r="K465" s="11"/>
      <c r="M465" s="11">
        <v>5</v>
      </c>
      <c r="N465" s="70"/>
      <c r="P465" s="11">
        <f t="shared" si="27"/>
        <v>214.05</v>
      </c>
      <c r="Q465" s="11"/>
      <c r="R465" s="11"/>
      <c r="S465" s="11"/>
      <c r="T465" s="195">
        <f t="shared" si="24"/>
        <v>1125.5999999999999</v>
      </c>
      <c r="U465" s="11"/>
      <c r="V465" s="11"/>
      <c r="W465" s="11"/>
      <c r="Y465" s="11">
        <v>1070.23</v>
      </c>
      <c r="Z465" s="11">
        <f t="shared" si="25"/>
        <v>1411.13</v>
      </c>
      <c r="AB465" s="11">
        <f t="shared" si="26"/>
        <v>1151.43</v>
      </c>
      <c r="AC465" s="11">
        <v>1241.67</v>
      </c>
      <c r="AD465" s="11"/>
      <c r="AE465" s="4"/>
      <c r="AF465" s="4"/>
    </row>
    <row r="466" spans="1:32">
      <c r="A466" s="56"/>
      <c r="B466" s="11"/>
      <c r="C466" s="11" t="s">
        <v>655</v>
      </c>
      <c r="D466" s="11"/>
      <c r="E466" s="11" t="s">
        <v>440</v>
      </c>
      <c r="F466" s="11">
        <v>51554</v>
      </c>
      <c r="G466" s="11"/>
      <c r="H466" s="11"/>
      <c r="I466" s="11"/>
      <c r="J466" s="11">
        <v>9599.8100000000031</v>
      </c>
      <c r="K466" s="11"/>
      <c r="M466" s="11">
        <v>73</v>
      </c>
      <c r="N466" s="70"/>
      <c r="P466" s="11">
        <f t="shared" si="27"/>
        <v>131.5</v>
      </c>
      <c r="Q466" s="11"/>
      <c r="R466" s="11"/>
      <c r="S466" s="11"/>
      <c r="T466" s="195">
        <f t="shared" si="24"/>
        <v>706.21917808219177</v>
      </c>
      <c r="U466" s="11"/>
      <c r="V466" s="11"/>
      <c r="W466" s="11"/>
      <c r="Y466" s="11">
        <v>9599.8100000000031</v>
      </c>
      <c r="Z466" s="11">
        <f t="shared" si="25"/>
        <v>12657.6</v>
      </c>
      <c r="AB466" s="11">
        <f t="shared" si="26"/>
        <v>10328.17</v>
      </c>
      <c r="AC466" s="11">
        <v>11137.64</v>
      </c>
      <c r="AD466" s="11"/>
      <c r="AE466" s="4"/>
      <c r="AF466" s="4"/>
    </row>
    <row r="467" spans="1:32">
      <c r="A467" s="56"/>
      <c r="B467" s="11"/>
      <c r="C467" s="11" t="s">
        <v>1409</v>
      </c>
      <c r="D467" s="11"/>
      <c r="E467" s="11" t="s">
        <v>350</v>
      </c>
      <c r="F467" s="11">
        <v>921</v>
      </c>
      <c r="G467" s="11"/>
      <c r="H467" s="11"/>
      <c r="I467" s="11"/>
      <c r="J467" s="11">
        <v>171.19</v>
      </c>
      <c r="K467" s="11"/>
      <c r="M467" s="11">
        <v>4</v>
      </c>
      <c r="N467" s="70"/>
      <c r="P467" s="11">
        <f t="shared" si="27"/>
        <v>42.8</v>
      </c>
      <c r="Q467" s="11"/>
      <c r="R467" s="11"/>
      <c r="S467" s="11"/>
      <c r="T467" s="195">
        <f t="shared" si="24"/>
        <v>230.25</v>
      </c>
      <c r="U467" s="11"/>
      <c r="V467" s="11"/>
      <c r="W467" s="11"/>
      <c r="Y467" s="11">
        <v>171.19</v>
      </c>
      <c r="Z467" s="11">
        <f t="shared" si="25"/>
        <v>225.72</v>
      </c>
      <c r="AB467" s="11">
        <f t="shared" si="26"/>
        <v>184.18</v>
      </c>
      <c r="AC467" s="11">
        <v>198.61</v>
      </c>
      <c r="AD467" s="11"/>
      <c r="AE467" s="4"/>
      <c r="AF467" s="4"/>
    </row>
    <row r="468" spans="1:32">
      <c r="A468" s="56"/>
      <c r="B468" s="11"/>
      <c r="C468" s="11" t="s">
        <v>656</v>
      </c>
      <c r="D468" s="11"/>
      <c r="E468" s="11" t="s">
        <v>264</v>
      </c>
      <c r="F468" s="11">
        <v>77751</v>
      </c>
      <c r="G468" s="11"/>
      <c r="H468" s="11"/>
      <c r="I468" s="11"/>
      <c r="J468" s="11">
        <v>14160.350000000002</v>
      </c>
      <c r="K468" s="11"/>
      <c r="M468" s="11">
        <v>89</v>
      </c>
      <c r="N468" s="70"/>
      <c r="P468" s="11">
        <f t="shared" si="27"/>
        <v>159.11000000000001</v>
      </c>
      <c r="Q468" s="11"/>
      <c r="R468" s="11"/>
      <c r="S468" s="11"/>
      <c r="T468" s="195">
        <f t="shared" si="24"/>
        <v>873.60674157303367</v>
      </c>
      <c r="U468" s="11"/>
      <c r="V468" s="11"/>
      <c r="W468" s="11"/>
      <c r="Y468" s="11">
        <v>14160.350000000002</v>
      </c>
      <c r="Z468" s="11">
        <f t="shared" si="25"/>
        <v>18670.79</v>
      </c>
      <c r="AB468" s="11">
        <f t="shared" si="26"/>
        <v>15234.73</v>
      </c>
      <c r="AC468" s="11">
        <v>16428.75</v>
      </c>
      <c r="AD468" s="11"/>
      <c r="AE468" s="4"/>
      <c r="AF468" s="4"/>
    </row>
    <row r="469" spans="1:32">
      <c r="A469" s="56"/>
      <c r="B469" s="11"/>
      <c r="C469" s="11" t="s">
        <v>656</v>
      </c>
      <c r="D469" s="11"/>
      <c r="E469" s="11" t="s">
        <v>295</v>
      </c>
      <c r="F469" s="11">
        <v>1413</v>
      </c>
      <c r="G469" s="11"/>
      <c r="H469" s="11"/>
      <c r="I469" s="11"/>
      <c r="J469" s="11">
        <v>267.29000000000002</v>
      </c>
      <c r="K469" s="11"/>
      <c r="M469" s="11">
        <v>1</v>
      </c>
      <c r="N469" s="70"/>
      <c r="P469" s="11">
        <f t="shared" si="27"/>
        <v>267.29000000000002</v>
      </c>
      <c r="Q469" s="11"/>
      <c r="R469" s="11"/>
      <c r="S469" s="11"/>
      <c r="T469" s="195">
        <f t="shared" si="24"/>
        <v>1413</v>
      </c>
      <c r="U469" s="11"/>
      <c r="V469" s="11"/>
      <c r="W469" s="11"/>
      <c r="Y469" s="11">
        <v>267.29000000000002</v>
      </c>
      <c r="Z469" s="11">
        <f t="shared" si="25"/>
        <v>352.43</v>
      </c>
      <c r="AB469" s="11">
        <f t="shared" si="26"/>
        <v>287.57</v>
      </c>
      <c r="AC469" s="11">
        <v>310.11</v>
      </c>
      <c r="AD469" s="11"/>
      <c r="AE469" s="4"/>
      <c r="AF469" s="4"/>
    </row>
    <row r="470" spans="1:32">
      <c r="A470" s="56"/>
      <c r="B470" s="11"/>
      <c r="C470" s="11" t="s">
        <v>518</v>
      </c>
      <c r="D470" s="11"/>
      <c r="E470" s="11" t="s">
        <v>519</v>
      </c>
      <c r="F470" s="11">
        <v>292452</v>
      </c>
      <c r="G470" s="11"/>
      <c r="H470" s="11"/>
      <c r="I470" s="11"/>
      <c r="J470" s="11">
        <v>53098.979999999974</v>
      </c>
      <c r="K470" s="11"/>
      <c r="M470" s="11">
        <v>385</v>
      </c>
      <c r="N470" s="70"/>
      <c r="P470" s="11">
        <f t="shared" si="27"/>
        <v>137.91999999999999</v>
      </c>
      <c r="Q470" s="11"/>
      <c r="R470" s="11"/>
      <c r="S470" s="11"/>
      <c r="T470" s="195">
        <f t="shared" si="24"/>
        <v>759.61558441558441</v>
      </c>
      <c r="U470" s="11"/>
      <c r="V470" s="11"/>
      <c r="W470" s="11"/>
      <c r="Y470" s="11">
        <v>53098.979999999974</v>
      </c>
      <c r="Z470" s="11">
        <f t="shared" si="25"/>
        <v>70012.39</v>
      </c>
      <c r="AB470" s="11">
        <f t="shared" si="26"/>
        <v>57127.72</v>
      </c>
      <c r="AC470" s="11">
        <v>61605.1</v>
      </c>
      <c r="AD470" s="11"/>
      <c r="AE470" s="4"/>
      <c r="AF470" s="4"/>
    </row>
    <row r="471" spans="1:32">
      <c r="A471" s="56"/>
      <c r="B471" s="11"/>
      <c r="C471" s="11" t="s">
        <v>540</v>
      </c>
      <c r="D471" s="11"/>
      <c r="E471" s="11" t="s">
        <v>278</v>
      </c>
      <c r="F471" s="11">
        <v>283849</v>
      </c>
      <c r="G471" s="11"/>
      <c r="H471" s="11"/>
      <c r="I471" s="11"/>
      <c r="J471" s="11">
        <v>51706.080000000024</v>
      </c>
      <c r="K471" s="11"/>
      <c r="M471" s="11">
        <v>283</v>
      </c>
      <c r="N471" s="70"/>
      <c r="P471" s="11">
        <f t="shared" si="27"/>
        <v>182.71</v>
      </c>
      <c r="Q471" s="11"/>
      <c r="R471" s="11"/>
      <c r="S471" s="11"/>
      <c r="T471" s="195">
        <f t="shared" ref="T471:T534" si="28">F471/M471</f>
        <v>1003</v>
      </c>
      <c r="U471" s="11"/>
      <c r="V471" s="11"/>
      <c r="W471" s="11"/>
      <c r="Y471" s="11">
        <v>51706.080000000024</v>
      </c>
      <c r="Z471" s="11">
        <f t="shared" ref="Z471:Z534" si="29">ROUND($Z$629*Y471/$Y$629,2)</f>
        <v>68175.81</v>
      </c>
      <c r="AB471" s="11">
        <f t="shared" ref="AB471:AB534" si="30">ROUND($AB$629*Y471/$Y$629,2)</f>
        <v>55629.14</v>
      </c>
      <c r="AC471" s="11">
        <v>59989.06</v>
      </c>
      <c r="AD471" s="11"/>
      <c r="AE471" s="4"/>
      <c r="AF471" s="4"/>
    </row>
    <row r="472" spans="1:32">
      <c r="A472" s="56"/>
      <c r="B472" s="11"/>
      <c r="C472" s="11" t="s">
        <v>404</v>
      </c>
      <c r="D472" s="11"/>
      <c r="E472" s="11" t="s">
        <v>405</v>
      </c>
      <c r="F472" s="11">
        <v>1034797</v>
      </c>
      <c r="G472" s="11"/>
      <c r="H472" s="11"/>
      <c r="I472" s="11"/>
      <c r="J472" s="11">
        <v>192750.17999999988</v>
      </c>
      <c r="K472" s="11"/>
      <c r="M472" s="11">
        <v>2061</v>
      </c>
      <c r="N472" s="70"/>
      <c r="P472" s="11">
        <f t="shared" ref="P472:P535" si="31">ROUND(J472/M472,2)</f>
        <v>93.52</v>
      </c>
      <c r="Q472" s="11"/>
      <c r="R472" s="11"/>
      <c r="S472" s="11"/>
      <c r="T472" s="195">
        <f t="shared" si="28"/>
        <v>502.08491023774866</v>
      </c>
      <c r="U472" s="11"/>
      <c r="V472" s="11"/>
      <c r="W472" s="11"/>
      <c r="Y472" s="11">
        <v>192750.17999999988</v>
      </c>
      <c r="Z472" s="11">
        <f t="shared" si="29"/>
        <v>254146.14</v>
      </c>
      <c r="AB472" s="11">
        <f t="shared" si="30"/>
        <v>207374.57</v>
      </c>
      <c r="AC472" s="11">
        <v>223627.53</v>
      </c>
      <c r="AD472" s="11"/>
      <c r="AE472" s="4"/>
      <c r="AF472" s="4"/>
    </row>
    <row r="473" spans="1:32">
      <c r="A473" s="56"/>
      <c r="B473" s="11"/>
      <c r="C473" s="11" t="s">
        <v>1410</v>
      </c>
      <c r="D473" s="11"/>
      <c r="E473" s="11" t="s">
        <v>628</v>
      </c>
      <c r="F473" s="11">
        <v>15626</v>
      </c>
      <c r="G473" s="11"/>
      <c r="H473" s="11"/>
      <c r="I473" s="11"/>
      <c r="J473" s="11">
        <v>2999.81</v>
      </c>
      <c r="K473" s="11"/>
      <c r="M473" s="11">
        <v>27</v>
      </c>
      <c r="N473" s="70"/>
      <c r="P473" s="11">
        <f t="shared" si="31"/>
        <v>111.1</v>
      </c>
      <c r="Q473" s="11"/>
      <c r="R473" s="11"/>
      <c r="S473" s="11"/>
      <c r="T473" s="195">
        <f t="shared" si="28"/>
        <v>578.74074074074076</v>
      </c>
      <c r="U473" s="11"/>
      <c r="V473" s="11"/>
      <c r="W473" s="11"/>
      <c r="Y473" s="11">
        <v>2999.81</v>
      </c>
      <c r="Z473" s="11">
        <f t="shared" si="29"/>
        <v>3955.33</v>
      </c>
      <c r="AB473" s="11">
        <f t="shared" si="30"/>
        <v>3227.41</v>
      </c>
      <c r="AC473" s="11">
        <v>3480.36</v>
      </c>
      <c r="AD473" s="11"/>
      <c r="AE473" s="4"/>
      <c r="AF473" s="4"/>
    </row>
    <row r="474" spans="1:32">
      <c r="A474" s="56"/>
      <c r="B474" s="11"/>
      <c r="C474" s="11" t="s">
        <v>244</v>
      </c>
      <c r="D474" s="11"/>
      <c r="E474" s="11" t="s">
        <v>237</v>
      </c>
      <c r="F474" s="11">
        <v>70457</v>
      </c>
      <c r="G474" s="11"/>
      <c r="H474" s="11"/>
      <c r="I474" s="11"/>
      <c r="J474" s="11">
        <v>13262.649999999996</v>
      </c>
      <c r="K474" s="11"/>
      <c r="M474" s="11">
        <v>100</v>
      </c>
      <c r="N474" s="70"/>
      <c r="P474" s="11">
        <f t="shared" si="31"/>
        <v>132.63</v>
      </c>
      <c r="Q474" s="11"/>
      <c r="R474" s="11"/>
      <c r="S474" s="11"/>
      <c r="T474" s="195">
        <f t="shared" si="28"/>
        <v>704.57</v>
      </c>
      <c r="U474" s="11"/>
      <c r="V474" s="11"/>
      <c r="W474" s="11"/>
      <c r="Y474" s="11">
        <v>13262.649999999996</v>
      </c>
      <c r="Z474" s="11">
        <f t="shared" si="29"/>
        <v>17487.150000000001</v>
      </c>
      <c r="AB474" s="11">
        <f t="shared" si="30"/>
        <v>14268.92</v>
      </c>
      <c r="AC474" s="11">
        <v>15387.24</v>
      </c>
      <c r="AD474" s="11"/>
      <c r="AE474" s="4"/>
      <c r="AF474" s="4"/>
    </row>
    <row r="475" spans="1:32">
      <c r="A475" s="56"/>
      <c r="B475" s="11"/>
      <c r="C475" s="11" t="s">
        <v>520</v>
      </c>
      <c r="D475" s="11"/>
      <c r="E475" s="11" t="s">
        <v>440</v>
      </c>
      <c r="F475" s="11">
        <v>543</v>
      </c>
      <c r="G475" s="11"/>
      <c r="H475" s="11"/>
      <c r="I475" s="11"/>
      <c r="J475" s="11">
        <v>105.74</v>
      </c>
      <c r="K475" s="11"/>
      <c r="M475" s="11">
        <v>1</v>
      </c>
      <c r="N475" s="70"/>
      <c r="P475" s="11">
        <f t="shared" si="31"/>
        <v>105.74</v>
      </c>
      <c r="Q475" s="11"/>
      <c r="R475" s="11"/>
      <c r="S475" s="11"/>
      <c r="T475" s="195">
        <f t="shared" si="28"/>
        <v>543</v>
      </c>
      <c r="U475" s="11"/>
      <c r="V475" s="11"/>
      <c r="W475" s="11"/>
      <c r="Y475" s="11">
        <v>105.74</v>
      </c>
      <c r="Z475" s="11">
        <f t="shared" si="29"/>
        <v>139.41999999999999</v>
      </c>
      <c r="AB475" s="11">
        <f t="shared" si="30"/>
        <v>113.76</v>
      </c>
      <c r="AC475" s="11">
        <v>122.68</v>
      </c>
      <c r="AD475" s="11"/>
      <c r="AE475" s="4"/>
      <c r="AF475" s="4"/>
    </row>
    <row r="476" spans="1:32">
      <c r="A476" s="56"/>
      <c r="B476" s="11"/>
      <c r="C476" s="11" t="s">
        <v>520</v>
      </c>
      <c r="D476" s="11"/>
      <c r="E476" s="11" t="s">
        <v>521</v>
      </c>
      <c r="F476" s="11">
        <v>664193</v>
      </c>
      <c r="G476" s="11"/>
      <c r="H476" s="11"/>
      <c r="I476" s="11"/>
      <c r="J476" s="11">
        <v>123779.36999999984</v>
      </c>
      <c r="K476" s="11"/>
      <c r="M476" s="11">
        <v>650</v>
      </c>
      <c r="N476" s="70"/>
      <c r="P476" s="11">
        <f t="shared" si="31"/>
        <v>190.43</v>
      </c>
      <c r="Q476" s="11"/>
      <c r="R476" s="11"/>
      <c r="S476" s="11"/>
      <c r="T476" s="195">
        <f t="shared" si="28"/>
        <v>1021.8353846153847</v>
      </c>
      <c r="U476" s="11"/>
      <c r="V476" s="11"/>
      <c r="W476" s="11"/>
      <c r="Y476" s="11">
        <v>123779.36999999984</v>
      </c>
      <c r="Z476" s="11">
        <f t="shared" si="29"/>
        <v>163206.32999999999</v>
      </c>
      <c r="AB476" s="11">
        <f t="shared" si="30"/>
        <v>133170.79</v>
      </c>
      <c r="AC476" s="11">
        <v>143608.03</v>
      </c>
      <c r="AD476" s="11"/>
      <c r="AE476" s="4"/>
      <c r="AF476" s="4"/>
    </row>
    <row r="477" spans="1:32">
      <c r="A477" s="56"/>
      <c r="B477" s="11"/>
      <c r="C477" s="11" t="s">
        <v>282</v>
      </c>
      <c r="D477" s="11"/>
      <c r="E477" s="11" t="s">
        <v>280</v>
      </c>
      <c r="F477" s="11">
        <v>2718719</v>
      </c>
      <c r="G477" s="11"/>
      <c r="H477" s="11"/>
      <c r="I477" s="11"/>
      <c r="J477" s="11">
        <v>484608.64999999927</v>
      </c>
      <c r="K477" s="11"/>
      <c r="M477" s="11">
        <v>3652</v>
      </c>
      <c r="N477" s="70"/>
      <c r="P477" s="11">
        <f t="shared" si="31"/>
        <v>132.69999999999999</v>
      </c>
      <c r="Q477" s="11"/>
      <c r="R477" s="11"/>
      <c r="S477" s="11"/>
      <c r="T477" s="195">
        <f t="shared" si="28"/>
        <v>744.44660460021908</v>
      </c>
      <c r="U477" s="11"/>
      <c r="V477" s="11"/>
      <c r="W477" s="11"/>
      <c r="Y477" s="11">
        <v>484608.64999999927</v>
      </c>
      <c r="Z477" s="11">
        <f t="shared" si="29"/>
        <v>638969.13</v>
      </c>
      <c r="AB477" s="11">
        <f t="shared" si="30"/>
        <v>521377</v>
      </c>
      <c r="AC477" s="11">
        <v>562239.86</v>
      </c>
      <c r="AD477" s="11"/>
      <c r="AE477" s="4"/>
      <c r="AF477" s="4"/>
    </row>
    <row r="478" spans="1:32">
      <c r="A478" s="56"/>
      <c r="B478" s="11"/>
      <c r="C478" s="11" t="s">
        <v>1411</v>
      </c>
      <c r="D478" s="11"/>
      <c r="E478" s="11" t="s">
        <v>350</v>
      </c>
      <c r="F478" s="11">
        <v>2576</v>
      </c>
      <c r="G478" s="11"/>
      <c r="H478" s="11"/>
      <c r="I478" s="11"/>
      <c r="J478" s="11">
        <v>527.80000000000007</v>
      </c>
      <c r="K478" s="11"/>
      <c r="M478" s="11">
        <v>9</v>
      </c>
      <c r="N478" s="70"/>
      <c r="P478" s="11">
        <f t="shared" si="31"/>
        <v>58.64</v>
      </c>
      <c r="Q478" s="11"/>
      <c r="R478" s="11"/>
      <c r="S478" s="11"/>
      <c r="T478" s="195">
        <f t="shared" si="28"/>
        <v>286.22222222222223</v>
      </c>
      <c r="U478" s="11"/>
      <c r="V478" s="11"/>
      <c r="W478" s="11"/>
      <c r="Y478" s="11">
        <v>527.80000000000007</v>
      </c>
      <c r="Z478" s="11">
        <f t="shared" si="29"/>
        <v>695.92</v>
      </c>
      <c r="AB478" s="11">
        <f t="shared" si="30"/>
        <v>567.85</v>
      </c>
      <c r="AC478" s="11">
        <v>612.35</v>
      </c>
      <c r="AD478" s="11"/>
      <c r="AE478" s="4"/>
      <c r="AF478" s="4"/>
    </row>
    <row r="479" spans="1:32">
      <c r="A479" s="56"/>
      <c r="B479" s="11"/>
      <c r="C479" s="11" t="s">
        <v>437</v>
      </c>
      <c r="D479" s="11"/>
      <c r="E479" s="11" t="s">
        <v>395</v>
      </c>
      <c r="F479" s="11">
        <v>35599</v>
      </c>
      <c r="G479" s="11"/>
      <c r="H479" s="11"/>
      <c r="I479" s="11"/>
      <c r="J479" s="11">
        <v>6853.489999999998</v>
      </c>
      <c r="K479" s="11"/>
      <c r="M479" s="11">
        <v>69</v>
      </c>
      <c r="N479" s="70"/>
      <c r="P479" s="11">
        <f t="shared" si="31"/>
        <v>99.33</v>
      </c>
      <c r="Q479" s="11"/>
      <c r="R479" s="11"/>
      <c r="S479" s="11"/>
      <c r="T479" s="195">
        <f t="shared" si="28"/>
        <v>515.92753623188401</v>
      </c>
      <c r="U479" s="11"/>
      <c r="V479" s="11"/>
      <c r="W479" s="11"/>
      <c r="Y479" s="11">
        <v>6853.489999999998</v>
      </c>
      <c r="Z479" s="11">
        <f t="shared" si="29"/>
        <v>9036.51</v>
      </c>
      <c r="AB479" s="11">
        <f t="shared" si="30"/>
        <v>7373.48</v>
      </c>
      <c r="AC479" s="11">
        <v>7951.38</v>
      </c>
      <c r="AD479" s="11"/>
      <c r="AE479" s="4"/>
      <c r="AF479" s="4"/>
    </row>
    <row r="480" spans="1:32">
      <c r="A480" s="56"/>
      <c r="B480" s="11"/>
      <c r="C480" s="11" t="s">
        <v>437</v>
      </c>
      <c r="D480" s="11"/>
      <c r="E480" s="11" t="s">
        <v>438</v>
      </c>
      <c r="F480" s="11">
        <v>109980</v>
      </c>
      <c r="G480" s="11"/>
      <c r="H480" s="11"/>
      <c r="I480" s="11"/>
      <c r="J480" s="11">
        <v>20884.460000000014</v>
      </c>
      <c r="K480" s="11"/>
      <c r="M480" s="11">
        <v>204</v>
      </c>
      <c r="N480" s="70"/>
      <c r="P480" s="11">
        <f t="shared" si="31"/>
        <v>102.37</v>
      </c>
      <c r="Q480" s="11"/>
      <c r="R480" s="11"/>
      <c r="S480" s="11"/>
      <c r="T480" s="195">
        <f t="shared" si="28"/>
        <v>539.11764705882354</v>
      </c>
      <c r="U480" s="11"/>
      <c r="V480" s="11"/>
      <c r="W480" s="11"/>
      <c r="Y480" s="11">
        <v>20884.460000000014</v>
      </c>
      <c r="Z480" s="11">
        <f t="shared" si="29"/>
        <v>27536.7</v>
      </c>
      <c r="AB480" s="11">
        <f t="shared" si="30"/>
        <v>22469.01</v>
      </c>
      <c r="AC480" s="11">
        <v>24230.02</v>
      </c>
      <c r="AD480" s="11"/>
      <c r="AE480" s="4"/>
      <c r="AF480" s="4"/>
    </row>
    <row r="481" spans="1:32">
      <c r="A481" s="56"/>
      <c r="B481" s="11"/>
      <c r="C481" s="11" t="s">
        <v>437</v>
      </c>
      <c r="D481" s="11"/>
      <c r="E481" s="11" t="s">
        <v>485</v>
      </c>
      <c r="F481" s="11">
        <v>97926</v>
      </c>
      <c r="G481" s="11"/>
      <c r="H481" s="11"/>
      <c r="I481" s="11"/>
      <c r="J481" s="11">
        <v>18593.630000000008</v>
      </c>
      <c r="K481" s="11"/>
      <c r="M481" s="11">
        <v>143</v>
      </c>
      <c r="N481" s="70"/>
      <c r="P481" s="11">
        <f t="shared" si="31"/>
        <v>130.03</v>
      </c>
      <c r="Q481" s="11"/>
      <c r="R481" s="11"/>
      <c r="S481" s="11"/>
      <c r="T481" s="195">
        <f t="shared" si="28"/>
        <v>684.79720279720277</v>
      </c>
      <c r="U481" s="11"/>
      <c r="V481" s="11"/>
      <c r="W481" s="11"/>
      <c r="Y481" s="11">
        <v>18593.630000000008</v>
      </c>
      <c r="Z481" s="11">
        <f t="shared" si="29"/>
        <v>24516.19</v>
      </c>
      <c r="AB481" s="11">
        <f t="shared" si="30"/>
        <v>20004.37</v>
      </c>
      <c r="AC481" s="11">
        <v>21572.21</v>
      </c>
      <c r="AD481" s="11"/>
      <c r="AE481" s="4"/>
      <c r="AF481" s="4"/>
    </row>
    <row r="482" spans="1:32">
      <c r="A482" s="56"/>
      <c r="B482" s="11"/>
      <c r="C482" s="11" t="s">
        <v>1412</v>
      </c>
      <c r="D482" s="11"/>
      <c r="E482" s="11" t="s">
        <v>467</v>
      </c>
      <c r="F482" s="11">
        <v>12</v>
      </c>
      <c r="G482" s="11"/>
      <c r="H482" s="11"/>
      <c r="I482" s="11"/>
      <c r="J482" s="11">
        <v>33.93</v>
      </c>
      <c r="K482" s="11"/>
      <c r="M482" s="11">
        <v>6</v>
      </c>
      <c r="N482" s="70"/>
      <c r="P482" s="11">
        <f t="shared" si="31"/>
        <v>5.66</v>
      </c>
      <c r="Q482" s="11"/>
      <c r="R482" s="11"/>
      <c r="S482" s="11"/>
      <c r="T482" s="195">
        <f t="shared" si="28"/>
        <v>2</v>
      </c>
      <c r="U482" s="11"/>
      <c r="V482" s="11"/>
      <c r="W482" s="11"/>
      <c r="Y482" s="11">
        <v>33.93</v>
      </c>
      <c r="Z482" s="11">
        <f t="shared" si="29"/>
        <v>44.74</v>
      </c>
      <c r="AB482" s="11">
        <f t="shared" si="30"/>
        <v>36.5</v>
      </c>
      <c r="AC482" s="11">
        <v>39.369999999999997</v>
      </c>
      <c r="AD482" s="11"/>
      <c r="AE482" s="4"/>
      <c r="AF482" s="4"/>
    </row>
    <row r="483" spans="1:32">
      <c r="A483" s="56"/>
      <c r="B483" s="11"/>
      <c r="C483" s="11" t="s">
        <v>406</v>
      </c>
      <c r="D483" s="11"/>
      <c r="E483" s="11" t="s">
        <v>336</v>
      </c>
      <c r="F483" s="11">
        <v>5471</v>
      </c>
      <c r="G483" s="11"/>
      <c r="H483" s="11"/>
      <c r="I483" s="11"/>
      <c r="J483" s="11">
        <v>1080.1799999999998</v>
      </c>
      <c r="K483" s="11"/>
      <c r="M483" s="11">
        <v>11</v>
      </c>
      <c r="N483" s="70"/>
      <c r="P483" s="11">
        <f t="shared" si="31"/>
        <v>98.2</v>
      </c>
      <c r="Q483" s="11"/>
      <c r="R483" s="11"/>
      <c r="S483" s="11"/>
      <c r="T483" s="195">
        <f t="shared" si="28"/>
        <v>497.36363636363637</v>
      </c>
      <c r="U483" s="11"/>
      <c r="V483" s="11"/>
      <c r="W483" s="11"/>
      <c r="Y483" s="11">
        <v>1080.1799999999998</v>
      </c>
      <c r="Z483" s="11">
        <f t="shared" si="29"/>
        <v>1424.25</v>
      </c>
      <c r="AB483" s="11">
        <f t="shared" si="30"/>
        <v>1162.1400000000001</v>
      </c>
      <c r="AC483" s="11">
        <v>1253.22</v>
      </c>
      <c r="AD483" s="11"/>
      <c r="AE483" s="4"/>
      <c r="AF483" s="4"/>
    </row>
    <row r="484" spans="1:32">
      <c r="A484" s="56"/>
      <c r="B484" s="11"/>
      <c r="C484" s="11" t="s">
        <v>406</v>
      </c>
      <c r="D484" s="11"/>
      <c r="E484" s="11" t="s">
        <v>377</v>
      </c>
      <c r="F484" s="11">
        <v>1216</v>
      </c>
      <c r="G484" s="11"/>
      <c r="H484" s="11"/>
      <c r="I484" s="11"/>
      <c r="J484" s="11">
        <v>236.26</v>
      </c>
      <c r="K484" s="11"/>
      <c r="M484" s="11">
        <v>2</v>
      </c>
      <c r="N484" s="70"/>
      <c r="P484" s="11">
        <f t="shared" si="31"/>
        <v>118.13</v>
      </c>
      <c r="Q484" s="11"/>
      <c r="R484" s="11"/>
      <c r="S484" s="11"/>
      <c r="T484" s="195">
        <f t="shared" si="28"/>
        <v>608</v>
      </c>
      <c r="U484" s="11"/>
      <c r="V484" s="11"/>
      <c r="W484" s="11"/>
      <c r="Y484" s="11">
        <v>236.26</v>
      </c>
      <c r="Z484" s="11">
        <f t="shared" si="29"/>
        <v>311.51</v>
      </c>
      <c r="AB484" s="11">
        <f t="shared" si="30"/>
        <v>254.19</v>
      </c>
      <c r="AC484" s="11">
        <v>274.11</v>
      </c>
      <c r="AD484" s="11"/>
      <c r="AE484" s="4"/>
      <c r="AF484" s="4"/>
    </row>
    <row r="485" spans="1:32">
      <c r="A485" s="56"/>
      <c r="B485" s="11"/>
      <c r="C485" s="11" t="s">
        <v>406</v>
      </c>
      <c r="D485" s="11"/>
      <c r="E485" s="11" t="s">
        <v>386</v>
      </c>
      <c r="F485" s="11">
        <v>434</v>
      </c>
      <c r="G485" s="11"/>
      <c r="H485" s="11"/>
      <c r="I485" s="11"/>
      <c r="J485" s="11">
        <v>85.85</v>
      </c>
      <c r="K485" s="11"/>
      <c r="M485" s="11">
        <v>1</v>
      </c>
      <c r="N485" s="70"/>
      <c r="P485" s="11">
        <f t="shared" si="31"/>
        <v>85.85</v>
      </c>
      <c r="Q485" s="11"/>
      <c r="R485" s="11"/>
      <c r="S485" s="11"/>
      <c r="T485" s="195">
        <f t="shared" si="28"/>
        <v>434</v>
      </c>
      <c r="U485" s="11"/>
      <c r="V485" s="11"/>
      <c r="W485" s="11"/>
      <c r="Y485" s="11">
        <v>85.85</v>
      </c>
      <c r="Z485" s="11">
        <f t="shared" si="29"/>
        <v>113.2</v>
      </c>
      <c r="AB485" s="11">
        <f t="shared" si="30"/>
        <v>92.36</v>
      </c>
      <c r="AC485" s="11">
        <v>99.6</v>
      </c>
      <c r="AD485" s="11"/>
      <c r="AE485" s="4"/>
      <c r="AF485" s="4"/>
    </row>
    <row r="486" spans="1:32">
      <c r="A486" s="56"/>
      <c r="B486" s="11"/>
      <c r="C486" s="11" t="s">
        <v>406</v>
      </c>
      <c r="D486" s="11"/>
      <c r="E486" s="11" t="s">
        <v>407</v>
      </c>
      <c r="F486" s="11">
        <v>2339548</v>
      </c>
      <c r="G486" s="11"/>
      <c r="H486" s="11"/>
      <c r="I486" s="11"/>
      <c r="J486" s="11">
        <v>459814.89999999938</v>
      </c>
      <c r="K486" s="11"/>
      <c r="M486" s="11">
        <v>7058</v>
      </c>
      <c r="N486" s="70"/>
      <c r="P486" s="11">
        <f t="shared" si="31"/>
        <v>65.150000000000006</v>
      </c>
      <c r="Q486" s="11"/>
      <c r="R486" s="11"/>
      <c r="S486" s="11"/>
      <c r="T486" s="195">
        <f t="shared" si="28"/>
        <v>331.47463870784924</v>
      </c>
      <c r="U486" s="11"/>
      <c r="V486" s="11"/>
      <c r="W486" s="11"/>
      <c r="Y486" s="11">
        <v>459814.89999999938</v>
      </c>
      <c r="Z486" s="11">
        <f t="shared" si="29"/>
        <v>606277.93000000005</v>
      </c>
      <c r="AB486" s="11">
        <f t="shared" si="30"/>
        <v>494702.09</v>
      </c>
      <c r="AC486" s="11">
        <v>533474.31000000006</v>
      </c>
      <c r="AD486" s="11"/>
      <c r="AE486" s="4"/>
      <c r="AF486" s="4"/>
    </row>
    <row r="487" spans="1:32">
      <c r="A487" s="56"/>
      <c r="B487" s="11"/>
      <c r="C487" s="11" t="s">
        <v>612</v>
      </c>
      <c r="D487" s="11"/>
      <c r="E487" s="11" t="s">
        <v>440</v>
      </c>
      <c r="F487" s="11">
        <v>5868</v>
      </c>
      <c r="G487" s="11"/>
      <c r="H487" s="11"/>
      <c r="I487" s="11"/>
      <c r="J487" s="11">
        <v>1048.99</v>
      </c>
      <c r="K487" s="11"/>
      <c r="M487" s="11">
        <v>9</v>
      </c>
      <c r="N487" s="70"/>
      <c r="P487" s="11">
        <f t="shared" si="31"/>
        <v>116.55</v>
      </c>
      <c r="Q487" s="11"/>
      <c r="R487" s="11"/>
      <c r="S487" s="11"/>
      <c r="T487" s="195">
        <f t="shared" si="28"/>
        <v>652</v>
      </c>
      <c r="U487" s="11"/>
      <c r="V487" s="11"/>
      <c r="W487" s="11"/>
      <c r="Y487" s="11">
        <v>1048.99</v>
      </c>
      <c r="Z487" s="11">
        <f t="shared" si="29"/>
        <v>1383.12</v>
      </c>
      <c r="AB487" s="11">
        <f t="shared" si="30"/>
        <v>1128.58</v>
      </c>
      <c r="AC487" s="11">
        <v>1217.03</v>
      </c>
      <c r="AD487" s="11"/>
      <c r="AE487" s="4"/>
      <c r="AF487" s="4"/>
    </row>
    <row r="488" spans="1:32">
      <c r="A488" s="56"/>
      <c r="B488" s="11"/>
      <c r="C488" s="11" t="s">
        <v>592</v>
      </c>
      <c r="D488" s="11"/>
      <c r="E488" s="11" t="s">
        <v>330</v>
      </c>
      <c r="F488" s="11">
        <v>189819</v>
      </c>
      <c r="G488" s="11"/>
      <c r="H488" s="11"/>
      <c r="I488" s="11"/>
      <c r="J488" s="11">
        <v>35212.11</v>
      </c>
      <c r="K488" s="11"/>
      <c r="M488" s="11">
        <v>312</v>
      </c>
      <c r="N488" s="70"/>
      <c r="P488" s="11">
        <f t="shared" si="31"/>
        <v>112.86</v>
      </c>
      <c r="Q488" s="11"/>
      <c r="R488" s="11"/>
      <c r="S488" s="11"/>
      <c r="T488" s="195">
        <f t="shared" si="28"/>
        <v>608.39423076923072</v>
      </c>
      <c r="U488" s="11"/>
      <c r="V488" s="11"/>
      <c r="W488" s="11"/>
      <c r="Y488" s="11">
        <v>35212.11</v>
      </c>
      <c r="Z488" s="11">
        <f t="shared" si="29"/>
        <v>46428.08</v>
      </c>
      <c r="AB488" s="11">
        <f t="shared" si="30"/>
        <v>37883.730000000003</v>
      </c>
      <c r="AC488" s="11">
        <v>40852.86</v>
      </c>
      <c r="AD488" s="11"/>
      <c r="AE488" s="4"/>
      <c r="AF488" s="4"/>
    </row>
    <row r="489" spans="1:32">
      <c r="A489" s="56"/>
      <c r="B489" s="11"/>
      <c r="C489" s="11" t="s">
        <v>592</v>
      </c>
      <c r="D489" s="11"/>
      <c r="E489" s="11" t="s">
        <v>529</v>
      </c>
      <c r="F489" s="11">
        <v>1089</v>
      </c>
      <c r="G489" s="11"/>
      <c r="H489" s="11"/>
      <c r="I489" s="11"/>
      <c r="J489" s="11">
        <v>223.69</v>
      </c>
      <c r="K489" s="11"/>
      <c r="M489" s="11">
        <v>4</v>
      </c>
      <c r="N489" s="70"/>
      <c r="P489" s="11">
        <f t="shared" si="31"/>
        <v>55.92</v>
      </c>
      <c r="Q489" s="11"/>
      <c r="R489" s="11"/>
      <c r="S489" s="11"/>
      <c r="T489" s="195">
        <f t="shared" si="28"/>
        <v>272.25</v>
      </c>
      <c r="U489" s="11"/>
      <c r="V489" s="11"/>
      <c r="W489" s="11"/>
      <c r="Y489" s="11">
        <v>223.69</v>
      </c>
      <c r="Z489" s="11">
        <f t="shared" si="29"/>
        <v>294.94</v>
      </c>
      <c r="AB489" s="11">
        <f t="shared" si="30"/>
        <v>240.66</v>
      </c>
      <c r="AC489" s="11">
        <v>259.52</v>
      </c>
      <c r="AD489" s="11"/>
      <c r="AE489" s="4"/>
      <c r="AF489" s="4"/>
    </row>
    <row r="490" spans="1:32">
      <c r="A490" s="56"/>
      <c r="B490" s="11"/>
      <c r="C490" s="11" t="s">
        <v>387</v>
      </c>
      <c r="D490" s="11"/>
      <c r="E490" s="11" t="s">
        <v>350</v>
      </c>
      <c r="F490" s="11">
        <v>981</v>
      </c>
      <c r="G490" s="11"/>
      <c r="H490" s="11"/>
      <c r="I490" s="11"/>
      <c r="J490" s="11">
        <v>198.24</v>
      </c>
      <c r="K490" s="11"/>
      <c r="M490" s="11">
        <v>3</v>
      </c>
      <c r="N490" s="70"/>
      <c r="P490" s="11">
        <f t="shared" si="31"/>
        <v>66.08</v>
      </c>
      <c r="Q490" s="11"/>
      <c r="R490" s="11"/>
      <c r="S490" s="11"/>
      <c r="T490" s="195">
        <f t="shared" si="28"/>
        <v>327</v>
      </c>
      <c r="U490" s="11"/>
      <c r="V490" s="11"/>
      <c r="W490" s="11"/>
      <c r="Y490" s="11">
        <v>198.24</v>
      </c>
      <c r="Z490" s="11">
        <f t="shared" si="29"/>
        <v>261.38</v>
      </c>
      <c r="AB490" s="11">
        <f t="shared" si="30"/>
        <v>213.28</v>
      </c>
      <c r="AC490" s="11">
        <v>230</v>
      </c>
      <c r="AD490" s="11"/>
      <c r="AE490" s="4"/>
      <c r="AF490" s="4"/>
    </row>
    <row r="491" spans="1:32">
      <c r="A491" s="56"/>
      <c r="B491" s="11"/>
      <c r="C491" s="11" t="s">
        <v>387</v>
      </c>
      <c r="D491" s="11"/>
      <c r="E491" s="11" t="s">
        <v>386</v>
      </c>
      <c r="F491" s="11">
        <v>852273</v>
      </c>
      <c r="G491" s="11"/>
      <c r="H491" s="11"/>
      <c r="I491" s="11"/>
      <c r="J491" s="11">
        <v>162918.15000000037</v>
      </c>
      <c r="K491" s="11"/>
      <c r="M491" s="11">
        <v>1785</v>
      </c>
      <c r="N491" s="70"/>
      <c r="P491" s="11">
        <f t="shared" si="31"/>
        <v>91.27</v>
      </c>
      <c r="Q491" s="11"/>
      <c r="R491" s="11"/>
      <c r="S491" s="11"/>
      <c r="T491" s="195">
        <f t="shared" si="28"/>
        <v>477.46386554621847</v>
      </c>
      <c r="U491" s="11"/>
      <c r="V491" s="11"/>
      <c r="W491" s="11"/>
      <c r="Y491" s="11">
        <v>162918.15000000037</v>
      </c>
      <c r="Z491" s="11">
        <f t="shared" si="29"/>
        <v>214811.83</v>
      </c>
      <c r="AB491" s="11">
        <f t="shared" si="30"/>
        <v>175279.12</v>
      </c>
      <c r="AC491" s="11">
        <v>189016.6</v>
      </c>
      <c r="AD491" s="11"/>
      <c r="AE491" s="4"/>
      <c r="AF491" s="4"/>
    </row>
    <row r="492" spans="1:32">
      <c r="A492" s="56"/>
      <c r="B492" s="11"/>
      <c r="C492" s="11" t="s">
        <v>387</v>
      </c>
      <c r="D492" s="11"/>
      <c r="E492" s="11" t="s">
        <v>407</v>
      </c>
      <c r="F492" s="11">
        <v>4042</v>
      </c>
      <c r="G492" s="11"/>
      <c r="H492" s="11"/>
      <c r="I492" s="11"/>
      <c r="J492" s="11">
        <v>765.74</v>
      </c>
      <c r="K492" s="11"/>
      <c r="M492" s="11">
        <v>3</v>
      </c>
      <c r="N492" s="70"/>
      <c r="P492" s="11">
        <f t="shared" si="31"/>
        <v>255.25</v>
      </c>
      <c r="Q492" s="11"/>
      <c r="R492" s="11"/>
      <c r="S492" s="11"/>
      <c r="T492" s="195">
        <f t="shared" si="28"/>
        <v>1347.3333333333333</v>
      </c>
      <c r="U492" s="11"/>
      <c r="V492" s="11"/>
      <c r="W492" s="11"/>
      <c r="Y492" s="11">
        <v>765.74</v>
      </c>
      <c r="Z492" s="11">
        <f t="shared" si="29"/>
        <v>1009.65</v>
      </c>
      <c r="AB492" s="11">
        <f t="shared" si="30"/>
        <v>823.84</v>
      </c>
      <c r="AC492" s="11">
        <v>888.41</v>
      </c>
      <c r="AD492" s="11"/>
      <c r="AE492" s="4"/>
      <c r="AF492" s="4"/>
    </row>
    <row r="493" spans="1:32">
      <c r="A493" s="56"/>
      <c r="B493" s="11"/>
      <c r="C493" s="11" t="s">
        <v>387</v>
      </c>
      <c r="D493" s="11"/>
      <c r="E493" s="11" t="s">
        <v>415</v>
      </c>
      <c r="F493" s="11">
        <v>2185</v>
      </c>
      <c r="G493" s="11"/>
      <c r="H493" s="11"/>
      <c r="I493" s="11"/>
      <c r="J493" s="11">
        <v>422</v>
      </c>
      <c r="K493" s="11"/>
      <c r="M493" s="11">
        <v>3</v>
      </c>
      <c r="N493" s="70"/>
      <c r="P493" s="11">
        <f t="shared" si="31"/>
        <v>140.66999999999999</v>
      </c>
      <c r="Q493" s="11"/>
      <c r="R493" s="11"/>
      <c r="S493" s="11"/>
      <c r="T493" s="195">
        <f t="shared" si="28"/>
        <v>728.33333333333337</v>
      </c>
      <c r="U493" s="11"/>
      <c r="V493" s="11"/>
      <c r="W493" s="11"/>
      <c r="Y493" s="11">
        <v>422</v>
      </c>
      <c r="Z493" s="11">
        <f t="shared" si="29"/>
        <v>556.41999999999996</v>
      </c>
      <c r="AB493" s="11">
        <f t="shared" si="30"/>
        <v>454.02</v>
      </c>
      <c r="AC493" s="11">
        <v>489.6</v>
      </c>
      <c r="AD493" s="11"/>
      <c r="AE493" s="4"/>
      <c r="AF493" s="4"/>
    </row>
    <row r="494" spans="1:32">
      <c r="A494" s="56"/>
      <c r="B494" s="11"/>
      <c r="C494" s="11" t="s">
        <v>387</v>
      </c>
      <c r="D494" s="11"/>
      <c r="E494" s="11" t="s">
        <v>1287</v>
      </c>
      <c r="F494" s="11">
        <v>308</v>
      </c>
      <c r="G494" s="11"/>
      <c r="H494" s="11"/>
      <c r="I494" s="11"/>
      <c r="J494" s="11">
        <v>62.35</v>
      </c>
      <c r="K494" s="11"/>
      <c r="M494" s="11">
        <v>1</v>
      </c>
      <c r="N494" s="70"/>
      <c r="P494" s="11">
        <f t="shared" si="31"/>
        <v>62.35</v>
      </c>
      <c r="Q494" s="11"/>
      <c r="R494" s="11"/>
      <c r="S494" s="11"/>
      <c r="T494" s="195">
        <f t="shared" si="28"/>
        <v>308</v>
      </c>
      <c r="U494" s="11"/>
      <c r="V494" s="11"/>
      <c r="W494" s="11"/>
      <c r="Y494" s="11">
        <v>62.35</v>
      </c>
      <c r="Z494" s="11">
        <f t="shared" si="29"/>
        <v>82.21</v>
      </c>
      <c r="AB494" s="11">
        <f t="shared" si="30"/>
        <v>67.08</v>
      </c>
      <c r="AC494" s="11">
        <v>72.34</v>
      </c>
      <c r="AD494" s="11"/>
      <c r="AE494" s="4"/>
      <c r="AF494" s="4"/>
    </row>
    <row r="495" spans="1:32">
      <c r="A495" s="56"/>
      <c r="B495" s="11"/>
      <c r="C495" s="11" t="s">
        <v>541</v>
      </c>
      <c r="D495" s="11"/>
      <c r="E495" s="11" t="s">
        <v>232</v>
      </c>
      <c r="F495" s="11">
        <v>418</v>
      </c>
      <c r="G495" s="11"/>
      <c r="H495" s="11"/>
      <c r="I495" s="11"/>
      <c r="J495" s="11">
        <v>82.78</v>
      </c>
      <c r="K495" s="11"/>
      <c r="M495" s="11">
        <v>1</v>
      </c>
      <c r="N495" s="70"/>
      <c r="P495" s="11">
        <f t="shared" si="31"/>
        <v>82.78</v>
      </c>
      <c r="Q495" s="11"/>
      <c r="R495" s="11"/>
      <c r="S495" s="11"/>
      <c r="T495" s="195">
        <f t="shared" si="28"/>
        <v>418</v>
      </c>
      <c r="U495" s="11"/>
      <c r="V495" s="11"/>
      <c r="W495" s="11"/>
      <c r="Y495" s="11">
        <v>82.78</v>
      </c>
      <c r="Z495" s="11">
        <f t="shared" si="29"/>
        <v>109.15</v>
      </c>
      <c r="AB495" s="11">
        <f t="shared" si="30"/>
        <v>89.06</v>
      </c>
      <c r="AC495" s="11">
        <v>96.04</v>
      </c>
      <c r="AD495" s="11"/>
      <c r="AE495" s="4"/>
      <c r="AF495" s="4"/>
    </row>
    <row r="496" spans="1:32">
      <c r="A496" s="56"/>
      <c r="B496" s="11"/>
      <c r="C496" s="11" t="s">
        <v>541</v>
      </c>
      <c r="D496" s="11"/>
      <c r="E496" s="11" t="s">
        <v>284</v>
      </c>
      <c r="F496" s="11">
        <v>4257361</v>
      </c>
      <c r="G496" s="11"/>
      <c r="H496" s="11"/>
      <c r="I496" s="11"/>
      <c r="J496" s="11">
        <v>790156.7800000034</v>
      </c>
      <c r="K496" s="11"/>
      <c r="M496" s="11">
        <v>7507</v>
      </c>
      <c r="N496" s="70"/>
      <c r="P496" s="11">
        <f t="shared" si="31"/>
        <v>105.26</v>
      </c>
      <c r="Q496" s="11"/>
      <c r="R496" s="11"/>
      <c r="S496" s="11"/>
      <c r="T496" s="195">
        <f t="shared" si="28"/>
        <v>567.11882243239643</v>
      </c>
      <c r="U496" s="11"/>
      <c r="V496" s="11"/>
      <c r="W496" s="11"/>
      <c r="Y496" s="11">
        <v>790156.7800000034</v>
      </c>
      <c r="Z496" s="11">
        <f t="shared" si="29"/>
        <v>1041842.31</v>
      </c>
      <c r="AB496" s="11">
        <f t="shared" si="30"/>
        <v>850107.75</v>
      </c>
      <c r="AC496" s="11">
        <v>916734.84</v>
      </c>
      <c r="AD496" s="11"/>
      <c r="AE496" s="4"/>
      <c r="AF496" s="4"/>
    </row>
    <row r="497" spans="1:32">
      <c r="A497" s="56"/>
      <c r="B497" s="11"/>
      <c r="C497" s="11" t="s">
        <v>541</v>
      </c>
      <c r="D497" s="11"/>
      <c r="E497" s="11" t="s">
        <v>293</v>
      </c>
      <c r="F497" s="11">
        <v>570</v>
      </c>
      <c r="G497" s="11"/>
      <c r="H497" s="11"/>
      <c r="I497" s="11"/>
      <c r="J497" s="11">
        <v>110.97</v>
      </c>
      <c r="K497" s="11"/>
      <c r="M497" s="11">
        <v>1</v>
      </c>
      <c r="N497" s="70"/>
      <c r="P497" s="11">
        <f t="shared" si="31"/>
        <v>110.97</v>
      </c>
      <c r="Q497" s="11"/>
      <c r="R497" s="11"/>
      <c r="S497" s="11"/>
      <c r="T497" s="195">
        <f t="shared" si="28"/>
        <v>570</v>
      </c>
      <c r="U497" s="11"/>
      <c r="V497" s="11"/>
      <c r="W497" s="11"/>
      <c r="Y497" s="11">
        <v>110.97</v>
      </c>
      <c r="Z497" s="11">
        <f t="shared" si="29"/>
        <v>146.32</v>
      </c>
      <c r="AB497" s="11">
        <f t="shared" si="30"/>
        <v>119.39</v>
      </c>
      <c r="AC497" s="11">
        <v>128.75</v>
      </c>
      <c r="AD497" s="11"/>
      <c r="AE497" s="4"/>
      <c r="AF497" s="4"/>
    </row>
    <row r="498" spans="1:32">
      <c r="A498" s="56"/>
      <c r="B498" s="11"/>
      <c r="C498" s="11" t="s">
        <v>541</v>
      </c>
      <c r="D498" s="11"/>
      <c r="E498" s="11" t="s">
        <v>295</v>
      </c>
      <c r="F498" s="11">
        <v>238</v>
      </c>
      <c r="G498" s="11"/>
      <c r="H498" s="11"/>
      <c r="I498" s="11"/>
      <c r="J498" s="11">
        <v>49.75</v>
      </c>
      <c r="K498" s="11"/>
      <c r="M498" s="11">
        <v>1</v>
      </c>
      <c r="N498" s="70"/>
      <c r="P498" s="11">
        <f t="shared" si="31"/>
        <v>49.75</v>
      </c>
      <c r="Q498" s="11"/>
      <c r="R498" s="11"/>
      <c r="S498" s="11"/>
      <c r="T498" s="195">
        <f t="shared" si="28"/>
        <v>238</v>
      </c>
      <c r="U498" s="11"/>
      <c r="V498" s="11"/>
      <c r="W498" s="11"/>
      <c r="Y498" s="11">
        <v>49.75</v>
      </c>
      <c r="Z498" s="11">
        <f t="shared" si="29"/>
        <v>65.599999999999994</v>
      </c>
      <c r="AB498" s="11">
        <f t="shared" si="30"/>
        <v>53.52</v>
      </c>
      <c r="AC498" s="11">
        <v>57.72</v>
      </c>
      <c r="AD498" s="11"/>
      <c r="AE498" s="4"/>
      <c r="AF498" s="4"/>
    </row>
    <row r="499" spans="1:32">
      <c r="A499" s="56"/>
      <c r="B499" s="11"/>
      <c r="C499" s="11" t="s">
        <v>658</v>
      </c>
      <c r="D499" s="11"/>
      <c r="E499" s="11" t="s">
        <v>216</v>
      </c>
      <c r="F499" s="11">
        <v>4048</v>
      </c>
      <c r="G499" s="11"/>
      <c r="H499" s="11"/>
      <c r="I499" s="11"/>
      <c r="J499" s="11">
        <v>783.34999999999991</v>
      </c>
      <c r="K499" s="11"/>
      <c r="M499" s="11">
        <v>6</v>
      </c>
      <c r="N499" s="70"/>
      <c r="P499" s="11">
        <f t="shared" si="31"/>
        <v>130.56</v>
      </c>
      <c r="Q499" s="11"/>
      <c r="R499" s="11"/>
      <c r="S499" s="11"/>
      <c r="T499" s="195">
        <f t="shared" si="28"/>
        <v>674.66666666666663</v>
      </c>
      <c r="U499" s="11"/>
      <c r="V499" s="11"/>
      <c r="W499" s="11"/>
      <c r="Y499" s="11">
        <v>783.34999999999991</v>
      </c>
      <c r="Z499" s="11">
        <f t="shared" si="29"/>
        <v>1032.8699999999999</v>
      </c>
      <c r="AB499" s="11">
        <f t="shared" si="30"/>
        <v>842.78</v>
      </c>
      <c r="AC499" s="11">
        <v>908.84</v>
      </c>
      <c r="AD499" s="11"/>
      <c r="AE499" s="4"/>
      <c r="AF499" s="4"/>
    </row>
    <row r="500" spans="1:32">
      <c r="A500" s="56"/>
      <c r="B500" s="11"/>
      <c r="C500" s="11" t="s">
        <v>658</v>
      </c>
      <c r="D500" s="11"/>
      <c r="E500" s="11" t="s">
        <v>302</v>
      </c>
      <c r="F500" s="11">
        <v>34307</v>
      </c>
      <c r="G500" s="11"/>
      <c r="H500" s="11"/>
      <c r="I500" s="11"/>
      <c r="J500" s="11">
        <v>5942.78</v>
      </c>
      <c r="K500" s="11"/>
      <c r="M500" s="11">
        <v>41</v>
      </c>
      <c r="N500" s="70"/>
      <c r="P500" s="11">
        <f t="shared" si="31"/>
        <v>144.94999999999999</v>
      </c>
      <c r="Q500" s="11"/>
      <c r="R500" s="11"/>
      <c r="S500" s="11"/>
      <c r="T500" s="195">
        <f t="shared" si="28"/>
        <v>836.7560975609756</v>
      </c>
      <c r="U500" s="11"/>
      <c r="V500" s="11"/>
      <c r="W500" s="11"/>
      <c r="Y500" s="11">
        <v>5942.78</v>
      </c>
      <c r="Z500" s="11">
        <f t="shared" si="29"/>
        <v>7835.71</v>
      </c>
      <c r="AB500" s="11">
        <f t="shared" si="30"/>
        <v>6393.67</v>
      </c>
      <c r="AC500" s="11">
        <v>6894.78</v>
      </c>
      <c r="AD500" s="11"/>
      <c r="AE500" s="4"/>
      <c r="AF500" s="4"/>
    </row>
    <row r="501" spans="1:32">
      <c r="A501" s="56"/>
      <c r="B501" s="11"/>
      <c r="C501" s="11" t="s">
        <v>325</v>
      </c>
      <c r="D501" s="11"/>
      <c r="E501" s="11" t="s">
        <v>326</v>
      </c>
      <c r="F501" s="11">
        <v>67831</v>
      </c>
      <c r="G501" s="11"/>
      <c r="H501" s="11"/>
      <c r="I501" s="11"/>
      <c r="J501" s="11">
        <v>11974.7</v>
      </c>
      <c r="K501" s="11"/>
      <c r="M501" s="11">
        <v>106</v>
      </c>
      <c r="N501" s="70"/>
      <c r="P501" s="11">
        <f t="shared" si="31"/>
        <v>112.97</v>
      </c>
      <c r="Q501" s="11"/>
      <c r="R501" s="11"/>
      <c r="S501" s="11"/>
      <c r="T501" s="195">
        <f t="shared" si="28"/>
        <v>639.91509433962267</v>
      </c>
      <c r="U501" s="11"/>
      <c r="V501" s="11"/>
      <c r="W501" s="11"/>
      <c r="Y501" s="11">
        <v>11974.7</v>
      </c>
      <c r="Z501" s="11">
        <f t="shared" si="29"/>
        <v>15788.95</v>
      </c>
      <c r="AB501" s="11">
        <f t="shared" si="30"/>
        <v>12883.25</v>
      </c>
      <c r="AC501" s="11">
        <v>13892.97</v>
      </c>
      <c r="AD501" s="11"/>
      <c r="AE501" s="4"/>
      <c r="AF501" s="4"/>
    </row>
    <row r="502" spans="1:32">
      <c r="A502" s="56"/>
      <c r="B502" s="11"/>
      <c r="C502" s="11" t="s">
        <v>1413</v>
      </c>
      <c r="D502" s="11"/>
      <c r="E502" s="11" t="s">
        <v>427</v>
      </c>
      <c r="F502" s="11">
        <v>10709</v>
      </c>
      <c r="G502" s="11"/>
      <c r="H502" s="11"/>
      <c r="I502" s="11"/>
      <c r="J502" s="11">
        <v>2117.1799999999998</v>
      </c>
      <c r="K502" s="11"/>
      <c r="M502" s="11">
        <v>25</v>
      </c>
      <c r="N502" s="70"/>
      <c r="P502" s="11">
        <f t="shared" si="31"/>
        <v>84.69</v>
      </c>
      <c r="Q502" s="11"/>
      <c r="R502" s="11"/>
      <c r="S502" s="11"/>
      <c r="T502" s="195">
        <f t="shared" si="28"/>
        <v>428.36</v>
      </c>
      <c r="U502" s="11"/>
      <c r="V502" s="11"/>
      <c r="W502" s="11"/>
      <c r="Y502" s="11">
        <v>2117.1799999999998</v>
      </c>
      <c r="Z502" s="11">
        <f t="shared" si="29"/>
        <v>2791.56</v>
      </c>
      <c r="AB502" s="11">
        <f t="shared" si="30"/>
        <v>2277.8200000000002</v>
      </c>
      <c r="AC502" s="11">
        <v>2456.34</v>
      </c>
      <c r="AD502" s="11"/>
      <c r="AE502" s="4"/>
      <c r="AF502" s="4"/>
    </row>
    <row r="503" spans="1:32">
      <c r="A503" s="56"/>
      <c r="B503" s="11"/>
      <c r="C503" s="11" t="s">
        <v>629</v>
      </c>
      <c r="D503" s="11"/>
      <c r="E503" s="11" t="s">
        <v>630</v>
      </c>
      <c r="F503" s="11">
        <v>152038</v>
      </c>
      <c r="G503" s="11"/>
      <c r="H503" s="11"/>
      <c r="I503" s="11"/>
      <c r="J503" s="11">
        <v>27023.069999999989</v>
      </c>
      <c r="K503" s="11"/>
      <c r="M503" s="11">
        <v>216</v>
      </c>
      <c r="N503" s="70"/>
      <c r="P503" s="11">
        <f t="shared" si="31"/>
        <v>125.11</v>
      </c>
      <c r="Q503" s="11"/>
      <c r="R503" s="11"/>
      <c r="S503" s="11"/>
      <c r="T503" s="195">
        <f t="shared" si="28"/>
        <v>703.87962962962968</v>
      </c>
      <c r="U503" s="11"/>
      <c r="V503" s="11"/>
      <c r="W503" s="11"/>
      <c r="Y503" s="11">
        <v>27023.069999999989</v>
      </c>
      <c r="Z503" s="11">
        <f t="shared" si="29"/>
        <v>35630.620000000003</v>
      </c>
      <c r="AB503" s="11">
        <f t="shared" si="30"/>
        <v>29073.37</v>
      </c>
      <c r="AC503" s="11">
        <v>31351.99</v>
      </c>
      <c r="AD503" s="11"/>
      <c r="AE503" s="4"/>
      <c r="AF503" s="4"/>
    </row>
    <row r="504" spans="1:32">
      <c r="A504" s="56"/>
      <c r="B504" s="11"/>
      <c r="C504" s="11" t="s">
        <v>201</v>
      </c>
      <c r="D504" s="11"/>
      <c r="E504" s="11" t="s">
        <v>199</v>
      </c>
      <c r="F504" s="11">
        <v>789263</v>
      </c>
      <c r="G504" s="11"/>
      <c r="H504" s="11"/>
      <c r="I504" s="11"/>
      <c r="J504" s="11">
        <v>155657.76000000024</v>
      </c>
      <c r="K504" s="11"/>
      <c r="M504" s="11">
        <v>2119</v>
      </c>
      <c r="N504" s="70"/>
      <c r="P504" s="11">
        <f t="shared" si="31"/>
        <v>73.459999999999994</v>
      </c>
      <c r="Q504" s="11"/>
      <c r="R504" s="11"/>
      <c r="S504" s="11"/>
      <c r="T504" s="195">
        <f t="shared" si="28"/>
        <v>372.46956111373288</v>
      </c>
      <c r="U504" s="11"/>
      <c r="V504" s="11"/>
      <c r="W504" s="11"/>
      <c r="Y504" s="11">
        <v>155657.76000000024</v>
      </c>
      <c r="Z504" s="11">
        <f t="shared" si="29"/>
        <v>205238.81</v>
      </c>
      <c r="AB504" s="11">
        <f t="shared" si="30"/>
        <v>167467.85999999999</v>
      </c>
      <c r="AC504" s="11">
        <v>180593.14</v>
      </c>
      <c r="AD504" s="11"/>
      <c r="AE504" s="4"/>
      <c r="AF504" s="4"/>
    </row>
    <row r="505" spans="1:32">
      <c r="A505" s="56"/>
      <c r="B505" s="11"/>
      <c r="C505" s="11" t="s">
        <v>1414</v>
      </c>
      <c r="D505" s="11"/>
      <c r="E505" s="11" t="s">
        <v>460</v>
      </c>
      <c r="F505" s="11">
        <v>309</v>
      </c>
      <c r="G505" s="11"/>
      <c r="H505" s="11"/>
      <c r="I505" s="11"/>
      <c r="J505" s="11">
        <v>62.59</v>
      </c>
      <c r="K505" s="11"/>
      <c r="M505" s="11">
        <v>1</v>
      </c>
      <c r="N505" s="70"/>
      <c r="P505" s="11">
        <f t="shared" si="31"/>
        <v>62.59</v>
      </c>
      <c r="Q505" s="11"/>
      <c r="R505" s="11"/>
      <c r="S505" s="11"/>
      <c r="T505" s="195">
        <f t="shared" si="28"/>
        <v>309</v>
      </c>
      <c r="U505" s="11"/>
      <c r="V505" s="11"/>
      <c r="W505" s="11"/>
      <c r="Y505" s="11">
        <v>62.59</v>
      </c>
      <c r="Z505" s="11">
        <f t="shared" si="29"/>
        <v>82.53</v>
      </c>
      <c r="AB505" s="11">
        <f t="shared" si="30"/>
        <v>67.34</v>
      </c>
      <c r="AC505" s="11">
        <v>72.62</v>
      </c>
      <c r="AD505" s="11"/>
      <c r="AE505" s="4"/>
      <c r="AF505" s="4"/>
    </row>
    <row r="506" spans="1:32">
      <c r="A506" s="56"/>
      <c r="B506" s="11"/>
      <c r="C506" s="11" t="s">
        <v>289</v>
      </c>
      <c r="D506" s="11"/>
      <c r="E506" s="11" t="s">
        <v>214</v>
      </c>
      <c r="F506" s="11">
        <v>439</v>
      </c>
      <c r="G506" s="11"/>
      <c r="H506" s="11"/>
      <c r="I506" s="11"/>
      <c r="J506" s="11">
        <v>86.25</v>
      </c>
      <c r="K506" s="11"/>
      <c r="M506" s="11">
        <v>1</v>
      </c>
      <c r="N506" s="70"/>
      <c r="P506" s="11">
        <f t="shared" si="31"/>
        <v>86.25</v>
      </c>
      <c r="Q506" s="11"/>
      <c r="R506" s="11"/>
      <c r="S506" s="11"/>
      <c r="T506" s="195">
        <f t="shared" si="28"/>
        <v>439</v>
      </c>
      <c r="U506" s="11"/>
      <c r="V506" s="11"/>
      <c r="W506" s="11"/>
      <c r="Y506" s="11">
        <v>86.25</v>
      </c>
      <c r="Z506" s="11">
        <f t="shared" si="29"/>
        <v>113.72</v>
      </c>
      <c r="AB506" s="11">
        <f t="shared" si="30"/>
        <v>92.79</v>
      </c>
      <c r="AC506" s="11">
        <v>100.07</v>
      </c>
      <c r="AD506" s="11"/>
      <c r="AE506" s="4"/>
      <c r="AF506" s="4"/>
    </row>
    <row r="507" spans="1:32">
      <c r="A507" s="56"/>
      <c r="B507" s="11"/>
      <c r="C507" s="11" t="s">
        <v>289</v>
      </c>
      <c r="D507" s="11"/>
      <c r="E507" s="11" t="s">
        <v>1415</v>
      </c>
      <c r="F507" s="11">
        <v>527</v>
      </c>
      <c r="G507" s="11"/>
      <c r="H507" s="11"/>
      <c r="I507" s="11"/>
      <c r="J507" s="11">
        <v>102.33</v>
      </c>
      <c r="K507" s="11"/>
      <c r="M507" s="11">
        <v>1</v>
      </c>
      <c r="N507" s="70"/>
      <c r="P507" s="11">
        <f t="shared" si="31"/>
        <v>102.33</v>
      </c>
      <c r="Q507" s="11"/>
      <c r="R507" s="11"/>
      <c r="S507" s="11"/>
      <c r="T507" s="195">
        <f t="shared" si="28"/>
        <v>527</v>
      </c>
      <c r="U507" s="11"/>
      <c r="V507" s="11"/>
      <c r="W507" s="11"/>
      <c r="Y507" s="11">
        <v>102.33</v>
      </c>
      <c r="Z507" s="11">
        <f t="shared" si="29"/>
        <v>134.91999999999999</v>
      </c>
      <c r="AB507" s="11">
        <f t="shared" si="30"/>
        <v>110.09</v>
      </c>
      <c r="AC507" s="11">
        <v>118.72</v>
      </c>
      <c r="AD507" s="11"/>
      <c r="AE507" s="4"/>
      <c r="AF507" s="4"/>
    </row>
    <row r="508" spans="1:32">
      <c r="A508" s="56"/>
      <c r="B508" s="11"/>
      <c r="C508" s="11" t="s">
        <v>289</v>
      </c>
      <c r="D508" s="11"/>
      <c r="E508" s="11" t="s">
        <v>287</v>
      </c>
      <c r="F508" s="11">
        <v>6340006</v>
      </c>
      <c r="G508" s="11"/>
      <c r="H508" s="11"/>
      <c r="I508" s="11"/>
      <c r="J508" s="11">
        <v>1150973.8499999966</v>
      </c>
      <c r="K508" s="11"/>
      <c r="M508" s="11">
        <v>10800</v>
      </c>
      <c r="N508" s="70"/>
      <c r="P508" s="11">
        <f t="shared" si="31"/>
        <v>106.57</v>
      </c>
      <c r="Q508" s="11"/>
      <c r="R508" s="11"/>
      <c r="S508" s="11"/>
      <c r="T508" s="195">
        <f t="shared" si="28"/>
        <v>587.03759259259255</v>
      </c>
      <c r="U508" s="11"/>
      <c r="V508" s="11"/>
      <c r="W508" s="11"/>
      <c r="Y508" s="11">
        <v>1150973.8499999966</v>
      </c>
      <c r="Z508" s="11">
        <f t="shared" si="29"/>
        <v>1517589.02</v>
      </c>
      <c r="AB508" s="11">
        <f t="shared" si="30"/>
        <v>1238300.83</v>
      </c>
      <c r="AC508" s="11">
        <v>1335352.5</v>
      </c>
      <c r="AD508" s="11"/>
      <c r="AE508" s="4"/>
      <c r="AF508" s="4"/>
    </row>
    <row r="509" spans="1:32">
      <c r="A509" s="56"/>
      <c r="B509" s="11"/>
      <c r="C509" s="11" t="s">
        <v>289</v>
      </c>
      <c r="D509" s="11"/>
      <c r="E509" s="11" t="s">
        <v>1286</v>
      </c>
      <c r="F509" s="11">
        <v>1381</v>
      </c>
      <c r="G509" s="11"/>
      <c r="H509" s="11"/>
      <c r="I509" s="11"/>
      <c r="J509" s="11">
        <v>267.07</v>
      </c>
      <c r="K509" s="11"/>
      <c r="M509" s="11">
        <v>2</v>
      </c>
      <c r="N509" s="70"/>
      <c r="P509" s="11">
        <f t="shared" si="31"/>
        <v>133.54</v>
      </c>
      <c r="Q509" s="11"/>
      <c r="R509" s="11"/>
      <c r="S509" s="11"/>
      <c r="T509" s="195">
        <f t="shared" si="28"/>
        <v>690.5</v>
      </c>
      <c r="U509" s="11"/>
      <c r="V509" s="11"/>
      <c r="W509" s="11"/>
      <c r="Y509" s="11">
        <v>267.07</v>
      </c>
      <c r="Z509" s="11">
        <f t="shared" si="29"/>
        <v>352.14</v>
      </c>
      <c r="AB509" s="11">
        <f t="shared" si="30"/>
        <v>287.33</v>
      </c>
      <c r="AC509" s="11">
        <v>309.85000000000002</v>
      </c>
      <c r="AD509" s="11"/>
      <c r="AE509" s="4"/>
      <c r="AF509" s="4"/>
    </row>
    <row r="510" spans="1:32">
      <c r="A510" s="56"/>
      <c r="B510" s="11"/>
      <c r="C510" s="11" t="s">
        <v>348</v>
      </c>
      <c r="D510" s="11"/>
      <c r="E510" s="11" t="s">
        <v>330</v>
      </c>
      <c r="F510" s="11">
        <v>5625</v>
      </c>
      <c r="G510" s="11"/>
      <c r="H510" s="11"/>
      <c r="I510" s="11"/>
      <c r="J510" s="11">
        <v>1096.56</v>
      </c>
      <c r="K510" s="11"/>
      <c r="M510" s="11">
        <v>15</v>
      </c>
      <c r="N510" s="70"/>
      <c r="P510" s="11">
        <f t="shared" si="31"/>
        <v>73.099999999999994</v>
      </c>
      <c r="Q510" s="11"/>
      <c r="R510" s="11"/>
      <c r="S510" s="11"/>
      <c r="T510" s="195">
        <f t="shared" si="28"/>
        <v>375</v>
      </c>
      <c r="U510" s="11"/>
      <c r="V510" s="11"/>
      <c r="W510" s="11"/>
      <c r="Y510" s="11">
        <v>1096.56</v>
      </c>
      <c r="Z510" s="11">
        <f t="shared" si="29"/>
        <v>1445.84</v>
      </c>
      <c r="AB510" s="11">
        <f t="shared" si="30"/>
        <v>1179.76</v>
      </c>
      <c r="AC510" s="11">
        <v>1272.22</v>
      </c>
      <c r="AD510" s="11"/>
      <c r="AE510" s="4"/>
      <c r="AF510" s="4"/>
    </row>
    <row r="511" spans="1:32">
      <c r="A511" s="56"/>
      <c r="B511" s="11"/>
      <c r="C511" s="11" t="s">
        <v>348</v>
      </c>
      <c r="D511" s="11"/>
      <c r="E511" s="11" t="s">
        <v>345</v>
      </c>
      <c r="F511" s="11">
        <v>1358120</v>
      </c>
      <c r="G511" s="11"/>
      <c r="H511" s="11"/>
      <c r="I511" s="11"/>
      <c r="J511" s="11">
        <v>260062.00999999954</v>
      </c>
      <c r="K511" s="11"/>
      <c r="M511" s="11">
        <v>2916</v>
      </c>
      <c r="N511" s="70"/>
      <c r="P511" s="11">
        <f t="shared" si="31"/>
        <v>89.18</v>
      </c>
      <c r="Q511" s="11"/>
      <c r="R511" s="11"/>
      <c r="S511" s="11"/>
      <c r="T511" s="195">
        <f t="shared" si="28"/>
        <v>465.74759945130313</v>
      </c>
      <c r="U511" s="11"/>
      <c r="V511" s="11"/>
      <c r="W511" s="11"/>
      <c r="Y511" s="11">
        <v>260062.00999999954</v>
      </c>
      <c r="Z511" s="11">
        <f t="shared" si="29"/>
        <v>342898.54</v>
      </c>
      <c r="AB511" s="11">
        <f t="shared" si="30"/>
        <v>279793.5</v>
      </c>
      <c r="AC511" s="11">
        <v>301722.28000000003</v>
      </c>
      <c r="AD511" s="11"/>
      <c r="AE511" s="4"/>
      <c r="AF511" s="4"/>
    </row>
    <row r="512" spans="1:32">
      <c r="A512" s="56"/>
      <c r="B512" s="11"/>
      <c r="C512" s="11" t="s">
        <v>348</v>
      </c>
      <c r="D512" s="11"/>
      <c r="E512" s="11" t="s">
        <v>362</v>
      </c>
      <c r="F512" s="11">
        <v>1769</v>
      </c>
      <c r="G512" s="11"/>
      <c r="H512" s="11"/>
      <c r="I512" s="11"/>
      <c r="J512" s="11">
        <v>278.35000000000002</v>
      </c>
      <c r="K512" s="11"/>
      <c r="M512" s="11">
        <v>3</v>
      </c>
      <c r="N512" s="70"/>
      <c r="P512" s="11">
        <f t="shared" si="31"/>
        <v>92.78</v>
      </c>
      <c r="Q512" s="11"/>
      <c r="R512" s="11"/>
      <c r="S512" s="11"/>
      <c r="T512" s="195">
        <f t="shared" si="28"/>
        <v>589.66666666666663</v>
      </c>
      <c r="U512" s="11"/>
      <c r="V512" s="11"/>
      <c r="W512" s="11"/>
      <c r="Y512" s="11">
        <v>278.35000000000002</v>
      </c>
      <c r="Z512" s="11">
        <f t="shared" si="29"/>
        <v>367.01</v>
      </c>
      <c r="AB512" s="11">
        <f t="shared" si="30"/>
        <v>299.47000000000003</v>
      </c>
      <c r="AC512" s="11">
        <v>322.94</v>
      </c>
      <c r="AD512" s="11"/>
      <c r="AE512" s="4"/>
      <c r="AF512" s="4"/>
    </row>
    <row r="513" spans="1:32">
      <c r="A513" s="56"/>
      <c r="B513" s="11"/>
      <c r="C513" s="11" t="s">
        <v>583</v>
      </c>
      <c r="D513" s="11"/>
      <c r="E513" s="11" t="s">
        <v>291</v>
      </c>
      <c r="F513" s="11">
        <v>125341</v>
      </c>
      <c r="G513" s="11"/>
      <c r="H513" s="11"/>
      <c r="I513" s="11"/>
      <c r="J513" s="11">
        <v>22189.44999999999</v>
      </c>
      <c r="K513" s="11"/>
      <c r="M513" s="11">
        <v>237</v>
      </c>
      <c r="N513" s="70"/>
      <c r="P513" s="11">
        <f t="shared" si="31"/>
        <v>93.63</v>
      </c>
      <c r="Q513" s="11"/>
      <c r="R513" s="11"/>
      <c r="S513" s="11"/>
      <c r="T513" s="195">
        <f t="shared" si="28"/>
        <v>528.86497890295357</v>
      </c>
      <c r="U513" s="11"/>
      <c r="V513" s="11"/>
      <c r="W513" s="11"/>
      <c r="Y513" s="11">
        <v>22189.44999999999</v>
      </c>
      <c r="Z513" s="11">
        <f t="shared" si="29"/>
        <v>29257.37</v>
      </c>
      <c r="AB513" s="11">
        <f t="shared" si="30"/>
        <v>23873.01</v>
      </c>
      <c r="AC513" s="11">
        <v>25744.06</v>
      </c>
      <c r="AD513" s="11"/>
      <c r="AE513" s="4"/>
      <c r="AF513" s="4"/>
    </row>
    <row r="514" spans="1:32">
      <c r="A514" s="56"/>
      <c r="B514" s="11"/>
      <c r="C514" s="11" t="s">
        <v>411</v>
      </c>
      <c r="D514" s="11"/>
      <c r="E514" s="11" t="s">
        <v>410</v>
      </c>
      <c r="F514" s="11">
        <v>2204768</v>
      </c>
      <c r="G514" s="11"/>
      <c r="H514" s="11"/>
      <c r="I514" s="11"/>
      <c r="J514" s="11">
        <v>423730.71000000124</v>
      </c>
      <c r="K514" s="11"/>
      <c r="M514" s="11">
        <v>5393</v>
      </c>
      <c r="N514" s="70"/>
      <c r="P514" s="11">
        <f t="shared" si="31"/>
        <v>78.569999999999993</v>
      </c>
      <c r="Q514" s="11"/>
      <c r="R514" s="11"/>
      <c r="S514" s="11"/>
      <c r="T514" s="195">
        <f t="shared" si="28"/>
        <v>408.82032264045984</v>
      </c>
      <c r="U514" s="11"/>
      <c r="V514" s="11"/>
      <c r="W514" s="11"/>
      <c r="Y514" s="11">
        <v>423730.71000000124</v>
      </c>
      <c r="Z514" s="11">
        <f t="shared" si="29"/>
        <v>558699.98</v>
      </c>
      <c r="AB514" s="11">
        <f t="shared" si="30"/>
        <v>455880.11</v>
      </c>
      <c r="AC514" s="11">
        <v>491609.66</v>
      </c>
      <c r="AD514" s="11"/>
      <c r="AE514" s="4"/>
      <c r="AF514" s="4"/>
    </row>
    <row r="515" spans="1:32">
      <c r="A515" s="56"/>
      <c r="B515" s="11"/>
      <c r="C515" s="11" t="s">
        <v>1416</v>
      </c>
      <c r="D515" s="11"/>
      <c r="E515" s="11" t="s">
        <v>302</v>
      </c>
      <c r="F515" s="11">
        <v>853</v>
      </c>
      <c r="G515" s="11"/>
      <c r="H515" s="11"/>
      <c r="I515" s="11"/>
      <c r="J515" s="11">
        <v>168.94</v>
      </c>
      <c r="K515" s="11"/>
      <c r="M515" s="11">
        <v>2</v>
      </c>
      <c r="N515" s="70"/>
      <c r="P515" s="11">
        <f t="shared" si="31"/>
        <v>84.47</v>
      </c>
      <c r="Q515" s="11"/>
      <c r="R515" s="11"/>
      <c r="S515" s="11"/>
      <c r="T515" s="195">
        <f t="shared" si="28"/>
        <v>426.5</v>
      </c>
      <c r="U515" s="11"/>
      <c r="V515" s="11"/>
      <c r="W515" s="11"/>
      <c r="Y515" s="11">
        <v>168.94</v>
      </c>
      <c r="Z515" s="11">
        <f t="shared" si="29"/>
        <v>222.75</v>
      </c>
      <c r="AB515" s="11">
        <f t="shared" si="30"/>
        <v>181.76</v>
      </c>
      <c r="AC515" s="11">
        <v>196</v>
      </c>
      <c r="AD515" s="11"/>
      <c r="AE515" s="4"/>
      <c r="AF515" s="4"/>
    </row>
    <row r="516" spans="1:32">
      <c r="A516" s="56"/>
      <c r="B516" s="11"/>
      <c r="C516" s="11" t="s">
        <v>412</v>
      </c>
      <c r="D516" s="11"/>
      <c r="E516" s="11" t="s">
        <v>413</v>
      </c>
      <c r="F516" s="11">
        <v>502644</v>
      </c>
      <c r="G516" s="11"/>
      <c r="H516" s="11"/>
      <c r="I516" s="11"/>
      <c r="J516" s="11">
        <v>94069.620000000126</v>
      </c>
      <c r="K516" s="11"/>
      <c r="M516" s="11">
        <v>473</v>
      </c>
      <c r="N516" s="70"/>
      <c r="P516" s="11">
        <f t="shared" si="31"/>
        <v>198.88</v>
      </c>
      <c r="Q516" s="11"/>
      <c r="R516" s="11"/>
      <c r="S516" s="11"/>
      <c r="T516" s="195">
        <f t="shared" si="28"/>
        <v>1062.6723044397463</v>
      </c>
      <c r="U516" s="11"/>
      <c r="V516" s="11"/>
      <c r="W516" s="11"/>
      <c r="Y516" s="11">
        <v>94069.620000000126</v>
      </c>
      <c r="Z516" s="11">
        <f t="shared" si="29"/>
        <v>124033.25</v>
      </c>
      <c r="AB516" s="11">
        <f t="shared" si="30"/>
        <v>101206.89</v>
      </c>
      <c r="AC516" s="11">
        <v>109138.97</v>
      </c>
      <c r="AD516" s="11"/>
      <c r="AE516" s="4"/>
      <c r="AF516" s="4"/>
    </row>
    <row r="517" spans="1:32">
      <c r="A517" s="56"/>
      <c r="B517" s="11"/>
      <c r="C517" s="11" t="s">
        <v>659</v>
      </c>
      <c r="D517" s="11"/>
      <c r="E517" s="11" t="s">
        <v>362</v>
      </c>
      <c r="F517" s="11">
        <v>263839</v>
      </c>
      <c r="G517" s="11"/>
      <c r="H517" s="11"/>
      <c r="I517" s="11"/>
      <c r="J517" s="11">
        <v>47439.280000000028</v>
      </c>
      <c r="K517" s="11"/>
      <c r="M517" s="11">
        <v>407</v>
      </c>
      <c r="N517" s="70"/>
      <c r="P517" s="11">
        <f t="shared" si="31"/>
        <v>116.56</v>
      </c>
      <c r="Q517" s="11"/>
      <c r="R517" s="11"/>
      <c r="S517" s="11"/>
      <c r="T517" s="195">
        <f t="shared" si="28"/>
        <v>648.2530712530712</v>
      </c>
      <c r="U517" s="11"/>
      <c r="V517" s="11"/>
      <c r="W517" s="11"/>
      <c r="Y517" s="11">
        <v>47439.280000000028</v>
      </c>
      <c r="Z517" s="11">
        <f t="shared" si="29"/>
        <v>62549.93</v>
      </c>
      <c r="AB517" s="11">
        <f t="shared" si="30"/>
        <v>51038.6</v>
      </c>
      <c r="AC517" s="11">
        <v>55038.75</v>
      </c>
      <c r="AD517" s="11"/>
      <c r="AE517" s="4"/>
      <c r="AF517" s="4"/>
    </row>
    <row r="518" spans="1:32">
      <c r="A518" s="56"/>
      <c r="B518" s="11"/>
      <c r="C518" s="11" t="s">
        <v>1270</v>
      </c>
      <c r="D518" s="11"/>
      <c r="E518" s="11" t="s">
        <v>262</v>
      </c>
      <c r="F518" s="11">
        <v>6107</v>
      </c>
      <c r="G518" s="11"/>
      <c r="H518" s="11"/>
      <c r="I518" s="11"/>
      <c r="J518" s="11">
        <v>1164.96</v>
      </c>
      <c r="K518" s="11"/>
      <c r="M518" s="11">
        <v>6</v>
      </c>
      <c r="N518" s="70"/>
      <c r="P518" s="11">
        <f t="shared" si="31"/>
        <v>194.16</v>
      </c>
      <c r="Q518" s="11"/>
      <c r="R518" s="11"/>
      <c r="S518" s="11"/>
      <c r="T518" s="195">
        <f t="shared" si="28"/>
        <v>1017.8333333333334</v>
      </c>
      <c r="U518" s="11"/>
      <c r="V518" s="11"/>
      <c r="W518" s="11"/>
      <c r="Y518" s="11">
        <v>1164.96</v>
      </c>
      <c r="Z518" s="11">
        <f t="shared" si="29"/>
        <v>1536.03</v>
      </c>
      <c r="AB518" s="11">
        <f t="shared" si="30"/>
        <v>1253.3499999999999</v>
      </c>
      <c r="AC518" s="11">
        <v>1351.58</v>
      </c>
      <c r="AD518" s="11"/>
      <c r="AE518" s="4"/>
      <c r="AF518" s="4"/>
    </row>
    <row r="519" spans="1:32">
      <c r="A519" s="56"/>
      <c r="B519" s="11"/>
      <c r="C519" s="11" t="s">
        <v>1270</v>
      </c>
      <c r="D519" s="11"/>
      <c r="E519" s="11" t="s">
        <v>295</v>
      </c>
      <c r="F519" s="11">
        <v>453</v>
      </c>
      <c r="G519" s="11"/>
      <c r="H519" s="11"/>
      <c r="I519" s="11"/>
      <c r="J519" s="11">
        <v>89.38</v>
      </c>
      <c r="K519" s="11"/>
      <c r="M519" s="11">
        <v>1</v>
      </c>
      <c r="N519" s="70"/>
      <c r="P519" s="11">
        <f t="shared" si="31"/>
        <v>89.38</v>
      </c>
      <c r="Q519" s="11"/>
      <c r="R519" s="11"/>
      <c r="S519" s="11"/>
      <c r="T519" s="195">
        <f t="shared" si="28"/>
        <v>453</v>
      </c>
      <c r="U519" s="11"/>
      <c r="V519" s="11"/>
      <c r="W519" s="11"/>
      <c r="Y519" s="11">
        <v>89.38</v>
      </c>
      <c r="Z519" s="11">
        <f t="shared" si="29"/>
        <v>117.85</v>
      </c>
      <c r="AB519" s="11">
        <f t="shared" si="30"/>
        <v>96.16</v>
      </c>
      <c r="AC519" s="11">
        <v>103.7</v>
      </c>
      <c r="AD519" s="11"/>
      <c r="AE519" s="4"/>
      <c r="AF519" s="4"/>
    </row>
    <row r="520" spans="1:32">
      <c r="A520" s="56"/>
      <c r="B520" s="11"/>
      <c r="C520" s="11" t="s">
        <v>1417</v>
      </c>
      <c r="D520" s="11"/>
      <c r="E520" s="11" t="s">
        <v>262</v>
      </c>
      <c r="F520" s="11">
        <v>640</v>
      </c>
      <c r="G520" s="11"/>
      <c r="H520" s="11"/>
      <c r="I520" s="11"/>
      <c r="J520" s="11">
        <v>124.05</v>
      </c>
      <c r="K520" s="11"/>
      <c r="M520" s="11">
        <v>1</v>
      </c>
      <c r="N520" s="70"/>
      <c r="P520" s="11">
        <f t="shared" si="31"/>
        <v>124.05</v>
      </c>
      <c r="Q520" s="11"/>
      <c r="R520" s="11"/>
      <c r="S520" s="11"/>
      <c r="T520" s="195">
        <f t="shared" si="28"/>
        <v>640</v>
      </c>
      <c r="U520" s="11"/>
      <c r="V520" s="11"/>
      <c r="W520" s="11"/>
      <c r="Y520" s="11">
        <v>124.05</v>
      </c>
      <c r="Z520" s="11">
        <f t="shared" si="29"/>
        <v>163.56</v>
      </c>
      <c r="AB520" s="11">
        <f t="shared" si="30"/>
        <v>133.46</v>
      </c>
      <c r="AC520" s="11">
        <v>143.91999999999999</v>
      </c>
      <c r="AD520" s="11"/>
      <c r="AE520" s="4"/>
      <c r="AF520" s="4"/>
    </row>
    <row r="521" spans="1:32">
      <c r="A521" s="56"/>
      <c r="B521" s="11"/>
      <c r="C521" s="11" t="s">
        <v>414</v>
      </c>
      <c r="D521" s="11"/>
      <c r="E521" s="11" t="s">
        <v>350</v>
      </c>
      <c r="F521" s="11">
        <v>618</v>
      </c>
      <c r="G521" s="11"/>
      <c r="H521" s="11"/>
      <c r="I521" s="11"/>
      <c r="J521" s="11">
        <v>56.57</v>
      </c>
      <c r="K521" s="11"/>
      <c r="M521" s="11">
        <v>1</v>
      </c>
      <c r="N521" s="70"/>
      <c r="P521" s="11">
        <f t="shared" si="31"/>
        <v>56.57</v>
      </c>
      <c r="Q521" s="11"/>
      <c r="R521" s="11"/>
      <c r="S521" s="11"/>
      <c r="T521" s="195">
        <f t="shared" si="28"/>
        <v>618</v>
      </c>
      <c r="U521" s="11"/>
      <c r="V521" s="11"/>
      <c r="W521" s="11"/>
      <c r="Y521" s="11">
        <v>56.57</v>
      </c>
      <c r="Z521" s="11">
        <f t="shared" si="29"/>
        <v>74.59</v>
      </c>
      <c r="AB521" s="11">
        <f t="shared" si="30"/>
        <v>60.86</v>
      </c>
      <c r="AC521" s="11">
        <v>65.63</v>
      </c>
      <c r="AD521" s="11"/>
      <c r="AE521" s="4"/>
      <c r="AF521" s="4"/>
    </row>
    <row r="522" spans="1:32">
      <c r="A522" s="56"/>
      <c r="B522" s="11"/>
      <c r="C522" s="11" t="s">
        <v>414</v>
      </c>
      <c r="D522" s="11"/>
      <c r="E522" s="11" t="s">
        <v>415</v>
      </c>
      <c r="F522" s="11">
        <v>356921</v>
      </c>
      <c r="G522" s="11"/>
      <c r="H522" s="11"/>
      <c r="I522" s="11"/>
      <c r="J522" s="11">
        <v>67554.420000000086</v>
      </c>
      <c r="K522" s="11"/>
      <c r="M522" s="11">
        <v>418</v>
      </c>
      <c r="N522" s="70"/>
      <c r="P522" s="11">
        <f t="shared" si="31"/>
        <v>161.61000000000001</v>
      </c>
      <c r="Q522" s="11"/>
      <c r="R522" s="11"/>
      <c r="S522" s="11"/>
      <c r="T522" s="195">
        <f t="shared" si="28"/>
        <v>853.87799043062205</v>
      </c>
      <c r="U522" s="11"/>
      <c r="V522" s="11"/>
      <c r="W522" s="11"/>
      <c r="Y522" s="11">
        <v>67554.420000000086</v>
      </c>
      <c r="Z522" s="11">
        <f t="shared" si="29"/>
        <v>89072.26</v>
      </c>
      <c r="AB522" s="11">
        <f t="shared" si="30"/>
        <v>72679.929999999993</v>
      </c>
      <c r="AC522" s="11">
        <v>78376.210000000006</v>
      </c>
      <c r="AD522" s="11"/>
      <c r="AE522" s="4"/>
      <c r="AF522" s="4"/>
    </row>
    <row r="523" spans="1:32">
      <c r="A523" s="56"/>
      <c r="B523" s="11"/>
      <c r="C523" s="11" t="s">
        <v>1418</v>
      </c>
      <c r="D523" s="11"/>
      <c r="E523" s="11" t="s">
        <v>302</v>
      </c>
      <c r="F523" s="11">
        <v>279816</v>
      </c>
      <c r="G523" s="11"/>
      <c r="H523" s="11"/>
      <c r="I523" s="11"/>
      <c r="J523" s="11">
        <v>51449.750000000022</v>
      </c>
      <c r="K523" s="11"/>
      <c r="M523" s="11">
        <v>206</v>
      </c>
      <c r="N523" s="70"/>
      <c r="P523" s="11">
        <f t="shared" si="31"/>
        <v>249.76</v>
      </c>
      <c r="Q523" s="11"/>
      <c r="R523" s="11"/>
      <c r="S523" s="11"/>
      <c r="T523" s="195">
        <f t="shared" si="28"/>
        <v>1358.3300970873786</v>
      </c>
      <c r="U523" s="11"/>
      <c r="V523" s="11"/>
      <c r="W523" s="11"/>
      <c r="Y523" s="11">
        <v>51449.750000000022</v>
      </c>
      <c r="Z523" s="11">
        <f t="shared" si="29"/>
        <v>67837.84</v>
      </c>
      <c r="AB523" s="11">
        <f t="shared" si="30"/>
        <v>55353.36</v>
      </c>
      <c r="AC523" s="11">
        <v>59691.67</v>
      </c>
      <c r="AD523" s="11"/>
      <c r="AE523" s="4"/>
      <c r="AF523" s="4"/>
    </row>
    <row r="524" spans="1:32">
      <c r="A524" s="56"/>
      <c r="B524" s="11"/>
      <c r="C524" s="11" t="s">
        <v>1419</v>
      </c>
      <c r="D524" s="11"/>
      <c r="E524" s="11" t="s">
        <v>199</v>
      </c>
      <c r="F524" s="11">
        <v>16543</v>
      </c>
      <c r="G524" s="11"/>
      <c r="H524" s="11"/>
      <c r="I524" s="11"/>
      <c r="J524" s="11">
        <v>3350.1000000000004</v>
      </c>
      <c r="K524" s="11"/>
      <c r="M524" s="11">
        <v>49</v>
      </c>
      <c r="N524" s="70"/>
      <c r="P524" s="11">
        <f t="shared" si="31"/>
        <v>68.37</v>
      </c>
      <c r="Q524" s="11"/>
      <c r="R524" s="11"/>
      <c r="S524" s="11"/>
      <c r="T524" s="195">
        <f t="shared" si="28"/>
        <v>337.61224489795916</v>
      </c>
      <c r="U524" s="11"/>
      <c r="V524" s="11"/>
      <c r="W524" s="11"/>
      <c r="Y524" s="11">
        <v>3350.1000000000004</v>
      </c>
      <c r="Z524" s="11">
        <f t="shared" si="29"/>
        <v>4417.1899999999996</v>
      </c>
      <c r="AB524" s="11">
        <f t="shared" si="30"/>
        <v>3604.28</v>
      </c>
      <c r="AC524" s="11">
        <v>3886.76</v>
      </c>
      <c r="AD524" s="11"/>
      <c r="AE524" s="4"/>
      <c r="AF524" s="4"/>
    </row>
    <row r="525" spans="1:32">
      <c r="A525" s="56"/>
      <c r="B525" s="11"/>
      <c r="C525" s="11" t="s">
        <v>1271</v>
      </c>
      <c r="D525" s="11"/>
      <c r="E525" s="11" t="s">
        <v>249</v>
      </c>
      <c r="F525" s="11">
        <v>184</v>
      </c>
      <c r="G525" s="11"/>
      <c r="H525" s="11"/>
      <c r="I525" s="11"/>
      <c r="J525" s="11">
        <v>38.97</v>
      </c>
      <c r="K525" s="11"/>
      <c r="M525" s="11">
        <v>1</v>
      </c>
      <c r="N525" s="70"/>
      <c r="P525" s="11">
        <f t="shared" si="31"/>
        <v>38.97</v>
      </c>
      <c r="Q525" s="11"/>
      <c r="R525" s="11"/>
      <c r="S525" s="11"/>
      <c r="T525" s="195">
        <f t="shared" si="28"/>
        <v>184</v>
      </c>
      <c r="U525" s="11"/>
      <c r="V525" s="11"/>
      <c r="W525" s="11"/>
      <c r="Y525" s="11">
        <v>38.97</v>
      </c>
      <c r="Z525" s="11">
        <f t="shared" si="29"/>
        <v>51.38</v>
      </c>
      <c r="AB525" s="11">
        <f t="shared" si="30"/>
        <v>41.93</v>
      </c>
      <c r="AC525" s="11">
        <v>45.21</v>
      </c>
      <c r="AD525" s="11"/>
      <c r="AE525" s="4"/>
      <c r="AF525" s="4"/>
    </row>
    <row r="526" spans="1:32">
      <c r="A526" s="56"/>
      <c r="B526" s="11"/>
      <c r="C526" s="11" t="s">
        <v>589</v>
      </c>
      <c r="D526" s="11"/>
      <c r="E526" s="11" t="s">
        <v>315</v>
      </c>
      <c r="F526" s="11">
        <v>38352</v>
      </c>
      <c r="G526" s="11"/>
      <c r="H526" s="11"/>
      <c r="I526" s="11"/>
      <c r="J526" s="11">
        <v>7035.420000000001</v>
      </c>
      <c r="K526" s="11"/>
      <c r="M526" s="11">
        <v>60</v>
      </c>
      <c r="N526" s="70"/>
      <c r="P526" s="11">
        <f t="shared" si="31"/>
        <v>117.26</v>
      </c>
      <c r="Q526" s="11"/>
      <c r="R526" s="11"/>
      <c r="S526" s="11"/>
      <c r="T526" s="195">
        <f t="shared" si="28"/>
        <v>639.20000000000005</v>
      </c>
      <c r="U526" s="11"/>
      <c r="V526" s="11"/>
      <c r="W526" s="11"/>
      <c r="Y526" s="11">
        <v>7035.420000000001</v>
      </c>
      <c r="Z526" s="11">
        <f t="shared" si="29"/>
        <v>9276.3799999999992</v>
      </c>
      <c r="AB526" s="11">
        <f t="shared" si="30"/>
        <v>7569.21</v>
      </c>
      <c r="AC526" s="11">
        <v>8162.45</v>
      </c>
      <c r="AD526" s="11"/>
      <c r="AE526" s="4"/>
      <c r="AF526" s="4"/>
    </row>
    <row r="527" spans="1:32">
      <c r="A527" s="56"/>
      <c r="B527" s="11"/>
      <c r="C527" s="11" t="s">
        <v>611</v>
      </c>
      <c r="D527" s="11"/>
      <c r="E527" s="11" t="s">
        <v>432</v>
      </c>
      <c r="F527" s="11">
        <v>69379</v>
      </c>
      <c r="G527" s="11"/>
      <c r="H527" s="11"/>
      <c r="I527" s="11"/>
      <c r="J527" s="11">
        <v>13055.079999999998</v>
      </c>
      <c r="K527" s="11"/>
      <c r="M527" s="11">
        <v>74</v>
      </c>
      <c r="N527" s="70"/>
      <c r="P527" s="11">
        <f t="shared" si="31"/>
        <v>176.42</v>
      </c>
      <c r="Q527" s="11"/>
      <c r="R527" s="11"/>
      <c r="S527" s="11"/>
      <c r="T527" s="195">
        <f t="shared" si="28"/>
        <v>937.55405405405406</v>
      </c>
      <c r="U527" s="11"/>
      <c r="V527" s="11"/>
      <c r="W527" s="11"/>
      <c r="Y527" s="11">
        <v>13055.079999999998</v>
      </c>
      <c r="Z527" s="11">
        <f t="shared" si="29"/>
        <v>17213.46</v>
      </c>
      <c r="AB527" s="11">
        <f t="shared" si="30"/>
        <v>14045.6</v>
      </c>
      <c r="AC527" s="11">
        <v>15146.42</v>
      </c>
      <c r="AD527" s="11"/>
      <c r="AE527" s="4"/>
      <c r="AF527" s="4"/>
    </row>
    <row r="528" spans="1:32">
      <c r="A528" s="56"/>
      <c r="B528" s="11"/>
      <c r="C528" s="11" t="s">
        <v>399</v>
      </c>
      <c r="D528" s="11"/>
      <c r="E528" s="11" t="s">
        <v>395</v>
      </c>
      <c r="F528" s="11">
        <v>446042</v>
      </c>
      <c r="G528" s="11"/>
      <c r="H528" s="11"/>
      <c r="I528" s="11"/>
      <c r="J528" s="11">
        <v>83215.91000000012</v>
      </c>
      <c r="K528" s="11"/>
      <c r="M528" s="11">
        <v>675</v>
      </c>
      <c r="N528" s="70"/>
      <c r="P528" s="11">
        <f t="shared" si="31"/>
        <v>123.28</v>
      </c>
      <c r="Q528" s="11"/>
      <c r="R528" s="11"/>
      <c r="S528" s="11"/>
      <c r="T528" s="195">
        <f t="shared" si="28"/>
        <v>660.80296296296297</v>
      </c>
      <c r="U528" s="11"/>
      <c r="V528" s="11"/>
      <c r="W528" s="11"/>
      <c r="Y528" s="11">
        <v>83215.91000000012</v>
      </c>
      <c r="Z528" s="11">
        <f t="shared" si="29"/>
        <v>109722.35</v>
      </c>
      <c r="AB528" s="11">
        <f t="shared" si="30"/>
        <v>89529.69</v>
      </c>
      <c r="AC528" s="11">
        <v>96546.57</v>
      </c>
      <c r="AD528" s="11"/>
      <c r="AE528" s="4"/>
      <c r="AF528" s="4"/>
    </row>
    <row r="529" spans="1:32">
      <c r="A529" s="56"/>
      <c r="B529" s="11"/>
      <c r="C529" s="11" t="s">
        <v>416</v>
      </c>
      <c r="D529" s="11"/>
      <c r="E529" s="11" t="s">
        <v>395</v>
      </c>
      <c r="F529" s="11">
        <v>230</v>
      </c>
      <c r="G529" s="11"/>
      <c r="H529" s="11"/>
      <c r="I529" s="11"/>
      <c r="J529" s="11">
        <v>48.08</v>
      </c>
      <c r="K529" s="11"/>
      <c r="M529" s="11">
        <v>1</v>
      </c>
      <c r="N529" s="70"/>
      <c r="P529" s="11">
        <f t="shared" si="31"/>
        <v>48.08</v>
      </c>
      <c r="Q529" s="11"/>
      <c r="R529" s="11"/>
      <c r="S529" s="11"/>
      <c r="T529" s="195">
        <f t="shared" si="28"/>
        <v>230</v>
      </c>
      <c r="U529" s="11"/>
      <c r="V529" s="11"/>
      <c r="W529" s="11"/>
      <c r="Y529" s="11">
        <v>48.08</v>
      </c>
      <c r="Z529" s="11">
        <f t="shared" si="29"/>
        <v>63.39</v>
      </c>
      <c r="AB529" s="11">
        <f t="shared" si="30"/>
        <v>51.73</v>
      </c>
      <c r="AC529" s="11">
        <v>55.78</v>
      </c>
      <c r="AD529" s="11"/>
      <c r="AE529" s="4"/>
      <c r="AF529" s="4"/>
    </row>
    <row r="530" spans="1:32">
      <c r="A530" s="56"/>
      <c r="B530" s="11"/>
      <c r="C530" s="11" t="s">
        <v>416</v>
      </c>
      <c r="D530" s="11"/>
      <c r="E530" s="11" t="s">
        <v>417</v>
      </c>
      <c r="F530" s="11">
        <v>1077567</v>
      </c>
      <c r="G530" s="11"/>
      <c r="H530" s="11"/>
      <c r="I530" s="11"/>
      <c r="J530" s="11">
        <v>213110.21999999898</v>
      </c>
      <c r="K530" s="11"/>
      <c r="M530" s="11">
        <v>3142</v>
      </c>
      <c r="N530" s="70"/>
      <c r="P530" s="11">
        <f t="shared" si="31"/>
        <v>67.83</v>
      </c>
      <c r="Q530" s="11"/>
      <c r="R530" s="11"/>
      <c r="S530" s="11"/>
      <c r="T530" s="195">
        <f t="shared" si="28"/>
        <v>342.95576066199874</v>
      </c>
      <c r="U530" s="11"/>
      <c r="V530" s="11"/>
      <c r="W530" s="11"/>
      <c r="Y530" s="11">
        <v>213110.21999999898</v>
      </c>
      <c r="Z530" s="11">
        <f t="shared" si="29"/>
        <v>280991.38</v>
      </c>
      <c r="AB530" s="11">
        <f t="shared" si="30"/>
        <v>229279.37</v>
      </c>
      <c r="AC530" s="11">
        <v>247249.11</v>
      </c>
      <c r="AD530" s="11"/>
      <c r="AE530" s="4"/>
      <c r="AF530" s="4"/>
    </row>
    <row r="531" spans="1:32">
      <c r="A531" s="56"/>
      <c r="B531" s="11"/>
      <c r="C531" s="11" t="s">
        <v>1272</v>
      </c>
      <c r="D531" s="11"/>
      <c r="E531" s="11" t="s">
        <v>440</v>
      </c>
      <c r="F531" s="11">
        <v>247769</v>
      </c>
      <c r="G531" s="11"/>
      <c r="H531" s="11"/>
      <c r="I531" s="11"/>
      <c r="J531" s="11">
        <v>46480.479999999967</v>
      </c>
      <c r="K531" s="11"/>
      <c r="M531" s="11">
        <v>325</v>
      </c>
      <c r="N531" s="70"/>
      <c r="P531" s="11">
        <f t="shared" si="31"/>
        <v>143.02000000000001</v>
      </c>
      <c r="Q531" s="11"/>
      <c r="R531" s="11"/>
      <c r="S531" s="11"/>
      <c r="T531" s="195">
        <f t="shared" si="28"/>
        <v>762.36615384615379</v>
      </c>
      <c r="U531" s="11"/>
      <c r="V531" s="11"/>
      <c r="W531" s="11"/>
      <c r="Y531" s="11">
        <v>46480.479999999967</v>
      </c>
      <c r="Z531" s="11">
        <f t="shared" si="29"/>
        <v>61285.72</v>
      </c>
      <c r="AB531" s="11">
        <f t="shared" si="30"/>
        <v>50007.06</v>
      </c>
      <c r="AC531" s="11">
        <v>53926.36</v>
      </c>
      <c r="AD531" s="11"/>
      <c r="AE531" s="4"/>
      <c r="AF531" s="4"/>
    </row>
    <row r="532" spans="1:32">
      <c r="A532" s="56"/>
      <c r="B532" s="11"/>
      <c r="C532" s="11" t="s">
        <v>292</v>
      </c>
      <c r="D532" s="11"/>
      <c r="E532" s="11" t="s">
        <v>293</v>
      </c>
      <c r="F532" s="11">
        <v>1453060</v>
      </c>
      <c r="G532" s="11"/>
      <c r="H532" s="11"/>
      <c r="I532" s="11"/>
      <c r="J532" s="11">
        <v>270592.00000000012</v>
      </c>
      <c r="K532" s="11"/>
      <c r="M532" s="11">
        <v>2767</v>
      </c>
      <c r="N532" s="70"/>
      <c r="P532" s="11">
        <f t="shared" si="31"/>
        <v>97.79</v>
      </c>
      <c r="Q532" s="11"/>
      <c r="R532" s="11"/>
      <c r="S532" s="11"/>
      <c r="T532" s="195">
        <f t="shared" si="28"/>
        <v>525.13913986266709</v>
      </c>
      <c r="U532" s="11"/>
      <c r="V532" s="11"/>
      <c r="W532" s="11"/>
      <c r="Y532" s="11">
        <v>270592.00000000012</v>
      </c>
      <c r="Z532" s="11">
        <f t="shared" si="29"/>
        <v>356782.6</v>
      </c>
      <c r="AB532" s="11">
        <f t="shared" si="30"/>
        <v>291122.42</v>
      </c>
      <c r="AC532" s="11">
        <v>313939.11</v>
      </c>
      <c r="AD532" s="11"/>
      <c r="AE532" s="4"/>
      <c r="AF532" s="4"/>
    </row>
    <row r="533" spans="1:32">
      <c r="A533" s="56"/>
      <c r="B533" s="11"/>
      <c r="C533" s="11" t="s">
        <v>605</v>
      </c>
      <c r="D533" s="11"/>
      <c r="E533" s="11" t="s">
        <v>407</v>
      </c>
      <c r="F533" s="11">
        <v>1307</v>
      </c>
      <c r="G533" s="11"/>
      <c r="H533" s="11"/>
      <c r="I533" s="11"/>
      <c r="J533" s="11">
        <v>258.01</v>
      </c>
      <c r="K533" s="11"/>
      <c r="M533" s="11">
        <v>3</v>
      </c>
      <c r="N533" s="70"/>
      <c r="P533" s="11">
        <f t="shared" si="31"/>
        <v>86</v>
      </c>
      <c r="Q533" s="11"/>
      <c r="R533" s="11"/>
      <c r="S533" s="11"/>
      <c r="T533" s="195">
        <f t="shared" si="28"/>
        <v>435.66666666666669</v>
      </c>
      <c r="U533" s="11"/>
      <c r="V533" s="11"/>
      <c r="W533" s="11"/>
      <c r="Y533" s="11">
        <v>258.01</v>
      </c>
      <c r="Z533" s="11">
        <f t="shared" si="29"/>
        <v>340.19</v>
      </c>
      <c r="AB533" s="11">
        <f t="shared" si="30"/>
        <v>277.58999999999997</v>
      </c>
      <c r="AC533" s="11">
        <v>299.33999999999997</v>
      </c>
      <c r="AD533" s="11"/>
      <c r="AE533" s="4"/>
      <c r="AF533" s="4"/>
    </row>
    <row r="534" spans="1:32">
      <c r="A534" s="56"/>
      <c r="B534" s="11"/>
      <c r="C534" s="11" t="s">
        <v>605</v>
      </c>
      <c r="D534" s="11"/>
      <c r="E534" s="11" t="s">
        <v>606</v>
      </c>
      <c r="F534" s="11">
        <v>139057</v>
      </c>
      <c r="G534" s="11"/>
      <c r="H534" s="11"/>
      <c r="I534" s="11"/>
      <c r="J534" s="11">
        <v>27440.61</v>
      </c>
      <c r="K534" s="11"/>
      <c r="M534" s="11">
        <v>420</v>
      </c>
      <c r="N534" s="70"/>
      <c r="P534" s="11">
        <f t="shared" si="31"/>
        <v>65.33</v>
      </c>
      <c r="Q534" s="11"/>
      <c r="R534" s="11"/>
      <c r="S534" s="11"/>
      <c r="T534" s="195">
        <f t="shared" si="28"/>
        <v>331.08809523809526</v>
      </c>
      <c r="U534" s="11"/>
      <c r="V534" s="11"/>
      <c r="W534" s="11"/>
      <c r="Y534" s="11">
        <v>27440.61</v>
      </c>
      <c r="Z534" s="11">
        <f t="shared" si="29"/>
        <v>36181.160000000003</v>
      </c>
      <c r="AB534" s="11">
        <f t="shared" si="30"/>
        <v>29522.59</v>
      </c>
      <c r="AC534" s="11">
        <v>31836.42</v>
      </c>
      <c r="AD534" s="11"/>
      <c r="AE534" s="4"/>
      <c r="AF534" s="4"/>
    </row>
    <row r="535" spans="1:32">
      <c r="A535" s="56"/>
      <c r="B535" s="11"/>
      <c r="C535" s="11" t="s">
        <v>202</v>
      </c>
      <c r="D535" s="11"/>
      <c r="E535" s="11" t="s">
        <v>199</v>
      </c>
      <c r="F535" s="11">
        <v>925511</v>
      </c>
      <c r="G535" s="11"/>
      <c r="H535" s="11"/>
      <c r="I535" s="11"/>
      <c r="J535" s="11">
        <v>182374.4800000003</v>
      </c>
      <c r="K535" s="11"/>
      <c r="M535" s="11">
        <v>2466</v>
      </c>
      <c r="N535" s="70"/>
      <c r="P535" s="11">
        <f t="shared" si="31"/>
        <v>73.959999999999994</v>
      </c>
      <c r="Q535" s="11"/>
      <c r="R535" s="11"/>
      <c r="S535" s="11"/>
      <c r="T535" s="195">
        <f t="shared" ref="T535:T598" si="32">F535/M535</f>
        <v>375.30859691808598</v>
      </c>
      <c r="U535" s="11"/>
      <c r="V535" s="11"/>
      <c r="W535" s="11"/>
      <c r="Y535" s="11">
        <v>182374.4800000003</v>
      </c>
      <c r="Z535" s="11">
        <f t="shared" ref="Z535:Z598" si="33">ROUND($Z$629*Y535/$Y$629,2)</f>
        <v>240465.5</v>
      </c>
      <c r="AB535" s="11">
        <f t="shared" ref="AB535:AB598" si="34">ROUND($AB$629*Y535/$Y$629,2)</f>
        <v>196211.64</v>
      </c>
      <c r="AC535" s="11">
        <v>211589.71</v>
      </c>
      <c r="AD535" s="11"/>
      <c r="AE535" s="4"/>
      <c r="AF535" s="4"/>
    </row>
    <row r="536" spans="1:32">
      <c r="A536" s="56"/>
      <c r="B536" s="11"/>
      <c r="C536" s="11" t="s">
        <v>354</v>
      </c>
      <c r="D536" s="11"/>
      <c r="E536" s="11" t="s">
        <v>350</v>
      </c>
      <c r="F536" s="11">
        <v>521893</v>
      </c>
      <c r="G536" s="11"/>
      <c r="H536" s="11"/>
      <c r="I536" s="11"/>
      <c r="J536" s="11">
        <v>98941.849999999991</v>
      </c>
      <c r="K536" s="11"/>
      <c r="M536" s="11">
        <v>651</v>
      </c>
      <c r="N536" s="70"/>
      <c r="P536" s="11">
        <f t="shared" ref="P536:P599" si="35">ROUND(J536/M536,2)</f>
        <v>151.97999999999999</v>
      </c>
      <c r="Q536" s="11"/>
      <c r="R536" s="11"/>
      <c r="S536" s="11"/>
      <c r="T536" s="195">
        <f t="shared" si="32"/>
        <v>801.678955453149</v>
      </c>
      <c r="U536" s="11"/>
      <c r="V536" s="11"/>
      <c r="W536" s="11"/>
      <c r="Y536" s="11">
        <v>98941.849999999991</v>
      </c>
      <c r="Z536" s="11">
        <f t="shared" si="33"/>
        <v>130457.41</v>
      </c>
      <c r="AB536" s="11">
        <f t="shared" si="34"/>
        <v>106448.79</v>
      </c>
      <c r="AC536" s="11">
        <v>114791.7</v>
      </c>
      <c r="AD536" s="11"/>
      <c r="AE536" s="4"/>
      <c r="AF536" s="4"/>
    </row>
    <row r="537" spans="1:32">
      <c r="A537" s="56"/>
      <c r="B537" s="11"/>
      <c r="C537" s="11" t="s">
        <v>294</v>
      </c>
      <c r="D537" s="11"/>
      <c r="E537" s="11" t="s">
        <v>232</v>
      </c>
      <c r="F537" s="11">
        <v>1287</v>
      </c>
      <c r="G537" s="11"/>
      <c r="H537" s="11"/>
      <c r="I537" s="11"/>
      <c r="J537" s="11">
        <v>249.38</v>
      </c>
      <c r="K537" s="11"/>
      <c r="M537" s="11">
        <v>2</v>
      </c>
      <c r="N537" s="70"/>
      <c r="P537" s="11">
        <f t="shared" si="35"/>
        <v>124.69</v>
      </c>
      <c r="Q537" s="11"/>
      <c r="R537" s="11"/>
      <c r="S537" s="11"/>
      <c r="T537" s="195">
        <f t="shared" si="32"/>
        <v>643.5</v>
      </c>
      <c r="U537" s="11"/>
      <c r="V537" s="11"/>
      <c r="W537" s="11"/>
      <c r="Y537" s="11">
        <v>249.38</v>
      </c>
      <c r="Z537" s="11">
        <f t="shared" si="33"/>
        <v>328.81</v>
      </c>
      <c r="AB537" s="11">
        <f t="shared" si="34"/>
        <v>268.3</v>
      </c>
      <c r="AC537" s="11">
        <v>289.33</v>
      </c>
      <c r="AD537" s="11"/>
      <c r="AE537" s="4"/>
      <c r="AF537" s="4"/>
    </row>
    <row r="538" spans="1:32">
      <c r="A538" s="56"/>
      <c r="B538" s="11"/>
      <c r="C538" s="11" t="s">
        <v>294</v>
      </c>
      <c r="D538" s="11"/>
      <c r="E538" s="11" t="s">
        <v>264</v>
      </c>
      <c r="F538" s="11">
        <v>616</v>
      </c>
      <c r="G538" s="11"/>
      <c r="H538" s="11"/>
      <c r="I538" s="11"/>
      <c r="J538" s="11">
        <v>119.4</v>
      </c>
      <c r="K538" s="11"/>
      <c r="M538" s="11">
        <v>1</v>
      </c>
      <c r="N538" s="70"/>
      <c r="P538" s="11">
        <f t="shared" si="35"/>
        <v>119.4</v>
      </c>
      <c r="Q538" s="11"/>
      <c r="R538" s="11"/>
      <c r="S538" s="11"/>
      <c r="T538" s="195">
        <f t="shared" si="32"/>
        <v>616</v>
      </c>
      <c r="U538" s="11"/>
      <c r="V538" s="11"/>
      <c r="W538" s="11"/>
      <c r="Y538" s="11">
        <v>119.4</v>
      </c>
      <c r="Z538" s="11">
        <f t="shared" si="33"/>
        <v>157.43</v>
      </c>
      <c r="AB538" s="11">
        <f t="shared" si="34"/>
        <v>128.46</v>
      </c>
      <c r="AC538" s="11">
        <v>138.53</v>
      </c>
      <c r="AD538" s="11"/>
      <c r="AE538" s="4"/>
      <c r="AF538" s="4"/>
    </row>
    <row r="539" spans="1:32">
      <c r="A539" s="56"/>
      <c r="B539" s="11"/>
      <c r="C539" s="11" t="s">
        <v>294</v>
      </c>
      <c r="D539" s="11"/>
      <c r="E539" s="11" t="s">
        <v>268</v>
      </c>
      <c r="F539" s="11">
        <v>485</v>
      </c>
      <c r="G539" s="11"/>
      <c r="H539" s="11"/>
      <c r="I539" s="11"/>
      <c r="J539" s="11">
        <v>95.35</v>
      </c>
      <c r="K539" s="11"/>
      <c r="M539" s="11">
        <v>1</v>
      </c>
      <c r="N539" s="70"/>
      <c r="P539" s="11">
        <f t="shared" si="35"/>
        <v>95.35</v>
      </c>
      <c r="Q539" s="11"/>
      <c r="R539" s="11"/>
      <c r="S539" s="11"/>
      <c r="T539" s="195">
        <f t="shared" si="32"/>
        <v>485</v>
      </c>
      <c r="U539" s="11"/>
      <c r="V539" s="11"/>
      <c r="W539" s="11"/>
      <c r="Y539" s="11">
        <v>95.35</v>
      </c>
      <c r="Z539" s="11">
        <f t="shared" si="33"/>
        <v>125.72</v>
      </c>
      <c r="AB539" s="11">
        <f t="shared" si="34"/>
        <v>102.58</v>
      </c>
      <c r="AC539" s="11">
        <v>110.62</v>
      </c>
      <c r="AD539" s="11"/>
      <c r="AE539" s="4"/>
      <c r="AF539" s="4"/>
    </row>
    <row r="540" spans="1:32">
      <c r="A540" s="56"/>
      <c r="B540" s="11"/>
      <c r="C540" s="11" t="s">
        <v>294</v>
      </c>
      <c r="D540" s="11"/>
      <c r="E540" s="11" t="s">
        <v>284</v>
      </c>
      <c r="F540" s="11">
        <v>437</v>
      </c>
      <c r="G540" s="11"/>
      <c r="H540" s="11"/>
      <c r="I540" s="11"/>
      <c r="J540" s="11">
        <v>86.43</v>
      </c>
      <c r="K540" s="11"/>
      <c r="M540" s="11">
        <v>1</v>
      </c>
      <c r="N540" s="70"/>
      <c r="P540" s="11">
        <f t="shared" si="35"/>
        <v>86.43</v>
      </c>
      <c r="Q540" s="11"/>
      <c r="R540" s="11"/>
      <c r="S540" s="11"/>
      <c r="T540" s="195">
        <f t="shared" si="32"/>
        <v>437</v>
      </c>
      <c r="U540" s="11"/>
      <c r="V540" s="11"/>
      <c r="W540" s="11"/>
      <c r="Y540" s="11">
        <v>86.43</v>
      </c>
      <c r="Z540" s="11">
        <f t="shared" si="33"/>
        <v>113.96</v>
      </c>
      <c r="AB540" s="11">
        <f t="shared" si="34"/>
        <v>92.99</v>
      </c>
      <c r="AC540" s="11">
        <v>100.28</v>
      </c>
      <c r="AD540" s="11"/>
      <c r="AE540" s="4"/>
      <c r="AF540" s="4"/>
    </row>
    <row r="541" spans="1:32">
      <c r="A541" s="56"/>
      <c r="B541" s="11"/>
      <c r="C541" s="11" t="s">
        <v>294</v>
      </c>
      <c r="D541" s="11"/>
      <c r="E541" s="11" t="s">
        <v>295</v>
      </c>
      <c r="F541" s="11">
        <v>4537272</v>
      </c>
      <c r="G541" s="11"/>
      <c r="H541" s="11"/>
      <c r="I541" s="11"/>
      <c r="J541" s="11">
        <v>841841.71000000031</v>
      </c>
      <c r="K541" s="11"/>
      <c r="M541" s="11">
        <v>7551</v>
      </c>
      <c r="N541" s="70"/>
      <c r="P541" s="11">
        <f t="shared" si="35"/>
        <v>111.49</v>
      </c>
      <c r="Q541" s="11"/>
      <c r="R541" s="11"/>
      <c r="S541" s="11"/>
      <c r="T541" s="195">
        <f t="shared" si="32"/>
        <v>600.8835915772745</v>
      </c>
      <c r="U541" s="11"/>
      <c r="V541" s="11"/>
      <c r="W541" s="11"/>
      <c r="Y541" s="11">
        <v>841841.71000000031</v>
      </c>
      <c r="Z541" s="11">
        <f t="shared" si="33"/>
        <v>1109990.23</v>
      </c>
      <c r="AB541" s="11">
        <f t="shared" si="34"/>
        <v>905714.14</v>
      </c>
      <c r="AC541" s="11">
        <v>976699.37</v>
      </c>
      <c r="AD541" s="11"/>
      <c r="AE541" s="4"/>
      <c r="AF541" s="4"/>
    </row>
    <row r="542" spans="1:32">
      <c r="A542" s="56"/>
      <c r="B542" s="11"/>
      <c r="C542" s="11" t="s">
        <v>294</v>
      </c>
      <c r="D542" s="11"/>
      <c r="E542" s="11" t="s">
        <v>311</v>
      </c>
      <c r="F542" s="11">
        <v>306</v>
      </c>
      <c r="G542" s="11"/>
      <c r="H542" s="11"/>
      <c r="I542" s="11"/>
      <c r="J542" s="11">
        <v>62.2</v>
      </c>
      <c r="K542" s="11"/>
      <c r="M542" s="11">
        <v>1</v>
      </c>
      <c r="N542" s="70"/>
      <c r="P542" s="11">
        <f t="shared" si="35"/>
        <v>62.2</v>
      </c>
      <c r="Q542" s="11"/>
      <c r="R542" s="11"/>
      <c r="S542" s="11"/>
      <c r="T542" s="195">
        <f t="shared" si="32"/>
        <v>306</v>
      </c>
      <c r="U542" s="11"/>
      <c r="V542" s="11"/>
      <c r="W542" s="11"/>
      <c r="Y542" s="11">
        <v>62.2</v>
      </c>
      <c r="Z542" s="11">
        <f t="shared" si="33"/>
        <v>82.01</v>
      </c>
      <c r="AB542" s="11">
        <f t="shared" si="34"/>
        <v>66.92</v>
      </c>
      <c r="AC542" s="11">
        <v>72.16</v>
      </c>
      <c r="AD542" s="11"/>
      <c r="AE542" s="4"/>
      <c r="AF542" s="4"/>
    </row>
    <row r="543" spans="1:32">
      <c r="A543" s="56"/>
      <c r="B543" s="11"/>
      <c r="C543" s="11" t="s">
        <v>245</v>
      </c>
      <c r="D543" s="11"/>
      <c r="E543" s="11" t="s">
        <v>237</v>
      </c>
      <c r="F543" s="11">
        <v>522244</v>
      </c>
      <c r="G543" s="11"/>
      <c r="H543" s="11"/>
      <c r="I543" s="11"/>
      <c r="J543" s="11">
        <v>95542.689999999973</v>
      </c>
      <c r="K543" s="11"/>
      <c r="M543" s="11">
        <v>514</v>
      </c>
      <c r="N543" s="70"/>
      <c r="P543" s="11">
        <f t="shared" si="35"/>
        <v>185.88</v>
      </c>
      <c r="Q543" s="11"/>
      <c r="R543" s="11"/>
      <c r="S543" s="11"/>
      <c r="T543" s="195">
        <f t="shared" si="32"/>
        <v>1016.0389105058366</v>
      </c>
      <c r="U543" s="11"/>
      <c r="V543" s="11"/>
      <c r="W543" s="11"/>
      <c r="Y543" s="11">
        <v>95542.689999999973</v>
      </c>
      <c r="Z543" s="11">
        <f t="shared" si="33"/>
        <v>125975.53</v>
      </c>
      <c r="AB543" s="11">
        <f t="shared" si="34"/>
        <v>102791.73</v>
      </c>
      <c r="AC543" s="11">
        <v>110848.02</v>
      </c>
      <c r="AD543" s="11"/>
      <c r="AE543" s="4"/>
      <c r="AF543" s="4"/>
    </row>
    <row r="544" spans="1:32">
      <c r="A544" s="56"/>
      <c r="B544" s="11"/>
      <c r="C544" s="11" t="s">
        <v>661</v>
      </c>
      <c r="D544" s="11"/>
      <c r="E544" s="11" t="s">
        <v>216</v>
      </c>
      <c r="F544" s="11">
        <v>1777</v>
      </c>
      <c r="G544" s="11"/>
      <c r="H544" s="11"/>
      <c r="I544" s="11"/>
      <c r="J544" s="11">
        <v>340.18</v>
      </c>
      <c r="K544" s="11"/>
      <c r="M544" s="11">
        <v>2</v>
      </c>
      <c r="N544" s="70"/>
      <c r="P544" s="11">
        <f t="shared" si="35"/>
        <v>170.09</v>
      </c>
      <c r="Q544" s="11"/>
      <c r="R544" s="11"/>
      <c r="S544" s="11"/>
      <c r="T544" s="195">
        <f t="shared" si="32"/>
        <v>888.5</v>
      </c>
      <c r="U544" s="11"/>
      <c r="V544" s="11"/>
      <c r="W544" s="11"/>
      <c r="Y544" s="11">
        <v>340.18</v>
      </c>
      <c r="Z544" s="11">
        <f t="shared" si="33"/>
        <v>448.54</v>
      </c>
      <c r="AB544" s="11">
        <f t="shared" si="34"/>
        <v>365.99</v>
      </c>
      <c r="AC544" s="11">
        <v>394.67</v>
      </c>
      <c r="AD544" s="11"/>
      <c r="AE544" s="4"/>
      <c r="AF544" s="4"/>
    </row>
    <row r="545" spans="1:32">
      <c r="A545" s="56"/>
      <c r="B545" s="11"/>
      <c r="C545" s="11" t="s">
        <v>661</v>
      </c>
      <c r="D545" s="11"/>
      <c r="E545" s="11" t="s">
        <v>302</v>
      </c>
      <c r="F545" s="11">
        <v>2533790</v>
      </c>
      <c r="G545" s="11"/>
      <c r="H545" s="11"/>
      <c r="I545" s="11"/>
      <c r="J545" s="11">
        <v>470406.98</v>
      </c>
      <c r="K545" s="11"/>
      <c r="M545" s="11">
        <v>2754</v>
      </c>
      <c r="N545" s="70"/>
      <c r="P545" s="11">
        <f t="shared" si="35"/>
        <v>170.81</v>
      </c>
      <c r="Q545" s="11"/>
      <c r="R545" s="11"/>
      <c r="S545" s="11"/>
      <c r="T545" s="195">
        <f t="shared" si="32"/>
        <v>920.03994190268702</v>
      </c>
      <c r="U545" s="11"/>
      <c r="V545" s="11"/>
      <c r="W545" s="11"/>
      <c r="Y545" s="11">
        <v>470406.98</v>
      </c>
      <c r="Z545" s="11">
        <f t="shared" si="33"/>
        <v>620243.86</v>
      </c>
      <c r="AB545" s="11">
        <f t="shared" si="34"/>
        <v>506097.82</v>
      </c>
      <c r="AC545" s="11">
        <v>545763.17000000004</v>
      </c>
      <c r="AD545" s="11"/>
      <c r="AE545" s="4"/>
      <c r="AF545" s="4"/>
    </row>
    <row r="546" spans="1:32">
      <c r="A546" s="56"/>
      <c r="B546" s="11"/>
      <c r="C546" s="11" t="s">
        <v>206</v>
      </c>
      <c r="D546" s="11"/>
      <c r="E546" s="11" t="s">
        <v>193</v>
      </c>
      <c r="F546" s="11">
        <v>197</v>
      </c>
      <c r="G546" s="11"/>
      <c r="H546" s="11"/>
      <c r="I546" s="11"/>
      <c r="J546" s="11">
        <v>41.99</v>
      </c>
      <c r="K546" s="11"/>
      <c r="M546" s="11">
        <v>1</v>
      </c>
      <c r="N546" s="70"/>
      <c r="P546" s="11">
        <f t="shared" si="35"/>
        <v>41.99</v>
      </c>
      <c r="Q546" s="11"/>
      <c r="R546" s="11"/>
      <c r="S546" s="11"/>
      <c r="T546" s="195">
        <f t="shared" si="32"/>
        <v>197</v>
      </c>
      <c r="U546" s="11"/>
      <c r="V546" s="11"/>
      <c r="W546" s="11"/>
      <c r="Y546" s="11">
        <v>41.99</v>
      </c>
      <c r="Z546" s="11">
        <f t="shared" si="33"/>
        <v>55.36</v>
      </c>
      <c r="AB546" s="11">
        <f t="shared" si="34"/>
        <v>45.18</v>
      </c>
      <c r="AC546" s="11">
        <v>48.72</v>
      </c>
      <c r="AD546" s="11"/>
      <c r="AE546" s="4"/>
      <c r="AF546" s="4"/>
    </row>
    <row r="547" spans="1:32">
      <c r="A547" s="56"/>
      <c r="B547" s="11"/>
      <c r="C547" s="11" t="s">
        <v>206</v>
      </c>
      <c r="D547" s="11"/>
      <c r="E547" s="11" t="s">
        <v>204</v>
      </c>
      <c r="F547" s="11">
        <v>403582</v>
      </c>
      <c r="G547" s="11"/>
      <c r="H547" s="11"/>
      <c r="I547" s="11"/>
      <c r="J547" s="11">
        <v>75962.089999999967</v>
      </c>
      <c r="K547" s="11"/>
      <c r="M547" s="11">
        <v>929</v>
      </c>
      <c r="N547" s="70"/>
      <c r="P547" s="11">
        <f t="shared" si="35"/>
        <v>81.77</v>
      </c>
      <c r="Q547" s="11"/>
      <c r="R547" s="11"/>
      <c r="S547" s="11"/>
      <c r="T547" s="195">
        <f t="shared" si="32"/>
        <v>434.42626480086113</v>
      </c>
      <c r="U547" s="11"/>
      <c r="V547" s="11"/>
      <c r="W547" s="11"/>
      <c r="Y547" s="11">
        <v>75962.089999999967</v>
      </c>
      <c r="Z547" s="11">
        <f t="shared" si="33"/>
        <v>100158</v>
      </c>
      <c r="AB547" s="11">
        <f t="shared" si="34"/>
        <v>81725.5</v>
      </c>
      <c r="AC547" s="11">
        <v>88130.73</v>
      </c>
      <c r="AD547" s="11"/>
      <c r="AE547" s="4"/>
      <c r="AF547" s="4"/>
    </row>
    <row r="548" spans="1:32">
      <c r="A548" s="56"/>
      <c r="B548" s="11"/>
      <c r="C548" s="11" t="s">
        <v>662</v>
      </c>
      <c r="D548" s="11"/>
      <c r="E548" s="11" t="s">
        <v>255</v>
      </c>
      <c r="F548" s="11">
        <v>13616</v>
      </c>
      <c r="G548" s="11"/>
      <c r="H548" s="11"/>
      <c r="I548" s="11"/>
      <c r="J548" s="11">
        <v>2551.6</v>
      </c>
      <c r="K548" s="11"/>
      <c r="M548" s="11">
        <v>18</v>
      </c>
      <c r="N548" s="70"/>
      <c r="P548" s="11">
        <f t="shared" si="35"/>
        <v>141.76</v>
      </c>
      <c r="Q548" s="11"/>
      <c r="R548" s="11"/>
      <c r="S548" s="11"/>
      <c r="T548" s="195">
        <f t="shared" si="32"/>
        <v>756.44444444444446</v>
      </c>
      <c r="U548" s="11"/>
      <c r="V548" s="11"/>
      <c r="W548" s="11"/>
      <c r="Y548" s="11">
        <v>2551.6</v>
      </c>
      <c r="Z548" s="11">
        <f t="shared" si="33"/>
        <v>3364.35</v>
      </c>
      <c r="AB548" s="11">
        <f t="shared" si="34"/>
        <v>2745.2</v>
      </c>
      <c r="AC548" s="11">
        <v>2960.35</v>
      </c>
      <c r="AD548" s="11"/>
      <c r="AE548" s="4"/>
      <c r="AF548" s="4"/>
    </row>
    <row r="549" spans="1:32">
      <c r="A549" s="56"/>
      <c r="B549" s="11"/>
      <c r="C549" s="11" t="s">
        <v>344</v>
      </c>
      <c r="D549" s="11"/>
      <c r="E549" s="11" t="s">
        <v>338</v>
      </c>
      <c r="F549" s="11">
        <v>136361</v>
      </c>
      <c r="G549" s="11"/>
      <c r="H549" s="11"/>
      <c r="I549" s="11"/>
      <c r="J549" s="11">
        <v>26042.500000000004</v>
      </c>
      <c r="K549" s="11"/>
      <c r="M549" s="11">
        <v>332</v>
      </c>
      <c r="N549" s="70"/>
      <c r="P549" s="11">
        <f t="shared" si="35"/>
        <v>78.44</v>
      </c>
      <c r="Q549" s="11"/>
      <c r="R549" s="11"/>
      <c r="S549" s="11"/>
      <c r="T549" s="195">
        <f t="shared" si="32"/>
        <v>410.72590361445782</v>
      </c>
      <c r="U549" s="11"/>
      <c r="V549" s="11"/>
      <c r="W549" s="11"/>
      <c r="Y549" s="11">
        <v>26042.500000000004</v>
      </c>
      <c r="Z549" s="11">
        <f t="shared" si="33"/>
        <v>34337.71</v>
      </c>
      <c r="AB549" s="11">
        <f t="shared" si="34"/>
        <v>28018.400000000001</v>
      </c>
      <c r="AC549" s="11">
        <v>30214.34</v>
      </c>
      <c r="AD549" s="11"/>
      <c r="AE549" s="4"/>
      <c r="AF549" s="4"/>
    </row>
    <row r="550" spans="1:32">
      <c r="A550" s="56"/>
      <c r="B550" s="11"/>
      <c r="C550" s="11" t="s">
        <v>344</v>
      </c>
      <c r="D550" s="11"/>
      <c r="E550" s="11" t="s">
        <v>350</v>
      </c>
      <c r="F550" s="11">
        <v>56</v>
      </c>
      <c r="G550" s="11"/>
      <c r="H550" s="11"/>
      <c r="I550" s="11"/>
      <c r="J550" s="11">
        <v>15.86</v>
      </c>
      <c r="K550" s="11"/>
      <c r="M550" s="11">
        <v>1</v>
      </c>
      <c r="N550" s="70"/>
      <c r="P550" s="11">
        <f t="shared" si="35"/>
        <v>15.86</v>
      </c>
      <c r="Q550" s="11"/>
      <c r="R550" s="11"/>
      <c r="S550" s="11"/>
      <c r="T550" s="195">
        <f t="shared" si="32"/>
        <v>56</v>
      </c>
      <c r="U550" s="11"/>
      <c r="V550" s="11"/>
      <c r="W550" s="11"/>
      <c r="Y550" s="11">
        <v>15.86</v>
      </c>
      <c r="Z550" s="11">
        <f t="shared" si="33"/>
        <v>20.91</v>
      </c>
      <c r="AB550" s="11">
        <f t="shared" si="34"/>
        <v>17.059999999999999</v>
      </c>
      <c r="AC550" s="11">
        <v>18.399999999999999</v>
      </c>
      <c r="AD550" s="11"/>
      <c r="AE550" s="4"/>
      <c r="AF550" s="4"/>
    </row>
    <row r="551" spans="1:32">
      <c r="A551" s="56"/>
      <c r="B551" s="11"/>
      <c r="C551" s="11" t="s">
        <v>1420</v>
      </c>
      <c r="D551" s="11"/>
      <c r="E551" s="11" t="s">
        <v>407</v>
      </c>
      <c r="F551" s="11">
        <v>1780</v>
      </c>
      <c r="G551" s="11"/>
      <c r="H551" s="11"/>
      <c r="I551" s="11"/>
      <c r="J551" s="11">
        <v>283.95999999999998</v>
      </c>
      <c r="K551" s="11"/>
      <c r="M551" s="11">
        <v>7</v>
      </c>
      <c r="N551" s="70"/>
      <c r="P551" s="11">
        <f t="shared" si="35"/>
        <v>40.57</v>
      </c>
      <c r="Q551" s="11"/>
      <c r="R551" s="11"/>
      <c r="S551" s="11"/>
      <c r="T551" s="195">
        <f t="shared" si="32"/>
        <v>254.28571428571428</v>
      </c>
      <c r="U551" s="11"/>
      <c r="V551" s="11"/>
      <c r="W551" s="11"/>
      <c r="Y551" s="11">
        <v>283.95999999999998</v>
      </c>
      <c r="Z551" s="11">
        <f t="shared" si="33"/>
        <v>374.41</v>
      </c>
      <c r="AB551" s="11">
        <f t="shared" si="34"/>
        <v>305.5</v>
      </c>
      <c r="AC551" s="11">
        <v>329.45</v>
      </c>
      <c r="AD551" s="11"/>
      <c r="AE551" s="4"/>
      <c r="AF551" s="4"/>
    </row>
    <row r="552" spans="1:32">
      <c r="A552" s="56"/>
      <c r="B552" s="11"/>
      <c r="C552" s="11" t="s">
        <v>418</v>
      </c>
      <c r="D552" s="11"/>
      <c r="E552" s="11" t="s">
        <v>419</v>
      </c>
      <c r="F552" s="11">
        <v>216930</v>
      </c>
      <c r="G552" s="11"/>
      <c r="H552" s="11"/>
      <c r="I552" s="11"/>
      <c r="J552" s="11">
        <v>41048.729999999974</v>
      </c>
      <c r="K552" s="11"/>
      <c r="M552" s="11">
        <v>271</v>
      </c>
      <c r="N552" s="70"/>
      <c r="P552" s="11">
        <f t="shared" si="35"/>
        <v>151.47</v>
      </c>
      <c r="Q552" s="11"/>
      <c r="R552" s="11"/>
      <c r="S552" s="11"/>
      <c r="T552" s="195">
        <f t="shared" si="32"/>
        <v>800.47970479704793</v>
      </c>
      <c r="U552" s="11"/>
      <c r="V552" s="11"/>
      <c r="W552" s="11"/>
      <c r="Y552" s="11">
        <v>41048.729999999974</v>
      </c>
      <c r="Z552" s="11">
        <f t="shared" si="33"/>
        <v>54123.82</v>
      </c>
      <c r="AB552" s="11">
        <f t="shared" si="34"/>
        <v>44163.19</v>
      </c>
      <c r="AC552" s="11">
        <v>47624.47</v>
      </c>
      <c r="AD552" s="11"/>
      <c r="AE552" s="4"/>
      <c r="AF552" s="4"/>
    </row>
    <row r="553" spans="1:32">
      <c r="A553" s="56"/>
      <c r="B553" s="11"/>
      <c r="C553" s="11" t="s">
        <v>418</v>
      </c>
      <c r="D553" s="11"/>
      <c r="E553" s="11" t="s">
        <v>421</v>
      </c>
      <c r="F553" s="11">
        <v>590</v>
      </c>
      <c r="G553" s="11"/>
      <c r="H553" s="11"/>
      <c r="I553" s="11"/>
      <c r="J553" s="11">
        <v>114.99</v>
      </c>
      <c r="K553" s="11"/>
      <c r="M553" s="11">
        <v>1</v>
      </c>
      <c r="N553" s="70"/>
      <c r="P553" s="11">
        <f t="shared" si="35"/>
        <v>114.99</v>
      </c>
      <c r="Q553" s="11"/>
      <c r="R553" s="11"/>
      <c r="S553" s="11"/>
      <c r="T553" s="195">
        <f t="shared" si="32"/>
        <v>590</v>
      </c>
      <c r="U553" s="11"/>
      <c r="V553" s="11"/>
      <c r="W553" s="11"/>
      <c r="Y553" s="11">
        <v>114.99</v>
      </c>
      <c r="Z553" s="11">
        <f t="shared" si="33"/>
        <v>151.62</v>
      </c>
      <c r="AB553" s="11">
        <f t="shared" si="34"/>
        <v>123.71</v>
      </c>
      <c r="AC553" s="11">
        <v>133.41</v>
      </c>
      <c r="AD553" s="11"/>
      <c r="AE553" s="4"/>
      <c r="AF553" s="4"/>
    </row>
    <row r="554" spans="1:32">
      <c r="A554" s="56"/>
      <c r="B554" s="11"/>
      <c r="C554" s="11" t="s">
        <v>418</v>
      </c>
      <c r="D554" s="11"/>
      <c r="E554" s="11" t="s">
        <v>432</v>
      </c>
      <c r="F554" s="11">
        <v>9989</v>
      </c>
      <c r="G554" s="11"/>
      <c r="H554" s="11"/>
      <c r="I554" s="11"/>
      <c r="J554" s="11">
        <v>991.56999999999994</v>
      </c>
      <c r="K554" s="11"/>
      <c r="M554" s="11">
        <v>8</v>
      </c>
      <c r="N554" s="70"/>
      <c r="P554" s="11">
        <f t="shared" si="35"/>
        <v>123.95</v>
      </c>
      <c r="Q554" s="11"/>
      <c r="R554" s="11"/>
      <c r="S554" s="11"/>
      <c r="T554" s="195">
        <f t="shared" si="32"/>
        <v>1248.625</v>
      </c>
      <c r="U554" s="11"/>
      <c r="V554" s="11"/>
      <c r="W554" s="11"/>
      <c r="Y554" s="11">
        <v>991.56999999999994</v>
      </c>
      <c r="Z554" s="11">
        <f t="shared" si="33"/>
        <v>1307.4100000000001</v>
      </c>
      <c r="AB554" s="11">
        <f t="shared" si="34"/>
        <v>1066.8</v>
      </c>
      <c r="AC554" s="11">
        <v>1150.4100000000001</v>
      </c>
      <c r="AD554" s="11"/>
      <c r="AE554" s="4"/>
      <c r="AF554" s="4"/>
    </row>
    <row r="555" spans="1:32">
      <c r="A555" s="56"/>
      <c r="B555" s="11"/>
      <c r="C555" s="11" t="s">
        <v>300</v>
      </c>
      <c r="D555" s="11"/>
      <c r="E555" s="11" t="s">
        <v>199</v>
      </c>
      <c r="F555" s="11">
        <v>416</v>
      </c>
      <c r="G555" s="11"/>
      <c r="H555" s="11"/>
      <c r="I555" s="11"/>
      <c r="J555" s="11">
        <v>82.6</v>
      </c>
      <c r="K555" s="11"/>
      <c r="M555" s="11">
        <v>1</v>
      </c>
      <c r="N555" s="70"/>
      <c r="P555" s="11">
        <f t="shared" si="35"/>
        <v>82.6</v>
      </c>
      <c r="Q555" s="11"/>
      <c r="R555" s="11"/>
      <c r="S555" s="11"/>
      <c r="T555" s="195">
        <f t="shared" si="32"/>
        <v>416</v>
      </c>
      <c r="U555" s="11"/>
      <c r="V555" s="11"/>
      <c r="W555" s="11"/>
      <c r="Y555" s="11">
        <v>82.6</v>
      </c>
      <c r="Z555" s="11">
        <f t="shared" si="33"/>
        <v>108.91</v>
      </c>
      <c r="AB555" s="11">
        <f t="shared" si="34"/>
        <v>88.87</v>
      </c>
      <c r="AC555" s="11">
        <v>95.83</v>
      </c>
      <c r="AD555" s="11"/>
      <c r="AE555" s="4"/>
      <c r="AF555" s="4"/>
    </row>
    <row r="556" spans="1:32">
      <c r="A556" s="56"/>
      <c r="B556" s="11"/>
      <c r="C556" s="11" t="s">
        <v>300</v>
      </c>
      <c r="D556" s="11"/>
      <c r="E556" s="11" t="s">
        <v>249</v>
      </c>
      <c r="F556" s="11">
        <v>785</v>
      </c>
      <c r="G556" s="11"/>
      <c r="H556" s="11"/>
      <c r="I556" s="11"/>
      <c r="J556" s="11">
        <v>156.75</v>
      </c>
      <c r="K556" s="11"/>
      <c r="M556" s="11">
        <v>2</v>
      </c>
      <c r="N556" s="70"/>
      <c r="P556" s="11">
        <f t="shared" si="35"/>
        <v>78.38</v>
      </c>
      <c r="Q556" s="11"/>
      <c r="R556" s="11"/>
      <c r="S556" s="11"/>
      <c r="T556" s="195">
        <f t="shared" si="32"/>
        <v>392.5</v>
      </c>
      <c r="U556" s="11"/>
      <c r="V556" s="11"/>
      <c r="W556" s="11"/>
      <c r="Y556" s="11">
        <v>156.75</v>
      </c>
      <c r="Z556" s="11">
        <f t="shared" si="33"/>
        <v>206.68</v>
      </c>
      <c r="AB556" s="11">
        <f t="shared" si="34"/>
        <v>168.64</v>
      </c>
      <c r="AC556" s="11">
        <v>181.86</v>
      </c>
      <c r="AD556" s="11"/>
      <c r="AE556" s="4"/>
      <c r="AF556" s="4"/>
    </row>
    <row r="557" spans="1:32">
      <c r="A557" s="56"/>
      <c r="B557" s="11"/>
      <c r="C557" s="11" t="s">
        <v>300</v>
      </c>
      <c r="D557" s="11"/>
      <c r="E557" s="11" t="s">
        <v>297</v>
      </c>
      <c r="F557" s="11">
        <v>1807573</v>
      </c>
      <c r="G557" s="11"/>
      <c r="H557" s="11"/>
      <c r="I557" s="11"/>
      <c r="J557" s="11">
        <v>337216.31999999902</v>
      </c>
      <c r="K557" s="11"/>
      <c r="M557" s="11">
        <v>3377</v>
      </c>
      <c r="N557" s="70"/>
      <c r="P557" s="11">
        <f t="shared" si="35"/>
        <v>99.86</v>
      </c>
      <c r="Q557" s="11"/>
      <c r="R557" s="11"/>
      <c r="S557" s="11"/>
      <c r="T557" s="195">
        <f t="shared" si="32"/>
        <v>535.25999407758366</v>
      </c>
      <c r="U557" s="11"/>
      <c r="V557" s="11"/>
      <c r="W557" s="11"/>
      <c r="Y557" s="11">
        <v>337216.31999999902</v>
      </c>
      <c r="Z557" s="11">
        <f t="shared" si="33"/>
        <v>444628.51</v>
      </c>
      <c r="AB557" s="11">
        <f t="shared" si="34"/>
        <v>362801.68</v>
      </c>
      <c r="AC557" s="11">
        <v>391236.22</v>
      </c>
      <c r="AD557" s="11"/>
      <c r="AE557" s="4"/>
      <c r="AF557" s="4"/>
    </row>
    <row r="558" spans="1:32">
      <c r="A558" s="56"/>
      <c r="B558" s="11"/>
      <c r="C558" s="11" t="s">
        <v>210</v>
      </c>
      <c r="D558" s="11"/>
      <c r="E558" s="11" t="s">
        <v>208</v>
      </c>
      <c r="F558" s="11">
        <v>5509312</v>
      </c>
      <c r="G558" s="11"/>
      <c r="H558" s="11"/>
      <c r="I558" s="11"/>
      <c r="J558" s="11">
        <v>1014011.2700000006</v>
      </c>
      <c r="K558" s="11"/>
      <c r="M558" s="11">
        <v>9235</v>
      </c>
      <c r="N558" s="70"/>
      <c r="P558" s="11">
        <f t="shared" si="35"/>
        <v>109.8</v>
      </c>
      <c r="Q558" s="11"/>
      <c r="R558" s="11"/>
      <c r="S558" s="11"/>
      <c r="T558" s="195">
        <f t="shared" si="32"/>
        <v>596.56870600974548</v>
      </c>
      <c r="U558" s="11"/>
      <c r="V558" s="11"/>
      <c r="W558" s="11"/>
      <c r="Y558" s="11">
        <v>1014011.2700000006</v>
      </c>
      <c r="Z558" s="11">
        <f t="shared" si="33"/>
        <v>1337000.29</v>
      </c>
      <c r="AB558" s="11">
        <f t="shared" si="34"/>
        <v>1090946.5900000001</v>
      </c>
      <c r="AC558" s="11">
        <v>1176449.3899999999</v>
      </c>
      <c r="AD558" s="11"/>
      <c r="AE558" s="4"/>
      <c r="AF558" s="4"/>
    </row>
    <row r="559" spans="1:32">
      <c r="A559" s="56"/>
      <c r="B559" s="11"/>
      <c r="C559" s="11" t="s">
        <v>210</v>
      </c>
      <c r="D559" s="11"/>
      <c r="E559" s="11" t="s">
        <v>284</v>
      </c>
      <c r="F559" s="11">
        <v>3005</v>
      </c>
      <c r="G559" s="11"/>
      <c r="H559" s="11"/>
      <c r="I559" s="11"/>
      <c r="J559" s="11">
        <v>579.03</v>
      </c>
      <c r="K559" s="11"/>
      <c r="M559" s="11">
        <v>4</v>
      </c>
      <c r="N559" s="70"/>
      <c r="P559" s="11">
        <f t="shared" si="35"/>
        <v>144.76</v>
      </c>
      <c r="Q559" s="11"/>
      <c r="R559" s="11"/>
      <c r="S559" s="11"/>
      <c r="T559" s="195">
        <f t="shared" si="32"/>
        <v>751.25</v>
      </c>
      <c r="U559" s="11"/>
      <c r="V559" s="11"/>
      <c r="W559" s="11"/>
      <c r="Y559" s="11">
        <v>579.03</v>
      </c>
      <c r="Z559" s="11">
        <f t="shared" si="33"/>
        <v>763.47</v>
      </c>
      <c r="AB559" s="11">
        <f t="shared" si="34"/>
        <v>622.96</v>
      </c>
      <c r="AC559" s="11">
        <v>671.79</v>
      </c>
      <c r="AD559" s="11"/>
      <c r="AE559" s="4"/>
      <c r="AF559" s="4"/>
    </row>
    <row r="560" spans="1:32">
      <c r="A560" s="56"/>
      <c r="B560" s="11"/>
      <c r="C560" s="11" t="s">
        <v>1421</v>
      </c>
      <c r="D560" s="11"/>
      <c r="E560" s="11" t="s">
        <v>440</v>
      </c>
      <c r="F560" s="11">
        <v>642865</v>
      </c>
      <c r="G560" s="11"/>
      <c r="H560" s="11"/>
      <c r="I560" s="11"/>
      <c r="J560" s="11">
        <v>116343.73000000013</v>
      </c>
      <c r="K560" s="11"/>
      <c r="M560" s="11">
        <v>899</v>
      </c>
      <c r="N560" s="70"/>
      <c r="P560" s="11">
        <f t="shared" si="35"/>
        <v>129.41</v>
      </c>
      <c r="Q560" s="11"/>
      <c r="R560" s="11"/>
      <c r="S560" s="11"/>
      <c r="T560" s="195">
        <f t="shared" si="32"/>
        <v>715.08898776418243</v>
      </c>
      <c r="U560" s="11"/>
      <c r="V560" s="11"/>
      <c r="W560" s="11"/>
      <c r="Y560" s="11">
        <v>116343.73000000013</v>
      </c>
      <c r="Z560" s="11">
        <f t="shared" si="33"/>
        <v>153402.23999999999</v>
      </c>
      <c r="AB560" s="11">
        <f t="shared" si="34"/>
        <v>125170.99</v>
      </c>
      <c r="AC560" s="11">
        <v>134981.25</v>
      </c>
      <c r="AD560" s="11"/>
      <c r="AE560" s="4"/>
      <c r="AF560" s="4"/>
    </row>
    <row r="561" spans="1:32">
      <c r="A561" s="56"/>
      <c r="B561" s="11"/>
      <c r="C561" s="11" t="s">
        <v>1422</v>
      </c>
      <c r="D561" s="11"/>
      <c r="E561" s="11" t="s">
        <v>460</v>
      </c>
      <c r="F561" s="11">
        <v>307</v>
      </c>
      <c r="G561" s="11"/>
      <c r="H561" s="11"/>
      <c r="I561" s="11"/>
      <c r="J561" s="11">
        <v>62.2</v>
      </c>
      <c r="K561" s="11"/>
      <c r="M561" s="11">
        <v>1</v>
      </c>
      <c r="N561" s="70"/>
      <c r="P561" s="11">
        <f t="shared" si="35"/>
        <v>62.2</v>
      </c>
      <c r="Q561" s="11"/>
      <c r="R561" s="11"/>
      <c r="S561" s="11"/>
      <c r="T561" s="195">
        <f t="shared" si="32"/>
        <v>307</v>
      </c>
      <c r="U561" s="11"/>
      <c r="V561" s="11"/>
      <c r="W561" s="11"/>
      <c r="Y561" s="11">
        <v>62.2</v>
      </c>
      <c r="Z561" s="11">
        <f t="shared" si="33"/>
        <v>82.01</v>
      </c>
      <c r="AB561" s="11">
        <f t="shared" si="34"/>
        <v>66.92</v>
      </c>
      <c r="AC561" s="11">
        <v>72.16</v>
      </c>
      <c r="AD561" s="11"/>
      <c r="AE561" s="4"/>
      <c r="AF561" s="4"/>
    </row>
    <row r="562" spans="1:32">
      <c r="A562" s="56"/>
      <c r="B562" s="11"/>
      <c r="C562" s="11" t="s">
        <v>1423</v>
      </c>
      <c r="D562" s="11"/>
      <c r="E562" s="11" t="s">
        <v>419</v>
      </c>
      <c r="F562" s="11">
        <v>548</v>
      </c>
      <c r="G562" s="11"/>
      <c r="H562" s="11"/>
      <c r="I562" s="11"/>
      <c r="J562" s="11">
        <v>107.37</v>
      </c>
      <c r="K562" s="11"/>
      <c r="M562" s="11">
        <v>1</v>
      </c>
      <c r="N562" s="70"/>
      <c r="P562" s="11">
        <f t="shared" si="35"/>
        <v>107.37</v>
      </c>
      <c r="Q562" s="11"/>
      <c r="R562" s="11"/>
      <c r="S562" s="11"/>
      <c r="T562" s="195">
        <f t="shared" si="32"/>
        <v>548</v>
      </c>
      <c r="U562" s="11"/>
      <c r="V562" s="11"/>
      <c r="W562" s="11"/>
      <c r="Y562" s="11">
        <v>107.37</v>
      </c>
      <c r="Z562" s="11">
        <f t="shared" si="33"/>
        <v>141.57</v>
      </c>
      <c r="AB562" s="11">
        <f t="shared" si="34"/>
        <v>115.52</v>
      </c>
      <c r="AC562" s="11">
        <v>124.57</v>
      </c>
      <c r="AD562" s="11"/>
      <c r="AE562" s="4"/>
      <c r="AF562" s="4"/>
    </row>
    <row r="563" spans="1:32">
      <c r="A563" s="56"/>
      <c r="B563" s="11"/>
      <c r="C563" s="11" t="s">
        <v>530</v>
      </c>
      <c r="D563" s="11"/>
      <c r="E563" s="11" t="s">
        <v>531</v>
      </c>
      <c r="F563" s="11">
        <v>2641704</v>
      </c>
      <c r="G563" s="11"/>
      <c r="H563" s="11"/>
      <c r="I563" s="11"/>
      <c r="J563" s="11">
        <v>509836.05999999779</v>
      </c>
      <c r="K563" s="11"/>
      <c r="M563" s="11">
        <v>7065</v>
      </c>
      <c r="N563" s="70"/>
      <c r="P563" s="11">
        <f t="shared" si="35"/>
        <v>72.16</v>
      </c>
      <c r="Q563" s="11"/>
      <c r="R563" s="11"/>
      <c r="S563" s="11"/>
      <c r="T563" s="195">
        <f t="shared" si="32"/>
        <v>373.91422505307855</v>
      </c>
      <c r="U563" s="11"/>
      <c r="V563" s="11"/>
      <c r="W563" s="11"/>
      <c r="Y563" s="11">
        <v>509836.05999999779</v>
      </c>
      <c r="Z563" s="11">
        <f t="shared" si="33"/>
        <v>672232.13</v>
      </c>
      <c r="AB563" s="11">
        <f t="shared" si="34"/>
        <v>548518.47</v>
      </c>
      <c r="AC563" s="11">
        <v>591508.54</v>
      </c>
      <c r="AD563" s="11"/>
      <c r="AE563" s="4"/>
      <c r="AF563" s="4"/>
    </row>
    <row r="564" spans="1:32">
      <c r="A564" s="56"/>
      <c r="B564" s="11"/>
      <c r="C564" s="11" t="s">
        <v>1274</v>
      </c>
      <c r="D564" s="11"/>
      <c r="E564" s="11" t="s">
        <v>319</v>
      </c>
      <c r="F564" s="11">
        <v>1009</v>
      </c>
      <c r="G564" s="11"/>
      <c r="H564" s="11"/>
      <c r="I564" s="11"/>
      <c r="J564" s="11">
        <v>192.31</v>
      </c>
      <c r="K564" s="11"/>
      <c r="M564" s="11">
        <v>1</v>
      </c>
      <c r="N564" s="70"/>
      <c r="P564" s="11">
        <f t="shared" si="35"/>
        <v>192.31</v>
      </c>
      <c r="Q564" s="11"/>
      <c r="R564" s="11"/>
      <c r="S564" s="11"/>
      <c r="T564" s="195">
        <f t="shared" si="32"/>
        <v>1009</v>
      </c>
      <c r="U564" s="11"/>
      <c r="V564" s="11"/>
      <c r="W564" s="11"/>
      <c r="Y564" s="11">
        <v>192.31</v>
      </c>
      <c r="Z564" s="11">
        <f t="shared" si="33"/>
        <v>253.57</v>
      </c>
      <c r="AB564" s="11">
        <f t="shared" si="34"/>
        <v>206.9</v>
      </c>
      <c r="AC564" s="11">
        <v>223.12</v>
      </c>
      <c r="AD564" s="11"/>
      <c r="AE564" s="4"/>
      <c r="AF564" s="4"/>
    </row>
    <row r="565" spans="1:32">
      <c r="A565" s="56"/>
      <c r="B565" s="11"/>
      <c r="C565" s="11" t="s">
        <v>423</v>
      </c>
      <c r="D565" s="11"/>
      <c r="E565" s="11" t="s">
        <v>421</v>
      </c>
      <c r="F565" s="11">
        <v>3110121</v>
      </c>
      <c r="G565" s="11"/>
      <c r="H565" s="11"/>
      <c r="I565" s="11"/>
      <c r="J565" s="11">
        <v>579354.03999999643</v>
      </c>
      <c r="K565" s="11"/>
      <c r="M565" s="11">
        <v>5462</v>
      </c>
      <c r="N565" s="70"/>
      <c r="P565" s="11">
        <f t="shared" si="35"/>
        <v>106.07</v>
      </c>
      <c r="Q565" s="11"/>
      <c r="R565" s="11"/>
      <c r="S565" s="11"/>
      <c r="T565" s="195">
        <f t="shared" si="32"/>
        <v>569.41065543756861</v>
      </c>
      <c r="U565" s="11"/>
      <c r="V565" s="11"/>
      <c r="W565" s="11"/>
      <c r="Y565" s="11">
        <v>579354.03999999643</v>
      </c>
      <c r="Z565" s="11">
        <f t="shared" si="33"/>
        <v>763893.4</v>
      </c>
      <c r="AB565" s="11">
        <f t="shared" si="34"/>
        <v>623310.93000000005</v>
      </c>
      <c r="AC565" s="11">
        <v>672162.85</v>
      </c>
      <c r="AD565" s="11"/>
      <c r="AE565" s="4"/>
      <c r="AF565" s="4"/>
    </row>
    <row r="566" spans="1:32">
      <c r="A566" s="56"/>
      <c r="B566" s="11"/>
      <c r="C566" s="11" t="s">
        <v>305</v>
      </c>
      <c r="D566" s="11"/>
      <c r="E566" s="11" t="s">
        <v>302</v>
      </c>
      <c r="F566" s="11">
        <v>38587</v>
      </c>
      <c r="G566" s="11"/>
      <c r="H566" s="11"/>
      <c r="I566" s="11"/>
      <c r="J566" s="11">
        <v>7216.2300000000014</v>
      </c>
      <c r="K566" s="11"/>
      <c r="M566" s="11">
        <v>39</v>
      </c>
      <c r="N566" s="70"/>
      <c r="P566" s="11">
        <f t="shared" si="35"/>
        <v>185.03</v>
      </c>
      <c r="Q566" s="11"/>
      <c r="R566" s="11"/>
      <c r="S566" s="11"/>
      <c r="T566" s="195">
        <f t="shared" si="32"/>
        <v>989.41025641025647</v>
      </c>
      <c r="U566" s="11"/>
      <c r="V566" s="11"/>
      <c r="W566" s="11"/>
      <c r="Y566" s="11">
        <v>7216.2300000000014</v>
      </c>
      <c r="Z566" s="11">
        <f t="shared" si="33"/>
        <v>9514.7900000000009</v>
      </c>
      <c r="AB566" s="11">
        <f t="shared" si="34"/>
        <v>7763.74</v>
      </c>
      <c r="AC566" s="11">
        <v>8372.2199999999993</v>
      </c>
      <c r="AD566" s="11"/>
      <c r="AE566" s="4"/>
      <c r="AF566" s="4"/>
    </row>
    <row r="567" spans="1:32">
      <c r="A567" s="56"/>
      <c r="B567" s="11"/>
      <c r="C567" s="11" t="s">
        <v>554</v>
      </c>
      <c r="D567" s="11"/>
      <c r="E567" s="11" t="s">
        <v>523</v>
      </c>
      <c r="F567" s="11">
        <v>452865</v>
      </c>
      <c r="G567" s="11"/>
      <c r="H567" s="11"/>
      <c r="I567" s="11"/>
      <c r="J567" s="11">
        <v>84583.400000000009</v>
      </c>
      <c r="K567" s="11"/>
      <c r="M567" s="11">
        <v>657</v>
      </c>
      <c r="N567" s="70"/>
      <c r="P567" s="11">
        <f t="shared" si="35"/>
        <v>128.74</v>
      </c>
      <c r="Q567" s="11"/>
      <c r="R567" s="11"/>
      <c r="S567" s="11"/>
      <c r="T567" s="195">
        <f t="shared" si="32"/>
        <v>689.29223744292233</v>
      </c>
      <c r="U567" s="11"/>
      <c r="V567" s="11"/>
      <c r="W567" s="11"/>
      <c r="Y567" s="11">
        <v>84583.400000000009</v>
      </c>
      <c r="Z567" s="11">
        <f t="shared" si="33"/>
        <v>111525.42</v>
      </c>
      <c r="AB567" s="11">
        <f t="shared" si="34"/>
        <v>91000.93</v>
      </c>
      <c r="AC567" s="11">
        <v>98133.119999999995</v>
      </c>
      <c r="AD567" s="11"/>
      <c r="AE567" s="4"/>
      <c r="AF567" s="4"/>
    </row>
    <row r="568" spans="1:32">
      <c r="A568" s="56"/>
      <c r="B568" s="11"/>
      <c r="C568" s="11" t="s">
        <v>554</v>
      </c>
      <c r="D568" s="11"/>
      <c r="E568" s="11" t="s">
        <v>1287</v>
      </c>
      <c r="F568" s="11">
        <v>7869</v>
      </c>
      <c r="G568" s="11"/>
      <c r="H568" s="11"/>
      <c r="I568" s="11"/>
      <c r="J568" s="11">
        <v>1406.6200000000001</v>
      </c>
      <c r="K568" s="11"/>
      <c r="M568" s="11">
        <v>11</v>
      </c>
      <c r="N568" s="70"/>
      <c r="P568" s="11">
        <f t="shared" si="35"/>
        <v>127.87</v>
      </c>
      <c r="Q568" s="11"/>
      <c r="R568" s="11"/>
      <c r="S568" s="11"/>
      <c r="T568" s="195">
        <f t="shared" si="32"/>
        <v>715.36363636363637</v>
      </c>
      <c r="U568" s="11"/>
      <c r="V568" s="11"/>
      <c r="W568" s="11"/>
      <c r="Y568" s="11">
        <v>1406.6200000000001</v>
      </c>
      <c r="Z568" s="11">
        <f t="shared" si="33"/>
        <v>1854.67</v>
      </c>
      <c r="AB568" s="11">
        <f t="shared" si="34"/>
        <v>1513.34</v>
      </c>
      <c r="AC568" s="11">
        <v>1631.95</v>
      </c>
      <c r="AD568" s="11"/>
      <c r="AE568" s="4"/>
      <c r="AF568" s="4"/>
    </row>
    <row r="569" spans="1:32">
      <c r="A569" s="56"/>
      <c r="B569" s="11"/>
      <c r="C569" s="11" t="s">
        <v>248</v>
      </c>
      <c r="D569" s="11"/>
      <c r="E569" s="11" t="s">
        <v>1288</v>
      </c>
      <c r="F569" s="11">
        <v>4073</v>
      </c>
      <c r="G569" s="11"/>
      <c r="H569" s="11"/>
      <c r="I569" s="11"/>
      <c r="J569" s="11">
        <v>764.71</v>
      </c>
      <c r="K569" s="11"/>
      <c r="M569" s="11">
        <v>2</v>
      </c>
      <c r="N569" s="70"/>
      <c r="P569" s="11">
        <f t="shared" si="35"/>
        <v>382.36</v>
      </c>
      <c r="Q569" s="11"/>
      <c r="R569" s="11"/>
      <c r="S569" s="11"/>
      <c r="T569" s="195">
        <f t="shared" si="32"/>
        <v>2036.5</v>
      </c>
      <c r="U569" s="11"/>
      <c r="V569" s="11"/>
      <c r="W569" s="11"/>
      <c r="Y569" s="11">
        <v>764.71</v>
      </c>
      <c r="Z569" s="11">
        <f t="shared" si="33"/>
        <v>1008.29</v>
      </c>
      <c r="AB569" s="11">
        <f t="shared" si="34"/>
        <v>822.73</v>
      </c>
      <c r="AC569" s="11">
        <v>887.21</v>
      </c>
      <c r="AD569" s="11"/>
      <c r="AE569" s="4"/>
      <c r="AF569" s="4"/>
    </row>
    <row r="570" spans="1:32">
      <c r="A570" s="56"/>
      <c r="B570" s="11"/>
      <c r="C570" s="11" t="s">
        <v>248</v>
      </c>
      <c r="D570" s="11"/>
      <c r="E570" s="11" t="s">
        <v>1424</v>
      </c>
      <c r="F570" s="11">
        <v>124</v>
      </c>
      <c r="G570" s="11"/>
      <c r="H570" s="11"/>
      <c r="I570" s="11"/>
      <c r="J570" s="11">
        <v>28.44</v>
      </c>
      <c r="K570" s="11"/>
      <c r="M570" s="11">
        <v>1</v>
      </c>
      <c r="N570" s="70"/>
      <c r="P570" s="11">
        <f t="shared" si="35"/>
        <v>28.44</v>
      </c>
      <c r="Q570" s="11"/>
      <c r="R570" s="11"/>
      <c r="S570" s="11"/>
      <c r="T570" s="195">
        <f t="shared" si="32"/>
        <v>124</v>
      </c>
      <c r="U570" s="11"/>
      <c r="V570" s="11"/>
      <c r="W570" s="11"/>
      <c r="Y570" s="11">
        <v>28.44</v>
      </c>
      <c r="Z570" s="11">
        <f t="shared" si="33"/>
        <v>37.5</v>
      </c>
      <c r="AB570" s="11">
        <f t="shared" si="34"/>
        <v>30.6</v>
      </c>
      <c r="AC570" s="11">
        <v>33</v>
      </c>
      <c r="AD570" s="11"/>
      <c r="AE570" s="4"/>
      <c r="AF570" s="4"/>
    </row>
    <row r="571" spans="1:32">
      <c r="A571" s="56"/>
      <c r="B571" s="11"/>
      <c r="C571" s="11" t="s">
        <v>248</v>
      </c>
      <c r="D571" s="11"/>
      <c r="E571" s="11" t="s">
        <v>247</v>
      </c>
      <c r="F571" s="11">
        <v>911462</v>
      </c>
      <c r="G571" s="11"/>
      <c r="H571" s="11"/>
      <c r="I571" s="11"/>
      <c r="J571" s="11">
        <v>168479.34000000008</v>
      </c>
      <c r="K571" s="11"/>
      <c r="M571" s="11">
        <v>1250</v>
      </c>
      <c r="N571" s="70"/>
      <c r="P571" s="11">
        <f t="shared" si="35"/>
        <v>134.78</v>
      </c>
      <c r="Q571" s="11"/>
      <c r="R571" s="11"/>
      <c r="S571" s="11"/>
      <c r="T571" s="195">
        <f t="shared" si="32"/>
        <v>729.16959999999995</v>
      </c>
      <c r="U571" s="11"/>
      <c r="V571" s="11"/>
      <c r="W571" s="11"/>
      <c r="Y571" s="11">
        <v>168479.34000000008</v>
      </c>
      <c r="Z571" s="11">
        <f t="shared" si="33"/>
        <v>222144.4</v>
      </c>
      <c r="AB571" s="11">
        <f t="shared" si="34"/>
        <v>181262.25</v>
      </c>
      <c r="AC571" s="11">
        <v>195468.65</v>
      </c>
      <c r="AD571" s="11"/>
      <c r="AE571" s="4"/>
      <c r="AF571" s="4"/>
    </row>
    <row r="572" spans="1:32">
      <c r="A572" s="56"/>
      <c r="B572" s="11"/>
      <c r="C572" s="11" t="s">
        <v>248</v>
      </c>
      <c r="D572" s="11"/>
      <c r="E572" s="11" t="s">
        <v>255</v>
      </c>
      <c r="F572" s="11">
        <v>1796</v>
      </c>
      <c r="G572" s="11"/>
      <c r="H572" s="11"/>
      <c r="I572" s="11"/>
      <c r="J572" s="11">
        <v>344.07000000000005</v>
      </c>
      <c r="K572" s="11"/>
      <c r="M572" s="11">
        <v>2</v>
      </c>
      <c r="N572" s="70"/>
      <c r="P572" s="11">
        <f t="shared" si="35"/>
        <v>172.04</v>
      </c>
      <c r="Q572" s="11"/>
      <c r="R572" s="11"/>
      <c r="S572" s="11"/>
      <c r="T572" s="195">
        <f t="shared" si="32"/>
        <v>898</v>
      </c>
      <c r="U572" s="11"/>
      <c r="V572" s="11"/>
      <c r="W572" s="11"/>
      <c r="Y572" s="11">
        <v>344.07000000000005</v>
      </c>
      <c r="Z572" s="11">
        <f t="shared" si="33"/>
        <v>453.67</v>
      </c>
      <c r="AB572" s="11">
        <f t="shared" si="34"/>
        <v>370.18</v>
      </c>
      <c r="AC572" s="11">
        <v>399.19</v>
      </c>
      <c r="AD572" s="11"/>
      <c r="AE572" s="4"/>
      <c r="AF572" s="4"/>
    </row>
    <row r="573" spans="1:32">
      <c r="A573" s="56"/>
      <c r="B573" s="11"/>
      <c r="C573" s="11" t="s">
        <v>248</v>
      </c>
      <c r="D573" s="11"/>
      <c r="E573" s="11" t="s">
        <v>313</v>
      </c>
      <c r="F573" s="11">
        <v>514</v>
      </c>
      <c r="G573" s="11"/>
      <c r="H573" s="11"/>
      <c r="I573" s="11"/>
      <c r="J573" s="11">
        <v>100.72</v>
      </c>
      <c r="K573" s="11"/>
      <c r="M573" s="11">
        <v>1</v>
      </c>
      <c r="N573" s="70"/>
      <c r="P573" s="11">
        <f t="shared" si="35"/>
        <v>100.72</v>
      </c>
      <c r="Q573" s="11"/>
      <c r="R573" s="11"/>
      <c r="S573" s="11"/>
      <c r="T573" s="195">
        <f t="shared" si="32"/>
        <v>514</v>
      </c>
      <c r="U573" s="11"/>
      <c r="V573" s="11"/>
      <c r="W573" s="11"/>
      <c r="Y573" s="11">
        <v>100.72</v>
      </c>
      <c r="Z573" s="11">
        <f t="shared" si="33"/>
        <v>132.80000000000001</v>
      </c>
      <c r="AB573" s="11">
        <f t="shared" si="34"/>
        <v>108.36</v>
      </c>
      <c r="AC573" s="11">
        <v>116.85</v>
      </c>
      <c r="AD573" s="11"/>
      <c r="AE573" s="4"/>
      <c r="AF573" s="4"/>
    </row>
    <row r="574" spans="1:32">
      <c r="A574" s="56"/>
      <c r="B574" s="11"/>
      <c r="C574" s="11" t="s">
        <v>366</v>
      </c>
      <c r="D574" s="11"/>
      <c r="E574" s="11" t="s">
        <v>362</v>
      </c>
      <c r="F574" s="11">
        <v>22731</v>
      </c>
      <c r="G574" s="11"/>
      <c r="H574" s="11"/>
      <c r="I574" s="11"/>
      <c r="J574" s="11">
        <v>4758.5899999999965</v>
      </c>
      <c r="K574" s="11"/>
      <c r="M574" s="11">
        <v>135</v>
      </c>
      <c r="N574" s="70"/>
      <c r="P574" s="11">
        <f t="shared" si="35"/>
        <v>35.25</v>
      </c>
      <c r="Q574" s="11"/>
      <c r="R574" s="11"/>
      <c r="S574" s="11"/>
      <c r="T574" s="195">
        <f t="shared" si="32"/>
        <v>168.37777777777777</v>
      </c>
      <c r="U574" s="11"/>
      <c r="V574" s="11"/>
      <c r="W574" s="11"/>
      <c r="Y574" s="11">
        <v>4758.5899999999965</v>
      </c>
      <c r="Z574" s="11">
        <f t="shared" si="33"/>
        <v>6274.32</v>
      </c>
      <c r="AB574" s="11">
        <f t="shared" si="34"/>
        <v>5119.63</v>
      </c>
      <c r="AC574" s="11">
        <v>5520.89</v>
      </c>
      <c r="AD574" s="11"/>
      <c r="AE574" s="4"/>
      <c r="AF574" s="4"/>
    </row>
    <row r="575" spans="1:32">
      <c r="A575" s="56"/>
      <c r="B575" s="11"/>
      <c r="C575" s="11" t="s">
        <v>196</v>
      </c>
      <c r="D575" s="11"/>
      <c r="E575" s="11" t="s">
        <v>195</v>
      </c>
      <c r="F575" s="11">
        <v>99775</v>
      </c>
      <c r="G575" s="11"/>
      <c r="H575" s="11"/>
      <c r="I575" s="11"/>
      <c r="J575" s="11">
        <v>18702.330000000002</v>
      </c>
      <c r="K575" s="11"/>
      <c r="M575" s="11">
        <v>99</v>
      </c>
      <c r="N575" s="70"/>
      <c r="P575" s="11">
        <f t="shared" si="35"/>
        <v>188.91</v>
      </c>
      <c r="Q575" s="11"/>
      <c r="R575" s="11"/>
      <c r="S575" s="11"/>
      <c r="T575" s="195">
        <f t="shared" si="32"/>
        <v>1007.8282828282828</v>
      </c>
      <c r="U575" s="11"/>
      <c r="V575" s="11"/>
      <c r="W575" s="11"/>
      <c r="Y575" s="11">
        <v>18702.330000000002</v>
      </c>
      <c r="Z575" s="11">
        <f t="shared" si="33"/>
        <v>24659.51</v>
      </c>
      <c r="AB575" s="11">
        <f t="shared" si="34"/>
        <v>20121.32</v>
      </c>
      <c r="AC575" s="11">
        <v>21698.32</v>
      </c>
      <c r="AD575" s="11"/>
      <c r="AE575" s="4"/>
      <c r="AF575" s="4"/>
    </row>
    <row r="576" spans="1:32">
      <c r="A576" s="56"/>
      <c r="B576" s="11"/>
      <c r="C576" s="11" t="s">
        <v>1425</v>
      </c>
      <c r="D576" s="11"/>
      <c r="E576" s="11" t="s">
        <v>284</v>
      </c>
      <c r="F576" s="11">
        <v>63032</v>
      </c>
      <c r="G576" s="11"/>
      <c r="H576" s="11"/>
      <c r="I576" s="11"/>
      <c r="J576" s="11">
        <v>12285.050000000001</v>
      </c>
      <c r="K576" s="11"/>
      <c r="M576" s="11">
        <v>128</v>
      </c>
      <c r="N576" s="70"/>
      <c r="P576" s="11">
        <f t="shared" si="35"/>
        <v>95.98</v>
      </c>
      <c r="Q576" s="11"/>
      <c r="R576" s="11"/>
      <c r="S576" s="11"/>
      <c r="T576" s="195">
        <f t="shared" si="32"/>
        <v>492.4375</v>
      </c>
      <c r="U576" s="11"/>
      <c r="V576" s="11"/>
      <c r="W576" s="11"/>
      <c r="Y576" s="11">
        <v>12285.050000000001</v>
      </c>
      <c r="Z576" s="11">
        <f t="shared" si="33"/>
        <v>16198.16</v>
      </c>
      <c r="AB576" s="11">
        <f t="shared" si="34"/>
        <v>13217.14</v>
      </c>
      <c r="AC576" s="11">
        <v>14253.04</v>
      </c>
      <c r="AD576" s="11"/>
      <c r="AE576" s="4"/>
      <c r="AF576" s="4"/>
    </row>
    <row r="577" spans="1:32">
      <c r="A577" s="56"/>
      <c r="B577" s="11"/>
      <c r="C577" s="11" t="s">
        <v>1425</v>
      </c>
      <c r="D577" s="11"/>
      <c r="E577" s="11" t="s">
        <v>295</v>
      </c>
      <c r="F577" s="11">
        <v>434</v>
      </c>
      <c r="G577" s="11"/>
      <c r="H577" s="11"/>
      <c r="I577" s="11"/>
      <c r="J577" s="11">
        <v>86.04</v>
      </c>
      <c r="K577" s="11"/>
      <c r="M577" s="11">
        <v>1</v>
      </c>
      <c r="N577" s="70"/>
      <c r="P577" s="11">
        <f t="shared" si="35"/>
        <v>86.04</v>
      </c>
      <c r="Q577" s="11"/>
      <c r="R577" s="11"/>
      <c r="S577" s="11"/>
      <c r="T577" s="195">
        <f t="shared" si="32"/>
        <v>434</v>
      </c>
      <c r="U577" s="11"/>
      <c r="V577" s="11"/>
      <c r="W577" s="11"/>
      <c r="Y577" s="11">
        <v>86.04</v>
      </c>
      <c r="Z577" s="11">
        <f t="shared" si="33"/>
        <v>113.45</v>
      </c>
      <c r="AB577" s="11">
        <f t="shared" si="34"/>
        <v>92.57</v>
      </c>
      <c r="AC577" s="11">
        <v>99.82</v>
      </c>
      <c r="AD577" s="11"/>
      <c r="AE577" s="4"/>
      <c r="AF577" s="4"/>
    </row>
    <row r="578" spans="1:32">
      <c r="A578" s="56"/>
      <c r="B578" s="11"/>
      <c r="C578" s="11" t="s">
        <v>1425</v>
      </c>
      <c r="D578" s="11"/>
      <c r="E578" s="11" t="s">
        <v>319</v>
      </c>
      <c r="F578" s="11">
        <v>1284</v>
      </c>
      <c r="G578" s="11"/>
      <c r="H578" s="11"/>
      <c r="I578" s="11"/>
      <c r="J578" s="11">
        <v>243.55</v>
      </c>
      <c r="K578" s="11"/>
      <c r="M578" s="11">
        <v>1</v>
      </c>
      <c r="N578" s="70"/>
      <c r="P578" s="11">
        <f t="shared" si="35"/>
        <v>243.55</v>
      </c>
      <c r="Q578" s="11"/>
      <c r="R578" s="11"/>
      <c r="S578" s="11"/>
      <c r="T578" s="195">
        <f t="shared" si="32"/>
        <v>1284</v>
      </c>
      <c r="U578" s="11"/>
      <c r="V578" s="11"/>
      <c r="W578" s="11"/>
      <c r="Y578" s="11">
        <v>243.55</v>
      </c>
      <c r="Z578" s="11">
        <f t="shared" si="33"/>
        <v>321.13</v>
      </c>
      <c r="AB578" s="11">
        <f t="shared" si="34"/>
        <v>262.02999999999997</v>
      </c>
      <c r="AC578" s="11">
        <v>282.57</v>
      </c>
      <c r="AD578" s="11"/>
      <c r="AE578" s="4"/>
      <c r="AF578" s="4"/>
    </row>
    <row r="579" spans="1:32">
      <c r="A579" s="56"/>
      <c r="B579" s="11"/>
      <c r="C579" s="11" t="s">
        <v>309</v>
      </c>
      <c r="D579" s="11"/>
      <c r="E579" s="11" t="s">
        <v>193</v>
      </c>
      <c r="F579" s="11">
        <v>571</v>
      </c>
      <c r="G579" s="11"/>
      <c r="H579" s="11"/>
      <c r="I579" s="11"/>
      <c r="J579" s="11">
        <v>111.34</v>
      </c>
      <c r="K579" s="11"/>
      <c r="M579" s="11">
        <v>1</v>
      </c>
      <c r="N579" s="70"/>
      <c r="P579" s="11">
        <f t="shared" si="35"/>
        <v>111.34</v>
      </c>
      <c r="Q579" s="11"/>
      <c r="R579" s="11"/>
      <c r="S579" s="11"/>
      <c r="T579" s="195">
        <f t="shared" si="32"/>
        <v>571</v>
      </c>
      <c r="U579" s="11"/>
      <c r="V579" s="11"/>
      <c r="W579" s="11"/>
      <c r="Y579" s="11">
        <v>111.34</v>
      </c>
      <c r="Z579" s="11">
        <f t="shared" si="33"/>
        <v>146.80000000000001</v>
      </c>
      <c r="AB579" s="11">
        <f t="shared" si="34"/>
        <v>119.79</v>
      </c>
      <c r="AC579" s="11">
        <v>129.18</v>
      </c>
      <c r="AD579" s="11"/>
      <c r="AE579" s="4"/>
      <c r="AF579" s="4"/>
    </row>
    <row r="580" spans="1:32">
      <c r="A580" s="56"/>
      <c r="B580" s="11"/>
      <c r="C580" s="11" t="s">
        <v>309</v>
      </c>
      <c r="D580" s="11"/>
      <c r="E580" s="11" t="s">
        <v>237</v>
      </c>
      <c r="F580" s="11">
        <v>500</v>
      </c>
      <c r="G580" s="11"/>
      <c r="H580" s="11"/>
      <c r="I580" s="11"/>
      <c r="J580" s="11">
        <v>98.16</v>
      </c>
      <c r="K580" s="11"/>
      <c r="M580" s="11">
        <v>1</v>
      </c>
      <c r="N580" s="70"/>
      <c r="P580" s="11">
        <f t="shared" si="35"/>
        <v>98.16</v>
      </c>
      <c r="Q580" s="11"/>
      <c r="R580" s="11"/>
      <c r="S580" s="11"/>
      <c r="T580" s="195">
        <f t="shared" si="32"/>
        <v>500</v>
      </c>
      <c r="U580" s="11"/>
      <c r="V580" s="11"/>
      <c r="W580" s="11"/>
      <c r="Y580" s="11">
        <v>98.16</v>
      </c>
      <c r="Z580" s="11">
        <f t="shared" si="33"/>
        <v>129.43</v>
      </c>
      <c r="AB580" s="11">
        <f t="shared" si="34"/>
        <v>105.61</v>
      </c>
      <c r="AC580" s="11">
        <v>113.88</v>
      </c>
      <c r="AD580" s="11"/>
      <c r="AE580" s="4"/>
      <c r="AF580" s="4"/>
    </row>
    <row r="581" spans="1:32">
      <c r="A581" s="56"/>
      <c r="B581" s="11"/>
      <c r="C581" s="11" t="s">
        <v>309</v>
      </c>
      <c r="D581" s="11"/>
      <c r="E581" s="11" t="s">
        <v>307</v>
      </c>
      <c r="F581" s="11">
        <v>738988</v>
      </c>
      <c r="G581" s="11"/>
      <c r="H581" s="11"/>
      <c r="I581" s="11"/>
      <c r="J581" s="11">
        <v>136925.40999999971</v>
      </c>
      <c r="K581" s="11"/>
      <c r="M581" s="11">
        <v>1117</v>
      </c>
      <c r="N581" s="70"/>
      <c r="P581" s="11">
        <f t="shared" si="35"/>
        <v>122.58</v>
      </c>
      <c r="Q581" s="11"/>
      <c r="R581" s="11"/>
      <c r="S581" s="11"/>
      <c r="T581" s="195">
        <f t="shared" si="32"/>
        <v>661.58281110116388</v>
      </c>
      <c r="U581" s="11"/>
      <c r="V581" s="11"/>
      <c r="W581" s="11"/>
      <c r="Y581" s="11">
        <v>136925.40999999971</v>
      </c>
      <c r="Z581" s="11">
        <f t="shared" si="33"/>
        <v>180539.72</v>
      </c>
      <c r="AB581" s="11">
        <f t="shared" si="34"/>
        <v>147314.25</v>
      </c>
      <c r="AC581" s="11">
        <v>158859.99</v>
      </c>
      <c r="AD581" s="11"/>
      <c r="AE581" s="4"/>
      <c r="AF581" s="4"/>
    </row>
    <row r="582" spans="1:32">
      <c r="A582" s="56"/>
      <c r="B582" s="11"/>
      <c r="C582" s="11" t="s">
        <v>1426</v>
      </c>
      <c r="D582" s="11"/>
      <c r="E582" s="11" t="s">
        <v>284</v>
      </c>
      <c r="F582" s="11">
        <v>3974</v>
      </c>
      <c r="G582" s="11"/>
      <c r="H582" s="11"/>
      <c r="I582" s="11"/>
      <c r="J582" s="11">
        <v>769.62</v>
      </c>
      <c r="K582" s="11"/>
      <c r="M582" s="11">
        <v>6</v>
      </c>
      <c r="N582" s="70"/>
      <c r="P582" s="11">
        <f t="shared" si="35"/>
        <v>128.27000000000001</v>
      </c>
      <c r="Q582" s="11"/>
      <c r="R582" s="11"/>
      <c r="S582" s="11"/>
      <c r="T582" s="195">
        <f t="shared" si="32"/>
        <v>662.33333333333337</v>
      </c>
      <c r="U582" s="11"/>
      <c r="V582" s="11"/>
      <c r="W582" s="11"/>
      <c r="Y582" s="11">
        <v>769.62</v>
      </c>
      <c r="Z582" s="11">
        <f t="shared" si="33"/>
        <v>1014.76</v>
      </c>
      <c r="AB582" s="11">
        <f t="shared" si="34"/>
        <v>828.01</v>
      </c>
      <c r="AC582" s="11">
        <v>892.91</v>
      </c>
      <c r="AD582" s="11"/>
      <c r="AE582" s="4"/>
      <c r="AF582" s="4"/>
    </row>
    <row r="583" spans="1:32">
      <c r="A583" s="56"/>
      <c r="B583" s="11"/>
      <c r="C583" s="11" t="s">
        <v>367</v>
      </c>
      <c r="D583" s="11"/>
      <c r="E583" s="11" t="s">
        <v>362</v>
      </c>
      <c r="F583" s="11">
        <v>64136</v>
      </c>
      <c r="G583" s="11"/>
      <c r="H583" s="11"/>
      <c r="I583" s="11"/>
      <c r="J583" s="11">
        <v>11744.439999999999</v>
      </c>
      <c r="K583" s="11"/>
      <c r="M583" s="11">
        <v>79</v>
      </c>
      <c r="N583" s="70"/>
      <c r="P583" s="11">
        <f t="shared" si="35"/>
        <v>148.66</v>
      </c>
      <c r="Q583" s="11"/>
      <c r="R583" s="11"/>
      <c r="S583" s="11"/>
      <c r="T583" s="195">
        <f t="shared" si="32"/>
        <v>811.84810126582283</v>
      </c>
      <c r="U583" s="11"/>
      <c r="V583" s="11"/>
      <c r="W583" s="11"/>
      <c r="Y583" s="11">
        <v>11744.439999999999</v>
      </c>
      <c r="Z583" s="11">
        <f t="shared" si="33"/>
        <v>15485.35</v>
      </c>
      <c r="AB583" s="11">
        <f t="shared" si="34"/>
        <v>12635.52</v>
      </c>
      <c r="AC583" s="11">
        <v>13625.82</v>
      </c>
      <c r="AD583" s="11"/>
      <c r="AE583" s="4"/>
      <c r="AF583" s="4"/>
    </row>
    <row r="584" spans="1:32">
      <c r="A584" s="56"/>
      <c r="B584" s="11"/>
      <c r="C584" s="11" t="s">
        <v>310</v>
      </c>
      <c r="D584" s="11"/>
      <c r="E584" s="11" t="s">
        <v>311</v>
      </c>
      <c r="F584" s="11">
        <v>1456745</v>
      </c>
      <c r="G584" s="11"/>
      <c r="H584" s="11"/>
      <c r="I584" s="11"/>
      <c r="J584" s="11">
        <v>269613.68</v>
      </c>
      <c r="K584" s="11"/>
      <c r="M584" s="11">
        <v>2513</v>
      </c>
      <c r="N584" s="70"/>
      <c r="P584" s="11">
        <f t="shared" si="35"/>
        <v>107.29</v>
      </c>
      <c r="Q584" s="11"/>
      <c r="R584" s="11"/>
      <c r="S584" s="11"/>
      <c r="T584" s="195">
        <f t="shared" si="32"/>
        <v>579.68364504576209</v>
      </c>
      <c r="U584" s="11"/>
      <c r="V584" s="11"/>
      <c r="W584" s="11"/>
      <c r="Y584" s="11">
        <v>269613.68</v>
      </c>
      <c r="Z584" s="11">
        <f t="shared" si="33"/>
        <v>355492.66</v>
      </c>
      <c r="AB584" s="11">
        <f t="shared" si="34"/>
        <v>290069.88</v>
      </c>
      <c r="AC584" s="11">
        <v>312804.07</v>
      </c>
      <c r="AD584" s="11"/>
      <c r="AE584" s="4"/>
      <c r="AF584" s="4"/>
    </row>
    <row r="585" spans="1:32">
      <c r="A585" s="56"/>
      <c r="B585" s="11"/>
      <c r="C585" s="11" t="s">
        <v>1327</v>
      </c>
      <c r="D585" s="11"/>
      <c r="E585" s="11" t="s">
        <v>193</v>
      </c>
      <c r="F585" s="11">
        <v>174888</v>
      </c>
      <c r="G585" s="11"/>
      <c r="H585" s="11"/>
      <c r="I585" s="11"/>
      <c r="J585" s="11">
        <v>30474.489999999998</v>
      </c>
      <c r="K585" s="11"/>
      <c r="M585" s="11">
        <v>176</v>
      </c>
      <c r="N585" s="70"/>
      <c r="P585" s="11">
        <f t="shared" si="35"/>
        <v>173.15</v>
      </c>
      <c r="Q585" s="11"/>
      <c r="R585" s="11"/>
      <c r="S585" s="11"/>
      <c r="T585" s="195">
        <f t="shared" si="32"/>
        <v>993.68181818181813</v>
      </c>
      <c r="U585" s="11"/>
      <c r="V585" s="11"/>
      <c r="W585" s="11"/>
      <c r="Y585" s="11">
        <v>30474.489999999998</v>
      </c>
      <c r="Z585" s="11">
        <f t="shared" si="33"/>
        <v>40181.410000000003</v>
      </c>
      <c r="AB585" s="11">
        <f t="shared" si="34"/>
        <v>32786.660000000003</v>
      </c>
      <c r="AC585" s="11">
        <v>35356.31</v>
      </c>
      <c r="AD585" s="11"/>
      <c r="AE585" s="4"/>
      <c r="AF585" s="4"/>
    </row>
    <row r="586" spans="1:32">
      <c r="A586" s="56"/>
      <c r="B586" s="11"/>
      <c r="C586" s="11" t="s">
        <v>665</v>
      </c>
      <c r="D586" s="11"/>
      <c r="E586" s="11" t="s">
        <v>391</v>
      </c>
      <c r="F586" s="11">
        <v>148985</v>
      </c>
      <c r="G586" s="11"/>
      <c r="H586" s="11"/>
      <c r="I586" s="11"/>
      <c r="J586" s="11">
        <v>28679.07</v>
      </c>
      <c r="K586" s="11"/>
      <c r="M586" s="11">
        <v>324</v>
      </c>
      <c r="N586" s="70"/>
      <c r="P586" s="11">
        <f t="shared" si="35"/>
        <v>88.52</v>
      </c>
      <c r="Q586" s="11"/>
      <c r="R586" s="11"/>
      <c r="S586" s="11"/>
      <c r="T586" s="195">
        <f t="shared" si="32"/>
        <v>459.83024691358025</v>
      </c>
      <c r="U586" s="11"/>
      <c r="V586" s="11"/>
      <c r="W586" s="11"/>
      <c r="Y586" s="11">
        <v>28679.07</v>
      </c>
      <c r="Z586" s="11">
        <f t="shared" si="33"/>
        <v>37814.1</v>
      </c>
      <c r="AB586" s="11">
        <f t="shared" si="34"/>
        <v>30855.02</v>
      </c>
      <c r="AC586" s="11">
        <v>33273.269999999997</v>
      </c>
      <c r="AD586" s="11"/>
      <c r="AE586" s="4"/>
      <c r="AF586" s="4"/>
    </row>
    <row r="587" spans="1:32">
      <c r="A587" s="56"/>
      <c r="B587" s="11"/>
      <c r="C587" s="11" t="s">
        <v>665</v>
      </c>
      <c r="D587" s="11"/>
      <c r="E587" s="11" t="s">
        <v>395</v>
      </c>
      <c r="F587" s="11">
        <v>1024</v>
      </c>
      <c r="G587" s="11"/>
      <c r="H587" s="11"/>
      <c r="I587" s="11"/>
      <c r="J587" s="11">
        <v>195.25</v>
      </c>
      <c r="K587" s="11"/>
      <c r="M587" s="11">
        <v>1</v>
      </c>
      <c r="N587" s="70"/>
      <c r="P587" s="11">
        <f t="shared" si="35"/>
        <v>195.25</v>
      </c>
      <c r="Q587" s="11"/>
      <c r="R587" s="11"/>
      <c r="S587" s="11"/>
      <c r="T587" s="195">
        <f t="shared" si="32"/>
        <v>1024</v>
      </c>
      <c r="U587" s="11"/>
      <c r="V587" s="11"/>
      <c r="W587" s="11"/>
      <c r="Y587" s="11">
        <v>195.25</v>
      </c>
      <c r="Z587" s="11">
        <f t="shared" si="33"/>
        <v>257.44</v>
      </c>
      <c r="AB587" s="11">
        <f t="shared" si="34"/>
        <v>210.06</v>
      </c>
      <c r="AC587" s="11">
        <v>226.53</v>
      </c>
      <c r="AD587" s="11"/>
      <c r="AE587" s="4"/>
      <c r="AF587" s="4"/>
    </row>
    <row r="588" spans="1:32">
      <c r="A588" s="56"/>
      <c r="B588" s="11"/>
      <c r="C588" s="11" t="s">
        <v>312</v>
      </c>
      <c r="D588" s="11"/>
      <c r="E588" s="11" t="s">
        <v>204</v>
      </c>
      <c r="F588" s="11">
        <v>2256</v>
      </c>
      <c r="G588" s="11"/>
      <c r="H588" s="11"/>
      <c r="I588" s="11"/>
      <c r="J588" s="11">
        <v>453.38</v>
      </c>
      <c r="K588" s="11"/>
      <c r="M588" s="11">
        <v>6</v>
      </c>
      <c r="N588" s="70"/>
      <c r="P588" s="11">
        <f t="shared" si="35"/>
        <v>75.56</v>
      </c>
      <c r="Q588" s="11"/>
      <c r="R588" s="11"/>
      <c r="S588" s="11"/>
      <c r="T588" s="195">
        <f t="shared" si="32"/>
        <v>376</v>
      </c>
      <c r="U588" s="11"/>
      <c r="V588" s="11"/>
      <c r="W588" s="11"/>
      <c r="Y588" s="11">
        <v>453.38</v>
      </c>
      <c r="Z588" s="11">
        <f t="shared" si="33"/>
        <v>597.79</v>
      </c>
      <c r="AB588" s="11">
        <f t="shared" si="34"/>
        <v>487.78</v>
      </c>
      <c r="AC588" s="11">
        <v>526.01</v>
      </c>
      <c r="AD588" s="11"/>
      <c r="AE588" s="4"/>
      <c r="AF588" s="4"/>
    </row>
    <row r="589" spans="1:32">
      <c r="A589" s="56"/>
      <c r="B589" s="11"/>
      <c r="C589" s="11" t="s">
        <v>312</v>
      </c>
      <c r="D589" s="11"/>
      <c r="E589" s="11" t="s">
        <v>313</v>
      </c>
      <c r="F589" s="11">
        <v>1694943</v>
      </c>
      <c r="G589" s="11"/>
      <c r="H589" s="11"/>
      <c r="I589" s="11"/>
      <c r="J589" s="11">
        <v>314008.34999999974</v>
      </c>
      <c r="K589" s="11"/>
      <c r="M589" s="11">
        <v>2603</v>
      </c>
      <c r="N589" s="70"/>
      <c r="P589" s="11">
        <f t="shared" si="35"/>
        <v>120.63</v>
      </c>
      <c r="Q589" s="11"/>
      <c r="R589" s="11"/>
      <c r="S589" s="11"/>
      <c r="T589" s="195">
        <f t="shared" si="32"/>
        <v>651.14982712255085</v>
      </c>
      <c r="U589" s="11"/>
      <c r="V589" s="11"/>
      <c r="W589" s="11"/>
      <c r="Y589" s="11">
        <v>314008.34999999974</v>
      </c>
      <c r="Z589" s="11">
        <f t="shared" si="33"/>
        <v>414028.19</v>
      </c>
      <c r="AB589" s="11">
        <f t="shared" si="34"/>
        <v>337832.87</v>
      </c>
      <c r="AC589" s="11">
        <v>364310.48</v>
      </c>
      <c r="AD589" s="11"/>
      <c r="AE589" s="4"/>
      <c r="AF589" s="4"/>
    </row>
    <row r="590" spans="1:32">
      <c r="A590" s="56"/>
      <c r="B590" s="11"/>
      <c r="C590" s="11" t="s">
        <v>312</v>
      </c>
      <c r="D590" s="11"/>
      <c r="E590" s="11" t="s">
        <v>315</v>
      </c>
      <c r="F590" s="11">
        <v>300</v>
      </c>
      <c r="G590" s="11"/>
      <c r="H590" s="11"/>
      <c r="I590" s="11"/>
      <c r="J590" s="11">
        <v>61.67</v>
      </c>
      <c r="K590" s="11"/>
      <c r="M590" s="11">
        <v>1</v>
      </c>
      <c r="N590" s="70"/>
      <c r="P590" s="11">
        <f t="shared" si="35"/>
        <v>61.67</v>
      </c>
      <c r="Q590" s="11"/>
      <c r="R590" s="11"/>
      <c r="S590" s="11"/>
      <c r="T590" s="195">
        <f t="shared" si="32"/>
        <v>300</v>
      </c>
      <c r="U590" s="11"/>
      <c r="V590" s="11"/>
      <c r="W590" s="11"/>
      <c r="Y590" s="11">
        <v>61.67</v>
      </c>
      <c r="Z590" s="11">
        <f t="shared" si="33"/>
        <v>81.31</v>
      </c>
      <c r="AB590" s="11">
        <f t="shared" si="34"/>
        <v>66.349999999999994</v>
      </c>
      <c r="AC590" s="11">
        <v>71.55</v>
      </c>
      <c r="AD590" s="11"/>
      <c r="AE590" s="4"/>
      <c r="AF590" s="4"/>
    </row>
    <row r="591" spans="1:32">
      <c r="A591" s="56"/>
      <c r="B591" s="11"/>
      <c r="C591" s="11" t="s">
        <v>666</v>
      </c>
      <c r="D591" s="11"/>
      <c r="E591" s="11" t="s">
        <v>330</v>
      </c>
      <c r="F591" s="11">
        <v>151</v>
      </c>
      <c r="G591" s="11"/>
      <c r="H591" s="11"/>
      <c r="I591" s="11"/>
      <c r="J591" s="11">
        <v>33.06</v>
      </c>
      <c r="K591" s="11"/>
      <c r="M591" s="11">
        <v>1</v>
      </c>
      <c r="N591" s="70"/>
      <c r="P591" s="11">
        <f t="shared" si="35"/>
        <v>33.06</v>
      </c>
      <c r="Q591" s="11"/>
      <c r="R591" s="11"/>
      <c r="S591" s="11"/>
      <c r="T591" s="195">
        <f t="shared" si="32"/>
        <v>151</v>
      </c>
      <c r="U591" s="11"/>
      <c r="V591" s="11"/>
      <c r="W591" s="11"/>
      <c r="Y591" s="11">
        <v>33.06</v>
      </c>
      <c r="Z591" s="11">
        <f t="shared" si="33"/>
        <v>43.59</v>
      </c>
      <c r="AB591" s="11">
        <f t="shared" si="34"/>
        <v>35.57</v>
      </c>
      <c r="AC591" s="11">
        <v>38.36</v>
      </c>
      <c r="AD591" s="11"/>
      <c r="AE591" s="4"/>
      <c r="AF591" s="4"/>
    </row>
    <row r="592" spans="1:32">
      <c r="A592" s="56"/>
      <c r="B592" s="11"/>
      <c r="C592" s="11" t="s">
        <v>666</v>
      </c>
      <c r="D592" s="11"/>
      <c r="E592" s="11" t="s">
        <v>338</v>
      </c>
      <c r="F592" s="11">
        <v>500698</v>
      </c>
      <c r="G592" s="11"/>
      <c r="H592" s="11"/>
      <c r="I592" s="11"/>
      <c r="J592" s="11">
        <v>95615.739999999889</v>
      </c>
      <c r="K592" s="11"/>
      <c r="M592" s="11">
        <v>1206</v>
      </c>
      <c r="N592" s="70"/>
      <c r="P592" s="11">
        <f t="shared" si="35"/>
        <v>79.28</v>
      </c>
      <c r="Q592" s="11"/>
      <c r="R592" s="11"/>
      <c r="S592" s="11"/>
      <c r="T592" s="195">
        <f t="shared" si="32"/>
        <v>415.17247097844114</v>
      </c>
      <c r="U592" s="11"/>
      <c r="V592" s="11"/>
      <c r="W592" s="11"/>
      <c r="Y592" s="11">
        <v>95615.739999999889</v>
      </c>
      <c r="Z592" s="11">
        <f t="shared" si="33"/>
        <v>126071.85</v>
      </c>
      <c r="AB592" s="11">
        <f t="shared" si="34"/>
        <v>102870.32</v>
      </c>
      <c r="AC592" s="11">
        <v>110932.77</v>
      </c>
      <c r="AD592" s="11"/>
      <c r="AE592" s="4"/>
      <c r="AF592" s="4"/>
    </row>
    <row r="593" spans="1:32">
      <c r="A593" s="56"/>
      <c r="B593" s="11"/>
      <c r="C593" s="11" t="s">
        <v>317</v>
      </c>
      <c r="D593" s="11"/>
      <c r="E593" s="11" t="s">
        <v>249</v>
      </c>
      <c r="F593" s="11">
        <v>564</v>
      </c>
      <c r="G593" s="11"/>
      <c r="H593" s="11"/>
      <c r="I593" s="11"/>
      <c r="J593" s="11">
        <v>109.82</v>
      </c>
      <c r="K593" s="11"/>
      <c r="M593" s="11">
        <v>1</v>
      </c>
      <c r="N593" s="70"/>
      <c r="P593" s="11">
        <f t="shared" si="35"/>
        <v>109.82</v>
      </c>
      <c r="Q593" s="11"/>
      <c r="R593" s="11"/>
      <c r="S593" s="11"/>
      <c r="T593" s="195">
        <f t="shared" si="32"/>
        <v>564</v>
      </c>
      <c r="U593" s="11"/>
      <c r="V593" s="11"/>
      <c r="W593" s="11"/>
      <c r="Y593" s="11">
        <v>109.82</v>
      </c>
      <c r="Z593" s="11">
        <f t="shared" si="33"/>
        <v>144.80000000000001</v>
      </c>
      <c r="AB593" s="11">
        <f t="shared" si="34"/>
        <v>118.15</v>
      </c>
      <c r="AC593" s="11">
        <v>127.41</v>
      </c>
      <c r="AD593" s="11"/>
      <c r="AE593" s="4"/>
      <c r="AF593" s="4"/>
    </row>
    <row r="594" spans="1:32">
      <c r="A594" s="56"/>
      <c r="B594" s="11"/>
      <c r="C594" s="11" t="s">
        <v>317</v>
      </c>
      <c r="D594" s="11"/>
      <c r="E594" s="11" t="s">
        <v>315</v>
      </c>
      <c r="F594" s="11">
        <v>546891</v>
      </c>
      <c r="G594" s="11"/>
      <c r="H594" s="11"/>
      <c r="I594" s="11"/>
      <c r="J594" s="11">
        <v>103644.81000000003</v>
      </c>
      <c r="K594" s="11"/>
      <c r="M594" s="11">
        <v>991</v>
      </c>
      <c r="N594" s="70"/>
      <c r="P594" s="11">
        <f t="shared" si="35"/>
        <v>104.59</v>
      </c>
      <c r="Q594" s="11"/>
      <c r="R594" s="11"/>
      <c r="S594" s="11"/>
      <c r="T594" s="195">
        <f t="shared" si="32"/>
        <v>551.85771947527746</v>
      </c>
      <c r="U594" s="11"/>
      <c r="V594" s="11"/>
      <c r="W594" s="11"/>
      <c r="Y594" s="11">
        <v>103644.81000000003</v>
      </c>
      <c r="Z594" s="11">
        <f t="shared" si="33"/>
        <v>136658.38</v>
      </c>
      <c r="AB594" s="11">
        <f t="shared" si="34"/>
        <v>111508.58</v>
      </c>
      <c r="AC594" s="11">
        <v>120248.05</v>
      </c>
      <c r="AD594" s="11"/>
      <c r="AE594" s="4"/>
      <c r="AF594" s="4"/>
    </row>
    <row r="595" spans="1:32">
      <c r="A595" s="56"/>
      <c r="B595" s="11"/>
      <c r="C595" s="11" t="s">
        <v>1427</v>
      </c>
      <c r="D595" s="11"/>
      <c r="E595" s="11" t="s">
        <v>253</v>
      </c>
      <c r="F595" s="11">
        <v>490</v>
      </c>
      <c r="G595" s="11"/>
      <c r="H595" s="11"/>
      <c r="I595" s="11"/>
      <c r="J595" s="11">
        <v>96.45</v>
      </c>
      <c r="K595" s="11"/>
      <c r="M595" s="11">
        <v>1</v>
      </c>
      <c r="N595" s="70"/>
      <c r="P595" s="11">
        <f t="shared" si="35"/>
        <v>96.45</v>
      </c>
      <c r="Q595" s="11"/>
      <c r="R595" s="11"/>
      <c r="S595" s="11"/>
      <c r="T595" s="195">
        <f t="shared" si="32"/>
        <v>490</v>
      </c>
      <c r="U595" s="11"/>
      <c r="V595" s="11"/>
      <c r="W595" s="11"/>
      <c r="Y595" s="11">
        <v>96.45</v>
      </c>
      <c r="Z595" s="11">
        <f t="shared" si="33"/>
        <v>127.17</v>
      </c>
      <c r="AB595" s="11">
        <f t="shared" si="34"/>
        <v>103.77</v>
      </c>
      <c r="AC595" s="11">
        <v>111.9</v>
      </c>
      <c r="AD595" s="11"/>
      <c r="AE595" s="4"/>
      <c r="AF595" s="4"/>
    </row>
    <row r="596" spans="1:32">
      <c r="A596" s="56"/>
      <c r="B596" s="11"/>
      <c r="C596" s="11" t="s">
        <v>667</v>
      </c>
      <c r="D596" s="11"/>
      <c r="E596" s="11" t="s">
        <v>297</v>
      </c>
      <c r="F596" s="11">
        <v>318899</v>
      </c>
      <c r="G596" s="11"/>
      <c r="H596" s="11"/>
      <c r="I596" s="11"/>
      <c r="J596" s="11">
        <v>60807.710000000072</v>
      </c>
      <c r="K596" s="11"/>
      <c r="M596" s="11">
        <v>837</v>
      </c>
      <c r="N596" s="70"/>
      <c r="P596" s="11">
        <f t="shared" si="35"/>
        <v>72.650000000000006</v>
      </c>
      <c r="Q596" s="11"/>
      <c r="R596" s="11"/>
      <c r="S596" s="11"/>
      <c r="T596" s="195">
        <f t="shared" si="32"/>
        <v>381.00238948626043</v>
      </c>
      <c r="U596" s="11"/>
      <c r="V596" s="11"/>
      <c r="W596" s="11"/>
      <c r="Y596" s="11">
        <v>60807.710000000072</v>
      </c>
      <c r="Z596" s="11">
        <f t="shared" si="33"/>
        <v>80176.55</v>
      </c>
      <c r="AB596" s="11">
        <f t="shared" si="34"/>
        <v>65421.33</v>
      </c>
      <c r="AC596" s="11">
        <v>70548.72</v>
      </c>
      <c r="AD596" s="11"/>
      <c r="AE596" s="4"/>
      <c r="AF596" s="4"/>
    </row>
    <row r="597" spans="1:32">
      <c r="A597" s="56"/>
      <c r="B597" s="11"/>
      <c r="C597" s="11" t="s">
        <v>609</v>
      </c>
      <c r="D597" s="11"/>
      <c r="E597" s="11" t="s">
        <v>427</v>
      </c>
      <c r="F597" s="11">
        <v>232560</v>
      </c>
      <c r="G597" s="11"/>
      <c r="H597" s="11"/>
      <c r="I597" s="11"/>
      <c r="J597" s="11">
        <v>46150.370000000046</v>
      </c>
      <c r="K597" s="11"/>
      <c r="M597" s="11">
        <v>781</v>
      </c>
      <c r="N597" s="70"/>
      <c r="P597" s="11">
        <f t="shared" si="35"/>
        <v>59.09</v>
      </c>
      <c r="Q597" s="11"/>
      <c r="R597" s="11"/>
      <c r="S597" s="11"/>
      <c r="T597" s="195">
        <f t="shared" si="32"/>
        <v>297.77208706786172</v>
      </c>
      <c r="U597" s="11"/>
      <c r="V597" s="11"/>
      <c r="W597" s="11"/>
      <c r="Y597" s="11">
        <v>46150.370000000046</v>
      </c>
      <c r="Z597" s="11">
        <f t="shared" si="33"/>
        <v>60850.47</v>
      </c>
      <c r="AB597" s="11">
        <f t="shared" si="34"/>
        <v>49651.9</v>
      </c>
      <c r="AC597" s="11">
        <v>53543.360000000001</v>
      </c>
      <c r="AD597" s="11"/>
      <c r="AE597" s="4"/>
      <c r="AF597" s="4"/>
    </row>
    <row r="598" spans="1:32">
      <c r="A598" s="56"/>
      <c r="B598" s="11"/>
      <c r="C598" s="11" t="s">
        <v>487</v>
      </c>
      <c r="D598" s="11"/>
      <c r="E598" s="11" t="s">
        <v>485</v>
      </c>
      <c r="F598" s="11">
        <v>469114</v>
      </c>
      <c r="G598" s="11"/>
      <c r="H598" s="11"/>
      <c r="I598" s="11"/>
      <c r="J598" s="11">
        <v>87307.64999999998</v>
      </c>
      <c r="K598" s="11"/>
      <c r="M598" s="11">
        <v>589</v>
      </c>
      <c r="N598" s="70"/>
      <c r="P598" s="11">
        <f t="shared" si="35"/>
        <v>148.22999999999999</v>
      </c>
      <c r="Q598" s="11"/>
      <c r="R598" s="11"/>
      <c r="S598" s="11"/>
      <c r="T598" s="195">
        <f t="shared" si="32"/>
        <v>796.45840407470291</v>
      </c>
      <c r="U598" s="11"/>
      <c r="V598" s="11"/>
      <c r="W598" s="11"/>
      <c r="Y598" s="11">
        <v>87307.64999999998</v>
      </c>
      <c r="Z598" s="11">
        <f t="shared" si="33"/>
        <v>115117.41</v>
      </c>
      <c r="AB598" s="11">
        <f t="shared" si="34"/>
        <v>93931.88</v>
      </c>
      <c r="AC598" s="11">
        <v>101293.78</v>
      </c>
      <c r="AD598" s="11"/>
      <c r="AE598" s="4"/>
      <c r="AF598" s="4"/>
    </row>
    <row r="599" spans="1:32">
      <c r="A599" s="56"/>
      <c r="B599" s="11"/>
      <c r="C599" s="11" t="s">
        <v>424</v>
      </c>
      <c r="D599" s="11"/>
      <c r="E599" s="11" t="s">
        <v>350</v>
      </c>
      <c r="F599" s="11">
        <v>2935</v>
      </c>
      <c r="G599" s="11"/>
      <c r="H599" s="11"/>
      <c r="I599" s="11"/>
      <c r="J599" s="11">
        <v>491.91999999999996</v>
      </c>
      <c r="K599" s="11"/>
      <c r="M599" s="11">
        <v>6</v>
      </c>
      <c r="N599" s="70"/>
      <c r="P599" s="11">
        <f t="shared" si="35"/>
        <v>81.99</v>
      </c>
      <c r="Q599" s="11"/>
      <c r="R599" s="11"/>
      <c r="S599" s="11"/>
      <c r="T599" s="195">
        <f t="shared" ref="T599:T629" si="36">F599/M599</f>
        <v>489.16666666666669</v>
      </c>
      <c r="U599" s="11"/>
      <c r="V599" s="11"/>
      <c r="W599" s="11"/>
      <c r="Y599" s="11">
        <v>491.91999999999996</v>
      </c>
      <c r="Z599" s="11">
        <f t="shared" ref="Z599:Z620" si="37">ROUND($Z$629*Y599/$Y$629,2)</f>
        <v>648.61</v>
      </c>
      <c r="AB599" s="11">
        <f t="shared" ref="AB599:AB620" si="38">ROUND($AB$629*Y599/$Y$629,2)</f>
        <v>529.24</v>
      </c>
      <c r="AC599" s="11">
        <v>570.72</v>
      </c>
      <c r="AD599" s="11"/>
      <c r="AE599" s="4"/>
      <c r="AF599" s="4"/>
    </row>
    <row r="600" spans="1:32">
      <c r="A600" s="56"/>
      <c r="B600" s="11"/>
      <c r="C600" s="11" t="s">
        <v>424</v>
      </c>
      <c r="D600" s="11"/>
      <c r="E600" s="11" t="s">
        <v>425</v>
      </c>
      <c r="F600" s="11">
        <v>511240</v>
      </c>
      <c r="G600" s="11"/>
      <c r="H600" s="11"/>
      <c r="I600" s="11"/>
      <c r="J600" s="11">
        <v>92630.240000000063</v>
      </c>
      <c r="K600" s="11"/>
      <c r="M600" s="11">
        <v>380</v>
      </c>
      <c r="N600" s="70"/>
      <c r="P600" s="11">
        <f t="shared" ref="P600:P621" si="39">ROUND(J600/M600,2)</f>
        <v>243.76</v>
      </c>
      <c r="Q600" s="11"/>
      <c r="R600" s="11"/>
      <c r="S600" s="11"/>
      <c r="T600" s="195">
        <f t="shared" si="36"/>
        <v>1345.3684210526317</v>
      </c>
      <c r="U600" s="11"/>
      <c r="V600" s="11"/>
      <c r="W600" s="11"/>
      <c r="Y600" s="11">
        <v>92630.240000000063</v>
      </c>
      <c r="Z600" s="11">
        <f t="shared" si="37"/>
        <v>122135.39</v>
      </c>
      <c r="AB600" s="11">
        <f t="shared" si="38"/>
        <v>99658.3</v>
      </c>
      <c r="AC600" s="11">
        <v>107469.01</v>
      </c>
      <c r="AD600" s="11"/>
      <c r="AE600" s="4"/>
      <c r="AF600" s="4"/>
    </row>
    <row r="601" spans="1:32">
      <c r="A601" s="56"/>
      <c r="B601" s="11"/>
      <c r="C601" s="11" t="s">
        <v>428</v>
      </c>
      <c r="D601" s="11"/>
      <c r="E601" s="11" t="s">
        <v>427</v>
      </c>
      <c r="F601" s="11">
        <v>2307278</v>
      </c>
      <c r="G601" s="11"/>
      <c r="H601" s="11"/>
      <c r="I601" s="11"/>
      <c r="J601" s="11">
        <v>461388.93999999994</v>
      </c>
      <c r="K601" s="11"/>
      <c r="M601" s="11">
        <v>7314</v>
      </c>
      <c r="N601" s="70"/>
      <c r="P601" s="11">
        <f t="shared" si="39"/>
        <v>63.08</v>
      </c>
      <c r="Q601" s="11"/>
      <c r="R601" s="11"/>
      <c r="S601" s="11"/>
      <c r="T601" s="195">
        <f t="shared" si="36"/>
        <v>315.46048673776318</v>
      </c>
      <c r="U601" s="11"/>
      <c r="V601" s="11"/>
      <c r="W601" s="11"/>
      <c r="Y601" s="11">
        <v>461388.93999999994</v>
      </c>
      <c r="Z601" s="11">
        <f t="shared" si="37"/>
        <v>608353.34</v>
      </c>
      <c r="AB601" s="11">
        <f t="shared" si="38"/>
        <v>496395.56</v>
      </c>
      <c r="AC601" s="11">
        <v>535300.5</v>
      </c>
      <c r="AD601" s="11"/>
      <c r="AE601" s="4"/>
      <c r="AF601" s="4"/>
    </row>
    <row r="602" spans="1:32">
      <c r="A602" s="56"/>
      <c r="B602" s="11"/>
      <c r="C602" s="11" t="s">
        <v>429</v>
      </c>
      <c r="D602" s="11"/>
      <c r="E602" s="11" t="s">
        <v>1396</v>
      </c>
      <c r="F602" s="11">
        <v>197</v>
      </c>
      <c r="G602" s="11"/>
      <c r="H602" s="11"/>
      <c r="I602" s="11"/>
      <c r="J602" s="11">
        <v>41.98</v>
      </c>
      <c r="K602" s="11"/>
      <c r="M602" s="11">
        <v>1</v>
      </c>
      <c r="N602" s="70"/>
      <c r="P602" s="11">
        <f t="shared" si="39"/>
        <v>41.98</v>
      </c>
      <c r="Q602" s="11"/>
      <c r="R602" s="11"/>
      <c r="S602" s="11"/>
      <c r="T602" s="195">
        <f t="shared" si="36"/>
        <v>197</v>
      </c>
      <c r="U602" s="11"/>
      <c r="V602" s="11"/>
      <c r="W602" s="11"/>
      <c r="Y602" s="11">
        <v>41.98</v>
      </c>
      <c r="Z602" s="11">
        <f t="shared" si="37"/>
        <v>55.35</v>
      </c>
      <c r="AB602" s="11">
        <f t="shared" si="38"/>
        <v>45.17</v>
      </c>
      <c r="AC602" s="11">
        <v>48.7</v>
      </c>
      <c r="AD602" s="11"/>
      <c r="AE602" s="4"/>
      <c r="AF602" s="4"/>
    </row>
    <row r="603" spans="1:32">
      <c r="A603" s="56"/>
      <c r="B603" s="11"/>
      <c r="C603" s="11" t="s">
        <v>429</v>
      </c>
      <c r="D603" s="11"/>
      <c r="E603" s="11" t="s">
        <v>427</v>
      </c>
      <c r="F603" s="11">
        <v>1747449</v>
      </c>
      <c r="G603" s="11"/>
      <c r="H603" s="11"/>
      <c r="I603" s="11"/>
      <c r="J603" s="11">
        <v>346723.38999999803</v>
      </c>
      <c r="K603" s="11"/>
      <c r="M603" s="11">
        <v>6080</v>
      </c>
      <c r="N603" s="70"/>
      <c r="P603" s="11">
        <f t="shared" si="39"/>
        <v>57.03</v>
      </c>
      <c r="Q603" s="11"/>
      <c r="R603" s="11"/>
      <c r="S603" s="11"/>
      <c r="T603" s="195">
        <f t="shared" si="36"/>
        <v>287.40937500000001</v>
      </c>
      <c r="U603" s="11"/>
      <c r="V603" s="11"/>
      <c r="W603" s="11"/>
      <c r="Y603" s="11">
        <v>346723.38999999803</v>
      </c>
      <c r="Z603" s="11">
        <f t="shared" si="37"/>
        <v>457163.83</v>
      </c>
      <c r="AB603" s="11">
        <f t="shared" si="38"/>
        <v>373030.07</v>
      </c>
      <c r="AC603" s="11">
        <v>402266.26</v>
      </c>
      <c r="AD603" s="11"/>
      <c r="AE603" s="4"/>
      <c r="AF603" s="4"/>
    </row>
    <row r="604" spans="1:32">
      <c r="A604" s="56"/>
      <c r="B604" s="11"/>
      <c r="C604" s="11" t="s">
        <v>321</v>
      </c>
      <c r="D604" s="11"/>
      <c r="E604" s="11" t="s">
        <v>204</v>
      </c>
      <c r="F604" s="11">
        <v>4197</v>
      </c>
      <c r="G604" s="11"/>
      <c r="H604" s="11"/>
      <c r="I604" s="11"/>
      <c r="J604" s="11">
        <v>809.79</v>
      </c>
      <c r="K604" s="11"/>
      <c r="M604" s="11">
        <v>6</v>
      </c>
      <c r="N604" s="70"/>
      <c r="P604" s="11">
        <f t="shared" si="39"/>
        <v>134.97</v>
      </c>
      <c r="Q604" s="11"/>
      <c r="R604" s="11"/>
      <c r="S604" s="11"/>
      <c r="T604" s="195">
        <f t="shared" si="36"/>
        <v>699.5</v>
      </c>
      <c r="U604" s="11"/>
      <c r="V604" s="11"/>
      <c r="W604" s="11"/>
      <c r="Y604" s="11">
        <v>809.79</v>
      </c>
      <c r="Z604" s="11">
        <f t="shared" si="37"/>
        <v>1067.73</v>
      </c>
      <c r="AB604" s="11">
        <f t="shared" si="38"/>
        <v>871.23</v>
      </c>
      <c r="AC604" s="11">
        <v>939.51</v>
      </c>
      <c r="AD604" s="11"/>
      <c r="AE604" s="4"/>
      <c r="AF604" s="4"/>
    </row>
    <row r="605" spans="1:32">
      <c r="A605" s="56"/>
      <c r="B605" s="11"/>
      <c r="C605" s="11" t="s">
        <v>321</v>
      </c>
      <c r="D605" s="11"/>
      <c r="E605" s="11" t="s">
        <v>232</v>
      </c>
      <c r="F605" s="11">
        <v>1528</v>
      </c>
      <c r="G605" s="11"/>
      <c r="H605" s="11"/>
      <c r="I605" s="11"/>
      <c r="J605" s="11">
        <v>288.72000000000003</v>
      </c>
      <c r="K605" s="11"/>
      <c r="M605" s="11">
        <v>1</v>
      </c>
      <c r="N605" s="70"/>
      <c r="P605" s="11">
        <f t="shared" si="39"/>
        <v>288.72000000000003</v>
      </c>
      <c r="Q605" s="11"/>
      <c r="R605" s="11"/>
      <c r="S605" s="11"/>
      <c r="T605" s="195">
        <f t="shared" si="36"/>
        <v>1528</v>
      </c>
      <c r="U605" s="11"/>
      <c r="V605" s="11"/>
      <c r="W605" s="11"/>
      <c r="Y605" s="11">
        <v>288.72000000000003</v>
      </c>
      <c r="Z605" s="11">
        <f t="shared" si="37"/>
        <v>380.68</v>
      </c>
      <c r="AB605" s="11">
        <f t="shared" si="38"/>
        <v>310.63</v>
      </c>
      <c r="AC605" s="11">
        <v>334.97</v>
      </c>
      <c r="AD605" s="11"/>
      <c r="AE605" s="4"/>
      <c r="AF605" s="4"/>
    </row>
    <row r="606" spans="1:32">
      <c r="A606" s="56"/>
      <c r="B606" s="11"/>
      <c r="C606" s="11" t="s">
        <v>321</v>
      </c>
      <c r="D606" s="11"/>
      <c r="E606" s="11" t="s">
        <v>319</v>
      </c>
      <c r="F606" s="11">
        <v>8461344</v>
      </c>
      <c r="G606" s="11"/>
      <c r="H606" s="11"/>
      <c r="I606" s="11"/>
      <c r="J606" s="11">
        <v>1567989.0399999979</v>
      </c>
      <c r="K606" s="11"/>
      <c r="M606" s="11">
        <v>14528</v>
      </c>
      <c r="N606" s="70"/>
      <c r="P606" s="11">
        <f t="shared" si="39"/>
        <v>107.93</v>
      </c>
      <c r="Q606" s="11"/>
      <c r="R606" s="11"/>
      <c r="S606" s="11"/>
      <c r="T606" s="195">
        <f t="shared" si="36"/>
        <v>582.41629955947133</v>
      </c>
      <c r="U606" s="11"/>
      <c r="V606" s="11"/>
      <c r="W606" s="11"/>
      <c r="Y606" s="11">
        <v>1567989.0399999979</v>
      </c>
      <c r="Z606" s="11">
        <f t="shared" si="37"/>
        <v>2067434.41</v>
      </c>
      <c r="AB606" s="11">
        <f t="shared" si="38"/>
        <v>1686955.9</v>
      </c>
      <c r="AC606" s="11">
        <v>1819170.86</v>
      </c>
      <c r="AD606" s="11"/>
      <c r="AE606" s="4"/>
      <c r="AF606" s="4"/>
    </row>
    <row r="607" spans="1:32">
      <c r="A607" s="56"/>
      <c r="B607" s="11"/>
      <c r="C607" s="11" t="s">
        <v>321</v>
      </c>
      <c r="D607" s="11"/>
      <c r="E607" s="11" t="s">
        <v>326</v>
      </c>
      <c r="F607" s="11">
        <v>198</v>
      </c>
      <c r="G607" s="11"/>
      <c r="H607" s="11"/>
      <c r="I607" s="11"/>
      <c r="J607" s="11">
        <v>42.01</v>
      </c>
      <c r="K607" s="11"/>
      <c r="M607" s="11">
        <v>1</v>
      </c>
      <c r="N607" s="70"/>
      <c r="P607" s="11">
        <f t="shared" si="39"/>
        <v>42.01</v>
      </c>
      <c r="Q607" s="11"/>
      <c r="R607" s="11"/>
      <c r="S607" s="11"/>
      <c r="T607" s="195">
        <f t="shared" si="36"/>
        <v>198</v>
      </c>
      <c r="U607" s="11"/>
      <c r="V607" s="11"/>
      <c r="W607" s="11"/>
      <c r="Y607" s="11">
        <v>42.01</v>
      </c>
      <c r="Z607" s="11">
        <f t="shared" si="37"/>
        <v>55.39</v>
      </c>
      <c r="AB607" s="11">
        <f t="shared" si="38"/>
        <v>45.2</v>
      </c>
      <c r="AC607" s="11">
        <v>48.74</v>
      </c>
      <c r="AD607" s="11"/>
      <c r="AE607" s="4"/>
      <c r="AF607" s="4"/>
    </row>
    <row r="608" spans="1:32">
      <c r="A608" s="56"/>
      <c r="B608" s="11"/>
      <c r="C608" s="11" t="s">
        <v>506</v>
      </c>
      <c r="D608" s="11"/>
      <c r="E608" s="11" t="s">
        <v>460</v>
      </c>
      <c r="F608" s="11">
        <v>3059</v>
      </c>
      <c r="G608" s="11"/>
      <c r="H608" s="11"/>
      <c r="I608" s="11"/>
      <c r="J608" s="11">
        <v>577.77</v>
      </c>
      <c r="K608" s="11"/>
      <c r="M608" s="11">
        <v>2</v>
      </c>
      <c r="N608" s="70"/>
      <c r="P608" s="11">
        <f t="shared" si="39"/>
        <v>288.89</v>
      </c>
      <c r="Q608" s="11"/>
      <c r="R608" s="11"/>
      <c r="S608" s="11"/>
      <c r="T608" s="195">
        <f t="shared" si="36"/>
        <v>1529.5</v>
      </c>
      <c r="U608" s="11"/>
      <c r="V608" s="11"/>
      <c r="W608" s="11"/>
      <c r="Y608" s="11">
        <v>577.77</v>
      </c>
      <c r="Z608" s="11">
        <f t="shared" si="37"/>
        <v>761.8</v>
      </c>
      <c r="AB608" s="11">
        <f t="shared" si="38"/>
        <v>621.61</v>
      </c>
      <c r="AC608" s="11">
        <v>670.33</v>
      </c>
      <c r="AD608" s="11"/>
      <c r="AE608" s="4"/>
      <c r="AF608" s="4"/>
    </row>
    <row r="609" spans="1:32">
      <c r="A609" s="56"/>
      <c r="B609" s="11"/>
      <c r="C609" s="11" t="s">
        <v>506</v>
      </c>
      <c r="D609" s="11"/>
      <c r="E609" s="11" t="s">
        <v>504</v>
      </c>
      <c r="F609" s="11">
        <v>304102</v>
      </c>
      <c r="G609" s="11"/>
      <c r="H609" s="11"/>
      <c r="I609" s="11"/>
      <c r="J609" s="11">
        <v>56373.859999999942</v>
      </c>
      <c r="K609" s="11"/>
      <c r="M609" s="11">
        <v>410</v>
      </c>
      <c r="N609" s="70"/>
      <c r="P609" s="11">
        <f t="shared" si="39"/>
        <v>137.5</v>
      </c>
      <c r="Q609" s="11"/>
      <c r="R609" s="11"/>
      <c r="S609" s="11"/>
      <c r="T609" s="195">
        <f t="shared" si="36"/>
        <v>741.71219512195125</v>
      </c>
      <c r="U609" s="11"/>
      <c r="V609" s="11"/>
      <c r="W609" s="11"/>
      <c r="Y609" s="11">
        <v>56373.859999999942</v>
      </c>
      <c r="Z609" s="11">
        <f t="shared" si="37"/>
        <v>74330.399999999994</v>
      </c>
      <c r="AB609" s="11">
        <f t="shared" si="38"/>
        <v>60651.07</v>
      </c>
      <c r="AC609" s="11">
        <v>65404.59</v>
      </c>
      <c r="AD609" s="11"/>
      <c r="AE609" s="4"/>
      <c r="AF609" s="4"/>
    </row>
    <row r="610" spans="1:32">
      <c r="A610" s="56"/>
      <c r="B610" s="11"/>
      <c r="C610" s="11" t="s">
        <v>1428</v>
      </c>
      <c r="D610" s="11"/>
      <c r="E610" s="11" t="s">
        <v>287</v>
      </c>
      <c r="F610" s="11">
        <v>1452</v>
      </c>
      <c r="G610" s="11"/>
      <c r="H610" s="11"/>
      <c r="I610" s="11"/>
      <c r="J610" s="11">
        <v>206.91999999999996</v>
      </c>
      <c r="K610" s="11"/>
      <c r="M610" s="11">
        <v>3</v>
      </c>
      <c r="N610" s="70"/>
      <c r="P610" s="11">
        <f t="shared" si="39"/>
        <v>68.97</v>
      </c>
      <c r="Q610" s="11"/>
      <c r="R610" s="11"/>
      <c r="S610" s="11"/>
      <c r="T610" s="195">
        <f t="shared" si="36"/>
        <v>484</v>
      </c>
      <c r="U610" s="11"/>
      <c r="V610" s="11"/>
      <c r="W610" s="11"/>
      <c r="Y610" s="11">
        <v>206.91999999999996</v>
      </c>
      <c r="Z610" s="11">
        <f t="shared" si="37"/>
        <v>272.83</v>
      </c>
      <c r="AB610" s="11">
        <f t="shared" si="38"/>
        <v>222.62</v>
      </c>
      <c r="AC610" s="11">
        <v>240.07</v>
      </c>
      <c r="AD610" s="11"/>
      <c r="AE610" s="4"/>
      <c r="AF610" s="4"/>
    </row>
    <row r="611" spans="1:32">
      <c r="A611" s="56"/>
      <c r="B611" s="11"/>
      <c r="C611" s="11" t="s">
        <v>1428</v>
      </c>
      <c r="D611" s="11"/>
      <c r="E611" s="11" t="s">
        <v>324</v>
      </c>
      <c r="F611" s="11">
        <v>240884</v>
      </c>
      <c r="G611" s="11"/>
      <c r="H611" s="11"/>
      <c r="I611" s="11"/>
      <c r="J611" s="11">
        <v>43471.12</v>
      </c>
      <c r="K611" s="11"/>
      <c r="M611" s="11">
        <v>319</v>
      </c>
      <c r="N611" s="70"/>
      <c r="P611" s="11">
        <f t="shared" si="39"/>
        <v>136.27000000000001</v>
      </c>
      <c r="Q611" s="11"/>
      <c r="R611" s="11"/>
      <c r="S611" s="11"/>
      <c r="T611" s="195">
        <f t="shared" si="36"/>
        <v>755.12225705329149</v>
      </c>
      <c r="U611" s="11"/>
      <c r="V611" s="11"/>
      <c r="W611" s="11"/>
      <c r="Y611" s="11">
        <v>43471.12</v>
      </c>
      <c r="Z611" s="11">
        <f t="shared" si="37"/>
        <v>57317.8</v>
      </c>
      <c r="AB611" s="11">
        <f t="shared" si="38"/>
        <v>46769.37</v>
      </c>
      <c r="AC611" s="11">
        <v>50434.92</v>
      </c>
      <c r="AD611" s="11"/>
      <c r="AE611" s="4"/>
      <c r="AF611" s="4"/>
    </row>
    <row r="612" spans="1:32">
      <c r="A612" s="56"/>
      <c r="B612" s="11"/>
      <c r="C612" s="11" t="s">
        <v>436</v>
      </c>
      <c r="D612" s="11"/>
      <c r="E612" s="11" t="s">
        <v>427</v>
      </c>
      <c r="F612" s="11">
        <v>16</v>
      </c>
      <c r="G612" s="11"/>
      <c r="H612" s="11"/>
      <c r="I612" s="11"/>
      <c r="J612" s="11">
        <v>8.65</v>
      </c>
      <c r="K612" s="11"/>
      <c r="M612" s="11">
        <v>1</v>
      </c>
      <c r="N612" s="70"/>
      <c r="P612" s="11">
        <f t="shared" si="39"/>
        <v>8.65</v>
      </c>
      <c r="Q612" s="11"/>
      <c r="R612" s="11"/>
      <c r="S612" s="11"/>
      <c r="T612" s="195">
        <f t="shared" si="36"/>
        <v>16</v>
      </c>
      <c r="U612" s="11"/>
      <c r="V612" s="11"/>
      <c r="W612" s="11"/>
      <c r="Y612" s="11">
        <v>8.65</v>
      </c>
      <c r="Z612" s="11">
        <f t="shared" si="37"/>
        <v>11.41</v>
      </c>
      <c r="AB612" s="11">
        <f t="shared" si="38"/>
        <v>9.31</v>
      </c>
      <c r="AC612" s="11">
        <v>10.039999999999999</v>
      </c>
      <c r="AD612" s="11"/>
      <c r="AE612" s="4"/>
      <c r="AF612" s="4"/>
    </row>
    <row r="613" spans="1:32">
      <c r="A613" s="56"/>
      <c r="B613" s="11"/>
      <c r="C613" s="11" t="s">
        <v>436</v>
      </c>
      <c r="D613" s="11"/>
      <c r="E613" s="11" t="s">
        <v>432</v>
      </c>
      <c r="F613" s="11">
        <v>756725</v>
      </c>
      <c r="G613" s="11"/>
      <c r="H613" s="11"/>
      <c r="I613" s="11"/>
      <c r="J613" s="11">
        <v>140265.90000000014</v>
      </c>
      <c r="K613" s="11"/>
      <c r="M613" s="11">
        <v>1640</v>
      </c>
      <c r="N613" s="70"/>
      <c r="P613" s="11">
        <f t="shared" si="39"/>
        <v>85.53</v>
      </c>
      <c r="Q613" s="11"/>
      <c r="R613" s="11"/>
      <c r="S613" s="11"/>
      <c r="T613" s="195">
        <f t="shared" si="36"/>
        <v>461.41768292682929</v>
      </c>
      <c r="U613" s="11"/>
      <c r="V613" s="11"/>
      <c r="W613" s="11"/>
      <c r="Y613" s="11">
        <v>140265.90000000014</v>
      </c>
      <c r="Z613" s="11">
        <f t="shared" si="37"/>
        <v>184944.24</v>
      </c>
      <c r="AB613" s="11">
        <f t="shared" si="38"/>
        <v>150908.19</v>
      </c>
      <c r="AC613" s="11">
        <v>162735.6</v>
      </c>
      <c r="AD613" s="11"/>
      <c r="AE613" s="4"/>
      <c r="AF613" s="4"/>
    </row>
    <row r="614" spans="1:32">
      <c r="A614" s="56"/>
      <c r="B614" s="11"/>
      <c r="C614" s="11" t="s">
        <v>1328</v>
      </c>
      <c r="D614" s="11"/>
      <c r="E614" s="11" t="s">
        <v>1331</v>
      </c>
      <c r="F614" s="11">
        <v>398</v>
      </c>
      <c r="G614" s="11"/>
      <c r="H614" s="11"/>
      <c r="I614" s="11"/>
      <c r="J614" s="11">
        <v>85.09</v>
      </c>
      <c r="K614" s="11"/>
      <c r="M614" s="11">
        <v>2</v>
      </c>
      <c r="N614" s="70"/>
      <c r="P614" s="11">
        <f t="shared" si="39"/>
        <v>42.55</v>
      </c>
      <c r="Q614" s="11"/>
      <c r="R614" s="11"/>
      <c r="S614" s="11"/>
      <c r="T614" s="195">
        <f t="shared" si="36"/>
        <v>199</v>
      </c>
      <c r="U614" s="11"/>
      <c r="V614" s="11"/>
      <c r="W614" s="11"/>
      <c r="Y614" s="11">
        <v>85.09</v>
      </c>
      <c r="Z614" s="11">
        <f t="shared" si="37"/>
        <v>112.19</v>
      </c>
      <c r="AB614" s="11">
        <f t="shared" si="38"/>
        <v>91.55</v>
      </c>
      <c r="AC614" s="11">
        <v>98.72</v>
      </c>
      <c r="AD614" s="11"/>
      <c r="AE614" s="4"/>
      <c r="AF614" s="4"/>
    </row>
    <row r="615" spans="1:32">
      <c r="A615" s="56"/>
      <c r="B615" s="11"/>
      <c r="C615" s="11" t="s">
        <v>1429</v>
      </c>
      <c r="D615" s="11"/>
      <c r="E615" s="11" t="s">
        <v>216</v>
      </c>
      <c r="F615" s="11">
        <v>10585</v>
      </c>
      <c r="G615" s="11"/>
      <c r="H615" s="11"/>
      <c r="I615" s="11"/>
      <c r="J615" s="11">
        <v>1999.5300000000002</v>
      </c>
      <c r="K615" s="11"/>
      <c r="M615" s="11">
        <v>7</v>
      </c>
      <c r="N615" s="70"/>
      <c r="P615" s="11">
        <f t="shared" si="39"/>
        <v>285.64999999999998</v>
      </c>
      <c r="Q615" s="11"/>
      <c r="R615" s="11"/>
      <c r="S615" s="11"/>
      <c r="T615" s="195">
        <f t="shared" si="36"/>
        <v>1512.1428571428571</v>
      </c>
      <c r="U615" s="11"/>
      <c r="V615" s="11"/>
      <c r="W615" s="11"/>
      <c r="Y615" s="11">
        <v>1999.5300000000002</v>
      </c>
      <c r="Z615" s="11">
        <f t="shared" si="37"/>
        <v>2636.43</v>
      </c>
      <c r="AB615" s="11">
        <f t="shared" si="38"/>
        <v>2151.2399999999998</v>
      </c>
      <c r="AC615" s="11">
        <v>2319.84</v>
      </c>
      <c r="AD615" s="11"/>
      <c r="AE615" s="4"/>
      <c r="AF615" s="4"/>
    </row>
    <row r="616" spans="1:32">
      <c r="A616" s="56"/>
      <c r="B616" s="11"/>
      <c r="C616" s="11" t="s">
        <v>327</v>
      </c>
      <c r="D616" s="11"/>
      <c r="E616" s="11" t="s">
        <v>319</v>
      </c>
      <c r="F616" s="11">
        <v>168</v>
      </c>
      <c r="G616" s="11"/>
      <c r="H616" s="11"/>
      <c r="I616" s="11"/>
      <c r="J616" s="11">
        <v>36.61</v>
      </c>
      <c r="K616" s="11"/>
      <c r="M616" s="11">
        <v>1</v>
      </c>
      <c r="N616" s="70"/>
      <c r="P616" s="11">
        <f t="shared" si="39"/>
        <v>36.61</v>
      </c>
      <c r="Q616" s="11"/>
      <c r="R616" s="11"/>
      <c r="S616" s="11"/>
      <c r="T616" s="195">
        <f t="shared" si="36"/>
        <v>168</v>
      </c>
      <c r="U616" s="11"/>
      <c r="V616" s="11"/>
      <c r="W616" s="11"/>
      <c r="Y616" s="11">
        <v>36.61</v>
      </c>
      <c r="Z616" s="11">
        <f t="shared" si="37"/>
        <v>48.27</v>
      </c>
      <c r="AB616" s="11">
        <f t="shared" si="38"/>
        <v>39.39</v>
      </c>
      <c r="AC616" s="11">
        <v>42.47</v>
      </c>
      <c r="AD616" s="11"/>
      <c r="AE616" s="4"/>
      <c r="AF616" s="4"/>
    </row>
    <row r="617" spans="1:32">
      <c r="A617" s="56"/>
      <c r="B617" s="11"/>
      <c r="C617" s="11" t="s">
        <v>327</v>
      </c>
      <c r="D617" s="11"/>
      <c r="E617" s="11" t="s">
        <v>324</v>
      </c>
      <c r="F617" s="11">
        <v>353</v>
      </c>
      <c r="G617" s="11"/>
      <c r="H617" s="11"/>
      <c r="I617" s="11"/>
      <c r="J617" s="11">
        <v>70.52</v>
      </c>
      <c r="K617" s="11"/>
      <c r="M617" s="11">
        <v>1</v>
      </c>
      <c r="N617" s="70"/>
      <c r="P617" s="11">
        <f t="shared" si="39"/>
        <v>70.52</v>
      </c>
      <c r="Q617" s="11"/>
      <c r="R617" s="11"/>
      <c r="S617" s="11"/>
      <c r="T617" s="195">
        <f t="shared" si="36"/>
        <v>353</v>
      </c>
      <c r="U617" s="11"/>
      <c r="V617" s="11"/>
      <c r="W617" s="11"/>
      <c r="Y617" s="11">
        <v>70.52</v>
      </c>
      <c r="Z617" s="11">
        <f t="shared" si="37"/>
        <v>92.98</v>
      </c>
      <c r="AB617" s="11">
        <f t="shared" si="38"/>
        <v>75.87</v>
      </c>
      <c r="AC617" s="11">
        <v>81.819999999999993</v>
      </c>
      <c r="AD617" s="11"/>
      <c r="AE617" s="4"/>
      <c r="AF617" s="4"/>
    </row>
    <row r="618" spans="1:32">
      <c r="A618" s="56"/>
      <c r="B618" s="11"/>
      <c r="C618" s="11" t="s">
        <v>327</v>
      </c>
      <c r="D618" s="11"/>
      <c r="E618" s="11" t="s">
        <v>1331</v>
      </c>
      <c r="F618" s="11">
        <v>440</v>
      </c>
      <c r="G618" s="11"/>
      <c r="H618" s="11"/>
      <c r="I618" s="11"/>
      <c r="J618" s="11">
        <v>86.95</v>
      </c>
      <c r="K618" s="11"/>
      <c r="M618" s="11">
        <v>1</v>
      </c>
      <c r="N618" s="70"/>
      <c r="P618" s="11">
        <f t="shared" si="39"/>
        <v>86.95</v>
      </c>
      <c r="Q618" s="11"/>
      <c r="R618" s="11"/>
      <c r="S618" s="11"/>
      <c r="T618" s="195">
        <f t="shared" si="36"/>
        <v>440</v>
      </c>
      <c r="U618" s="11"/>
      <c r="V618" s="11"/>
      <c r="W618" s="11"/>
      <c r="Y618" s="11">
        <v>86.95</v>
      </c>
      <c r="Z618" s="11">
        <f t="shared" si="37"/>
        <v>114.65</v>
      </c>
      <c r="AB618" s="11">
        <f t="shared" si="38"/>
        <v>93.55</v>
      </c>
      <c r="AC618" s="11">
        <v>100.88</v>
      </c>
      <c r="AD618" s="11"/>
      <c r="AE618" s="4"/>
      <c r="AF618" s="4"/>
    </row>
    <row r="619" spans="1:32">
      <c r="A619" s="56"/>
      <c r="B619" s="11"/>
      <c r="C619" s="11" t="s">
        <v>327</v>
      </c>
      <c r="D619" s="11"/>
      <c r="E619" s="11" t="s">
        <v>326</v>
      </c>
      <c r="F619" s="11">
        <v>2206829</v>
      </c>
      <c r="G619" s="11"/>
      <c r="H619" s="11"/>
      <c r="I619" s="11"/>
      <c r="J619" s="11">
        <v>405152.15000000043</v>
      </c>
      <c r="K619" s="11"/>
      <c r="M619" s="11">
        <v>3085</v>
      </c>
      <c r="N619" s="70"/>
      <c r="P619" s="11">
        <f t="shared" si="39"/>
        <v>131.33000000000001</v>
      </c>
      <c r="Q619" s="11"/>
      <c r="R619" s="11"/>
      <c r="S619" s="11"/>
      <c r="T619" s="195">
        <f t="shared" si="36"/>
        <v>715.3416531604538</v>
      </c>
      <c r="U619" s="11"/>
      <c r="V619" s="11"/>
      <c r="W619" s="11"/>
      <c r="Y619" s="11">
        <v>405152.15000000043</v>
      </c>
      <c r="Z619" s="11">
        <f t="shared" si="37"/>
        <v>534203.67000000004</v>
      </c>
      <c r="AB619" s="11">
        <f t="shared" si="38"/>
        <v>435891.96</v>
      </c>
      <c r="AC619" s="11">
        <v>470054.93</v>
      </c>
      <c r="AD619" s="11"/>
      <c r="AE619" s="4"/>
      <c r="AF619" s="4"/>
    </row>
    <row r="620" spans="1:32">
      <c r="A620" s="56"/>
      <c r="B620" s="11"/>
      <c r="C620" s="11" t="s">
        <v>1430</v>
      </c>
      <c r="D620" s="11"/>
      <c r="E620" s="11" t="s">
        <v>295</v>
      </c>
      <c r="F620" s="11">
        <v>3945</v>
      </c>
      <c r="G620" s="11"/>
      <c r="H620" s="11"/>
      <c r="I620" s="11"/>
      <c r="J620" s="11">
        <v>765.38</v>
      </c>
      <c r="K620" s="11"/>
      <c r="M620" s="11">
        <v>7</v>
      </c>
      <c r="N620" s="70"/>
      <c r="P620" s="11">
        <f t="shared" si="39"/>
        <v>109.34</v>
      </c>
      <c r="Q620" s="11"/>
      <c r="R620" s="11"/>
      <c r="S620" s="11"/>
      <c r="T620" s="195">
        <f t="shared" si="36"/>
        <v>563.57142857142856</v>
      </c>
      <c r="U620" s="11"/>
      <c r="V620" s="11"/>
      <c r="W620" s="11"/>
      <c r="Y620" s="11">
        <v>765.38</v>
      </c>
      <c r="Z620" s="11">
        <f t="shared" si="37"/>
        <v>1009.17</v>
      </c>
      <c r="AB620" s="11">
        <f t="shared" si="38"/>
        <v>823.45</v>
      </c>
      <c r="AC620" s="11">
        <v>887.99</v>
      </c>
      <c r="AD620" s="11"/>
      <c r="AE620" s="4"/>
      <c r="AF620" s="4"/>
    </row>
    <row r="621" spans="1:32">
      <c r="A621" s="56"/>
      <c r="B621" s="11"/>
      <c r="C621" s="11" t="s">
        <v>1278</v>
      </c>
      <c r="D621" s="11"/>
      <c r="E621" s="11" t="s">
        <v>326</v>
      </c>
      <c r="F621" s="11">
        <v>58023</v>
      </c>
      <c r="G621" s="11"/>
      <c r="H621" s="11"/>
      <c r="I621" s="11"/>
      <c r="J621" s="11">
        <v>12431.089999999984</v>
      </c>
      <c r="K621" s="11"/>
      <c r="M621" s="11">
        <v>340</v>
      </c>
      <c r="N621" s="70"/>
      <c r="P621" s="11">
        <f t="shared" si="39"/>
        <v>36.56</v>
      </c>
      <c r="Q621" s="11"/>
      <c r="R621" s="11"/>
      <c r="S621" s="11"/>
      <c r="T621" s="195">
        <f t="shared" si="36"/>
        <v>170.65588235294118</v>
      </c>
      <c r="U621" s="11"/>
      <c r="V621" s="11"/>
      <c r="W621" s="11"/>
      <c r="Y621" s="11">
        <v>12431.089999999984</v>
      </c>
      <c r="Z621" s="11">
        <f>ROUND($Z$629*Y621/$Y$629,2)</f>
        <v>16390.72</v>
      </c>
      <c r="AB621" s="11">
        <f>ROUND($AB$629*Y621/$Y$629,2)</f>
        <v>13374.26</v>
      </c>
      <c r="AC621" s="11">
        <v>14422.47</v>
      </c>
      <c r="AD621" s="11"/>
      <c r="AE621" s="4"/>
      <c r="AF621" s="4"/>
    </row>
    <row r="622" spans="1:32">
      <c r="A622" s="56"/>
      <c r="B622" s="11"/>
      <c r="C622" s="11"/>
      <c r="D622" s="11"/>
      <c r="E622" s="11"/>
      <c r="F622" s="11"/>
      <c r="G622" s="11"/>
      <c r="H622" s="11"/>
      <c r="I622" s="11"/>
      <c r="J622" s="11"/>
      <c r="K622" s="11"/>
      <c r="M622" s="11"/>
      <c r="N622" s="70"/>
      <c r="P622" s="11"/>
      <c r="Q622" s="11"/>
      <c r="R622" s="11"/>
      <c r="S622" s="11"/>
      <c r="T622" s="195"/>
      <c r="U622" s="11"/>
      <c r="V622" s="11"/>
      <c r="W622" s="11"/>
      <c r="Y622" s="11"/>
      <c r="Z622" s="11"/>
      <c r="AB622" s="11"/>
      <c r="AC622" s="11"/>
      <c r="AD622" s="11"/>
      <c r="AE622" s="4"/>
      <c r="AF622" s="4"/>
    </row>
    <row r="623" spans="1:32">
      <c r="A623" s="56"/>
      <c r="B623" s="11"/>
      <c r="C623" s="11"/>
      <c r="D623" s="11"/>
      <c r="E623" s="11"/>
      <c r="F623" s="11"/>
      <c r="G623" s="11"/>
      <c r="H623" s="11"/>
      <c r="I623" s="11"/>
      <c r="J623" s="11"/>
      <c r="K623" s="11"/>
      <c r="M623" s="11"/>
      <c r="N623" s="70"/>
      <c r="P623" s="11"/>
      <c r="Q623" s="11"/>
      <c r="R623" s="11"/>
      <c r="S623" s="11"/>
      <c r="T623" s="195"/>
      <c r="U623" s="11"/>
      <c r="V623" s="11"/>
      <c r="W623" s="11"/>
      <c r="Y623" s="11"/>
      <c r="Z623" s="11"/>
      <c r="AB623" s="11"/>
      <c r="AC623" s="11"/>
      <c r="AD623" s="11"/>
      <c r="AE623" s="4"/>
      <c r="AF623" s="4"/>
    </row>
    <row r="624" spans="1:32">
      <c r="A624" s="56"/>
      <c r="B624" s="11"/>
      <c r="C624" s="11"/>
      <c r="D624" s="11"/>
      <c r="E624" s="11"/>
      <c r="F624" s="11"/>
      <c r="G624" s="11"/>
      <c r="H624" s="11"/>
      <c r="I624" s="11"/>
      <c r="J624" s="11"/>
      <c r="K624" s="11"/>
      <c r="M624" s="11"/>
      <c r="N624" s="70"/>
      <c r="P624" s="11"/>
      <c r="Q624" s="11"/>
      <c r="R624" s="11"/>
      <c r="S624" s="11"/>
      <c r="T624" s="195"/>
      <c r="U624" s="11"/>
      <c r="V624" s="11"/>
      <c r="W624" s="11"/>
      <c r="Y624" s="11"/>
      <c r="Z624" s="11"/>
      <c r="AB624" s="11"/>
      <c r="AC624" s="11"/>
      <c r="AD624" s="11"/>
      <c r="AE624" s="4"/>
      <c r="AF624" s="4"/>
    </row>
    <row r="625" spans="1:37">
      <c r="A625" s="56"/>
      <c r="B625" s="11"/>
      <c r="C625" s="11"/>
      <c r="D625" s="11"/>
      <c r="E625" s="11"/>
      <c r="F625" s="11"/>
      <c r="G625" s="11"/>
      <c r="H625" s="11"/>
      <c r="I625" s="11"/>
      <c r="J625" s="11"/>
      <c r="K625" s="11"/>
      <c r="M625" s="11"/>
      <c r="N625" s="70"/>
      <c r="P625" s="11"/>
      <c r="Q625" s="11"/>
      <c r="R625" s="11"/>
      <c r="S625" s="11"/>
      <c r="T625" s="195"/>
      <c r="U625" s="11"/>
      <c r="V625" s="11"/>
      <c r="W625" s="11"/>
      <c r="Y625" s="11"/>
      <c r="Z625" s="11"/>
      <c r="AB625" s="11"/>
      <c r="AC625" s="11"/>
      <c r="AD625" s="11"/>
      <c r="AE625" s="4"/>
      <c r="AF625" s="4"/>
    </row>
    <row r="626" spans="1:37">
      <c r="A626" s="56"/>
      <c r="B626" s="11"/>
      <c r="C626" s="11"/>
      <c r="D626" s="11"/>
      <c r="E626" s="11"/>
      <c r="F626" s="11"/>
      <c r="G626" s="11"/>
      <c r="H626" s="11"/>
      <c r="I626" s="11"/>
      <c r="J626" s="11"/>
      <c r="K626" s="11"/>
      <c r="M626" s="11"/>
      <c r="N626" s="70"/>
      <c r="P626" s="11"/>
      <c r="Q626" s="11"/>
      <c r="R626" s="11"/>
      <c r="S626" s="11"/>
      <c r="T626" s="195"/>
      <c r="U626" s="11"/>
      <c r="V626" s="11"/>
      <c r="W626" s="11"/>
      <c r="Y626" s="11"/>
      <c r="Z626" s="11"/>
      <c r="AB626" s="11"/>
      <c r="AC626" s="11"/>
      <c r="AD626" s="11"/>
      <c r="AE626" s="4"/>
      <c r="AF626" s="4"/>
    </row>
    <row r="627" spans="1:37">
      <c r="A627" s="56"/>
      <c r="B627" s="11"/>
      <c r="C627" s="11"/>
      <c r="D627" s="11"/>
      <c r="E627" s="11"/>
      <c r="F627" s="11"/>
      <c r="G627" s="11"/>
      <c r="H627" s="11"/>
      <c r="I627" s="11"/>
      <c r="J627" s="11"/>
      <c r="K627" s="11"/>
      <c r="M627" s="11"/>
      <c r="N627" s="70"/>
      <c r="P627" s="11"/>
      <c r="Q627" s="11"/>
      <c r="R627" s="11"/>
      <c r="S627" s="11"/>
      <c r="T627" s="195"/>
      <c r="U627" s="11"/>
      <c r="V627" s="11"/>
      <c r="W627" s="11"/>
      <c r="Y627" s="11"/>
      <c r="Z627" s="11"/>
      <c r="AB627" s="11"/>
      <c r="AC627" s="11"/>
      <c r="AD627" s="11"/>
      <c r="AE627" s="4"/>
      <c r="AF627" s="4"/>
    </row>
    <row r="628" spans="1:37" ht="13.8" thickBot="1">
      <c r="A628" s="56"/>
      <c r="B628" s="11"/>
      <c r="C628" s="11"/>
      <c r="D628" s="11"/>
      <c r="E628" s="11"/>
      <c r="F628" s="11"/>
      <c r="G628" s="11"/>
      <c r="H628" s="11"/>
      <c r="I628" s="11"/>
      <c r="J628" s="11"/>
      <c r="K628" s="11"/>
      <c r="M628" s="11"/>
      <c r="N628" s="70"/>
      <c r="P628" s="11"/>
      <c r="Q628" s="11"/>
      <c r="R628" s="11"/>
      <c r="S628" s="11"/>
      <c r="T628" s="195"/>
      <c r="U628" s="11"/>
      <c r="V628" s="11"/>
      <c r="W628" s="11"/>
      <c r="Y628" s="11"/>
      <c r="Z628" s="11"/>
      <c r="AB628" s="11"/>
      <c r="AC628" s="11"/>
      <c r="AD628" s="11"/>
      <c r="AE628" s="4"/>
      <c r="AF628" s="4"/>
    </row>
    <row r="629" spans="1:37" ht="13.8" thickBot="1">
      <c r="A629" s="56"/>
      <c r="B629" s="94" t="s">
        <v>52</v>
      </c>
      <c r="C629" s="101"/>
      <c r="D629" s="101"/>
      <c r="E629" s="101"/>
      <c r="F629" s="96">
        <f>SUM(F22:F628)</f>
        <v>274553217</v>
      </c>
      <c r="G629" s="96"/>
      <c r="H629" s="96">
        <f>SUM(H22:H628)</f>
        <v>0</v>
      </c>
      <c r="I629" s="96"/>
      <c r="J629" s="96">
        <f>SUM(J22:J628)</f>
        <v>51169268.439999923</v>
      </c>
      <c r="K629" s="402">
        <v>89106710</v>
      </c>
      <c r="M629" s="96">
        <f>SUM(M22:M628)</f>
        <v>503129</v>
      </c>
      <c r="N629" s="97"/>
      <c r="P629" s="367">
        <f t="shared" ref="P629" si="40">ROUND(J629/M629,2)</f>
        <v>101.7</v>
      </c>
      <c r="Q629" s="100" t="s">
        <v>53</v>
      </c>
      <c r="R629" s="100" t="s">
        <v>53</v>
      </c>
      <c r="S629" s="100" t="s">
        <v>53</v>
      </c>
      <c r="T629" s="366">
        <f t="shared" si="36"/>
        <v>545.6914966141884</v>
      </c>
      <c r="U629" s="100" t="s">
        <v>53</v>
      </c>
      <c r="V629" s="100" t="s">
        <v>53</v>
      </c>
      <c r="W629" s="102" t="s">
        <v>53</v>
      </c>
      <c r="Y629" s="96">
        <f>SUM(Y22:Y628)</f>
        <v>51169268.439999923</v>
      </c>
      <c r="Z629" s="393">
        <v>67468014</v>
      </c>
      <c r="AB629" s="393">
        <v>55051596</v>
      </c>
      <c r="AC629" s="393">
        <f>SUM(AC23:AC621)</f>
        <v>59366258.110000052</v>
      </c>
      <c r="AD629" s="97"/>
      <c r="AE629" s="4"/>
      <c r="AF629" s="4"/>
    </row>
    <row r="630" spans="1:37" s="4" customFormat="1">
      <c r="A630" s="56"/>
      <c r="J630" s="198"/>
      <c r="M630" s="51"/>
      <c r="P630" s="194"/>
      <c r="Y630" s="51"/>
      <c r="AB630" s="51"/>
      <c r="AH630" s="74"/>
      <c r="AI630" s="74"/>
      <c r="AJ630" s="74"/>
      <c r="AK630" s="74"/>
    </row>
    <row r="631" spans="1:37" ht="66">
      <c r="A631" s="56" t="s">
        <v>54</v>
      </c>
      <c r="B631" s="78" t="s">
        <v>34</v>
      </c>
      <c r="C631" s="78" t="s">
        <v>35</v>
      </c>
      <c r="D631" s="78" t="s">
        <v>36</v>
      </c>
      <c r="E631" s="78" t="s">
        <v>37</v>
      </c>
      <c r="F631" s="78" t="s">
        <v>38</v>
      </c>
      <c r="G631" s="78" t="s">
        <v>38</v>
      </c>
      <c r="H631" s="78" t="s">
        <v>39</v>
      </c>
      <c r="I631" s="78" t="s">
        <v>39</v>
      </c>
      <c r="J631" s="202" t="s">
        <v>40</v>
      </c>
      <c r="K631" s="78" t="s">
        <v>41</v>
      </c>
      <c r="L631" s="61"/>
      <c r="M631" s="50" t="s">
        <v>42</v>
      </c>
      <c r="N631" s="49" t="s">
        <v>42</v>
      </c>
      <c r="O631" s="71"/>
      <c r="P631" s="68" t="s">
        <v>43</v>
      </c>
      <c r="Q631" s="68" t="s">
        <v>43</v>
      </c>
      <c r="R631" s="68" t="s">
        <v>44</v>
      </c>
      <c r="S631" s="68" t="s">
        <v>44</v>
      </c>
      <c r="T631" s="68" t="s">
        <v>45</v>
      </c>
      <c r="U631" s="68" t="s">
        <v>45</v>
      </c>
      <c r="V631" s="68" t="s">
        <v>46</v>
      </c>
      <c r="W631" s="68" t="s">
        <v>46</v>
      </c>
      <c r="X631" s="71"/>
      <c r="Y631" s="50" t="s">
        <v>47</v>
      </c>
      <c r="Z631" s="50" t="s">
        <v>48</v>
      </c>
      <c r="AB631" s="50" t="s">
        <v>49</v>
      </c>
      <c r="AC631" s="50" t="s">
        <v>50</v>
      </c>
      <c r="AD631" s="50" t="s">
        <v>51</v>
      </c>
      <c r="AE631" s="4"/>
      <c r="AF631" s="4"/>
    </row>
    <row r="632" spans="1:37">
      <c r="A632" s="56"/>
      <c r="B632" s="191"/>
      <c r="C632" s="11" t="s">
        <v>1345</v>
      </c>
      <c r="D632" s="11"/>
      <c r="E632" s="11" t="s">
        <v>1345</v>
      </c>
      <c r="F632" s="11"/>
      <c r="G632" s="11"/>
      <c r="H632" s="11"/>
      <c r="I632" s="11"/>
      <c r="J632" s="203"/>
      <c r="K632" s="402">
        <v>98399461</v>
      </c>
      <c r="M632" s="11"/>
      <c r="N632" s="70"/>
      <c r="P632" s="192" t="e">
        <f>J632/M632</f>
        <v>#DIV/0!</v>
      </c>
      <c r="Q632" s="11"/>
      <c r="R632" s="11"/>
      <c r="S632" s="11"/>
      <c r="T632" s="195" t="e">
        <f>F632/M632</f>
        <v>#DIV/0!</v>
      </c>
      <c r="U632" s="11"/>
      <c r="V632" s="11"/>
      <c r="W632" s="11"/>
      <c r="Y632" s="174"/>
      <c r="Z632" s="394"/>
      <c r="AA632" s="175"/>
      <c r="AB632" s="174"/>
      <c r="AC632" s="174"/>
      <c r="AD632" s="174"/>
      <c r="AE632" s="4"/>
      <c r="AF632" s="4"/>
    </row>
    <row r="633" spans="1:37">
      <c r="A633" s="56"/>
      <c r="B633" s="191"/>
      <c r="C633" s="11" t="s">
        <v>329</v>
      </c>
      <c r="D633" s="11"/>
      <c r="E633" s="11" t="s">
        <v>330</v>
      </c>
      <c r="F633" s="11">
        <v>2356813</v>
      </c>
      <c r="G633" s="11"/>
      <c r="H633" s="11"/>
      <c r="I633" s="11"/>
      <c r="J633" s="402">
        <v>444377.92000000074</v>
      </c>
      <c r="K633" s="11"/>
      <c r="M633" s="11">
        <v>4447</v>
      </c>
      <c r="N633" s="70"/>
      <c r="P633" s="192">
        <f t="shared" ref="P633:P696" si="41">J633/M633</f>
        <v>99.927573645154197</v>
      </c>
      <c r="Q633" s="11"/>
      <c r="R633" s="11"/>
      <c r="S633" s="11"/>
      <c r="T633" s="195">
        <f t="shared" ref="T633:T696" si="42">F633/M633</f>
        <v>529.97818754216325</v>
      </c>
      <c r="U633" s="11"/>
      <c r="V633" s="11"/>
      <c r="W633" s="11"/>
      <c r="Y633" s="174">
        <v>444377.92000000074</v>
      </c>
      <c r="Z633" s="174">
        <f t="shared" ref="Z633:Z696" si="43">ROUND($Z$1226*Y633/$Y$1226,2)</f>
        <v>538750.51</v>
      </c>
      <c r="AA633" s="175"/>
      <c r="AB633" s="174">
        <f t="shared" ref="AB633:AB696" si="44">ROUND($AB$1226*Y633/$Y$1226,2)</f>
        <v>455069.88</v>
      </c>
      <c r="AC633" s="174">
        <v>540171.30000000005</v>
      </c>
      <c r="AD633" s="174"/>
      <c r="AE633" s="4"/>
      <c r="AF633" s="4"/>
    </row>
    <row r="634" spans="1:37">
      <c r="A634" s="56"/>
      <c r="B634" s="191"/>
      <c r="C634" s="11" t="s">
        <v>329</v>
      </c>
      <c r="D634" s="11"/>
      <c r="E634" s="11" t="s">
        <v>338</v>
      </c>
      <c r="F634" s="11">
        <v>53</v>
      </c>
      <c r="G634" s="11"/>
      <c r="H634" s="11"/>
      <c r="I634" s="11"/>
      <c r="J634" s="203">
        <v>15.05</v>
      </c>
      <c r="K634" s="11"/>
      <c r="M634" s="11">
        <v>1</v>
      </c>
      <c r="N634" s="70"/>
      <c r="P634" s="192">
        <f t="shared" si="41"/>
        <v>15.05</v>
      </c>
      <c r="Q634" s="11"/>
      <c r="R634" s="11"/>
      <c r="S634" s="11"/>
      <c r="T634" s="195">
        <f t="shared" si="42"/>
        <v>53</v>
      </c>
      <c r="U634" s="11"/>
      <c r="V634" s="11"/>
      <c r="W634" s="11"/>
      <c r="Y634" s="174">
        <v>15.05</v>
      </c>
      <c r="Z634" s="174">
        <f t="shared" si="43"/>
        <v>18.25</v>
      </c>
      <c r="AA634" s="175"/>
      <c r="AB634" s="174">
        <f t="shared" si="44"/>
        <v>15.41</v>
      </c>
      <c r="AC634" s="174">
        <v>18.29</v>
      </c>
      <c r="AD634" s="174"/>
      <c r="AE634" s="4"/>
      <c r="AF634" s="4"/>
    </row>
    <row r="635" spans="1:37">
      <c r="A635" s="56"/>
      <c r="B635" s="191"/>
      <c r="C635" s="11" t="s">
        <v>329</v>
      </c>
      <c r="D635" s="11"/>
      <c r="E635" s="11" t="s">
        <v>345</v>
      </c>
      <c r="F635" s="11">
        <v>106432</v>
      </c>
      <c r="G635" s="11"/>
      <c r="H635" s="11"/>
      <c r="I635" s="11"/>
      <c r="J635" s="203">
        <v>20157.510000000009</v>
      </c>
      <c r="K635" s="11"/>
      <c r="M635" s="11">
        <v>185</v>
      </c>
      <c r="N635" s="70"/>
      <c r="P635" s="192">
        <f t="shared" si="41"/>
        <v>108.95951351351357</v>
      </c>
      <c r="Q635" s="11"/>
      <c r="R635" s="11"/>
      <c r="S635" s="11"/>
      <c r="T635" s="195">
        <f t="shared" si="42"/>
        <v>575.30810810810806</v>
      </c>
      <c r="U635" s="11"/>
      <c r="V635" s="11"/>
      <c r="W635" s="11"/>
      <c r="Y635" s="174">
        <v>20157.510000000009</v>
      </c>
      <c r="Z635" s="174">
        <f t="shared" si="43"/>
        <v>24438.36</v>
      </c>
      <c r="AA635" s="175"/>
      <c r="AB635" s="174">
        <f t="shared" si="44"/>
        <v>20642.509999999998</v>
      </c>
      <c r="AC635" s="174">
        <v>24502.81</v>
      </c>
      <c r="AD635" s="174"/>
      <c r="AE635" s="4"/>
      <c r="AF635" s="4"/>
    </row>
    <row r="636" spans="1:37">
      <c r="A636" s="56"/>
      <c r="B636" s="191"/>
      <c r="C636" s="11" t="s">
        <v>331</v>
      </c>
      <c r="D636" s="11"/>
      <c r="E636" s="11" t="s">
        <v>330</v>
      </c>
      <c r="F636" s="11">
        <v>528930</v>
      </c>
      <c r="G636" s="11"/>
      <c r="H636" s="11"/>
      <c r="I636" s="11"/>
      <c r="J636" s="203">
        <v>99723.950000000055</v>
      </c>
      <c r="K636" s="11"/>
      <c r="M636" s="11">
        <v>879</v>
      </c>
      <c r="N636" s="70"/>
      <c r="P636" s="192">
        <f t="shared" si="41"/>
        <v>113.45159271899892</v>
      </c>
      <c r="Q636" s="11"/>
      <c r="R636" s="11"/>
      <c r="S636" s="11"/>
      <c r="T636" s="195">
        <f t="shared" si="42"/>
        <v>601.74061433447093</v>
      </c>
      <c r="U636" s="11"/>
      <c r="V636" s="11"/>
      <c r="W636" s="11"/>
      <c r="Y636" s="174">
        <v>99723.950000000055</v>
      </c>
      <c r="Z636" s="174">
        <f t="shared" si="43"/>
        <v>120902.34</v>
      </c>
      <c r="AA636" s="175"/>
      <c r="AB636" s="174">
        <f t="shared" si="44"/>
        <v>102123.36</v>
      </c>
      <c r="AC636" s="174">
        <v>121221.18</v>
      </c>
      <c r="AD636" s="174"/>
      <c r="AE636" s="4"/>
      <c r="AF636" s="4"/>
    </row>
    <row r="637" spans="1:37">
      <c r="A637" s="56"/>
      <c r="B637" s="191"/>
      <c r="C637" s="11" t="s">
        <v>331</v>
      </c>
      <c r="D637" s="11"/>
      <c r="E637" s="11" t="s">
        <v>345</v>
      </c>
      <c r="F637" s="11">
        <v>2234</v>
      </c>
      <c r="G637" s="11"/>
      <c r="H637" s="11"/>
      <c r="I637" s="11"/>
      <c r="J637" s="203">
        <v>431.37</v>
      </c>
      <c r="K637" s="11"/>
      <c r="M637" s="11">
        <v>2</v>
      </c>
      <c r="N637" s="70"/>
      <c r="P637" s="192">
        <f t="shared" si="41"/>
        <v>215.685</v>
      </c>
      <c r="Q637" s="11"/>
      <c r="R637" s="11"/>
      <c r="S637" s="11"/>
      <c r="T637" s="195">
        <f t="shared" si="42"/>
        <v>1117</v>
      </c>
      <c r="U637" s="11"/>
      <c r="V637" s="11"/>
      <c r="W637" s="11"/>
      <c r="Y637" s="174">
        <v>431.37</v>
      </c>
      <c r="Z637" s="174">
        <f t="shared" si="43"/>
        <v>522.98</v>
      </c>
      <c r="AA637" s="175"/>
      <c r="AB637" s="174">
        <f t="shared" si="44"/>
        <v>441.75</v>
      </c>
      <c r="AC637" s="174">
        <v>524.36</v>
      </c>
      <c r="AD637" s="174"/>
      <c r="AE637" s="4"/>
      <c r="AF637" s="4"/>
    </row>
    <row r="638" spans="1:37">
      <c r="A638" s="56"/>
      <c r="B638" s="191"/>
      <c r="C638" s="11" t="s">
        <v>203</v>
      </c>
      <c r="D638" s="11"/>
      <c r="E638" s="11" t="s">
        <v>204</v>
      </c>
      <c r="F638" s="11">
        <v>306720</v>
      </c>
      <c r="G638" s="11"/>
      <c r="H638" s="11"/>
      <c r="I638" s="11"/>
      <c r="J638" s="203">
        <v>56561.029999999992</v>
      </c>
      <c r="K638" s="11"/>
      <c r="M638" s="11">
        <v>529</v>
      </c>
      <c r="N638" s="70"/>
      <c r="P638" s="192">
        <f t="shared" si="41"/>
        <v>106.92066162570887</v>
      </c>
      <c r="Q638" s="11"/>
      <c r="R638" s="11"/>
      <c r="S638" s="11"/>
      <c r="T638" s="195">
        <f t="shared" si="42"/>
        <v>579.8109640831758</v>
      </c>
      <c r="U638" s="11"/>
      <c r="V638" s="11"/>
      <c r="W638" s="11"/>
      <c r="Y638" s="174">
        <v>56561.029999999992</v>
      </c>
      <c r="Z638" s="174">
        <f t="shared" si="43"/>
        <v>68572.899999999994</v>
      </c>
      <c r="AA638" s="175"/>
      <c r="AB638" s="174">
        <f t="shared" si="44"/>
        <v>57921.919999999998</v>
      </c>
      <c r="AC638" s="174">
        <v>68753.740000000005</v>
      </c>
      <c r="AD638" s="174"/>
      <c r="AE638" s="4"/>
      <c r="AF638" s="4"/>
    </row>
    <row r="639" spans="1:37">
      <c r="A639" s="56"/>
      <c r="B639" s="191"/>
      <c r="C639" s="11" t="s">
        <v>1289</v>
      </c>
      <c r="D639" s="11"/>
      <c r="E639" s="11" t="s">
        <v>460</v>
      </c>
      <c r="F639" s="11">
        <v>14320</v>
      </c>
      <c r="G639" s="11"/>
      <c r="H639" s="11"/>
      <c r="I639" s="11"/>
      <c r="J639" s="203">
        <v>2054.0500000000002</v>
      </c>
      <c r="K639" s="11"/>
      <c r="M639" s="11">
        <v>20</v>
      </c>
      <c r="N639" s="70"/>
      <c r="P639" s="192">
        <f t="shared" si="41"/>
        <v>102.70250000000001</v>
      </c>
      <c r="Q639" s="11"/>
      <c r="R639" s="11"/>
      <c r="S639" s="11"/>
      <c r="T639" s="195">
        <f t="shared" si="42"/>
        <v>716</v>
      </c>
      <c r="U639" s="11"/>
      <c r="V639" s="11"/>
      <c r="W639" s="11"/>
      <c r="Y639" s="174">
        <v>2054.0500000000002</v>
      </c>
      <c r="Z639" s="174">
        <f t="shared" si="43"/>
        <v>2490.27</v>
      </c>
      <c r="AA639" s="175"/>
      <c r="AB639" s="174">
        <f t="shared" si="44"/>
        <v>2103.4699999999998</v>
      </c>
      <c r="AC639" s="174">
        <v>2496.84</v>
      </c>
      <c r="AD639" s="174"/>
      <c r="AE639" s="4"/>
      <c r="AF639" s="4"/>
    </row>
    <row r="640" spans="1:37">
      <c r="A640" s="56"/>
      <c r="B640" s="191"/>
      <c r="C640" s="11" t="s">
        <v>190</v>
      </c>
      <c r="D640" s="11"/>
      <c r="E640" s="11" t="s">
        <v>191</v>
      </c>
      <c r="F640" s="11">
        <v>934121</v>
      </c>
      <c r="G640" s="11"/>
      <c r="H640" s="11"/>
      <c r="I640" s="11"/>
      <c r="J640" s="203">
        <v>172693.37000000014</v>
      </c>
      <c r="K640" s="11"/>
      <c r="M640" s="11">
        <v>972</v>
      </c>
      <c r="N640" s="70"/>
      <c r="P640" s="192">
        <f t="shared" si="41"/>
        <v>177.6680761316874</v>
      </c>
      <c r="Q640" s="11"/>
      <c r="R640" s="11"/>
      <c r="S640" s="11"/>
      <c r="T640" s="195">
        <f t="shared" si="42"/>
        <v>961.02983539094646</v>
      </c>
      <c r="U640" s="11"/>
      <c r="V640" s="11"/>
      <c r="W640" s="11"/>
      <c r="Y640" s="174">
        <v>172693.37000000014</v>
      </c>
      <c r="Z640" s="174">
        <f t="shared" si="43"/>
        <v>209368.28</v>
      </c>
      <c r="AA640" s="175"/>
      <c r="AB640" s="174">
        <f t="shared" si="44"/>
        <v>176848.46</v>
      </c>
      <c r="AC640" s="174">
        <v>209920.42</v>
      </c>
      <c r="AD640" s="174"/>
      <c r="AE640" s="4"/>
      <c r="AF640" s="4"/>
    </row>
    <row r="641" spans="1:32">
      <c r="A641" s="56"/>
      <c r="B641" s="191"/>
      <c r="C641" s="11" t="s">
        <v>190</v>
      </c>
      <c r="D641" s="11"/>
      <c r="E641" s="11" t="s">
        <v>287</v>
      </c>
      <c r="F641" s="11">
        <v>3755</v>
      </c>
      <c r="G641" s="11"/>
      <c r="H641" s="11"/>
      <c r="I641" s="11"/>
      <c r="J641" s="203">
        <v>716.62</v>
      </c>
      <c r="K641" s="11"/>
      <c r="M641" s="11">
        <v>2</v>
      </c>
      <c r="N641" s="70"/>
      <c r="P641" s="192">
        <f t="shared" si="41"/>
        <v>358.31</v>
      </c>
      <c r="Q641" s="11"/>
      <c r="R641" s="11"/>
      <c r="S641" s="11"/>
      <c r="T641" s="195">
        <f t="shared" si="42"/>
        <v>1877.5</v>
      </c>
      <c r="U641" s="11"/>
      <c r="V641" s="11"/>
      <c r="W641" s="11"/>
      <c r="Y641" s="174">
        <v>716.62</v>
      </c>
      <c r="Z641" s="174">
        <f t="shared" si="43"/>
        <v>868.81</v>
      </c>
      <c r="AA641" s="175"/>
      <c r="AB641" s="174">
        <f t="shared" si="44"/>
        <v>733.86</v>
      </c>
      <c r="AC641" s="174">
        <v>871.1</v>
      </c>
      <c r="AD641" s="174"/>
      <c r="AE641" s="4"/>
      <c r="AF641" s="4"/>
    </row>
    <row r="642" spans="1:32">
      <c r="A642" s="56"/>
      <c r="B642" s="191"/>
      <c r="C642" s="11" t="s">
        <v>190</v>
      </c>
      <c r="D642" s="11"/>
      <c r="E642" s="11" t="s">
        <v>460</v>
      </c>
      <c r="F642" s="11">
        <v>946</v>
      </c>
      <c r="G642" s="11"/>
      <c r="H642" s="11"/>
      <c r="I642" s="11"/>
      <c r="J642" s="203">
        <v>182.7</v>
      </c>
      <c r="K642" s="11"/>
      <c r="M642" s="11">
        <v>1</v>
      </c>
      <c r="N642" s="70"/>
      <c r="P642" s="192">
        <f t="shared" si="41"/>
        <v>182.7</v>
      </c>
      <c r="Q642" s="11"/>
      <c r="R642" s="11"/>
      <c r="S642" s="11"/>
      <c r="T642" s="195">
        <f t="shared" si="42"/>
        <v>946</v>
      </c>
      <c r="U642" s="11"/>
      <c r="V642" s="11"/>
      <c r="W642" s="11"/>
      <c r="Y642" s="174">
        <v>182.7</v>
      </c>
      <c r="Z642" s="174">
        <f t="shared" si="43"/>
        <v>221.5</v>
      </c>
      <c r="AA642" s="175"/>
      <c r="AB642" s="174">
        <f t="shared" si="44"/>
        <v>187.1</v>
      </c>
      <c r="AC642" s="174">
        <v>222.08</v>
      </c>
      <c r="AD642" s="174"/>
      <c r="AE642" s="4"/>
      <c r="AF642" s="4"/>
    </row>
    <row r="643" spans="1:32">
      <c r="A643" s="56"/>
      <c r="B643" s="191"/>
      <c r="C643" s="11" t="s">
        <v>1314</v>
      </c>
      <c r="D643" s="11"/>
      <c r="E643" s="11" t="s">
        <v>313</v>
      </c>
      <c r="F643" s="11">
        <v>20235</v>
      </c>
      <c r="G643" s="11"/>
      <c r="H643" s="11"/>
      <c r="I643" s="11"/>
      <c r="J643" s="203">
        <v>3955.9799999999991</v>
      </c>
      <c r="K643" s="11"/>
      <c r="M643" s="11">
        <v>29</v>
      </c>
      <c r="N643" s="70"/>
      <c r="P643" s="192">
        <f t="shared" si="41"/>
        <v>136.41310344827582</v>
      </c>
      <c r="Q643" s="11"/>
      <c r="R643" s="11"/>
      <c r="S643" s="11"/>
      <c r="T643" s="195">
        <f t="shared" si="42"/>
        <v>697.75862068965512</v>
      </c>
      <c r="U643" s="11"/>
      <c r="V643" s="11"/>
      <c r="W643" s="11"/>
      <c r="Y643" s="174">
        <v>3955.9799999999991</v>
      </c>
      <c r="Z643" s="174">
        <f t="shared" si="43"/>
        <v>4796.1099999999997</v>
      </c>
      <c r="AA643" s="175"/>
      <c r="AB643" s="174">
        <f t="shared" si="44"/>
        <v>4051.16</v>
      </c>
      <c r="AC643" s="174">
        <v>4808.76</v>
      </c>
      <c r="AD643" s="174"/>
      <c r="AE643" s="4"/>
      <c r="AF643" s="4"/>
    </row>
    <row r="644" spans="1:32">
      <c r="A644" s="56"/>
      <c r="B644" s="191"/>
      <c r="C644" s="11" t="s">
        <v>1346</v>
      </c>
      <c r="D644" s="11"/>
      <c r="E644" s="11" t="s">
        <v>395</v>
      </c>
      <c r="F644" s="11">
        <v>758</v>
      </c>
      <c r="G644" s="11"/>
      <c r="H644" s="11"/>
      <c r="I644" s="11"/>
      <c r="J644" s="203">
        <v>148.36000000000001</v>
      </c>
      <c r="K644" s="11"/>
      <c r="M644" s="11">
        <v>1</v>
      </c>
      <c r="N644" s="70"/>
      <c r="P644" s="192">
        <f t="shared" si="41"/>
        <v>148.36000000000001</v>
      </c>
      <c r="Q644" s="11"/>
      <c r="R644" s="11"/>
      <c r="S644" s="11"/>
      <c r="T644" s="195">
        <f t="shared" si="42"/>
        <v>758</v>
      </c>
      <c r="U644" s="11"/>
      <c r="V644" s="11"/>
      <c r="W644" s="11"/>
      <c r="Y644" s="174">
        <v>148.36000000000001</v>
      </c>
      <c r="Z644" s="174">
        <f t="shared" si="43"/>
        <v>179.87</v>
      </c>
      <c r="AA644" s="175"/>
      <c r="AB644" s="174">
        <f t="shared" si="44"/>
        <v>151.93</v>
      </c>
      <c r="AC644" s="174">
        <v>180.34</v>
      </c>
      <c r="AD644" s="174"/>
      <c r="AE644" s="4"/>
      <c r="AF644" s="4"/>
    </row>
    <row r="645" spans="1:32">
      <c r="A645" s="56"/>
      <c r="B645" s="191"/>
      <c r="C645" s="11" t="s">
        <v>641</v>
      </c>
      <c r="D645" s="11"/>
      <c r="E645" s="11" t="s">
        <v>237</v>
      </c>
      <c r="F645" s="11">
        <v>24482</v>
      </c>
      <c r="G645" s="11"/>
      <c r="H645" s="11"/>
      <c r="I645" s="11"/>
      <c r="J645" s="203">
        <v>4154.9999999999991</v>
      </c>
      <c r="K645" s="11"/>
      <c r="M645" s="11">
        <v>28</v>
      </c>
      <c r="N645" s="70"/>
      <c r="P645" s="192">
        <f t="shared" si="41"/>
        <v>148.39285714285711</v>
      </c>
      <c r="Q645" s="11"/>
      <c r="R645" s="11"/>
      <c r="S645" s="11"/>
      <c r="T645" s="195">
        <f t="shared" si="42"/>
        <v>874.35714285714289</v>
      </c>
      <c r="U645" s="11"/>
      <c r="V645" s="11"/>
      <c r="W645" s="11"/>
      <c r="Y645" s="174">
        <v>4154.9999999999991</v>
      </c>
      <c r="Z645" s="174">
        <f t="shared" si="43"/>
        <v>5037.3999999999996</v>
      </c>
      <c r="AA645" s="175"/>
      <c r="AB645" s="174">
        <f t="shared" si="44"/>
        <v>4254.97</v>
      </c>
      <c r="AC645" s="174">
        <v>5050.68</v>
      </c>
      <c r="AD645" s="174"/>
      <c r="AE645" s="4"/>
      <c r="AF645" s="4"/>
    </row>
    <row r="646" spans="1:32">
      <c r="A646" s="56"/>
      <c r="B646" s="191"/>
      <c r="C646" s="11" t="s">
        <v>192</v>
      </c>
      <c r="D646" s="11"/>
      <c r="E646" s="11" t="s">
        <v>193</v>
      </c>
      <c r="F646" s="11">
        <v>2767293</v>
      </c>
      <c r="G646" s="11"/>
      <c r="H646" s="11"/>
      <c r="I646" s="11"/>
      <c r="J646" s="203">
        <v>511656.15000000159</v>
      </c>
      <c r="K646" s="11"/>
      <c r="M646" s="11">
        <v>4018</v>
      </c>
      <c r="N646" s="70"/>
      <c r="P646" s="192">
        <f t="shared" si="41"/>
        <v>127.34100298656088</v>
      </c>
      <c r="Q646" s="11"/>
      <c r="R646" s="11"/>
      <c r="S646" s="11"/>
      <c r="T646" s="195">
        <f t="shared" si="42"/>
        <v>688.72399203583871</v>
      </c>
      <c r="U646" s="11"/>
      <c r="V646" s="11"/>
      <c r="W646" s="11"/>
      <c r="Y646" s="174">
        <v>511656.15000000159</v>
      </c>
      <c r="Z646" s="174">
        <f t="shared" si="43"/>
        <v>620316.63</v>
      </c>
      <c r="AA646" s="175"/>
      <c r="AB646" s="174">
        <f t="shared" si="44"/>
        <v>523966.86</v>
      </c>
      <c r="AC646" s="174">
        <v>621952.52</v>
      </c>
      <c r="AD646" s="174"/>
      <c r="AE646" s="4"/>
      <c r="AF646" s="4"/>
    </row>
    <row r="647" spans="1:32">
      <c r="A647" s="56"/>
      <c r="B647" s="191"/>
      <c r="C647" s="11" t="s">
        <v>524</v>
      </c>
      <c r="D647" s="11"/>
      <c r="E647" s="11" t="s">
        <v>525</v>
      </c>
      <c r="F647" s="11">
        <v>7458751</v>
      </c>
      <c r="G647" s="11"/>
      <c r="H647" s="11"/>
      <c r="I647" s="11"/>
      <c r="J647" s="203">
        <v>1380374.8799999955</v>
      </c>
      <c r="K647" s="11"/>
      <c r="M647" s="11">
        <v>16284</v>
      </c>
      <c r="N647" s="70"/>
      <c r="P647" s="192">
        <f t="shared" si="41"/>
        <v>84.768784082534722</v>
      </c>
      <c r="Q647" s="11"/>
      <c r="R647" s="11"/>
      <c r="S647" s="11"/>
      <c r="T647" s="195">
        <f t="shared" si="42"/>
        <v>458.04169737165313</v>
      </c>
      <c r="U647" s="11"/>
      <c r="V647" s="11"/>
      <c r="W647" s="11"/>
      <c r="Y647" s="174">
        <v>1380374.8799999955</v>
      </c>
      <c r="Z647" s="174">
        <f t="shared" si="43"/>
        <v>1673525.26</v>
      </c>
      <c r="AA647" s="175"/>
      <c r="AB647" s="174">
        <f t="shared" si="44"/>
        <v>1413587.41</v>
      </c>
      <c r="AC647" s="174">
        <v>1677938.65</v>
      </c>
      <c r="AD647" s="174"/>
      <c r="AE647" s="4"/>
      <c r="AF647" s="4"/>
    </row>
    <row r="648" spans="1:32">
      <c r="A648" s="56"/>
      <c r="B648" s="191"/>
      <c r="C648" s="11" t="s">
        <v>524</v>
      </c>
      <c r="D648" s="11"/>
      <c r="E648" s="11" t="s">
        <v>527</v>
      </c>
      <c r="F648" s="11">
        <v>259</v>
      </c>
      <c r="G648" s="11"/>
      <c r="H648" s="11"/>
      <c r="I648" s="11"/>
      <c r="J648" s="203">
        <v>53.67</v>
      </c>
      <c r="K648" s="11"/>
      <c r="M648" s="11">
        <v>1</v>
      </c>
      <c r="N648" s="70"/>
      <c r="P648" s="192">
        <f t="shared" si="41"/>
        <v>53.67</v>
      </c>
      <c r="Q648" s="11"/>
      <c r="R648" s="11"/>
      <c r="S648" s="11"/>
      <c r="T648" s="195">
        <f t="shared" si="42"/>
        <v>259</v>
      </c>
      <c r="U648" s="11"/>
      <c r="V648" s="11"/>
      <c r="W648" s="11"/>
      <c r="Y648" s="174">
        <v>53.67</v>
      </c>
      <c r="Z648" s="174">
        <f t="shared" si="43"/>
        <v>65.069999999999993</v>
      </c>
      <c r="AA648" s="175"/>
      <c r="AB648" s="174">
        <f t="shared" si="44"/>
        <v>54.96</v>
      </c>
      <c r="AC648" s="174">
        <v>65.239999999999995</v>
      </c>
      <c r="AD648" s="174"/>
      <c r="AE648" s="4"/>
      <c r="AF648" s="4"/>
    </row>
    <row r="649" spans="1:32">
      <c r="A649" s="56"/>
      <c r="B649" s="191"/>
      <c r="C649" s="11" t="s">
        <v>1347</v>
      </c>
      <c r="D649" s="11"/>
      <c r="E649" s="11" t="s">
        <v>315</v>
      </c>
      <c r="F649" s="11">
        <v>472</v>
      </c>
      <c r="G649" s="11"/>
      <c r="H649" s="11"/>
      <c r="I649" s="11"/>
      <c r="J649" s="203">
        <v>94.04</v>
      </c>
      <c r="K649" s="11"/>
      <c r="M649" s="11">
        <v>1</v>
      </c>
      <c r="N649" s="70"/>
      <c r="P649" s="192">
        <f t="shared" si="41"/>
        <v>94.04</v>
      </c>
      <c r="Q649" s="11"/>
      <c r="R649" s="11"/>
      <c r="S649" s="11"/>
      <c r="T649" s="195">
        <f t="shared" si="42"/>
        <v>472</v>
      </c>
      <c r="U649" s="11"/>
      <c r="V649" s="11"/>
      <c r="W649" s="11"/>
      <c r="Y649" s="174">
        <v>94.04</v>
      </c>
      <c r="Z649" s="174">
        <f t="shared" si="43"/>
        <v>114.01</v>
      </c>
      <c r="AA649" s="175"/>
      <c r="AB649" s="174">
        <f t="shared" si="44"/>
        <v>96.3</v>
      </c>
      <c r="AC649" s="174">
        <v>114.31</v>
      </c>
      <c r="AD649" s="174"/>
      <c r="AE649" s="4"/>
      <c r="AF649" s="4"/>
    </row>
    <row r="650" spans="1:32">
      <c r="A650" s="56"/>
      <c r="B650" s="191"/>
      <c r="C650" s="11" t="s">
        <v>587</v>
      </c>
      <c r="D650" s="11"/>
      <c r="E650" s="11" t="s">
        <v>302</v>
      </c>
      <c r="F650" s="11">
        <v>4202</v>
      </c>
      <c r="G650" s="11"/>
      <c r="H650" s="11"/>
      <c r="I650" s="11"/>
      <c r="J650" s="203">
        <v>808.5</v>
      </c>
      <c r="K650" s="11"/>
      <c r="M650" s="11">
        <v>3</v>
      </c>
      <c r="N650" s="70"/>
      <c r="P650" s="192">
        <f t="shared" si="41"/>
        <v>269.5</v>
      </c>
      <c r="Q650" s="11"/>
      <c r="R650" s="11"/>
      <c r="S650" s="11"/>
      <c r="T650" s="195">
        <f t="shared" si="42"/>
        <v>1400.6666666666667</v>
      </c>
      <c r="U650" s="11"/>
      <c r="V650" s="11"/>
      <c r="W650" s="11"/>
      <c r="Y650" s="174">
        <v>808.5</v>
      </c>
      <c r="Z650" s="174">
        <f t="shared" si="43"/>
        <v>980.2</v>
      </c>
      <c r="AA650" s="175"/>
      <c r="AB650" s="174">
        <f t="shared" si="44"/>
        <v>827.95</v>
      </c>
      <c r="AC650" s="174">
        <v>982.79</v>
      </c>
      <c r="AD650" s="174"/>
      <c r="AE650" s="4"/>
      <c r="AF650" s="4"/>
    </row>
    <row r="651" spans="1:32">
      <c r="A651" s="56"/>
      <c r="B651" s="191"/>
      <c r="C651" s="11" t="s">
        <v>584</v>
      </c>
      <c r="D651" s="11"/>
      <c r="E651" s="11" t="s">
        <v>295</v>
      </c>
      <c r="F651" s="11">
        <v>59114</v>
      </c>
      <c r="G651" s="11"/>
      <c r="H651" s="11"/>
      <c r="I651" s="11"/>
      <c r="J651" s="203">
        <v>10491.150000000003</v>
      </c>
      <c r="K651" s="11"/>
      <c r="M651" s="11">
        <v>57</v>
      </c>
      <c r="N651" s="70"/>
      <c r="P651" s="192">
        <f t="shared" si="41"/>
        <v>184.05526315789479</v>
      </c>
      <c r="Q651" s="11"/>
      <c r="R651" s="11"/>
      <c r="S651" s="11"/>
      <c r="T651" s="195">
        <f t="shared" si="42"/>
        <v>1037.0877192982457</v>
      </c>
      <c r="U651" s="11"/>
      <c r="V651" s="11"/>
      <c r="W651" s="11"/>
      <c r="Y651" s="174">
        <v>10491.150000000003</v>
      </c>
      <c r="Z651" s="174">
        <f t="shared" si="43"/>
        <v>12719.16</v>
      </c>
      <c r="AA651" s="175"/>
      <c r="AB651" s="174">
        <f t="shared" si="44"/>
        <v>10743.57</v>
      </c>
      <c r="AC651" s="174">
        <v>12752.7</v>
      </c>
      <c r="AD651" s="174"/>
      <c r="AE651" s="4"/>
      <c r="AF651" s="4"/>
    </row>
    <row r="652" spans="1:32">
      <c r="A652" s="56"/>
      <c r="B652" s="191"/>
      <c r="C652" s="11" t="s">
        <v>231</v>
      </c>
      <c r="D652" s="11"/>
      <c r="E652" s="11" t="s">
        <v>232</v>
      </c>
      <c r="F652" s="11">
        <v>185937</v>
      </c>
      <c r="G652" s="11"/>
      <c r="H652" s="11"/>
      <c r="I652" s="11"/>
      <c r="J652" s="203">
        <v>34778.80999999999</v>
      </c>
      <c r="K652" s="11"/>
      <c r="M652" s="11">
        <v>231</v>
      </c>
      <c r="N652" s="70"/>
      <c r="P652" s="192">
        <f t="shared" si="41"/>
        <v>150.557619047619</v>
      </c>
      <c r="Q652" s="11"/>
      <c r="R652" s="11"/>
      <c r="S652" s="11"/>
      <c r="T652" s="195">
        <f t="shared" si="42"/>
        <v>804.92207792207796</v>
      </c>
      <c r="U652" s="11"/>
      <c r="V652" s="11"/>
      <c r="W652" s="11"/>
      <c r="Y652" s="174">
        <v>34778.80999999999</v>
      </c>
      <c r="Z652" s="174">
        <f t="shared" si="43"/>
        <v>42164.79</v>
      </c>
      <c r="AA652" s="175"/>
      <c r="AB652" s="174">
        <f t="shared" si="44"/>
        <v>35615.61</v>
      </c>
      <c r="AC652" s="174">
        <v>42275.99</v>
      </c>
      <c r="AD652" s="174"/>
      <c r="AE652" s="4"/>
      <c r="AF652" s="4"/>
    </row>
    <row r="653" spans="1:32">
      <c r="A653" s="56"/>
      <c r="B653" s="191"/>
      <c r="C653" s="11" t="s">
        <v>231</v>
      </c>
      <c r="D653" s="11"/>
      <c r="E653" s="11" t="s">
        <v>501</v>
      </c>
      <c r="F653" s="11">
        <v>5742</v>
      </c>
      <c r="G653" s="11"/>
      <c r="H653" s="11"/>
      <c r="I653" s="11"/>
      <c r="J653" s="203">
        <v>1130.9299999999998</v>
      </c>
      <c r="K653" s="11"/>
      <c r="M653" s="11">
        <v>10</v>
      </c>
      <c r="N653" s="70"/>
      <c r="P653" s="192">
        <f t="shared" si="41"/>
        <v>113.09299999999999</v>
      </c>
      <c r="Q653" s="11"/>
      <c r="R653" s="11"/>
      <c r="S653" s="11"/>
      <c r="T653" s="195">
        <f t="shared" si="42"/>
        <v>574.20000000000005</v>
      </c>
      <c r="U653" s="11"/>
      <c r="V653" s="11"/>
      <c r="W653" s="11"/>
      <c r="Y653" s="174">
        <v>1130.9299999999998</v>
      </c>
      <c r="Z653" s="174">
        <f t="shared" si="43"/>
        <v>1371.11</v>
      </c>
      <c r="AA653" s="175"/>
      <c r="AB653" s="174">
        <f t="shared" si="44"/>
        <v>1158.1400000000001</v>
      </c>
      <c r="AC653" s="174">
        <v>1374.72</v>
      </c>
      <c r="AD653" s="174"/>
      <c r="AE653" s="4"/>
      <c r="AF653" s="4"/>
    </row>
    <row r="654" spans="1:32">
      <c r="A654" s="56"/>
      <c r="B654" s="191"/>
      <c r="C654" s="11" t="s">
        <v>333</v>
      </c>
      <c r="D654" s="11"/>
      <c r="E654" s="11" t="s">
        <v>1348</v>
      </c>
      <c r="F654" s="11">
        <v>466</v>
      </c>
      <c r="G654" s="11"/>
      <c r="H654" s="11"/>
      <c r="I654" s="11"/>
      <c r="J654" s="203">
        <v>93.3</v>
      </c>
      <c r="K654" s="11"/>
      <c r="M654" s="11">
        <v>1</v>
      </c>
      <c r="N654" s="70"/>
      <c r="P654" s="192">
        <f t="shared" si="41"/>
        <v>93.3</v>
      </c>
      <c r="Q654" s="11"/>
      <c r="R654" s="11"/>
      <c r="S654" s="11"/>
      <c r="T654" s="195">
        <f t="shared" si="42"/>
        <v>466</v>
      </c>
      <c r="U654" s="11"/>
      <c r="V654" s="11"/>
      <c r="W654" s="11"/>
      <c r="Y654" s="174">
        <v>93.3</v>
      </c>
      <c r="Z654" s="174">
        <f t="shared" si="43"/>
        <v>113.11</v>
      </c>
      <c r="AA654" s="175"/>
      <c r="AB654" s="174">
        <f t="shared" si="44"/>
        <v>95.54</v>
      </c>
      <c r="AC654" s="174">
        <v>113.41</v>
      </c>
      <c r="AD654" s="174"/>
      <c r="AE654" s="4"/>
      <c r="AF654" s="4"/>
    </row>
    <row r="655" spans="1:32">
      <c r="A655" s="56"/>
      <c r="B655" s="191"/>
      <c r="C655" s="11" t="s">
        <v>333</v>
      </c>
      <c r="D655" s="11"/>
      <c r="E655" s="11" t="s">
        <v>334</v>
      </c>
      <c r="F655" s="11">
        <v>2337359</v>
      </c>
      <c r="G655" s="11"/>
      <c r="H655" s="11"/>
      <c r="I655" s="11"/>
      <c r="J655" s="203">
        <v>456214.89000000234</v>
      </c>
      <c r="K655" s="11"/>
      <c r="M655" s="11">
        <v>5537</v>
      </c>
      <c r="N655" s="70"/>
      <c r="P655" s="192">
        <f t="shared" si="41"/>
        <v>82.393875744988691</v>
      </c>
      <c r="Q655" s="11"/>
      <c r="R655" s="11"/>
      <c r="S655" s="11"/>
      <c r="T655" s="195">
        <f t="shared" si="42"/>
        <v>422.13454939497922</v>
      </c>
      <c r="U655" s="11"/>
      <c r="V655" s="11"/>
      <c r="W655" s="11"/>
      <c r="Y655" s="174">
        <v>456214.89000000234</v>
      </c>
      <c r="Z655" s="174">
        <f t="shared" si="43"/>
        <v>553101.30000000005</v>
      </c>
      <c r="AA655" s="175"/>
      <c r="AB655" s="174">
        <f t="shared" si="44"/>
        <v>467191.66</v>
      </c>
      <c r="AC655" s="174">
        <v>554559.93000000005</v>
      </c>
      <c r="AD655" s="174"/>
      <c r="AE655" s="4"/>
      <c r="AF655" s="4"/>
    </row>
    <row r="656" spans="1:32">
      <c r="A656" s="56"/>
      <c r="B656" s="191"/>
      <c r="C656" s="11" t="s">
        <v>333</v>
      </c>
      <c r="D656" s="11"/>
      <c r="E656" s="11" t="s">
        <v>350</v>
      </c>
      <c r="F656" s="11">
        <v>1040</v>
      </c>
      <c r="G656" s="11"/>
      <c r="H656" s="11"/>
      <c r="I656" s="11"/>
      <c r="J656" s="203">
        <v>201.31</v>
      </c>
      <c r="K656" s="11"/>
      <c r="M656" s="11">
        <v>1</v>
      </c>
      <c r="N656" s="70"/>
      <c r="P656" s="192">
        <f t="shared" si="41"/>
        <v>201.31</v>
      </c>
      <c r="Q656" s="11"/>
      <c r="R656" s="11"/>
      <c r="S656" s="11"/>
      <c r="T656" s="195">
        <f t="shared" si="42"/>
        <v>1040</v>
      </c>
      <c r="U656" s="11"/>
      <c r="V656" s="11"/>
      <c r="W656" s="11"/>
      <c r="Y656" s="174">
        <v>201.31</v>
      </c>
      <c r="Z656" s="174">
        <f t="shared" si="43"/>
        <v>244.06</v>
      </c>
      <c r="AA656" s="175"/>
      <c r="AB656" s="174">
        <f t="shared" si="44"/>
        <v>206.15</v>
      </c>
      <c r="AC656" s="174">
        <v>244.71</v>
      </c>
      <c r="AD656" s="174"/>
      <c r="AE656" s="4"/>
      <c r="AF656" s="4"/>
    </row>
    <row r="657" spans="1:32">
      <c r="A657" s="56"/>
      <c r="B657" s="191"/>
      <c r="C657" s="11" t="s">
        <v>333</v>
      </c>
      <c r="D657" s="11"/>
      <c r="E657" s="11" t="s">
        <v>1287</v>
      </c>
      <c r="F657" s="11">
        <v>545</v>
      </c>
      <c r="G657" s="11"/>
      <c r="H657" s="11"/>
      <c r="I657" s="11"/>
      <c r="J657" s="203">
        <v>108.01</v>
      </c>
      <c r="K657" s="11"/>
      <c r="M657" s="11">
        <v>1</v>
      </c>
      <c r="N657" s="70"/>
      <c r="P657" s="192">
        <f t="shared" si="41"/>
        <v>108.01</v>
      </c>
      <c r="Q657" s="11"/>
      <c r="R657" s="11"/>
      <c r="S657" s="11"/>
      <c r="T657" s="195">
        <f t="shared" si="42"/>
        <v>545</v>
      </c>
      <c r="U657" s="11"/>
      <c r="V657" s="11"/>
      <c r="W657" s="11"/>
      <c r="Y657" s="174">
        <v>108.01</v>
      </c>
      <c r="Z657" s="174">
        <f t="shared" si="43"/>
        <v>130.94999999999999</v>
      </c>
      <c r="AA657" s="175"/>
      <c r="AB657" s="174">
        <f t="shared" si="44"/>
        <v>110.61</v>
      </c>
      <c r="AC657" s="174">
        <v>131.29</v>
      </c>
      <c r="AD657" s="174"/>
      <c r="AE657" s="4"/>
      <c r="AF657" s="4"/>
    </row>
    <row r="658" spans="1:32">
      <c r="A658" s="56"/>
      <c r="B658" s="191"/>
      <c r="C658" s="11" t="s">
        <v>394</v>
      </c>
      <c r="D658" s="11"/>
      <c r="E658" s="11" t="s">
        <v>391</v>
      </c>
      <c r="F658" s="11">
        <v>7087</v>
      </c>
      <c r="G658" s="11"/>
      <c r="H658" s="11"/>
      <c r="I658" s="11"/>
      <c r="J658" s="203">
        <v>1357.91</v>
      </c>
      <c r="K658" s="11"/>
      <c r="M658" s="11">
        <v>18</v>
      </c>
      <c r="N658" s="70"/>
      <c r="P658" s="192">
        <f t="shared" si="41"/>
        <v>75.439444444444447</v>
      </c>
      <c r="Q658" s="11"/>
      <c r="R658" s="11"/>
      <c r="S658" s="11"/>
      <c r="T658" s="195">
        <f t="shared" si="42"/>
        <v>393.72222222222223</v>
      </c>
      <c r="U658" s="11"/>
      <c r="V658" s="11"/>
      <c r="W658" s="11"/>
      <c r="Y658" s="174">
        <v>1357.91</v>
      </c>
      <c r="Z658" s="174">
        <f t="shared" si="43"/>
        <v>1646.29</v>
      </c>
      <c r="AA658" s="175"/>
      <c r="AB658" s="174">
        <f t="shared" si="44"/>
        <v>1390.58</v>
      </c>
      <c r="AC658" s="174">
        <v>1650.63</v>
      </c>
      <c r="AD658" s="174"/>
      <c r="AE658" s="4"/>
      <c r="AF658" s="4"/>
    </row>
    <row r="659" spans="1:32">
      <c r="A659" s="56"/>
      <c r="B659" s="191"/>
      <c r="C659" s="11" t="s">
        <v>394</v>
      </c>
      <c r="D659" s="11"/>
      <c r="E659" s="11" t="s">
        <v>395</v>
      </c>
      <c r="F659" s="11">
        <v>3036540</v>
      </c>
      <c r="G659" s="11"/>
      <c r="H659" s="11"/>
      <c r="I659" s="11"/>
      <c r="J659" s="203">
        <v>573322.75999999966</v>
      </c>
      <c r="K659" s="11"/>
      <c r="M659" s="11">
        <v>5314</v>
      </c>
      <c r="N659" s="70"/>
      <c r="P659" s="192">
        <f t="shared" si="41"/>
        <v>107.88911554384637</v>
      </c>
      <c r="Q659" s="11"/>
      <c r="R659" s="11"/>
      <c r="S659" s="11"/>
      <c r="T659" s="195">
        <f t="shared" si="42"/>
        <v>571.42265713210384</v>
      </c>
      <c r="U659" s="11"/>
      <c r="V659" s="11"/>
      <c r="W659" s="11"/>
      <c r="Y659" s="174">
        <v>573322.75999999966</v>
      </c>
      <c r="Z659" s="174">
        <f t="shared" si="43"/>
        <v>695079.38</v>
      </c>
      <c r="AA659" s="175"/>
      <c r="AB659" s="174">
        <f t="shared" si="44"/>
        <v>587117.19999999995</v>
      </c>
      <c r="AC659" s="174">
        <v>696912.43</v>
      </c>
      <c r="AD659" s="174"/>
      <c r="AE659" s="4"/>
      <c r="AF659" s="4"/>
    </row>
    <row r="660" spans="1:32">
      <c r="A660" s="56"/>
      <c r="B660" s="191"/>
      <c r="C660" s="11" t="s">
        <v>194</v>
      </c>
      <c r="D660" s="11"/>
      <c r="E660" s="11" t="s">
        <v>195</v>
      </c>
      <c r="F660" s="11">
        <v>1699042</v>
      </c>
      <c r="G660" s="11"/>
      <c r="H660" s="11"/>
      <c r="I660" s="11"/>
      <c r="J660" s="203">
        <v>325916.88999999937</v>
      </c>
      <c r="K660" s="11"/>
      <c r="M660" s="11">
        <v>3353</v>
      </c>
      <c r="N660" s="70"/>
      <c r="P660" s="192">
        <f t="shared" si="41"/>
        <v>97.201577691619264</v>
      </c>
      <c r="Q660" s="11"/>
      <c r="R660" s="11"/>
      <c r="S660" s="11"/>
      <c r="T660" s="195">
        <f t="shared" si="42"/>
        <v>506.72293468535639</v>
      </c>
      <c r="U660" s="11"/>
      <c r="V660" s="11"/>
      <c r="W660" s="11"/>
      <c r="Y660" s="174">
        <v>325916.88999999937</v>
      </c>
      <c r="Z660" s="174">
        <f t="shared" si="43"/>
        <v>395131.9</v>
      </c>
      <c r="AA660" s="175"/>
      <c r="AB660" s="174">
        <f t="shared" si="44"/>
        <v>333758.62</v>
      </c>
      <c r="AC660" s="174">
        <v>396173.93</v>
      </c>
      <c r="AD660" s="174"/>
      <c r="AE660" s="4"/>
      <c r="AF660" s="4"/>
    </row>
    <row r="661" spans="1:32">
      <c r="A661" s="56"/>
      <c r="B661" s="191"/>
      <c r="C661" s="11" t="s">
        <v>194</v>
      </c>
      <c r="D661" s="11"/>
      <c r="E661" s="11" t="s">
        <v>197</v>
      </c>
      <c r="F661" s="11">
        <v>669678</v>
      </c>
      <c r="G661" s="11"/>
      <c r="H661" s="11"/>
      <c r="I661" s="11"/>
      <c r="J661" s="203">
        <v>131157.04000000012</v>
      </c>
      <c r="K661" s="11"/>
      <c r="M661" s="11">
        <v>1270</v>
      </c>
      <c r="N661" s="70"/>
      <c r="P661" s="192">
        <f t="shared" si="41"/>
        <v>103.27325984251978</v>
      </c>
      <c r="Q661" s="11"/>
      <c r="R661" s="11"/>
      <c r="S661" s="11"/>
      <c r="T661" s="195">
        <f t="shared" si="42"/>
        <v>527.30551181102362</v>
      </c>
      <c r="U661" s="11"/>
      <c r="V661" s="11"/>
      <c r="W661" s="11"/>
      <c r="Y661" s="174">
        <v>131157.04000000012</v>
      </c>
      <c r="Z661" s="174">
        <f t="shared" si="43"/>
        <v>159010.88</v>
      </c>
      <c r="AA661" s="175"/>
      <c r="AB661" s="174">
        <f t="shared" si="44"/>
        <v>134312.75</v>
      </c>
      <c r="AC661" s="174">
        <v>159430.22</v>
      </c>
      <c r="AD661" s="174"/>
      <c r="AE661" s="4"/>
      <c r="AF661" s="4"/>
    </row>
    <row r="662" spans="1:32">
      <c r="A662" s="56"/>
      <c r="B662" s="191"/>
      <c r="C662" s="11" t="s">
        <v>194</v>
      </c>
      <c r="D662" s="11"/>
      <c r="E662" s="11" t="s">
        <v>199</v>
      </c>
      <c r="F662" s="11">
        <v>2119</v>
      </c>
      <c r="G662" s="11"/>
      <c r="H662" s="11"/>
      <c r="I662" s="11"/>
      <c r="J662" s="203">
        <v>420.27000000000004</v>
      </c>
      <c r="K662" s="11"/>
      <c r="M662" s="11">
        <v>4</v>
      </c>
      <c r="N662" s="70"/>
      <c r="P662" s="192">
        <f t="shared" si="41"/>
        <v>105.06750000000001</v>
      </c>
      <c r="Q662" s="11"/>
      <c r="R662" s="11"/>
      <c r="S662" s="11"/>
      <c r="T662" s="195">
        <f t="shared" si="42"/>
        <v>529.75</v>
      </c>
      <c r="U662" s="11"/>
      <c r="V662" s="11"/>
      <c r="W662" s="11"/>
      <c r="Y662" s="174">
        <v>420.27000000000004</v>
      </c>
      <c r="Z662" s="174">
        <f t="shared" si="43"/>
        <v>509.52</v>
      </c>
      <c r="AA662" s="175"/>
      <c r="AB662" s="174">
        <f t="shared" si="44"/>
        <v>430.38</v>
      </c>
      <c r="AC662" s="174">
        <v>510.87</v>
      </c>
      <c r="AD662" s="174"/>
      <c r="AE662" s="4"/>
      <c r="AF662" s="4"/>
    </row>
    <row r="663" spans="1:32">
      <c r="A663" s="56"/>
      <c r="B663" s="191"/>
      <c r="C663" s="11" t="s">
        <v>194</v>
      </c>
      <c r="D663" s="11"/>
      <c r="E663" s="11" t="s">
        <v>249</v>
      </c>
      <c r="F663" s="11">
        <v>7118</v>
      </c>
      <c r="G663" s="11"/>
      <c r="H663" s="11"/>
      <c r="I663" s="11"/>
      <c r="J663" s="203">
        <v>1414.66</v>
      </c>
      <c r="K663" s="11"/>
      <c r="M663" s="11">
        <v>14</v>
      </c>
      <c r="N663" s="70"/>
      <c r="P663" s="192">
        <f t="shared" si="41"/>
        <v>101.04714285714286</v>
      </c>
      <c r="Q663" s="11"/>
      <c r="R663" s="11"/>
      <c r="S663" s="11"/>
      <c r="T663" s="195">
        <f t="shared" si="42"/>
        <v>508.42857142857144</v>
      </c>
      <c r="U663" s="11"/>
      <c r="V663" s="11"/>
      <c r="W663" s="11"/>
      <c r="Y663" s="174">
        <v>1414.66</v>
      </c>
      <c r="Z663" s="174">
        <f t="shared" si="43"/>
        <v>1715.09</v>
      </c>
      <c r="AA663" s="175"/>
      <c r="AB663" s="174">
        <f t="shared" si="44"/>
        <v>1448.7</v>
      </c>
      <c r="AC663" s="174">
        <v>1719.61</v>
      </c>
      <c r="AD663" s="174"/>
      <c r="AE663" s="4"/>
      <c r="AF663" s="4"/>
    </row>
    <row r="664" spans="1:32">
      <c r="A664" s="56"/>
      <c r="B664" s="191"/>
      <c r="C664" s="11" t="s">
        <v>283</v>
      </c>
      <c r="D664" s="11"/>
      <c r="E664" s="11" t="s">
        <v>284</v>
      </c>
      <c r="F664" s="11">
        <v>387091</v>
      </c>
      <c r="G664" s="11"/>
      <c r="H664" s="11"/>
      <c r="I664" s="11"/>
      <c r="J664" s="203">
        <v>72458.760000000009</v>
      </c>
      <c r="K664" s="11"/>
      <c r="M664" s="11">
        <v>497</v>
      </c>
      <c r="N664" s="70"/>
      <c r="P664" s="192">
        <f t="shared" si="41"/>
        <v>145.79227364185112</v>
      </c>
      <c r="Q664" s="11"/>
      <c r="R664" s="11"/>
      <c r="S664" s="11"/>
      <c r="T664" s="195">
        <f t="shared" si="42"/>
        <v>778.85513078470819</v>
      </c>
      <c r="U664" s="11"/>
      <c r="V664" s="11"/>
      <c r="W664" s="11"/>
      <c r="Y664" s="174">
        <v>72458.760000000009</v>
      </c>
      <c r="Z664" s="174">
        <f t="shared" si="43"/>
        <v>87846.84</v>
      </c>
      <c r="AA664" s="175"/>
      <c r="AB664" s="174">
        <f t="shared" si="44"/>
        <v>74202.16</v>
      </c>
      <c r="AC664" s="174">
        <v>88078.5</v>
      </c>
      <c r="AD664" s="174"/>
      <c r="AE664" s="4"/>
      <c r="AF664" s="4"/>
    </row>
    <row r="665" spans="1:32">
      <c r="A665" s="56"/>
      <c r="B665" s="191"/>
      <c r="C665" s="11" t="s">
        <v>1349</v>
      </c>
      <c r="D665" s="11"/>
      <c r="E665" s="11" t="s">
        <v>380</v>
      </c>
      <c r="F665" s="11">
        <v>399</v>
      </c>
      <c r="G665" s="11"/>
      <c r="H665" s="11"/>
      <c r="I665" s="11"/>
      <c r="J665" s="203">
        <v>80.319999999999993</v>
      </c>
      <c r="K665" s="11"/>
      <c r="M665" s="11">
        <v>1</v>
      </c>
      <c r="N665" s="70"/>
      <c r="P665" s="192">
        <f t="shared" si="41"/>
        <v>80.319999999999993</v>
      </c>
      <c r="Q665" s="11"/>
      <c r="R665" s="11"/>
      <c r="S665" s="11"/>
      <c r="T665" s="195">
        <f t="shared" si="42"/>
        <v>399</v>
      </c>
      <c r="U665" s="11"/>
      <c r="V665" s="11"/>
      <c r="W665" s="11"/>
      <c r="Y665" s="174">
        <v>80.319999999999993</v>
      </c>
      <c r="Z665" s="174">
        <f t="shared" si="43"/>
        <v>97.38</v>
      </c>
      <c r="AA665" s="175"/>
      <c r="AB665" s="174">
        <f t="shared" si="44"/>
        <v>82.25</v>
      </c>
      <c r="AC665" s="174">
        <v>97.63</v>
      </c>
      <c r="AD665" s="174"/>
      <c r="AE665" s="4"/>
      <c r="AF665" s="4"/>
    </row>
    <row r="666" spans="1:32">
      <c r="A666" s="56"/>
      <c r="B666" s="191"/>
      <c r="C666" s="11" t="s">
        <v>1316</v>
      </c>
      <c r="D666" s="11"/>
      <c r="E666" s="11" t="s">
        <v>237</v>
      </c>
      <c r="F666" s="11">
        <v>13564</v>
      </c>
      <c r="G666" s="11"/>
      <c r="H666" s="11"/>
      <c r="I666" s="11"/>
      <c r="J666" s="203">
        <v>2593.0099999999998</v>
      </c>
      <c r="K666" s="11"/>
      <c r="M666" s="11">
        <v>27</v>
      </c>
      <c r="N666" s="70"/>
      <c r="P666" s="192">
        <f t="shared" si="41"/>
        <v>96.0374074074074</v>
      </c>
      <c r="Q666" s="11"/>
      <c r="R666" s="11"/>
      <c r="S666" s="11"/>
      <c r="T666" s="195">
        <f t="shared" si="42"/>
        <v>502.37037037037038</v>
      </c>
      <c r="U666" s="11"/>
      <c r="V666" s="11"/>
      <c r="W666" s="11"/>
      <c r="Y666" s="174">
        <v>2593.0099999999998</v>
      </c>
      <c r="Z666" s="174">
        <f t="shared" si="43"/>
        <v>3143.69</v>
      </c>
      <c r="AA666" s="175"/>
      <c r="AB666" s="174">
        <f t="shared" si="44"/>
        <v>2655.4</v>
      </c>
      <c r="AC666" s="174">
        <v>3151.98</v>
      </c>
      <c r="AD666" s="174"/>
      <c r="AE666" s="4"/>
      <c r="AF666" s="4"/>
    </row>
    <row r="667" spans="1:32">
      <c r="A667" s="56"/>
      <c r="B667" s="191"/>
      <c r="C667" s="11" t="s">
        <v>1350</v>
      </c>
      <c r="D667" s="11"/>
      <c r="E667" s="11" t="s">
        <v>249</v>
      </c>
      <c r="F667" s="11">
        <v>230</v>
      </c>
      <c r="G667" s="11"/>
      <c r="H667" s="11"/>
      <c r="I667" s="11"/>
      <c r="J667" s="203">
        <v>48.98</v>
      </c>
      <c r="K667" s="11"/>
      <c r="M667" s="11">
        <v>1</v>
      </c>
      <c r="N667" s="70"/>
      <c r="P667" s="192">
        <f t="shared" si="41"/>
        <v>48.98</v>
      </c>
      <c r="Q667" s="11"/>
      <c r="R667" s="11"/>
      <c r="S667" s="11"/>
      <c r="T667" s="195">
        <f t="shared" si="42"/>
        <v>230</v>
      </c>
      <c r="U667" s="11"/>
      <c r="V667" s="11"/>
      <c r="W667" s="11"/>
      <c r="Y667" s="174">
        <v>48.98</v>
      </c>
      <c r="Z667" s="174">
        <f t="shared" si="43"/>
        <v>59.38</v>
      </c>
      <c r="AA667" s="175"/>
      <c r="AB667" s="174">
        <f t="shared" si="44"/>
        <v>50.16</v>
      </c>
      <c r="AC667" s="174">
        <v>59.54</v>
      </c>
      <c r="AD667" s="174"/>
      <c r="AE667" s="4"/>
      <c r="AF667" s="4"/>
    </row>
    <row r="668" spans="1:32">
      <c r="A668" s="56"/>
      <c r="B668" s="191"/>
      <c r="C668" s="11" t="s">
        <v>198</v>
      </c>
      <c r="D668" s="11"/>
      <c r="E668" s="11" t="s">
        <v>195</v>
      </c>
      <c r="F668" s="11">
        <v>223</v>
      </c>
      <c r="G668" s="11"/>
      <c r="H668" s="11"/>
      <c r="I668" s="11"/>
      <c r="J668" s="203">
        <v>47.5</v>
      </c>
      <c r="K668" s="11"/>
      <c r="M668" s="11">
        <v>1</v>
      </c>
      <c r="N668" s="70"/>
      <c r="P668" s="192">
        <f t="shared" si="41"/>
        <v>47.5</v>
      </c>
      <c r="Q668" s="11"/>
      <c r="R668" s="11"/>
      <c r="S668" s="11"/>
      <c r="T668" s="195">
        <f t="shared" si="42"/>
        <v>223</v>
      </c>
      <c r="U668" s="11"/>
      <c r="V668" s="11"/>
      <c r="W668" s="11"/>
      <c r="Y668" s="174">
        <v>47.5</v>
      </c>
      <c r="Z668" s="174">
        <f t="shared" si="43"/>
        <v>57.59</v>
      </c>
      <c r="AA668" s="175"/>
      <c r="AB668" s="174">
        <f t="shared" si="44"/>
        <v>48.64</v>
      </c>
      <c r="AC668" s="174">
        <v>57.74</v>
      </c>
      <c r="AD668" s="174"/>
      <c r="AE668" s="4"/>
      <c r="AF668" s="4"/>
    </row>
    <row r="669" spans="1:32">
      <c r="A669" s="56"/>
      <c r="B669" s="191"/>
      <c r="C669" s="11" t="s">
        <v>198</v>
      </c>
      <c r="D669" s="11"/>
      <c r="E669" s="11" t="s">
        <v>199</v>
      </c>
      <c r="F669" s="11">
        <v>2280362</v>
      </c>
      <c r="G669" s="11"/>
      <c r="H669" s="11"/>
      <c r="I669" s="11"/>
      <c r="J669" s="203">
        <v>449598.24999999866</v>
      </c>
      <c r="K669" s="11"/>
      <c r="M669" s="11">
        <v>5361</v>
      </c>
      <c r="N669" s="70"/>
      <c r="P669" s="192">
        <f t="shared" si="41"/>
        <v>83.864624137287564</v>
      </c>
      <c r="Q669" s="11"/>
      <c r="R669" s="11"/>
      <c r="S669" s="11"/>
      <c r="T669" s="195">
        <f t="shared" si="42"/>
        <v>425.36131318783811</v>
      </c>
      <c r="U669" s="11"/>
      <c r="V669" s="11"/>
      <c r="W669" s="11"/>
      <c r="Y669" s="174">
        <v>449598.24999999866</v>
      </c>
      <c r="Z669" s="174">
        <f t="shared" si="43"/>
        <v>545079.49</v>
      </c>
      <c r="AA669" s="175"/>
      <c r="AB669" s="174">
        <f t="shared" si="44"/>
        <v>460415.82</v>
      </c>
      <c r="AC669" s="174">
        <v>546516.96</v>
      </c>
      <c r="AD669" s="174"/>
      <c r="AE669" s="4"/>
      <c r="AF669" s="4"/>
    </row>
    <row r="670" spans="1:32">
      <c r="A670" s="56"/>
      <c r="B670" s="191"/>
      <c r="C670" s="11" t="s">
        <v>1351</v>
      </c>
      <c r="D670" s="11"/>
      <c r="E670" s="11" t="s">
        <v>199</v>
      </c>
      <c r="F670" s="11">
        <v>12262</v>
      </c>
      <c r="G670" s="11"/>
      <c r="H670" s="11"/>
      <c r="I670" s="11"/>
      <c r="J670" s="203">
        <v>1841.6499999999999</v>
      </c>
      <c r="K670" s="11"/>
      <c r="M670" s="11">
        <v>18</v>
      </c>
      <c r="N670" s="70"/>
      <c r="P670" s="192">
        <f t="shared" si="41"/>
        <v>102.31388888888888</v>
      </c>
      <c r="Q670" s="11"/>
      <c r="R670" s="11"/>
      <c r="S670" s="11"/>
      <c r="T670" s="195">
        <f t="shared" si="42"/>
        <v>681.22222222222217</v>
      </c>
      <c r="U670" s="11"/>
      <c r="V670" s="11"/>
      <c r="W670" s="11"/>
      <c r="Y670" s="174">
        <v>1841.6499999999999</v>
      </c>
      <c r="Z670" s="174">
        <f t="shared" si="43"/>
        <v>2232.7600000000002</v>
      </c>
      <c r="AA670" s="175"/>
      <c r="AB670" s="174">
        <f t="shared" si="44"/>
        <v>1885.96</v>
      </c>
      <c r="AC670" s="174">
        <v>2238.65</v>
      </c>
      <c r="AD670" s="174"/>
      <c r="AE670" s="4"/>
      <c r="AF670" s="4"/>
    </row>
    <row r="671" spans="1:32">
      <c r="A671" s="56"/>
      <c r="B671" s="191"/>
      <c r="C671" s="11" t="s">
        <v>1352</v>
      </c>
      <c r="D671" s="11"/>
      <c r="E671" s="11" t="s">
        <v>195</v>
      </c>
      <c r="F671" s="11">
        <v>414</v>
      </c>
      <c r="G671" s="11"/>
      <c r="H671" s="11"/>
      <c r="I671" s="11"/>
      <c r="J671" s="203">
        <v>83.31</v>
      </c>
      <c r="K671" s="11"/>
      <c r="M671" s="11">
        <v>1</v>
      </c>
      <c r="N671" s="70"/>
      <c r="P671" s="192">
        <f t="shared" si="41"/>
        <v>83.31</v>
      </c>
      <c r="Q671" s="11"/>
      <c r="R671" s="11"/>
      <c r="S671" s="11"/>
      <c r="T671" s="195">
        <f t="shared" si="42"/>
        <v>414</v>
      </c>
      <c r="U671" s="11"/>
      <c r="V671" s="11"/>
      <c r="W671" s="11"/>
      <c r="Y671" s="174">
        <v>83.31</v>
      </c>
      <c r="Z671" s="174">
        <f t="shared" si="43"/>
        <v>101</v>
      </c>
      <c r="AA671" s="175"/>
      <c r="AB671" s="174">
        <f t="shared" si="44"/>
        <v>85.31</v>
      </c>
      <c r="AC671" s="174">
        <v>101.27</v>
      </c>
      <c r="AD671" s="174"/>
      <c r="AE671" s="4"/>
      <c r="AF671" s="4"/>
    </row>
    <row r="672" spans="1:32">
      <c r="A672" s="56"/>
      <c r="B672" s="191"/>
      <c r="C672" s="11" t="s">
        <v>1352</v>
      </c>
      <c r="D672" s="11"/>
      <c r="E672" s="11" t="s">
        <v>199</v>
      </c>
      <c r="F672" s="11">
        <v>26278</v>
      </c>
      <c r="G672" s="11"/>
      <c r="H672" s="11"/>
      <c r="I672" s="11"/>
      <c r="J672" s="203">
        <v>5357.670000000001</v>
      </c>
      <c r="K672" s="11"/>
      <c r="M672" s="11">
        <v>90</v>
      </c>
      <c r="N672" s="70"/>
      <c r="P672" s="192">
        <f t="shared" si="41"/>
        <v>59.529666666666678</v>
      </c>
      <c r="Q672" s="11"/>
      <c r="R672" s="11"/>
      <c r="S672" s="11"/>
      <c r="T672" s="195">
        <f t="shared" si="42"/>
        <v>291.97777777777776</v>
      </c>
      <c r="U672" s="11"/>
      <c r="V672" s="11"/>
      <c r="W672" s="11"/>
      <c r="Y672" s="174">
        <v>5357.670000000001</v>
      </c>
      <c r="Z672" s="174">
        <f t="shared" si="43"/>
        <v>6495.48</v>
      </c>
      <c r="AA672" s="175"/>
      <c r="AB672" s="174">
        <f t="shared" si="44"/>
        <v>5486.58</v>
      </c>
      <c r="AC672" s="174">
        <v>6512.61</v>
      </c>
      <c r="AD672" s="174"/>
      <c r="AE672" s="4"/>
      <c r="AF672" s="4"/>
    </row>
    <row r="673" spans="1:32">
      <c r="A673" s="56"/>
      <c r="B673" s="191"/>
      <c r="C673" s="11" t="s">
        <v>1353</v>
      </c>
      <c r="D673" s="11"/>
      <c r="E673" s="11" t="s">
        <v>199</v>
      </c>
      <c r="F673" s="11">
        <v>4516</v>
      </c>
      <c r="G673" s="11"/>
      <c r="H673" s="11"/>
      <c r="I673" s="11"/>
      <c r="J673" s="203">
        <v>909.90000000000009</v>
      </c>
      <c r="K673" s="11"/>
      <c r="M673" s="11">
        <v>14</v>
      </c>
      <c r="N673" s="70"/>
      <c r="P673" s="192">
        <f t="shared" si="41"/>
        <v>64.992857142857147</v>
      </c>
      <c r="Q673" s="11"/>
      <c r="R673" s="11"/>
      <c r="S673" s="11"/>
      <c r="T673" s="195">
        <f t="shared" si="42"/>
        <v>322.57142857142856</v>
      </c>
      <c r="U673" s="11"/>
      <c r="V673" s="11"/>
      <c r="W673" s="11"/>
      <c r="Y673" s="174">
        <v>909.90000000000009</v>
      </c>
      <c r="Z673" s="174">
        <f t="shared" si="43"/>
        <v>1103.1400000000001</v>
      </c>
      <c r="AA673" s="175"/>
      <c r="AB673" s="174">
        <f t="shared" si="44"/>
        <v>931.79</v>
      </c>
      <c r="AC673" s="174">
        <v>1106.04</v>
      </c>
      <c r="AD673" s="174"/>
      <c r="AE673" s="4"/>
      <c r="AF673" s="4"/>
    </row>
    <row r="674" spans="1:32">
      <c r="A674" s="56"/>
      <c r="B674" s="191"/>
      <c r="C674" s="11" t="s">
        <v>1354</v>
      </c>
      <c r="D674" s="11"/>
      <c r="E674" s="11" t="s">
        <v>199</v>
      </c>
      <c r="F674" s="11">
        <v>17487</v>
      </c>
      <c r="G674" s="11"/>
      <c r="H674" s="11"/>
      <c r="I674" s="11"/>
      <c r="J674" s="203">
        <v>3430.8300000000004</v>
      </c>
      <c r="K674" s="11"/>
      <c r="M674" s="11">
        <v>24</v>
      </c>
      <c r="N674" s="70"/>
      <c r="P674" s="192">
        <f t="shared" si="41"/>
        <v>142.95125000000002</v>
      </c>
      <c r="Q674" s="11"/>
      <c r="R674" s="11"/>
      <c r="S674" s="11"/>
      <c r="T674" s="195">
        <f t="shared" si="42"/>
        <v>728.625</v>
      </c>
      <c r="U674" s="11"/>
      <c r="V674" s="11"/>
      <c r="W674" s="11"/>
      <c r="Y674" s="174">
        <v>3430.8300000000004</v>
      </c>
      <c r="Z674" s="174">
        <f t="shared" si="43"/>
        <v>4159.4399999999996</v>
      </c>
      <c r="AA674" s="175"/>
      <c r="AB674" s="174">
        <f t="shared" si="44"/>
        <v>3513.38</v>
      </c>
      <c r="AC674" s="174">
        <v>4170.3999999999996</v>
      </c>
      <c r="AD674" s="174"/>
      <c r="AE674" s="4"/>
      <c r="AF674" s="4"/>
    </row>
    <row r="675" spans="1:32">
      <c r="A675" s="56"/>
      <c r="B675" s="191"/>
      <c r="C675" s="11" t="s">
        <v>250</v>
      </c>
      <c r="D675" s="11"/>
      <c r="E675" s="11" t="s">
        <v>199</v>
      </c>
      <c r="F675" s="11">
        <v>529</v>
      </c>
      <c r="G675" s="11"/>
      <c r="H675" s="11"/>
      <c r="I675" s="11"/>
      <c r="J675" s="203">
        <v>79.09</v>
      </c>
      <c r="K675" s="11"/>
      <c r="M675" s="11">
        <v>2</v>
      </c>
      <c r="N675" s="70"/>
      <c r="P675" s="192">
        <f t="shared" si="41"/>
        <v>39.545000000000002</v>
      </c>
      <c r="Q675" s="11"/>
      <c r="R675" s="11"/>
      <c r="S675" s="11"/>
      <c r="T675" s="195">
        <f t="shared" si="42"/>
        <v>264.5</v>
      </c>
      <c r="U675" s="11"/>
      <c r="V675" s="11"/>
      <c r="W675" s="11"/>
      <c r="Y675" s="174">
        <v>79.09</v>
      </c>
      <c r="Z675" s="174">
        <f t="shared" si="43"/>
        <v>95.89</v>
      </c>
      <c r="AA675" s="175"/>
      <c r="AB675" s="174">
        <f t="shared" si="44"/>
        <v>80.989999999999995</v>
      </c>
      <c r="AC675" s="174">
        <v>96.14</v>
      </c>
      <c r="AD675" s="174"/>
      <c r="AE675" s="4"/>
      <c r="AF675" s="4"/>
    </row>
    <row r="676" spans="1:32">
      <c r="A676" s="56"/>
      <c r="B676" s="191"/>
      <c r="C676" s="11" t="s">
        <v>250</v>
      </c>
      <c r="D676" s="11"/>
      <c r="E676" s="11" t="s">
        <v>249</v>
      </c>
      <c r="F676" s="11">
        <v>2017857</v>
      </c>
      <c r="G676" s="11"/>
      <c r="H676" s="11"/>
      <c r="I676" s="11"/>
      <c r="J676" s="203">
        <v>394779.97000000137</v>
      </c>
      <c r="K676" s="11"/>
      <c r="M676" s="11">
        <v>4025</v>
      </c>
      <c r="N676" s="70"/>
      <c r="P676" s="192">
        <f t="shared" si="41"/>
        <v>98.081980124223946</v>
      </c>
      <c r="Q676" s="11"/>
      <c r="R676" s="11"/>
      <c r="S676" s="11"/>
      <c r="T676" s="195">
        <f t="shared" si="42"/>
        <v>501.33093167701861</v>
      </c>
      <c r="U676" s="11"/>
      <c r="V676" s="11"/>
      <c r="W676" s="11"/>
      <c r="Y676" s="174">
        <v>394779.97000000137</v>
      </c>
      <c r="Z676" s="174">
        <f t="shared" si="43"/>
        <v>478619.44</v>
      </c>
      <c r="AA676" s="175"/>
      <c r="AB676" s="174">
        <f t="shared" si="44"/>
        <v>404278.58</v>
      </c>
      <c r="AC676" s="174">
        <v>479881.65</v>
      </c>
      <c r="AD676" s="174"/>
      <c r="AE676" s="4"/>
      <c r="AF676" s="4"/>
    </row>
    <row r="677" spans="1:32">
      <c r="A677" s="56"/>
      <c r="B677" s="191"/>
      <c r="C677" s="11" t="s">
        <v>1236</v>
      </c>
      <c r="D677" s="11"/>
      <c r="E677" s="11" t="s">
        <v>485</v>
      </c>
      <c r="F677" s="11">
        <v>1196</v>
      </c>
      <c r="G677" s="11"/>
      <c r="H677" s="11"/>
      <c r="I677" s="11"/>
      <c r="J677" s="203">
        <v>241.24</v>
      </c>
      <c r="K677" s="11"/>
      <c r="M677" s="11">
        <v>3</v>
      </c>
      <c r="N677" s="70"/>
      <c r="P677" s="192">
        <f t="shared" si="41"/>
        <v>80.413333333333341</v>
      </c>
      <c r="Q677" s="11"/>
      <c r="R677" s="11"/>
      <c r="S677" s="11"/>
      <c r="T677" s="195">
        <f t="shared" si="42"/>
        <v>398.66666666666669</v>
      </c>
      <c r="U677" s="11"/>
      <c r="V677" s="11"/>
      <c r="W677" s="11"/>
      <c r="Y677" s="174">
        <v>241.24</v>
      </c>
      <c r="Z677" s="174">
        <f t="shared" si="43"/>
        <v>292.47000000000003</v>
      </c>
      <c r="AA677" s="175"/>
      <c r="AB677" s="174">
        <f t="shared" si="44"/>
        <v>247.04</v>
      </c>
      <c r="AC677" s="174">
        <v>293.24</v>
      </c>
      <c r="AD677" s="174"/>
      <c r="AE677" s="4"/>
      <c r="AF677" s="4"/>
    </row>
    <row r="678" spans="1:32">
      <c r="A678" s="56"/>
      <c r="B678" s="191"/>
      <c r="C678" s="11" t="s">
        <v>1355</v>
      </c>
      <c r="D678" s="11"/>
      <c r="E678" s="11" t="s">
        <v>295</v>
      </c>
      <c r="F678" s="11">
        <v>1069</v>
      </c>
      <c r="G678" s="11"/>
      <c r="H678" s="11"/>
      <c r="I678" s="11"/>
      <c r="J678" s="203">
        <v>206.9</v>
      </c>
      <c r="K678" s="11"/>
      <c r="M678" s="11">
        <v>1</v>
      </c>
      <c r="N678" s="70"/>
      <c r="P678" s="192">
        <f t="shared" si="41"/>
        <v>206.9</v>
      </c>
      <c r="Q678" s="11"/>
      <c r="R678" s="11"/>
      <c r="S678" s="11"/>
      <c r="T678" s="195">
        <f t="shared" si="42"/>
        <v>1069</v>
      </c>
      <c r="U678" s="11"/>
      <c r="V678" s="11"/>
      <c r="W678" s="11"/>
      <c r="Y678" s="174">
        <v>206.9</v>
      </c>
      <c r="Z678" s="174">
        <f t="shared" si="43"/>
        <v>250.84</v>
      </c>
      <c r="AA678" s="175"/>
      <c r="AB678" s="174">
        <f t="shared" si="44"/>
        <v>211.88</v>
      </c>
      <c r="AC678" s="174">
        <v>251.5</v>
      </c>
      <c r="AD678" s="174"/>
      <c r="AE678" s="4"/>
      <c r="AF678" s="4"/>
    </row>
    <row r="679" spans="1:32">
      <c r="A679" s="56"/>
      <c r="B679" s="191"/>
      <c r="C679" s="11" t="s">
        <v>1356</v>
      </c>
      <c r="D679" s="11"/>
      <c r="E679" s="11" t="s">
        <v>237</v>
      </c>
      <c r="F679" s="11">
        <v>5553</v>
      </c>
      <c r="G679" s="11"/>
      <c r="H679" s="11"/>
      <c r="I679" s="11"/>
      <c r="J679" s="203">
        <v>1067.1000000000001</v>
      </c>
      <c r="K679" s="11"/>
      <c r="M679" s="11">
        <v>4</v>
      </c>
      <c r="N679" s="70"/>
      <c r="P679" s="192">
        <f t="shared" si="41"/>
        <v>266.77500000000003</v>
      </c>
      <c r="Q679" s="11"/>
      <c r="R679" s="11"/>
      <c r="S679" s="11"/>
      <c r="T679" s="195">
        <f t="shared" si="42"/>
        <v>1388.25</v>
      </c>
      <c r="U679" s="11"/>
      <c r="V679" s="11"/>
      <c r="W679" s="11"/>
      <c r="Y679" s="174">
        <v>1067.1000000000001</v>
      </c>
      <c r="Z679" s="174">
        <f t="shared" si="43"/>
        <v>1293.72</v>
      </c>
      <c r="AA679" s="175"/>
      <c r="AB679" s="174">
        <f t="shared" si="44"/>
        <v>1092.77</v>
      </c>
      <c r="AC679" s="174">
        <v>1297.1300000000001</v>
      </c>
      <c r="AD679" s="174"/>
      <c r="AE679" s="4"/>
      <c r="AF679" s="4"/>
    </row>
    <row r="680" spans="1:32">
      <c r="A680" s="56"/>
      <c r="B680" s="191"/>
      <c r="C680" s="11" t="s">
        <v>642</v>
      </c>
      <c r="D680" s="11"/>
      <c r="E680" s="11" t="s">
        <v>377</v>
      </c>
      <c r="F680" s="11">
        <v>335656</v>
      </c>
      <c r="G680" s="11"/>
      <c r="H680" s="11"/>
      <c r="I680" s="11"/>
      <c r="J680" s="203">
        <v>63391.719999999965</v>
      </c>
      <c r="K680" s="11"/>
      <c r="M680" s="11">
        <v>413</v>
      </c>
      <c r="N680" s="70"/>
      <c r="P680" s="192">
        <f t="shared" si="41"/>
        <v>153.49084745762704</v>
      </c>
      <c r="Q680" s="11"/>
      <c r="R680" s="11"/>
      <c r="S680" s="11"/>
      <c r="T680" s="195">
        <f t="shared" si="42"/>
        <v>812.72639225181604</v>
      </c>
      <c r="U680" s="11"/>
      <c r="V680" s="11"/>
      <c r="W680" s="11"/>
      <c r="Y680" s="174">
        <v>63391.719999999965</v>
      </c>
      <c r="Z680" s="174">
        <f t="shared" si="43"/>
        <v>76854.23</v>
      </c>
      <c r="AA680" s="175"/>
      <c r="AB680" s="174">
        <f t="shared" si="44"/>
        <v>64916.959999999999</v>
      </c>
      <c r="AC680" s="174">
        <v>77056.91</v>
      </c>
      <c r="AD680" s="174"/>
      <c r="AE680" s="4"/>
      <c r="AF680" s="4"/>
    </row>
    <row r="681" spans="1:32">
      <c r="A681" s="56"/>
      <c r="B681" s="191"/>
      <c r="C681" s="11" t="s">
        <v>484</v>
      </c>
      <c r="D681" s="11"/>
      <c r="E681" s="11" t="s">
        <v>485</v>
      </c>
      <c r="F681" s="11">
        <v>205717</v>
      </c>
      <c r="G681" s="11"/>
      <c r="H681" s="11"/>
      <c r="I681" s="11"/>
      <c r="J681" s="203">
        <v>37978.729999999996</v>
      </c>
      <c r="K681" s="11"/>
      <c r="M681" s="11">
        <v>266</v>
      </c>
      <c r="N681" s="70"/>
      <c r="P681" s="192">
        <f t="shared" si="41"/>
        <v>142.7771804511278</v>
      </c>
      <c r="Q681" s="11"/>
      <c r="R681" s="11"/>
      <c r="S681" s="11"/>
      <c r="T681" s="195">
        <f t="shared" si="42"/>
        <v>773.37218045112786</v>
      </c>
      <c r="U681" s="11"/>
      <c r="V681" s="11"/>
      <c r="W681" s="11"/>
      <c r="Y681" s="174">
        <v>37978.729999999996</v>
      </c>
      <c r="Z681" s="174">
        <f t="shared" si="43"/>
        <v>46044.28</v>
      </c>
      <c r="AA681" s="175"/>
      <c r="AB681" s="174">
        <f t="shared" si="44"/>
        <v>38892.519999999997</v>
      </c>
      <c r="AC681" s="174">
        <v>46165.7</v>
      </c>
      <c r="AD681" s="174"/>
      <c r="AE681" s="4"/>
      <c r="AF681" s="4"/>
    </row>
    <row r="682" spans="1:32">
      <c r="A682" s="56"/>
      <c r="B682" s="191"/>
      <c r="C682" s="11" t="s">
        <v>431</v>
      </c>
      <c r="D682" s="11"/>
      <c r="E682" s="11" t="s">
        <v>432</v>
      </c>
      <c r="F682" s="11">
        <v>217720</v>
      </c>
      <c r="G682" s="11"/>
      <c r="H682" s="11"/>
      <c r="I682" s="11"/>
      <c r="J682" s="203">
        <v>41114.980000000003</v>
      </c>
      <c r="K682" s="11"/>
      <c r="M682" s="11">
        <v>251</v>
      </c>
      <c r="N682" s="70"/>
      <c r="P682" s="192">
        <f t="shared" si="41"/>
        <v>163.80470119521914</v>
      </c>
      <c r="Q682" s="11"/>
      <c r="R682" s="11"/>
      <c r="S682" s="11"/>
      <c r="T682" s="195">
        <f t="shared" si="42"/>
        <v>867.41035856573706</v>
      </c>
      <c r="U682" s="11"/>
      <c r="V682" s="11"/>
      <c r="W682" s="11"/>
      <c r="Y682" s="174">
        <v>41114.980000000003</v>
      </c>
      <c r="Z682" s="174">
        <f t="shared" si="43"/>
        <v>49846.57</v>
      </c>
      <c r="AA682" s="175"/>
      <c r="AB682" s="174">
        <f t="shared" si="44"/>
        <v>42104.23</v>
      </c>
      <c r="AC682" s="174">
        <v>49978.03</v>
      </c>
      <c r="AD682" s="174"/>
      <c r="AE682" s="4"/>
      <c r="AF682" s="4"/>
    </row>
    <row r="683" spans="1:32">
      <c r="A683" s="56"/>
      <c r="B683" s="191"/>
      <c r="C683" s="11" t="s">
        <v>205</v>
      </c>
      <c r="D683" s="11"/>
      <c r="E683" s="11" t="s">
        <v>204</v>
      </c>
      <c r="F683" s="11">
        <v>2810070</v>
      </c>
      <c r="G683" s="11"/>
      <c r="H683" s="11"/>
      <c r="I683" s="11"/>
      <c r="J683" s="203">
        <v>523366.70000000042</v>
      </c>
      <c r="K683" s="11"/>
      <c r="M683" s="11">
        <v>4539</v>
      </c>
      <c r="N683" s="70"/>
      <c r="P683" s="192">
        <f t="shared" si="41"/>
        <v>115.30440625688487</v>
      </c>
      <c r="Q683" s="11"/>
      <c r="R683" s="11"/>
      <c r="S683" s="11"/>
      <c r="T683" s="195">
        <f t="shared" si="42"/>
        <v>619.09451421017843</v>
      </c>
      <c r="U683" s="11"/>
      <c r="V683" s="11"/>
      <c r="W683" s="11"/>
      <c r="Y683" s="174">
        <v>523366.70000000042</v>
      </c>
      <c r="Z683" s="174">
        <f t="shared" si="43"/>
        <v>634514.15</v>
      </c>
      <c r="AA683" s="175"/>
      <c r="AB683" s="174">
        <f t="shared" si="44"/>
        <v>535959.17000000004</v>
      </c>
      <c r="AC683" s="174">
        <v>636187.48</v>
      </c>
      <c r="AD683" s="174"/>
      <c r="AE683" s="4"/>
      <c r="AF683" s="4"/>
    </row>
    <row r="684" spans="1:32">
      <c r="A684" s="56"/>
      <c r="B684" s="191"/>
      <c r="C684" s="11" t="s">
        <v>205</v>
      </c>
      <c r="D684" s="11"/>
      <c r="E684" s="11" t="s">
        <v>287</v>
      </c>
      <c r="F684" s="11">
        <v>933</v>
      </c>
      <c r="G684" s="11"/>
      <c r="H684" s="11"/>
      <c r="I684" s="11"/>
      <c r="J684" s="203">
        <v>181.36</v>
      </c>
      <c r="K684" s="11"/>
      <c r="M684" s="11">
        <v>1</v>
      </c>
      <c r="N684" s="70"/>
      <c r="P684" s="192">
        <f t="shared" si="41"/>
        <v>181.36</v>
      </c>
      <c r="Q684" s="11"/>
      <c r="R684" s="11"/>
      <c r="S684" s="11"/>
      <c r="T684" s="195">
        <f t="shared" si="42"/>
        <v>933</v>
      </c>
      <c r="U684" s="11"/>
      <c r="V684" s="11"/>
      <c r="W684" s="11"/>
      <c r="Y684" s="174">
        <v>181.36</v>
      </c>
      <c r="Z684" s="174">
        <f t="shared" si="43"/>
        <v>219.88</v>
      </c>
      <c r="AA684" s="175"/>
      <c r="AB684" s="174">
        <f t="shared" si="44"/>
        <v>185.72</v>
      </c>
      <c r="AC684" s="174">
        <v>220.46</v>
      </c>
      <c r="AD684" s="174"/>
      <c r="AE684" s="4"/>
      <c r="AF684" s="4"/>
    </row>
    <row r="685" spans="1:32">
      <c r="A685" s="56"/>
      <c r="B685" s="191"/>
      <c r="C685" s="11" t="s">
        <v>205</v>
      </c>
      <c r="D685" s="11"/>
      <c r="E685" s="11" t="s">
        <v>313</v>
      </c>
      <c r="F685" s="11">
        <v>6260</v>
      </c>
      <c r="G685" s="11"/>
      <c r="H685" s="11"/>
      <c r="I685" s="11"/>
      <c r="J685" s="203">
        <v>1223.6100000000001</v>
      </c>
      <c r="K685" s="11"/>
      <c r="M685" s="11">
        <v>9</v>
      </c>
      <c r="N685" s="70"/>
      <c r="P685" s="192">
        <f t="shared" si="41"/>
        <v>135.95666666666668</v>
      </c>
      <c r="Q685" s="11"/>
      <c r="R685" s="11"/>
      <c r="S685" s="11"/>
      <c r="T685" s="195">
        <f t="shared" si="42"/>
        <v>695.55555555555554</v>
      </c>
      <c r="U685" s="11"/>
      <c r="V685" s="11"/>
      <c r="W685" s="11"/>
      <c r="Y685" s="174">
        <v>1223.6100000000001</v>
      </c>
      <c r="Z685" s="174">
        <f t="shared" si="43"/>
        <v>1483.47</v>
      </c>
      <c r="AA685" s="175"/>
      <c r="AB685" s="174">
        <f t="shared" si="44"/>
        <v>1253.05</v>
      </c>
      <c r="AC685" s="174">
        <v>1487.38</v>
      </c>
      <c r="AD685" s="174"/>
      <c r="AE685" s="4"/>
      <c r="AF685" s="4"/>
    </row>
    <row r="686" spans="1:32">
      <c r="A686" s="56"/>
      <c r="B686" s="191"/>
      <c r="C686" s="11" t="s">
        <v>1357</v>
      </c>
      <c r="D686" s="11"/>
      <c r="E686" s="11" t="s">
        <v>284</v>
      </c>
      <c r="F686" s="11">
        <v>342</v>
      </c>
      <c r="G686" s="11"/>
      <c r="H686" s="11"/>
      <c r="I686" s="11"/>
      <c r="J686" s="203">
        <v>69.78</v>
      </c>
      <c r="K686" s="11"/>
      <c r="M686" s="11">
        <v>1</v>
      </c>
      <c r="N686" s="70"/>
      <c r="P686" s="192">
        <f t="shared" si="41"/>
        <v>69.78</v>
      </c>
      <c r="Q686" s="11"/>
      <c r="R686" s="11"/>
      <c r="S686" s="11"/>
      <c r="T686" s="195">
        <f t="shared" si="42"/>
        <v>342</v>
      </c>
      <c r="U686" s="11"/>
      <c r="V686" s="11"/>
      <c r="W686" s="11"/>
      <c r="Y686" s="174">
        <v>69.78</v>
      </c>
      <c r="Z686" s="174">
        <f t="shared" si="43"/>
        <v>84.6</v>
      </c>
      <c r="AA686" s="175"/>
      <c r="AB686" s="174">
        <f t="shared" si="44"/>
        <v>71.459999999999994</v>
      </c>
      <c r="AC686" s="174">
        <v>84.82</v>
      </c>
      <c r="AD686" s="174"/>
      <c r="AE686" s="4"/>
      <c r="AF686" s="4"/>
    </row>
    <row r="687" spans="1:32">
      <c r="A687" s="56"/>
      <c r="B687" s="191"/>
      <c r="C687" s="11" t="s">
        <v>1358</v>
      </c>
      <c r="D687" s="11"/>
      <c r="E687" s="11" t="s">
        <v>208</v>
      </c>
      <c r="F687" s="11">
        <v>1619</v>
      </c>
      <c r="G687" s="11"/>
      <c r="H687" s="11"/>
      <c r="I687" s="11"/>
      <c r="J687" s="203">
        <v>315.45999999999998</v>
      </c>
      <c r="K687" s="11"/>
      <c r="M687" s="11">
        <v>2</v>
      </c>
      <c r="N687" s="70"/>
      <c r="P687" s="192">
        <f t="shared" si="41"/>
        <v>157.72999999999999</v>
      </c>
      <c r="Q687" s="11"/>
      <c r="R687" s="11"/>
      <c r="S687" s="11"/>
      <c r="T687" s="195">
        <f t="shared" si="42"/>
        <v>809.5</v>
      </c>
      <c r="U687" s="11"/>
      <c r="V687" s="11"/>
      <c r="W687" s="11"/>
      <c r="Y687" s="174">
        <v>315.45999999999998</v>
      </c>
      <c r="Z687" s="174">
        <f t="shared" si="43"/>
        <v>382.45</v>
      </c>
      <c r="AA687" s="175"/>
      <c r="AB687" s="174">
        <f t="shared" si="44"/>
        <v>323.05</v>
      </c>
      <c r="AC687" s="174">
        <v>383.46</v>
      </c>
      <c r="AD687" s="174"/>
      <c r="AE687" s="4"/>
      <c r="AF687" s="4"/>
    </row>
    <row r="688" spans="1:32">
      <c r="A688" s="56"/>
      <c r="B688" s="191"/>
      <c r="C688" s="11" t="s">
        <v>1358</v>
      </c>
      <c r="D688" s="11"/>
      <c r="E688" s="11" t="s">
        <v>284</v>
      </c>
      <c r="F688" s="11">
        <v>12764</v>
      </c>
      <c r="G688" s="11"/>
      <c r="H688" s="11"/>
      <c r="I688" s="11"/>
      <c r="J688" s="203">
        <v>2345.9799999999996</v>
      </c>
      <c r="K688" s="11"/>
      <c r="M688" s="11">
        <v>21</v>
      </c>
      <c r="N688" s="70"/>
      <c r="P688" s="192">
        <f t="shared" si="41"/>
        <v>111.71333333333331</v>
      </c>
      <c r="Q688" s="11"/>
      <c r="R688" s="11"/>
      <c r="S688" s="11"/>
      <c r="T688" s="195">
        <f t="shared" si="42"/>
        <v>607.80952380952385</v>
      </c>
      <c r="U688" s="11"/>
      <c r="V688" s="11"/>
      <c r="W688" s="11"/>
      <c r="Y688" s="174">
        <v>2345.9799999999996</v>
      </c>
      <c r="Z688" s="174">
        <f t="shared" si="43"/>
        <v>2844.2</v>
      </c>
      <c r="AA688" s="175"/>
      <c r="AB688" s="174">
        <f t="shared" si="44"/>
        <v>2402.4299999999998</v>
      </c>
      <c r="AC688" s="174">
        <v>2851.7</v>
      </c>
      <c r="AD688" s="174"/>
      <c r="AE688" s="4"/>
      <c r="AF688" s="4"/>
    </row>
    <row r="689" spans="1:32">
      <c r="A689" s="56"/>
      <c r="B689" s="191"/>
      <c r="C689" s="11" t="s">
        <v>626</v>
      </c>
      <c r="D689" s="11"/>
      <c r="E689" s="11" t="s">
        <v>1359</v>
      </c>
      <c r="F689" s="11">
        <v>429</v>
      </c>
      <c r="G689" s="11"/>
      <c r="H689" s="11"/>
      <c r="I689" s="11"/>
      <c r="J689" s="203">
        <v>86.33</v>
      </c>
      <c r="K689" s="11"/>
      <c r="M689" s="11">
        <v>1</v>
      </c>
      <c r="N689" s="70"/>
      <c r="P689" s="192">
        <f t="shared" si="41"/>
        <v>86.33</v>
      </c>
      <c r="Q689" s="11"/>
      <c r="R689" s="11"/>
      <c r="S689" s="11"/>
      <c r="T689" s="195">
        <f t="shared" si="42"/>
        <v>429</v>
      </c>
      <c r="U689" s="11"/>
      <c r="V689" s="11"/>
      <c r="W689" s="11"/>
      <c r="Y689" s="174">
        <v>86.33</v>
      </c>
      <c r="Z689" s="174">
        <f t="shared" si="43"/>
        <v>104.66</v>
      </c>
      <c r="AA689" s="175"/>
      <c r="AB689" s="174">
        <f t="shared" si="44"/>
        <v>88.41</v>
      </c>
      <c r="AC689" s="174">
        <v>104.94</v>
      </c>
      <c r="AD689" s="174"/>
      <c r="AE689" s="4"/>
      <c r="AF689" s="4"/>
    </row>
    <row r="690" spans="1:32">
      <c r="A690" s="56"/>
      <c r="B690" s="191"/>
      <c r="C690" s="11" t="s">
        <v>626</v>
      </c>
      <c r="D690" s="11"/>
      <c r="E690" s="11" t="s">
        <v>517</v>
      </c>
      <c r="F690" s="11">
        <v>3823</v>
      </c>
      <c r="G690" s="11"/>
      <c r="H690" s="11"/>
      <c r="I690" s="11"/>
      <c r="J690" s="203">
        <v>618.69000000000005</v>
      </c>
      <c r="K690" s="11"/>
      <c r="M690" s="11">
        <v>4</v>
      </c>
      <c r="N690" s="70"/>
      <c r="P690" s="192">
        <f t="shared" si="41"/>
        <v>154.67250000000001</v>
      </c>
      <c r="Q690" s="11"/>
      <c r="R690" s="11"/>
      <c r="S690" s="11"/>
      <c r="T690" s="195">
        <f t="shared" si="42"/>
        <v>955.75</v>
      </c>
      <c r="U690" s="11"/>
      <c r="V690" s="11"/>
      <c r="W690" s="11"/>
      <c r="Y690" s="174">
        <v>618.69000000000005</v>
      </c>
      <c r="Z690" s="174">
        <f t="shared" si="43"/>
        <v>750.08</v>
      </c>
      <c r="AA690" s="175"/>
      <c r="AB690" s="174">
        <f t="shared" si="44"/>
        <v>633.58000000000004</v>
      </c>
      <c r="AC690" s="174">
        <v>752.06</v>
      </c>
      <c r="AD690" s="174"/>
      <c r="AE690" s="4"/>
      <c r="AF690" s="4"/>
    </row>
    <row r="691" spans="1:32">
      <c r="A691" s="56"/>
      <c r="B691" s="191"/>
      <c r="C691" s="11" t="s">
        <v>207</v>
      </c>
      <c r="D691" s="11"/>
      <c r="E691" s="11" t="s">
        <v>208</v>
      </c>
      <c r="F691" s="11">
        <v>1004932</v>
      </c>
      <c r="G691" s="11"/>
      <c r="H691" s="11"/>
      <c r="I691" s="11"/>
      <c r="J691" s="203">
        <v>186749.28999999995</v>
      </c>
      <c r="K691" s="11"/>
      <c r="M691" s="11">
        <v>1989</v>
      </c>
      <c r="N691" s="70"/>
      <c r="P691" s="192">
        <f t="shared" si="41"/>
        <v>93.891045751633968</v>
      </c>
      <c r="Q691" s="11"/>
      <c r="R691" s="11"/>
      <c r="S691" s="11"/>
      <c r="T691" s="195">
        <f t="shared" si="42"/>
        <v>505.24484665661134</v>
      </c>
      <c r="U691" s="11"/>
      <c r="V691" s="11"/>
      <c r="W691" s="11"/>
      <c r="Y691" s="174">
        <v>186749.28999999995</v>
      </c>
      <c r="Z691" s="174">
        <f t="shared" si="43"/>
        <v>226409.26</v>
      </c>
      <c r="AA691" s="175"/>
      <c r="AB691" s="174">
        <f t="shared" si="44"/>
        <v>191242.57</v>
      </c>
      <c r="AC691" s="174">
        <v>227006.34</v>
      </c>
      <c r="AD691" s="174"/>
      <c r="AE691" s="4"/>
      <c r="AF691" s="4"/>
    </row>
    <row r="692" spans="1:32">
      <c r="A692" s="56"/>
      <c r="B692" s="191"/>
      <c r="C692" s="11" t="s">
        <v>207</v>
      </c>
      <c r="D692" s="11"/>
      <c r="E692" s="11" t="s">
        <v>287</v>
      </c>
      <c r="F692" s="11">
        <v>451</v>
      </c>
      <c r="G692" s="11"/>
      <c r="H692" s="11"/>
      <c r="I692" s="11"/>
      <c r="J692" s="203">
        <v>90.1</v>
      </c>
      <c r="K692" s="11"/>
      <c r="M692" s="11">
        <v>1</v>
      </c>
      <c r="N692" s="70"/>
      <c r="P692" s="192">
        <f t="shared" si="41"/>
        <v>90.1</v>
      </c>
      <c r="Q692" s="11"/>
      <c r="R692" s="11"/>
      <c r="S692" s="11"/>
      <c r="T692" s="195">
        <f t="shared" si="42"/>
        <v>451</v>
      </c>
      <c r="U692" s="11"/>
      <c r="V692" s="11"/>
      <c r="W692" s="11"/>
      <c r="Y692" s="174">
        <v>90.1</v>
      </c>
      <c r="Z692" s="174">
        <f t="shared" si="43"/>
        <v>109.23</v>
      </c>
      <c r="AA692" s="175"/>
      <c r="AB692" s="174">
        <f t="shared" si="44"/>
        <v>92.27</v>
      </c>
      <c r="AC692" s="174">
        <v>109.52</v>
      </c>
      <c r="AD692" s="174"/>
      <c r="AE692" s="4"/>
      <c r="AF692" s="4"/>
    </row>
    <row r="693" spans="1:32">
      <c r="A693" s="56"/>
      <c r="B693" s="191"/>
      <c r="C693" s="11" t="s">
        <v>236</v>
      </c>
      <c r="D693" s="11"/>
      <c r="E693" s="11" t="s">
        <v>237</v>
      </c>
      <c r="F693" s="11">
        <v>378090</v>
      </c>
      <c r="G693" s="11"/>
      <c r="H693" s="11"/>
      <c r="I693" s="11"/>
      <c r="J693" s="203">
        <v>70294.930000000022</v>
      </c>
      <c r="K693" s="11"/>
      <c r="M693" s="11">
        <v>520</v>
      </c>
      <c r="N693" s="70"/>
      <c r="P693" s="192">
        <f t="shared" si="41"/>
        <v>135.18255769230774</v>
      </c>
      <c r="Q693" s="11"/>
      <c r="R693" s="11"/>
      <c r="S693" s="11"/>
      <c r="T693" s="195">
        <f t="shared" si="42"/>
        <v>727.09615384615381</v>
      </c>
      <c r="U693" s="11"/>
      <c r="V693" s="11"/>
      <c r="W693" s="11"/>
      <c r="Y693" s="174">
        <v>70294.930000000022</v>
      </c>
      <c r="Z693" s="174">
        <f t="shared" si="43"/>
        <v>85223.47</v>
      </c>
      <c r="AA693" s="175"/>
      <c r="AB693" s="174">
        <f t="shared" si="44"/>
        <v>71986.259999999995</v>
      </c>
      <c r="AC693" s="174">
        <v>85448.22</v>
      </c>
      <c r="AD693" s="174"/>
      <c r="AE693" s="4"/>
      <c r="AF693" s="4"/>
    </row>
    <row r="694" spans="1:32">
      <c r="A694" s="56"/>
      <c r="B694" s="191"/>
      <c r="C694" s="11" t="s">
        <v>1360</v>
      </c>
      <c r="D694" s="11"/>
      <c r="E694" s="11" t="s">
        <v>302</v>
      </c>
      <c r="F694" s="11"/>
      <c r="G694" s="11"/>
      <c r="H694" s="11"/>
      <c r="I694" s="11"/>
      <c r="J694" s="203">
        <v>5.28</v>
      </c>
      <c r="K694" s="11"/>
      <c r="M694" s="11">
        <v>1</v>
      </c>
      <c r="N694" s="70"/>
      <c r="P694" s="192">
        <f t="shared" si="41"/>
        <v>5.28</v>
      </c>
      <c r="Q694" s="11"/>
      <c r="R694" s="11"/>
      <c r="S694" s="11"/>
      <c r="T694" s="195">
        <f t="shared" si="42"/>
        <v>0</v>
      </c>
      <c r="U694" s="11"/>
      <c r="V694" s="11"/>
      <c r="W694" s="11"/>
      <c r="Y694" s="174">
        <v>5.28</v>
      </c>
      <c r="Z694" s="174">
        <f t="shared" si="43"/>
        <v>6.4</v>
      </c>
      <c r="AA694" s="175"/>
      <c r="AB694" s="174">
        <f t="shared" si="44"/>
        <v>5.41</v>
      </c>
      <c r="AC694" s="174">
        <v>6.42</v>
      </c>
      <c r="AD694" s="174"/>
      <c r="AE694" s="4"/>
      <c r="AF694" s="4"/>
    </row>
    <row r="695" spans="1:32">
      <c r="A695" s="56"/>
      <c r="B695" s="191"/>
      <c r="C695" s="11" t="s">
        <v>238</v>
      </c>
      <c r="D695" s="11"/>
      <c r="E695" s="11" t="s">
        <v>237</v>
      </c>
      <c r="F695" s="11">
        <v>161064</v>
      </c>
      <c r="G695" s="11"/>
      <c r="H695" s="11"/>
      <c r="I695" s="11"/>
      <c r="J695" s="203">
        <v>30302.399999999998</v>
      </c>
      <c r="K695" s="11"/>
      <c r="M695" s="11">
        <v>202</v>
      </c>
      <c r="N695" s="70"/>
      <c r="P695" s="192">
        <f t="shared" si="41"/>
        <v>150.01188118811879</v>
      </c>
      <c r="Q695" s="11"/>
      <c r="R695" s="11"/>
      <c r="S695" s="11"/>
      <c r="T695" s="195">
        <f t="shared" si="42"/>
        <v>797.34653465346537</v>
      </c>
      <c r="U695" s="11"/>
      <c r="V695" s="11"/>
      <c r="W695" s="11"/>
      <c r="Y695" s="174">
        <v>30302.399999999998</v>
      </c>
      <c r="Z695" s="174">
        <f t="shared" si="43"/>
        <v>36737.72</v>
      </c>
      <c r="AA695" s="175"/>
      <c r="AB695" s="174">
        <f t="shared" si="44"/>
        <v>31031.49</v>
      </c>
      <c r="AC695" s="174">
        <v>36834.61</v>
      </c>
      <c r="AD695" s="174"/>
      <c r="AE695" s="4"/>
      <c r="AF695" s="4"/>
    </row>
    <row r="696" spans="1:32">
      <c r="A696" s="56"/>
      <c r="B696" s="191"/>
      <c r="C696" s="11" t="s">
        <v>1238</v>
      </c>
      <c r="D696" s="11"/>
      <c r="E696" s="11" t="s">
        <v>1279</v>
      </c>
      <c r="F696" s="11">
        <v>5337</v>
      </c>
      <c r="G696" s="11"/>
      <c r="H696" s="11"/>
      <c r="I696" s="11"/>
      <c r="J696" s="203">
        <v>647.30999999999995</v>
      </c>
      <c r="K696" s="11"/>
      <c r="M696" s="11">
        <v>4</v>
      </c>
      <c r="N696" s="70"/>
      <c r="P696" s="192">
        <f t="shared" si="41"/>
        <v>161.82749999999999</v>
      </c>
      <c r="Q696" s="11"/>
      <c r="R696" s="11"/>
      <c r="S696" s="11"/>
      <c r="T696" s="195">
        <f t="shared" si="42"/>
        <v>1334.25</v>
      </c>
      <c r="U696" s="11"/>
      <c r="V696" s="11"/>
      <c r="W696" s="11"/>
      <c r="Y696" s="174">
        <v>647.30999999999995</v>
      </c>
      <c r="Z696" s="174">
        <f t="shared" si="43"/>
        <v>784.78</v>
      </c>
      <c r="AA696" s="175"/>
      <c r="AB696" s="174">
        <f t="shared" si="44"/>
        <v>662.88</v>
      </c>
      <c r="AC696" s="174">
        <v>786.85</v>
      </c>
      <c r="AD696" s="174"/>
      <c r="AE696" s="4"/>
      <c r="AF696" s="4"/>
    </row>
    <row r="697" spans="1:32">
      <c r="A697" s="56"/>
      <c r="B697" s="191"/>
      <c r="C697" s="11" t="s">
        <v>562</v>
      </c>
      <c r="D697" s="11"/>
      <c r="E697" s="11" t="s">
        <v>199</v>
      </c>
      <c r="F697" s="11">
        <v>651587</v>
      </c>
      <c r="G697" s="11"/>
      <c r="H697" s="11"/>
      <c r="I697" s="11"/>
      <c r="J697" s="203">
        <v>128646.08000000015</v>
      </c>
      <c r="K697" s="11"/>
      <c r="M697" s="11">
        <v>1413</v>
      </c>
      <c r="N697" s="70"/>
      <c r="P697" s="192">
        <f t="shared" ref="P697:P760" si="45">J697/M697</f>
        <v>91.044642604387931</v>
      </c>
      <c r="Q697" s="11"/>
      <c r="R697" s="11"/>
      <c r="S697" s="11"/>
      <c r="T697" s="195">
        <f t="shared" ref="T697:T760" si="46">F697/M697</f>
        <v>461.13729653220099</v>
      </c>
      <c r="U697" s="11"/>
      <c r="V697" s="11"/>
      <c r="W697" s="11"/>
      <c r="Y697" s="174">
        <v>128646.08000000015</v>
      </c>
      <c r="Z697" s="174">
        <f t="shared" ref="Z697:Z760" si="47">ROUND($Z$1226*Y697/$Y$1226,2)</f>
        <v>155966.66</v>
      </c>
      <c r="AA697" s="175"/>
      <c r="AB697" s="174">
        <f t="shared" ref="AB697:AB760" si="48">ROUND($AB$1226*Y697/$Y$1226,2)</f>
        <v>131741.37</v>
      </c>
      <c r="AC697" s="174">
        <v>156377.98000000001</v>
      </c>
      <c r="AD697" s="174"/>
      <c r="AE697" s="4"/>
      <c r="AF697" s="4"/>
    </row>
    <row r="698" spans="1:32">
      <c r="A698" s="56"/>
      <c r="B698" s="191"/>
      <c r="C698" s="11" t="s">
        <v>565</v>
      </c>
      <c r="D698" s="11"/>
      <c r="E698" s="11" t="s">
        <v>212</v>
      </c>
      <c r="F698" s="11">
        <v>196984</v>
      </c>
      <c r="G698" s="11"/>
      <c r="H698" s="11"/>
      <c r="I698" s="11"/>
      <c r="J698" s="203">
        <v>36437.549999999974</v>
      </c>
      <c r="K698" s="11"/>
      <c r="M698" s="11">
        <v>265</v>
      </c>
      <c r="N698" s="70"/>
      <c r="P698" s="192">
        <f t="shared" si="45"/>
        <v>137.50018867924518</v>
      </c>
      <c r="Q698" s="11"/>
      <c r="R698" s="11"/>
      <c r="S698" s="11"/>
      <c r="T698" s="195">
        <f t="shared" si="46"/>
        <v>743.33584905660382</v>
      </c>
      <c r="U698" s="11"/>
      <c r="V698" s="11"/>
      <c r="W698" s="11"/>
      <c r="Y698" s="174">
        <v>36437.549999999974</v>
      </c>
      <c r="Z698" s="174">
        <f t="shared" si="47"/>
        <v>44175.8</v>
      </c>
      <c r="AA698" s="175"/>
      <c r="AB698" s="174">
        <f t="shared" si="48"/>
        <v>37314.26</v>
      </c>
      <c r="AC698" s="174">
        <v>44292.3</v>
      </c>
      <c r="AD698" s="174"/>
      <c r="AE698" s="4"/>
      <c r="AF698" s="4"/>
    </row>
    <row r="699" spans="1:32">
      <c r="A699" s="56"/>
      <c r="B699" s="191"/>
      <c r="C699" s="11" t="s">
        <v>439</v>
      </c>
      <c r="D699" s="11"/>
      <c r="E699" s="11" t="s">
        <v>440</v>
      </c>
      <c r="F699" s="11">
        <v>8911864</v>
      </c>
      <c r="G699" s="11"/>
      <c r="H699" s="11"/>
      <c r="I699" s="11"/>
      <c r="J699" s="203">
        <v>1618616.3700000064</v>
      </c>
      <c r="K699" s="11"/>
      <c r="M699" s="11">
        <v>12215</v>
      </c>
      <c r="N699" s="70"/>
      <c r="P699" s="192">
        <f t="shared" si="45"/>
        <v>132.51055014326701</v>
      </c>
      <c r="Q699" s="11"/>
      <c r="R699" s="11"/>
      <c r="S699" s="11"/>
      <c r="T699" s="195">
        <f t="shared" si="46"/>
        <v>729.5836266884977</v>
      </c>
      <c r="U699" s="11"/>
      <c r="V699" s="11"/>
      <c r="W699" s="11"/>
      <c r="Y699" s="174">
        <v>1618616.3700000064</v>
      </c>
      <c r="Z699" s="174">
        <f t="shared" si="47"/>
        <v>1962362.13</v>
      </c>
      <c r="AA699" s="175"/>
      <c r="AB699" s="174">
        <f t="shared" si="48"/>
        <v>1657561.11</v>
      </c>
      <c r="AC699" s="174">
        <v>1967537.23</v>
      </c>
      <c r="AD699" s="174"/>
      <c r="AE699" s="4"/>
      <c r="AF699" s="4"/>
    </row>
    <row r="700" spans="1:32">
      <c r="A700" s="56"/>
      <c r="B700" s="191"/>
      <c r="C700" s="11" t="s">
        <v>335</v>
      </c>
      <c r="D700" s="11"/>
      <c r="E700" s="11" t="s">
        <v>226</v>
      </c>
      <c r="F700" s="11">
        <v>276</v>
      </c>
      <c r="G700" s="11"/>
      <c r="H700" s="11"/>
      <c r="I700" s="11"/>
      <c r="J700" s="203">
        <v>57.59</v>
      </c>
      <c r="K700" s="11"/>
      <c r="M700" s="11">
        <v>1</v>
      </c>
      <c r="N700" s="70"/>
      <c r="P700" s="192">
        <f t="shared" si="45"/>
        <v>57.59</v>
      </c>
      <c r="Q700" s="11"/>
      <c r="R700" s="11"/>
      <c r="S700" s="11"/>
      <c r="T700" s="195">
        <f t="shared" si="46"/>
        <v>276</v>
      </c>
      <c r="U700" s="11"/>
      <c r="V700" s="11"/>
      <c r="W700" s="11"/>
      <c r="Y700" s="174">
        <v>57.59</v>
      </c>
      <c r="Z700" s="174">
        <f t="shared" si="47"/>
        <v>69.819999999999993</v>
      </c>
      <c r="AA700" s="175"/>
      <c r="AB700" s="174">
        <f t="shared" si="48"/>
        <v>58.98</v>
      </c>
      <c r="AC700" s="174">
        <v>70</v>
      </c>
      <c r="AD700" s="174"/>
      <c r="AE700" s="4"/>
      <c r="AF700" s="4"/>
    </row>
    <row r="701" spans="1:32">
      <c r="A701" s="56"/>
      <c r="B701" s="191"/>
      <c r="C701" s="11" t="s">
        <v>335</v>
      </c>
      <c r="D701" s="11"/>
      <c r="E701" s="11" t="s">
        <v>336</v>
      </c>
      <c r="F701" s="11">
        <v>4225492</v>
      </c>
      <c r="G701" s="11"/>
      <c r="H701" s="11"/>
      <c r="I701" s="11"/>
      <c r="J701" s="203">
        <v>825775.4599999967</v>
      </c>
      <c r="K701" s="11"/>
      <c r="M701" s="11">
        <v>9110</v>
      </c>
      <c r="N701" s="70"/>
      <c r="P701" s="192">
        <f t="shared" si="45"/>
        <v>90.644946212952433</v>
      </c>
      <c r="Q701" s="11"/>
      <c r="R701" s="11"/>
      <c r="S701" s="11"/>
      <c r="T701" s="195">
        <f t="shared" si="46"/>
        <v>463.83007683863883</v>
      </c>
      <c r="U701" s="11"/>
      <c r="V701" s="11"/>
      <c r="W701" s="11"/>
      <c r="Y701" s="174">
        <v>825775.4599999967</v>
      </c>
      <c r="Z701" s="174">
        <f t="shared" si="47"/>
        <v>1001145.5</v>
      </c>
      <c r="AA701" s="175"/>
      <c r="AB701" s="174">
        <f t="shared" si="48"/>
        <v>845644.04</v>
      </c>
      <c r="AC701" s="174">
        <v>1003785.7</v>
      </c>
      <c r="AD701" s="174"/>
      <c r="AE701" s="4"/>
      <c r="AF701" s="4"/>
    </row>
    <row r="702" spans="1:32">
      <c r="A702" s="56"/>
      <c r="B702" s="191"/>
      <c r="C702" s="11" t="s">
        <v>335</v>
      </c>
      <c r="D702" s="11"/>
      <c r="E702" s="11" t="s">
        <v>391</v>
      </c>
      <c r="F702" s="11">
        <v>244</v>
      </c>
      <c r="G702" s="11"/>
      <c r="H702" s="11"/>
      <c r="I702" s="11"/>
      <c r="J702" s="203">
        <v>51.57</v>
      </c>
      <c r="K702" s="11"/>
      <c r="M702" s="11">
        <v>1</v>
      </c>
      <c r="N702" s="70"/>
      <c r="P702" s="192">
        <f t="shared" si="45"/>
        <v>51.57</v>
      </c>
      <c r="Q702" s="11"/>
      <c r="R702" s="11"/>
      <c r="S702" s="11"/>
      <c r="T702" s="195">
        <f t="shared" si="46"/>
        <v>244</v>
      </c>
      <c r="U702" s="11"/>
      <c r="V702" s="11"/>
      <c r="W702" s="11"/>
      <c r="Y702" s="174">
        <v>51.57</v>
      </c>
      <c r="Z702" s="174">
        <f t="shared" si="47"/>
        <v>62.52</v>
      </c>
      <c r="AA702" s="175"/>
      <c r="AB702" s="174">
        <f t="shared" si="48"/>
        <v>52.81</v>
      </c>
      <c r="AC702" s="174">
        <v>62.69</v>
      </c>
      <c r="AD702" s="174"/>
      <c r="AE702" s="4"/>
      <c r="AF702" s="4"/>
    </row>
    <row r="703" spans="1:32">
      <c r="A703" s="56"/>
      <c r="B703" s="191"/>
      <c r="C703" s="11" t="s">
        <v>335</v>
      </c>
      <c r="D703" s="11"/>
      <c r="E703" s="11" t="s">
        <v>525</v>
      </c>
      <c r="F703" s="11">
        <v>280</v>
      </c>
      <c r="G703" s="11"/>
      <c r="H703" s="11"/>
      <c r="I703" s="11"/>
      <c r="J703" s="203">
        <v>58.15</v>
      </c>
      <c r="K703" s="11"/>
      <c r="M703" s="11">
        <v>1</v>
      </c>
      <c r="N703" s="70"/>
      <c r="P703" s="192">
        <f t="shared" si="45"/>
        <v>58.15</v>
      </c>
      <c r="Q703" s="11"/>
      <c r="R703" s="11"/>
      <c r="S703" s="11"/>
      <c r="T703" s="195">
        <f t="shared" si="46"/>
        <v>280</v>
      </c>
      <c r="U703" s="11"/>
      <c r="V703" s="11"/>
      <c r="W703" s="11"/>
      <c r="Y703" s="174">
        <v>58.15</v>
      </c>
      <c r="Z703" s="174">
        <f t="shared" si="47"/>
        <v>70.5</v>
      </c>
      <c r="AA703" s="175"/>
      <c r="AB703" s="174">
        <f t="shared" si="48"/>
        <v>59.55</v>
      </c>
      <c r="AC703" s="174">
        <v>70.69</v>
      </c>
      <c r="AD703" s="174"/>
      <c r="AE703" s="4"/>
      <c r="AF703" s="4"/>
    </row>
    <row r="704" spans="1:32">
      <c r="A704" s="56"/>
      <c r="B704" s="191"/>
      <c r="C704" s="11" t="s">
        <v>1361</v>
      </c>
      <c r="D704" s="11"/>
      <c r="E704" s="11" t="s">
        <v>199</v>
      </c>
      <c r="F704" s="11">
        <v>21838</v>
      </c>
      <c r="G704" s="11"/>
      <c r="H704" s="11"/>
      <c r="I704" s="11"/>
      <c r="J704" s="203">
        <v>4304.6999999999989</v>
      </c>
      <c r="K704" s="11"/>
      <c r="M704" s="11">
        <v>53</v>
      </c>
      <c r="N704" s="70"/>
      <c r="P704" s="192">
        <f t="shared" si="45"/>
        <v>81.220754716981105</v>
      </c>
      <c r="Q704" s="11"/>
      <c r="R704" s="11"/>
      <c r="S704" s="11"/>
      <c r="T704" s="195">
        <f t="shared" si="46"/>
        <v>412.03773584905662</v>
      </c>
      <c r="U704" s="11"/>
      <c r="V704" s="11"/>
      <c r="W704" s="11"/>
      <c r="Y704" s="174">
        <v>4304.6999999999989</v>
      </c>
      <c r="Z704" s="174">
        <f t="shared" si="47"/>
        <v>5218.8900000000003</v>
      </c>
      <c r="AA704" s="175"/>
      <c r="AB704" s="174">
        <f t="shared" si="48"/>
        <v>4408.2700000000004</v>
      </c>
      <c r="AC704" s="174">
        <v>5232.6499999999996</v>
      </c>
      <c r="AD704" s="174"/>
      <c r="AE704" s="4"/>
      <c r="AF704" s="4"/>
    </row>
    <row r="705" spans="1:32">
      <c r="A705" s="56"/>
      <c r="B705" s="191"/>
      <c r="C705" s="11" t="s">
        <v>1317</v>
      </c>
      <c r="D705" s="11"/>
      <c r="E705" s="11" t="s">
        <v>195</v>
      </c>
      <c r="F705" s="11">
        <v>15030</v>
      </c>
      <c r="G705" s="11"/>
      <c r="H705" s="11"/>
      <c r="I705" s="11"/>
      <c r="J705" s="203">
        <v>2884.63</v>
      </c>
      <c r="K705" s="11"/>
      <c r="M705" s="11">
        <v>10</v>
      </c>
      <c r="N705" s="70"/>
      <c r="P705" s="192">
        <f t="shared" si="45"/>
        <v>288.46300000000002</v>
      </c>
      <c r="Q705" s="11"/>
      <c r="R705" s="11"/>
      <c r="S705" s="11"/>
      <c r="T705" s="195">
        <f t="shared" si="46"/>
        <v>1503</v>
      </c>
      <c r="U705" s="11"/>
      <c r="V705" s="11"/>
      <c r="W705" s="11"/>
      <c r="Y705" s="174">
        <v>2884.63</v>
      </c>
      <c r="Z705" s="174">
        <f t="shared" si="47"/>
        <v>3497.24</v>
      </c>
      <c r="AA705" s="175"/>
      <c r="AB705" s="174">
        <f t="shared" si="48"/>
        <v>2954.04</v>
      </c>
      <c r="AC705" s="174">
        <v>3506.46</v>
      </c>
      <c r="AD705" s="174"/>
      <c r="AE705" s="4"/>
      <c r="AF705" s="4"/>
    </row>
    <row r="706" spans="1:32">
      <c r="A706" s="56"/>
      <c r="B706" s="191"/>
      <c r="C706" s="11" t="s">
        <v>1239</v>
      </c>
      <c r="D706" s="11"/>
      <c r="E706" s="11" t="s">
        <v>1279</v>
      </c>
      <c r="F706" s="11">
        <v>1674</v>
      </c>
      <c r="G706" s="11"/>
      <c r="H706" s="11"/>
      <c r="I706" s="11"/>
      <c r="J706" s="203">
        <v>320.77</v>
      </c>
      <c r="K706" s="11"/>
      <c r="M706" s="11">
        <v>1</v>
      </c>
      <c r="N706" s="70"/>
      <c r="P706" s="192">
        <f t="shared" si="45"/>
        <v>320.77</v>
      </c>
      <c r="Q706" s="11"/>
      <c r="R706" s="11"/>
      <c r="S706" s="11"/>
      <c r="T706" s="195">
        <f t="shared" si="46"/>
        <v>1674</v>
      </c>
      <c r="U706" s="11"/>
      <c r="V706" s="11"/>
      <c r="W706" s="11"/>
      <c r="Y706" s="174">
        <v>320.77</v>
      </c>
      <c r="Z706" s="174">
        <f t="shared" si="47"/>
        <v>388.89</v>
      </c>
      <c r="AA706" s="175"/>
      <c r="AB706" s="174">
        <f t="shared" si="48"/>
        <v>328.49</v>
      </c>
      <c r="AC706" s="174">
        <v>389.92</v>
      </c>
      <c r="AD706" s="174"/>
      <c r="AE706" s="4"/>
      <c r="AF706" s="4"/>
    </row>
    <row r="707" spans="1:32">
      <c r="A707" s="56"/>
      <c r="B707" s="191"/>
      <c r="C707" s="11" t="s">
        <v>1239</v>
      </c>
      <c r="D707" s="11"/>
      <c r="E707" s="11" t="s">
        <v>440</v>
      </c>
      <c r="F707" s="11">
        <v>145656</v>
      </c>
      <c r="G707" s="11"/>
      <c r="H707" s="11"/>
      <c r="I707" s="11"/>
      <c r="J707" s="203">
        <v>26239.53</v>
      </c>
      <c r="K707" s="11"/>
      <c r="M707" s="11">
        <v>149</v>
      </c>
      <c r="N707" s="70"/>
      <c r="P707" s="192">
        <f t="shared" si="45"/>
        <v>176.10422818791946</v>
      </c>
      <c r="Q707" s="11"/>
      <c r="R707" s="11"/>
      <c r="S707" s="11"/>
      <c r="T707" s="195">
        <f t="shared" si="46"/>
        <v>977.55704697986573</v>
      </c>
      <c r="U707" s="11"/>
      <c r="V707" s="11"/>
      <c r="W707" s="11"/>
      <c r="Y707" s="174">
        <v>26239.53</v>
      </c>
      <c r="Z707" s="174">
        <f t="shared" si="47"/>
        <v>31812.02</v>
      </c>
      <c r="AA707" s="175"/>
      <c r="AB707" s="174">
        <f t="shared" si="48"/>
        <v>26870.87</v>
      </c>
      <c r="AC707" s="174">
        <v>31895.919999999998</v>
      </c>
      <c r="AD707" s="174"/>
      <c r="AE707" s="4"/>
      <c r="AF707" s="4"/>
    </row>
    <row r="708" spans="1:32">
      <c r="A708" s="56"/>
      <c r="B708" s="191"/>
      <c r="C708" s="11" t="s">
        <v>1239</v>
      </c>
      <c r="D708" s="11"/>
      <c r="E708" s="11" t="s">
        <v>460</v>
      </c>
      <c r="F708" s="11">
        <v>1133</v>
      </c>
      <c r="G708" s="11"/>
      <c r="H708" s="11"/>
      <c r="I708" s="11"/>
      <c r="J708" s="203">
        <v>224.3</v>
      </c>
      <c r="K708" s="11"/>
      <c r="M708" s="11">
        <v>2</v>
      </c>
      <c r="N708" s="70"/>
      <c r="P708" s="192">
        <f t="shared" si="45"/>
        <v>112.15</v>
      </c>
      <c r="Q708" s="11"/>
      <c r="R708" s="11"/>
      <c r="S708" s="11"/>
      <c r="T708" s="195">
        <f t="shared" si="46"/>
        <v>566.5</v>
      </c>
      <c r="U708" s="11"/>
      <c r="V708" s="11"/>
      <c r="W708" s="11"/>
      <c r="Y708" s="174">
        <v>224.3</v>
      </c>
      <c r="Z708" s="174">
        <f t="shared" si="47"/>
        <v>271.93</v>
      </c>
      <c r="AA708" s="175"/>
      <c r="AB708" s="174">
        <f t="shared" si="48"/>
        <v>229.7</v>
      </c>
      <c r="AC708" s="174">
        <v>272.64999999999998</v>
      </c>
      <c r="AD708" s="174"/>
      <c r="AE708" s="4"/>
      <c r="AF708" s="4"/>
    </row>
    <row r="709" spans="1:32">
      <c r="A709" s="56"/>
      <c r="B709" s="191"/>
      <c r="C709" s="11" t="s">
        <v>443</v>
      </c>
      <c r="D709" s="11"/>
      <c r="E709" s="11" t="s">
        <v>444</v>
      </c>
      <c r="F709" s="11">
        <v>814656</v>
      </c>
      <c r="G709" s="11"/>
      <c r="H709" s="11"/>
      <c r="I709" s="11"/>
      <c r="J709" s="203">
        <v>150156.19000000026</v>
      </c>
      <c r="K709" s="11"/>
      <c r="M709" s="11">
        <v>1142</v>
      </c>
      <c r="N709" s="70"/>
      <c r="P709" s="192">
        <f t="shared" si="45"/>
        <v>131.48528021015784</v>
      </c>
      <c r="Q709" s="11"/>
      <c r="R709" s="11"/>
      <c r="S709" s="11"/>
      <c r="T709" s="195">
        <f t="shared" si="46"/>
        <v>713.35901926444831</v>
      </c>
      <c r="U709" s="11"/>
      <c r="V709" s="11"/>
      <c r="W709" s="11"/>
      <c r="Y709" s="174">
        <v>150156.19000000026</v>
      </c>
      <c r="Z709" s="174">
        <f t="shared" si="47"/>
        <v>182044.88</v>
      </c>
      <c r="AA709" s="175"/>
      <c r="AB709" s="174">
        <f t="shared" si="48"/>
        <v>153769.03</v>
      </c>
      <c r="AC709" s="174">
        <v>182524.96</v>
      </c>
      <c r="AD709" s="174"/>
      <c r="AE709" s="4"/>
      <c r="AF709" s="4"/>
    </row>
    <row r="710" spans="1:32">
      <c r="A710" s="56"/>
      <c r="B710" s="191"/>
      <c r="C710" s="11" t="s">
        <v>443</v>
      </c>
      <c r="D710" s="11"/>
      <c r="E710" s="11" t="s">
        <v>477</v>
      </c>
      <c r="F710" s="11">
        <v>1218</v>
      </c>
      <c r="G710" s="11"/>
      <c r="H710" s="11"/>
      <c r="I710" s="11"/>
      <c r="J710" s="203">
        <v>245.52</v>
      </c>
      <c r="K710" s="11"/>
      <c r="M710" s="11">
        <v>2</v>
      </c>
      <c r="N710" s="70"/>
      <c r="P710" s="192">
        <f t="shared" si="45"/>
        <v>122.76</v>
      </c>
      <c r="Q710" s="11"/>
      <c r="R710" s="11"/>
      <c r="S710" s="11"/>
      <c r="T710" s="195">
        <f t="shared" si="46"/>
        <v>609</v>
      </c>
      <c r="U710" s="11"/>
      <c r="V710" s="11"/>
      <c r="W710" s="11"/>
      <c r="Y710" s="174">
        <v>245.52</v>
      </c>
      <c r="Z710" s="174">
        <f t="shared" si="47"/>
        <v>297.66000000000003</v>
      </c>
      <c r="AA710" s="175"/>
      <c r="AB710" s="174">
        <f t="shared" si="48"/>
        <v>251.43</v>
      </c>
      <c r="AC710" s="174">
        <v>298.45</v>
      </c>
      <c r="AD710" s="174"/>
      <c r="AE710" s="4"/>
      <c r="AF710" s="4"/>
    </row>
    <row r="711" spans="1:32">
      <c r="A711" s="56"/>
      <c r="B711" s="191"/>
      <c r="C711" s="11" t="s">
        <v>443</v>
      </c>
      <c r="D711" s="11"/>
      <c r="E711" s="11" t="s">
        <v>496</v>
      </c>
      <c r="F711" s="11">
        <v>582</v>
      </c>
      <c r="G711" s="11"/>
      <c r="H711" s="11"/>
      <c r="I711" s="11"/>
      <c r="J711" s="203">
        <v>114.79</v>
      </c>
      <c r="K711" s="11"/>
      <c r="M711" s="11">
        <v>1</v>
      </c>
      <c r="N711" s="70"/>
      <c r="P711" s="192">
        <f t="shared" si="45"/>
        <v>114.79</v>
      </c>
      <c r="Q711" s="11"/>
      <c r="R711" s="11"/>
      <c r="S711" s="11"/>
      <c r="T711" s="195">
        <f t="shared" si="46"/>
        <v>582</v>
      </c>
      <c r="U711" s="11"/>
      <c r="V711" s="11"/>
      <c r="W711" s="11"/>
      <c r="Y711" s="174">
        <v>114.79</v>
      </c>
      <c r="Z711" s="174">
        <f t="shared" si="47"/>
        <v>139.16999999999999</v>
      </c>
      <c r="AA711" s="175"/>
      <c r="AB711" s="174">
        <f t="shared" si="48"/>
        <v>117.55</v>
      </c>
      <c r="AC711" s="174">
        <v>139.53</v>
      </c>
      <c r="AD711" s="174"/>
      <c r="AE711" s="4"/>
      <c r="AF711" s="4"/>
    </row>
    <row r="712" spans="1:32">
      <c r="A712" s="56"/>
      <c r="B712" s="191"/>
      <c r="C712" s="11" t="s">
        <v>443</v>
      </c>
      <c r="D712" s="11"/>
      <c r="E712" s="11" t="s">
        <v>519</v>
      </c>
      <c r="F712" s="11">
        <v>1625</v>
      </c>
      <c r="G712" s="11"/>
      <c r="H712" s="11"/>
      <c r="I712" s="11"/>
      <c r="J712" s="203">
        <v>316.27999999999997</v>
      </c>
      <c r="K712" s="11"/>
      <c r="M712" s="11">
        <v>2</v>
      </c>
      <c r="N712" s="70"/>
      <c r="P712" s="192">
        <f t="shared" si="45"/>
        <v>158.13999999999999</v>
      </c>
      <c r="Q712" s="11"/>
      <c r="R712" s="11"/>
      <c r="S712" s="11"/>
      <c r="T712" s="195">
        <f t="shared" si="46"/>
        <v>812.5</v>
      </c>
      <c r="U712" s="11"/>
      <c r="V712" s="11"/>
      <c r="W712" s="11"/>
      <c r="Y712" s="174">
        <v>316.27999999999997</v>
      </c>
      <c r="Z712" s="174">
        <f t="shared" si="47"/>
        <v>383.45</v>
      </c>
      <c r="AA712" s="175"/>
      <c r="AB712" s="174">
        <f t="shared" si="48"/>
        <v>323.89</v>
      </c>
      <c r="AC712" s="174">
        <v>384.46</v>
      </c>
      <c r="AD712" s="174"/>
      <c r="AE712" s="4"/>
      <c r="AF712" s="4"/>
    </row>
    <row r="713" spans="1:32">
      <c r="A713" s="56"/>
      <c r="B713" s="191"/>
      <c r="C713" s="11" t="s">
        <v>443</v>
      </c>
      <c r="D713" s="11"/>
      <c r="E713" s="11" t="s">
        <v>523</v>
      </c>
      <c r="F713" s="11">
        <v>845</v>
      </c>
      <c r="G713" s="11"/>
      <c r="H713" s="11"/>
      <c r="I713" s="11"/>
      <c r="J713" s="203">
        <v>169.82000000000002</v>
      </c>
      <c r="K713" s="11"/>
      <c r="M713" s="11">
        <v>2</v>
      </c>
      <c r="N713" s="70"/>
      <c r="P713" s="192">
        <f t="shared" si="45"/>
        <v>84.910000000000011</v>
      </c>
      <c r="Q713" s="11"/>
      <c r="R713" s="11"/>
      <c r="S713" s="11"/>
      <c r="T713" s="195">
        <f t="shared" si="46"/>
        <v>422.5</v>
      </c>
      <c r="U713" s="11"/>
      <c r="V713" s="11"/>
      <c r="W713" s="11"/>
      <c r="Y713" s="174">
        <v>169.82000000000002</v>
      </c>
      <c r="Z713" s="174">
        <f t="shared" si="47"/>
        <v>205.88</v>
      </c>
      <c r="AA713" s="175"/>
      <c r="AB713" s="174">
        <f t="shared" si="48"/>
        <v>173.91</v>
      </c>
      <c r="AC713" s="174">
        <v>206.43</v>
      </c>
      <c r="AD713" s="174"/>
      <c r="AE713" s="4"/>
      <c r="AF713" s="4"/>
    </row>
    <row r="714" spans="1:32">
      <c r="A714" s="56"/>
      <c r="B714" s="191"/>
      <c r="C714" s="11" t="s">
        <v>443</v>
      </c>
      <c r="D714" s="11"/>
      <c r="E714" s="11" t="s">
        <v>1287</v>
      </c>
      <c r="F714" s="11">
        <v>461</v>
      </c>
      <c r="G714" s="11"/>
      <c r="H714" s="11"/>
      <c r="I714" s="11"/>
      <c r="J714" s="203">
        <v>92.16</v>
      </c>
      <c r="K714" s="11"/>
      <c r="M714" s="11">
        <v>1</v>
      </c>
      <c r="N714" s="70"/>
      <c r="P714" s="192">
        <f t="shared" si="45"/>
        <v>92.16</v>
      </c>
      <c r="Q714" s="11"/>
      <c r="R714" s="11"/>
      <c r="S714" s="11"/>
      <c r="T714" s="195">
        <f t="shared" si="46"/>
        <v>461</v>
      </c>
      <c r="U714" s="11"/>
      <c r="V714" s="11"/>
      <c r="W714" s="11"/>
      <c r="Y714" s="174">
        <v>92.16</v>
      </c>
      <c r="Z714" s="174">
        <f t="shared" si="47"/>
        <v>111.73</v>
      </c>
      <c r="AA714" s="175"/>
      <c r="AB714" s="174">
        <f t="shared" si="48"/>
        <v>94.38</v>
      </c>
      <c r="AC714" s="174">
        <v>112.03</v>
      </c>
      <c r="AD714" s="174"/>
      <c r="AE714" s="4"/>
      <c r="AF714" s="4"/>
    </row>
    <row r="715" spans="1:32">
      <c r="A715" s="56"/>
      <c r="B715" s="191"/>
      <c r="C715" s="11" t="s">
        <v>614</v>
      </c>
      <c r="D715" s="11"/>
      <c r="E715" s="11" t="s">
        <v>444</v>
      </c>
      <c r="F715" s="11">
        <v>45177</v>
      </c>
      <c r="G715" s="11"/>
      <c r="H715" s="11"/>
      <c r="I715" s="11"/>
      <c r="J715" s="203">
        <v>8165.6000000000013</v>
      </c>
      <c r="K715" s="11"/>
      <c r="M715" s="11">
        <v>62</v>
      </c>
      <c r="N715" s="70"/>
      <c r="P715" s="192">
        <f t="shared" si="45"/>
        <v>131.70322580645163</v>
      </c>
      <c r="Q715" s="11"/>
      <c r="R715" s="11"/>
      <c r="S715" s="11"/>
      <c r="T715" s="195">
        <f t="shared" si="46"/>
        <v>728.66129032258061</v>
      </c>
      <c r="U715" s="11"/>
      <c r="V715" s="11"/>
      <c r="W715" s="11"/>
      <c r="Y715" s="174">
        <v>8165.6000000000013</v>
      </c>
      <c r="Z715" s="174">
        <f t="shared" si="47"/>
        <v>9899.73</v>
      </c>
      <c r="AA715" s="175"/>
      <c r="AB715" s="174">
        <f t="shared" si="48"/>
        <v>8362.07</v>
      </c>
      <c r="AC715" s="174">
        <v>9925.84</v>
      </c>
      <c r="AD715" s="174"/>
      <c r="AE715" s="4"/>
      <c r="AF715" s="4"/>
    </row>
    <row r="716" spans="1:32">
      <c r="A716" s="56"/>
      <c r="B716" s="191"/>
      <c r="C716" s="11" t="s">
        <v>1362</v>
      </c>
      <c r="D716" s="11"/>
      <c r="E716" s="11" t="s">
        <v>284</v>
      </c>
      <c r="F716" s="11">
        <v>1462</v>
      </c>
      <c r="G716" s="11"/>
      <c r="H716" s="11"/>
      <c r="I716" s="11"/>
      <c r="J716" s="203">
        <v>285.8</v>
      </c>
      <c r="K716" s="11"/>
      <c r="M716" s="11">
        <v>2</v>
      </c>
      <c r="N716" s="70"/>
      <c r="P716" s="192">
        <f t="shared" si="45"/>
        <v>142.9</v>
      </c>
      <c r="Q716" s="11"/>
      <c r="R716" s="11"/>
      <c r="S716" s="11"/>
      <c r="T716" s="195">
        <f t="shared" si="46"/>
        <v>731</v>
      </c>
      <c r="U716" s="11"/>
      <c r="V716" s="11"/>
      <c r="W716" s="11"/>
      <c r="Y716" s="174">
        <v>285.8</v>
      </c>
      <c r="Z716" s="174">
        <f t="shared" si="47"/>
        <v>346.5</v>
      </c>
      <c r="AA716" s="175"/>
      <c r="AB716" s="174">
        <f t="shared" si="48"/>
        <v>292.68</v>
      </c>
      <c r="AC716" s="174">
        <v>347.41</v>
      </c>
      <c r="AD716" s="174"/>
      <c r="AE716" s="4"/>
      <c r="AF716" s="4"/>
    </row>
    <row r="717" spans="1:32">
      <c r="A717" s="56"/>
      <c r="B717" s="191"/>
      <c r="C717" s="11" t="s">
        <v>349</v>
      </c>
      <c r="D717" s="11"/>
      <c r="E717" s="11" t="s">
        <v>350</v>
      </c>
      <c r="F717" s="11">
        <v>345623</v>
      </c>
      <c r="G717" s="11"/>
      <c r="H717" s="11"/>
      <c r="I717" s="11"/>
      <c r="J717" s="203">
        <v>64113.040000000045</v>
      </c>
      <c r="K717" s="11"/>
      <c r="M717" s="11">
        <v>640</v>
      </c>
      <c r="N717" s="70"/>
      <c r="P717" s="192">
        <f t="shared" si="45"/>
        <v>100.17662500000007</v>
      </c>
      <c r="Q717" s="11"/>
      <c r="R717" s="11"/>
      <c r="S717" s="11"/>
      <c r="T717" s="195">
        <f t="shared" si="46"/>
        <v>540.03593750000005</v>
      </c>
      <c r="U717" s="11"/>
      <c r="V717" s="11"/>
      <c r="W717" s="11"/>
      <c r="Y717" s="174">
        <v>64113.040000000045</v>
      </c>
      <c r="Z717" s="174">
        <f t="shared" si="47"/>
        <v>77728.73</v>
      </c>
      <c r="AA717" s="175"/>
      <c r="AB717" s="174">
        <f t="shared" si="48"/>
        <v>65655.63</v>
      </c>
      <c r="AC717" s="174">
        <v>77933.72</v>
      </c>
      <c r="AD717" s="174"/>
      <c r="AE717" s="4"/>
      <c r="AF717" s="4"/>
    </row>
    <row r="718" spans="1:32">
      <c r="A718" s="56"/>
      <c r="B718" s="191"/>
      <c r="C718" s="11" t="s">
        <v>1241</v>
      </c>
      <c r="D718" s="11"/>
      <c r="E718" s="11" t="s">
        <v>1280</v>
      </c>
      <c r="F718" s="11">
        <v>2503</v>
      </c>
      <c r="G718" s="11"/>
      <c r="H718" s="11"/>
      <c r="I718" s="11"/>
      <c r="J718" s="203">
        <v>281.59000000000003</v>
      </c>
      <c r="K718" s="11"/>
      <c r="M718" s="11">
        <v>2</v>
      </c>
      <c r="N718" s="70"/>
      <c r="P718" s="192">
        <f t="shared" si="45"/>
        <v>140.79500000000002</v>
      </c>
      <c r="Q718" s="11"/>
      <c r="R718" s="11"/>
      <c r="S718" s="11"/>
      <c r="T718" s="195">
        <f t="shared" si="46"/>
        <v>1251.5</v>
      </c>
      <c r="U718" s="11"/>
      <c r="V718" s="11"/>
      <c r="W718" s="11"/>
      <c r="Y718" s="174">
        <v>281.59000000000003</v>
      </c>
      <c r="Z718" s="174">
        <f t="shared" si="47"/>
        <v>341.39</v>
      </c>
      <c r="AA718" s="175"/>
      <c r="AB718" s="174">
        <f t="shared" si="48"/>
        <v>288.37</v>
      </c>
      <c r="AC718" s="174">
        <v>342.29</v>
      </c>
      <c r="AD718" s="174"/>
      <c r="AE718" s="4"/>
      <c r="AF718" s="4"/>
    </row>
    <row r="719" spans="1:32">
      <c r="A719" s="56"/>
      <c r="B719" s="191"/>
      <c r="C719" s="11" t="s">
        <v>1363</v>
      </c>
      <c r="D719" s="11"/>
      <c r="E719" s="11" t="s">
        <v>280</v>
      </c>
      <c r="F719" s="11">
        <v>6590</v>
      </c>
      <c r="G719" s="11"/>
      <c r="H719" s="11"/>
      <c r="I719" s="11"/>
      <c r="J719" s="203">
        <v>1007.9000000000001</v>
      </c>
      <c r="K719" s="11"/>
      <c r="M719" s="11">
        <v>9</v>
      </c>
      <c r="N719" s="70"/>
      <c r="P719" s="192">
        <f t="shared" si="45"/>
        <v>111.98888888888889</v>
      </c>
      <c r="Q719" s="11"/>
      <c r="R719" s="11"/>
      <c r="S719" s="11"/>
      <c r="T719" s="195">
        <f t="shared" si="46"/>
        <v>732.22222222222217</v>
      </c>
      <c r="U719" s="11"/>
      <c r="V719" s="11"/>
      <c r="W719" s="11"/>
      <c r="Y719" s="174">
        <v>1007.9000000000001</v>
      </c>
      <c r="Z719" s="174">
        <f t="shared" si="47"/>
        <v>1221.95</v>
      </c>
      <c r="AA719" s="175"/>
      <c r="AB719" s="174">
        <f t="shared" si="48"/>
        <v>1032.1500000000001</v>
      </c>
      <c r="AC719" s="174">
        <v>1225.17</v>
      </c>
      <c r="AD719" s="174"/>
      <c r="AE719" s="4"/>
      <c r="AF719" s="4"/>
    </row>
    <row r="720" spans="1:32">
      <c r="A720" s="56"/>
      <c r="B720" s="191"/>
      <c r="C720" s="11" t="s">
        <v>337</v>
      </c>
      <c r="D720" s="11"/>
      <c r="E720" s="11" t="s">
        <v>338</v>
      </c>
      <c r="F720" s="11">
        <v>2184587</v>
      </c>
      <c r="G720" s="11"/>
      <c r="H720" s="11"/>
      <c r="I720" s="11"/>
      <c r="J720" s="203">
        <v>415371.19000000221</v>
      </c>
      <c r="K720" s="11"/>
      <c r="M720" s="11">
        <v>4804</v>
      </c>
      <c r="N720" s="70"/>
      <c r="P720" s="192">
        <f t="shared" si="45"/>
        <v>86.46361157368905</v>
      </c>
      <c r="Q720" s="11"/>
      <c r="R720" s="11"/>
      <c r="S720" s="11"/>
      <c r="T720" s="195">
        <f t="shared" si="46"/>
        <v>454.7433388842631</v>
      </c>
      <c r="U720" s="11"/>
      <c r="V720" s="11"/>
      <c r="W720" s="11"/>
      <c r="Y720" s="174">
        <v>415371.19000000221</v>
      </c>
      <c r="Z720" s="174">
        <f t="shared" si="47"/>
        <v>503583.62</v>
      </c>
      <c r="AA720" s="175"/>
      <c r="AB720" s="174">
        <f t="shared" si="48"/>
        <v>425365.23</v>
      </c>
      <c r="AC720" s="174">
        <v>504911.66</v>
      </c>
      <c r="AD720" s="174"/>
      <c r="AE720" s="4"/>
      <c r="AF720" s="4"/>
    </row>
    <row r="721" spans="1:32">
      <c r="A721" s="56"/>
      <c r="B721" s="191"/>
      <c r="C721" s="11" t="s">
        <v>337</v>
      </c>
      <c r="D721" s="11"/>
      <c r="E721" s="11" t="s">
        <v>356</v>
      </c>
      <c r="F721" s="11"/>
      <c r="G721" s="11"/>
      <c r="H721" s="11"/>
      <c r="I721" s="11"/>
      <c r="J721" s="203">
        <v>5.28</v>
      </c>
      <c r="K721" s="11"/>
      <c r="M721" s="11">
        <v>1</v>
      </c>
      <c r="N721" s="70"/>
      <c r="P721" s="192">
        <f t="shared" si="45"/>
        <v>5.28</v>
      </c>
      <c r="Q721" s="11"/>
      <c r="R721" s="11"/>
      <c r="S721" s="11"/>
      <c r="T721" s="195">
        <f t="shared" si="46"/>
        <v>0</v>
      </c>
      <c r="U721" s="11"/>
      <c r="V721" s="11"/>
      <c r="W721" s="11"/>
      <c r="Y721" s="174">
        <v>5.28</v>
      </c>
      <c r="Z721" s="174">
        <f t="shared" si="47"/>
        <v>6.4</v>
      </c>
      <c r="AA721" s="175"/>
      <c r="AB721" s="174">
        <f t="shared" si="48"/>
        <v>5.41</v>
      </c>
      <c r="AC721" s="174">
        <v>6.42</v>
      </c>
      <c r="AD721" s="174"/>
      <c r="AE721" s="4"/>
      <c r="AF721" s="4"/>
    </row>
    <row r="722" spans="1:32">
      <c r="A722" s="56"/>
      <c r="B722" s="191"/>
      <c r="C722" s="11" t="s">
        <v>337</v>
      </c>
      <c r="D722" s="11"/>
      <c r="E722" s="11" t="s">
        <v>427</v>
      </c>
      <c r="F722" s="11">
        <v>6532</v>
      </c>
      <c r="G722" s="11"/>
      <c r="H722" s="11"/>
      <c r="I722" s="11"/>
      <c r="J722" s="203">
        <v>1391.7700000000004</v>
      </c>
      <c r="K722" s="11"/>
      <c r="M722" s="11">
        <v>36</v>
      </c>
      <c r="N722" s="70"/>
      <c r="P722" s="192">
        <f t="shared" si="45"/>
        <v>38.660277777777793</v>
      </c>
      <c r="Q722" s="11"/>
      <c r="R722" s="11"/>
      <c r="S722" s="11"/>
      <c r="T722" s="195">
        <f t="shared" si="46"/>
        <v>181.44444444444446</v>
      </c>
      <c r="U722" s="11"/>
      <c r="V722" s="11"/>
      <c r="W722" s="11"/>
      <c r="Y722" s="174">
        <v>1391.7700000000004</v>
      </c>
      <c r="Z722" s="174">
        <f t="shared" si="47"/>
        <v>1687.34</v>
      </c>
      <c r="AA722" s="175"/>
      <c r="AB722" s="174">
        <f t="shared" si="48"/>
        <v>1425.26</v>
      </c>
      <c r="AC722" s="174">
        <v>1691.79</v>
      </c>
      <c r="AD722" s="174"/>
      <c r="AE722" s="4"/>
      <c r="AF722" s="4"/>
    </row>
    <row r="723" spans="1:32">
      <c r="A723" s="56"/>
      <c r="B723" s="191"/>
      <c r="C723" s="11" t="s">
        <v>1318</v>
      </c>
      <c r="D723" s="11"/>
      <c r="E723" s="11" t="s">
        <v>338</v>
      </c>
      <c r="F723" s="11">
        <v>182763</v>
      </c>
      <c r="G723" s="11"/>
      <c r="H723" s="11"/>
      <c r="I723" s="11"/>
      <c r="J723" s="203">
        <v>35505.289999999994</v>
      </c>
      <c r="K723" s="11"/>
      <c r="M723" s="11">
        <v>312</v>
      </c>
      <c r="N723" s="70"/>
      <c r="P723" s="192">
        <f t="shared" si="45"/>
        <v>113.7990064102564</v>
      </c>
      <c r="Q723" s="11"/>
      <c r="R723" s="11"/>
      <c r="S723" s="11"/>
      <c r="T723" s="195">
        <f t="shared" si="46"/>
        <v>585.77884615384619</v>
      </c>
      <c r="U723" s="11"/>
      <c r="V723" s="11"/>
      <c r="W723" s="11"/>
      <c r="Y723" s="174">
        <v>35505.289999999994</v>
      </c>
      <c r="Z723" s="174">
        <f t="shared" si="47"/>
        <v>43045.55</v>
      </c>
      <c r="AA723" s="175"/>
      <c r="AB723" s="174">
        <f t="shared" si="48"/>
        <v>36359.57</v>
      </c>
      <c r="AC723" s="174">
        <v>43159.07</v>
      </c>
      <c r="AD723" s="174"/>
      <c r="AE723" s="4"/>
      <c r="AF723" s="4"/>
    </row>
    <row r="724" spans="1:32">
      <c r="A724" s="56"/>
      <c r="B724" s="191"/>
      <c r="C724" s="11" t="s">
        <v>1318</v>
      </c>
      <c r="D724" s="11"/>
      <c r="E724" s="11" t="s">
        <v>421</v>
      </c>
      <c r="F724" s="11">
        <v>163</v>
      </c>
      <c r="G724" s="11"/>
      <c r="H724" s="11"/>
      <c r="I724" s="11"/>
      <c r="J724" s="203">
        <v>35.58</v>
      </c>
      <c r="K724" s="11"/>
      <c r="M724" s="11">
        <v>1</v>
      </c>
      <c r="N724" s="70"/>
      <c r="P724" s="192">
        <f t="shared" si="45"/>
        <v>35.58</v>
      </c>
      <c r="Q724" s="11"/>
      <c r="R724" s="11"/>
      <c r="S724" s="11"/>
      <c r="T724" s="195">
        <f t="shared" si="46"/>
        <v>163</v>
      </c>
      <c r="U724" s="11"/>
      <c r="V724" s="11"/>
      <c r="W724" s="11"/>
      <c r="Y724" s="174">
        <v>35.58</v>
      </c>
      <c r="Z724" s="174">
        <f t="shared" si="47"/>
        <v>43.14</v>
      </c>
      <c r="AA724" s="175"/>
      <c r="AB724" s="174">
        <f t="shared" si="48"/>
        <v>36.44</v>
      </c>
      <c r="AC724" s="174">
        <v>43.25</v>
      </c>
      <c r="AD724" s="174"/>
      <c r="AE724" s="4"/>
      <c r="AF724" s="4"/>
    </row>
    <row r="725" spans="1:32">
      <c r="A725" s="56"/>
      <c r="B725" s="191"/>
      <c r="C725" s="11" t="s">
        <v>351</v>
      </c>
      <c r="D725" s="11"/>
      <c r="E725" s="11" t="s">
        <v>330</v>
      </c>
      <c r="F725" s="11">
        <v>2372</v>
      </c>
      <c r="G725" s="11"/>
      <c r="H725" s="11"/>
      <c r="I725" s="11"/>
      <c r="J725" s="203">
        <v>462.05</v>
      </c>
      <c r="K725" s="11"/>
      <c r="M725" s="11">
        <v>3</v>
      </c>
      <c r="N725" s="70"/>
      <c r="P725" s="192">
        <f t="shared" si="45"/>
        <v>154.01666666666668</v>
      </c>
      <c r="Q725" s="11"/>
      <c r="R725" s="11"/>
      <c r="S725" s="11"/>
      <c r="T725" s="195">
        <f t="shared" si="46"/>
        <v>790.66666666666663</v>
      </c>
      <c r="U725" s="11"/>
      <c r="V725" s="11"/>
      <c r="W725" s="11"/>
      <c r="Y725" s="174">
        <v>462.05</v>
      </c>
      <c r="Z725" s="174">
        <f t="shared" si="47"/>
        <v>560.17999999999995</v>
      </c>
      <c r="AA725" s="175"/>
      <c r="AB725" s="174">
        <f t="shared" si="48"/>
        <v>473.17</v>
      </c>
      <c r="AC725" s="174">
        <v>561.65</v>
      </c>
      <c r="AD725" s="174"/>
      <c r="AE725" s="4"/>
      <c r="AF725" s="4"/>
    </row>
    <row r="726" spans="1:32">
      <c r="A726" s="56"/>
      <c r="B726" s="191"/>
      <c r="C726" s="11" t="s">
        <v>351</v>
      </c>
      <c r="D726" s="11"/>
      <c r="E726" s="11" t="s">
        <v>338</v>
      </c>
      <c r="F726" s="11">
        <v>2403</v>
      </c>
      <c r="G726" s="11"/>
      <c r="H726" s="11"/>
      <c r="I726" s="11"/>
      <c r="J726" s="203">
        <v>400.79000000000008</v>
      </c>
      <c r="K726" s="11"/>
      <c r="M726" s="11">
        <v>8</v>
      </c>
      <c r="N726" s="70"/>
      <c r="P726" s="192">
        <f t="shared" si="45"/>
        <v>50.09875000000001</v>
      </c>
      <c r="Q726" s="11"/>
      <c r="R726" s="11"/>
      <c r="S726" s="11"/>
      <c r="T726" s="195">
        <f t="shared" si="46"/>
        <v>300.375</v>
      </c>
      <c r="U726" s="11"/>
      <c r="V726" s="11"/>
      <c r="W726" s="11"/>
      <c r="Y726" s="174">
        <v>400.79000000000008</v>
      </c>
      <c r="Z726" s="174">
        <f t="shared" si="47"/>
        <v>485.91</v>
      </c>
      <c r="AA726" s="175"/>
      <c r="AB726" s="174">
        <f t="shared" si="48"/>
        <v>410.43</v>
      </c>
      <c r="AC726" s="174">
        <v>487.19</v>
      </c>
      <c r="AD726" s="174"/>
      <c r="AE726" s="4"/>
      <c r="AF726" s="4"/>
    </row>
    <row r="727" spans="1:32">
      <c r="A727" s="56"/>
      <c r="B727" s="191"/>
      <c r="C727" s="11" t="s">
        <v>351</v>
      </c>
      <c r="D727" s="11"/>
      <c r="E727" s="11" t="s">
        <v>350</v>
      </c>
      <c r="F727" s="11">
        <v>2601979</v>
      </c>
      <c r="G727" s="11"/>
      <c r="H727" s="11"/>
      <c r="I727" s="11"/>
      <c r="J727" s="203">
        <v>484519.22000000213</v>
      </c>
      <c r="K727" s="11"/>
      <c r="M727" s="11">
        <v>4533</v>
      </c>
      <c r="N727" s="70"/>
      <c r="P727" s="192">
        <f t="shared" si="45"/>
        <v>106.88709905140131</v>
      </c>
      <c r="Q727" s="11"/>
      <c r="R727" s="11"/>
      <c r="S727" s="11"/>
      <c r="T727" s="195">
        <f t="shared" si="46"/>
        <v>574.00816236487981</v>
      </c>
      <c r="U727" s="11"/>
      <c r="V727" s="11"/>
      <c r="W727" s="11"/>
      <c r="Y727" s="174">
        <v>484519.22000000213</v>
      </c>
      <c r="Z727" s="174">
        <f t="shared" si="47"/>
        <v>587416.63</v>
      </c>
      <c r="AA727" s="175"/>
      <c r="AB727" s="174">
        <f t="shared" si="48"/>
        <v>496177</v>
      </c>
      <c r="AC727" s="174">
        <v>588965.75</v>
      </c>
      <c r="AD727" s="174"/>
      <c r="AE727" s="4"/>
      <c r="AF727" s="4"/>
    </row>
    <row r="728" spans="1:32">
      <c r="A728" s="56"/>
      <c r="B728" s="191"/>
      <c r="C728" s="11" t="s">
        <v>351</v>
      </c>
      <c r="D728" s="11"/>
      <c r="E728" s="11" t="s">
        <v>427</v>
      </c>
      <c r="F728" s="11">
        <v>463</v>
      </c>
      <c r="G728" s="11"/>
      <c r="H728" s="11"/>
      <c r="I728" s="11"/>
      <c r="J728" s="203">
        <v>92.36</v>
      </c>
      <c r="K728" s="11"/>
      <c r="M728" s="11">
        <v>1</v>
      </c>
      <c r="N728" s="70"/>
      <c r="P728" s="192">
        <f t="shared" si="45"/>
        <v>92.36</v>
      </c>
      <c r="Q728" s="11"/>
      <c r="R728" s="11"/>
      <c r="S728" s="11"/>
      <c r="T728" s="195">
        <f t="shared" si="46"/>
        <v>463</v>
      </c>
      <c r="U728" s="11"/>
      <c r="V728" s="11"/>
      <c r="W728" s="11"/>
      <c r="Y728" s="174">
        <v>92.36</v>
      </c>
      <c r="Z728" s="174">
        <f t="shared" si="47"/>
        <v>111.97</v>
      </c>
      <c r="AA728" s="175"/>
      <c r="AB728" s="174">
        <f t="shared" si="48"/>
        <v>94.58</v>
      </c>
      <c r="AC728" s="174">
        <v>112.27</v>
      </c>
      <c r="AD728" s="174"/>
      <c r="AE728" s="4"/>
      <c r="AF728" s="4"/>
    </row>
    <row r="729" spans="1:32">
      <c r="A729" s="56"/>
      <c r="B729" s="191"/>
      <c r="C729" s="11" t="s">
        <v>351</v>
      </c>
      <c r="D729" s="11"/>
      <c r="E729" s="11" t="s">
        <v>432</v>
      </c>
      <c r="F729" s="11">
        <v>1122</v>
      </c>
      <c r="G729" s="11"/>
      <c r="H729" s="11"/>
      <c r="I729" s="11"/>
      <c r="J729" s="203">
        <v>216.35</v>
      </c>
      <c r="K729" s="11"/>
      <c r="M729" s="11">
        <v>1</v>
      </c>
      <c r="N729" s="70"/>
      <c r="P729" s="192">
        <f t="shared" si="45"/>
        <v>216.35</v>
      </c>
      <c r="Q729" s="11"/>
      <c r="R729" s="11"/>
      <c r="S729" s="11"/>
      <c r="T729" s="195">
        <f t="shared" si="46"/>
        <v>1122</v>
      </c>
      <c r="U729" s="11"/>
      <c r="V729" s="11"/>
      <c r="W729" s="11"/>
      <c r="Y729" s="174">
        <v>216.35</v>
      </c>
      <c r="Z729" s="174">
        <f t="shared" si="47"/>
        <v>262.3</v>
      </c>
      <c r="AA729" s="175"/>
      <c r="AB729" s="174">
        <f t="shared" si="48"/>
        <v>221.56</v>
      </c>
      <c r="AC729" s="174">
        <v>262.99</v>
      </c>
      <c r="AD729" s="174"/>
      <c r="AE729" s="4"/>
      <c r="AF729" s="4"/>
    </row>
    <row r="730" spans="1:32">
      <c r="A730" s="56"/>
      <c r="B730" s="191"/>
      <c r="C730" s="11" t="s">
        <v>355</v>
      </c>
      <c r="D730" s="11"/>
      <c r="E730" s="11" t="s">
        <v>338</v>
      </c>
      <c r="F730" s="11">
        <v>2243</v>
      </c>
      <c r="G730" s="11"/>
      <c r="H730" s="11"/>
      <c r="I730" s="11"/>
      <c r="J730" s="203">
        <v>443.59</v>
      </c>
      <c r="K730" s="11"/>
      <c r="M730" s="11">
        <v>4</v>
      </c>
      <c r="N730" s="70"/>
      <c r="P730" s="192">
        <f t="shared" si="45"/>
        <v>110.89749999999999</v>
      </c>
      <c r="Q730" s="11"/>
      <c r="R730" s="11"/>
      <c r="S730" s="11"/>
      <c r="T730" s="195">
        <f t="shared" si="46"/>
        <v>560.75</v>
      </c>
      <c r="U730" s="11"/>
      <c r="V730" s="11"/>
      <c r="W730" s="11"/>
      <c r="Y730" s="174">
        <v>443.59</v>
      </c>
      <c r="Z730" s="174">
        <f t="shared" si="47"/>
        <v>537.79999999999995</v>
      </c>
      <c r="AA730" s="175"/>
      <c r="AB730" s="174">
        <f t="shared" si="48"/>
        <v>454.26</v>
      </c>
      <c r="AC730" s="174">
        <v>539.21</v>
      </c>
      <c r="AD730" s="174"/>
      <c r="AE730" s="4"/>
      <c r="AF730" s="4"/>
    </row>
    <row r="731" spans="1:32">
      <c r="A731" s="56"/>
      <c r="B731" s="191"/>
      <c r="C731" s="11" t="s">
        <v>355</v>
      </c>
      <c r="D731" s="11"/>
      <c r="E731" s="11" t="s">
        <v>356</v>
      </c>
      <c r="F731" s="11">
        <v>385601</v>
      </c>
      <c r="G731" s="11"/>
      <c r="H731" s="11"/>
      <c r="I731" s="11"/>
      <c r="J731" s="203">
        <v>72684.179999999935</v>
      </c>
      <c r="K731" s="11"/>
      <c r="M731" s="11">
        <v>676</v>
      </c>
      <c r="N731" s="70"/>
      <c r="P731" s="192">
        <f t="shared" si="45"/>
        <v>107.52097633136086</v>
      </c>
      <c r="Q731" s="11"/>
      <c r="R731" s="11"/>
      <c r="S731" s="11"/>
      <c r="T731" s="195">
        <f t="shared" si="46"/>
        <v>570.41568047337273</v>
      </c>
      <c r="U731" s="11"/>
      <c r="V731" s="11"/>
      <c r="W731" s="11"/>
      <c r="Y731" s="174">
        <v>72684.179999999935</v>
      </c>
      <c r="Z731" s="174">
        <f t="shared" si="47"/>
        <v>88120.13</v>
      </c>
      <c r="AA731" s="175"/>
      <c r="AB731" s="174">
        <f t="shared" si="48"/>
        <v>74433</v>
      </c>
      <c r="AC731" s="174">
        <v>88352.52</v>
      </c>
      <c r="AD731" s="174"/>
      <c r="AE731" s="4"/>
      <c r="AF731" s="4"/>
    </row>
    <row r="732" spans="1:32">
      <c r="A732" s="56"/>
      <c r="B732" s="191"/>
      <c r="C732" s="11" t="s">
        <v>390</v>
      </c>
      <c r="D732" s="11"/>
      <c r="E732" s="11" t="s">
        <v>391</v>
      </c>
      <c r="F732" s="11">
        <v>113577</v>
      </c>
      <c r="G732" s="11"/>
      <c r="H732" s="11"/>
      <c r="I732" s="11"/>
      <c r="J732" s="203">
        <v>20783.199999999997</v>
      </c>
      <c r="K732" s="11"/>
      <c r="M732" s="11">
        <v>162</v>
      </c>
      <c r="N732" s="70"/>
      <c r="P732" s="192">
        <f t="shared" si="45"/>
        <v>128.29135802469133</v>
      </c>
      <c r="Q732" s="11"/>
      <c r="R732" s="11"/>
      <c r="S732" s="11"/>
      <c r="T732" s="195">
        <f t="shared" si="46"/>
        <v>701.09259259259261</v>
      </c>
      <c r="U732" s="11"/>
      <c r="V732" s="11"/>
      <c r="W732" s="11"/>
      <c r="Y732" s="174">
        <v>20783.199999999997</v>
      </c>
      <c r="Z732" s="174">
        <f t="shared" si="47"/>
        <v>25196.93</v>
      </c>
      <c r="AA732" s="175"/>
      <c r="AB732" s="174">
        <f t="shared" si="48"/>
        <v>21283.25</v>
      </c>
      <c r="AC732" s="174">
        <v>25263.38</v>
      </c>
      <c r="AD732" s="174"/>
      <c r="AE732" s="4"/>
      <c r="AF732" s="4"/>
    </row>
    <row r="733" spans="1:32">
      <c r="A733" s="56"/>
      <c r="B733" s="191"/>
      <c r="C733" s="11" t="s">
        <v>390</v>
      </c>
      <c r="D733" s="11"/>
      <c r="E733" s="11" t="s">
        <v>395</v>
      </c>
      <c r="F733" s="11">
        <v>283129</v>
      </c>
      <c r="G733" s="11"/>
      <c r="H733" s="11"/>
      <c r="I733" s="11"/>
      <c r="J733" s="203">
        <v>51111.369999999981</v>
      </c>
      <c r="K733" s="11"/>
      <c r="M733" s="11">
        <v>340</v>
      </c>
      <c r="N733" s="70"/>
      <c r="P733" s="192">
        <f t="shared" si="45"/>
        <v>150.32755882352936</v>
      </c>
      <c r="Q733" s="11"/>
      <c r="R733" s="11"/>
      <c r="S733" s="11"/>
      <c r="T733" s="195">
        <f t="shared" si="46"/>
        <v>832.73235294117649</v>
      </c>
      <c r="U733" s="11"/>
      <c r="V733" s="11"/>
      <c r="W733" s="11"/>
      <c r="Y733" s="174">
        <v>51111.369999999981</v>
      </c>
      <c r="Z733" s="174">
        <f t="shared" si="47"/>
        <v>61965.9</v>
      </c>
      <c r="AA733" s="175"/>
      <c r="AB733" s="174">
        <f t="shared" si="48"/>
        <v>52341.14</v>
      </c>
      <c r="AC733" s="174">
        <v>62129.31</v>
      </c>
      <c r="AD733" s="174"/>
      <c r="AE733" s="4"/>
      <c r="AF733" s="4"/>
    </row>
    <row r="734" spans="1:32">
      <c r="A734" s="56"/>
      <c r="B734" s="191"/>
      <c r="C734" s="11" t="s">
        <v>390</v>
      </c>
      <c r="D734" s="11"/>
      <c r="E734" s="11" t="s">
        <v>485</v>
      </c>
      <c r="F734" s="11">
        <v>414</v>
      </c>
      <c r="G734" s="11"/>
      <c r="H734" s="11"/>
      <c r="I734" s="11"/>
      <c r="J734" s="203">
        <v>83.07</v>
      </c>
      <c r="K734" s="11"/>
      <c r="M734" s="11">
        <v>1</v>
      </c>
      <c r="N734" s="70"/>
      <c r="P734" s="192">
        <f t="shared" si="45"/>
        <v>83.07</v>
      </c>
      <c r="Q734" s="11"/>
      <c r="R734" s="11"/>
      <c r="S734" s="11"/>
      <c r="T734" s="195">
        <f t="shared" si="46"/>
        <v>414</v>
      </c>
      <c r="U734" s="11"/>
      <c r="V734" s="11"/>
      <c r="W734" s="11"/>
      <c r="Y734" s="174">
        <v>83.07</v>
      </c>
      <c r="Z734" s="174">
        <f t="shared" si="47"/>
        <v>100.71</v>
      </c>
      <c r="AA734" s="175"/>
      <c r="AB734" s="174">
        <f t="shared" si="48"/>
        <v>85.07</v>
      </c>
      <c r="AC734" s="174">
        <v>100.98</v>
      </c>
      <c r="AD734" s="174"/>
      <c r="AE734" s="4"/>
      <c r="AF734" s="4"/>
    </row>
    <row r="735" spans="1:32">
      <c r="A735" s="56"/>
      <c r="B735" s="191"/>
      <c r="C735" s="11" t="s">
        <v>488</v>
      </c>
      <c r="D735" s="11"/>
      <c r="E735" s="11" t="s">
        <v>489</v>
      </c>
      <c r="F735" s="11">
        <v>104529</v>
      </c>
      <c r="G735" s="11"/>
      <c r="H735" s="11"/>
      <c r="I735" s="11"/>
      <c r="J735" s="203">
        <v>18901.820000000003</v>
      </c>
      <c r="K735" s="11"/>
      <c r="M735" s="11">
        <v>140</v>
      </c>
      <c r="N735" s="70"/>
      <c r="P735" s="192">
        <f t="shared" si="45"/>
        <v>135.01300000000003</v>
      </c>
      <c r="Q735" s="11"/>
      <c r="R735" s="11"/>
      <c r="S735" s="11"/>
      <c r="T735" s="195">
        <f t="shared" si="46"/>
        <v>746.63571428571424</v>
      </c>
      <c r="U735" s="11"/>
      <c r="V735" s="11"/>
      <c r="W735" s="11"/>
      <c r="Y735" s="174">
        <v>18901.820000000003</v>
      </c>
      <c r="Z735" s="174">
        <f t="shared" si="47"/>
        <v>22916</v>
      </c>
      <c r="AA735" s="175"/>
      <c r="AB735" s="174">
        <f t="shared" si="48"/>
        <v>19356.61</v>
      </c>
      <c r="AC735" s="174">
        <v>22976.44</v>
      </c>
      <c r="AD735" s="174"/>
      <c r="AE735" s="4"/>
      <c r="AF735" s="4"/>
    </row>
    <row r="736" spans="1:32">
      <c r="A736" s="56"/>
      <c r="B736" s="191"/>
      <c r="C736" s="11" t="s">
        <v>267</v>
      </c>
      <c r="D736" s="11"/>
      <c r="E736" s="11" t="s">
        <v>268</v>
      </c>
      <c r="F736" s="11">
        <v>1626759</v>
      </c>
      <c r="G736" s="11"/>
      <c r="H736" s="11"/>
      <c r="I736" s="11"/>
      <c r="J736" s="203">
        <v>297415.02000000043</v>
      </c>
      <c r="K736" s="11"/>
      <c r="M736" s="11">
        <v>2411</v>
      </c>
      <c r="N736" s="70"/>
      <c r="P736" s="192">
        <f t="shared" si="45"/>
        <v>123.3575362919952</v>
      </c>
      <c r="Q736" s="11"/>
      <c r="R736" s="11"/>
      <c r="S736" s="11"/>
      <c r="T736" s="195">
        <f t="shared" si="46"/>
        <v>674.72376607216927</v>
      </c>
      <c r="U736" s="11"/>
      <c r="V736" s="11"/>
      <c r="W736" s="11"/>
      <c r="Y736" s="174">
        <v>297415.02000000043</v>
      </c>
      <c r="Z736" s="174">
        <f t="shared" si="47"/>
        <v>360577.08</v>
      </c>
      <c r="AA736" s="175"/>
      <c r="AB736" s="174">
        <f t="shared" si="48"/>
        <v>304570.98</v>
      </c>
      <c r="AC736" s="174">
        <v>361527.99</v>
      </c>
      <c r="AD736" s="174"/>
      <c r="AE736" s="4"/>
      <c r="AF736" s="4"/>
    </row>
    <row r="737" spans="1:32">
      <c r="A737" s="56"/>
      <c r="B737" s="191"/>
      <c r="C737" s="11" t="s">
        <v>318</v>
      </c>
      <c r="D737" s="11"/>
      <c r="E737" s="11" t="s">
        <v>319</v>
      </c>
      <c r="F737" s="11">
        <v>350744</v>
      </c>
      <c r="G737" s="11"/>
      <c r="H737" s="11"/>
      <c r="I737" s="11"/>
      <c r="J737" s="203">
        <v>64853.539999999994</v>
      </c>
      <c r="K737" s="11"/>
      <c r="M737" s="11">
        <v>458</v>
      </c>
      <c r="N737" s="70"/>
      <c r="P737" s="192">
        <f t="shared" si="45"/>
        <v>141.60161572052399</v>
      </c>
      <c r="Q737" s="11"/>
      <c r="R737" s="11"/>
      <c r="S737" s="11"/>
      <c r="T737" s="195">
        <f t="shared" si="46"/>
        <v>765.8165938864629</v>
      </c>
      <c r="U737" s="11"/>
      <c r="V737" s="11"/>
      <c r="W737" s="11"/>
      <c r="Y737" s="174">
        <v>64853.539999999994</v>
      </c>
      <c r="Z737" s="174">
        <f t="shared" si="47"/>
        <v>78626.490000000005</v>
      </c>
      <c r="AA737" s="175"/>
      <c r="AB737" s="174">
        <f t="shared" si="48"/>
        <v>66413.95</v>
      </c>
      <c r="AC737" s="174">
        <v>78833.850000000006</v>
      </c>
      <c r="AD737" s="174"/>
      <c r="AE737" s="4"/>
      <c r="AF737" s="4"/>
    </row>
    <row r="738" spans="1:32">
      <c r="A738" s="56"/>
      <c r="B738" s="191"/>
      <c r="C738" s="11" t="s">
        <v>1308</v>
      </c>
      <c r="D738" s="11"/>
      <c r="E738" s="11" t="s">
        <v>249</v>
      </c>
      <c r="F738" s="11">
        <v>2125</v>
      </c>
      <c r="G738" s="11"/>
      <c r="H738" s="11"/>
      <c r="I738" s="11"/>
      <c r="J738" s="203">
        <v>411.48</v>
      </c>
      <c r="K738" s="11"/>
      <c r="M738" s="11">
        <v>2</v>
      </c>
      <c r="N738" s="70"/>
      <c r="P738" s="192">
        <f t="shared" si="45"/>
        <v>205.74</v>
      </c>
      <c r="Q738" s="11"/>
      <c r="R738" s="11"/>
      <c r="S738" s="11"/>
      <c r="T738" s="195">
        <f t="shared" si="46"/>
        <v>1062.5</v>
      </c>
      <c r="U738" s="11"/>
      <c r="V738" s="11"/>
      <c r="W738" s="11"/>
      <c r="Y738" s="174">
        <v>411.48</v>
      </c>
      <c r="Z738" s="174">
        <f t="shared" si="47"/>
        <v>498.87</v>
      </c>
      <c r="AA738" s="175"/>
      <c r="AB738" s="174">
        <f t="shared" si="48"/>
        <v>421.38</v>
      </c>
      <c r="AC738" s="174">
        <v>500.18</v>
      </c>
      <c r="AD738" s="174"/>
      <c r="AE738" s="4"/>
      <c r="AF738" s="4"/>
    </row>
    <row r="739" spans="1:32">
      <c r="A739" s="56"/>
      <c r="B739" s="191"/>
      <c r="C739" s="11" t="s">
        <v>213</v>
      </c>
      <c r="D739" s="11"/>
      <c r="E739" s="11" t="s">
        <v>214</v>
      </c>
      <c r="F739" s="11">
        <v>1135341</v>
      </c>
      <c r="G739" s="11"/>
      <c r="H739" s="11"/>
      <c r="I739" s="11"/>
      <c r="J739" s="203">
        <v>207413.52000000005</v>
      </c>
      <c r="K739" s="11"/>
      <c r="M739" s="11">
        <v>1489</v>
      </c>
      <c r="N739" s="70"/>
      <c r="P739" s="192">
        <f t="shared" si="45"/>
        <v>139.29719274680997</v>
      </c>
      <c r="Q739" s="11"/>
      <c r="R739" s="11"/>
      <c r="S739" s="11"/>
      <c r="T739" s="195">
        <f t="shared" si="46"/>
        <v>762.4855607790463</v>
      </c>
      <c r="U739" s="11"/>
      <c r="V739" s="11"/>
      <c r="W739" s="11"/>
      <c r="Y739" s="174">
        <v>207413.52000000005</v>
      </c>
      <c r="Z739" s="174">
        <f t="shared" si="47"/>
        <v>251461.95</v>
      </c>
      <c r="AA739" s="175"/>
      <c r="AB739" s="174">
        <f t="shared" si="48"/>
        <v>212404</v>
      </c>
      <c r="AC739" s="174">
        <v>252125.11</v>
      </c>
      <c r="AD739" s="174"/>
      <c r="AE739" s="4"/>
      <c r="AF739" s="4"/>
    </row>
    <row r="740" spans="1:32">
      <c r="A740" s="56"/>
      <c r="B740" s="191"/>
      <c r="C740" s="11" t="s">
        <v>213</v>
      </c>
      <c r="D740" s="11"/>
      <c r="E740" s="11" t="s">
        <v>287</v>
      </c>
      <c r="F740" s="11">
        <v>536</v>
      </c>
      <c r="G740" s="11"/>
      <c r="H740" s="11"/>
      <c r="I740" s="11"/>
      <c r="J740" s="203">
        <v>106.36</v>
      </c>
      <c r="K740" s="11"/>
      <c r="M740" s="11">
        <v>1</v>
      </c>
      <c r="N740" s="70"/>
      <c r="P740" s="192">
        <f t="shared" si="45"/>
        <v>106.36</v>
      </c>
      <c r="Q740" s="11"/>
      <c r="R740" s="11"/>
      <c r="S740" s="11"/>
      <c r="T740" s="195">
        <f t="shared" si="46"/>
        <v>536</v>
      </c>
      <c r="U740" s="11"/>
      <c r="V740" s="11"/>
      <c r="W740" s="11"/>
      <c r="Y740" s="174">
        <v>106.36</v>
      </c>
      <c r="Z740" s="174">
        <f t="shared" si="47"/>
        <v>128.94999999999999</v>
      </c>
      <c r="AA740" s="175"/>
      <c r="AB740" s="174">
        <f t="shared" si="48"/>
        <v>108.92</v>
      </c>
      <c r="AC740" s="174">
        <v>129.29</v>
      </c>
      <c r="AD740" s="174"/>
      <c r="AE740" s="4"/>
      <c r="AF740" s="4"/>
    </row>
    <row r="741" spans="1:32">
      <c r="A741" s="56"/>
      <c r="B741" s="191"/>
      <c r="C741" s="11" t="s">
        <v>314</v>
      </c>
      <c r="D741" s="11"/>
      <c r="E741" s="11" t="s">
        <v>249</v>
      </c>
      <c r="F741" s="11">
        <v>1153</v>
      </c>
      <c r="G741" s="11"/>
      <c r="H741" s="11"/>
      <c r="I741" s="11"/>
      <c r="J741" s="203">
        <v>222.29</v>
      </c>
      <c r="K741" s="11"/>
      <c r="M741" s="11">
        <v>1</v>
      </c>
      <c r="N741" s="70"/>
      <c r="P741" s="192">
        <f t="shared" si="45"/>
        <v>222.29</v>
      </c>
      <c r="Q741" s="11"/>
      <c r="R741" s="11"/>
      <c r="S741" s="11"/>
      <c r="T741" s="195">
        <f t="shared" si="46"/>
        <v>1153</v>
      </c>
      <c r="U741" s="11"/>
      <c r="V741" s="11"/>
      <c r="W741" s="11"/>
      <c r="Y741" s="174">
        <v>222.29</v>
      </c>
      <c r="Z741" s="174">
        <f t="shared" si="47"/>
        <v>269.5</v>
      </c>
      <c r="AA741" s="175"/>
      <c r="AB741" s="174">
        <f t="shared" si="48"/>
        <v>227.64</v>
      </c>
      <c r="AC741" s="174">
        <v>270.20999999999998</v>
      </c>
      <c r="AD741" s="174"/>
      <c r="AE741" s="4"/>
      <c r="AF741" s="4"/>
    </row>
    <row r="742" spans="1:32">
      <c r="A742" s="56"/>
      <c r="B742" s="191"/>
      <c r="C742" s="11" t="s">
        <v>314</v>
      </c>
      <c r="D742" s="11"/>
      <c r="E742" s="11" t="s">
        <v>315</v>
      </c>
      <c r="F742" s="11">
        <v>329830</v>
      </c>
      <c r="G742" s="11"/>
      <c r="H742" s="11"/>
      <c r="I742" s="11"/>
      <c r="J742" s="203">
        <v>62406.530000000021</v>
      </c>
      <c r="K742" s="11"/>
      <c r="M742" s="11">
        <v>472</v>
      </c>
      <c r="N742" s="70"/>
      <c r="P742" s="192">
        <f t="shared" si="45"/>
        <v>132.21722457627124</v>
      </c>
      <c r="Q742" s="11"/>
      <c r="R742" s="11"/>
      <c r="S742" s="11"/>
      <c r="T742" s="195">
        <f t="shared" si="46"/>
        <v>698.79237288135596</v>
      </c>
      <c r="U742" s="11"/>
      <c r="V742" s="11"/>
      <c r="W742" s="11"/>
      <c r="Y742" s="174">
        <v>62406.530000000021</v>
      </c>
      <c r="Z742" s="174">
        <f t="shared" si="47"/>
        <v>75659.81</v>
      </c>
      <c r="AA742" s="175"/>
      <c r="AB742" s="174">
        <f t="shared" si="48"/>
        <v>63908.06</v>
      </c>
      <c r="AC742" s="174">
        <v>75859.34</v>
      </c>
      <c r="AD742" s="174"/>
      <c r="AE742" s="4"/>
      <c r="AF742" s="4"/>
    </row>
    <row r="743" spans="1:32">
      <c r="A743" s="56"/>
      <c r="B743" s="191"/>
      <c r="C743" s="11" t="s">
        <v>445</v>
      </c>
      <c r="D743" s="11"/>
      <c r="E743" s="11" t="s">
        <v>446</v>
      </c>
      <c r="F743" s="11">
        <v>801108</v>
      </c>
      <c r="G743" s="11"/>
      <c r="H743" s="11"/>
      <c r="I743" s="11"/>
      <c r="J743" s="203">
        <v>148702.80999999968</v>
      </c>
      <c r="K743" s="11"/>
      <c r="M743" s="11">
        <v>943</v>
      </c>
      <c r="N743" s="70"/>
      <c r="P743" s="192">
        <f t="shared" si="45"/>
        <v>157.6912089077409</v>
      </c>
      <c r="Q743" s="11"/>
      <c r="R743" s="11"/>
      <c r="S743" s="11"/>
      <c r="T743" s="195">
        <f t="shared" si="46"/>
        <v>849.5312831389183</v>
      </c>
      <c r="U743" s="11"/>
      <c r="V743" s="11"/>
      <c r="W743" s="11"/>
      <c r="Y743" s="174">
        <v>148702.80999999968</v>
      </c>
      <c r="Z743" s="174">
        <f t="shared" si="47"/>
        <v>180282.84</v>
      </c>
      <c r="AA743" s="175"/>
      <c r="AB743" s="174">
        <f t="shared" si="48"/>
        <v>152280.68</v>
      </c>
      <c r="AC743" s="174">
        <v>180758.28</v>
      </c>
      <c r="AD743" s="174"/>
      <c r="AE743" s="4"/>
      <c r="AF743" s="4"/>
    </row>
    <row r="744" spans="1:32">
      <c r="A744" s="56"/>
      <c r="B744" s="191"/>
      <c r="C744" s="11" t="s">
        <v>445</v>
      </c>
      <c r="D744" s="11"/>
      <c r="E744" s="11" t="s">
        <v>489</v>
      </c>
      <c r="F744" s="11">
        <v>-509</v>
      </c>
      <c r="G744" s="11"/>
      <c r="H744" s="11"/>
      <c r="I744" s="11"/>
      <c r="J744" s="203">
        <v>-87.55</v>
      </c>
      <c r="K744" s="11"/>
      <c r="M744" s="11">
        <v>1</v>
      </c>
      <c r="N744" s="70"/>
      <c r="P744" s="192">
        <f t="shared" si="45"/>
        <v>-87.55</v>
      </c>
      <c r="Q744" s="11"/>
      <c r="R744" s="11"/>
      <c r="S744" s="11"/>
      <c r="T744" s="195">
        <f t="shared" si="46"/>
        <v>-509</v>
      </c>
      <c r="U744" s="11"/>
      <c r="V744" s="11"/>
      <c r="W744" s="11"/>
      <c r="Y744" s="174">
        <v>-87.55</v>
      </c>
      <c r="Z744" s="174">
        <f t="shared" si="47"/>
        <v>-106.14</v>
      </c>
      <c r="AA744" s="175"/>
      <c r="AB744" s="174">
        <f t="shared" si="48"/>
        <v>-89.66</v>
      </c>
      <c r="AC744" s="174">
        <v>-106.42</v>
      </c>
      <c r="AD744" s="174"/>
      <c r="AE744" s="4"/>
      <c r="AF744" s="4"/>
    </row>
    <row r="745" spans="1:32">
      <c r="A745" s="56"/>
      <c r="B745" s="191"/>
      <c r="C745" s="11" t="s">
        <v>1364</v>
      </c>
      <c r="D745" s="11"/>
      <c r="E745" s="11" t="s">
        <v>255</v>
      </c>
      <c r="F745" s="11">
        <v>3274</v>
      </c>
      <c r="G745" s="11"/>
      <c r="H745" s="11"/>
      <c r="I745" s="11"/>
      <c r="J745" s="203">
        <v>560.1400000000001</v>
      </c>
      <c r="K745" s="11"/>
      <c r="M745" s="11">
        <v>5</v>
      </c>
      <c r="N745" s="70"/>
      <c r="P745" s="192">
        <f t="shared" si="45"/>
        <v>112.02800000000002</v>
      </c>
      <c r="Q745" s="11"/>
      <c r="R745" s="11"/>
      <c r="S745" s="11"/>
      <c r="T745" s="195">
        <f t="shared" si="46"/>
        <v>654.79999999999995</v>
      </c>
      <c r="U745" s="11"/>
      <c r="V745" s="11"/>
      <c r="W745" s="11"/>
      <c r="Y745" s="174">
        <v>560.1400000000001</v>
      </c>
      <c r="Z745" s="174">
        <f t="shared" si="47"/>
        <v>679.1</v>
      </c>
      <c r="AA745" s="175"/>
      <c r="AB745" s="174">
        <f t="shared" si="48"/>
        <v>573.62</v>
      </c>
      <c r="AC745" s="174">
        <v>680.89</v>
      </c>
      <c r="AD745" s="174"/>
      <c r="AE745" s="4"/>
      <c r="AF745" s="4"/>
    </row>
    <row r="746" spans="1:32">
      <c r="A746" s="56"/>
      <c r="B746" s="191"/>
      <c r="C746" s="11" t="s">
        <v>1365</v>
      </c>
      <c r="D746" s="11"/>
      <c r="E746" s="11" t="s">
        <v>489</v>
      </c>
      <c r="F746" s="11">
        <v>2606</v>
      </c>
      <c r="G746" s="11"/>
      <c r="H746" s="11"/>
      <c r="I746" s="11"/>
      <c r="J746" s="203">
        <v>394.76</v>
      </c>
      <c r="K746" s="11"/>
      <c r="M746" s="11">
        <v>3</v>
      </c>
      <c r="N746" s="70"/>
      <c r="P746" s="192">
        <f t="shared" si="45"/>
        <v>131.58666666666667</v>
      </c>
      <c r="Q746" s="11"/>
      <c r="R746" s="11"/>
      <c r="S746" s="11"/>
      <c r="T746" s="195">
        <f t="shared" si="46"/>
        <v>868.66666666666663</v>
      </c>
      <c r="U746" s="11"/>
      <c r="V746" s="11"/>
      <c r="W746" s="11"/>
      <c r="Y746" s="174">
        <v>394.76</v>
      </c>
      <c r="Z746" s="174">
        <f t="shared" si="47"/>
        <v>478.6</v>
      </c>
      <c r="AA746" s="175"/>
      <c r="AB746" s="174">
        <f t="shared" si="48"/>
        <v>404.26</v>
      </c>
      <c r="AC746" s="174">
        <v>479.86</v>
      </c>
      <c r="AD746" s="174"/>
      <c r="AE746" s="4"/>
      <c r="AF746" s="4"/>
    </row>
    <row r="747" spans="1:32">
      <c r="A747" s="56"/>
      <c r="B747" s="191"/>
      <c r="C747" s="11" t="s">
        <v>459</v>
      </c>
      <c r="D747" s="11"/>
      <c r="E747" s="11" t="s">
        <v>460</v>
      </c>
      <c r="F747" s="11">
        <v>265318</v>
      </c>
      <c r="G747" s="11"/>
      <c r="H747" s="11"/>
      <c r="I747" s="11"/>
      <c r="J747" s="203">
        <v>48820.570000000007</v>
      </c>
      <c r="K747" s="11"/>
      <c r="M747" s="11">
        <v>349</v>
      </c>
      <c r="N747" s="70"/>
      <c r="P747" s="192">
        <f t="shared" si="45"/>
        <v>139.88702005730661</v>
      </c>
      <c r="Q747" s="11"/>
      <c r="R747" s="11"/>
      <c r="S747" s="11"/>
      <c r="T747" s="195">
        <f t="shared" si="46"/>
        <v>760.22349570200572</v>
      </c>
      <c r="U747" s="11"/>
      <c r="V747" s="11"/>
      <c r="W747" s="11"/>
      <c r="Y747" s="174">
        <v>48820.570000000007</v>
      </c>
      <c r="Z747" s="174">
        <f t="shared" si="47"/>
        <v>59188.6</v>
      </c>
      <c r="AA747" s="175"/>
      <c r="AB747" s="174">
        <f t="shared" si="48"/>
        <v>49995.22</v>
      </c>
      <c r="AC747" s="174">
        <v>59344.69</v>
      </c>
      <c r="AD747" s="174"/>
      <c r="AE747" s="4"/>
      <c r="AF747" s="4"/>
    </row>
    <row r="748" spans="1:32">
      <c r="A748" s="56"/>
      <c r="B748" s="191"/>
      <c r="C748" s="11" t="s">
        <v>1242</v>
      </c>
      <c r="D748" s="11"/>
      <c r="E748" s="11" t="s">
        <v>284</v>
      </c>
      <c r="F748" s="11">
        <v>1640</v>
      </c>
      <c r="G748" s="11"/>
      <c r="H748" s="11"/>
      <c r="I748" s="11"/>
      <c r="J748" s="203">
        <v>408.92999999999984</v>
      </c>
      <c r="K748" s="11"/>
      <c r="M748" s="11">
        <v>19</v>
      </c>
      <c r="N748" s="70"/>
      <c r="P748" s="192">
        <f t="shared" si="45"/>
        <v>21.522631578947358</v>
      </c>
      <c r="Q748" s="11"/>
      <c r="R748" s="11"/>
      <c r="S748" s="11"/>
      <c r="T748" s="195">
        <f t="shared" si="46"/>
        <v>86.315789473684205</v>
      </c>
      <c r="U748" s="11"/>
      <c r="V748" s="11"/>
      <c r="W748" s="11"/>
      <c r="Y748" s="174">
        <v>408.92999999999984</v>
      </c>
      <c r="Z748" s="174">
        <f t="shared" si="47"/>
        <v>495.77</v>
      </c>
      <c r="AA748" s="175"/>
      <c r="AB748" s="174">
        <f t="shared" si="48"/>
        <v>418.77</v>
      </c>
      <c r="AC748" s="174">
        <v>497.08</v>
      </c>
      <c r="AD748" s="174"/>
      <c r="AE748" s="4"/>
      <c r="AF748" s="4"/>
    </row>
    <row r="749" spans="1:32">
      <c r="A749" s="56"/>
      <c r="B749" s="191"/>
      <c r="C749" s="11" t="s">
        <v>215</v>
      </c>
      <c r="D749" s="11"/>
      <c r="E749" s="11" t="s">
        <v>216</v>
      </c>
      <c r="F749" s="11">
        <v>435870</v>
      </c>
      <c r="G749" s="11"/>
      <c r="H749" s="11"/>
      <c r="I749" s="11"/>
      <c r="J749" s="203">
        <v>81208.730000000054</v>
      </c>
      <c r="K749" s="11"/>
      <c r="M749" s="11">
        <v>411</v>
      </c>
      <c r="N749" s="70"/>
      <c r="P749" s="192">
        <f t="shared" si="45"/>
        <v>197.58815085158164</v>
      </c>
      <c r="Q749" s="11"/>
      <c r="R749" s="11"/>
      <c r="S749" s="11"/>
      <c r="T749" s="195">
        <f t="shared" si="46"/>
        <v>1060.5109489051094</v>
      </c>
      <c r="U749" s="11"/>
      <c r="V749" s="11"/>
      <c r="W749" s="11"/>
      <c r="Y749" s="174">
        <v>81208.730000000054</v>
      </c>
      <c r="Z749" s="174">
        <f t="shared" si="47"/>
        <v>98455.039999999994</v>
      </c>
      <c r="AA749" s="175"/>
      <c r="AB749" s="174">
        <f t="shared" si="48"/>
        <v>83162.649999999994</v>
      </c>
      <c r="AC749" s="174">
        <v>98714.68</v>
      </c>
      <c r="AD749" s="174"/>
      <c r="AE749" s="4"/>
      <c r="AF749" s="4"/>
    </row>
    <row r="750" spans="1:32">
      <c r="A750" s="56"/>
      <c r="B750" s="191"/>
      <c r="C750" s="11" t="s">
        <v>215</v>
      </c>
      <c r="D750" s="11"/>
      <c r="E750" s="11" t="s">
        <v>315</v>
      </c>
      <c r="F750" s="11">
        <v>1128</v>
      </c>
      <c r="G750" s="11"/>
      <c r="H750" s="11"/>
      <c r="I750" s="11"/>
      <c r="J750" s="203">
        <v>217.93</v>
      </c>
      <c r="K750" s="11"/>
      <c r="M750" s="11">
        <v>1</v>
      </c>
      <c r="N750" s="70"/>
      <c r="P750" s="192">
        <f t="shared" si="45"/>
        <v>217.93</v>
      </c>
      <c r="Q750" s="11"/>
      <c r="R750" s="11"/>
      <c r="S750" s="11"/>
      <c r="T750" s="195">
        <f t="shared" si="46"/>
        <v>1128</v>
      </c>
      <c r="U750" s="11"/>
      <c r="V750" s="11"/>
      <c r="W750" s="11"/>
      <c r="Y750" s="174">
        <v>217.93</v>
      </c>
      <c r="Z750" s="174">
        <f t="shared" si="47"/>
        <v>264.20999999999998</v>
      </c>
      <c r="AA750" s="175"/>
      <c r="AB750" s="174">
        <f t="shared" si="48"/>
        <v>223.17</v>
      </c>
      <c r="AC750" s="174">
        <v>264.91000000000003</v>
      </c>
      <c r="AD750" s="174"/>
      <c r="AE750" s="4"/>
      <c r="AF750" s="4"/>
    </row>
    <row r="751" spans="1:32">
      <c r="A751" s="56"/>
      <c r="B751" s="191"/>
      <c r="C751" s="11" t="s">
        <v>306</v>
      </c>
      <c r="D751" s="11"/>
      <c r="E751" s="11" t="s">
        <v>307</v>
      </c>
      <c r="F751" s="11">
        <v>496190</v>
      </c>
      <c r="G751" s="11"/>
      <c r="H751" s="11"/>
      <c r="I751" s="11"/>
      <c r="J751" s="203">
        <v>88711.059999999983</v>
      </c>
      <c r="K751" s="11"/>
      <c r="M751" s="11">
        <v>636</v>
      </c>
      <c r="N751" s="70"/>
      <c r="P751" s="192">
        <f t="shared" si="45"/>
        <v>139.48279874213833</v>
      </c>
      <c r="Q751" s="11"/>
      <c r="R751" s="11"/>
      <c r="S751" s="11"/>
      <c r="T751" s="195">
        <f t="shared" si="46"/>
        <v>780.17295597484281</v>
      </c>
      <c r="U751" s="11"/>
      <c r="V751" s="11"/>
      <c r="W751" s="11"/>
      <c r="Y751" s="174">
        <v>88711.059999999983</v>
      </c>
      <c r="Z751" s="174">
        <f t="shared" si="47"/>
        <v>107550.64</v>
      </c>
      <c r="AA751" s="175"/>
      <c r="AB751" s="174">
        <f t="shared" si="48"/>
        <v>90845.49</v>
      </c>
      <c r="AC751" s="174">
        <v>107834.27</v>
      </c>
      <c r="AD751" s="174"/>
      <c r="AE751" s="4"/>
      <c r="AF751" s="4"/>
    </row>
    <row r="752" spans="1:32">
      <c r="A752" s="56"/>
      <c r="B752" s="191"/>
      <c r="C752" s="11" t="s">
        <v>1291</v>
      </c>
      <c r="D752" s="11"/>
      <c r="E752" s="11" t="s">
        <v>403</v>
      </c>
      <c r="F752" s="11">
        <v>1147</v>
      </c>
      <c r="G752" s="11"/>
      <c r="H752" s="11"/>
      <c r="I752" s="11"/>
      <c r="J752" s="203">
        <v>238.19</v>
      </c>
      <c r="K752" s="11"/>
      <c r="M752" s="11">
        <v>3</v>
      </c>
      <c r="N752" s="70"/>
      <c r="P752" s="192">
        <f t="shared" si="45"/>
        <v>79.396666666666661</v>
      </c>
      <c r="Q752" s="11"/>
      <c r="R752" s="11"/>
      <c r="S752" s="11"/>
      <c r="T752" s="195">
        <f t="shared" si="46"/>
        <v>382.33333333333331</v>
      </c>
      <c r="U752" s="11"/>
      <c r="V752" s="11"/>
      <c r="W752" s="11"/>
      <c r="Y752" s="174">
        <v>238.19</v>
      </c>
      <c r="Z752" s="174">
        <f t="shared" si="47"/>
        <v>288.77</v>
      </c>
      <c r="AA752" s="175"/>
      <c r="AB752" s="174">
        <f t="shared" si="48"/>
        <v>243.92</v>
      </c>
      <c r="AC752" s="174">
        <v>289.54000000000002</v>
      </c>
      <c r="AD752" s="174"/>
      <c r="AE752" s="4"/>
      <c r="AF752" s="4"/>
    </row>
    <row r="753" spans="1:32">
      <c r="A753" s="56"/>
      <c r="B753" s="191"/>
      <c r="C753" s="11" t="s">
        <v>217</v>
      </c>
      <c r="D753" s="11"/>
      <c r="E753" s="11" t="s">
        <v>218</v>
      </c>
      <c r="F753" s="11">
        <v>759044</v>
      </c>
      <c r="G753" s="11"/>
      <c r="H753" s="11"/>
      <c r="I753" s="11"/>
      <c r="J753" s="203">
        <v>142683.98000000004</v>
      </c>
      <c r="K753" s="11"/>
      <c r="M753" s="11">
        <v>1248</v>
      </c>
      <c r="N753" s="70"/>
      <c r="P753" s="192">
        <f t="shared" si="45"/>
        <v>114.33011217948722</v>
      </c>
      <c r="Q753" s="11"/>
      <c r="R753" s="11"/>
      <c r="S753" s="11"/>
      <c r="T753" s="195">
        <f t="shared" si="46"/>
        <v>608.20833333333337</v>
      </c>
      <c r="U753" s="11"/>
      <c r="V753" s="11"/>
      <c r="W753" s="11"/>
      <c r="Y753" s="174">
        <v>142683.98000000004</v>
      </c>
      <c r="Z753" s="174">
        <f t="shared" si="47"/>
        <v>172985.79</v>
      </c>
      <c r="AA753" s="175"/>
      <c r="AB753" s="174">
        <f t="shared" si="48"/>
        <v>146117.03</v>
      </c>
      <c r="AC753" s="174">
        <v>173441.99</v>
      </c>
      <c r="AD753" s="174"/>
      <c r="AE753" s="4"/>
      <c r="AF753" s="4"/>
    </row>
    <row r="754" spans="1:32">
      <c r="A754" s="56"/>
      <c r="B754" s="191"/>
      <c r="C754" s="11" t="s">
        <v>217</v>
      </c>
      <c r="D754" s="11"/>
      <c r="E754" s="11" t="s">
        <v>295</v>
      </c>
      <c r="F754" s="11">
        <v>1270</v>
      </c>
      <c r="G754" s="11"/>
      <c r="H754" s="11"/>
      <c r="I754" s="11"/>
      <c r="J754" s="203">
        <v>255.26</v>
      </c>
      <c r="K754" s="11"/>
      <c r="M754" s="11">
        <v>3</v>
      </c>
      <c r="N754" s="70"/>
      <c r="P754" s="192">
        <f t="shared" si="45"/>
        <v>85.086666666666659</v>
      </c>
      <c r="Q754" s="11"/>
      <c r="R754" s="11"/>
      <c r="S754" s="11"/>
      <c r="T754" s="195">
        <f t="shared" si="46"/>
        <v>423.33333333333331</v>
      </c>
      <c r="U754" s="11"/>
      <c r="V754" s="11"/>
      <c r="W754" s="11"/>
      <c r="Y754" s="174">
        <v>255.26</v>
      </c>
      <c r="Z754" s="174">
        <f t="shared" si="47"/>
        <v>309.47000000000003</v>
      </c>
      <c r="AA754" s="175"/>
      <c r="AB754" s="174">
        <f t="shared" si="48"/>
        <v>261.39999999999998</v>
      </c>
      <c r="AC754" s="174">
        <v>310.29000000000002</v>
      </c>
      <c r="AD754" s="174"/>
      <c r="AE754" s="4"/>
      <c r="AF754" s="4"/>
    </row>
    <row r="755" spans="1:32">
      <c r="A755" s="56"/>
      <c r="B755" s="191"/>
      <c r="C755" s="11" t="s">
        <v>447</v>
      </c>
      <c r="D755" s="11"/>
      <c r="E755" s="11" t="s">
        <v>448</v>
      </c>
      <c r="F755" s="11">
        <v>2136075</v>
      </c>
      <c r="G755" s="11"/>
      <c r="H755" s="11"/>
      <c r="I755" s="11"/>
      <c r="J755" s="203">
        <v>391314.72000000067</v>
      </c>
      <c r="K755" s="11"/>
      <c r="M755" s="11">
        <v>3351</v>
      </c>
      <c r="N755" s="70"/>
      <c r="P755" s="192">
        <f t="shared" si="45"/>
        <v>116.77550581915867</v>
      </c>
      <c r="Q755" s="11"/>
      <c r="R755" s="11"/>
      <c r="S755" s="11"/>
      <c r="T755" s="195">
        <f t="shared" si="46"/>
        <v>637.44404655326764</v>
      </c>
      <c r="U755" s="11"/>
      <c r="V755" s="11"/>
      <c r="W755" s="11"/>
      <c r="Y755" s="174">
        <v>391314.72000000067</v>
      </c>
      <c r="Z755" s="174">
        <f t="shared" si="47"/>
        <v>474418.28</v>
      </c>
      <c r="AA755" s="175"/>
      <c r="AB755" s="174">
        <f t="shared" si="48"/>
        <v>400729.95</v>
      </c>
      <c r="AC755" s="174">
        <v>475669.4</v>
      </c>
      <c r="AD755" s="174"/>
      <c r="AE755" s="4"/>
      <c r="AF755" s="4"/>
    </row>
    <row r="756" spans="1:32">
      <c r="A756" s="56"/>
      <c r="B756" s="191"/>
      <c r="C756" s="11" t="s">
        <v>447</v>
      </c>
      <c r="D756" s="11"/>
      <c r="E756" s="11" t="s">
        <v>471</v>
      </c>
      <c r="F756" s="11">
        <v>757</v>
      </c>
      <c r="G756" s="11"/>
      <c r="H756" s="11"/>
      <c r="I756" s="11"/>
      <c r="J756" s="203">
        <v>69.78</v>
      </c>
      <c r="K756" s="11"/>
      <c r="M756" s="11">
        <v>1</v>
      </c>
      <c r="N756" s="70"/>
      <c r="P756" s="192">
        <f t="shared" si="45"/>
        <v>69.78</v>
      </c>
      <c r="Q756" s="11"/>
      <c r="R756" s="11"/>
      <c r="S756" s="11"/>
      <c r="T756" s="195">
        <f t="shared" si="46"/>
        <v>757</v>
      </c>
      <c r="U756" s="11"/>
      <c r="V756" s="11"/>
      <c r="W756" s="11"/>
      <c r="Y756" s="174">
        <v>69.78</v>
      </c>
      <c r="Z756" s="174">
        <f t="shared" si="47"/>
        <v>84.6</v>
      </c>
      <c r="AA756" s="175"/>
      <c r="AB756" s="174">
        <f t="shared" si="48"/>
        <v>71.459999999999994</v>
      </c>
      <c r="AC756" s="174">
        <v>84.82</v>
      </c>
      <c r="AD756" s="174"/>
      <c r="AE756" s="4"/>
      <c r="AF756" s="4"/>
    </row>
    <row r="757" spans="1:32">
      <c r="A757" s="56"/>
      <c r="B757" s="191"/>
      <c r="C757" s="11" t="s">
        <v>219</v>
      </c>
      <c r="D757" s="11"/>
      <c r="E757" s="11" t="s">
        <v>220</v>
      </c>
      <c r="F757" s="11">
        <v>4655813</v>
      </c>
      <c r="G757" s="11"/>
      <c r="H757" s="11"/>
      <c r="I757" s="11"/>
      <c r="J757" s="203">
        <v>843750.05999999843</v>
      </c>
      <c r="K757" s="11"/>
      <c r="M757" s="11">
        <v>5888</v>
      </c>
      <c r="N757" s="70"/>
      <c r="P757" s="192">
        <f t="shared" si="45"/>
        <v>143.2999422554345</v>
      </c>
      <c r="Q757" s="11"/>
      <c r="R757" s="11"/>
      <c r="S757" s="11"/>
      <c r="T757" s="195">
        <f t="shared" si="46"/>
        <v>790.72911005434787</v>
      </c>
      <c r="U757" s="11"/>
      <c r="V757" s="11"/>
      <c r="W757" s="11"/>
      <c r="Y757" s="174">
        <v>843750.05999999843</v>
      </c>
      <c r="Z757" s="174">
        <f t="shared" si="47"/>
        <v>1022937.36</v>
      </c>
      <c r="AA757" s="175"/>
      <c r="AB757" s="174">
        <f t="shared" si="48"/>
        <v>864051.12</v>
      </c>
      <c r="AC757" s="174">
        <v>1025635.03</v>
      </c>
      <c r="AD757" s="174"/>
      <c r="AE757" s="4"/>
      <c r="AF757" s="4"/>
    </row>
    <row r="758" spans="1:32">
      <c r="A758" s="56"/>
      <c r="B758" s="191"/>
      <c r="C758" s="11" t="s">
        <v>352</v>
      </c>
      <c r="D758" s="11"/>
      <c r="E758" s="11" t="s">
        <v>350</v>
      </c>
      <c r="F758" s="11">
        <v>283936</v>
      </c>
      <c r="G758" s="11"/>
      <c r="H758" s="11"/>
      <c r="I758" s="11"/>
      <c r="J758" s="203">
        <v>53180.580000000053</v>
      </c>
      <c r="K758" s="11"/>
      <c r="M758" s="11">
        <v>359</v>
      </c>
      <c r="N758" s="70"/>
      <c r="P758" s="192">
        <f t="shared" si="45"/>
        <v>148.13532033426199</v>
      </c>
      <c r="Q758" s="11"/>
      <c r="R758" s="11"/>
      <c r="S758" s="11"/>
      <c r="T758" s="195">
        <f t="shared" si="46"/>
        <v>790.90807799442894</v>
      </c>
      <c r="U758" s="11"/>
      <c r="V758" s="11"/>
      <c r="W758" s="11"/>
      <c r="Y758" s="174">
        <v>53180.580000000053</v>
      </c>
      <c r="Z758" s="174">
        <f t="shared" si="47"/>
        <v>64474.55</v>
      </c>
      <c r="AA758" s="175"/>
      <c r="AB758" s="174">
        <f t="shared" si="48"/>
        <v>54460.13</v>
      </c>
      <c r="AC758" s="174">
        <v>64644.58</v>
      </c>
      <c r="AD758" s="174"/>
      <c r="AE758" s="4"/>
      <c r="AF758" s="4"/>
    </row>
    <row r="759" spans="1:32">
      <c r="A759" s="56"/>
      <c r="B759" s="191"/>
      <c r="C759" s="11" t="s">
        <v>352</v>
      </c>
      <c r="D759" s="11"/>
      <c r="E759" s="11" t="s">
        <v>360</v>
      </c>
      <c r="F759" s="11">
        <v>77</v>
      </c>
      <c r="G759" s="11"/>
      <c r="H759" s="11"/>
      <c r="I759" s="11"/>
      <c r="J759" s="203">
        <v>19.77</v>
      </c>
      <c r="K759" s="11"/>
      <c r="M759" s="11">
        <v>1</v>
      </c>
      <c r="N759" s="70"/>
      <c r="P759" s="192">
        <f t="shared" si="45"/>
        <v>19.77</v>
      </c>
      <c r="Q759" s="11"/>
      <c r="R759" s="11"/>
      <c r="S759" s="11"/>
      <c r="T759" s="195">
        <f t="shared" si="46"/>
        <v>77</v>
      </c>
      <c r="U759" s="11"/>
      <c r="V759" s="11"/>
      <c r="W759" s="11"/>
      <c r="Y759" s="174">
        <v>19.77</v>
      </c>
      <c r="Z759" s="174">
        <f t="shared" si="47"/>
        <v>23.97</v>
      </c>
      <c r="AA759" s="175"/>
      <c r="AB759" s="174">
        <f t="shared" si="48"/>
        <v>20.25</v>
      </c>
      <c r="AC759" s="174">
        <v>24.03</v>
      </c>
      <c r="AD759" s="174"/>
      <c r="AE759" s="4"/>
      <c r="AF759" s="4"/>
    </row>
    <row r="760" spans="1:32">
      <c r="A760" s="56"/>
      <c r="B760" s="191"/>
      <c r="C760" s="11" t="s">
        <v>1366</v>
      </c>
      <c r="D760" s="11"/>
      <c r="E760" s="11" t="s">
        <v>440</v>
      </c>
      <c r="F760" s="11">
        <v>3929</v>
      </c>
      <c r="G760" s="11"/>
      <c r="H760" s="11"/>
      <c r="I760" s="11"/>
      <c r="J760" s="203">
        <v>749.68</v>
      </c>
      <c r="K760" s="11"/>
      <c r="M760" s="11">
        <v>2</v>
      </c>
      <c r="N760" s="70"/>
      <c r="P760" s="192">
        <f t="shared" si="45"/>
        <v>374.84</v>
      </c>
      <c r="Q760" s="11"/>
      <c r="R760" s="11"/>
      <c r="S760" s="11"/>
      <c r="T760" s="195">
        <f t="shared" si="46"/>
        <v>1964.5</v>
      </c>
      <c r="U760" s="11"/>
      <c r="V760" s="11"/>
      <c r="W760" s="11"/>
      <c r="Y760" s="174">
        <v>749.68</v>
      </c>
      <c r="Z760" s="174">
        <f t="shared" si="47"/>
        <v>908.89</v>
      </c>
      <c r="AA760" s="175"/>
      <c r="AB760" s="174">
        <f t="shared" si="48"/>
        <v>767.72</v>
      </c>
      <c r="AC760" s="174">
        <v>911.29</v>
      </c>
      <c r="AD760" s="174"/>
      <c r="AE760" s="4"/>
      <c r="AF760" s="4"/>
    </row>
    <row r="761" spans="1:32">
      <c r="A761" s="56"/>
      <c r="B761" s="191"/>
      <c r="C761" s="11" t="s">
        <v>340</v>
      </c>
      <c r="D761" s="11"/>
      <c r="E761" s="11" t="s">
        <v>338</v>
      </c>
      <c r="F761" s="11">
        <v>775281</v>
      </c>
      <c r="G761" s="11"/>
      <c r="H761" s="11"/>
      <c r="I761" s="11"/>
      <c r="J761" s="203">
        <v>148739.93999999962</v>
      </c>
      <c r="K761" s="11"/>
      <c r="M761" s="11">
        <v>1834</v>
      </c>
      <c r="N761" s="70"/>
      <c r="P761" s="192">
        <f t="shared" ref="P761:P824" si="49">J761/M761</f>
        <v>81.101384950926729</v>
      </c>
      <c r="Q761" s="11"/>
      <c r="R761" s="11"/>
      <c r="S761" s="11"/>
      <c r="T761" s="195">
        <f t="shared" ref="T761:T824" si="50">F761/M761</f>
        <v>422.72682660850597</v>
      </c>
      <c r="U761" s="11"/>
      <c r="V761" s="11"/>
      <c r="W761" s="11"/>
      <c r="Y761" s="174">
        <v>148739.93999999962</v>
      </c>
      <c r="Z761" s="174">
        <f t="shared" ref="Z761:Z824" si="51">ROUND($Z$1226*Y761/$Y$1226,2)</f>
        <v>180327.86</v>
      </c>
      <c r="AA761" s="175"/>
      <c r="AB761" s="174">
        <f t="shared" ref="AB761:AB824" si="52">ROUND($AB$1226*Y761/$Y$1226,2)</f>
        <v>152318.70000000001</v>
      </c>
      <c r="AC761" s="174">
        <v>180803.42</v>
      </c>
      <c r="AD761" s="174"/>
      <c r="AE761" s="4"/>
      <c r="AF761" s="4"/>
    </row>
    <row r="762" spans="1:32">
      <c r="A762" s="56"/>
      <c r="B762" s="191"/>
      <c r="C762" s="11" t="s">
        <v>320</v>
      </c>
      <c r="D762" s="11"/>
      <c r="E762" s="11" t="s">
        <v>319</v>
      </c>
      <c r="F762" s="11">
        <v>648484</v>
      </c>
      <c r="G762" s="11"/>
      <c r="H762" s="11"/>
      <c r="I762" s="11"/>
      <c r="J762" s="203">
        <v>118486.51999999989</v>
      </c>
      <c r="K762" s="11"/>
      <c r="M762" s="11">
        <v>1000</v>
      </c>
      <c r="N762" s="70"/>
      <c r="P762" s="192">
        <f t="shared" si="49"/>
        <v>118.48651999999989</v>
      </c>
      <c r="Q762" s="11"/>
      <c r="R762" s="11"/>
      <c r="S762" s="11"/>
      <c r="T762" s="195">
        <f t="shared" si="50"/>
        <v>648.48400000000004</v>
      </c>
      <c r="U762" s="11"/>
      <c r="V762" s="11"/>
      <c r="W762" s="11"/>
      <c r="Y762" s="174">
        <v>118486.51999999989</v>
      </c>
      <c r="Z762" s="174">
        <f t="shared" si="51"/>
        <v>143649.51999999999</v>
      </c>
      <c r="AA762" s="175"/>
      <c r="AB762" s="174">
        <f t="shared" si="52"/>
        <v>121337.37</v>
      </c>
      <c r="AC762" s="174">
        <v>144028.35</v>
      </c>
      <c r="AD762" s="174"/>
      <c r="AE762" s="4"/>
      <c r="AF762" s="4"/>
    </row>
    <row r="763" spans="1:32">
      <c r="A763" s="56"/>
      <c r="B763" s="191"/>
      <c r="C763" s="11" t="s">
        <v>357</v>
      </c>
      <c r="D763" s="11"/>
      <c r="E763" s="11" t="s">
        <v>358</v>
      </c>
      <c r="F763" s="11">
        <v>352825</v>
      </c>
      <c r="G763" s="11"/>
      <c r="H763" s="11"/>
      <c r="I763" s="11"/>
      <c r="J763" s="203">
        <v>64663.860000000052</v>
      </c>
      <c r="K763" s="11"/>
      <c r="M763" s="11">
        <v>333</v>
      </c>
      <c r="N763" s="70"/>
      <c r="P763" s="192">
        <f t="shared" si="49"/>
        <v>194.18576576576592</v>
      </c>
      <c r="Q763" s="11"/>
      <c r="R763" s="11"/>
      <c r="S763" s="11"/>
      <c r="T763" s="195">
        <f t="shared" si="50"/>
        <v>1059.5345345345345</v>
      </c>
      <c r="U763" s="11"/>
      <c r="V763" s="11"/>
      <c r="W763" s="11"/>
      <c r="Y763" s="174">
        <v>64663.860000000052</v>
      </c>
      <c r="Z763" s="174">
        <f t="shared" si="51"/>
        <v>78396.53</v>
      </c>
      <c r="AA763" s="175"/>
      <c r="AB763" s="174">
        <f t="shared" si="52"/>
        <v>66219.710000000006</v>
      </c>
      <c r="AC763" s="174">
        <v>78603.28</v>
      </c>
      <c r="AD763" s="174"/>
      <c r="AE763" s="4"/>
      <c r="AF763" s="4"/>
    </row>
    <row r="764" spans="1:32">
      <c r="A764" s="56"/>
      <c r="B764" s="191"/>
      <c r="C764" s="11" t="s">
        <v>357</v>
      </c>
      <c r="D764" s="11"/>
      <c r="E764" s="11" t="s">
        <v>362</v>
      </c>
      <c r="F764" s="11">
        <v>620</v>
      </c>
      <c r="G764" s="11"/>
      <c r="H764" s="11"/>
      <c r="I764" s="11"/>
      <c r="J764" s="203">
        <v>122</v>
      </c>
      <c r="K764" s="11"/>
      <c r="M764" s="11">
        <v>1</v>
      </c>
      <c r="N764" s="70"/>
      <c r="P764" s="192">
        <f t="shared" si="49"/>
        <v>122</v>
      </c>
      <c r="Q764" s="11"/>
      <c r="R764" s="11"/>
      <c r="S764" s="11"/>
      <c r="T764" s="195">
        <f t="shared" si="50"/>
        <v>620</v>
      </c>
      <c r="U764" s="11"/>
      <c r="V764" s="11"/>
      <c r="W764" s="11"/>
      <c r="Y764" s="174">
        <v>122</v>
      </c>
      <c r="Z764" s="174">
        <f t="shared" si="51"/>
        <v>147.91</v>
      </c>
      <c r="AA764" s="175"/>
      <c r="AB764" s="174">
        <f t="shared" si="52"/>
        <v>124.94</v>
      </c>
      <c r="AC764" s="174">
        <v>148.30000000000001</v>
      </c>
      <c r="AD764" s="174"/>
      <c r="AE764" s="4"/>
      <c r="AF764" s="4"/>
    </row>
    <row r="765" spans="1:32">
      <c r="A765" s="56"/>
      <c r="B765" s="191"/>
      <c r="C765" s="11" t="s">
        <v>1367</v>
      </c>
      <c r="D765" s="11"/>
      <c r="E765" s="11" t="s">
        <v>330</v>
      </c>
      <c r="F765" s="11">
        <v>1164</v>
      </c>
      <c r="G765" s="11"/>
      <c r="H765" s="11"/>
      <c r="I765" s="11"/>
      <c r="J765" s="203">
        <v>235.18</v>
      </c>
      <c r="K765" s="11"/>
      <c r="M765" s="11">
        <v>3</v>
      </c>
      <c r="N765" s="70"/>
      <c r="P765" s="192">
        <f t="shared" si="49"/>
        <v>78.393333333333331</v>
      </c>
      <c r="Q765" s="11"/>
      <c r="R765" s="11"/>
      <c r="S765" s="11"/>
      <c r="T765" s="195">
        <f t="shared" si="50"/>
        <v>388</v>
      </c>
      <c r="U765" s="11"/>
      <c r="V765" s="11"/>
      <c r="W765" s="11"/>
      <c r="Y765" s="174">
        <v>235.18</v>
      </c>
      <c r="Z765" s="174">
        <f t="shared" si="51"/>
        <v>285.13</v>
      </c>
      <c r="AA765" s="175"/>
      <c r="AB765" s="174">
        <f t="shared" si="52"/>
        <v>240.84</v>
      </c>
      <c r="AC765" s="174">
        <v>285.88</v>
      </c>
      <c r="AD765" s="174"/>
      <c r="AE765" s="4"/>
      <c r="AF765" s="4"/>
    </row>
    <row r="766" spans="1:32">
      <c r="A766" s="56"/>
      <c r="B766" s="191"/>
      <c r="C766" s="11" t="s">
        <v>433</v>
      </c>
      <c r="D766" s="11"/>
      <c r="E766" s="11" t="s">
        <v>432</v>
      </c>
      <c r="F766" s="11">
        <v>213516</v>
      </c>
      <c r="G766" s="11"/>
      <c r="H766" s="11"/>
      <c r="I766" s="11"/>
      <c r="J766" s="203">
        <v>38359.270000000004</v>
      </c>
      <c r="K766" s="11"/>
      <c r="M766" s="11">
        <v>236</v>
      </c>
      <c r="N766" s="70"/>
      <c r="P766" s="192">
        <f t="shared" si="49"/>
        <v>162.53927966101696</v>
      </c>
      <c r="Q766" s="11"/>
      <c r="R766" s="11"/>
      <c r="S766" s="11"/>
      <c r="T766" s="195">
        <f t="shared" si="50"/>
        <v>904.72881355932202</v>
      </c>
      <c r="U766" s="11"/>
      <c r="V766" s="11"/>
      <c r="W766" s="11"/>
      <c r="Y766" s="174">
        <v>38359.270000000004</v>
      </c>
      <c r="Z766" s="174">
        <f t="shared" si="51"/>
        <v>46505.63</v>
      </c>
      <c r="AA766" s="175"/>
      <c r="AB766" s="174">
        <f t="shared" si="52"/>
        <v>39282.21</v>
      </c>
      <c r="AC766" s="174">
        <v>46628.28</v>
      </c>
      <c r="AD766" s="174"/>
      <c r="AE766" s="4"/>
      <c r="AF766" s="4"/>
    </row>
    <row r="767" spans="1:32">
      <c r="A767" s="56"/>
      <c r="B767" s="191"/>
      <c r="C767" s="11" t="s">
        <v>1293</v>
      </c>
      <c r="D767" s="11"/>
      <c r="E767" s="11" t="s">
        <v>237</v>
      </c>
      <c r="F767" s="11">
        <v>1257</v>
      </c>
      <c r="G767" s="11"/>
      <c r="H767" s="11"/>
      <c r="I767" s="11"/>
      <c r="J767" s="203">
        <v>262.65999999999997</v>
      </c>
      <c r="K767" s="11"/>
      <c r="M767" s="11">
        <v>5</v>
      </c>
      <c r="N767" s="70"/>
      <c r="P767" s="192">
        <f t="shared" si="49"/>
        <v>52.531999999999996</v>
      </c>
      <c r="Q767" s="11"/>
      <c r="R767" s="11"/>
      <c r="S767" s="11"/>
      <c r="T767" s="195">
        <f t="shared" si="50"/>
        <v>251.4</v>
      </c>
      <c r="U767" s="11"/>
      <c r="V767" s="11"/>
      <c r="W767" s="11"/>
      <c r="Y767" s="174">
        <v>262.65999999999997</v>
      </c>
      <c r="Z767" s="174">
        <f t="shared" si="51"/>
        <v>318.44</v>
      </c>
      <c r="AA767" s="175"/>
      <c r="AB767" s="174">
        <f t="shared" si="52"/>
        <v>268.98</v>
      </c>
      <c r="AC767" s="174">
        <v>319.27999999999997</v>
      </c>
      <c r="AD767" s="174"/>
      <c r="AE767" s="4"/>
      <c r="AF767" s="4"/>
    </row>
    <row r="768" spans="1:32">
      <c r="A768" s="56"/>
      <c r="B768" s="191"/>
      <c r="C768" s="11" t="s">
        <v>461</v>
      </c>
      <c r="D768" s="11"/>
      <c r="E768" s="11" t="s">
        <v>460</v>
      </c>
      <c r="F768" s="11">
        <v>86901</v>
      </c>
      <c r="G768" s="11"/>
      <c r="H768" s="11"/>
      <c r="I768" s="11"/>
      <c r="J768" s="203">
        <v>16103.029999999997</v>
      </c>
      <c r="K768" s="11"/>
      <c r="M768" s="11">
        <v>102</v>
      </c>
      <c r="N768" s="70"/>
      <c r="P768" s="192">
        <f t="shared" si="49"/>
        <v>157.87284313725488</v>
      </c>
      <c r="Q768" s="11"/>
      <c r="R768" s="11"/>
      <c r="S768" s="11"/>
      <c r="T768" s="195">
        <f t="shared" si="50"/>
        <v>851.97058823529414</v>
      </c>
      <c r="U768" s="11"/>
      <c r="V768" s="11"/>
      <c r="W768" s="11"/>
      <c r="Y768" s="174">
        <v>16103.029999999997</v>
      </c>
      <c r="Z768" s="174">
        <f t="shared" si="51"/>
        <v>19522.830000000002</v>
      </c>
      <c r="AA768" s="175"/>
      <c r="AB768" s="174">
        <f t="shared" si="52"/>
        <v>16490.48</v>
      </c>
      <c r="AC768" s="174">
        <v>19574.32</v>
      </c>
      <c r="AD768" s="174"/>
      <c r="AE768" s="4"/>
      <c r="AF768" s="4"/>
    </row>
    <row r="769" spans="1:32">
      <c r="A769" s="56"/>
      <c r="B769" s="191"/>
      <c r="C769" s="11" t="s">
        <v>225</v>
      </c>
      <c r="D769" s="11"/>
      <c r="E769" s="11" t="s">
        <v>226</v>
      </c>
      <c r="F769" s="11">
        <v>146215</v>
      </c>
      <c r="G769" s="11"/>
      <c r="H769" s="11"/>
      <c r="I769" s="11"/>
      <c r="J769" s="203">
        <v>26288.509999999995</v>
      </c>
      <c r="K769" s="11"/>
      <c r="M769" s="11">
        <v>202</v>
      </c>
      <c r="N769" s="70"/>
      <c r="P769" s="192">
        <f t="shared" si="49"/>
        <v>130.14113861386136</v>
      </c>
      <c r="Q769" s="11"/>
      <c r="R769" s="11"/>
      <c r="S769" s="11"/>
      <c r="T769" s="195">
        <f t="shared" si="50"/>
        <v>723.83663366336634</v>
      </c>
      <c r="U769" s="11"/>
      <c r="V769" s="11"/>
      <c r="W769" s="11"/>
      <c r="Y769" s="174">
        <v>26288.509999999995</v>
      </c>
      <c r="Z769" s="174">
        <f t="shared" si="51"/>
        <v>31871.4</v>
      </c>
      <c r="AA769" s="175"/>
      <c r="AB769" s="174">
        <f t="shared" si="52"/>
        <v>26921.03</v>
      </c>
      <c r="AC769" s="174">
        <v>31955.45</v>
      </c>
      <c r="AD769" s="174"/>
      <c r="AE769" s="4"/>
      <c r="AF769" s="4"/>
    </row>
    <row r="770" spans="1:32">
      <c r="A770" s="56"/>
      <c r="B770" s="191"/>
      <c r="C770" s="11" t="s">
        <v>449</v>
      </c>
      <c r="D770" s="11"/>
      <c r="E770" s="11" t="s">
        <v>440</v>
      </c>
      <c r="F770" s="11">
        <v>6743</v>
      </c>
      <c r="G770" s="11"/>
      <c r="H770" s="11"/>
      <c r="I770" s="11"/>
      <c r="J770" s="203">
        <v>1308.3799999999999</v>
      </c>
      <c r="K770" s="11"/>
      <c r="M770" s="11">
        <v>8</v>
      </c>
      <c r="N770" s="70"/>
      <c r="P770" s="192">
        <f t="shared" si="49"/>
        <v>163.54749999999999</v>
      </c>
      <c r="Q770" s="11"/>
      <c r="R770" s="11"/>
      <c r="S770" s="11"/>
      <c r="T770" s="195">
        <f t="shared" si="50"/>
        <v>842.875</v>
      </c>
      <c r="U770" s="11"/>
      <c r="V770" s="11"/>
      <c r="W770" s="11"/>
      <c r="Y770" s="174">
        <v>1308.3799999999999</v>
      </c>
      <c r="Z770" s="174">
        <f t="shared" si="51"/>
        <v>1586.24</v>
      </c>
      <c r="AA770" s="175"/>
      <c r="AB770" s="174">
        <f t="shared" si="52"/>
        <v>1339.86</v>
      </c>
      <c r="AC770" s="174">
        <v>1590.42</v>
      </c>
      <c r="AD770" s="174"/>
      <c r="AE770" s="4"/>
      <c r="AF770" s="4"/>
    </row>
    <row r="771" spans="1:32">
      <c r="A771" s="56"/>
      <c r="B771" s="191"/>
      <c r="C771" s="11" t="s">
        <v>449</v>
      </c>
      <c r="D771" s="11"/>
      <c r="E771" s="11" t="s">
        <v>450</v>
      </c>
      <c r="F771" s="11">
        <v>182361</v>
      </c>
      <c r="G771" s="11"/>
      <c r="H771" s="11"/>
      <c r="I771" s="11"/>
      <c r="J771" s="203">
        <v>33209.670000000027</v>
      </c>
      <c r="K771" s="11"/>
      <c r="M771" s="11">
        <v>235</v>
      </c>
      <c r="N771" s="70"/>
      <c r="P771" s="192">
        <f t="shared" si="49"/>
        <v>141.31774468085118</v>
      </c>
      <c r="Q771" s="11"/>
      <c r="R771" s="11"/>
      <c r="S771" s="11"/>
      <c r="T771" s="195">
        <f t="shared" si="50"/>
        <v>776.00425531914891</v>
      </c>
      <c r="U771" s="11"/>
      <c r="V771" s="11"/>
      <c r="W771" s="11"/>
      <c r="Y771" s="174">
        <v>33209.670000000027</v>
      </c>
      <c r="Z771" s="174">
        <f t="shared" si="51"/>
        <v>40262.410000000003</v>
      </c>
      <c r="AA771" s="175"/>
      <c r="AB771" s="174">
        <f t="shared" si="52"/>
        <v>34008.71</v>
      </c>
      <c r="AC771" s="174">
        <v>40368.589999999997</v>
      </c>
      <c r="AD771" s="174"/>
      <c r="AE771" s="4"/>
      <c r="AF771" s="4"/>
    </row>
    <row r="772" spans="1:32">
      <c r="A772" s="56"/>
      <c r="B772" s="191"/>
      <c r="C772" s="11" t="s">
        <v>449</v>
      </c>
      <c r="D772" s="11"/>
      <c r="E772" s="11" t="s">
        <v>521</v>
      </c>
      <c r="F772" s="11">
        <v>1278</v>
      </c>
      <c r="G772" s="11"/>
      <c r="H772" s="11"/>
      <c r="I772" s="11"/>
      <c r="J772" s="203">
        <v>245.65</v>
      </c>
      <c r="K772" s="11"/>
      <c r="M772" s="11">
        <v>1</v>
      </c>
      <c r="N772" s="70"/>
      <c r="P772" s="192">
        <f t="shared" si="49"/>
        <v>245.65</v>
      </c>
      <c r="Q772" s="11"/>
      <c r="R772" s="11"/>
      <c r="S772" s="11"/>
      <c r="T772" s="195">
        <f t="shared" si="50"/>
        <v>1278</v>
      </c>
      <c r="U772" s="11"/>
      <c r="V772" s="11"/>
      <c r="W772" s="11"/>
      <c r="Y772" s="174">
        <v>245.65</v>
      </c>
      <c r="Z772" s="174">
        <f t="shared" si="51"/>
        <v>297.82</v>
      </c>
      <c r="AA772" s="175"/>
      <c r="AB772" s="174">
        <f t="shared" si="52"/>
        <v>251.56</v>
      </c>
      <c r="AC772" s="174">
        <v>298.60000000000002</v>
      </c>
      <c r="AD772" s="174"/>
      <c r="AE772" s="4"/>
      <c r="AF772" s="4"/>
    </row>
    <row r="773" spans="1:32">
      <c r="A773" s="56"/>
      <c r="B773" s="191"/>
      <c r="C773" s="11" t="s">
        <v>420</v>
      </c>
      <c r="D773" s="11"/>
      <c r="E773" s="11" t="s">
        <v>421</v>
      </c>
      <c r="F773" s="11">
        <v>455539</v>
      </c>
      <c r="G773" s="11"/>
      <c r="H773" s="11"/>
      <c r="I773" s="11"/>
      <c r="J773" s="203">
        <v>85005.639999999985</v>
      </c>
      <c r="K773" s="11"/>
      <c r="M773" s="11">
        <v>666</v>
      </c>
      <c r="N773" s="70"/>
      <c r="P773" s="192">
        <f t="shared" si="49"/>
        <v>127.63609609609607</v>
      </c>
      <c r="Q773" s="11"/>
      <c r="R773" s="11"/>
      <c r="S773" s="11"/>
      <c r="T773" s="195">
        <f t="shared" si="50"/>
        <v>683.99249249249249</v>
      </c>
      <c r="U773" s="11"/>
      <c r="V773" s="11"/>
      <c r="W773" s="11"/>
      <c r="Y773" s="174">
        <v>85005.639999999985</v>
      </c>
      <c r="Z773" s="174">
        <f t="shared" si="51"/>
        <v>103058.3</v>
      </c>
      <c r="AA773" s="175"/>
      <c r="AB773" s="174">
        <f t="shared" si="52"/>
        <v>87050.92</v>
      </c>
      <c r="AC773" s="174">
        <v>103330.08</v>
      </c>
      <c r="AD773" s="174"/>
      <c r="AE773" s="4"/>
      <c r="AF773" s="4"/>
    </row>
    <row r="774" spans="1:32">
      <c r="A774" s="56"/>
      <c r="B774" s="191"/>
      <c r="C774" s="11" t="s">
        <v>451</v>
      </c>
      <c r="D774" s="11"/>
      <c r="E774" s="11" t="s">
        <v>452</v>
      </c>
      <c r="F774" s="11">
        <v>98879</v>
      </c>
      <c r="G774" s="11"/>
      <c r="H774" s="11"/>
      <c r="I774" s="11"/>
      <c r="J774" s="203">
        <v>17955.8</v>
      </c>
      <c r="K774" s="11"/>
      <c r="M774" s="11">
        <v>118</v>
      </c>
      <c r="N774" s="70"/>
      <c r="P774" s="192">
        <f t="shared" si="49"/>
        <v>152.16779661016949</v>
      </c>
      <c r="Q774" s="11"/>
      <c r="R774" s="11"/>
      <c r="S774" s="11"/>
      <c r="T774" s="195">
        <f t="shared" si="50"/>
        <v>837.95762711864404</v>
      </c>
      <c r="U774" s="11"/>
      <c r="V774" s="11"/>
      <c r="W774" s="11"/>
      <c r="Y774" s="174">
        <v>17955.8</v>
      </c>
      <c r="Z774" s="174">
        <f t="shared" si="51"/>
        <v>21769.08</v>
      </c>
      <c r="AA774" s="175"/>
      <c r="AB774" s="174">
        <f t="shared" si="52"/>
        <v>18387.830000000002</v>
      </c>
      <c r="AC774" s="174">
        <v>21826.48</v>
      </c>
      <c r="AD774" s="174"/>
      <c r="AE774" s="4"/>
      <c r="AF774" s="4"/>
    </row>
    <row r="775" spans="1:32">
      <c r="A775" s="56"/>
      <c r="B775" s="191"/>
      <c r="C775" s="11" t="s">
        <v>359</v>
      </c>
      <c r="D775" s="11"/>
      <c r="E775" s="11" t="s">
        <v>360</v>
      </c>
      <c r="F775" s="11">
        <v>437927</v>
      </c>
      <c r="G775" s="11"/>
      <c r="H775" s="11"/>
      <c r="I775" s="11"/>
      <c r="J775" s="203">
        <v>83298.279999999984</v>
      </c>
      <c r="K775" s="11"/>
      <c r="M775" s="11">
        <v>888</v>
      </c>
      <c r="N775" s="70"/>
      <c r="P775" s="192">
        <f t="shared" si="49"/>
        <v>93.804369369369354</v>
      </c>
      <c r="Q775" s="11"/>
      <c r="R775" s="11"/>
      <c r="S775" s="11"/>
      <c r="T775" s="195">
        <f t="shared" si="50"/>
        <v>493.16103603603602</v>
      </c>
      <c r="U775" s="11"/>
      <c r="V775" s="11"/>
      <c r="W775" s="11"/>
      <c r="Y775" s="174">
        <v>83298.279999999984</v>
      </c>
      <c r="Z775" s="174">
        <f t="shared" si="51"/>
        <v>100988.35</v>
      </c>
      <c r="AA775" s="175"/>
      <c r="AB775" s="174">
        <f t="shared" si="52"/>
        <v>85302.48</v>
      </c>
      <c r="AC775" s="174">
        <v>101254.67</v>
      </c>
      <c r="AD775" s="174"/>
      <c r="AE775" s="4"/>
      <c r="AF775" s="4"/>
    </row>
    <row r="776" spans="1:32">
      <c r="A776" s="56"/>
      <c r="B776" s="191"/>
      <c r="C776" s="11" t="s">
        <v>359</v>
      </c>
      <c r="D776" s="11"/>
      <c r="E776" s="11" t="s">
        <v>415</v>
      </c>
      <c r="F776" s="11">
        <v>2554</v>
      </c>
      <c r="G776" s="11"/>
      <c r="H776" s="11"/>
      <c r="I776" s="11"/>
      <c r="J776" s="203">
        <v>491.01</v>
      </c>
      <c r="K776" s="11"/>
      <c r="M776" s="11">
        <v>2</v>
      </c>
      <c r="N776" s="70"/>
      <c r="P776" s="192">
        <f t="shared" si="49"/>
        <v>245.505</v>
      </c>
      <c r="Q776" s="11"/>
      <c r="R776" s="11"/>
      <c r="S776" s="11"/>
      <c r="T776" s="195">
        <f t="shared" si="50"/>
        <v>1277</v>
      </c>
      <c r="U776" s="11"/>
      <c r="V776" s="11"/>
      <c r="W776" s="11"/>
      <c r="Y776" s="174">
        <v>491.01</v>
      </c>
      <c r="Z776" s="174">
        <f t="shared" si="51"/>
        <v>595.29</v>
      </c>
      <c r="AA776" s="175"/>
      <c r="AB776" s="174">
        <f t="shared" si="52"/>
        <v>502.82</v>
      </c>
      <c r="AC776" s="174">
        <v>596.86</v>
      </c>
      <c r="AD776" s="174"/>
      <c r="AE776" s="4"/>
      <c r="AF776" s="4"/>
    </row>
    <row r="777" spans="1:32">
      <c r="A777" s="56"/>
      <c r="B777" s="191"/>
      <c r="C777" s="11" t="s">
        <v>359</v>
      </c>
      <c r="D777" s="11"/>
      <c r="E777" s="11" t="s">
        <v>432</v>
      </c>
      <c r="F777" s="11">
        <v>600</v>
      </c>
      <c r="G777" s="11"/>
      <c r="H777" s="11"/>
      <c r="I777" s="11"/>
      <c r="J777" s="203">
        <v>117.66</v>
      </c>
      <c r="K777" s="11"/>
      <c r="M777" s="11">
        <v>1</v>
      </c>
      <c r="N777" s="70"/>
      <c r="P777" s="192">
        <f t="shared" si="49"/>
        <v>117.66</v>
      </c>
      <c r="Q777" s="11"/>
      <c r="R777" s="11"/>
      <c r="S777" s="11"/>
      <c r="T777" s="195">
        <f t="shared" si="50"/>
        <v>600</v>
      </c>
      <c r="U777" s="11"/>
      <c r="V777" s="11"/>
      <c r="W777" s="11"/>
      <c r="Y777" s="174">
        <v>117.66</v>
      </c>
      <c r="Z777" s="174">
        <f t="shared" si="51"/>
        <v>142.65</v>
      </c>
      <c r="AA777" s="175"/>
      <c r="AB777" s="174">
        <f t="shared" si="52"/>
        <v>120.49</v>
      </c>
      <c r="AC777" s="174">
        <v>143.02000000000001</v>
      </c>
      <c r="AD777" s="174"/>
      <c r="AE777" s="4"/>
      <c r="AF777" s="4"/>
    </row>
    <row r="778" spans="1:32">
      <c r="A778" s="56"/>
      <c r="B778" s="191"/>
      <c r="C778" s="11" t="s">
        <v>1294</v>
      </c>
      <c r="D778" s="11"/>
      <c r="E778" s="11" t="s">
        <v>311</v>
      </c>
      <c r="F778" s="11">
        <v>117598</v>
      </c>
      <c r="G778" s="11"/>
      <c r="H778" s="11"/>
      <c r="I778" s="11"/>
      <c r="J778" s="203">
        <v>22325.810000000005</v>
      </c>
      <c r="K778" s="11"/>
      <c r="M778" s="11">
        <v>210</v>
      </c>
      <c r="N778" s="70"/>
      <c r="P778" s="192">
        <f t="shared" si="49"/>
        <v>106.31338095238098</v>
      </c>
      <c r="Q778" s="11"/>
      <c r="R778" s="11"/>
      <c r="S778" s="11"/>
      <c r="T778" s="195">
        <f t="shared" si="50"/>
        <v>559.99047619047622</v>
      </c>
      <c r="U778" s="11"/>
      <c r="V778" s="11"/>
      <c r="W778" s="11"/>
      <c r="Y778" s="174">
        <v>22325.810000000005</v>
      </c>
      <c r="Z778" s="174">
        <f t="shared" si="51"/>
        <v>27067.15</v>
      </c>
      <c r="AA778" s="175"/>
      <c r="AB778" s="174">
        <f t="shared" si="52"/>
        <v>22862.98</v>
      </c>
      <c r="AC778" s="174">
        <v>27138.53</v>
      </c>
      <c r="AD778" s="174"/>
      <c r="AE778" s="4"/>
      <c r="AF778" s="4"/>
    </row>
    <row r="779" spans="1:32">
      <c r="A779" s="56"/>
      <c r="B779" s="191"/>
      <c r="C779" s="11" t="s">
        <v>1294</v>
      </c>
      <c r="D779" s="11"/>
      <c r="E779" s="11" t="s">
        <v>313</v>
      </c>
      <c r="F779" s="11">
        <v>551</v>
      </c>
      <c r="G779" s="11"/>
      <c r="H779" s="11"/>
      <c r="I779" s="11"/>
      <c r="J779" s="203">
        <v>109.67</v>
      </c>
      <c r="K779" s="11"/>
      <c r="M779" s="11">
        <v>1</v>
      </c>
      <c r="N779" s="70"/>
      <c r="P779" s="192">
        <f t="shared" si="49"/>
        <v>109.67</v>
      </c>
      <c r="Q779" s="11"/>
      <c r="R779" s="11"/>
      <c r="S779" s="11"/>
      <c r="T779" s="195">
        <f t="shared" si="50"/>
        <v>551</v>
      </c>
      <c r="U779" s="11"/>
      <c r="V779" s="11"/>
      <c r="W779" s="11"/>
      <c r="Y779" s="174">
        <v>109.67</v>
      </c>
      <c r="Z779" s="174">
        <f t="shared" si="51"/>
        <v>132.96</v>
      </c>
      <c r="AA779" s="175"/>
      <c r="AB779" s="174">
        <f t="shared" si="52"/>
        <v>112.31</v>
      </c>
      <c r="AC779" s="174">
        <v>133.31</v>
      </c>
      <c r="AD779" s="174"/>
      <c r="AE779" s="4"/>
      <c r="AF779" s="4"/>
    </row>
    <row r="780" spans="1:32">
      <c r="A780" s="56"/>
      <c r="B780" s="191"/>
      <c r="C780" s="11" t="s">
        <v>1294</v>
      </c>
      <c r="D780" s="11"/>
      <c r="E780" s="11" t="s">
        <v>1368</v>
      </c>
      <c r="F780" s="11">
        <v>810</v>
      </c>
      <c r="G780" s="11"/>
      <c r="H780" s="11"/>
      <c r="I780" s="11"/>
      <c r="J780" s="203">
        <v>158.5</v>
      </c>
      <c r="K780" s="11"/>
      <c r="M780" s="11">
        <v>1</v>
      </c>
      <c r="N780" s="70"/>
      <c r="P780" s="192">
        <f t="shared" si="49"/>
        <v>158.5</v>
      </c>
      <c r="Q780" s="11"/>
      <c r="R780" s="11"/>
      <c r="S780" s="11"/>
      <c r="T780" s="195">
        <f t="shared" si="50"/>
        <v>810</v>
      </c>
      <c r="U780" s="11"/>
      <c r="V780" s="11"/>
      <c r="W780" s="11"/>
      <c r="Y780" s="174">
        <v>158.5</v>
      </c>
      <c r="Z780" s="174">
        <f t="shared" si="51"/>
        <v>192.16</v>
      </c>
      <c r="AA780" s="175"/>
      <c r="AB780" s="174">
        <f t="shared" si="52"/>
        <v>162.31</v>
      </c>
      <c r="AC780" s="174">
        <v>192.67</v>
      </c>
      <c r="AD780" s="174"/>
      <c r="AE780" s="4"/>
      <c r="AF780" s="4"/>
    </row>
    <row r="781" spans="1:32">
      <c r="A781" s="56"/>
      <c r="B781" s="191"/>
      <c r="C781" s="11" t="s">
        <v>1294</v>
      </c>
      <c r="D781" s="11"/>
      <c r="E781" s="11" t="s">
        <v>1302</v>
      </c>
      <c r="F781" s="11">
        <v>1616</v>
      </c>
      <c r="G781" s="11"/>
      <c r="H781" s="11"/>
      <c r="I781" s="11"/>
      <c r="J781" s="203">
        <v>320.84000000000003</v>
      </c>
      <c r="K781" s="11"/>
      <c r="M781" s="11">
        <v>3</v>
      </c>
      <c r="N781" s="70"/>
      <c r="P781" s="192">
        <f t="shared" si="49"/>
        <v>106.94666666666667</v>
      </c>
      <c r="Q781" s="11"/>
      <c r="R781" s="11"/>
      <c r="S781" s="11"/>
      <c r="T781" s="195">
        <f t="shared" si="50"/>
        <v>538.66666666666663</v>
      </c>
      <c r="U781" s="11"/>
      <c r="V781" s="11"/>
      <c r="W781" s="11"/>
      <c r="Y781" s="174">
        <v>320.84000000000003</v>
      </c>
      <c r="Z781" s="174">
        <f t="shared" si="51"/>
        <v>388.98</v>
      </c>
      <c r="AA781" s="175"/>
      <c r="AB781" s="174">
        <f t="shared" si="52"/>
        <v>328.56</v>
      </c>
      <c r="AC781" s="174">
        <v>390</v>
      </c>
      <c r="AD781" s="174"/>
      <c r="AE781" s="4"/>
      <c r="AF781" s="4"/>
    </row>
    <row r="782" spans="1:32">
      <c r="A782" s="56"/>
      <c r="B782" s="191"/>
      <c r="C782" s="11" t="s">
        <v>361</v>
      </c>
      <c r="D782" s="11"/>
      <c r="E782" s="11" t="s">
        <v>362</v>
      </c>
      <c r="F782" s="11">
        <v>396319</v>
      </c>
      <c r="G782" s="11"/>
      <c r="H782" s="11"/>
      <c r="I782" s="11"/>
      <c r="J782" s="203">
        <v>73390.059999999896</v>
      </c>
      <c r="K782" s="11"/>
      <c r="M782" s="11">
        <v>494</v>
      </c>
      <c r="N782" s="70"/>
      <c r="P782" s="192">
        <f t="shared" si="49"/>
        <v>148.56287449392693</v>
      </c>
      <c r="Q782" s="11"/>
      <c r="R782" s="11"/>
      <c r="S782" s="11"/>
      <c r="T782" s="195">
        <f t="shared" si="50"/>
        <v>802.26518218623482</v>
      </c>
      <c r="U782" s="11"/>
      <c r="V782" s="11"/>
      <c r="W782" s="11"/>
      <c r="Y782" s="174">
        <v>73390.059999999896</v>
      </c>
      <c r="Z782" s="174">
        <f t="shared" si="51"/>
        <v>88975.92</v>
      </c>
      <c r="AA782" s="175"/>
      <c r="AB782" s="174">
        <f t="shared" si="52"/>
        <v>75155.86</v>
      </c>
      <c r="AC782" s="174">
        <v>89210.559999999998</v>
      </c>
      <c r="AD782" s="174"/>
      <c r="AE782" s="4"/>
      <c r="AF782" s="4"/>
    </row>
    <row r="783" spans="1:32">
      <c r="A783" s="56"/>
      <c r="B783" s="191"/>
      <c r="C783" s="11" t="s">
        <v>1369</v>
      </c>
      <c r="D783" s="11"/>
      <c r="E783" s="11" t="s">
        <v>427</v>
      </c>
      <c r="F783" s="11">
        <v>27258</v>
      </c>
      <c r="G783" s="11"/>
      <c r="H783" s="11"/>
      <c r="I783" s="11"/>
      <c r="J783" s="203">
        <v>5408.9699999999984</v>
      </c>
      <c r="K783" s="11"/>
      <c r="M783" s="11">
        <v>69</v>
      </c>
      <c r="N783" s="70"/>
      <c r="P783" s="192">
        <f t="shared" si="49"/>
        <v>78.390869565217372</v>
      </c>
      <c r="Q783" s="11"/>
      <c r="R783" s="11"/>
      <c r="S783" s="11"/>
      <c r="T783" s="195">
        <f t="shared" si="50"/>
        <v>395.04347826086956</v>
      </c>
      <c r="U783" s="11"/>
      <c r="V783" s="11"/>
      <c r="W783" s="11"/>
      <c r="Y783" s="174">
        <v>5408.9699999999984</v>
      </c>
      <c r="Z783" s="174">
        <f t="shared" si="51"/>
        <v>6557.67</v>
      </c>
      <c r="AA783" s="175"/>
      <c r="AB783" s="174">
        <f t="shared" si="52"/>
        <v>5539.11</v>
      </c>
      <c r="AC783" s="174">
        <v>6574.97</v>
      </c>
      <c r="AD783" s="174"/>
      <c r="AE783" s="4"/>
      <c r="AF783" s="4"/>
    </row>
    <row r="784" spans="1:32">
      <c r="A784" s="56"/>
      <c r="B784" s="191"/>
      <c r="C784" s="11" t="s">
        <v>1244</v>
      </c>
      <c r="D784" s="11"/>
      <c r="E784" s="11" t="s">
        <v>350</v>
      </c>
      <c r="F784" s="11">
        <v>20586</v>
      </c>
      <c r="G784" s="11"/>
      <c r="H784" s="11"/>
      <c r="I784" s="11"/>
      <c r="J784" s="203">
        <v>5282.2499999999973</v>
      </c>
      <c r="K784" s="11"/>
      <c r="M784" s="11">
        <v>313</v>
      </c>
      <c r="N784" s="70"/>
      <c r="P784" s="192">
        <f t="shared" si="49"/>
        <v>16.876198083067084</v>
      </c>
      <c r="Q784" s="11"/>
      <c r="R784" s="11"/>
      <c r="S784" s="11"/>
      <c r="T784" s="195">
        <f t="shared" si="50"/>
        <v>65.769968051118212</v>
      </c>
      <c r="U784" s="11"/>
      <c r="V784" s="11"/>
      <c r="W784" s="11"/>
      <c r="Y784" s="174">
        <v>5282.2499999999973</v>
      </c>
      <c r="Z784" s="174">
        <f t="shared" si="51"/>
        <v>6404.04</v>
      </c>
      <c r="AA784" s="175"/>
      <c r="AB784" s="174">
        <f t="shared" si="52"/>
        <v>5409.34</v>
      </c>
      <c r="AC784" s="174">
        <v>6420.93</v>
      </c>
      <c r="AD784" s="174"/>
      <c r="AE784" s="4"/>
      <c r="AF784" s="4"/>
    </row>
    <row r="785" spans="1:32">
      <c r="A785" s="56"/>
      <c r="B785" s="191"/>
      <c r="C785" s="11" t="s">
        <v>1244</v>
      </c>
      <c r="D785" s="11"/>
      <c r="E785" s="11" t="s">
        <v>427</v>
      </c>
      <c r="F785" s="11">
        <v>936</v>
      </c>
      <c r="G785" s="11"/>
      <c r="H785" s="11"/>
      <c r="I785" s="11"/>
      <c r="J785" s="203">
        <v>181.39</v>
      </c>
      <c r="K785" s="11"/>
      <c r="M785" s="11">
        <v>1</v>
      </c>
      <c r="N785" s="70"/>
      <c r="P785" s="192">
        <f t="shared" si="49"/>
        <v>181.39</v>
      </c>
      <c r="Q785" s="11"/>
      <c r="R785" s="11"/>
      <c r="S785" s="11"/>
      <c r="T785" s="195">
        <f t="shared" si="50"/>
        <v>936</v>
      </c>
      <c r="U785" s="11"/>
      <c r="V785" s="11"/>
      <c r="W785" s="11"/>
      <c r="Y785" s="174">
        <v>181.39</v>
      </c>
      <c r="Z785" s="174">
        <f t="shared" si="51"/>
        <v>219.91</v>
      </c>
      <c r="AA785" s="175"/>
      <c r="AB785" s="174">
        <f t="shared" si="52"/>
        <v>185.75</v>
      </c>
      <c r="AC785" s="174">
        <v>220.49</v>
      </c>
      <c r="AD785" s="174"/>
      <c r="AE785" s="4"/>
      <c r="AF785" s="4"/>
    </row>
    <row r="786" spans="1:32">
      <c r="A786" s="56"/>
      <c r="B786" s="191"/>
      <c r="C786" s="11" t="s">
        <v>453</v>
      </c>
      <c r="D786" s="11"/>
      <c r="E786" s="11" t="s">
        <v>1330</v>
      </c>
      <c r="F786" s="11">
        <v>857</v>
      </c>
      <c r="G786" s="11"/>
      <c r="H786" s="11"/>
      <c r="I786" s="11"/>
      <c r="J786" s="203">
        <v>167.02</v>
      </c>
      <c r="K786" s="11"/>
      <c r="M786" s="11">
        <v>1</v>
      </c>
      <c r="N786" s="70"/>
      <c r="P786" s="192">
        <f t="shared" si="49"/>
        <v>167.02</v>
      </c>
      <c r="Q786" s="11"/>
      <c r="R786" s="11"/>
      <c r="S786" s="11"/>
      <c r="T786" s="195">
        <f t="shared" si="50"/>
        <v>857</v>
      </c>
      <c r="U786" s="11"/>
      <c r="V786" s="11"/>
      <c r="W786" s="11"/>
      <c r="Y786" s="174">
        <v>167.02</v>
      </c>
      <c r="Z786" s="174">
        <f t="shared" si="51"/>
        <v>202.49</v>
      </c>
      <c r="AA786" s="175"/>
      <c r="AB786" s="174">
        <f t="shared" si="52"/>
        <v>171.04</v>
      </c>
      <c r="AC786" s="174">
        <v>203.02</v>
      </c>
      <c r="AD786" s="174"/>
      <c r="AE786" s="4"/>
      <c r="AF786" s="4"/>
    </row>
    <row r="787" spans="1:32">
      <c r="A787" s="56"/>
      <c r="B787" s="191"/>
      <c r="C787" s="11" t="s">
        <v>453</v>
      </c>
      <c r="D787" s="11"/>
      <c r="E787" s="11" t="s">
        <v>454</v>
      </c>
      <c r="F787" s="11">
        <v>131086</v>
      </c>
      <c r="G787" s="11"/>
      <c r="H787" s="11"/>
      <c r="I787" s="11"/>
      <c r="J787" s="203">
        <v>24815.220000000005</v>
      </c>
      <c r="K787" s="11"/>
      <c r="M787" s="11">
        <v>204</v>
      </c>
      <c r="N787" s="70"/>
      <c r="P787" s="192">
        <f t="shared" si="49"/>
        <v>121.64323529411767</v>
      </c>
      <c r="Q787" s="11"/>
      <c r="R787" s="11"/>
      <c r="S787" s="11"/>
      <c r="T787" s="195">
        <f t="shared" si="50"/>
        <v>642.57843137254906</v>
      </c>
      <c r="U787" s="11"/>
      <c r="V787" s="11"/>
      <c r="W787" s="11"/>
      <c r="Y787" s="174">
        <v>24815.220000000005</v>
      </c>
      <c r="Z787" s="174">
        <f t="shared" si="51"/>
        <v>30085.23</v>
      </c>
      <c r="AA787" s="175"/>
      <c r="AB787" s="174">
        <f t="shared" si="52"/>
        <v>25412.29</v>
      </c>
      <c r="AC787" s="174">
        <v>30164.57</v>
      </c>
      <c r="AD787" s="174"/>
      <c r="AE787" s="4"/>
      <c r="AF787" s="4"/>
    </row>
    <row r="788" spans="1:32">
      <c r="A788" s="56"/>
      <c r="B788" s="191"/>
      <c r="C788" s="11" t="s">
        <v>455</v>
      </c>
      <c r="D788" s="11"/>
      <c r="E788" s="11" t="s">
        <v>456</v>
      </c>
      <c r="F788" s="11">
        <v>160368</v>
      </c>
      <c r="G788" s="11"/>
      <c r="H788" s="11"/>
      <c r="I788" s="11"/>
      <c r="J788" s="203">
        <v>29302.100000000006</v>
      </c>
      <c r="K788" s="11"/>
      <c r="M788" s="11">
        <v>214</v>
      </c>
      <c r="N788" s="70"/>
      <c r="P788" s="192">
        <f t="shared" si="49"/>
        <v>136.92570093457945</v>
      </c>
      <c r="Q788" s="11"/>
      <c r="R788" s="11"/>
      <c r="S788" s="11"/>
      <c r="T788" s="195">
        <f t="shared" si="50"/>
        <v>749.38317757009349</v>
      </c>
      <c r="U788" s="11"/>
      <c r="V788" s="11"/>
      <c r="W788" s="11"/>
      <c r="Y788" s="174">
        <v>29302.100000000006</v>
      </c>
      <c r="Z788" s="174">
        <f t="shared" si="51"/>
        <v>35524.99</v>
      </c>
      <c r="AA788" s="175"/>
      <c r="AB788" s="174">
        <f t="shared" si="52"/>
        <v>30007.119999999999</v>
      </c>
      <c r="AC788" s="174">
        <v>35618.68</v>
      </c>
      <c r="AD788" s="174"/>
      <c r="AE788" s="4"/>
      <c r="AF788" s="4"/>
    </row>
    <row r="789" spans="1:32">
      <c r="A789" s="56"/>
      <c r="B789" s="191"/>
      <c r="C789" s="11" t="s">
        <v>455</v>
      </c>
      <c r="D789" s="11"/>
      <c r="E789" s="11" t="s">
        <v>460</v>
      </c>
      <c r="F789" s="11">
        <v>1493</v>
      </c>
      <c r="G789" s="11"/>
      <c r="H789" s="11"/>
      <c r="I789" s="11"/>
      <c r="J789" s="203">
        <v>210.5</v>
      </c>
      <c r="K789" s="11"/>
      <c r="M789" s="11">
        <v>3</v>
      </c>
      <c r="N789" s="70"/>
      <c r="P789" s="192">
        <f t="shared" si="49"/>
        <v>70.166666666666671</v>
      </c>
      <c r="Q789" s="11"/>
      <c r="R789" s="11"/>
      <c r="S789" s="11"/>
      <c r="T789" s="195">
        <f t="shared" si="50"/>
        <v>497.66666666666669</v>
      </c>
      <c r="U789" s="11"/>
      <c r="V789" s="11"/>
      <c r="W789" s="11"/>
      <c r="Y789" s="174">
        <v>210.5</v>
      </c>
      <c r="Z789" s="174">
        <f t="shared" si="51"/>
        <v>255.2</v>
      </c>
      <c r="AA789" s="175"/>
      <c r="AB789" s="174">
        <f t="shared" si="52"/>
        <v>215.56</v>
      </c>
      <c r="AC789" s="174">
        <v>255.88</v>
      </c>
      <c r="AD789" s="174"/>
      <c r="AE789" s="4"/>
      <c r="AF789" s="4"/>
    </row>
    <row r="790" spans="1:32">
      <c r="A790" s="56"/>
      <c r="B790" s="191"/>
      <c r="C790" s="11" t="s">
        <v>457</v>
      </c>
      <c r="D790" s="11"/>
      <c r="E790" s="11" t="s">
        <v>395</v>
      </c>
      <c r="F790" s="11">
        <v>610</v>
      </c>
      <c r="G790" s="11"/>
      <c r="H790" s="11"/>
      <c r="I790" s="11"/>
      <c r="J790" s="203">
        <v>120.21</v>
      </c>
      <c r="K790" s="11"/>
      <c r="M790" s="11">
        <v>1</v>
      </c>
      <c r="N790" s="70"/>
      <c r="P790" s="192">
        <f t="shared" si="49"/>
        <v>120.21</v>
      </c>
      <c r="Q790" s="11"/>
      <c r="R790" s="11"/>
      <c r="S790" s="11"/>
      <c r="T790" s="195">
        <f t="shared" si="50"/>
        <v>610</v>
      </c>
      <c r="U790" s="11"/>
      <c r="V790" s="11"/>
      <c r="W790" s="11"/>
      <c r="Y790" s="174">
        <v>120.21</v>
      </c>
      <c r="Z790" s="174">
        <f t="shared" si="51"/>
        <v>145.74</v>
      </c>
      <c r="AA790" s="175"/>
      <c r="AB790" s="174">
        <f t="shared" si="52"/>
        <v>123.1</v>
      </c>
      <c r="AC790" s="174">
        <v>146.12</v>
      </c>
      <c r="AD790" s="174"/>
      <c r="AE790" s="4"/>
      <c r="AF790" s="4"/>
    </row>
    <row r="791" spans="1:32">
      <c r="A791" s="56"/>
      <c r="B791" s="191"/>
      <c r="C791" s="11" t="s">
        <v>457</v>
      </c>
      <c r="D791" s="11"/>
      <c r="E791" s="11" t="s">
        <v>458</v>
      </c>
      <c r="F791" s="11">
        <v>705791</v>
      </c>
      <c r="G791" s="11"/>
      <c r="H791" s="11"/>
      <c r="I791" s="11"/>
      <c r="J791" s="203">
        <v>131868.20000000001</v>
      </c>
      <c r="K791" s="11"/>
      <c r="M791" s="11">
        <v>999</v>
      </c>
      <c r="N791" s="70"/>
      <c r="P791" s="192">
        <f t="shared" si="49"/>
        <v>132.00020020020023</v>
      </c>
      <c r="Q791" s="11"/>
      <c r="R791" s="11"/>
      <c r="S791" s="11"/>
      <c r="T791" s="195">
        <f t="shared" si="50"/>
        <v>706.49749749749753</v>
      </c>
      <c r="U791" s="11"/>
      <c r="V791" s="11"/>
      <c r="W791" s="11"/>
      <c r="Y791" s="174">
        <v>131868.20000000001</v>
      </c>
      <c r="Z791" s="174">
        <f t="shared" si="51"/>
        <v>159873.07</v>
      </c>
      <c r="AA791" s="175"/>
      <c r="AB791" s="174">
        <f t="shared" si="52"/>
        <v>135041.01999999999</v>
      </c>
      <c r="AC791" s="174">
        <v>160294.68</v>
      </c>
      <c r="AD791" s="174"/>
      <c r="AE791" s="4"/>
      <c r="AF791" s="4"/>
    </row>
    <row r="792" spans="1:32">
      <c r="A792" s="56"/>
      <c r="B792" s="191"/>
      <c r="C792" s="11" t="s">
        <v>457</v>
      </c>
      <c r="D792" s="11"/>
      <c r="E792" s="11" t="s">
        <v>485</v>
      </c>
      <c r="F792" s="11">
        <v>3581</v>
      </c>
      <c r="G792" s="11"/>
      <c r="H792" s="11"/>
      <c r="I792" s="11"/>
      <c r="J792" s="203">
        <v>706.72000000000014</v>
      </c>
      <c r="K792" s="11"/>
      <c r="M792" s="11">
        <v>6</v>
      </c>
      <c r="N792" s="70"/>
      <c r="P792" s="192">
        <f t="shared" si="49"/>
        <v>117.78666666666669</v>
      </c>
      <c r="Q792" s="11"/>
      <c r="R792" s="11"/>
      <c r="S792" s="11"/>
      <c r="T792" s="195">
        <f t="shared" si="50"/>
        <v>596.83333333333337</v>
      </c>
      <c r="U792" s="11"/>
      <c r="V792" s="11"/>
      <c r="W792" s="11"/>
      <c r="Y792" s="174">
        <v>706.72000000000014</v>
      </c>
      <c r="Z792" s="174">
        <f t="shared" si="51"/>
        <v>856.81</v>
      </c>
      <c r="AA792" s="175"/>
      <c r="AB792" s="174">
        <f t="shared" si="52"/>
        <v>723.72</v>
      </c>
      <c r="AC792" s="174">
        <v>859.07</v>
      </c>
      <c r="AD792" s="174"/>
      <c r="AE792" s="4"/>
      <c r="AF792" s="4"/>
    </row>
    <row r="793" spans="1:32">
      <c r="A793" s="56"/>
      <c r="B793" s="191"/>
      <c r="C793" s="11" t="s">
        <v>1370</v>
      </c>
      <c r="D793" s="11"/>
      <c r="E793" s="11" t="s">
        <v>319</v>
      </c>
      <c r="F793" s="11">
        <v>6755</v>
      </c>
      <c r="G793" s="11"/>
      <c r="H793" s="11"/>
      <c r="I793" s="11"/>
      <c r="J793" s="203">
        <v>1066.93</v>
      </c>
      <c r="K793" s="11"/>
      <c r="M793" s="11">
        <v>6</v>
      </c>
      <c r="N793" s="70"/>
      <c r="P793" s="192">
        <f t="shared" si="49"/>
        <v>177.82166666666669</v>
      </c>
      <c r="Q793" s="11"/>
      <c r="R793" s="11"/>
      <c r="S793" s="11"/>
      <c r="T793" s="195">
        <f t="shared" si="50"/>
        <v>1125.8333333333333</v>
      </c>
      <c r="U793" s="11"/>
      <c r="V793" s="11"/>
      <c r="W793" s="11"/>
      <c r="Y793" s="174">
        <v>1066.93</v>
      </c>
      <c r="Z793" s="174">
        <f t="shared" si="51"/>
        <v>1293.51</v>
      </c>
      <c r="AA793" s="175"/>
      <c r="AB793" s="174">
        <f t="shared" si="52"/>
        <v>1092.5999999999999</v>
      </c>
      <c r="AC793" s="174">
        <v>1296.93</v>
      </c>
      <c r="AD793" s="174"/>
      <c r="AE793" s="4"/>
      <c r="AF793" s="4"/>
    </row>
    <row r="794" spans="1:32">
      <c r="A794" s="56"/>
      <c r="B794" s="191"/>
      <c r="C794" s="11" t="s">
        <v>1295</v>
      </c>
      <c r="D794" s="11"/>
      <c r="E794" s="11" t="s">
        <v>444</v>
      </c>
      <c r="F794" s="11">
        <v>28264</v>
      </c>
      <c r="G794" s="11"/>
      <c r="H794" s="11"/>
      <c r="I794" s="11"/>
      <c r="J794" s="203">
        <v>5205.2300000000005</v>
      </c>
      <c r="K794" s="11"/>
      <c r="M794" s="11">
        <v>41</v>
      </c>
      <c r="N794" s="70"/>
      <c r="P794" s="192">
        <f t="shared" si="49"/>
        <v>126.95682926829269</v>
      </c>
      <c r="Q794" s="11"/>
      <c r="R794" s="11"/>
      <c r="S794" s="11"/>
      <c r="T794" s="195">
        <f t="shared" si="50"/>
        <v>689.36585365853659</v>
      </c>
      <c r="U794" s="11"/>
      <c r="V794" s="11"/>
      <c r="W794" s="11"/>
      <c r="Y794" s="174">
        <v>5205.2300000000005</v>
      </c>
      <c r="Z794" s="174">
        <f t="shared" si="51"/>
        <v>6310.67</v>
      </c>
      <c r="AA794" s="175"/>
      <c r="AB794" s="174">
        <f t="shared" si="52"/>
        <v>5330.47</v>
      </c>
      <c r="AC794" s="174">
        <v>6327.31</v>
      </c>
      <c r="AD794" s="174"/>
      <c r="AE794" s="4"/>
      <c r="AF794" s="4"/>
    </row>
    <row r="795" spans="1:32">
      <c r="A795" s="56"/>
      <c r="B795" s="191"/>
      <c r="C795" s="11" t="s">
        <v>1371</v>
      </c>
      <c r="D795" s="11"/>
      <c r="E795" s="11" t="s">
        <v>193</v>
      </c>
      <c r="F795" s="11">
        <v>1808</v>
      </c>
      <c r="G795" s="11"/>
      <c r="H795" s="11"/>
      <c r="I795" s="11"/>
      <c r="J795" s="203">
        <v>350.65</v>
      </c>
      <c r="K795" s="11"/>
      <c r="M795" s="11">
        <v>2</v>
      </c>
      <c r="N795" s="70"/>
      <c r="P795" s="192">
        <f t="shared" si="49"/>
        <v>175.32499999999999</v>
      </c>
      <c r="Q795" s="11"/>
      <c r="R795" s="11"/>
      <c r="S795" s="11"/>
      <c r="T795" s="195">
        <f t="shared" si="50"/>
        <v>904</v>
      </c>
      <c r="U795" s="11"/>
      <c r="V795" s="11"/>
      <c r="W795" s="11"/>
      <c r="Y795" s="174">
        <v>350.65</v>
      </c>
      <c r="Z795" s="174">
        <f t="shared" si="51"/>
        <v>425.12</v>
      </c>
      <c r="AA795" s="175"/>
      <c r="AB795" s="174">
        <f t="shared" si="52"/>
        <v>359.09</v>
      </c>
      <c r="AC795" s="174">
        <v>426.24</v>
      </c>
      <c r="AD795" s="174"/>
      <c r="AE795" s="4"/>
      <c r="AF795" s="4"/>
    </row>
    <row r="796" spans="1:32">
      <c r="A796" s="56"/>
      <c r="B796" s="191"/>
      <c r="C796" s="11" t="s">
        <v>1372</v>
      </c>
      <c r="D796" s="11"/>
      <c r="E796" s="11" t="s">
        <v>204</v>
      </c>
      <c r="F796" s="11">
        <v>2118</v>
      </c>
      <c r="G796" s="11"/>
      <c r="H796" s="11"/>
      <c r="I796" s="11"/>
      <c r="J796" s="203">
        <v>415.59000000000003</v>
      </c>
      <c r="K796" s="11"/>
      <c r="M796" s="11">
        <v>3</v>
      </c>
      <c r="N796" s="70"/>
      <c r="P796" s="192">
        <f t="shared" si="49"/>
        <v>138.53</v>
      </c>
      <c r="Q796" s="11"/>
      <c r="R796" s="11"/>
      <c r="S796" s="11"/>
      <c r="T796" s="195">
        <f t="shared" si="50"/>
        <v>706</v>
      </c>
      <c r="U796" s="11"/>
      <c r="V796" s="11"/>
      <c r="W796" s="11"/>
      <c r="Y796" s="174">
        <v>415.59000000000003</v>
      </c>
      <c r="Z796" s="174">
        <f t="shared" si="51"/>
        <v>503.85</v>
      </c>
      <c r="AA796" s="175"/>
      <c r="AB796" s="174">
        <f t="shared" si="52"/>
        <v>425.59</v>
      </c>
      <c r="AC796" s="174">
        <v>505.18</v>
      </c>
      <c r="AD796" s="174"/>
      <c r="AE796" s="4"/>
      <c r="AF796" s="4"/>
    </row>
    <row r="797" spans="1:32">
      <c r="A797" s="56"/>
      <c r="B797" s="191"/>
      <c r="C797" s="11" t="s">
        <v>1372</v>
      </c>
      <c r="D797" s="11"/>
      <c r="E797" s="11" t="s">
        <v>313</v>
      </c>
      <c r="F797" s="11">
        <v>1379</v>
      </c>
      <c r="G797" s="11"/>
      <c r="H797" s="11"/>
      <c r="I797" s="11"/>
      <c r="J797" s="203">
        <v>270.19</v>
      </c>
      <c r="K797" s="11"/>
      <c r="M797" s="11">
        <v>2</v>
      </c>
      <c r="N797" s="70"/>
      <c r="P797" s="192">
        <f t="shared" si="49"/>
        <v>135.095</v>
      </c>
      <c r="Q797" s="11"/>
      <c r="R797" s="11"/>
      <c r="S797" s="11"/>
      <c r="T797" s="195">
        <f t="shared" si="50"/>
        <v>689.5</v>
      </c>
      <c r="U797" s="11"/>
      <c r="V797" s="11"/>
      <c r="W797" s="11"/>
      <c r="Y797" s="174">
        <v>270.19</v>
      </c>
      <c r="Z797" s="174">
        <f t="shared" si="51"/>
        <v>327.57</v>
      </c>
      <c r="AA797" s="175"/>
      <c r="AB797" s="174">
        <f t="shared" si="52"/>
        <v>276.69</v>
      </c>
      <c r="AC797" s="174">
        <v>328.43</v>
      </c>
      <c r="AD797" s="174"/>
      <c r="AE797" s="4"/>
      <c r="AF797" s="4"/>
    </row>
    <row r="798" spans="1:32">
      <c r="A798" s="56"/>
      <c r="B798" s="191"/>
      <c r="C798" s="11" t="s">
        <v>1319</v>
      </c>
      <c r="D798" s="11"/>
      <c r="E798" s="11" t="s">
        <v>523</v>
      </c>
      <c r="F798" s="11">
        <v>4063</v>
      </c>
      <c r="G798" s="11"/>
      <c r="H798" s="11"/>
      <c r="I798" s="11"/>
      <c r="J798" s="203">
        <v>786.88000000000011</v>
      </c>
      <c r="K798" s="11"/>
      <c r="M798" s="11">
        <v>4</v>
      </c>
      <c r="N798" s="70"/>
      <c r="P798" s="192">
        <f t="shared" si="49"/>
        <v>196.72000000000003</v>
      </c>
      <c r="Q798" s="11"/>
      <c r="R798" s="11"/>
      <c r="S798" s="11"/>
      <c r="T798" s="195">
        <f t="shared" si="50"/>
        <v>1015.75</v>
      </c>
      <c r="U798" s="11"/>
      <c r="V798" s="11"/>
      <c r="W798" s="11"/>
      <c r="Y798" s="174">
        <v>786.88000000000011</v>
      </c>
      <c r="Z798" s="174">
        <f t="shared" si="51"/>
        <v>953.99</v>
      </c>
      <c r="AA798" s="175"/>
      <c r="AB798" s="174">
        <f t="shared" si="52"/>
        <v>805.81</v>
      </c>
      <c r="AC798" s="174">
        <v>956.51</v>
      </c>
      <c r="AD798" s="174"/>
      <c r="AE798" s="4"/>
      <c r="AF798" s="4"/>
    </row>
    <row r="799" spans="1:32">
      <c r="A799" s="56"/>
      <c r="B799" s="191"/>
      <c r="C799" s="11" t="s">
        <v>1373</v>
      </c>
      <c r="D799" s="11"/>
      <c r="E799" s="11" t="s">
        <v>405</v>
      </c>
      <c r="F799" s="11">
        <v>14784</v>
      </c>
      <c r="G799" s="11"/>
      <c r="H799" s="11"/>
      <c r="I799" s="11"/>
      <c r="J799" s="203">
        <v>2524.4200000000005</v>
      </c>
      <c r="K799" s="11"/>
      <c r="M799" s="11">
        <v>21</v>
      </c>
      <c r="N799" s="70"/>
      <c r="P799" s="192">
        <f t="shared" si="49"/>
        <v>120.21047619047621</v>
      </c>
      <c r="Q799" s="11"/>
      <c r="R799" s="11"/>
      <c r="S799" s="11"/>
      <c r="T799" s="195">
        <f t="shared" si="50"/>
        <v>704</v>
      </c>
      <c r="U799" s="11"/>
      <c r="V799" s="11"/>
      <c r="W799" s="11"/>
      <c r="Y799" s="174">
        <v>2524.4200000000005</v>
      </c>
      <c r="Z799" s="174">
        <f t="shared" si="51"/>
        <v>3060.53</v>
      </c>
      <c r="AA799" s="175"/>
      <c r="AB799" s="174">
        <f t="shared" si="52"/>
        <v>2585.16</v>
      </c>
      <c r="AC799" s="174">
        <v>3068.6</v>
      </c>
      <c r="AD799" s="174"/>
      <c r="AE799" s="4"/>
      <c r="AF799" s="4"/>
    </row>
    <row r="800" spans="1:32">
      <c r="A800" s="56"/>
      <c r="B800" s="191"/>
      <c r="C800" s="11" t="s">
        <v>363</v>
      </c>
      <c r="D800" s="11"/>
      <c r="E800" s="11" t="s">
        <v>358</v>
      </c>
      <c r="F800" s="11">
        <v>322</v>
      </c>
      <c r="G800" s="11"/>
      <c r="H800" s="11"/>
      <c r="I800" s="11"/>
      <c r="J800" s="203">
        <v>32.03</v>
      </c>
      <c r="K800" s="11"/>
      <c r="M800" s="11">
        <v>1</v>
      </c>
      <c r="N800" s="70"/>
      <c r="P800" s="192">
        <f t="shared" si="49"/>
        <v>32.03</v>
      </c>
      <c r="Q800" s="11"/>
      <c r="R800" s="11"/>
      <c r="S800" s="11"/>
      <c r="T800" s="195">
        <f t="shared" si="50"/>
        <v>322</v>
      </c>
      <c r="U800" s="11"/>
      <c r="V800" s="11"/>
      <c r="W800" s="11"/>
      <c r="Y800" s="174">
        <v>32.03</v>
      </c>
      <c r="Z800" s="174">
        <f t="shared" si="51"/>
        <v>38.83</v>
      </c>
      <c r="AA800" s="175"/>
      <c r="AB800" s="174">
        <f t="shared" si="52"/>
        <v>32.799999999999997</v>
      </c>
      <c r="AC800" s="174">
        <v>38.93</v>
      </c>
      <c r="AD800" s="174"/>
      <c r="AE800" s="4"/>
      <c r="AF800" s="4"/>
    </row>
    <row r="801" spans="1:32">
      <c r="A801" s="56"/>
      <c r="B801" s="191"/>
      <c r="C801" s="11" t="s">
        <v>363</v>
      </c>
      <c r="D801" s="11"/>
      <c r="E801" s="11" t="s">
        <v>360</v>
      </c>
      <c r="F801" s="11">
        <v>790</v>
      </c>
      <c r="G801" s="11"/>
      <c r="H801" s="11"/>
      <c r="I801" s="11"/>
      <c r="J801" s="203">
        <v>154.07</v>
      </c>
      <c r="K801" s="11"/>
      <c r="M801" s="11">
        <v>1</v>
      </c>
      <c r="N801" s="70"/>
      <c r="P801" s="192">
        <f t="shared" si="49"/>
        <v>154.07</v>
      </c>
      <c r="Q801" s="11"/>
      <c r="R801" s="11"/>
      <c r="S801" s="11"/>
      <c r="T801" s="195">
        <f t="shared" si="50"/>
        <v>790</v>
      </c>
      <c r="U801" s="11"/>
      <c r="V801" s="11"/>
      <c r="W801" s="11"/>
      <c r="Y801" s="174">
        <v>154.07</v>
      </c>
      <c r="Z801" s="174">
        <f t="shared" si="51"/>
        <v>186.79</v>
      </c>
      <c r="AA801" s="175"/>
      <c r="AB801" s="174">
        <f t="shared" si="52"/>
        <v>157.78</v>
      </c>
      <c r="AC801" s="174">
        <v>187.28</v>
      </c>
      <c r="AD801" s="174"/>
      <c r="AE801" s="4"/>
      <c r="AF801" s="4"/>
    </row>
    <row r="802" spans="1:32">
      <c r="A802" s="56"/>
      <c r="B802" s="191"/>
      <c r="C802" s="11" t="s">
        <v>363</v>
      </c>
      <c r="D802" s="11"/>
      <c r="E802" s="11" t="s">
        <v>362</v>
      </c>
      <c r="F802" s="11">
        <v>1582586</v>
      </c>
      <c r="G802" s="11"/>
      <c r="H802" s="11"/>
      <c r="I802" s="11"/>
      <c r="J802" s="203">
        <v>289379.3</v>
      </c>
      <c r="K802" s="11"/>
      <c r="M802" s="11">
        <v>2382</v>
      </c>
      <c r="N802" s="70"/>
      <c r="P802" s="192">
        <f t="shared" si="49"/>
        <v>121.48585222502099</v>
      </c>
      <c r="Q802" s="11"/>
      <c r="R802" s="11"/>
      <c r="S802" s="11"/>
      <c r="T802" s="195">
        <f t="shared" si="50"/>
        <v>664.39378673383715</v>
      </c>
      <c r="U802" s="11"/>
      <c r="V802" s="11"/>
      <c r="W802" s="11"/>
      <c r="Y802" s="174">
        <v>289379.3</v>
      </c>
      <c r="Z802" s="174">
        <f t="shared" si="51"/>
        <v>350834.82</v>
      </c>
      <c r="AA802" s="175"/>
      <c r="AB802" s="174">
        <f t="shared" si="52"/>
        <v>296341.90999999997</v>
      </c>
      <c r="AC802" s="174">
        <v>351760.03</v>
      </c>
      <c r="AD802" s="174"/>
      <c r="AE802" s="4"/>
      <c r="AF802" s="4"/>
    </row>
    <row r="803" spans="1:32">
      <c r="A803" s="56"/>
      <c r="B803" s="191"/>
      <c r="C803" s="11" t="s">
        <v>363</v>
      </c>
      <c r="D803" s="11"/>
      <c r="E803" s="11" t="s">
        <v>395</v>
      </c>
      <c r="F803" s="11">
        <v>68</v>
      </c>
      <c r="G803" s="11"/>
      <c r="H803" s="11"/>
      <c r="I803" s="11"/>
      <c r="J803" s="203">
        <v>17.510000000000002</v>
      </c>
      <c r="K803" s="11"/>
      <c r="M803" s="11">
        <v>1</v>
      </c>
      <c r="N803" s="70"/>
      <c r="P803" s="192">
        <f t="shared" si="49"/>
        <v>17.510000000000002</v>
      </c>
      <c r="Q803" s="11"/>
      <c r="R803" s="11"/>
      <c r="S803" s="11"/>
      <c r="T803" s="195">
        <f t="shared" si="50"/>
        <v>68</v>
      </c>
      <c r="U803" s="11"/>
      <c r="V803" s="11"/>
      <c r="W803" s="11"/>
      <c r="Y803" s="174">
        <v>17.510000000000002</v>
      </c>
      <c r="Z803" s="174">
        <f t="shared" si="51"/>
        <v>21.23</v>
      </c>
      <c r="AA803" s="175"/>
      <c r="AB803" s="174">
        <f t="shared" si="52"/>
        <v>17.93</v>
      </c>
      <c r="AC803" s="174">
        <v>21.28</v>
      </c>
      <c r="AD803" s="174"/>
      <c r="AE803" s="4"/>
      <c r="AF803" s="4"/>
    </row>
    <row r="804" spans="1:32">
      <c r="A804" s="56"/>
      <c r="B804" s="191"/>
      <c r="C804" s="11" t="s">
        <v>363</v>
      </c>
      <c r="D804" s="11"/>
      <c r="E804" s="11" t="s">
        <v>403</v>
      </c>
      <c r="F804" s="11">
        <v>920</v>
      </c>
      <c r="G804" s="11"/>
      <c r="H804" s="11"/>
      <c r="I804" s="11"/>
      <c r="J804" s="203">
        <v>178.51</v>
      </c>
      <c r="K804" s="11"/>
      <c r="M804" s="11">
        <v>1</v>
      </c>
      <c r="N804" s="70"/>
      <c r="P804" s="192">
        <f t="shared" si="49"/>
        <v>178.51</v>
      </c>
      <c r="Q804" s="11"/>
      <c r="R804" s="11"/>
      <c r="S804" s="11"/>
      <c r="T804" s="195">
        <f t="shared" si="50"/>
        <v>920</v>
      </c>
      <c r="U804" s="11"/>
      <c r="V804" s="11"/>
      <c r="W804" s="11"/>
      <c r="Y804" s="174">
        <v>178.51</v>
      </c>
      <c r="Z804" s="174">
        <f t="shared" si="51"/>
        <v>216.42</v>
      </c>
      <c r="AA804" s="175"/>
      <c r="AB804" s="174">
        <f t="shared" si="52"/>
        <v>182.81</v>
      </c>
      <c r="AC804" s="174">
        <v>216.99</v>
      </c>
      <c r="AD804" s="174"/>
      <c r="AE804" s="4"/>
      <c r="AF804" s="4"/>
    </row>
    <row r="805" spans="1:32">
      <c r="A805" s="56"/>
      <c r="B805" s="191"/>
      <c r="C805" s="11" t="s">
        <v>396</v>
      </c>
      <c r="D805" s="11"/>
      <c r="E805" s="11" t="s">
        <v>391</v>
      </c>
      <c r="F805" s="11">
        <v>3684</v>
      </c>
      <c r="G805" s="11"/>
      <c r="H805" s="11"/>
      <c r="I805" s="11"/>
      <c r="J805" s="203">
        <v>704.47</v>
      </c>
      <c r="K805" s="11"/>
      <c r="M805" s="11">
        <v>2</v>
      </c>
      <c r="N805" s="70"/>
      <c r="P805" s="192">
        <f t="shared" si="49"/>
        <v>352.23500000000001</v>
      </c>
      <c r="Q805" s="11"/>
      <c r="R805" s="11"/>
      <c r="S805" s="11"/>
      <c r="T805" s="195">
        <f t="shared" si="50"/>
        <v>1842</v>
      </c>
      <c r="U805" s="11"/>
      <c r="V805" s="11"/>
      <c r="W805" s="11"/>
      <c r="Y805" s="174">
        <v>704.47</v>
      </c>
      <c r="Z805" s="174">
        <f t="shared" si="51"/>
        <v>854.08</v>
      </c>
      <c r="AA805" s="175"/>
      <c r="AB805" s="174">
        <f t="shared" si="52"/>
        <v>721.42</v>
      </c>
      <c r="AC805" s="174">
        <v>856.33</v>
      </c>
      <c r="AD805" s="174"/>
      <c r="AE805" s="4"/>
      <c r="AF805" s="4"/>
    </row>
    <row r="806" spans="1:32">
      <c r="A806" s="56"/>
      <c r="B806" s="191"/>
      <c r="C806" s="11" t="s">
        <v>396</v>
      </c>
      <c r="D806" s="11"/>
      <c r="E806" s="11" t="s">
        <v>395</v>
      </c>
      <c r="F806" s="11">
        <v>4156176</v>
      </c>
      <c r="G806" s="11"/>
      <c r="H806" s="11"/>
      <c r="I806" s="11"/>
      <c r="J806" s="203">
        <v>777296.75999999815</v>
      </c>
      <c r="K806" s="11"/>
      <c r="M806" s="11">
        <v>6328</v>
      </c>
      <c r="N806" s="70"/>
      <c r="P806" s="192">
        <f t="shared" si="49"/>
        <v>122.83450695322347</v>
      </c>
      <c r="Q806" s="11"/>
      <c r="R806" s="11"/>
      <c r="S806" s="11"/>
      <c r="T806" s="195">
        <f t="shared" si="50"/>
        <v>656.79140328697849</v>
      </c>
      <c r="U806" s="11"/>
      <c r="V806" s="11"/>
      <c r="W806" s="11"/>
      <c r="Y806" s="174">
        <v>777296.75999999815</v>
      </c>
      <c r="Z806" s="174">
        <f t="shared" si="51"/>
        <v>942371.37</v>
      </c>
      <c r="AA806" s="175"/>
      <c r="AB806" s="174">
        <f t="shared" si="52"/>
        <v>795998.92</v>
      </c>
      <c r="AC806" s="174">
        <v>944856.57</v>
      </c>
      <c r="AD806" s="174"/>
      <c r="AE806" s="4"/>
      <c r="AF806" s="4"/>
    </row>
    <row r="807" spans="1:32">
      <c r="A807" s="56"/>
      <c r="B807" s="191"/>
      <c r="C807" s="11" t="s">
        <v>396</v>
      </c>
      <c r="D807" s="11"/>
      <c r="E807" s="11" t="s">
        <v>485</v>
      </c>
      <c r="F807" s="11">
        <v>617</v>
      </c>
      <c r="G807" s="11"/>
      <c r="H807" s="11"/>
      <c r="I807" s="11"/>
      <c r="J807" s="203">
        <v>126.56</v>
      </c>
      <c r="K807" s="11"/>
      <c r="M807" s="11">
        <v>2</v>
      </c>
      <c r="N807" s="70"/>
      <c r="P807" s="192">
        <f t="shared" si="49"/>
        <v>63.28</v>
      </c>
      <c r="Q807" s="11"/>
      <c r="R807" s="11"/>
      <c r="S807" s="11"/>
      <c r="T807" s="195">
        <f t="shared" si="50"/>
        <v>308.5</v>
      </c>
      <c r="U807" s="11"/>
      <c r="V807" s="11"/>
      <c r="W807" s="11"/>
      <c r="Y807" s="174">
        <v>126.56</v>
      </c>
      <c r="Z807" s="174">
        <f t="shared" si="51"/>
        <v>153.44</v>
      </c>
      <c r="AA807" s="175"/>
      <c r="AB807" s="174">
        <f t="shared" si="52"/>
        <v>129.61000000000001</v>
      </c>
      <c r="AC807" s="174">
        <v>153.84</v>
      </c>
      <c r="AD807" s="174"/>
      <c r="AE807" s="4"/>
      <c r="AF807" s="4"/>
    </row>
    <row r="808" spans="1:32">
      <c r="A808" s="56"/>
      <c r="B808" s="191"/>
      <c r="C808" s="11" t="s">
        <v>546</v>
      </c>
      <c r="D808" s="11"/>
      <c r="E808" s="11" t="s">
        <v>432</v>
      </c>
      <c r="F808" s="11">
        <v>141060</v>
      </c>
      <c r="G808" s="11"/>
      <c r="H808" s="11"/>
      <c r="I808" s="11"/>
      <c r="J808" s="203">
        <v>25761.789999999997</v>
      </c>
      <c r="K808" s="11"/>
      <c r="M808" s="11">
        <v>156</v>
      </c>
      <c r="N808" s="70"/>
      <c r="P808" s="192">
        <f t="shared" si="49"/>
        <v>165.13967948717948</v>
      </c>
      <c r="Q808" s="11"/>
      <c r="R808" s="11"/>
      <c r="S808" s="11"/>
      <c r="T808" s="195">
        <f t="shared" si="50"/>
        <v>904.23076923076928</v>
      </c>
      <c r="U808" s="11"/>
      <c r="V808" s="11"/>
      <c r="W808" s="11"/>
      <c r="Y808" s="174">
        <v>25761.789999999997</v>
      </c>
      <c r="Z808" s="174">
        <f t="shared" si="51"/>
        <v>31232.82</v>
      </c>
      <c r="AA808" s="175"/>
      <c r="AB808" s="174">
        <f t="shared" si="52"/>
        <v>26381.63</v>
      </c>
      <c r="AC808" s="174">
        <v>31315.19</v>
      </c>
      <c r="AD808" s="174"/>
      <c r="AE808" s="4"/>
      <c r="AF808" s="4"/>
    </row>
    <row r="809" spans="1:32">
      <c r="A809" s="56"/>
      <c r="B809" s="191"/>
      <c r="C809" s="11" t="s">
        <v>1298</v>
      </c>
      <c r="D809" s="11"/>
      <c r="E809" s="11" t="s">
        <v>232</v>
      </c>
      <c r="F809" s="11">
        <v>1626</v>
      </c>
      <c r="G809" s="11"/>
      <c r="H809" s="11"/>
      <c r="I809" s="11"/>
      <c r="J809" s="203">
        <v>322.66999999999996</v>
      </c>
      <c r="K809" s="11"/>
      <c r="M809" s="11">
        <v>3</v>
      </c>
      <c r="N809" s="70"/>
      <c r="P809" s="192">
        <f t="shared" si="49"/>
        <v>107.55666666666666</v>
      </c>
      <c r="Q809" s="11"/>
      <c r="R809" s="11"/>
      <c r="S809" s="11"/>
      <c r="T809" s="195">
        <f t="shared" si="50"/>
        <v>542</v>
      </c>
      <c r="U809" s="11"/>
      <c r="V809" s="11"/>
      <c r="W809" s="11"/>
      <c r="Y809" s="174">
        <v>322.66999999999996</v>
      </c>
      <c r="Z809" s="174">
        <f t="shared" si="51"/>
        <v>391.2</v>
      </c>
      <c r="AA809" s="175"/>
      <c r="AB809" s="174">
        <f t="shared" si="52"/>
        <v>330.43</v>
      </c>
      <c r="AC809" s="174">
        <v>392.23</v>
      </c>
      <c r="AD809" s="174"/>
      <c r="AE809" s="4"/>
      <c r="AF809" s="4"/>
    </row>
    <row r="810" spans="1:32">
      <c r="A810" s="56"/>
      <c r="B810" s="191"/>
      <c r="C810" s="11" t="s">
        <v>239</v>
      </c>
      <c r="D810" s="11"/>
      <c r="E810" s="11" t="s">
        <v>237</v>
      </c>
      <c r="F810" s="11">
        <v>380666</v>
      </c>
      <c r="G810" s="11"/>
      <c r="H810" s="11"/>
      <c r="I810" s="11"/>
      <c r="J810" s="203">
        <v>70549.759999999995</v>
      </c>
      <c r="K810" s="11"/>
      <c r="M810" s="11">
        <v>473</v>
      </c>
      <c r="N810" s="70"/>
      <c r="P810" s="192">
        <f t="shared" si="49"/>
        <v>149.1538266384778</v>
      </c>
      <c r="Q810" s="11"/>
      <c r="R810" s="11"/>
      <c r="S810" s="11"/>
      <c r="T810" s="195">
        <f t="shared" si="50"/>
        <v>804.79069767441865</v>
      </c>
      <c r="U810" s="11"/>
      <c r="V810" s="11"/>
      <c r="W810" s="11"/>
      <c r="Y810" s="174">
        <v>70549.759999999995</v>
      </c>
      <c r="Z810" s="174">
        <f t="shared" si="51"/>
        <v>85532.42</v>
      </c>
      <c r="AA810" s="175"/>
      <c r="AB810" s="174">
        <f t="shared" si="52"/>
        <v>72247.22</v>
      </c>
      <c r="AC810" s="174">
        <v>85757.99</v>
      </c>
      <c r="AD810" s="174"/>
      <c r="AE810" s="4"/>
      <c r="AF810" s="4"/>
    </row>
    <row r="811" spans="1:32">
      <c r="A811" s="56"/>
      <c r="B811" s="191"/>
      <c r="C811" s="11" t="s">
        <v>462</v>
      </c>
      <c r="D811" s="11"/>
      <c r="E811" s="11" t="s">
        <v>460</v>
      </c>
      <c r="F811" s="11">
        <v>2094536</v>
      </c>
      <c r="G811" s="11"/>
      <c r="H811" s="11"/>
      <c r="I811" s="11"/>
      <c r="J811" s="203">
        <v>385218.4700000009</v>
      </c>
      <c r="K811" s="11"/>
      <c r="M811" s="11">
        <v>2811</v>
      </c>
      <c r="N811" s="70"/>
      <c r="P811" s="192">
        <f t="shared" si="49"/>
        <v>137.03965492707255</v>
      </c>
      <c r="Q811" s="11"/>
      <c r="R811" s="11"/>
      <c r="S811" s="11"/>
      <c r="T811" s="195">
        <f t="shared" si="50"/>
        <v>745.1213091426539</v>
      </c>
      <c r="U811" s="11"/>
      <c r="V811" s="11"/>
      <c r="W811" s="11"/>
      <c r="Y811" s="174">
        <v>385218.4700000009</v>
      </c>
      <c r="Z811" s="174">
        <f t="shared" si="51"/>
        <v>467027.36</v>
      </c>
      <c r="AA811" s="175"/>
      <c r="AB811" s="174">
        <f t="shared" si="52"/>
        <v>394487.02</v>
      </c>
      <c r="AC811" s="174">
        <v>468259</v>
      </c>
      <c r="AD811" s="174"/>
      <c r="AE811" s="4"/>
      <c r="AF811" s="4"/>
    </row>
    <row r="812" spans="1:32">
      <c r="A812" s="56"/>
      <c r="B812" s="191"/>
      <c r="C812" s="11" t="s">
        <v>1374</v>
      </c>
      <c r="D812" s="11"/>
      <c r="E812" s="11" t="s">
        <v>237</v>
      </c>
      <c r="F812" s="11">
        <v>1303</v>
      </c>
      <c r="G812" s="11"/>
      <c r="H812" s="11"/>
      <c r="I812" s="11"/>
      <c r="J812" s="203">
        <v>250.79</v>
      </c>
      <c r="K812" s="11"/>
      <c r="M812" s="11">
        <v>1</v>
      </c>
      <c r="N812" s="70"/>
      <c r="P812" s="192">
        <f t="shared" si="49"/>
        <v>250.79</v>
      </c>
      <c r="Q812" s="11"/>
      <c r="R812" s="11"/>
      <c r="S812" s="11"/>
      <c r="T812" s="195">
        <f t="shared" si="50"/>
        <v>1303</v>
      </c>
      <c r="U812" s="11"/>
      <c r="V812" s="11"/>
      <c r="W812" s="11"/>
      <c r="Y812" s="174">
        <v>250.79</v>
      </c>
      <c r="Z812" s="174">
        <f t="shared" si="51"/>
        <v>304.05</v>
      </c>
      <c r="AA812" s="175"/>
      <c r="AB812" s="174">
        <f t="shared" si="52"/>
        <v>256.82</v>
      </c>
      <c r="AC812" s="174">
        <v>304.85000000000002</v>
      </c>
      <c r="AD812" s="174"/>
      <c r="AE812" s="4"/>
      <c r="AF812" s="4"/>
    </row>
    <row r="813" spans="1:32">
      <c r="A813" s="56"/>
      <c r="B813" s="191"/>
      <c r="C813" s="11" t="s">
        <v>1246</v>
      </c>
      <c r="D813" s="11"/>
      <c r="E813" s="11" t="s">
        <v>280</v>
      </c>
      <c r="F813" s="11">
        <v>8832</v>
      </c>
      <c r="G813" s="11"/>
      <c r="H813" s="11"/>
      <c r="I813" s="11"/>
      <c r="J813" s="203">
        <v>1710.4599999999998</v>
      </c>
      <c r="K813" s="11"/>
      <c r="M813" s="11">
        <v>10</v>
      </c>
      <c r="N813" s="70"/>
      <c r="P813" s="192">
        <f t="shared" si="49"/>
        <v>171.04599999999999</v>
      </c>
      <c r="Q813" s="11"/>
      <c r="R813" s="11"/>
      <c r="S813" s="11"/>
      <c r="T813" s="195">
        <f t="shared" si="50"/>
        <v>883.2</v>
      </c>
      <c r="U813" s="11"/>
      <c r="V813" s="11"/>
      <c r="W813" s="11"/>
      <c r="Y813" s="174">
        <v>1710.4599999999998</v>
      </c>
      <c r="Z813" s="174">
        <f t="shared" si="51"/>
        <v>2073.71</v>
      </c>
      <c r="AA813" s="175"/>
      <c r="AB813" s="174">
        <f t="shared" si="52"/>
        <v>1751.61</v>
      </c>
      <c r="AC813" s="174">
        <v>2079.1799999999998</v>
      </c>
      <c r="AD813" s="174"/>
      <c r="AE813" s="4"/>
      <c r="AF813" s="4"/>
    </row>
    <row r="814" spans="1:32">
      <c r="A814" s="56"/>
      <c r="B814" s="191"/>
      <c r="C814" s="11" t="s">
        <v>368</v>
      </c>
      <c r="D814" s="11"/>
      <c r="E814" s="11" t="s">
        <v>369</v>
      </c>
      <c r="F814" s="11">
        <v>593784</v>
      </c>
      <c r="G814" s="11"/>
      <c r="H814" s="11"/>
      <c r="I814" s="11"/>
      <c r="J814" s="203">
        <v>110847.9200000001</v>
      </c>
      <c r="K814" s="11"/>
      <c r="M814" s="11">
        <v>670</v>
      </c>
      <c r="N814" s="70"/>
      <c r="P814" s="192">
        <f t="shared" si="49"/>
        <v>165.44465671641805</v>
      </c>
      <c r="Q814" s="11"/>
      <c r="R814" s="11"/>
      <c r="S814" s="11"/>
      <c r="T814" s="195">
        <f t="shared" si="50"/>
        <v>886.24477611940301</v>
      </c>
      <c r="U814" s="11"/>
      <c r="V814" s="11"/>
      <c r="W814" s="11"/>
      <c r="Y814" s="174">
        <v>110847.9200000001</v>
      </c>
      <c r="Z814" s="174">
        <f t="shared" si="51"/>
        <v>134388.71</v>
      </c>
      <c r="AA814" s="175"/>
      <c r="AB814" s="174">
        <f t="shared" si="52"/>
        <v>113514.98</v>
      </c>
      <c r="AC814" s="174">
        <v>134743.10999999999</v>
      </c>
      <c r="AD814" s="174"/>
      <c r="AE814" s="4"/>
      <c r="AF814" s="4"/>
    </row>
    <row r="815" spans="1:32">
      <c r="A815" s="56"/>
      <c r="B815" s="191"/>
      <c r="C815" s="11" t="s">
        <v>559</v>
      </c>
      <c r="D815" s="11"/>
      <c r="E815" s="11" t="s">
        <v>1375</v>
      </c>
      <c r="F815" s="11">
        <v>695</v>
      </c>
      <c r="G815" s="11"/>
      <c r="H815" s="11"/>
      <c r="I815" s="11"/>
      <c r="J815" s="203">
        <v>135.66999999999999</v>
      </c>
      <c r="K815" s="11"/>
      <c r="M815" s="11">
        <v>1</v>
      </c>
      <c r="N815" s="70"/>
      <c r="P815" s="192">
        <f t="shared" si="49"/>
        <v>135.66999999999999</v>
      </c>
      <c r="Q815" s="11"/>
      <c r="R815" s="11"/>
      <c r="S815" s="11"/>
      <c r="T815" s="195">
        <f t="shared" si="50"/>
        <v>695</v>
      </c>
      <c r="U815" s="11"/>
      <c r="V815" s="11"/>
      <c r="W815" s="11"/>
      <c r="Y815" s="174">
        <v>135.66999999999999</v>
      </c>
      <c r="Z815" s="174">
        <f t="shared" si="51"/>
        <v>164.48</v>
      </c>
      <c r="AA815" s="175"/>
      <c r="AB815" s="174">
        <f t="shared" si="52"/>
        <v>138.93</v>
      </c>
      <c r="AC815" s="174">
        <v>164.92</v>
      </c>
      <c r="AD815" s="174"/>
      <c r="AE815" s="4"/>
      <c r="AF815" s="4"/>
    </row>
    <row r="816" spans="1:32">
      <c r="A816" s="56"/>
      <c r="B816" s="191"/>
      <c r="C816" s="11" t="s">
        <v>559</v>
      </c>
      <c r="D816" s="11"/>
      <c r="E816" s="11" t="s">
        <v>560</v>
      </c>
      <c r="F816" s="11">
        <v>4029</v>
      </c>
      <c r="G816" s="11"/>
      <c r="H816" s="11"/>
      <c r="I816" s="11"/>
      <c r="J816" s="203">
        <v>729.67</v>
      </c>
      <c r="K816" s="11"/>
      <c r="M816" s="11">
        <v>4</v>
      </c>
      <c r="N816" s="70"/>
      <c r="P816" s="192">
        <f t="shared" si="49"/>
        <v>182.41749999999999</v>
      </c>
      <c r="Q816" s="11"/>
      <c r="R816" s="11"/>
      <c r="S816" s="11"/>
      <c r="T816" s="195">
        <f t="shared" si="50"/>
        <v>1007.25</v>
      </c>
      <c r="U816" s="11"/>
      <c r="V816" s="11"/>
      <c r="W816" s="11"/>
      <c r="Y816" s="174">
        <v>729.67</v>
      </c>
      <c r="Z816" s="174">
        <f t="shared" si="51"/>
        <v>884.63</v>
      </c>
      <c r="AA816" s="175"/>
      <c r="AB816" s="174">
        <f t="shared" si="52"/>
        <v>747.23</v>
      </c>
      <c r="AC816" s="174">
        <v>886.96</v>
      </c>
      <c r="AD816" s="174"/>
      <c r="AE816" s="4"/>
      <c r="AF816" s="4"/>
    </row>
    <row r="817" spans="1:32">
      <c r="A817" s="56"/>
      <c r="B817" s="191"/>
      <c r="C817" s="11" t="s">
        <v>602</v>
      </c>
      <c r="D817" s="11"/>
      <c r="E817" s="11" t="s">
        <v>395</v>
      </c>
      <c r="F817" s="11">
        <v>61089</v>
      </c>
      <c r="G817" s="11"/>
      <c r="H817" s="11"/>
      <c r="I817" s="11"/>
      <c r="J817" s="203">
        <v>11323.150000000001</v>
      </c>
      <c r="K817" s="11"/>
      <c r="M817" s="11">
        <v>71</v>
      </c>
      <c r="N817" s="70"/>
      <c r="P817" s="192">
        <f t="shared" si="49"/>
        <v>159.48098591549297</v>
      </c>
      <c r="Q817" s="11"/>
      <c r="R817" s="11"/>
      <c r="S817" s="11"/>
      <c r="T817" s="195">
        <f t="shared" si="50"/>
        <v>860.4084507042254</v>
      </c>
      <c r="U817" s="11"/>
      <c r="V817" s="11"/>
      <c r="W817" s="11"/>
      <c r="Y817" s="174">
        <v>11323.150000000001</v>
      </c>
      <c r="Z817" s="174">
        <f t="shared" si="51"/>
        <v>13727.85</v>
      </c>
      <c r="AA817" s="175"/>
      <c r="AB817" s="174">
        <f t="shared" si="52"/>
        <v>11595.59</v>
      </c>
      <c r="AC817" s="174">
        <v>13764.05</v>
      </c>
      <c r="AD817" s="174"/>
      <c r="AE817" s="4"/>
      <c r="AF817" s="4"/>
    </row>
    <row r="818" spans="1:32">
      <c r="A818" s="56"/>
      <c r="B818" s="191"/>
      <c r="C818" s="11" t="s">
        <v>602</v>
      </c>
      <c r="D818" s="11"/>
      <c r="E818" s="11" t="s">
        <v>485</v>
      </c>
      <c r="F818" s="11">
        <v>325702</v>
      </c>
      <c r="G818" s="11"/>
      <c r="H818" s="11"/>
      <c r="I818" s="11"/>
      <c r="J818" s="203">
        <v>61402.019999999982</v>
      </c>
      <c r="K818" s="11"/>
      <c r="M818" s="11">
        <v>391</v>
      </c>
      <c r="N818" s="70"/>
      <c r="P818" s="192">
        <f t="shared" si="49"/>
        <v>157.03841432225059</v>
      </c>
      <c r="Q818" s="11"/>
      <c r="R818" s="11"/>
      <c r="S818" s="11"/>
      <c r="T818" s="195">
        <f t="shared" si="50"/>
        <v>832.997442455243</v>
      </c>
      <c r="U818" s="11"/>
      <c r="V818" s="11"/>
      <c r="W818" s="11"/>
      <c r="Y818" s="174">
        <v>61402.019999999982</v>
      </c>
      <c r="Z818" s="174">
        <f t="shared" si="51"/>
        <v>74441.97</v>
      </c>
      <c r="AA818" s="175"/>
      <c r="AB818" s="174">
        <f t="shared" si="52"/>
        <v>62879.38</v>
      </c>
      <c r="AC818" s="174">
        <v>74638.289999999994</v>
      </c>
      <c r="AD818" s="174"/>
      <c r="AE818" s="4"/>
      <c r="AF818" s="4"/>
    </row>
    <row r="819" spans="1:32">
      <c r="A819" s="56"/>
      <c r="B819" s="191"/>
      <c r="C819" s="11" t="s">
        <v>286</v>
      </c>
      <c r="D819" s="11"/>
      <c r="E819" s="11" t="s">
        <v>1281</v>
      </c>
      <c r="F819" s="11">
        <v>692</v>
      </c>
      <c r="G819" s="11"/>
      <c r="H819" s="11"/>
      <c r="I819" s="11"/>
      <c r="J819" s="203">
        <v>135.44</v>
      </c>
      <c r="K819" s="11"/>
      <c r="M819" s="11">
        <v>1</v>
      </c>
      <c r="N819" s="70"/>
      <c r="P819" s="192">
        <f t="shared" si="49"/>
        <v>135.44</v>
      </c>
      <c r="Q819" s="11"/>
      <c r="R819" s="11"/>
      <c r="S819" s="11"/>
      <c r="T819" s="195">
        <f t="shared" si="50"/>
        <v>692</v>
      </c>
      <c r="U819" s="11"/>
      <c r="V819" s="11"/>
      <c r="W819" s="11"/>
      <c r="Y819" s="174">
        <v>135.44</v>
      </c>
      <c r="Z819" s="174">
        <f t="shared" si="51"/>
        <v>164.2</v>
      </c>
      <c r="AA819" s="175"/>
      <c r="AB819" s="174">
        <f t="shared" si="52"/>
        <v>138.69999999999999</v>
      </c>
      <c r="AC819" s="174">
        <v>164.64</v>
      </c>
      <c r="AD819" s="174"/>
      <c r="AE819" s="4"/>
      <c r="AF819" s="4"/>
    </row>
    <row r="820" spans="1:32">
      <c r="A820" s="56"/>
      <c r="B820" s="191"/>
      <c r="C820" s="11" t="s">
        <v>286</v>
      </c>
      <c r="D820" s="11"/>
      <c r="E820" s="11" t="s">
        <v>208</v>
      </c>
      <c r="F820" s="11">
        <v>795</v>
      </c>
      <c r="G820" s="11"/>
      <c r="H820" s="11"/>
      <c r="I820" s="11"/>
      <c r="J820" s="203">
        <v>154.81</v>
      </c>
      <c r="K820" s="11"/>
      <c r="M820" s="11">
        <v>1</v>
      </c>
      <c r="N820" s="70"/>
      <c r="P820" s="192">
        <f t="shared" si="49"/>
        <v>154.81</v>
      </c>
      <c r="Q820" s="11"/>
      <c r="R820" s="11"/>
      <c r="S820" s="11"/>
      <c r="T820" s="195">
        <f t="shared" si="50"/>
        <v>795</v>
      </c>
      <c r="U820" s="11"/>
      <c r="V820" s="11"/>
      <c r="W820" s="11"/>
      <c r="Y820" s="174">
        <v>154.81</v>
      </c>
      <c r="Z820" s="174">
        <f t="shared" si="51"/>
        <v>187.69</v>
      </c>
      <c r="AA820" s="175"/>
      <c r="AB820" s="174">
        <f t="shared" si="52"/>
        <v>158.53</v>
      </c>
      <c r="AC820" s="174">
        <v>188.18</v>
      </c>
      <c r="AD820" s="174"/>
      <c r="AE820" s="4"/>
      <c r="AF820" s="4"/>
    </row>
    <row r="821" spans="1:32">
      <c r="A821" s="56"/>
      <c r="B821" s="191"/>
      <c r="C821" s="11" t="s">
        <v>286</v>
      </c>
      <c r="D821" s="11"/>
      <c r="E821" s="11" t="s">
        <v>220</v>
      </c>
      <c r="F821" s="11">
        <v>198</v>
      </c>
      <c r="G821" s="11"/>
      <c r="H821" s="11"/>
      <c r="I821" s="11"/>
      <c r="J821" s="203">
        <v>42.52</v>
      </c>
      <c r="K821" s="11"/>
      <c r="M821" s="11">
        <v>1</v>
      </c>
      <c r="N821" s="70"/>
      <c r="P821" s="192">
        <f t="shared" si="49"/>
        <v>42.52</v>
      </c>
      <c r="Q821" s="11"/>
      <c r="R821" s="11"/>
      <c r="S821" s="11"/>
      <c r="T821" s="195">
        <f t="shared" si="50"/>
        <v>198</v>
      </c>
      <c r="U821" s="11"/>
      <c r="V821" s="11"/>
      <c r="W821" s="11"/>
      <c r="Y821" s="174">
        <v>42.52</v>
      </c>
      <c r="Z821" s="174">
        <f t="shared" si="51"/>
        <v>51.55</v>
      </c>
      <c r="AA821" s="175"/>
      <c r="AB821" s="174">
        <f t="shared" si="52"/>
        <v>43.54</v>
      </c>
      <c r="AC821" s="174">
        <v>51.69</v>
      </c>
      <c r="AD821" s="174"/>
      <c r="AE821" s="4"/>
      <c r="AF821" s="4"/>
    </row>
    <row r="822" spans="1:32">
      <c r="A822" s="56"/>
      <c r="B822" s="191"/>
      <c r="C822" s="11" t="s">
        <v>286</v>
      </c>
      <c r="D822" s="11"/>
      <c r="E822" s="11" t="s">
        <v>287</v>
      </c>
      <c r="F822" s="11">
        <v>4531429</v>
      </c>
      <c r="G822" s="11"/>
      <c r="H822" s="11"/>
      <c r="I822" s="11"/>
      <c r="J822" s="203">
        <v>823356.97000000405</v>
      </c>
      <c r="K822" s="11"/>
      <c r="M822" s="11">
        <v>6128</v>
      </c>
      <c r="N822" s="70"/>
      <c r="P822" s="192">
        <f t="shared" si="49"/>
        <v>134.35981886423042</v>
      </c>
      <c r="Q822" s="11"/>
      <c r="R822" s="11"/>
      <c r="S822" s="11"/>
      <c r="T822" s="195">
        <f t="shared" si="50"/>
        <v>739.46295691906005</v>
      </c>
      <c r="U822" s="11"/>
      <c r="V822" s="11"/>
      <c r="W822" s="11"/>
      <c r="Y822" s="174">
        <v>823356.97000000405</v>
      </c>
      <c r="Z822" s="174">
        <f t="shared" si="51"/>
        <v>998213.39</v>
      </c>
      <c r="AA822" s="175"/>
      <c r="AB822" s="174">
        <f t="shared" si="52"/>
        <v>843167.36</v>
      </c>
      <c r="AC822" s="174">
        <v>1000845.86</v>
      </c>
      <c r="AD822" s="174"/>
      <c r="AE822" s="4"/>
      <c r="AF822" s="4"/>
    </row>
    <row r="823" spans="1:32">
      <c r="A823" s="56"/>
      <c r="B823" s="191"/>
      <c r="C823" s="11" t="s">
        <v>286</v>
      </c>
      <c r="D823" s="11"/>
      <c r="E823" s="11" t="s">
        <v>1286</v>
      </c>
      <c r="F823" s="11">
        <v>220</v>
      </c>
      <c r="G823" s="11"/>
      <c r="H823" s="11"/>
      <c r="I823" s="11"/>
      <c r="J823" s="203">
        <v>46.87</v>
      </c>
      <c r="K823" s="11"/>
      <c r="M823" s="11">
        <v>1</v>
      </c>
      <c r="N823" s="70"/>
      <c r="P823" s="192">
        <f t="shared" si="49"/>
        <v>46.87</v>
      </c>
      <c r="Q823" s="11"/>
      <c r="R823" s="11"/>
      <c r="S823" s="11"/>
      <c r="T823" s="195">
        <f t="shared" si="50"/>
        <v>220</v>
      </c>
      <c r="U823" s="11"/>
      <c r="V823" s="11"/>
      <c r="W823" s="11"/>
      <c r="Y823" s="174">
        <v>46.87</v>
      </c>
      <c r="Z823" s="174">
        <f t="shared" si="51"/>
        <v>56.82</v>
      </c>
      <c r="AA823" s="175"/>
      <c r="AB823" s="174">
        <f t="shared" si="52"/>
        <v>48</v>
      </c>
      <c r="AC823" s="174">
        <v>56.97</v>
      </c>
      <c r="AD823" s="174"/>
      <c r="AE823" s="4"/>
      <c r="AF823" s="4"/>
    </row>
    <row r="824" spans="1:32">
      <c r="A824" s="56"/>
      <c r="B824" s="191"/>
      <c r="C824" s="11" t="s">
        <v>341</v>
      </c>
      <c r="D824" s="11"/>
      <c r="E824" s="11" t="s">
        <v>338</v>
      </c>
      <c r="F824" s="11">
        <v>901726</v>
      </c>
      <c r="G824" s="11"/>
      <c r="H824" s="11"/>
      <c r="I824" s="11"/>
      <c r="J824" s="203">
        <v>170984.51999999973</v>
      </c>
      <c r="K824" s="11"/>
      <c r="M824" s="11">
        <v>1744</v>
      </c>
      <c r="N824" s="70"/>
      <c r="P824" s="192">
        <f t="shared" si="49"/>
        <v>98.041582568807186</v>
      </c>
      <c r="Q824" s="11"/>
      <c r="R824" s="11"/>
      <c r="S824" s="11"/>
      <c r="T824" s="195">
        <f t="shared" si="50"/>
        <v>517.04472477064223</v>
      </c>
      <c r="U824" s="11"/>
      <c r="V824" s="11"/>
      <c r="W824" s="11"/>
      <c r="Y824" s="174">
        <v>170984.51999999973</v>
      </c>
      <c r="Z824" s="174">
        <f t="shared" si="51"/>
        <v>207296.52</v>
      </c>
      <c r="AA824" s="175"/>
      <c r="AB824" s="174">
        <f t="shared" si="52"/>
        <v>175098.5</v>
      </c>
      <c r="AC824" s="174">
        <v>207843.20000000001</v>
      </c>
      <c r="AD824" s="174"/>
      <c r="AE824" s="4"/>
      <c r="AF824" s="4"/>
    </row>
    <row r="825" spans="1:32">
      <c r="A825" s="56"/>
      <c r="B825" s="191"/>
      <c r="C825" s="11" t="s">
        <v>341</v>
      </c>
      <c r="D825" s="11"/>
      <c r="E825" s="11" t="s">
        <v>427</v>
      </c>
      <c r="F825" s="11">
        <v>394</v>
      </c>
      <c r="G825" s="11"/>
      <c r="H825" s="11"/>
      <c r="I825" s="11"/>
      <c r="J825" s="203">
        <v>79.260000000000005</v>
      </c>
      <c r="K825" s="11"/>
      <c r="M825" s="11">
        <v>1</v>
      </c>
      <c r="N825" s="70"/>
      <c r="P825" s="192">
        <f t="shared" ref="P825:P888" si="53">J825/M825</f>
        <v>79.260000000000005</v>
      </c>
      <c r="Q825" s="11"/>
      <c r="R825" s="11"/>
      <c r="S825" s="11"/>
      <c r="T825" s="195">
        <f t="shared" ref="T825:T888" si="54">F825/M825</f>
        <v>394</v>
      </c>
      <c r="U825" s="11"/>
      <c r="V825" s="11"/>
      <c r="W825" s="11"/>
      <c r="Y825" s="174">
        <v>79.260000000000005</v>
      </c>
      <c r="Z825" s="174">
        <f t="shared" ref="Z825:Z888" si="55">ROUND($Z$1226*Y825/$Y$1226,2)</f>
        <v>96.09</v>
      </c>
      <c r="AA825" s="175"/>
      <c r="AB825" s="174">
        <f t="shared" ref="AB825:AB888" si="56">ROUND($AB$1226*Y825/$Y$1226,2)</f>
        <v>81.17</v>
      </c>
      <c r="AC825" s="174">
        <v>96.35</v>
      </c>
      <c r="AD825" s="174"/>
      <c r="AE825" s="4"/>
      <c r="AF825" s="4"/>
    </row>
    <row r="826" spans="1:32">
      <c r="A826" s="56"/>
      <c r="B826" s="191"/>
      <c r="C826" s="11" t="s">
        <v>464</v>
      </c>
      <c r="D826" s="11"/>
      <c r="E826" s="11" t="s">
        <v>362</v>
      </c>
      <c r="F826" s="11">
        <v>615</v>
      </c>
      <c r="G826" s="11"/>
      <c r="H826" s="11"/>
      <c r="I826" s="11"/>
      <c r="J826" s="203">
        <v>120.99</v>
      </c>
      <c r="K826" s="11"/>
      <c r="M826" s="11">
        <v>1</v>
      </c>
      <c r="N826" s="70"/>
      <c r="P826" s="192">
        <f t="shared" si="53"/>
        <v>120.99</v>
      </c>
      <c r="Q826" s="11"/>
      <c r="R826" s="11"/>
      <c r="S826" s="11"/>
      <c r="T826" s="195">
        <f t="shared" si="54"/>
        <v>615</v>
      </c>
      <c r="U826" s="11"/>
      <c r="V826" s="11"/>
      <c r="W826" s="11"/>
      <c r="Y826" s="174">
        <v>120.99</v>
      </c>
      <c r="Z826" s="174">
        <f t="shared" si="55"/>
        <v>146.68</v>
      </c>
      <c r="AA826" s="175"/>
      <c r="AB826" s="174">
        <f t="shared" si="56"/>
        <v>123.9</v>
      </c>
      <c r="AC826" s="174">
        <v>147.07</v>
      </c>
      <c r="AD826" s="174"/>
      <c r="AE826" s="4"/>
      <c r="AF826" s="4"/>
    </row>
    <row r="827" spans="1:32">
      <c r="A827" s="56"/>
      <c r="B827" s="191"/>
      <c r="C827" s="11" t="s">
        <v>464</v>
      </c>
      <c r="D827" s="11"/>
      <c r="E827" s="11" t="s">
        <v>465</v>
      </c>
      <c r="F827" s="11">
        <v>628139</v>
      </c>
      <c r="G827" s="11"/>
      <c r="H827" s="11"/>
      <c r="I827" s="11"/>
      <c r="J827" s="203">
        <v>116734.04999999999</v>
      </c>
      <c r="K827" s="11"/>
      <c r="M827" s="11">
        <v>713</v>
      </c>
      <c r="N827" s="70"/>
      <c r="P827" s="192">
        <f t="shared" si="53"/>
        <v>163.72237026647966</v>
      </c>
      <c r="Q827" s="11"/>
      <c r="R827" s="11"/>
      <c r="S827" s="11"/>
      <c r="T827" s="195">
        <f t="shared" si="54"/>
        <v>880.98036465638154</v>
      </c>
      <c r="U827" s="11"/>
      <c r="V827" s="11"/>
      <c r="W827" s="11"/>
      <c r="Y827" s="174">
        <v>116734.04999999999</v>
      </c>
      <c r="Z827" s="174">
        <f t="shared" si="55"/>
        <v>141524.87</v>
      </c>
      <c r="AA827" s="175"/>
      <c r="AB827" s="174">
        <f t="shared" si="56"/>
        <v>119542.73</v>
      </c>
      <c r="AC827" s="174">
        <v>141898.1</v>
      </c>
      <c r="AD827" s="174"/>
      <c r="AE827" s="4"/>
      <c r="AF827" s="4"/>
    </row>
    <row r="828" spans="1:32">
      <c r="A828" s="56"/>
      <c r="B828" s="191"/>
      <c r="C828" s="11" t="s">
        <v>464</v>
      </c>
      <c r="D828" s="11"/>
      <c r="E828" s="11" t="s">
        <v>485</v>
      </c>
      <c r="F828" s="11">
        <v>6053</v>
      </c>
      <c r="G828" s="11"/>
      <c r="H828" s="11"/>
      <c r="I828" s="11"/>
      <c r="J828" s="203">
        <v>1164.03</v>
      </c>
      <c r="K828" s="11"/>
      <c r="M828" s="11">
        <v>5</v>
      </c>
      <c r="N828" s="70"/>
      <c r="P828" s="192">
        <f t="shared" si="53"/>
        <v>232.80599999999998</v>
      </c>
      <c r="Q828" s="11"/>
      <c r="R828" s="11"/>
      <c r="S828" s="11"/>
      <c r="T828" s="195">
        <f t="shared" si="54"/>
        <v>1210.5999999999999</v>
      </c>
      <c r="U828" s="11"/>
      <c r="V828" s="11"/>
      <c r="W828" s="11"/>
      <c r="Y828" s="174">
        <v>1164.03</v>
      </c>
      <c r="Z828" s="174">
        <f t="shared" si="55"/>
        <v>1411.24</v>
      </c>
      <c r="AA828" s="175"/>
      <c r="AB828" s="174">
        <f t="shared" si="56"/>
        <v>1192.04</v>
      </c>
      <c r="AC828" s="174">
        <v>1414.96</v>
      </c>
      <c r="AD828" s="174"/>
      <c r="AE828" s="4"/>
      <c r="AF828" s="4"/>
    </row>
    <row r="829" spans="1:32">
      <c r="A829" s="56"/>
      <c r="B829" s="191"/>
      <c r="C829" s="11" t="s">
        <v>566</v>
      </c>
      <c r="D829" s="11"/>
      <c r="E829" s="11" t="s">
        <v>567</v>
      </c>
      <c r="F829" s="11">
        <v>184664</v>
      </c>
      <c r="G829" s="11"/>
      <c r="H829" s="11"/>
      <c r="I829" s="11"/>
      <c r="J829" s="203">
        <v>33673.770000000011</v>
      </c>
      <c r="K829" s="11"/>
      <c r="M829" s="11">
        <v>196</v>
      </c>
      <c r="N829" s="70"/>
      <c r="P829" s="192">
        <f t="shared" si="53"/>
        <v>171.8049489795919</v>
      </c>
      <c r="Q829" s="11"/>
      <c r="R829" s="11"/>
      <c r="S829" s="11"/>
      <c r="T829" s="195">
        <f t="shared" si="54"/>
        <v>942.16326530612241</v>
      </c>
      <c r="U829" s="11"/>
      <c r="V829" s="11"/>
      <c r="W829" s="11"/>
      <c r="Y829" s="174">
        <v>33673.770000000011</v>
      </c>
      <c r="Z829" s="174">
        <f t="shared" si="55"/>
        <v>40825.07</v>
      </c>
      <c r="AA829" s="175"/>
      <c r="AB829" s="174">
        <f t="shared" si="56"/>
        <v>34483.980000000003</v>
      </c>
      <c r="AC829" s="174">
        <v>40932.74</v>
      </c>
      <c r="AD829" s="174"/>
      <c r="AE829" s="4"/>
      <c r="AF829" s="4"/>
    </row>
    <row r="830" spans="1:32">
      <c r="A830" s="56"/>
      <c r="B830" s="191"/>
      <c r="C830" s="11" t="s">
        <v>442</v>
      </c>
      <c r="D830" s="11"/>
      <c r="E830" s="11" t="s">
        <v>1282</v>
      </c>
      <c r="F830" s="11">
        <v>819</v>
      </c>
      <c r="G830" s="11"/>
      <c r="H830" s="11"/>
      <c r="I830" s="11"/>
      <c r="J830" s="203">
        <v>158.80000000000001</v>
      </c>
      <c r="K830" s="11"/>
      <c r="M830" s="11">
        <v>1</v>
      </c>
      <c r="N830" s="70"/>
      <c r="P830" s="192">
        <f t="shared" si="53"/>
        <v>158.80000000000001</v>
      </c>
      <c r="Q830" s="11"/>
      <c r="R830" s="11"/>
      <c r="S830" s="11"/>
      <c r="T830" s="195">
        <f t="shared" si="54"/>
        <v>819</v>
      </c>
      <c r="U830" s="11"/>
      <c r="V830" s="11"/>
      <c r="W830" s="11"/>
      <c r="Y830" s="174">
        <v>158.80000000000001</v>
      </c>
      <c r="Z830" s="174">
        <f t="shared" si="55"/>
        <v>192.52</v>
      </c>
      <c r="AA830" s="175"/>
      <c r="AB830" s="174">
        <f t="shared" si="56"/>
        <v>162.62</v>
      </c>
      <c r="AC830" s="174">
        <v>193.03</v>
      </c>
      <c r="AD830" s="174"/>
      <c r="AE830" s="4"/>
      <c r="AF830" s="4"/>
    </row>
    <row r="831" spans="1:32">
      <c r="A831" s="56"/>
      <c r="B831" s="191"/>
      <c r="C831" s="11" t="s">
        <v>442</v>
      </c>
      <c r="D831" s="11"/>
      <c r="E831" s="11" t="s">
        <v>440</v>
      </c>
      <c r="F831" s="11">
        <v>76837</v>
      </c>
      <c r="G831" s="11"/>
      <c r="H831" s="11"/>
      <c r="I831" s="11"/>
      <c r="J831" s="203">
        <v>14218.259999999997</v>
      </c>
      <c r="K831" s="11"/>
      <c r="M831" s="11">
        <v>113</v>
      </c>
      <c r="N831" s="70"/>
      <c r="P831" s="192">
        <f t="shared" si="53"/>
        <v>125.82530973451324</v>
      </c>
      <c r="Q831" s="11"/>
      <c r="R831" s="11"/>
      <c r="S831" s="11"/>
      <c r="T831" s="195">
        <f t="shared" si="54"/>
        <v>679.97345132743362</v>
      </c>
      <c r="U831" s="11"/>
      <c r="V831" s="11"/>
      <c r="W831" s="11"/>
      <c r="Y831" s="174">
        <v>14218.259999999997</v>
      </c>
      <c r="Z831" s="174">
        <f t="shared" si="55"/>
        <v>17237.79</v>
      </c>
      <c r="AA831" s="175"/>
      <c r="AB831" s="174">
        <f t="shared" si="56"/>
        <v>14560.36</v>
      </c>
      <c r="AC831" s="174">
        <v>17283.25</v>
      </c>
      <c r="AD831" s="174"/>
      <c r="AE831" s="4"/>
      <c r="AF831" s="4"/>
    </row>
    <row r="832" spans="1:32">
      <c r="A832" s="56"/>
      <c r="B832" s="191"/>
      <c r="C832" s="11" t="s">
        <v>442</v>
      </c>
      <c r="D832" s="11"/>
      <c r="E832" s="11" t="s">
        <v>467</v>
      </c>
      <c r="F832" s="11">
        <v>2263</v>
      </c>
      <c r="G832" s="11"/>
      <c r="H832" s="11"/>
      <c r="I832" s="11"/>
      <c r="J832" s="203">
        <v>443.52</v>
      </c>
      <c r="K832" s="11"/>
      <c r="M832" s="11">
        <v>2</v>
      </c>
      <c r="N832" s="70"/>
      <c r="P832" s="192">
        <f t="shared" si="53"/>
        <v>221.76</v>
      </c>
      <c r="Q832" s="11"/>
      <c r="R832" s="11"/>
      <c r="S832" s="11"/>
      <c r="T832" s="195">
        <f t="shared" si="54"/>
        <v>1131.5</v>
      </c>
      <c r="U832" s="11"/>
      <c r="V832" s="11"/>
      <c r="W832" s="11"/>
      <c r="Y832" s="174">
        <v>443.52</v>
      </c>
      <c r="Z832" s="174">
        <f t="shared" si="55"/>
        <v>537.71</v>
      </c>
      <c r="AA832" s="175"/>
      <c r="AB832" s="174">
        <f t="shared" si="56"/>
        <v>454.19</v>
      </c>
      <c r="AC832" s="174">
        <v>539.13</v>
      </c>
      <c r="AD832" s="174"/>
      <c r="AE832" s="4"/>
      <c r="AF832" s="4"/>
    </row>
    <row r="833" spans="1:32">
      <c r="A833" s="56"/>
      <c r="B833" s="191"/>
      <c r="C833" s="11" t="s">
        <v>466</v>
      </c>
      <c r="D833" s="11"/>
      <c r="E833" s="11" t="s">
        <v>440</v>
      </c>
      <c r="F833" s="11">
        <v>89</v>
      </c>
      <c r="G833" s="11"/>
      <c r="H833" s="11"/>
      <c r="I833" s="11"/>
      <c r="J833" s="203">
        <v>27.36</v>
      </c>
      <c r="K833" s="11"/>
      <c r="M833" s="11">
        <v>2</v>
      </c>
      <c r="N833" s="70"/>
      <c r="P833" s="192">
        <f t="shared" si="53"/>
        <v>13.68</v>
      </c>
      <c r="Q833" s="11"/>
      <c r="R833" s="11"/>
      <c r="S833" s="11"/>
      <c r="T833" s="195">
        <f t="shared" si="54"/>
        <v>44.5</v>
      </c>
      <c r="U833" s="11"/>
      <c r="V833" s="11"/>
      <c r="W833" s="11"/>
      <c r="Y833" s="174">
        <v>27.36</v>
      </c>
      <c r="Z833" s="174">
        <f t="shared" si="55"/>
        <v>33.17</v>
      </c>
      <c r="AA833" s="175"/>
      <c r="AB833" s="174">
        <f t="shared" si="56"/>
        <v>28.02</v>
      </c>
      <c r="AC833" s="174">
        <v>33.26</v>
      </c>
      <c r="AD833" s="174"/>
      <c r="AE833" s="4"/>
      <c r="AF833" s="4"/>
    </row>
    <row r="834" spans="1:32">
      <c r="A834" s="56"/>
      <c r="B834" s="191"/>
      <c r="C834" s="11" t="s">
        <v>466</v>
      </c>
      <c r="D834" s="11"/>
      <c r="E834" s="11" t="s">
        <v>467</v>
      </c>
      <c r="F834" s="11">
        <v>212165</v>
      </c>
      <c r="G834" s="11"/>
      <c r="H834" s="11"/>
      <c r="I834" s="11"/>
      <c r="J834" s="203">
        <v>38496.669999999984</v>
      </c>
      <c r="K834" s="11"/>
      <c r="M834" s="11">
        <v>278</v>
      </c>
      <c r="N834" s="70"/>
      <c r="P834" s="192">
        <f t="shared" si="53"/>
        <v>138.47723021582729</v>
      </c>
      <c r="Q834" s="11"/>
      <c r="R834" s="11"/>
      <c r="S834" s="11"/>
      <c r="T834" s="195">
        <f t="shared" si="54"/>
        <v>763.18345323741005</v>
      </c>
      <c r="U834" s="11"/>
      <c r="V834" s="11"/>
      <c r="W834" s="11"/>
      <c r="Y834" s="174">
        <v>38496.669999999984</v>
      </c>
      <c r="Z834" s="174">
        <f t="shared" si="55"/>
        <v>46672.21</v>
      </c>
      <c r="AA834" s="175"/>
      <c r="AB834" s="174">
        <f t="shared" si="56"/>
        <v>39422.92</v>
      </c>
      <c r="AC834" s="174">
        <v>46795.3</v>
      </c>
      <c r="AD834" s="174"/>
      <c r="AE834" s="4"/>
      <c r="AF834" s="4"/>
    </row>
    <row r="835" spans="1:32">
      <c r="A835" s="56"/>
      <c r="B835" s="191"/>
      <c r="C835" s="11" t="s">
        <v>1249</v>
      </c>
      <c r="D835" s="11"/>
      <c r="E835" s="11" t="s">
        <v>284</v>
      </c>
      <c r="F835" s="11">
        <v>2478</v>
      </c>
      <c r="G835" s="11"/>
      <c r="H835" s="11"/>
      <c r="I835" s="11"/>
      <c r="J835" s="203">
        <v>483.39</v>
      </c>
      <c r="K835" s="11"/>
      <c r="M835" s="11">
        <v>3</v>
      </c>
      <c r="N835" s="70"/>
      <c r="P835" s="192">
        <f t="shared" si="53"/>
        <v>161.13</v>
      </c>
      <c r="Q835" s="11"/>
      <c r="R835" s="11"/>
      <c r="S835" s="11"/>
      <c r="T835" s="195">
        <f t="shared" si="54"/>
        <v>826</v>
      </c>
      <c r="U835" s="11"/>
      <c r="V835" s="11"/>
      <c r="W835" s="11"/>
      <c r="Y835" s="174">
        <v>483.39</v>
      </c>
      <c r="Z835" s="174">
        <f t="shared" si="55"/>
        <v>586.04999999999995</v>
      </c>
      <c r="AA835" s="175"/>
      <c r="AB835" s="174">
        <f t="shared" si="56"/>
        <v>495.02</v>
      </c>
      <c r="AC835" s="174">
        <v>587.59</v>
      </c>
      <c r="AD835" s="174"/>
      <c r="AE835" s="4"/>
      <c r="AF835" s="4"/>
    </row>
    <row r="836" spans="1:32">
      <c r="A836" s="56"/>
      <c r="B836" s="191"/>
      <c r="C836" s="11" t="s">
        <v>392</v>
      </c>
      <c r="D836" s="11"/>
      <c r="E836" s="11" t="s">
        <v>391</v>
      </c>
      <c r="F836" s="11">
        <v>21175</v>
      </c>
      <c r="G836" s="11"/>
      <c r="H836" s="11"/>
      <c r="I836" s="11"/>
      <c r="J836" s="203">
        <v>3966.3199999999997</v>
      </c>
      <c r="K836" s="11"/>
      <c r="M836" s="11">
        <v>20</v>
      </c>
      <c r="N836" s="70"/>
      <c r="P836" s="192">
        <f t="shared" si="53"/>
        <v>198.31599999999997</v>
      </c>
      <c r="Q836" s="11"/>
      <c r="R836" s="11"/>
      <c r="S836" s="11"/>
      <c r="T836" s="195">
        <f t="shared" si="54"/>
        <v>1058.75</v>
      </c>
      <c r="U836" s="11"/>
      <c r="V836" s="11"/>
      <c r="W836" s="11"/>
      <c r="Y836" s="174">
        <v>3966.3199999999997</v>
      </c>
      <c r="Z836" s="174">
        <f t="shared" si="55"/>
        <v>4808.6499999999996</v>
      </c>
      <c r="AA836" s="175"/>
      <c r="AB836" s="174">
        <f t="shared" si="56"/>
        <v>4061.75</v>
      </c>
      <c r="AC836" s="174">
        <v>4821.33</v>
      </c>
      <c r="AD836" s="174"/>
      <c r="AE836" s="4"/>
      <c r="AF836" s="4"/>
    </row>
    <row r="837" spans="1:32">
      <c r="A837" s="56"/>
      <c r="B837" s="191"/>
      <c r="C837" s="11" t="s">
        <v>1376</v>
      </c>
      <c r="D837" s="11"/>
      <c r="E837" s="11" t="s">
        <v>189</v>
      </c>
      <c r="F837" s="11">
        <v>420</v>
      </c>
      <c r="G837" s="11"/>
      <c r="H837" s="11"/>
      <c r="I837" s="11"/>
      <c r="J837" s="203">
        <v>84.16</v>
      </c>
      <c r="K837" s="11"/>
      <c r="M837" s="11">
        <v>1</v>
      </c>
      <c r="N837" s="70"/>
      <c r="P837" s="192">
        <f t="shared" si="53"/>
        <v>84.16</v>
      </c>
      <c r="Q837" s="11"/>
      <c r="R837" s="11"/>
      <c r="S837" s="11"/>
      <c r="T837" s="195">
        <f t="shared" si="54"/>
        <v>420</v>
      </c>
      <c r="U837" s="11"/>
      <c r="V837" s="11"/>
      <c r="W837" s="11"/>
      <c r="Y837" s="174">
        <v>84.16</v>
      </c>
      <c r="Z837" s="174">
        <f t="shared" si="55"/>
        <v>102.03</v>
      </c>
      <c r="AA837" s="175"/>
      <c r="AB837" s="174">
        <f t="shared" si="56"/>
        <v>86.18</v>
      </c>
      <c r="AC837" s="174">
        <v>102.3</v>
      </c>
      <c r="AD837" s="174"/>
      <c r="AE837" s="4"/>
      <c r="AF837" s="4"/>
    </row>
    <row r="838" spans="1:32">
      <c r="A838" s="56"/>
      <c r="B838" s="191"/>
      <c r="C838" s="11" t="s">
        <v>1376</v>
      </c>
      <c r="D838" s="11"/>
      <c r="E838" s="11" t="s">
        <v>249</v>
      </c>
      <c r="F838" s="11">
        <v>7278</v>
      </c>
      <c r="G838" s="11"/>
      <c r="H838" s="11"/>
      <c r="I838" s="11"/>
      <c r="J838" s="203">
        <v>1072.98</v>
      </c>
      <c r="K838" s="11"/>
      <c r="M838" s="11">
        <v>6</v>
      </c>
      <c r="N838" s="70"/>
      <c r="P838" s="192">
        <f t="shared" si="53"/>
        <v>178.83</v>
      </c>
      <c r="Q838" s="11"/>
      <c r="R838" s="11"/>
      <c r="S838" s="11"/>
      <c r="T838" s="195">
        <f t="shared" si="54"/>
        <v>1213</v>
      </c>
      <c r="U838" s="11"/>
      <c r="V838" s="11"/>
      <c r="W838" s="11"/>
      <c r="Y838" s="174">
        <v>1072.98</v>
      </c>
      <c r="Z838" s="174">
        <f t="shared" si="55"/>
        <v>1300.8499999999999</v>
      </c>
      <c r="AA838" s="175"/>
      <c r="AB838" s="174">
        <f t="shared" si="56"/>
        <v>1098.8</v>
      </c>
      <c r="AC838" s="174">
        <v>1304.28</v>
      </c>
      <c r="AD838" s="174"/>
      <c r="AE838" s="4"/>
      <c r="AF838" s="4"/>
    </row>
    <row r="839" spans="1:32">
      <c r="A839" s="56"/>
      <c r="B839" s="191"/>
      <c r="C839" s="11" t="s">
        <v>188</v>
      </c>
      <c r="D839" s="11"/>
      <c r="E839" s="11" t="s">
        <v>189</v>
      </c>
      <c r="F839" s="11">
        <v>47380</v>
      </c>
      <c r="G839" s="11"/>
      <c r="H839" s="11"/>
      <c r="I839" s="11"/>
      <c r="J839" s="203">
        <v>8684.7800000000007</v>
      </c>
      <c r="K839" s="11"/>
      <c r="M839" s="11">
        <v>36</v>
      </c>
      <c r="N839" s="70"/>
      <c r="P839" s="192">
        <f t="shared" si="53"/>
        <v>241.2438888888889</v>
      </c>
      <c r="Q839" s="11"/>
      <c r="R839" s="11"/>
      <c r="S839" s="11"/>
      <c r="T839" s="195">
        <f t="shared" si="54"/>
        <v>1316.1111111111111</v>
      </c>
      <c r="U839" s="11"/>
      <c r="V839" s="11"/>
      <c r="W839" s="11"/>
      <c r="Y839" s="174">
        <v>8684.7800000000007</v>
      </c>
      <c r="Z839" s="174">
        <f t="shared" si="55"/>
        <v>10529.17</v>
      </c>
      <c r="AA839" s="175"/>
      <c r="AB839" s="174">
        <f t="shared" si="56"/>
        <v>8893.74</v>
      </c>
      <c r="AC839" s="174">
        <v>10556.94</v>
      </c>
      <c r="AD839" s="174"/>
      <c r="AE839" s="4"/>
      <c r="AF839" s="4"/>
    </row>
    <row r="840" spans="1:32">
      <c r="A840" s="56"/>
      <c r="B840" s="191"/>
      <c r="C840" s="11" t="s">
        <v>500</v>
      </c>
      <c r="D840" s="11"/>
      <c r="E840" s="11" t="s">
        <v>501</v>
      </c>
      <c r="F840" s="11">
        <v>93374</v>
      </c>
      <c r="G840" s="11"/>
      <c r="H840" s="11"/>
      <c r="I840" s="11"/>
      <c r="J840" s="203">
        <v>16869.520000000004</v>
      </c>
      <c r="K840" s="11"/>
      <c r="M840" s="11">
        <v>99</v>
      </c>
      <c r="N840" s="70"/>
      <c r="P840" s="192">
        <f t="shared" si="53"/>
        <v>170.39919191919196</v>
      </c>
      <c r="Q840" s="11"/>
      <c r="R840" s="11"/>
      <c r="S840" s="11"/>
      <c r="T840" s="195">
        <f t="shared" si="54"/>
        <v>943.17171717171721</v>
      </c>
      <c r="U840" s="11"/>
      <c r="V840" s="11"/>
      <c r="W840" s="11"/>
      <c r="Y840" s="174">
        <v>16869.520000000004</v>
      </c>
      <c r="Z840" s="174">
        <f t="shared" si="55"/>
        <v>20452.099999999999</v>
      </c>
      <c r="AA840" s="175"/>
      <c r="AB840" s="174">
        <f t="shared" si="56"/>
        <v>17275.41</v>
      </c>
      <c r="AC840" s="174">
        <v>20506.04</v>
      </c>
      <c r="AD840" s="174"/>
      <c r="AE840" s="4"/>
      <c r="AF840" s="4"/>
    </row>
    <row r="841" spans="1:32">
      <c r="A841" s="56"/>
      <c r="B841" s="191"/>
      <c r="C841" s="11" t="s">
        <v>342</v>
      </c>
      <c r="D841" s="11"/>
      <c r="E841" s="11" t="s">
        <v>338</v>
      </c>
      <c r="F841" s="11">
        <v>460498</v>
      </c>
      <c r="G841" s="11"/>
      <c r="H841" s="11"/>
      <c r="I841" s="11"/>
      <c r="J841" s="203">
        <v>86401.48000000001</v>
      </c>
      <c r="K841" s="11"/>
      <c r="M841" s="11">
        <v>680</v>
      </c>
      <c r="N841" s="70"/>
      <c r="P841" s="192">
        <f t="shared" si="53"/>
        <v>127.06100000000002</v>
      </c>
      <c r="Q841" s="11"/>
      <c r="R841" s="11"/>
      <c r="S841" s="11"/>
      <c r="T841" s="195">
        <f t="shared" si="54"/>
        <v>677.20294117647063</v>
      </c>
      <c r="U841" s="11"/>
      <c r="V841" s="11"/>
      <c r="W841" s="11"/>
      <c r="Y841" s="174">
        <v>86401.48000000001</v>
      </c>
      <c r="Z841" s="174">
        <f t="shared" si="55"/>
        <v>104750.57</v>
      </c>
      <c r="AA841" s="175"/>
      <c r="AB841" s="174">
        <f t="shared" si="56"/>
        <v>88480.34</v>
      </c>
      <c r="AC841" s="174">
        <v>105026.82</v>
      </c>
      <c r="AD841" s="174"/>
      <c r="AE841" s="4"/>
      <c r="AF841" s="4"/>
    </row>
    <row r="842" spans="1:32">
      <c r="A842" s="56"/>
      <c r="B842" s="191"/>
      <c r="C842" s="11" t="s">
        <v>342</v>
      </c>
      <c r="D842" s="11"/>
      <c r="E842" s="11" t="s">
        <v>421</v>
      </c>
      <c r="F842" s="11">
        <v>24950</v>
      </c>
      <c r="G842" s="11"/>
      <c r="H842" s="11"/>
      <c r="I842" s="11"/>
      <c r="J842" s="203">
        <v>4699.869999999999</v>
      </c>
      <c r="K842" s="11"/>
      <c r="M842" s="11">
        <v>36</v>
      </c>
      <c r="N842" s="70"/>
      <c r="P842" s="192">
        <f t="shared" si="53"/>
        <v>130.55194444444442</v>
      </c>
      <c r="Q842" s="11"/>
      <c r="R842" s="11"/>
      <c r="S842" s="11"/>
      <c r="T842" s="195">
        <f t="shared" si="54"/>
        <v>693.05555555555554</v>
      </c>
      <c r="U842" s="11"/>
      <c r="V842" s="11"/>
      <c r="W842" s="11"/>
      <c r="Y842" s="174">
        <v>4699.869999999999</v>
      </c>
      <c r="Z842" s="174">
        <f t="shared" si="55"/>
        <v>5697.98</v>
      </c>
      <c r="AA842" s="175"/>
      <c r="AB842" s="174">
        <f t="shared" si="56"/>
        <v>4812.95</v>
      </c>
      <c r="AC842" s="174">
        <v>5713.01</v>
      </c>
      <c r="AD842" s="174"/>
      <c r="AE842" s="4"/>
      <c r="AF842" s="4"/>
    </row>
    <row r="843" spans="1:32">
      <c r="A843" s="56"/>
      <c r="B843" s="191"/>
      <c r="C843" s="11" t="s">
        <v>1250</v>
      </c>
      <c r="D843" s="11"/>
      <c r="E843" s="11" t="s">
        <v>204</v>
      </c>
      <c r="F843" s="11">
        <v>5900</v>
      </c>
      <c r="G843" s="11"/>
      <c r="H843" s="11"/>
      <c r="I843" s="11"/>
      <c r="J843" s="203">
        <v>1145.83</v>
      </c>
      <c r="K843" s="11"/>
      <c r="M843" s="11">
        <v>6</v>
      </c>
      <c r="N843" s="70"/>
      <c r="P843" s="192">
        <f t="shared" si="53"/>
        <v>190.97166666666666</v>
      </c>
      <c r="Q843" s="11"/>
      <c r="R843" s="11"/>
      <c r="S843" s="11"/>
      <c r="T843" s="195">
        <f t="shared" si="54"/>
        <v>983.33333333333337</v>
      </c>
      <c r="U843" s="11"/>
      <c r="V843" s="11"/>
      <c r="W843" s="11"/>
      <c r="Y843" s="174">
        <v>1145.83</v>
      </c>
      <c r="Z843" s="174">
        <f t="shared" si="55"/>
        <v>1389.17</v>
      </c>
      <c r="AA843" s="175"/>
      <c r="AB843" s="174">
        <f t="shared" si="56"/>
        <v>1173.4000000000001</v>
      </c>
      <c r="AC843" s="174">
        <v>1392.83</v>
      </c>
      <c r="AD843" s="174"/>
      <c r="AE843" s="4"/>
      <c r="AF843" s="4"/>
    </row>
    <row r="844" spans="1:32">
      <c r="A844" s="56"/>
      <c r="B844" s="191"/>
      <c r="C844" s="11" t="s">
        <v>240</v>
      </c>
      <c r="D844" s="11"/>
      <c r="E844" s="11" t="s">
        <v>237</v>
      </c>
      <c r="F844" s="11">
        <v>316911</v>
      </c>
      <c r="G844" s="11"/>
      <c r="H844" s="11"/>
      <c r="I844" s="11"/>
      <c r="J844" s="203">
        <v>59024.219999999987</v>
      </c>
      <c r="K844" s="11"/>
      <c r="M844" s="11">
        <v>357</v>
      </c>
      <c r="N844" s="70"/>
      <c r="P844" s="192">
        <f t="shared" si="53"/>
        <v>165.33394957983191</v>
      </c>
      <c r="Q844" s="11"/>
      <c r="R844" s="11"/>
      <c r="S844" s="11"/>
      <c r="T844" s="195">
        <f t="shared" si="54"/>
        <v>887.70588235294122</v>
      </c>
      <c r="U844" s="11"/>
      <c r="V844" s="11"/>
      <c r="W844" s="11"/>
      <c r="Y844" s="174">
        <v>59024.219999999987</v>
      </c>
      <c r="Z844" s="174">
        <f t="shared" si="55"/>
        <v>71559.199999999997</v>
      </c>
      <c r="AA844" s="175"/>
      <c r="AB844" s="174">
        <f t="shared" si="56"/>
        <v>60444.37</v>
      </c>
      <c r="AC844" s="174">
        <v>71747.92</v>
      </c>
      <c r="AD844" s="174"/>
      <c r="AE844" s="4"/>
      <c r="AF844" s="4"/>
    </row>
    <row r="845" spans="1:32">
      <c r="A845" s="56"/>
      <c r="B845" s="191"/>
      <c r="C845" s="11" t="s">
        <v>1377</v>
      </c>
      <c r="D845" s="11"/>
      <c r="E845" s="11" t="s">
        <v>523</v>
      </c>
      <c r="F845" s="11">
        <v>528</v>
      </c>
      <c r="G845" s="11"/>
      <c r="H845" s="11"/>
      <c r="I845" s="11"/>
      <c r="J845" s="203">
        <v>115.53</v>
      </c>
      <c r="K845" s="11"/>
      <c r="M845" s="11">
        <v>3</v>
      </c>
      <c r="N845" s="70"/>
      <c r="P845" s="192">
        <f t="shared" si="53"/>
        <v>38.51</v>
      </c>
      <c r="Q845" s="11"/>
      <c r="R845" s="11"/>
      <c r="S845" s="11"/>
      <c r="T845" s="195">
        <f t="shared" si="54"/>
        <v>176</v>
      </c>
      <c r="U845" s="11"/>
      <c r="V845" s="11"/>
      <c r="W845" s="11"/>
      <c r="Y845" s="174">
        <v>115.53</v>
      </c>
      <c r="Z845" s="174">
        <f t="shared" si="55"/>
        <v>140.07</v>
      </c>
      <c r="AA845" s="175"/>
      <c r="AB845" s="174">
        <f t="shared" si="56"/>
        <v>118.31</v>
      </c>
      <c r="AC845" s="174">
        <v>140.43</v>
      </c>
      <c r="AD845" s="174"/>
      <c r="AE845" s="4"/>
      <c r="AF845" s="4"/>
    </row>
    <row r="846" spans="1:32">
      <c r="A846" s="56"/>
      <c r="B846" s="191"/>
      <c r="C846" s="11" t="s">
        <v>468</v>
      </c>
      <c r="D846" s="11"/>
      <c r="E846" s="11" t="s">
        <v>469</v>
      </c>
      <c r="F846" s="11">
        <v>116410</v>
      </c>
      <c r="G846" s="11"/>
      <c r="H846" s="11"/>
      <c r="I846" s="11"/>
      <c r="J846" s="203">
        <v>22172.520000000037</v>
      </c>
      <c r="K846" s="11"/>
      <c r="M846" s="11">
        <v>232</v>
      </c>
      <c r="N846" s="70"/>
      <c r="P846" s="192">
        <f t="shared" si="53"/>
        <v>95.571206896551885</v>
      </c>
      <c r="Q846" s="11"/>
      <c r="R846" s="11"/>
      <c r="S846" s="11"/>
      <c r="T846" s="195">
        <f t="shared" si="54"/>
        <v>501.76724137931035</v>
      </c>
      <c r="U846" s="11"/>
      <c r="V846" s="11"/>
      <c r="W846" s="11"/>
      <c r="Y846" s="174">
        <v>22172.520000000037</v>
      </c>
      <c r="Z846" s="174">
        <f t="shared" si="55"/>
        <v>26881.3</v>
      </c>
      <c r="AA846" s="175"/>
      <c r="AB846" s="174">
        <f t="shared" si="56"/>
        <v>22706</v>
      </c>
      <c r="AC846" s="174">
        <v>26952.19</v>
      </c>
      <c r="AD846" s="174"/>
      <c r="AE846" s="4"/>
      <c r="AF846" s="4"/>
    </row>
    <row r="847" spans="1:32">
      <c r="A847" s="56"/>
      <c r="B847" s="191"/>
      <c r="C847" s="11" t="s">
        <v>1320</v>
      </c>
      <c r="D847" s="11"/>
      <c r="E847" s="11" t="s">
        <v>471</v>
      </c>
      <c r="F847" s="11">
        <v>3937</v>
      </c>
      <c r="G847" s="11"/>
      <c r="H847" s="11"/>
      <c r="I847" s="11"/>
      <c r="J847" s="203">
        <v>774.12</v>
      </c>
      <c r="K847" s="11"/>
      <c r="M847" s="11">
        <v>6</v>
      </c>
      <c r="N847" s="70"/>
      <c r="P847" s="192">
        <f t="shared" si="53"/>
        <v>129.02000000000001</v>
      </c>
      <c r="Q847" s="11"/>
      <c r="R847" s="11"/>
      <c r="S847" s="11"/>
      <c r="T847" s="195">
        <f t="shared" si="54"/>
        <v>656.16666666666663</v>
      </c>
      <c r="U847" s="11"/>
      <c r="V847" s="11"/>
      <c r="W847" s="11"/>
      <c r="Y847" s="174">
        <v>774.12</v>
      </c>
      <c r="Z847" s="174">
        <f t="shared" si="55"/>
        <v>938.52</v>
      </c>
      <c r="AA847" s="175"/>
      <c r="AB847" s="174">
        <f t="shared" si="56"/>
        <v>792.75</v>
      </c>
      <c r="AC847" s="174">
        <v>941</v>
      </c>
      <c r="AD847" s="174"/>
      <c r="AE847" s="4"/>
      <c r="AF847" s="4"/>
    </row>
    <row r="848" spans="1:32">
      <c r="A848" s="56"/>
      <c r="B848" s="191"/>
      <c r="C848" s="11" t="s">
        <v>1320</v>
      </c>
      <c r="D848" s="11"/>
      <c r="E848" s="11" t="s">
        <v>504</v>
      </c>
      <c r="F848" s="11">
        <v>121691</v>
      </c>
      <c r="G848" s="11"/>
      <c r="H848" s="11"/>
      <c r="I848" s="11"/>
      <c r="J848" s="203">
        <v>23397.000000000015</v>
      </c>
      <c r="K848" s="11"/>
      <c r="M848" s="11">
        <v>145</v>
      </c>
      <c r="N848" s="70"/>
      <c r="P848" s="192">
        <f t="shared" si="53"/>
        <v>161.35862068965528</v>
      </c>
      <c r="Q848" s="11"/>
      <c r="R848" s="11"/>
      <c r="S848" s="11"/>
      <c r="T848" s="195">
        <f t="shared" si="54"/>
        <v>839.24827586206902</v>
      </c>
      <c r="U848" s="11"/>
      <c r="V848" s="11"/>
      <c r="W848" s="11"/>
      <c r="Y848" s="174">
        <v>23397.000000000015</v>
      </c>
      <c r="Z848" s="174">
        <f t="shared" si="55"/>
        <v>28365.82</v>
      </c>
      <c r="AA848" s="175"/>
      <c r="AB848" s="174">
        <f t="shared" si="56"/>
        <v>23959.94</v>
      </c>
      <c r="AC848" s="174">
        <v>28440.63</v>
      </c>
      <c r="AD848" s="174"/>
      <c r="AE848" s="4"/>
      <c r="AF848" s="4"/>
    </row>
    <row r="849" spans="1:32">
      <c r="A849" s="56"/>
      <c r="B849" s="191"/>
      <c r="C849" s="11" t="s">
        <v>1320</v>
      </c>
      <c r="D849" s="11"/>
      <c r="E849" s="11" t="s">
        <v>1283</v>
      </c>
      <c r="F849" s="11">
        <v>3601</v>
      </c>
      <c r="G849" s="11"/>
      <c r="H849" s="11"/>
      <c r="I849" s="11"/>
      <c r="J849" s="203">
        <v>700.0200000000001</v>
      </c>
      <c r="K849" s="11"/>
      <c r="M849" s="11">
        <v>4</v>
      </c>
      <c r="N849" s="70"/>
      <c r="P849" s="192">
        <f t="shared" si="53"/>
        <v>175.00500000000002</v>
      </c>
      <c r="Q849" s="11"/>
      <c r="R849" s="11"/>
      <c r="S849" s="11"/>
      <c r="T849" s="195">
        <f t="shared" si="54"/>
        <v>900.25</v>
      </c>
      <c r="U849" s="11"/>
      <c r="V849" s="11"/>
      <c r="W849" s="11"/>
      <c r="Y849" s="174">
        <v>700.0200000000001</v>
      </c>
      <c r="Z849" s="174">
        <f t="shared" si="55"/>
        <v>848.68</v>
      </c>
      <c r="AA849" s="175"/>
      <c r="AB849" s="174">
        <f t="shared" si="56"/>
        <v>716.86</v>
      </c>
      <c r="AC849" s="174">
        <v>850.92</v>
      </c>
      <c r="AD849" s="174"/>
      <c r="AE849" s="4"/>
      <c r="AF849" s="4"/>
    </row>
    <row r="850" spans="1:32">
      <c r="A850" s="56"/>
      <c r="B850" s="191"/>
      <c r="C850" s="11" t="s">
        <v>470</v>
      </c>
      <c r="D850" s="11"/>
      <c r="E850" s="11" t="s">
        <v>471</v>
      </c>
      <c r="F850" s="11">
        <v>3443375</v>
      </c>
      <c r="G850" s="11"/>
      <c r="H850" s="11"/>
      <c r="I850" s="11"/>
      <c r="J850" s="203">
        <v>628995.9899999979</v>
      </c>
      <c r="K850" s="11"/>
      <c r="M850" s="11">
        <v>3970</v>
      </c>
      <c r="N850" s="70"/>
      <c r="P850" s="192">
        <f t="shared" si="53"/>
        <v>158.43727707808512</v>
      </c>
      <c r="Q850" s="11"/>
      <c r="R850" s="11"/>
      <c r="S850" s="11"/>
      <c r="T850" s="195">
        <f t="shared" si="54"/>
        <v>867.34886649874056</v>
      </c>
      <c r="U850" s="11"/>
      <c r="V850" s="11"/>
      <c r="W850" s="11"/>
      <c r="Y850" s="174">
        <v>628995.9899999979</v>
      </c>
      <c r="Z850" s="174">
        <f t="shared" si="55"/>
        <v>762575.95</v>
      </c>
      <c r="AA850" s="175"/>
      <c r="AB850" s="174">
        <f t="shared" si="56"/>
        <v>644129.96</v>
      </c>
      <c r="AC850" s="174">
        <v>764587</v>
      </c>
      <c r="AD850" s="174"/>
      <c r="AE850" s="4"/>
      <c r="AF850" s="4"/>
    </row>
    <row r="851" spans="1:32">
      <c r="A851" s="56"/>
      <c r="B851" s="191"/>
      <c r="C851" s="11" t="s">
        <v>470</v>
      </c>
      <c r="D851" s="11"/>
      <c r="E851" s="11" t="s">
        <v>501</v>
      </c>
      <c r="F851" s="11">
        <v>561</v>
      </c>
      <c r="G851" s="11"/>
      <c r="H851" s="11"/>
      <c r="I851" s="11"/>
      <c r="J851" s="203">
        <v>111.32</v>
      </c>
      <c r="K851" s="11"/>
      <c r="M851" s="11">
        <v>1</v>
      </c>
      <c r="N851" s="70"/>
      <c r="P851" s="192">
        <f t="shared" si="53"/>
        <v>111.32</v>
      </c>
      <c r="Q851" s="11"/>
      <c r="R851" s="11"/>
      <c r="S851" s="11"/>
      <c r="T851" s="195">
        <f t="shared" si="54"/>
        <v>561</v>
      </c>
      <c r="U851" s="11"/>
      <c r="V851" s="11"/>
      <c r="W851" s="11"/>
      <c r="Y851" s="174">
        <v>111.32</v>
      </c>
      <c r="Z851" s="174">
        <f t="shared" si="55"/>
        <v>134.96</v>
      </c>
      <c r="AA851" s="175"/>
      <c r="AB851" s="174">
        <f t="shared" si="56"/>
        <v>114</v>
      </c>
      <c r="AC851" s="174">
        <v>135.32</v>
      </c>
      <c r="AD851" s="174"/>
      <c r="AE851" s="4"/>
      <c r="AF851" s="4"/>
    </row>
    <row r="852" spans="1:32">
      <c r="A852" s="56"/>
      <c r="B852" s="191"/>
      <c r="C852" s="11" t="s">
        <v>470</v>
      </c>
      <c r="D852" s="11"/>
      <c r="E852" s="11" t="s">
        <v>504</v>
      </c>
      <c r="F852" s="11">
        <v>3089</v>
      </c>
      <c r="G852" s="11"/>
      <c r="H852" s="11"/>
      <c r="I852" s="11"/>
      <c r="J852" s="203">
        <v>586.29999999999995</v>
      </c>
      <c r="K852" s="11"/>
      <c r="M852" s="11">
        <v>1</v>
      </c>
      <c r="N852" s="70"/>
      <c r="P852" s="192">
        <f t="shared" si="53"/>
        <v>586.29999999999995</v>
      </c>
      <c r="Q852" s="11"/>
      <c r="R852" s="11"/>
      <c r="S852" s="11"/>
      <c r="T852" s="195">
        <f t="shared" si="54"/>
        <v>3089</v>
      </c>
      <c r="U852" s="11"/>
      <c r="V852" s="11"/>
      <c r="W852" s="11"/>
      <c r="Y852" s="174">
        <v>586.29999999999995</v>
      </c>
      <c r="Z852" s="174">
        <f t="shared" si="55"/>
        <v>710.81</v>
      </c>
      <c r="AA852" s="175"/>
      <c r="AB852" s="174">
        <f t="shared" si="56"/>
        <v>600.41</v>
      </c>
      <c r="AC852" s="174">
        <v>712.69</v>
      </c>
      <c r="AD852" s="174"/>
      <c r="AE852" s="4"/>
      <c r="AF852" s="4"/>
    </row>
    <row r="853" spans="1:32">
      <c r="A853" s="56"/>
      <c r="B853" s="191"/>
      <c r="C853" s="11" t="s">
        <v>646</v>
      </c>
      <c r="D853" s="11"/>
      <c r="E853" s="11" t="s">
        <v>471</v>
      </c>
      <c r="F853" s="11">
        <v>18810</v>
      </c>
      <c r="G853" s="11"/>
      <c r="H853" s="11"/>
      <c r="I853" s="11"/>
      <c r="J853" s="203">
        <v>3470.48</v>
      </c>
      <c r="K853" s="11"/>
      <c r="M853" s="11">
        <v>26</v>
      </c>
      <c r="N853" s="70"/>
      <c r="P853" s="192">
        <f t="shared" si="53"/>
        <v>133.47999999999999</v>
      </c>
      <c r="Q853" s="11"/>
      <c r="R853" s="11"/>
      <c r="S853" s="11"/>
      <c r="T853" s="195">
        <f t="shared" si="54"/>
        <v>723.46153846153845</v>
      </c>
      <c r="U853" s="11"/>
      <c r="V853" s="11"/>
      <c r="W853" s="11"/>
      <c r="Y853" s="174">
        <v>3470.48</v>
      </c>
      <c r="Z853" s="174">
        <f t="shared" si="55"/>
        <v>4207.51</v>
      </c>
      <c r="AA853" s="175"/>
      <c r="AB853" s="174">
        <f t="shared" si="56"/>
        <v>3553.98</v>
      </c>
      <c r="AC853" s="174">
        <v>4218.6000000000004</v>
      </c>
      <c r="AD853" s="174"/>
      <c r="AE853" s="4"/>
      <c r="AF853" s="4"/>
    </row>
    <row r="854" spans="1:32">
      <c r="A854" s="56"/>
      <c r="B854" s="191"/>
      <c r="C854" s="11" t="s">
        <v>647</v>
      </c>
      <c r="D854" s="11"/>
      <c r="E854" s="11" t="s">
        <v>567</v>
      </c>
      <c r="F854" s="11">
        <v>530</v>
      </c>
      <c r="G854" s="11"/>
      <c r="H854" s="11"/>
      <c r="I854" s="11"/>
      <c r="J854" s="203">
        <v>105.19</v>
      </c>
      <c r="K854" s="11"/>
      <c r="M854" s="11">
        <v>1</v>
      </c>
      <c r="N854" s="70"/>
      <c r="P854" s="192">
        <f t="shared" si="53"/>
        <v>105.19</v>
      </c>
      <c r="Q854" s="11"/>
      <c r="R854" s="11"/>
      <c r="S854" s="11"/>
      <c r="T854" s="195">
        <f t="shared" si="54"/>
        <v>530</v>
      </c>
      <c r="U854" s="11"/>
      <c r="V854" s="11"/>
      <c r="W854" s="11"/>
      <c r="Y854" s="174">
        <v>105.19</v>
      </c>
      <c r="Z854" s="174">
        <f t="shared" si="55"/>
        <v>127.53</v>
      </c>
      <c r="AA854" s="175"/>
      <c r="AB854" s="174">
        <f t="shared" si="56"/>
        <v>107.72</v>
      </c>
      <c r="AC854" s="174">
        <v>127.87</v>
      </c>
      <c r="AD854" s="174"/>
      <c r="AE854" s="4"/>
      <c r="AF854" s="4"/>
    </row>
    <row r="855" spans="1:32">
      <c r="A855" s="56"/>
      <c r="B855" s="191"/>
      <c r="C855" s="11" t="s">
        <v>647</v>
      </c>
      <c r="D855" s="11"/>
      <c r="E855" s="11" t="s">
        <v>330</v>
      </c>
      <c r="F855" s="11">
        <v>26865</v>
      </c>
      <c r="G855" s="11"/>
      <c r="H855" s="11"/>
      <c r="I855" s="11"/>
      <c r="J855" s="203">
        <v>5384.3300000000017</v>
      </c>
      <c r="K855" s="11"/>
      <c r="M855" s="11">
        <v>90</v>
      </c>
      <c r="N855" s="70"/>
      <c r="P855" s="192">
        <f t="shared" si="53"/>
        <v>59.825888888888912</v>
      </c>
      <c r="Q855" s="11"/>
      <c r="R855" s="11"/>
      <c r="S855" s="11"/>
      <c r="T855" s="195">
        <f t="shared" si="54"/>
        <v>298.5</v>
      </c>
      <c r="U855" s="11"/>
      <c r="V855" s="11"/>
      <c r="W855" s="11"/>
      <c r="Y855" s="174">
        <v>5384.3300000000017</v>
      </c>
      <c r="Z855" s="174">
        <f t="shared" si="55"/>
        <v>6527.8</v>
      </c>
      <c r="AA855" s="175"/>
      <c r="AB855" s="174">
        <f t="shared" si="56"/>
        <v>5513.88</v>
      </c>
      <c r="AC855" s="174">
        <v>6545.02</v>
      </c>
      <c r="AD855" s="174"/>
      <c r="AE855" s="4"/>
      <c r="AF855" s="4"/>
    </row>
    <row r="856" spans="1:32">
      <c r="A856" s="56"/>
      <c r="B856" s="191"/>
      <c r="C856" s="11" t="s">
        <v>647</v>
      </c>
      <c r="D856" s="11"/>
      <c r="E856" s="11" t="s">
        <v>345</v>
      </c>
      <c r="F856" s="11">
        <v>2916955</v>
      </c>
      <c r="G856" s="11"/>
      <c r="H856" s="11"/>
      <c r="I856" s="11"/>
      <c r="J856" s="203">
        <v>553134.27000000281</v>
      </c>
      <c r="K856" s="11"/>
      <c r="M856" s="11">
        <v>5910</v>
      </c>
      <c r="N856" s="70"/>
      <c r="P856" s="192">
        <f t="shared" si="53"/>
        <v>93.592939086294891</v>
      </c>
      <c r="Q856" s="11"/>
      <c r="R856" s="11"/>
      <c r="S856" s="11"/>
      <c r="T856" s="195">
        <f t="shared" si="54"/>
        <v>493.56260575296108</v>
      </c>
      <c r="U856" s="11"/>
      <c r="V856" s="11"/>
      <c r="W856" s="11"/>
      <c r="Y856" s="174">
        <v>553134.27000000281</v>
      </c>
      <c r="Z856" s="174">
        <f t="shared" si="55"/>
        <v>670603.46</v>
      </c>
      <c r="AA856" s="175"/>
      <c r="AB856" s="174">
        <f t="shared" si="56"/>
        <v>566442.97</v>
      </c>
      <c r="AC856" s="174">
        <v>672371.97</v>
      </c>
      <c r="AD856" s="174"/>
      <c r="AE856" s="4"/>
      <c r="AF856" s="4"/>
    </row>
    <row r="857" spans="1:32">
      <c r="A857" s="56"/>
      <c r="B857" s="191"/>
      <c r="C857" s="11" t="s">
        <v>647</v>
      </c>
      <c r="D857" s="11"/>
      <c r="E857" s="11" t="s">
        <v>389</v>
      </c>
      <c r="F857" s="11">
        <v>599</v>
      </c>
      <c r="G857" s="11"/>
      <c r="H857" s="11"/>
      <c r="I857" s="11"/>
      <c r="J857" s="203">
        <v>118.32</v>
      </c>
      <c r="K857" s="11"/>
      <c r="M857" s="11">
        <v>1</v>
      </c>
      <c r="N857" s="70"/>
      <c r="P857" s="192">
        <f t="shared" si="53"/>
        <v>118.32</v>
      </c>
      <c r="Q857" s="11"/>
      <c r="R857" s="11"/>
      <c r="S857" s="11"/>
      <c r="T857" s="195">
        <f t="shared" si="54"/>
        <v>599</v>
      </c>
      <c r="U857" s="11"/>
      <c r="V857" s="11"/>
      <c r="W857" s="11"/>
      <c r="Y857" s="174">
        <v>118.32</v>
      </c>
      <c r="Z857" s="174">
        <f t="shared" si="55"/>
        <v>143.44999999999999</v>
      </c>
      <c r="AA857" s="175"/>
      <c r="AB857" s="174">
        <f t="shared" si="56"/>
        <v>121.17</v>
      </c>
      <c r="AC857" s="174">
        <v>143.83000000000001</v>
      </c>
      <c r="AD857" s="174"/>
      <c r="AE857" s="4"/>
      <c r="AF857" s="4"/>
    </row>
    <row r="858" spans="1:32">
      <c r="A858" s="56"/>
      <c r="B858" s="191"/>
      <c r="C858" s="11" t="s">
        <v>647</v>
      </c>
      <c r="D858" s="11"/>
      <c r="E858" s="11" t="s">
        <v>401</v>
      </c>
      <c r="F858" s="11">
        <v>499</v>
      </c>
      <c r="G858" s="11"/>
      <c r="H858" s="11"/>
      <c r="I858" s="11"/>
      <c r="J858" s="203">
        <v>99.19</v>
      </c>
      <c r="K858" s="11"/>
      <c r="M858" s="11">
        <v>1</v>
      </c>
      <c r="N858" s="70"/>
      <c r="P858" s="192">
        <f t="shared" si="53"/>
        <v>99.19</v>
      </c>
      <c r="Q858" s="11"/>
      <c r="R858" s="11"/>
      <c r="S858" s="11"/>
      <c r="T858" s="195">
        <f t="shared" si="54"/>
        <v>499</v>
      </c>
      <c r="U858" s="11"/>
      <c r="V858" s="11"/>
      <c r="W858" s="11"/>
      <c r="Y858" s="174">
        <v>99.19</v>
      </c>
      <c r="Z858" s="174">
        <f t="shared" si="55"/>
        <v>120.25</v>
      </c>
      <c r="AA858" s="175"/>
      <c r="AB858" s="174">
        <f t="shared" si="56"/>
        <v>101.58</v>
      </c>
      <c r="AC858" s="174">
        <v>120.57</v>
      </c>
      <c r="AD858" s="174"/>
      <c r="AE858" s="4"/>
      <c r="AF858" s="4"/>
    </row>
    <row r="859" spans="1:32">
      <c r="A859" s="56"/>
      <c r="B859" s="191"/>
      <c r="C859" s="11" t="s">
        <v>647</v>
      </c>
      <c r="D859" s="11"/>
      <c r="E859" s="11" t="s">
        <v>485</v>
      </c>
      <c r="F859" s="11">
        <v>608</v>
      </c>
      <c r="G859" s="11"/>
      <c r="H859" s="11"/>
      <c r="I859" s="11"/>
      <c r="J859" s="203">
        <v>126.49</v>
      </c>
      <c r="K859" s="11"/>
      <c r="M859" s="11">
        <v>1</v>
      </c>
      <c r="N859" s="70"/>
      <c r="P859" s="192">
        <f t="shared" si="53"/>
        <v>126.49</v>
      </c>
      <c r="Q859" s="11"/>
      <c r="R859" s="11"/>
      <c r="S859" s="11"/>
      <c r="T859" s="195">
        <f t="shared" si="54"/>
        <v>608</v>
      </c>
      <c r="U859" s="11"/>
      <c r="V859" s="11"/>
      <c r="W859" s="11"/>
      <c r="Y859" s="174">
        <v>126.49</v>
      </c>
      <c r="Z859" s="174">
        <f t="shared" si="55"/>
        <v>153.35</v>
      </c>
      <c r="AA859" s="175"/>
      <c r="AB859" s="174">
        <f t="shared" si="56"/>
        <v>129.53</v>
      </c>
      <c r="AC859" s="174">
        <v>153.76</v>
      </c>
      <c r="AD859" s="174"/>
      <c r="AE859" s="4"/>
      <c r="AF859" s="4"/>
    </row>
    <row r="860" spans="1:32">
      <c r="A860" s="56"/>
      <c r="B860" s="191"/>
      <c r="C860" s="11" t="s">
        <v>507</v>
      </c>
      <c r="D860" s="11"/>
      <c r="E860" s="11" t="s">
        <v>508</v>
      </c>
      <c r="F860" s="11">
        <v>33909</v>
      </c>
      <c r="G860" s="11"/>
      <c r="H860" s="11"/>
      <c r="I860" s="11"/>
      <c r="J860" s="203">
        <v>6826.7200000000012</v>
      </c>
      <c r="K860" s="11"/>
      <c r="M860" s="11">
        <v>54</v>
      </c>
      <c r="N860" s="70"/>
      <c r="P860" s="192">
        <f t="shared" si="53"/>
        <v>126.42074074074077</v>
      </c>
      <c r="Q860" s="11"/>
      <c r="R860" s="11"/>
      <c r="S860" s="11"/>
      <c r="T860" s="195">
        <f t="shared" si="54"/>
        <v>627.94444444444446</v>
      </c>
      <c r="U860" s="11"/>
      <c r="V860" s="11"/>
      <c r="W860" s="11"/>
      <c r="Y860" s="174">
        <v>6826.7200000000012</v>
      </c>
      <c r="Z860" s="174">
        <f t="shared" si="55"/>
        <v>8276.51</v>
      </c>
      <c r="AA860" s="175"/>
      <c r="AB860" s="174">
        <f t="shared" si="56"/>
        <v>6990.97</v>
      </c>
      <c r="AC860" s="174">
        <v>8298.34</v>
      </c>
      <c r="AD860" s="174"/>
      <c r="AE860" s="4"/>
      <c r="AF860" s="4"/>
    </row>
    <row r="861" spans="1:32">
      <c r="A861" s="56"/>
      <c r="B861" s="191"/>
      <c r="C861" s="11" t="s">
        <v>364</v>
      </c>
      <c r="D861" s="11"/>
      <c r="E861" s="11" t="s">
        <v>345</v>
      </c>
      <c r="F861" s="11">
        <v>992</v>
      </c>
      <c r="G861" s="11"/>
      <c r="H861" s="11"/>
      <c r="I861" s="11"/>
      <c r="J861" s="203">
        <v>191.85</v>
      </c>
      <c r="K861" s="11"/>
      <c r="M861" s="11">
        <v>1</v>
      </c>
      <c r="N861" s="70"/>
      <c r="P861" s="192">
        <f t="shared" si="53"/>
        <v>191.85</v>
      </c>
      <c r="Q861" s="11"/>
      <c r="R861" s="11"/>
      <c r="S861" s="11"/>
      <c r="T861" s="195">
        <f t="shared" si="54"/>
        <v>992</v>
      </c>
      <c r="U861" s="11"/>
      <c r="V861" s="11"/>
      <c r="W861" s="11"/>
      <c r="Y861" s="174">
        <v>191.85</v>
      </c>
      <c r="Z861" s="174">
        <f t="shared" si="55"/>
        <v>232.59</v>
      </c>
      <c r="AA861" s="175"/>
      <c r="AB861" s="174">
        <f t="shared" si="56"/>
        <v>196.47</v>
      </c>
      <c r="AC861" s="174">
        <v>233.21</v>
      </c>
      <c r="AD861" s="174"/>
      <c r="AE861" s="4"/>
      <c r="AF861" s="4"/>
    </row>
    <row r="862" spans="1:32">
      <c r="A862" s="56"/>
      <c r="B862" s="191"/>
      <c r="C862" s="11" t="s">
        <v>364</v>
      </c>
      <c r="D862" s="11"/>
      <c r="E862" s="11" t="s">
        <v>362</v>
      </c>
      <c r="F862" s="11">
        <v>843272</v>
      </c>
      <c r="G862" s="11"/>
      <c r="H862" s="11"/>
      <c r="I862" s="11"/>
      <c r="J862" s="203">
        <v>157408.91000000006</v>
      </c>
      <c r="K862" s="11"/>
      <c r="M862" s="11">
        <v>899</v>
      </c>
      <c r="N862" s="70"/>
      <c r="P862" s="192">
        <f t="shared" si="53"/>
        <v>175.0933370411569</v>
      </c>
      <c r="Q862" s="11"/>
      <c r="R862" s="11"/>
      <c r="S862" s="11"/>
      <c r="T862" s="195">
        <f t="shared" si="54"/>
        <v>938.01112347052276</v>
      </c>
      <c r="U862" s="11"/>
      <c r="V862" s="11"/>
      <c r="W862" s="11"/>
      <c r="Y862" s="174">
        <v>157408.91000000006</v>
      </c>
      <c r="Z862" s="174">
        <f t="shared" si="55"/>
        <v>190837.86</v>
      </c>
      <c r="AA862" s="175"/>
      <c r="AB862" s="174">
        <f t="shared" si="56"/>
        <v>161196.25</v>
      </c>
      <c r="AC862" s="174">
        <v>191341.13</v>
      </c>
      <c r="AD862" s="174"/>
      <c r="AE862" s="4"/>
      <c r="AF862" s="4"/>
    </row>
    <row r="863" spans="1:32">
      <c r="A863" s="56"/>
      <c r="B863" s="191"/>
      <c r="C863" s="11" t="s">
        <v>227</v>
      </c>
      <c r="D863" s="11"/>
      <c r="E863" s="11" t="s">
        <v>228</v>
      </c>
      <c r="F863" s="11">
        <v>551597</v>
      </c>
      <c r="G863" s="11"/>
      <c r="H863" s="11"/>
      <c r="I863" s="11"/>
      <c r="J863" s="203">
        <v>104171.33999999988</v>
      </c>
      <c r="K863" s="11"/>
      <c r="M863" s="11">
        <v>915</v>
      </c>
      <c r="N863" s="70"/>
      <c r="P863" s="192">
        <f t="shared" si="53"/>
        <v>113.84845901639331</v>
      </c>
      <c r="Q863" s="11"/>
      <c r="R863" s="11"/>
      <c r="S863" s="11"/>
      <c r="T863" s="195">
        <f t="shared" si="54"/>
        <v>602.83825136612018</v>
      </c>
      <c r="U863" s="11"/>
      <c r="V863" s="11"/>
      <c r="W863" s="11"/>
      <c r="Y863" s="174">
        <v>104171.33999999988</v>
      </c>
      <c r="Z863" s="174">
        <f t="shared" si="55"/>
        <v>126294.22</v>
      </c>
      <c r="AA863" s="175"/>
      <c r="AB863" s="174">
        <f t="shared" si="56"/>
        <v>106677.75999999999</v>
      </c>
      <c r="AC863" s="174">
        <v>126627.28</v>
      </c>
      <c r="AD863" s="174"/>
      <c r="AE863" s="4"/>
      <c r="AF863" s="4"/>
    </row>
    <row r="864" spans="1:32">
      <c r="A864" s="56"/>
      <c r="B864" s="191"/>
      <c r="C864" s="11" t="s">
        <v>534</v>
      </c>
      <c r="D864" s="11"/>
      <c r="E864" s="11" t="s">
        <v>230</v>
      </c>
      <c r="F864" s="11">
        <v>1324307</v>
      </c>
      <c r="G864" s="11"/>
      <c r="H864" s="11"/>
      <c r="I864" s="11"/>
      <c r="J864" s="203">
        <v>246684.65999999968</v>
      </c>
      <c r="K864" s="11"/>
      <c r="M864" s="11">
        <v>2011</v>
      </c>
      <c r="N864" s="70"/>
      <c r="P864" s="192">
        <f t="shared" si="53"/>
        <v>122.66765788165077</v>
      </c>
      <c r="Q864" s="11"/>
      <c r="R864" s="11"/>
      <c r="S864" s="11"/>
      <c r="T864" s="195">
        <f t="shared" si="54"/>
        <v>658.53157633018395</v>
      </c>
      <c r="U864" s="11"/>
      <c r="V864" s="11"/>
      <c r="W864" s="11"/>
      <c r="Y864" s="174">
        <v>246684.65999999968</v>
      </c>
      <c r="Z864" s="174">
        <f t="shared" si="55"/>
        <v>299073.11</v>
      </c>
      <c r="AA864" s="175"/>
      <c r="AB864" s="174">
        <f t="shared" si="56"/>
        <v>252620.02</v>
      </c>
      <c r="AC864" s="174">
        <v>299861.82</v>
      </c>
      <c r="AD864" s="174"/>
      <c r="AE864" s="4"/>
      <c r="AF864" s="4"/>
    </row>
    <row r="865" spans="1:32">
      <c r="A865" s="56"/>
      <c r="B865" s="191"/>
      <c r="C865" s="11" t="s">
        <v>233</v>
      </c>
      <c r="D865" s="11"/>
      <c r="E865" s="11" t="s">
        <v>232</v>
      </c>
      <c r="F865" s="11">
        <v>4095572</v>
      </c>
      <c r="G865" s="11"/>
      <c r="H865" s="11"/>
      <c r="I865" s="11"/>
      <c r="J865" s="203">
        <v>751565.38999999955</v>
      </c>
      <c r="K865" s="11"/>
      <c r="M865" s="11">
        <v>7580</v>
      </c>
      <c r="N865" s="70"/>
      <c r="P865" s="192">
        <f t="shared" si="53"/>
        <v>99.151106860158251</v>
      </c>
      <c r="Q865" s="11"/>
      <c r="R865" s="11"/>
      <c r="S865" s="11"/>
      <c r="T865" s="195">
        <f t="shared" si="54"/>
        <v>540.31292875989448</v>
      </c>
      <c r="U865" s="11"/>
      <c r="V865" s="11"/>
      <c r="W865" s="11"/>
      <c r="Y865" s="174">
        <v>751565.38999999955</v>
      </c>
      <c r="Z865" s="174">
        <f t="shared" si="55"/>
        <v>911175.42</v>
      </c>
      <c r="AA865" s="175"/>
      <c r="AB865" s="174">
        <f t="shared" si="56"/>
        <v>769648.44</v>
      </c>
      <c r="AC865" s="174">
        <v>913578.36</v>
      </c>
      <c r="AD865" s="174"/>
      <c r="AE865" s="4"/>
      <c r="AF865" s="4"/>
    </row>
    <row r="866" spans="1:32">
      <c r="A866" s="56"/>
      <c r="B866" s="191"/>
      <c r="C866" s="11" t="s">
        <v>233</v>
      </c>
      <c r="D866" s="11"/>
      <c r="E866" s="11" t="s">
        <v>319</v>
      </c>
      <c r="F866" s="11">
        <v>18</v>
      </c>
      <c r="G866" s="11"/>
      <c r="H866" s="11"/>
      <c r="I866" s="11"/>
      <c r="J866" s="203">
        <v>8.69</v>
      </c>
      <c r="K866" s="11"/>
      <c r="M866" s="11">
        <v>1</v>
      </c>
      <c r="N866" s="70"/>
      <c r="P866" s="192">
        <f t="shared" si="53"/>
        <v>8.69</v>
      </c>
      <c r="Q866" s="11"/>
      <c r="R866" s="11"/>
      <c r="S866" s="11"/>
      <c r="T866" s="195">
        <f t="shared" si="54"/>
        <v>18</v>
      </c>
      <c r="U866" s="11"/>
      <c r="V866" s="11"/>
      <c r="W866" s="11"/>
      <c r="Y866" s="174">
        <v>8.69</v>
      </c>
      <c r="Z866" s="174">
        <f t="shared" si="55"/>
        <v>10.54</v>
      </c>
      <c r="AA866" s="175"/>
      <c r="AB866" s="174">
        <f t="shared" si="56"/>
        <v>8.9</v>
      </c>
      <c r="AC866" s="174">
        <v>10.56</v>
      </c>
      <c r="AD866" s="174"/>
      <c r="AE866" s="4"/>
      <c r="AF866" s="4"/>
    </row>
    <row r="867" spans="1:32">
      <c r="A867" s="56"/>
      <c r="B867" s="191"/>
      <c r="C867" s="11" t="s">
        <v>233</v>
      </c>
      <c r="D867" s="11"/>
      <c r="E867" s="11" t="s">
        <v>1302</v>
      </c>
      <c r="F867" s="11">
        <v>329</v>
      </c>
      <c r="G867" s="11"/>
      <c r="H867" s="11"/>
      <c r="I867" s="11"/>
      <c r="J867" s="203">
        <v>67.36</v>
      </c>
      <c r="K867" s="11"/>
      <c r="M867" s="11">
        <v>1</v>
      </c>
      <c r="N867" s="70"/>
      <c r="P867" s="192">
        <f t="shared" si="53"/>
        <v>67.36</v>
      </c>
      <c r="Q867" s="11"/>
      <c r="R867" s="11"/>
      <c r="S867" s="11"/>
      <c r="T867" s="195">
        <f t="shared" si="54"/>
        <v>329</v>
      </c>
      <c r="U867" s="11"/>
      <c r="V867" s="11"/>
      <c r="W867" s="11"/>
      <c r="Y867" s="174">
        <v>67.36</v>
      </c>
      <c r="Z867" s="174">
        <f t="shared" si="55"/>
        <v>81.67</v>
      </c>
      <c r="AA867" s="175"/>
      <c r="AB867" s="174">
        <f t="shared" si="56"/>
        <v>68.98</v>
      </c>
      <c r="AC867" s="174">
        <v>81.88</v>
      </c>
      <c r="AD867" s="174"/>
      <c r="AE867" s="4"/>
      <c r="AF867" s="4"/>
    </row>
    <row r="868" spans="1:32">
      <c r="A868" s="56"/>
      <c r="B868" s="191"/>
      <c r="C868" s="11" t="s">
        <v>233</v>
      </c>
      <c r="D868" s="11"/>
      <c r="E868" s="11" t="s">
        <v>481</v>
      </c>
      <c r="F868" s="11">
        <v>3</v>
      </c>
      <c r="G868" s="11"/>
      <c r="H868" s="11"/>
      <c r="I868" s="11"/>
      <c r="J868" s="203">
        <v>3.53</v>
      </c>
      <c r="K868" s="11"/>
      <c r="M868" s="11">
        <v>1</v>
      </c>
      <c r="N868" s="70"/>
      <c r="P868" s="192">
        <f t="shared" si="53"/>
        <v>3.53</v>
      </c>
      <c r="Q868" s="11"/>
      <c r="R868" s="11"/>
      <c r="S868" s="11"/>
      <c r="T868" s="195">
        <f t="shared" si="54"/>
        <v>3</v>
      </c>
      <c r="U868" s="11"/>
      <c r="V868" s="11"/>
      <c r="W868" s="11"/>
      <c r="Y868" s="174">
        <v>3.53</v>
      </c>
      <c r="Z868" s="174">
        <f t="shared" si="55"/>
        <v>4.28</v>
      </c>
      <c r="AA868" s="175"/>
      <c r="AB868" s="174">
        <f t="shared" si="56"/>
        <v>3.61</v>
      </c>
      <c r="AC868" s="174">
        <v>4.29</v>
      </c>
      <c r="AD868" s="174"/>
      <c r="AE868" s="4"/>
      <c r="AF868" s="4"/>
    </row>
    <row r="869" spans="1:32">
      <c r="A869" s="56"/>
      <c r="B869" s="191"/>
      <c r="C869" s="11" t="s">
        <v>233</v>
      </c>
      <c r="D869" s="11"/>
      <c r="E869" s="11" t="s">
        <v>501</v>
      </c>
      <c r="F869" s="11">
        <v>709</v>
      </c>
      <c r="G869" s="11"/>
      <c r="H869" s="11"/>
      <c r="I869" s="11"/>
      <c r="J869" s="203">
        <v>143.99</v>
      </c>
      <c r="K869" s="11"/>
      <c r="M869" s="11">
        <v>2</v>
      </c>
      <c r="N869" s="70"/>
      <c r="P869" s="192">
        <f t="shared" si="53"/>
        <v>71.995000000000005</v>
      </c>
      <c r="Q869" s="11"/>
      <c r="R869" s="11"/>
      <c r="S869" s="11"/>
      <c r="T869" s="195">
        <f t="shared" si="54"/>
        <v>354.5</v>
      </c>
      <c r="U869" s="11"/>
      <c r="V869" s="11"/>
      <c r="W869" s="11"/>
      <c r="Y869" s="174">
        <v>143.99</v>
      </c>
      <c r="Z869" s="174">
        <f t="shared" si="55"/>
        <v>174.57</v>
      </c>
      <c r="AA869" s="175"/>
      <c r="AB869" s="174">
        <f t="shared" si="56"/>
        <v>147.44999999999999</v>
      </c>
      <c r="AC869" s="174">
        <v>175.03</v>
      </c>
      <c r="AD869" s="174"/>
      <c r="AE869" s="4"/>
      <c r="AF869" s="4"/>
    </row>
    <row r="870" spans="1:32">
      <c r="A870" s="56"/>
      <c r="B870" s="191"/>
      <c r="C870" s="11" t="s">
        <v>370</v>
      </c>
      <c r="D870" s="11"/>
      <c r="E870" s="11" t="s">
        <v>350</v>
      </c>
      <c r="F870" s="11">
        <v>1829</v>
      </c>
      <c r="G870" s="11"/>
      <c r="H870" s="11"/>
      <c r="I870" s="11"/>
      <c r="J870" s="203">
        <v>355.13000000000005</v>
      </c>
      <c r="K870" s="11"/>
      <c r="M870" s="11">
        <v>2</v>
      </c>
      <c r="N870" s="70"/>
      <c r="P870" s="192">
        <f t="shared" si="53"/>
        <v>177.56500000000003</v>
      </c>
      <c r="Q870" s="11"/>
      <c r="R870" s="11"/>
      <c r="S870" s="11"/>
      <c r="T870" s="195">
        <f t="shared" si="54"/>
        <v>914.5</v>
      </c>
      <c r="U870" s="11"/>
      <c r="V870" s="11"/>
      <c r="W870" s="11"/>
      <c r="Y870" s="174">
        <v>355.13000000000005</v>
      </c>
      <c r="Z870" s="174">
        <f t="shared" si="55"/>
        <v>430.55</v>
      </c>
      <c r="AA870" s="175"/>
      <c r="AB870" s="174">
        <f t="shared" si="56"/>
        <v>363.67</v>
      </c>
      <c r="AC870" s="174">
        <v>431.68</v>
      </c>
      <c r="AD870" s="174"/>
      <c r="AE870" s="4"/>
      <c r="AF870" s="4"/>
    </row>
    <row r="871" spans="1:32">
      <c r="A871" s="56"/>
      <c r="B871" s="191"/>
      <c r="C871" s="11" t="s">
        <v>370</v>
      </c>
      <c r="D871" s="11"/>
      <c r="E871" s="11" t="s">
        <v>371</v>
      </c>
      <c r="F871" s="11">
        <v>285705</v>
      </c>
      <c r="G871" s="11"/>
      <c r="H871" s="11"/>
      <c r="I871" s="11"/>
      <c r="J871" s="203">
        <v>52559.49</v>
      </c>
      <c r="K871" s="11"/>
      <c r="M871" s="11">
        <v>286</v>
      </c>
      <c r="N871" s="70"/>
      <c r="P871" s="192">
        <f t="shared" si="53"/>
        <v>183.77444055944056</v>
      </c>
      <c r="Q871" s="11"/>
      <c r="R871" s="11"/>
      <c r="S871" s="11"/>
      <c r="T871" s="195">
        <f t="shared" si="54"/>
        <v>998.96853146853152</v>
      </c>
      <c r="U871" s="11"/>
      <c r="V871" s="11"/>
      <c r="W871" s="11"/>
      <c r="Y871" s="174">
        <v>52559.49</v>
      </c>
      <c r="Z871" s="174">
        <f t="shared" si="55"/>
        <v>63721.56</v>
      </c>
      <c r="AA871" s="175"/>
      <c r="AB871" s="174">
        <f t="shared" si="56"/>
        <v>53824.1</v>
      </c>
      <c r="AC871" s="174">
        <v>63889.599999999999</v>
      </c>
      <c r="AD871" s="174"/>
      <c r="AE871" s="4"/>
      <c r="AF871" s="4"/>
    </row>
    <row r="872" spans="1:32">
      <c r="A872" s="56"/>
      <c r="B872" s="191"/>
      <c r="C872" s="11" t="s">
        <v>1378</v>
      </c>
      <c r="D872" s="11"/>
      <c r="E872" s="11" t="s">
        <v>440</v>
      </c>
      <c r="F872" s="11">
        <v>5645</v>
      </c>
      <c r="G872" s="11"/>
      <c r="H872" s="11"/>
      <c r="I872" s="11"/>
      <c r="J872" s="203">
        <v>1087.3699999999999</v>
      </c>
      <c r="K872" s="11"/>
      <c r="M872" s="11">
        <v>5</v>
      </c>
      <c r="N872" s="70"/>
      <c r="P872" s="192">
        <f t="shared" si="53"/>
        <v>217.47399999999999</v>
      </c>
      <c r="Q872" s="11"/>
      <c r="R872" s="11"/>
      <c r="S872" s="11"/>
      <c r="T872" s="195">
        <f t="shared" si="54"/>
        <v>1129</v>
      </c>
      <c r="U872" s="11"/>
      <c r="V872" s="11"/>
      <c r="W872" s="11"/>
      <c r="Y872" s="174">
        <v>1087.3699999999999</v>
      </c>
      <c r="Z872" s="174">
        <f t="shared" si="55"/>
        <v>1318.29</v>
      </c>
      <c r="AA872" s="175"/>
      <c r="AB872" s="174">
        <f t="shared" si="56"/>
        <v>1113.53</v>
      </c>
      <c r="AC872" s="174">
        <v>1321.77</v>
      </c>
      <c r="AD872" s="174"/>
      <c r="AE872" s="4"/>
      <c r="AF872" s="4"/>
    </row>
    <row r="873" spans="1:32">
      <c r="A873" s="56"/>
      <c r="B873" s="191"/>
      <c r="C873" s="11" t="s">
        <v>607</v>
      </c>
      <c r="D873" s="11"/>
      <c r="E873" s="11" t="s">
        <v>427</v>
      </c>
      <c r="F873" s="11">
        <v>10971</v>
      </c>
      <c r="G873" s="11"/>
      <c r="H873" s="11"/>
      <c r="I873" s="11"/>
      <c r="J873" s="203">
        <v>2336.2699999999995</v>
      </c>
      <c r="K873" s="11"/>
      <c r="M873" s="11">
        <v>49</v>
      </c>
      <c r="N873" s="70"/>
      <c r="P873" s="192">
        <f t="shared" si="53"/>
        <v>47.678979591836722</v>
      </c>
      <c r="Q873" s="11"/>
      <c r="R873" s="11"/>
      <c r="S873" s="11"/>
      <c r="T873" s="195">
        <f t="shared" si="54"/>
        <v>223.89795918367346</v>
      </c>
      <c r="U873" s="11"/>
      <c r="V873" s="11"/>
      <c r="W873" s="11"/>
      <c r="Y873" s="174">
        <v>2336.2699999999995</v>
      </c>
      <c r="Z873" s="174">
        <f t="shared" si="55"/>
        <v>2832.42</v>
      </c>
      <c r="AA873" s="175"/>
      <c r="AB873" s="174">
        <f t="shared" si="56"/>
        <v>2392.48</v>
      </c>
      <c r="AC873" s="174">
        <v>2839.89</v>
      </c>
      <c r="AD873" s="174"/>
      <c r="AE873" s="4"/>
      <c r="AF873" s="4"/>
    </row>
    <row r="874" spans="1:32">
      <c r="A874" s="56"/>
      <c r="B874" s="191"/>
      <c r="C874" s="11" t="s">
        <v>596</v>
      </c>
      <c r="D874" s="11"/>
      <c r="E874" s="11" t="s">
        <v>362</v>
      </c>
      <c r="F874" s="11">
        <v>127541</v>
      </c>
      <c r="G874" s="11"/>
      <c r="H874" s="11"/>
      <c r="I874" s="11"/>
      <c r="J874" s="203">
        <v>25010.270000000113</v>
      </c>
      <c r="K874" s="11"/>
      <c r="M874" s="11">
        <v>385</v>
      </c>
      <c r="N874" s="70"/>
      <c r="P874" s="192">
        <f t="shared" si="53"/>
        <v>64.961740259740552</v>
      </c>
      <c r="Q874" s="11"/>
      <c r="R874" s="11"/>
      <c r="S874" s="11"/>
      <c r="T874" s="195">
        <f t="shared" si="54"/>
        <v>331.27532467532467</v>
      </c>
      <c r="U874" s="11"/>
      <c r="V874" s="11"/>
      <c r="W874" s="11"/>
      <c r="Y874" s="174">
        <v>25010.270000000113</v>
      </c>
      <c r="Z874" s="174">
        <f t="shared" si="55"/>
        <v>30321.7</v>
      </c>
      <c r="AA874" s="175"/>
      <c r="AB874" s="174">
        <f t="shared" si="56"/>
        <v>25612.03</v>
      </c>
      <c r="AC874" s="174">
        <v>30401.67</v>
      </c>
      <c r="AD874" s="174"/>
      <c r="AE874" s="4"/>
      <c r="AF874" s="4"/>
    </row>
    <row r="875" spans="1:32">
      <c r="A875" s="56"/>
      <c r="B875" s="191"/>
      <c r="C875" s="11" t="s">
        <v>372</v>
      </c>
      <c r="D875" s="11"/>
      <c r="E875" s="11" t="s">
        <v>350</v>
      </c>
      <c r="F875" s="11">
        <v>230</v>
      </c>
      <c r="G875" s="11"/>
      <c r="H875" s="11"/>
      <c r="I875" s="11"/>
      <c r="J875" s="203">
        <v>47.78</v>
      </c>
      <c r="K875" s="11"/>
      <c r="M875" s="11">
        <v>1</v>
      </c>
      <c r="N875" s="70"/>
      <c r="P875" s="192">
        <f t="shared" si="53"/>
        <v>47.78</v>
      </c>
      <c r="Q875" s="11"/>
      <c r="R875" s="11"/>
      <c r="S875" s="11"/>
      <c r="T875" s="195">
        <f t="shared" si="54"/>
        <v>230</v>
      </c>
      <c r="U875" s="11"/>
      <c r="V875" s="11"/>
      <c r="W875" s="11"/>
      <c r="Y875" s="174">
        <v>47.78</v>
      </c>
      <c r="Z875" s="174">
        <f t="shared" si="55"/>
        <v>57.93</v>
      </c>
      <c r="AA875" s="175"/>
      <c r="AB875" s="174">
        <f t="shared" si="56"/>
        <v>48.93</v>
      </c>
      <c r="AC875" s="174">
        <v>58.08</v>
      </c>
      <c r="AD875" s="174"/>
      <c r="AE875" s="4"/>
      <c r="AF875" s="4"/>
    </row>
    <row r="876" spans="1:32">
      <c r="A876" s="56"/>
      <c r="B876" s="191"/>
      <c r="C876" s="11" t="s">
        <v>372</v>
      </c>
      <c r="D876" s="11"/>
      <c r="E876" s="11" t="s">
        <v>373</v>
      </c>
      <c r="F876" s="11">
        <v>392919</v>
      </c>
      <c r="G876" s="11"/>
      <c r="H876" s="11"/>
      <c r="I876" s="11"/>
      <c r="J876" s="203">
        <v>71769.089999999866</v>
      </c>
      <c r="K876" s="11"/>
      <c r="M876" s="11">
        <v>496</v>
      </c>
      <c r="N876" s="70"/>
      <c r="P876" s="192">
        <f t="shared" si="53"/>
        <v>144.69574596774166</v>
      </c>
      <c r="Q876" s="11"/>
      <c r="R876" s="11"/>
      <c r="S876" s="11"/>
      <c r="T876" s="195">
        <f t="shared" si="54"/>
        <v>792.17540322580646</v>
      </c>
      <c r="U876" s="11"/>
      <c r="V876" s="11"/>
      <c r="W876" s="11"/>
      <c r="Y876" s="174">
        <v>71769.089999999866</v>
      </c>
      <c r="Z876" s="174">
        <f t="shared" si="55"/>
        <v>87010.7</v>
      </c>
      <c r="AA876" s="175"/>
      <c r="AB876" s="174">
        <f t="shared" si="56"/>
        <v>73495.89</v>
      </c>
      <c r="AC876" s="174">
        <v>87240.16</v>
      </c>
      <c r="AD876" s="174"/>
      <c r="AE876" s="4"/>
      <c r="AF876" s="4"/>
    </row>
    <row r="877" spans="1:32">
      <c r="A877" s="56"/>
      <c r="B877" s="191"/>
      <c r="C877" s="11" t="s">
        <v>1252</v>
      </c>
      <c r="D877" s="11"/>
      <c r="E877" s="11" t="s">
        <v>386</v>
      </c>
      <c r="F877" s="11">
        <v>480</v>
      </c>
      <c r="G877" s="11"/>
      <c r="H877" s="11"/>
      <c r="I877" s="11"/>
      <c r="J877" s="203">
        <v>100.17999999999999</v>
      </c>
      <c r="K877" s="11"/>
      <c r="M877" s="11">
        <v>2</v>
      </c>
      <c r="N877" s="70"/>
      <c r="P877" s="192">
        <f t="shared" si="53"/>
        <v>50.089999999999996</v>
      </c>
      <c r="Q877" s="11"/>
      <c r="R877" s="11"/>
      <c r="S877" s="11"/>
      <c r="T877" s="195">
        <f t="shared" si="54"/>
        <v>240</v>
      </c>
      <c r="U877" s="11"/>
      <c r="V877" s="11"/>
      <c r="W877" s="11"/>
      <c r="Y877" s="174">
        <v>100.17999999999999</v>
      </c>
      <c r="Z877" s="174">
        <f t="shared" si="55"/>
        <v>121.46</v>
      </c>
      <c r="AA877" s="175"/>
      <c r="AB877" s="174">
        <f t="shared" si="56"/>
        <v>102.59</v>
      </c>
      <c r="AC877" s="174">
        <v>121.78</v>
      </c>
      <c r="AD877" s="174"/>
      <c r="AE877" s="4"/>
      <c r="AF877" s="4"/>
    </row>
    <row r="878" spans="1:32">
      <c r="A878" s="56"/>
      <c r="B878" s="191"/>
      <c r="C878" s="11" t="s">
        <v>549</v>
      </c>
      <c r="D878" s="11"/>
      <c r="E878" s="11" t="s">
        <v>473</v>
      </c>
      <c r="F878" s="11">
        <v>237013</v>
      </c>
      <c r="G878" s="11"/>
      <c r="H878" s="11"/>
      <c r="I878" s="11"/>
      <c r="J878" s="203">
        <v>43747.260000000038</v>
      </c>
      <c r="K878" s="11"/>
      <c r="M878" s="11">
        <v>296</v>
      </c>
      <c r="N878" s="70"/>
      <c r="P878" s="192">
        <f t="shared" si="53"/>
        <v>147.79479729729744</v>
      </c>
      <c r="Q878" s="11"/>
      <c r="R878" s="11"/>
      <c r="S878" s="11"/>
      <c r="T878" s="195">
        <f t="shared" si="54"/>
        <v>800.71959459459458</v>
      </c>
      <c r="U878" s="11"/>
      <c r="V878" s="11"/>
      <c r="W878" s="11"/>
      <c r="Y878" s="174">
        <v>43747.260000000038</v>
      </c>
      <c r="Z878" s="174">
        <f t="shared" si="55"/>
        <v>53037.87</v>
      </c>
      <c r="AA878" s="175"/>
      <c r="AB878" s="174">
        <f t="shared" si="56"/>
        <v>44799.839999999997</v>
      </c>
      <c r="AC878" s="174">
        <v>53177.74</v>
      </c>
      <c r="AD878" s="174"/>
      <c r="AE878" s="4"/>
      <c r="AF878" s="4"/>
    </row>
    <row r="879" spans="1:32">
      <c r="A879" s="56"/>
      <c r="B879" s="191"/>
      <c r="C879" s="11" t="s">
        <v>234</v>
      </c>
      <c r="D879" s="11"/>
      <c r="E879" s="11" t="s">
        <v>235</v>
      </c>
      <c r="F879" s="11">
        <v>136344</v>
      </c>
      <c r="G879" s="11"/>
      <c r="H879" s="11"/>
      <c r="I879" s="11"/>
      <c r="J879" s="203">
        <v>25432.280000000006</v>
      </c>
      <c r="K879" s="11"/>
      <c r="M879" s="11">
        <v>225</v>
      </c>
      <c r="N879" s="70"/>
      <c r="P879" s="192">
        <f t="shared" si="53"/>
        <v>113.03235555555558</v>
      </c>
      <c r="Q879" s="11"/>
      <c r="R879" s="11"/>
      <c r="S879" s="11"/>
      <c r="T879" s="195">
        <f t="shared" si="54"/>
        <v>605.97333333333336</v>
      </c>
      <c r="U879" s="11"/>
      <c r="V879" s="11"/>
      <c r="W879" s="11"/>
      <c r="Y879" s="174">
        <v>25432.280000000006</v>
      </c>
      <c r="Z879" s="174">
        <f t="shared" si="55"/>
        <v>30833.34</v>
      </c>
      <c r="AA879" s="175"/>
      <c r="AB879" s="174">
        <f t="shared" si="56"/>
        <v>26044.19</v>
      </c>
      <c r="AC879" s="174">
        <v>30914.65</v>
      </c>
      <c r="AD879" s="174"/>
      <c r="AE879" s="4"/>
      <c r="AF879" s="4"/>
    </row>
    <row r="880" spans="1:32">
      <c r="A880" s="56"/>
      <c r="B880" s="191"/>
      <c r="C880" s="11" t="s">
        <v>1253</v>
      </c>
      <c r="D880" s="11"/>
      <c r="E880" s="11" t="s">
        <v>517</v>
      </c>
      <c r="F880" s="11">
        <v>22515</v>
      </c>
      <c r="G880" s="11"/>
      <c r="H880" s="11"/>
      <c r="I880" s="11"/>
      <c r="J880" s="203">
        <v>4118.68</v>
      </c>
      <c r="K880" s="11"/>
      <c r="M880" s="11">
        <v>20</v>
      </c>
      <c r="N880" s="70"/>
      <c r="P880" s="192">
        <f t="shared" si="53"/>
        <v>205.93400000000003</v>
      </c>
      <c r="Q880" s="11"/>
      <c r="R880" s="11"/>
      <c r="S880" s="11"/>
      <c r="T880" s="195">
        <f t="shared" si="54"/>
        <v>1125.75</v>
      </c>
      <c r="U880" s="11"/>
      <c r="V880" s="11"/>
      <c r="W880" s="11"/>
      <c r="Y880" s="174">
        <v>4118.68</v>
      </c>
      <c r="Z880" s="174">
        <f t="shared" si="55"/>
        <v>4993.3599999999997</v>
      </c>
      <c r="AA880" s="175"/>
      <c r="AB880" s="174">
        <f t="shared" si="56"/>
        <v>4217.78</v>
      </c>
      <c r="AC880" s="174">
        <v>5006.53</v>
      </c>
      <c r="AD880" s="174"/>
      <c r="AE880" s="4"/>
      <c r="AF880" s="4"/>
    </row>
    <row r="881" spans="1:32">
      <c r="A881" s="56"/>
      <c r="B881" s="191"/>
      <c r="C881" s="11" t="s">
        <v>241</v>
      </c>
      <c r="D881" s="11"/>
      <c r="E881" s="11" t="s">
        <v>237</v>
      </c>
      <c r="F881" s="11">
        <v>4314781</v>
      </c>
      <c r="G881" s="11"/>
      <c r="H881" s="11"/>
      <c r="I881" s="11"/>
      <c r="J881" s="203">
        <v>805267.77999999595</v>
      </c>
      <c r="K881" s="11"/>
      <c r="M881" s="11">
        <v>6464</v>
      </c>
      <c r="N881" s="70"/>
      <c r="P881" s="192">
        <f t="shared" si="53"/>
        <v>124.57731745049442</v>
      </c>
      <c r="Q881" s="11"/>
      <c r="R881" s="11"/>
      <c r="S881" s="11"/>
      <c r="T881" s="195">
        <f t="shared" si="54"/>
        <v>667.50943688118809</v>
      </c>
      <c r="U881" s="11"/>
      <c r="V881" s="11"/>
      <c r="W881" s="11"/>
      <c r="Y881" s="174">
        <v>805267.77999999595</v>
      </c>
      <c r="Z881" s="174">
        <f t="shared" si="55"/>
        <v>976282.6</v>
      </c>
      <c r="AA881" s="175"/>
      <c r="AB881" s="174">
        <f t="shared" si="56"/>
        <v>824642.94</v>
      </c>
      <c r="AC881" s="174">
        <v>978857.23</v>
      </c>
      <c r="AD881" s="174"/>
      <c r="AE881" s="4"/>
      <c r="AF881" s="4"/>
    </row>
    <row r="882" spans="1:32">
      <c r="A882" s="56"/>
      <c r="B882" s="191"/>
      <c r="C882" s="11" t="s">
        <v>241</v>
      </c>
      <c r="D882" s="11"/>
      <c r="E882" s="11" t="s">
        <v>319</v>
      </c>
      <c r="F882" s="11">
        <v>1124</v>
      </c>
      <c r="G882" s="11"/>
      <c r="H882" s="11"/>
      <c r="I882" s="11"/>
      <c r="J882" s="203">
        <v>222.76999999999998</v>
      </c>
      <c r="K882" s="11"/>
      <c r="M882" s="11">
        <v>2</v>
      </c>
      <c r="N882" s="70"/>
      <c r="P882" s="192">
        <f t="shared" si="53"/>
        <v>111.38499999999999</v>
      </c>
      <c r="Q882" s="11"/>
      <c r="R882" s="11"/>
      <c r="S882" s="11"/>
      <c r="T882" s="195">
        <f t="shared" si="54"/>
        <v>562</v>
      </c>
      <c r="U882" s="11"/>
      <c r="V882" s="11"/>
      <c r="W882" s="11"/>
      <c r="Y882" s="174">
        <v>222.76999999999998</v>
      </c>
      <c r="Z882" s="174">
        <f t="shared" si="55"/>
        <v>270.08</v>
      </c>
      <c r="AA882" s="175"/>
      <c r="AB882" s="174">
        <f t="shared" si="56"/>
        <v>228.13</v>
      </c>
      <c r="AC882" s="174">
        <v>270.79000000000002</v>
      </c>
      <c r="AD882" s="174"/>
      <c r="AE882" s="4"/>
      <c r="AF882" s="4"/>
    </row>
    <row r="883" spans="1:32">
      <c r="A883" s="56"/>
      <c r="B883" s="191"/>
      <c r="C883" s="11" t="s">
        <v>568</v>
      </c>
      <c r="D883" s="11"/>
      <c r="E883" s="11" t="s">
        <v>569</v>
      </c>
      <c r="F883" s="11">
        <v>124144</v>
      </c>
      <c r="G883" s="11"/>
      <c r="H883" s="11"/>
      <c r="I883" s="11"/>
      <c r="J883" s="203">
        <v>23405.119999999988</v>
      </c>
      <c r="K883" s="11"/>
      <c r="M883" s="11">
        <v>162</v>
      </c>
      <c r="N883" s="70"/>
      <c r="P883" s="192">
        <f t="shared" si="53"/>
        <v>144.47604938271598</v>
      </c>
      <c r="Q883" s="11"/>
      <c r="R883" s="11"/>
      <c r="S883" s="11"/>
      <c r="T883" s="195">
        <f t="shared" si="54"/>
        <v>766.32098765432102</v>
      </c>
      <c r="U883" s="11"/>
      <c r="V883" s="11"/>
      <c r="W883" s="11"/>
      <c r="Y883" s="174">
        <v>23405.119999999988</v>
      </c>
      <c r="Z883" s="174">
        <f t="shared" si="55"/>
        <v>28375.67</v>
      </c>
      <c r="AA883" s="175"/>
      <c r="AB883" s="174">
        <f t="shared" si="56"/>
        <v>23968.26</v>
      </c>
      <c r="AC883" s="174">
        <v>28450.5</v>
      </c>
      <c r="AD883" s="174"/>
      <c r="AE883" s="4"/>
      <c r="AF883" s="4"/>
    </row>
    <row r="884" spans="1:32">
      <c r="A884" s="56"/>
      <c r="B884" s="191"/>
      <c r="C884" s="11" t="s">
        <v>503</v>
      </c>
      <c r="D884" s="11"/>
      <c r="E884" s="11" t="s">
        <v>504</v>
      </c>
      <c r="F884" s="11">
        <v>207909</v>
      </c>
      <c r="G884" s="11"/>
      <c r="H884" s="11"/>
      <c r="I884" s="11"/>
      <c r="J884" s="203">
        <v>36789.609999999986</v>
      </c>
      <c r="K884" s="11"/>
      <c r="M884" s="11">
        <v>251</v>
      </c>
      <c r="N884" s="70"/>
      <c r="P884" s="192">
        <f t="shared" si="53"/>
        <v>146.57215139442226</v>
      </c>
      <c r="Q884" s="11"/>
      <c r="R884" s="11"/>
      <c r="S884" s="11"/>
      <c r="T884" s="195">
        <f t="shared" si="54"/>
        <v>828.32270916334664</v>
      </c>
      <c r="U884" s="11"/>
      <c r="V884" s="11"/>
      <c r="W884" s="11"/>
      <c r="Y884" s="174">
        <v>36789.609999999986</v>
      </c>
      <c r="Z884" s="174">
        <f t="shared" si="55"/>
        <v>44602.62</v>
      </c>
      <c r="AA884" s="175"/>
      <c r="AB884" s="174">
        <f t="shared" si="56"/>
        <v>37674.79</v>
      </c>
      <c r="AC884" s="174">
        <v>44720.25</v>
      </c>
      <c r="AD884" s="174"/>
      <c r="AE884" s="4"/>
      <c r="AF884" s="4"/>
    </row>
    <row r="885" spans="1:32">
      <c r="A885" s="56"/>
      <c r="B885" s="191"/>
      <c r="C885" s="11" t="s">
        <v>1379</v>
      </c>
      <c r="D885" s="11"/>
      <c r="E885" s="11" t="s">
        <v>501</v>
      </c>
      <c r="F885" s="11">
        <v>2525</v>
      </c>
      <c r="G885" s="11"/>
      <c r="H885" s="11"/>
      <c r="I885" s="11"/>
      <c r="J885" s="203">
        <v>385.16999999999996</v>
      </c>
      <c r="K885" s="11"/>
      <c r="M885" s="11">
        <v>7</v>
      </c>
      <c r="N885" s="70"/>
      <c r="P885" s="192">
        <f t="shared" si="53"/>
        <v>55.02428571428571</v>
      </c>
      <c r="Q885" s="11"/>
      <c r="R885" s="11"/>
      <c r="S885" s="11"/>
      <c r="T885" s="195">
        <f t="shared" si="54"/>
        <v>360.71428571428572</v>
      </c>
      <c r="U885" s="11"/>
      <c r="V885" s="11"/>
      <c r="W885" s="11"/>
      <c r="Y885" s="174">
        <v>385.16999999999996</v>
      </c>
      <c r="Z885" s="174">
        <f t="shared" si="55"/>
        <v>466.97</v>
      </c>
      <c r="AA885" s="175"/>
      <c r="AB885" s="174">
        <f t="shared" si="56"/>
        <v>394.44</v>
      </c>
      <c r="AC885" s="174">
        <v>468.2</v>
      </c>
      <c r="AD885" s="174"/>
      <c r="AE885" s="4"/>
      <c r="AF885" s="4"/>
    </row>
    <row r="886" spans="1:32">
      <c r="A886" s="56"/>
      <c r="B886" s="191"/>
      <c r="C886" s="11" t="s">
        <v>1254</v>
      </c>
      <c r="D886" s="11"/>
      <c r="E886" s="11" t="s">
        <v>280</v>
      </c>
      <c r="F886" s="11">
        <v>48341</v>
      </c>
      <c r="G886" s="11"/>
      <c r="H886" s="11"/>
      <c r="I886" s="11"/>
      <c r="J886" s="203">
        <v>8817.8700000000008</v>
      </c>
      <c r="K886" s="11"/>
      <c r="M886" s="11">
        <v>56</v>
      </c>
      <c r="N886" s="70"/>
      <c r="P886" s="192">
        <f t="shared" si="53"/>
        <v>157.46196428571429</v>
      </c>
      <c r="Q886" s="11"/>
      <c r="R886" s="11"/>
      <c r="S886" s="11"/>
      <c r="T886" s="195">
        <f t="shared" si="54"/>
        <v>863.23214285714289</v>
      </c>
      <c r="U886" s="11"/>
      <c r="V886" s="11"/>
      <c r="W886" s="11"/>
      <c r="Y886" s="174">
        <v>8817.8700000000008</v>
      </c>
      <c r="Z886" s="174">
        <f t="shared" si="55"/>
        <v>10690.52</v>
      </c>
      <c r="AA886" s="175"/>
      <c r="AB886" s="174">
        <f t="shared" si="56"/>
        <v>9030.0300000000007</v>
      </c>
      <c r="AC886" s="174">
        <v>10718.71</v>
      </c>
      <c r="AD886" s="174"/>
      <c r="AE886" s="4"/>
      <c r="AF886" s="4"/>
    </row>
    <row r="887" spans="1:32">
      <c r="A887" s="56"/>
      <c r="B887" s="191"/>
      <c r="C887" s="11" t="s">
        <v>1309</v>
      </c>
      <c r="D887" s="11"/>
      <c r="E887" s="11" t="s">
        <v>262</v>
      </c>
      <c r="F887" s="11">
        <v>1120</v>
      </c>
      <c r="G887" s="11"/>
      <c r="H887" s="11"/>
      <c r="I887" s="11"/>
      <c r="J887" s="203">
        <v>216.36</v>
      </c>
      <c r="K887" s="11"/>
      <c r="M887" s="11">
        <v>1</v>
      </c>
      <c r="N887" s="70"/>
      <c r="P887" s="192">
        <f t="shared" si="53"/>
        <v>216.36</v>
      </c>
      <c r="Q887" s="11"/>
      <c r="R887" s="11"/>
      <c r="S887" s="11"/>
      <c r="T887" s="195">
        <f t="shared" si="54"/>
        <v>1120</v>
      </c>
      <c r="U887" s="11"/>
      <c r="V887" s="11"/>
      <c r="W887" s="11"/>
      <c r="Y887" s="174">
        <v>216.36</v>
      </c>
      <c r="Z887" s="174">
        <f t="shared" si="55"/>
        <v>262.31</v>
      </c>
      <c r="AA887" s="175"/>
      <c r="AB887" s="174">
        <f t="shared" si="56"/>
        <v>221.57</v>
      </c>
      <c r="AC887" s="174">
        <v>263</v>
      </c>
      <c r="AD887" s="174"/>
      <c r="AE887" s="4"/>
      <c r="AF887" s="4"/>
    </row>
    <row r="888" spans="1:32">
      <c r="A888" s="56"/>
      <c r="B888" s="191"/>
      <c r="C888" s="11" t="s">
        <v>536</v>
      </c>
      <c r="D888" s="11"/>
      <c r="E888" s="11" t="s">
        <v>537</v>
      </c>
      <c r="F888" s="11">
        <v>217523</v>
      </c>
      <c r="G888" s="11"/>
      <c r="H888" s="11"/>
      <c r="I888" s="11"/>
      <c r="J888" s="203">
        <v>39908.679999999978</v>
      </c>
      <c r="K888" s="11"/>
      <c r="M888" s="11">
        <v>213</v>
      </c>
      <c r="N888" s="70"/>
      <c r="P888" s="192">
        <f t="shared" si="53"/>
        <v>187.36469483568064</v>
      </c>
      <c r="Q888" s="11"/>
      <c r="R888" s="11"/>
      <c r="S888" s="11"/>
      <c r="T888" s="195">
        <f t="shared" si="54"/>
        <v>1021.2347417840375</v>
      </c>
      <c r="U888" s="11"/>
      <c r="V888" s="11"/>
      <c r="W888" s="11"/>
      <c r="Y888" s="174">
        <v>39908.679999999978</v>
      </c>
      <c r="Z888" s="174">
        <f t="shared" si="55"/>
        <v>48384.09</v>
      </c>
      <c r="AA888" s="175"/>
      <c r="AB888" s="174">
        <f t="shared" si="56"/>
        <v>40868.9</v>
      </c>
      <c r="AC888" s="174">
        <v>48511.69</v>
      </c>
      <c r="AD888" s="174"/>
      <c r="AE888" s="4"/>
      <c r="AF888" s="4"/>
    </row>
    <row r="889" spans="1:32">
      <c r="A889" s="56"/>
      <c r="B889" s="191"/>
      <c r="C889" s="11" t="s">
        <v>1232</v>
      </c>
      <c r="D889" s="11"/>
      <c r="E889" s="11" t="s">
        <v>199</v>
      </c>
      <c r="F889" s="11">
        <v>459978</v>
      </c>
      <c r="G889" s="11"/>
      <c r="H889" s="11"/>
      <c r="I889" s="11"/>
      <c r="J889" s="203">
        <v>90610.010000000111</v>
      </c>
      <c r="K889" s="11"/>
      <c r="M889" s="11">
        <v>1212</v>
      </c>
      <c r="N889" s="70"/>
      <c r="P889" s="192">
        <f t="shared" ref="P889:P952" si="57">J889/M889</f>
        <v>74.76073432343243</v>
      </c>
      <c r="Q889" s="11"/>
      <c r="R889" s="11"/>
      <c r="S889" s="11"/>
      <c r="T889" s="195">
        <f t="shared" ref="T889:T952" si="58">F889/M889</f>
        <v>379.519801980198</v>
      </c>
      <c r="U889" s="11"/>
      <c r="V889" s="11"/>
      <c r="W889" s="11"/>
      <c r="Y889" s="174">
        <v>90610.010000000111</v>
      </c>
      <c r="Z889" s="174">
        <f t="shared" ref="Z889:Z952" si="59">ROUND($Z$1226*Y889/$Y$1226,2)</f>
        <v>109852.87</v>
      </c>
      <c r="AA889" s="175"/>
      <c r="AB889" s="174">
        <f t="shared" ref="AB889:AB952" si="60">ROUND($AB$1226*Y889/$Y$1226,2)</f>
        <v>92790.13</v>
      </c>
      <c r="AC889" s="174">
        <v>110142.57</v>
      </c>
      <c r="AD889" s="174"/>
      <c r="AE889" s="4"/>
      <c r="AF889" s="4"/>
    </row>
    <row r="890" spans="1:32">
      <c r="A890" s="56"/>
      <c r="B890" s="191"/>
      <c r="C890" s="11" t="s">
        <v>1380</v>
      </c>
      <c r="D890" s="11"/>
      <c r="E890" s="11" t="s">
        <v>199</v>
      </c>
      <c r="F890" s="11">
        <v>9962</v>
      </c>
      <c r="G890" s="11"/>
      <c r="H890" s="11"/>
      <c r="I890" s="11"/>
      <c r="J890" s="203">
        <v>1926.1600000000003</v>
      </c>
      <c r="K890" s="11"/>
      <c r="M890" s="11">
        <v>16</v>
      </c>
      <c r="N890" s="70"/>
      <c r="P890" s="192">
        <f t="shared" si="57"/>
        <v>120.38500000000002</v>
      </c>
      <c r="Q890" s="11"/>
      <c r="R890" s="11"/>
      <c r="S890" s="11"/>
      <c r="T890" s="195">
        <f t="shared" si="58"/>
        <v>622.625</v>
      </c>
      <c r="U890" s="11"/>
      <c r="V890" s="11"/>
      <c r="W890" s="11"/>
      <c r="Y890" s="174">
        <v>1926.1600000000003</v>
      </c>
      <c r="Z890" s="174">
        <f t="shared" si="59"/>
        <v>2335.2199999999998</v>
      </c>
      <c r="AA890" s="175"/>
      <c r="AB890" s="174">
        <f t="shared" si="60"/>
        <v>1972.5</v>
      </c>
      <c r="AC890" s="174">
        <v>2341.38</v>
      </c>
      <c r="AD890" s="174"/>
      <c r="AE890" s="4"/>
      <c r="AF890" s="4"/>
    </row>
    <row r="891" spans="1:32">
      <c r="A891" s="56"/>
      <c r="B891" s="191"/>
      <c r="C891" s="11" t="s">
        <v>1381</v>
      </c>
      <c r="D891" s="11"/>
      <c r="E891" s="11" t="s">
        <v>465</v>
      </c>
      <c r="F891" s="11">
        <v>795</v>
      </c>
      <c r="G891" s="11"/>
      <c r="H891" s="11"/>
      <c r="I891" s="11"/>
      <c r="J891" s="203">
        <v>154.79</v>
      </c>
      <c r="K891" s="11"/>
      <c r="M891" s="11">
        <v>1</v>
      </c>
      <c r="N891" s="70"/>
      <c r="P891" s="192">
        <f t="shared" si="57"/>
        <v>154.79</v>
      </c>
      <c r="Q891" s="11"/>
      <c r="R891" s="11"/>
      <c r="S891" s="11"/>
      <c r="T891" s="195">
        <f t="shared" si="58"/>
        <v>795</v>
      </c>
      <c r="U891" s="11"/>
      <c r="V891" s="11"/>
      <c r="W891" s="11"/>
      <c r="Y891" s="174">
        <v>154.79</v>
      </c>
      <c r="Z891" s="174">
        <f t="shared" si="59"/>
        <v>187.66</v>
      </c>
      <c r="AA891" s="175"/>
      <c r="AB891" s="174">
        <f t="shared" si="60"/>
        <v>158.51</v>
      </c>
      <c r="AC891" s="174">
        <v>188.16</v>
      </c>
      <c r="AD891" s="174"/>
      <c r="AE891" s="4"/>
      <c r="AF891" s="4"/>
    </row>
    <row r="892" spans="1:32">
      <c r="A892" s="56"/>
      <c r="B892" s="191"/>
      <c r="C892" s="11" t="s">
        <v>474</v>
      </c>
      <c r="D892" s="11"/>
      <c r="E892" s="11" t="s">
        <v>475</v>
      </c>
      <c r="F892" s="11">
        <v>190348</v>
      </c>
      <c r="G892" s="11"/>
      <c r="H892" s="11"/>
      <c r="I892" s="11"/>
      <c r="J892" s="203">
        <v>34877.860000000022</v>
      </c>
      <c r="K892" s="11"/>
      <c r="M892" s="11">
        <v>222</v>
      </c>
      <c r="N892" s="70"/>
      <c r="P892" s="192">
        <f t="shared" si="57"/>
        <v>157.10747747747757</v>
      </c>
      <c r="Q892" s="11"/>
      <c r="R892" s="11"/>
      <c r="S892" s="11"/>
      <c r="T892" s="195">
        <f t="shared" si="58"/>
        <v>857.4234234234234</v>
      </c>
      <c r="U892" s="11"/>
      <c r="V892" s="11"/>
      <c r="W892" s="11"/>
      <c r="Y892" s="174">
        <v>34877.860000000022</v>
      </c>
      <c r="Z892" s="174">
        <f t="shared" si="59"/>
        <v>42284.88</v>
      </c>
      <c r="AA892" s="175"/>
      <c r="AB892" s="174">
        <f t="shared" si="60"/>
        <v>35717.040000000001</v>
      </c>
      <c r="AC892" s="174">
        <v>42396.39</v>
      </c>
      <c r="AD892" s="174"/>
      <c r="AE892" s="4"/>
      <c r="AF892" s="4"/>
    </row>
    <row r="893" spans="1:32">
      <c r="A893" s="56"/>
      <c r="B893" s="191"/>
      <c r="C893" s="11" t="s">
        <v>290</v>
      </c>
      <c r="D893" s="11"/>
      <c r="E893" s="11" t="s">
        <v>291</v>
      </c>
      <c r="F893" s="11">
        <v>73683</v>
      </c>
      <c r="G893" s="11"/>
      <c r="H893" s="11"/>
      <c r="I893" s="11"/>
      <c r="J893" s="203">
        <v>14814.079999999996</v>
      </c>
      <c r="K893" s="11"/>
      <c r="M893" s="11">
        <v>251</v>
      </c>
      <c r="N893" s="70"/>
      <c r="P893" s="192">
        <f t="shared" si="57"/>
        <v>59.020239043824688</v>
      </c>
      <c r="Q893" s="11"/>
      <c r="R893" s="11"/>
      <c r="S893" s="11"/>
      <c r="T893" s="195">
        <f t="shared" si="58"/>
        <v>293.55776892430276</v>
      </c>
      <c r="U893" s="11"/>
      <c r="V893" s="11"/>
      <c r="W893" s="11"/>
      <c r="Y893" s="174">
        <v>14814.079999999996</v>
      </c>
      <c r="Z893" s="174">
        <f t="shared" si="59"/>
        <v>17960.150000000001</v>
      </c>
      <c r="AA893" s="175"/>
      <c r="AB893" s="174">
        <f t="shared" si="60"/>
        <v>15170.51</v>
      </c>
      <c r="AC893" s="174">
        <v>18007.509999999998</v>
      </c>
      <c r="AD893" s="174"/>
      <c r="AE893" s="4"/>
      <c r="AF893" s="4"/>
    </row>
    <row r="894" spans="1:32">
      <c r="A894" s="56"/>
      <c r="B894" s="191"/>
      <c r="C894" s="11" t="s">
        <v>648</v>
      </c>
      <c r="D894" s="11"/>
      <c r="E894" s="11" t="s">
        <v>197</v>
      </c>
      <c r="F894" s="11">
        <v>2691</v>
      </c>
      <c r="G894" s="11"/>
      <c r="H894" s="11"/>
      <c r="I894" s="11"/>
      <c r="J894" s="203">
        <v>513.04999999999995</v>
      </c>
      <c r="K894" s="11"/>
      <c r="M894" s="11">
        <v>4</v>
      </c>
      <c r="N894" s="70"/>
      <c r="P894" s="192">
        <f t="shared" si="57"/>
        <v>128.26249999999999</v>
      </c>
      <c r="Q894" s="11"/>
      <c r="R894" s="11"/>
      <c r="S894" s="11"/>
      <c r="T894" s="195">
        <f t="shared" si="58"/>
        <v>672.75</v>
      </c>
      <c r="U894" s="11"/>
      <c r="V894" s="11"/>
      <c r="W894" s="11"/>
      <c r="Y894" s="174">
        <v>513.04999999999995</v>
      </c>
      <c r="Z894" s="174">
        <f t="shared" si="59"/>
        <v>622.01</v>
      </c>
      <c r="AA894" s="175"/>
      <c r="AB894" s="174">
        <f t="shared" si="60"/>
        <v>525.39</v>
      </c>
      <c r="AC894" s="174">
        <v>623.65</v>
      </c>
      <c r="AD894" s="174"/>
      <c r="AE894" s="4"/>
      <c r="AF894" s="4"/>
    </row>
    <row r="895" spans="1:32">
      <c r="A895" s="56"/>
      <c r="B895" s="191"/>
      <c r="C895" s="11" t="s">
        <v>648</v>
      </c>
      <c r="D895" s="11"/>
      <c r="E895" s="11" t="s">
        <v>199</v>
      </c>
      <c r="F895" s="11">
        <v>265599</v>
      </c>
      <c r="G895" s="11"/>
      <c r="H895" s="11"/>
      <c r="I895" s="11"/>
      <c r="J895" s="203">
        <v>50855.190000000031</v>
      </c>
      <c r="K895" s="11"/>
      <c r="M895" s="11">
        <v>372</v>
      </c>
      <c r="N895" s="70"/>
      <c r="P895" s="192">
        <f t="shared" si="57"/>
        <v>136.7075000000001</v>
      </c>
      <c r="Q895" s="11"/>
      <c r="R895" s="11"/>
      <c r="S895" s="11"/>
      <c r="T895" s="195">
        <f t="shared" si="58"/>
        <v>713.97580645161293</v>
      </c>
      <c r="U895" s="11"/>
      <c r="V895" s="11"/>
      <c r="W895" s="11"/>
      <c r="Y895" s="174">
        <v>50855.190000000031</v>
      </c>
      <c r="Z895" s="174">
        <f t="shared" si="59"/>
        <v>61655.31</v>
      </c>
      <c r="AA895" s="175"/>
      <c r="AB895" s="174">
        <f t="shared" si="60"/>
        <v>52078.79</v>
      </c>
      <c r="AC895" s="174">
        <v>61817.91</v>
      </c>
      <c r="AD895" s="174"/>
      <c r="AE895" s="4"/>
      <c r="AF895" s="4"/>
    </row>
    <row r="896" spans="1:32">
      <c r="A896" s="56"/>
      <c r="B896" s="191"/>
      <c r="C896" s="11" t="s">
        <v>1382</v>
      </c>
      <c r="D896" s="11"/>
      <c r="E896" s="11" t="s">
        <v>199</v>
      </c>
      <c r="F896" s="11">
        <v>644</v>
      </c>
      <c r="G896" s="11"/>
      <c r="H896" s="11"/>
      <c r="I896" s="11"/>
      <c r="J896" s="203">
        <v>126.79</v>
      </c>
      <c r="K896" s="11"/>
      <c r="M896" s="11">
        <v>1</v>
      </c>
      <c r="N896" s="70"/>
      <c r="P896" s="192">
        <f t="shared" si="57"/>
        <v>126.79</v>
      </c>
      <c r="Q896" s="11"/>
      <c r="R896" s="11"/>
      <c r="S896" s="11"/>
      <c r="T896" s="195">
        <f t="shared" si="58"/>
        <v>644</v>
      </c>
      <c r="U896" s="11"/>
      <c r="V896" s="11"/>
      <c r="W896" s="11"/>
      <c r="Y896" s="174">
        <v>126.79</v>
      </c>
      <c r="Z896" s="174">
        <f t="shared" si="59"/>
        <v>153.72</v>
      </c>
      <c r="AA896" s="175"/>
      <c r="AB896" s="174">
        <f t="shared" si="60"/>
        <v>129.84</v>
      </c>
      <c r="AC896" s="174">
        <v>154.12</v>
      </c>
      <c r="AD896" s="174"/>
      <c r="AE896" s="4"/>
      <c r="AF896" s="4"/>
    </row>
    <row r="897" spans="1:32">
      <c r="A897" s="56"/>
      <c r="B897" s="191"/>
      <c r="C897" s="11" t="s">
        <v>1255</v>
      </c>
      <c r="D897" s="11"/>
      <c r="E897" s="11" t="s">
        <v>297</v>
      </c>
      <c r="F897" s="11">
        <v>6806</v>
      </c>
      <c r="G897" s="11"/>
      <c r="H897" s="11"/>
      <c r="I897" s="11"/>
      <c r="J897" s="203">
        <v>1117.3600000000001</v>
      </c>
      <c r="K897" s="11"/>
      <c r="M897" s="11">
        <v>5</v>
      </c>
      <c r="N897" s="70"/>
      <c r="P897" s="192">
        <f t="shared" si="57"/>
        <v>223.47200000000004</v>
      </c>
      <c r="Q897" s="11"/>
      <c r="R897" s="11"/>
      <c r="S897" s="11"/>
      <c r="T897" s="195">
        <f t="shared" si="58"/>
        <v>1361.2</v>
      </c>
      <c r="U897" s="11"/>
      <c r="V897" s="11"/>
      <c r="W897" s="11"/>
      <c r="Y897" s="174">
        <v>1117.3600000000001</v>
      </c>
      <c r="Z897" s="174">
        <f t="shared" si="59"/>
        <v>1354.65</v>
      </c>
      <c r="AA897" s="175"/>
      <c r="AB897" s="174">
        <f t="shared" si="60"/>
        <v>1144.24</v>
      </c>
      <c r="AC897" s="174">
        <v>1358.23</v>
      </c>
      <c r="AD897" s="174"/>
      <c r="AE897" s="4"/>
      <c r="AF897" s="4"/>
    </row>
    <row r="898" spans="1:32">
      <c r="A898" s="56"/>
      <c r="B898" s="191"/>
      <c r="C898" s="11" t="s">
        <v>1300</v>
      </c>
      <c r="D898" s="11"/>
      <c r="E898" s="11" t="s">
        <v>440</v>
      </c>
      <c r="F898" s="11">
        <v>13714</v>
      </c>
      <c r="G898" s="11"/>
      <c r="H898" s="11"/>
      <c r="I898" s="11"/>
      <c r="J898" s="203">
        <v>2550.38</v>
      </c>
      <c r="K898" s="11"/>
      <c r="M898" s="11">
        <v>17</v>
      </c>
      <c r="N898" s="70"/>
      <c r="P898" s="192">
        <f t="shared" si="57"/>
        <v>150.02235294117648</v>
      </c>
      <c r="Q898" s="11"/>
      <c r="R898" s="11"/>
      <c r="S898" s="11"/>
      <c r="T898" s="195">
        <f t="shared" si="58"/>
        <v>806.70588235294122</v>
      </c>
      <c r="U898" s="11"/>
      <c r="V898" s="11"/>
      <c r="W898" s="11"/>
      <c r="Y898" s="174">
        <v>2550.38</v>
      </c>
      <c r="Z898" s="174">
        <f t="shared" si="59"/>
        <v>3092</v>
      </c>
      <c r="AA898" s="175"/>
      <c r="AB898" s="174">
        <f t="shared" si="60"/>
        <v>2611.7399999999998</v>
      </c>
      <c r="AC898" s="174">
        <v>3100.16</v>
      </c>
      <c r="AD898" s="174"/>
      <c r="AE898" s="4"/>
      <c r="AF898" s="4"/>
    </row>
    <row r="899" spans="1:32">
      <c r="A899" s="56"/>
      <c r="B899" s="191"/>
      <c r="C899" s="11" t="s">
        <v>1300</v>
      </c>
      <c r="D899" s="11"/>
      <c r="E899" s="11" t="s">
        <v>1284</v>
      </c>
      <c r="F899" s="11">
        <v>6457</v>
      </c>
      <c r="G899" s="11"/>
      <c r="H899" s="11"/>
      <c r="I899" s="11"/>
      <c r="J899" s="203">
        <v>1151.1599999999999</v>
      </c>
      <c r="K899" s="11"/>
      <c r="M899" s="11">
        <v>5</v>
      </c>
      <c r="N899" s="70"/>
      <c r="P899" s="192">
        <f t="shared" si="57"/>
        <v>230.23199999999997</v>
      </c>
      <c r="Q899" s="11"/>
      <c r="R899" s="11"/>
      <c r="S899" s="11"/>
      <c r="T899" s="195">
        <f t="shared" si="58"/>
        <v>1291.4000000000001</v>
      </c>
      <c r="U899" s="11"/>
      <c r="V899" s="11"/>
      <c r="W899" s="11"/>
      <c r="Y899" s="174">
        <v>1151.1599999999999</v>
      </c>
      <c r="Z899" s="174">
        <f t="shared" si="59"/>
        <v>1395.63</v>
      </c>
      <c r="AA899" s="175"/>
      <c r="AB899" s="174">
        <f t="shared" si="60"/>
        <v>1178.8599999999999</v>
      </c>
      <c r="AC899" s="174">
        <v>1399.31</v>
      </c>
      <c r="AD899" s="174"/>
      <c r="AE899" s="4"/>
      <c r="AF899" s="4"/>
    </row>
    <row r="900" spans="1:32">
      <c r="A900" s="56"/>
      <c r="B900" s="191"/>
      <c r="C900" s="11" t="s">
        <v>1383</v>
      </c>
      <c r="D900" s="11"/>
      <c r="E900" s="11" t="s">
        <v>440</v>
      </c>
      <c r="F900" s="11">
        <v>538</v>
      </c>
      <c r="G900" s="11"/>
      <c r="H900" s="11"/>
      <c r="I900" s="11"/>
      <c r="J900" s="203">
        <v>115.30000000000001</v>
      </c>
      <c r="K900" s="11"/>
      <c r="M900" s="11">
        <v>3</v>
      </c>
      <c r="N900" s="70"/>
      <c r="P900" s="192">
        <f t="shared" si="57"/>
        <v>38.433333333333337</v>
      </c>
      <c r="Q900" s="11"/>
      <c r="R900" s="11"/>
      <c r="S900" s="11"/>
      <c r="T900" s="195">
        <f t="shared" si="58"/>
        <v>179.33333333333334</v>
      </c>
      <c r="U900" s="11"/>
      <c r="V900" s="11"/>
      <c r="W900" s="11"/>
      <c r="Y900" s="174">
        <v>115.30000000000001</v>
      </c>
      <c r="Z900" s="174">
        <f t="shared" si="59"/>
        <v>139.79</v>
      </c>
      <c r="AA900" s="175"/>
      <c r="AB900" s="174">
        <f t="shared" si="60"/>
        <v>118.07</v>
      </c>
      <c r="AC900" s="174">
        <v>140.15</v>
      </c>
      <c r="AD900" s="174"/>
      <c r="AE900" s="4"/>
      <c r="AF900" s="4"/>
    </row>
    <row r="901" spans="1:32">
      <c r="A901" s="56"/>
      <c r="B901" s="191"/>
      <c r="C901" s="11" t="s">
        <v>578</v>
      </c>
      <c r="D901" s="11"/>
      <c r="E901" s="11" t="s">
        <v>284</v>
      </c>
      <c r="F901" s="11">
        <v>288965</v>
      </c>
      <c r="G901" s="11"/>
      <c r="H901" s="11"/>
      <c r="I901" s="11"/>
      <c r="J901" s="203">
        <v>54844.909999999989</v>
      </c>
      <c r="K901" s="11"/>
      <c r="M901" s="11">
        <v>486</v>
      </c>
      <c r="N901" s="70"/>
      <c r="P901" s="192">
        <f t="shared" si="57"/>
        <v>112.84960905349791</v>
      </c>
      <c r="Q901" s="11"/>
      <c r="R901" s="11"/>
      <c r="S901" s="11"/>
      <c r="T901" s="195">
        <f t="shared" si="58"/>
        <v>594.57818930041151</v>
      </c>
      <c r="U901" s="11"/>
      <c r="V901" s="11"/>
      <c r="W901" s="11"/>
      <c r="Y901" s="174">
        <v>54844.909999999989</v>
      </c>
      <c r="Z901" s="174">
        <f t="shared" si="59"/>
        <v>66492.33</v>
      </c>
      <c r="AA901" s="175"/>
      <c r="AB901" s="174">
        <f t="shared" si="60"/>
        <v>56164.51</v>
      </c>
      <c r="AC901" s="174">
        <v>66667.679999999993</v>
      </c>
      <c r="AD901" s="174"/>
      <c r="AE901" s="4"/>
      <c r="AF901" s="4"/>
    </row>
    <row r="902" spans="1:32">
      <c r="A902" s="56"/>
      <c r="B902" s="191"/>
      <c r="C902" s="11" t="s">
        <v>303</v>
      </c>
      <c r="D902" s="11"/>
      <c r="E902" s="11" t="s">
        <v>302</v>
      </c>
      <c r="F902" s="11">
        <v>1994728</v>
      </c>
      <c r="G902" s="11"/>
      <c r="H902" s="11"/>
      <c r="I902" s="11"/>
      <c r="J902" s="203">
        <v>364100.64000000077</v>
      </c>
      <c r="K902" s="11"/>
      <c r="M902" s="11">
        <v>2168</v>
      </c>
      <c r="N902" s="70"/>
      <c r="P902" s="192">
        <f t="shared" si="57"/>
        <v>167.94309963099667</v>
      </c>
      <c r="Q902" s="11"/>
      <c r="R902" s="11"/>
      <c r="S902" s="11"/>
      <c r="T902" s="195">
        <f t="shared" si="58"/>
        <v>920.0774907749078</v>
      </c>
      <c r="U902" s="11"/>
      <c r="V902" s="11"/>
      <c r="W902" s="11"/>
      <c r="Y902" s="174">
        <v>364100.64000000077</v>
      </c>
      <c r="Z902" s="174">
        <f t="shared" si="59"/>
        <v>441424.74</v>
      </c>
      <c r="AA902" s="175"/>
      <c r="AB902" s="174">
        <f t="shared" si="60"/>
        <v>372861.09</v>
      </c>
      <c r="AC902" s="174">
        <v>442588.85</v>
      </c>
      <c r="AD902" s="174"/>
      <c r="AE902" s="4"/>
      <c r="AF902" s="4"/>
    </row>
    <row r="903" spans="1:32">
      <c r="A903" s="56"/>
      <c r="B903" s="191"/>
      <c r="C903" s="11" t="s">
        <v>1384</v>
      </c>
      <c r="D903" s="11"/>
      <c r="E903" s="11" t="s">
        <v>471</v>
      </c>
      <c r="F903" s="11">
        <v>19575</v>
      </c>
      <c r="G903" s="11"/>
      <c r="H903" s="11"/>
      <c r="I903" s="11"/>
      <c r="J903" s="203">
        <v>3402.6399999999994</v>
      </c>
      <c r="K903" s="11"/>
      <c r="M903" s="11">
        <v>28</v>
      </c>
      <c r="N903" s="70"/>
      <c r="P903" s="192">
        <f t="shared" si="57"/>
        <v>121.52285714285712</v>
      </c>
      <c r="Q903" s="11"/>
      <c r="R903" s="11"/>
      <c r="S903" s="11"/>
      <c r="T903" s="195">
        <f t="shared" si="58"/>
        <v>699.10714285714289</v>
      </c>
      <c r="U903" s="11"/>
      <c r="V903" s="11"/>
      <c r="W903" s="11"/>
      <c r="Y903" s="174">
        <v>3402.6399999999994</v>
      </c>
      <c r="Z903" s="174">
        <f t="shared" si="59"/>
        <v>4125.26</v>
      </c>
      <c r="AA903" s="175"/>
      <c r="AB903" s="174">
        <f t="shared" si="60"/>
        <v>3484.51</v>
      </c>
      <c r="AC903" s="174">
        <v>4136.1400000000003</v>
      </c>
      <c r="AD903" s="174"/>
      <c r="AE903" s="4"/>
      <c r="AF903" s="4"/>
    </row>
    <row r="904" spans="1:32">
      <c r="A904" s="56"/>
      <c r="B904" s="191"/>
      <c r="C904" s="11" t="s">
        <v>649</v>
      </c>
      <c r="D904" s="11"/>
      <c r="E904" s="11" t="s">
        <v>471</v>
      </c>
      <c r="F904" s="11">
        <v>88717</v>
      </c>
      <c r="G904" s="11"/>
      <c r="H904" s="11"/>
      <c r="I904" s="11"/>
      <c r="J904" s="203">
        <v>16263.889999999992</v>
      </c>
      <c r="K904" s="11"/>
      <c r="M904" s="11">
        <v>102</v>
      </c>
      <c r="N904" s="70"/>
      <c r="P904" s="192">
        <f t="shared" si="57"/>
        <v>159.44990196078425</v>
      </c>
      <c r="Q904" s="11"/>
      <c r="R904" s="11"/>
      <c r="S904" s="11"/>
      <c r="T904" s="195">
        <f t="shared" si="58"/>
        <v>869.77450980392155</v>
      </c>
      <c r="U904" s="11"/>
      <c r="V904" s="11"/>
      <c r="W904" s="11"/>
      <c r="Y904" s="174">
        <v>16263.889999999992</v>
      </c>
      <c r="Z904" s="174">
        <f t="shared" si="59"/>
        <v>19717.849999999999</v>
      </c>
      <c r="AA904" s="175"/>
      <c r="AB904" s="174">
        <f t="shared" si="60"/>
        <v>16655.21</v>
      </c>
      <c r="AC904" s="174">
        <v>19769.849999999999</v>
      </c>
      <c r="AD904" s="174"/>
      <c r="AE904" s="4"/>
      <c r="AF904" s="4"/>
    </row>
    <row r="905" spans="1:32">
      <c r="A905" s="56"/>
      <c r="B905" s="191"/>
      <c r="C905" s="11" t="s">
        <v>580</v>
      </c>
      <c r="D905" s="11"/>
      <c r="E905" s="11" t="s">
        <v>284</v>
      </c>
      <c r="F905" s="11">
        <v>24623</v>
      </c>
      <c r="G905" s="11"/>
      <c r="H905" s="11"/>
      <c r="I905" s="11"/>
      <c r="J905" s="203">
        <v>4705</v>
      </c>
      <c r="K905" s="11"/>
      <c r="M905" s="11">
        <v>33</v>
      </c>
      <c r="N905" s="70"/>
      <c r="P905" s="192">
        <f t="shared" si="57"/>
        <v>142.57575757575756</v>
      </c>
      <c r="Q905" s="11"/>
      <c r="R905" s="11"/>
      <c r="S905" s="11"/>
      <c r="T905" s="195">
        <f t="shared" si="58"/>
        <v>746.15151515151513</v>
      </c>
      <c r="U905" s="11"/>
      <c r="V905" s="11"/>
      <c r="W905" s="11"/>
      <c r="Y905" s="174">
        <v>4705</v>
      </c>
      <c r="Z905" s="174">
        <f t="shared" si="59"/>
        <v>5704.2</v>
      </c>
      <c r="AA905" s="175"/>
      <c r="AB905" s="174">
        <f t="shared" si="60"/>
        <v>4818.2</v>
      </c>
      <c r="AC905" s="174">
        <v>5719.24</v>
      </c>
      <c r="AD905" s="174"/>
      <c r="AE905" s="4"/>
      <c r="AF905" s="4"/>
    </row>
    <row r="906" spans="1:32">
      <c r="A906" s="56"/>
      <c r="B906" s="191"/>
      <c r="C906" s="11" t="s">
        <v>1385</v>
      </c>
      <c r="D906" s="11"/>
      <c r="E906" s="11" t="s">
        <v>216</v>
      </c>
      <c r="F906" s="11">
        <v>8572</v>
      </c>
      <c r="G906" s="11"/>
      <c r="H906" s="11"/>
      <c r="I906" s="11"/>
      <c r="J906" s="203">
        <v>1678.3</v>
      </c>
      <c r="K906" s="11"/>
      <c r="M906" s="11">
        <v>12</v>
      </c>
      <c r="N906" s="70"/>
      <c r="P906" s="192">
        <f t="shared" si="57"/>
        <v>139.85833333333332</v>
      </c>
      <c r="Q906" s="11"/>
      <c r="R906" s="11"/>
      <c r="S906" s="11"/>
      <c r="T906" s="195">
        <f t="shared" si="58"/>
        <v>714.33333333333337</v>
      </c>
      <c r="U906" s="11"/>
      <c r="V906" s="11"/>
      <c r="W906" s="11"/>
      <c r="Y906" s="174">
        <v>1678.3</v>
      </c>
      <c r="Z906" s="174">
        <f t="shared" si="59"/>
        <v>2034.72</v>
      </c>
      <c r="AA906" s="175"/>
      <c r="AB906" s="174">
        <f t="shared" si="60"/>
        <v>1718.68</v>
      </c>
      <c r="AC906" s="174">
        <v>2040.09</v>
      </c>
      <c r="AD906" s="174"/>
      <c r="AE906" s="4"/>
      <c r="AF906" s="4"/>
    </row>
    <row r="907" spans="1:32">
      <c r="A907" s="56"/>
      <c r="B907" s="191"/>
      <c r="C907" s="11" t="s">
        <v>581</v>
      </c>
      <c r="D907" s="11"/>
      <c r="E907" s="11" t="s">
        <v>284</v>
      </c>
      <c r="F907" s="11">
        <v>3725</v>
      </c>
      <c r="G907" s="11"/>
      <c r="H907" s="11"/>
      <c r="I907" s="11"/>
      <c r="J907" s="203">
        <v>539.66999999999996</v>
      </c>
      <c r="K907" s="11"/>
      <c r="M907" s="11">
        <v>3</v>
      </c>
      <c r="N907" s="70"/>
      <c r="P907" s="192">
        <f t="shared" si="57"/>
        <v>179.89</v>
      </c>
      <c r="Q907" s="11"/>
      <c r="R907" s="11"/>
      <c r="S907" s="11"/>
      <c r="T907" s="195">
        <f t="shared" si="58"/>
        <v>1241.6666666666667</v>
      </c>
      <c r="U907" s="11"/>
      <c r="V907" s="11"/>
      <c r="W907" s="11"/>
      <c r="Y907" s="174">
        <v>539.66999999999996</v>
      </c>
      <c r="Z907" s="174">
        <f t="shared" si="59"/>
        <v>654.28</v>
      </c>
      <c r="AA907" s="175"/>
      <c r="AB907" s="174">
        <f t="shared" si="60"/>
        <v>552.65</v>
      </c>
      <c r="AC907" s="174">
        <v>656.01</v>
      </c>
      <c r="AD907" s="174"/>
      <c r="AE907" s="4"/>
      <c r="AF907" s="4"/>
    </row>
    <row r="908" spans="1:32">
      <c r="A908" s="56"/>
      <c r="B908" s="191"/>
      <c r="C908" s="11" t="s">
        <v>1386</v>
      </c>
      <c r="D908" s="11"/>
      <c r="E908" s="11" t="s">
        <v>302</v>
      </c>
      <c r="F908" s="11"/>
      <c r="G908" s="11"/>
      <c r="H908" s="11"/>
      <c r="I908" s="11"/>
      <c r="J908" s="203">
        <v>5.47</v>
      </c>
      <c r="K908" s="11"/>
      <c r="M908" s="11">
        <v>1</v>
      </c>
      <c r="N908" s="70"/>
      <c r="P908" s="192">
        <f t="shared" si="57"/>
        <v>5.47</v>
      </c>
      <c r="Q908" s="11"/>
      <c r="R908" s="11"/>
      <c r="S908" s="11"/>
      <c r="T908" s="195">
        <f t="shared" si="58"/>
        <v>0</v>
      </c>
      <c r="U908" s="11"/>
      <c r="V908" s="11"/>
      <c r="W908" s="11"/>
      <c r="Y908" s="174">
        <v>5.47</v>
      </c>
      <c r="Z908" s="174">
        <f t="shared" si="59"/>
        <v>6.63</v>
      </c>
      <c r="AA908" s="175"/>
      <c r="AB908" s="174">
        <f t="shared" si="60"/>
        <v>5.6</v>
      </c>
      <c r="AC908" s="174">
        <v>6.65</v>
      </c>
      <c r="AD908" s="174"/>
      <c r="AE908" s="4"/>
      <c r="AF908" s="4"/>
    </row>
    <row r="909" spans="1:32">
      <c r="A909" s="56"/>
      <c r="B909" s="191"/>
      <c r="C909" s="11" t="s">
        <v>246</v>
      </c>
      <c r="D909" s="11"/>
      <c r="E909" s="11" t="s">
        <v>247</v>
      </c>
      <c r="F909" s="11">
        <v>864415</v>
      </c>
      <c r="G909" s="11"/>
      <c r="H909" s="11"/>
      <c r="I909" s="11"/>
      <c r="J909" s="203">
        <v>159557.27000000019</v>
      </c>
      <c r="K909" s="11"/>
      <c r="M909" s="11">
        <v>1157</v>
      </c>
      <c r="N909" s="70"/>
      <c r="P909" s="192">
        <f t="shared" si="57"/>
        <v>137.90602420051874</v>
      </c>
      <c r="Q909" s="11"/>
      <c r="R909" s="11"/>
      <c r="S909" s="11"/>
      <c r="T909" s="195">
        <f t="shared" si="58"/>
        <v>747.11754537597233</v>
      </c>
      <c r="U909" s="11"/>
      <c r="V909" s="11"/>
      <c r="W909" s="11"/>
      <c r="Y909" s="174">
        <v>159557.27000000019</v>
      </c>
      <c r="Z909" s="174">
        <f t="shared" si="59"/>
        <v>193442.47</v>
      </c>
      <c r="AA909" s="175"/>
      <c r="AB909" s="174">
        <f t="shared" si="60"/>
        <v>163396.29999999999</v>
      </c>
      <c r="AC909" s="174">
        <v>193952.61</v>
      </c>
      <c r="AD909" s="174"/>
      <c r="AE909" s="4"/>
      <c r="AF909" s="4"/>
    </row>
    <row r="910" spans="1:32">
      <c r="A910" s="56"/>
      <c r="B910" s="191"/>
      <c r="C910" s="11" t="s">
        <v>254</v>
      </c>
      <c r="D910" s="11"/>
      <c r="E910" s="11" t="s">
        <v>247</v>
      </c>
      <c r="F910" s="11">
        <v>691</v>
      </c>
      <c r="G910" s="11"/>
      <c r="H910" s="11"/>
      <c r="I910" s="11"/>
      <c r="J910" s="203">
        <v>135.74</v>
      </c>
      <c r="K910" s="11"/>
      <c r="M910" s="11">
        <v>1</v>
      </c>
      <c r="N910" s="70"/>
      <c r="P910" s="192">
        <f t="shared" si="57"/>
        <v>135.74</v>
      </c>
      <c r="Q910" s="11"/>
      <c r="R910" s="11"/>
      <c r="S910" s="11"/>
      <c r="T910" s="195">
        <f t="shared" si="58"/>
        <v>691</v>
      </c>
      <c r="U910" s="11"/>
      <c r="V910" s="11"/>
      <c r="W910" s="11"/>
      <c r="Y910" s="174">
        <v>135.74</v>
      </c>
      <c r="Z910" s="174">
        <f t="shared" si="59"/>
        <v>164.57</v>
      </c>
      <c r="AA910" s="175"/>
      <c r="AB910" s="174">
        <f t="shared" si="60"/>
        <v>139.01</v>
      </c>
      <c r="AC910" s="174">
        <v>165</v>
      </c>
      <c r="AD910" s="174"/>
      <c r="AE910" s="4"/>
      <c r="AF910" s="4"/>
    </row>
    <row r="911" spans="1:32">
      <c r="A911" s="56"/>
      <c r="B911" s="191"/>
      <c r="C911" s="11" t="s">
        <v>254</v>
      </c>
      <c r="D911" s="11"/>
      <c r="E911" s="11" t="s">
        <v>255</v>
      </c>
      <c r="F911" s="11">
        <v>1094273</v>
      </c>
      <c r="G911" s="11"/>
      <c r="H911" s="11"/>
      <c r="I911" s="11"/>
      <c r="J911" s="203">
        <v>201885.39</v>
      </c>
      <c r="K911" s="11"/>
      <c r="M911" s="11">
        <v>1210</v>
      </c>
      <c r="N911" s="70"/>
      <c r="P911" s="192">
        <f t="shared" si="57"/>
        <v>166.84742975206612</v>
      </c>
      <c r="Q911" s="11"/>
      <c r="R911" s="11"/>
      <c r="S911" s="11"/>
      <c r="T911" s="195">
        <f t="shared" si="58"/>
        <v>904.35785123966946</v>
      </c>
      <c r="U911" s="11"/>
      <c r="V911" s="11"/>
      <c r="W911" s="11"/>
      <c r="Y911" s="174">
        <v>201885.39</v>
      </c>
      <c r="Z911" s="174">
        <f t="shared" si="59"/>
        <v>244759.82</v>
      </c>
      <c r="AA911" s="175"/>
      <c r="AB911" s="174">
        <f t="shared" si="60"/>
        <v>206742.86</v>
      </c>
      <c r="AC911" s="174">
        <v>245405.29</v>
      </c>
      <c r="AD911" s="174"/>
      <c r="AE911" s="4"/>
      <c r="AF911" s="4"/>
    </row>
    <row r="912" spans="1:32">
      <c r="A912" s="56"/>
      <c r="B912" s="191"/>
      <c r="C912" s="11" t="s">
        <v>1257</v>
      </c>
      <c r="D912" s="11"/>
      <c r="E912" s="11" t="s">
        <v>501</v>
      </c>
      <c r="F912" s="11">
        <v>15236</v>
      </c>
      <c r="G912" s="11"/>
      <c r="H912" s="11"/>
      <c r="I912" s="11"/>
      <c r="J912" s="203">
        <v>3305.9699999999975</v>
      </c>
      <c r="K912" s="11"/>
      <c r="M912" s="11">
        <v>83</v>
      </c>
      <c r="N912" s="70"/>
      <c r="P912" s="192">
        <f t="shared" si="57"/>
        <v>39.830963855421658</v>
      </c>
      <c r="Q912" s="11"/>
      <c r="R912" s="11"/>
      <c r="S912" s="11"/>
      <c r="T912" s="195">
        <f t="shared" si="58"/>
        <v>183.56626506024097</v>
      </c>
      <c r="U912" s="11"/>
      <c r="V912" s="11"/>
      <c r="W912" s="11"/>
      <c r="Y912" s="174">
        <v>3305.9699999999975</v>
      </c>
      <c r="Z912" s="174">
        <f t="shared" si="59"/>
        <v>4008.06</v>
      </c>
      <c r="AA912" s="175"/>
      <c r="AB912" s="174">
        <f t="shared" si="60"/>
        <v>3385.51</v>
      </c>
      <c r="AC912" s="174">
        <v>4018.63</v>
      </c>
      <c r="AD912" s="174"/>
      <c r="AE912" s="4"/>
      <c r="AF912" s="4"/>
    </row>
    <row r="913" spans="1:32">
      <c r="A913" s="56"/>
      <c r="B913" s="191"/>
      <c r="C913" s="11" t="s">
        <v>1387</v>
      </c>
      <c r="D913" s="11"/>
      <c r="E913" s="11" t="s">
        <v>501</v>
      </c>
      <c r="F913" s="11">
        <v>5721</v>
      </c>
      <c r="G913" s="11"/>
      <c r="H913" s="11"/>
      <c r="I913" s="11"/>
      <c r="J913" s="203">
        <v>1108.1799999999998</v>
      </c>
      <c r="K913" s="11"/>
      <c r="M913" s="11">
        <v>13</v>
      </c>
      <c r="N913" s="70"/>
      <c r="P913" s="192">
        <f t="shared" si="57"/>
        <v>85.244615384615372</v>
      </c>
      <c r="Q913" s="11"/>
      <c r="R913" s="11"/>
      <c r="S913" s="11"/>
      <c r="T913" s="195">
        <f t="shared" si="58"/>
        <v>440.07692307692309</v>
      </c>
      <c r="U913" s="11"/>
      <c r="V913" s="11"/>
      <c r="W913" s="11"/>
      <c r="Y913" s="174">
        <v>1108.1799999999998</v>
      </c>
      <c r="Z913" s="174">
        <f t="shared" si="59"/>
        <v>1343.52</v>
      </c>
      <c r="AA913" s="175"/>
      <c r="AB913" s="174">
        <f t="shared" si="60"/>
        <v>1134.8399999999999</v>
      </c>
      <c r="AC913" s="174">
        <v>1347.07</v>
      </c>
      <c r="AD913" s="174"/>
      <c r="AE913" s="4"/>
      <c r="AF913" s="4"/>
    </row>
    <row r="914" spans="1:32">
      <c r="A914" s="56"/>
      <c r="B914" s="191"/>
      <c r="C914" s="11" t="s">
        <v>1388</v>
      </c>
      <c r="D914" s="11"/>
      <c r="E914" s="11" t="s">
        <v>287</v>
      </c>
      <c r="F914" s="11">
        <v>753</v>
      </c>
      <c r="G914" s="11"/>
      <c r="H914" s="11"/>
      <c r="I914" s="11"/>
      <c r="J914" s="203">
        <v>158.06</v>
      </c>
      <c r="K914" s="11"/>
      <c r="M914" s="11">
        <v>3</v>
      </c>
      <c r="N914" s="70"/>
      <c r="P914" s="192">
        <f t="shared" si="57"/>
        <v>52.686666666666667</v>
      </c>
      <c r="Q914" s="11"/>
      <c r="R914" s="11"/>
      <c r="S914" s="11"/>
      <c r="T914" s="195">
        <f t="shared" si="58"/>
        <v>251</v>
      </c>
      <c r="U914" s="11"/>
      <c r="V914" s="11"/>
      <c r="W914" s="11"/>
      <c r="Y914" s="174">
        <v>158.06</v>
      </c>
      <c r="Z914" s="174">
        <f t="shared" si="59"/>
        <v>191.63</v>
      </c>
      <c r="AA914" s="175"/>
      <c r="AB914" s="174">
        <f t="shared" si="60"/>
        <v>161.86000000000001</v>
      </c>
      <c r="AC914" s="174">
        <v>192.13</v>
      </c>
      <c r="AD914" s="174"/>
      <c r="AE914" s="4"/>
      <c r="AF914" s="4"/>
    </row>
    <row r="915" spans="1:32">
      <c r="A915" s="56"/>
      <c r="B915" s="191"/>
      <c r="C915" s="11" t="s">
        <v>476</v>
      </c>
      <c r="D915" s="11"/>
      <c r="E915" s="11" t="s">
        <v>477</v>
      </c>
      <c r="F915" s="11">
        <v>381220</v>
      </c>
      <c r="G915" s="11"/>
      <c r="H915" s="11"/>
      <c r="I915" s="11"/>
      <c r="J915" s="203">
        <v>69759.69000000009</v>
      </c>
      <c r="K915" s="11"/>
      <c r="M915" s="11">
        <v>654</v>
      </c>
      <c r="N915" s="70"/>
      <c r="P915" s="192">
        <f t="shared" si="57"/>
        <v>106.66619266055059</v>
      </c>
      <c r="Q915" s="11"/>
      <c r="R915" s="11"/>
      <c r="S915" s="11"/>
      <c r="T915" s="195">
        <f t="shared" si="58"/>
        <v>582.90519877675843</v>
      </c>
      <c r="U915" s="11"/>
      <c r="V915" s="11"/>
      <c r="W915" s="11"/>
      <c r="Y915" s="174">
        <v>69759.69000000009</v>
      </c>
      <c r="Z915" s="174">
        <f t="shared" si="59"/>
        <v>84574.56</v>
      </c>
      <c r="AA915" s="175"/>
      <c r="AB915" s="174">
        <f t="shared" si="60"/>
        <v>71438.14</v>
      </c>
      <c r="AC915" s="174">
        <v>84797.6</v>
      </c>
      <c r="AD915" s="174"/>
      <c r="AE915" s="4"/>
      <c r="AF915" s="4"/>
    </row>
    <row r="916" spans="1:32">
      <c r="A916" s="56"/>
      <c r="B916" s="191"/>
      <c r="C916" s="11" t="s">
        <v>490</v>
      </c>
      <c r="D916" s="11"/>
      <c r="E916" s="11" t="s">
        <v>440</v>
      </c>
      <c r="F916" s="11">
        <v>785</v>
      </c>
      <c r="G916" s="11"/>
      <c r="H916" s="11"/>
      <c r="I916" s="11"/>
      <c r="J916" s="203">
        <v>153.25</v>
      </c>
      <c r="K916" s="11"/>
      <c r="M916" s="11">
        <v>1</v>
      </c>
      <c r="N916" s="70"/>
      <c r="P916" s="192">
        <f t="shared" si="57"/>
        <v>153.25</v>
      </c>
      <c r="Q916" s="11"/>
      <c r="R916" s="11"/>
      <c r="S916" s="11"/>
      <c r="T916" s="195">
        <f t="shared" si="58"/>
        <v>785</v>
      </c>
      <c r="U916" s="11"/>
      <c r="V916" s="11"/>
      <c r="W916" s="11"/>
      <c r="Y916" s="174">
        <v>153.25</v>
      </c>
      <c r="Z916" s="174">
        <f t="shared" si="59"/>
        <v>185.8</v>
      </c>
      <c r="AA916" s="175"/>
      <c r="AB916" s="174">
        <f t="shared" si="60"/>
        <v>156.94</v>
      </c>
      <c r="AC916" s="174">
        <v>186.29</v>
      </c>
      <c r="AD916" s="174"/>
      <c r="AE916" s="4"/>
      <c r="AF916" s="4"/>
    </row>
    <row r="917" spans="1:32">
      <c r="A917" s="56"/>
      <c r="B917" s="191"/>
      <c r="C917" s="11" t="s">
        <v>490</v>
      </c>
      <c r="D917" s="11"/>
      <c r="E917" s="11" t="s">
        <v>489</v>
      </c>
      <c r="F917" s="11">
        <v>1068432</v>
      </c>
      <c r="G917" s="11"/>
      <c r="H917" s="11"/>
      <c r="I917" s="11"/>
      <c r="J917" s="203">
        <v>192055.17</v>
      </c>
      <c r="K917" s="11"/>
      <c r="M917" s="11">
        <v>1292</v>
      </c>
      <c r="N917" s="70"/>
      <c r="P917" s="192">
        <f t="shared" si="57"/>
        <v>148.64951238390094</v>
      </c>
      <c r="Q917" s="11"/>
      <c r="R917" s="11"/>
      <c r="S917" s="11"/>
      <c r="T917" s="195">
        <f t="shared" si="58"/>
        <v>826.95975232198145</v>
      </c>
      <c r="U917" s="11"/>
      <c r="V917" s="11"/>
      <c r="W917" s="11"/>
      <c r="Y917" s="174">
        <v>192055.17</v>
      </c>
      <c r="Z917" s="174">
        <f t="shared" si="59"/>
        <v>232841.95</v>
      </c>
      <c r="AA917" s="175"/>
      <c r="AB917" s="174">
        <f t="shared" si="60"/>
        <v>196676.12</v>
      </c>
      <c r="AC917" s="174">
        <v>233456</v>
      </c>
      <c r="AD917" s="174"/>
      <c r="AE917" s="4"/>
      <c r="AF917" s="4"/>
    </row>
    <row r="918" spans="1:32">
      <c r="A918" s="56"/>
      <c r="B918" s="191"/>
      <c r="C918" s="11" t="s">
        <v>222</v>
      </c>
      <c r="D918" s="11"/>
      <c r="E918" s="11" t="s">
        <v>208</v>
      </c>
      <c r="F918" s="11">
        <v>1812</v>
      </c>
      <c r="G918" s="11"/>
      <c r="H918" s="11"/>
      <c r="I918" s="11"/>
      <c r="J918" s="203">
        <v>346.51</v>
      </c>
      <c r="K918" s="11"/>
      <c r="M918" s="11">
        <v>1</v>
      </c>
      <c r="N918" s="70"/>
      <c r="P918" s="192">
        <f t="shared" si="57"/>
        <v>346.51</v>
      </c>
      <c r="Q918" s="11"/>
      <c r="R918" s="11"/>
      <c r="S918" s="11"/>
      <c r="T918" s="195">
        <f t="shared" si="58"/>
        <v>1812</v>
      </c>
      <c r="U918" s="11"/>
      <c r="V918" s="11"/>
      <c r="W918" s="11"/>
      <c r="Y918" s="174">
        <v>346.51</v>
      </c>
      <c r="Z918" s="174">
        <f t="shared" si="59"/>
        <v>420.1</v>
      </c>
      <c r="AA918" s="175"/>
      <c r="AB918" s="174">
        <f t="shared" si="60"/>
        <v>354.85</v>
      </c>
      <c r="AC918" s="174">
        <v>421.21</v>
      </c>
      <c r="AD918" s="174"/>
      <c r="AE918" s="4"/>
      <c r="AF918" s="4"/>
    </row>
    <row r="919" spans="1:32">
      <c r="A919" s="56"/>
      <c r="B919" s="191"/>
      <c r="C919" s="11" t="s">
        <v>222</v>
      </c>
      <c r="D919" s="11"/>
      <c r="E919" s="11" t="s">
        <v>220</v>
      </c>
      <c r="F919" s="11">
        <v>780714</v>
      </c>
      <c r="G919" s="11"/>
      <c r="H919" s="11"/>
      <c r="I919" s="11"/>
      <c r="J919" s="203">
        <v>142673.46000000005</v>
      </c>
      <c r="K919" s="11"/>
      <c r="M919" s="11">
        <v>1264</v>
      </c>
      <c r="N919" s="70"/>
      <c r="P919" s="192">
        <f t="shared" si="57"/>
        <v>112.87457278481017</v>
      </c>
      <c r="Q919" s="11"/>
      <c r="R919" s="11"/>
      <c r="S919" s="11"/>
      <c r="T919" s="195">
        <f t="shared" si="58"/>
        <v>617.65348101265818</v>
      </c>
      <c r="U919" s="11"/>
      <c r="V919" s="11"/>
      <c r="W919" s="11"/>
      <c r="Y919" s="174">
        <v>142673.46000000005</v>
      </c>
      <c r="Z919" s="174">
        <f t="shared" si="59"/>
        <v>172973.04</v>
      </c>
      <c r="AA919" s="175"/>
      <c r="AB919" s="174">
        <f t="shared" si="60"/>
        <v>146106.26</v>
      </c>
      <c r="AC919" s="174">
        <v>173429.2</v>
      </c>
      <c r="AD919" s="174"/>
      <c r="AE919" s="4"/>
      <c r="AF919" s="4"/>
    </row>
    <row r="920" spans="1:32">
      <c r="A920" s="56"/>
      <c r="B920" s="191"/>
      <c r="C920" s="11" t="s">
        <v>1321</v>
      </c>
      <c r="D920" s="11"/>
      <c r="E920" s="11" t="s">
        <v>485</v>
      </c>
      <c r="F920" s="11">
        <v>6821</v>
      </c>
      <c r="G920" s="11"/>
      <c r="H920" s="11"/>
      <c r="I920" s="11"/>
      <c r="J920" s="203">
        <v>1316.9900000000002</v>
      </c>
      <c r="K920" s="11"/>
      <c r="M920" s="11">
        <v>7</v>
      </c>
      <c r="N920" s="70"/>
      <c r="P920" s="192">
        <f t="shared" si="57"/>
        <v>188.14142857142861</v>
      </c>
      <c r="Q920" s="11"/>
      <c r="R920" s="11"/>
      <c r="S920" s="11"/>
      <c r="T920" s="195">
        <f t="shared" si="58"/>
        <v>974.42857142857144</v>
      </c>
      <c r="U920" s="11"/>
      <c r="V920" s="11"/>
      <c r="W920" s="11"/>
      <c r="Y920" s="174">
        <v>1316.9900000000002</v>
      </c>
      <c r="Z920" s="174">
        <f t="shared" si="59"/>
        <v>1596.68</v>
      </c>
      <c r="AA920" s="175"/>
      <c r="AB920" s="174">
        <f t="shared" si="60"/>
        <v>1348.68</v>
      </c>
      <c r="AC920" s="174">
        <v>1600.89</v>
      </c>
      <c r="AD920" s="174"/>
      <c r="AE920" s="4"/>
      <c r="AF920" s="4"/>
    </row>
    <row r="921" spans="1:32">
      <c r="A921" s="56"/>
      <c r="B921" s="191"/>
      <c r="C921" s="11" t="s">
        <v>598</v>
      </c>
      <c r="D921" s="11"/>
      <c r="E921" s="11" t="s">
        <v>345</v>
      </c>
      <c r="F921" s="11">
        <v>422</v>
      </c>
      <c r="G921" s="11"/>
      <c r="H921" s="11"/>
      <c r="I921" s="11"/>
      <c r="J921" s="203">
        <v>84.84</v>
      </c>
      <c r="K921" s="11"/>
      <c r="M921" s="11">
        <v>1</v>
      </c>
      <c r="N921" s="70"/>
      <c r="P921" s="192">
        <f t="shared" si="57"/>
        <v>84.84</v>
      </c>
      <c r="Q921" s="11"/>
      <c r="R921" s="11"/>
      <c r="S921" s="11"/>
      <c r="T921" s="195">
        <f t="shared" si="58"/>
        <v>422</v>
      </c>
      <c r="U921" s="11"/>
      <c r="V921" s="11"/>
      <c r="W921" s="11"/>
      <c r="Y921" s="174">
        <v>84.84</v>
      </c>
      <c r="Z921" s="174">
        <f t="shared" si="59"/>
        <v>102.86</v>
      </c>
      <c r="AA921" s="175"/>
      <c r="AB921" s="174">
        <f t="shared" si="60"/>
        <v>86.88</v>
      </c>
      <c r="AC921" s="174">
        <v>103.13</v>
      </c>
      <c r="AD921" s="174"/>
      <c r="AE921" s="4"/>
      <c r="AF921" s="4"/>
    </row>
    <row r="922" spans="1:32">
      <c r="A922" s="56"/>
      <c r="B922" s="191"/>
      <c r="C922" s="11" t="s">
        <v>598</v>
      </c>
      <c r="D922" s="11"/>
      <c r="E922" s="11" t="s">
        <v>599</v>
      </c>
      <c r="F922" s="11">
        <v>169813</v>
      </c>
      <c r="G922" s="11"/>
      <c r="H922" s="11"/>
      <c r="I922" s="11"/>
      <c r="J922" s="203">
        <v>31966.039999999994</v>
      </c>
      <c r="K922" s="11"/>
      <c r="M922" s="11">
        <v>209</v>
      </c>
      <c r="N922" s="70"/>
      <c r="P922" s="192">
        <f t="shared" si="57"/>
        <v>152.9475598086124</v>
      </c>
      <c r="Q922" s="11"/>
      <c r="R922" s="11"/>
      <c r="S922" s="11"/>
      <c r="T922" s="195">
        <f t="shared" si="58"/>
        <v>812.50239234449759</v>
      </c>
      <c r="U922" s="11"/>
      <c r="V922" s="11"/>
      <c r="W922" s="11"/>
      <c r="Y922" s="174">
        <v>31966.039999999994</v>
      </c>
      <c r="Z922" s="174">
        <f t="shared" si="59"/>
        <v>38754.67</v>
      </c>
      <c r="AA922" s="175"/>
      <c r="AB922" s="174">
        <f t="shared" si="60"/>
        <v>32735.16</v>
      </c>
      <c r="AC922" s="174">
        <v>38856.870000000003</v>
      </c>
      <c r="AD922" s="174"/>
      <c r="AE922" s="4"/>
      <c r="AF922" s="4"/>
    </row>
    <row r="923" spans="1:32">
      <c r="A923" s="56"/>
      <c r="B923" s="191"/>
      <c r="C923" s="11" t="s">
        <v>1258</v>
      </c>
      <c r="D923" s="11"/>
      <c r="E923" s="11" t="s">
        <v>380</v>
      </c>
      <c r="F923" s="11">
        <v>33515</v>
      </c>
      <c r="G923" s="11"/>
      <c r="H923" s="11"/>
      <c r="I923" s="11"/>
      <c r="J923" s="203">
        <v>6431.2200000000012</v>
      </c>
      <c r="K923" s="11"/>
      <c r="M923" s="11">
        <v>38</v>
      </c>
      <c r="N923" s="70"/>
      <c r="P923" s="192">
        <f t="shared" si="57"/>
        <v>169.2426315789474</v>
      </c>
      <c r="Q923" s="11"/>
      <c r="R923" s="11"/>
      <c r="S923" s="11"/>
      <c r="T923" s="195">
        <f t="shared" si="58"/>
        <v>881.97368421052636</v>
      </c>
      <c r="U923" s="11"/>
      <c r="V923" s="11"/>
      <c r="W923" s="11"/>
      <c r="Y923" s="174">
        <v>6431.2200000000012</v>
      </c>
      <c r="Z923" s="174">
        <f t="shared" si="59"/>
        <v>7797.02</v>
      </c>
      <c r="AA923" s="175"/>
      <c r="AB923" s="174">
        <f t="shared" si="60"/>
        <v>6585.96</v>
      </c>
      <c r="AC923" s="174">
        <v>7817.58</v>
      </c>
      <c r="AD923" s="174"/>
      <c r="AE923" s="4"/>
      <c r="AF923" s="4"/>
    </row>
    <row r="924" spans="1:32">
      <c r="A924" s="56"/>
      <c r="B924" s="191"/>
      <c r="C924" s="11" t="s">
        <v>478</v>
      </c>
      <c r="D924" s="11"/>
      <c r="E924" s="11" t="s">
        <v>479</v>
      </c>
      <c r="F924" s="11">
        <v>225402</v>
      </c>
      <c r="G924" s="11"/>
      <c r="H924" s="11"/>
      <c r="I924" s="11"/>
      <c r="J924" s="203">
        <v>41450.089999999997</v>
      </c>
      <c r="K924" s="11"/>
      <c r="M924" s="11">
        <v>289</v>
      </c>
      <c r="N924" s="70"/>
      <c r="P924" s="192">
        <f t="shared" si="57"/>
        <v>143.4259169550173</v>
      </c>
      <c r="Q924" s="11"/>
      <c r="R924" s="11"/>
      <c r="S924" s="11"/>
      <c r="T924" s="195">
        <f t="shared" si="58"/>
        <v>779.93771626297575</v>
      </c>
      <c r="U924" s="11"/>
      <c r="V924" s="11"/>
      <c r="W924" s="11"/>
      <c r="Y924" s="174">
        <v>41450.089999999997</v>
      </c>
      <c r="Z924" s="174">
        <f t="shared" si="59"/>
        <v>50252.85</v>
      </c>
      <c r="AA924" s="175"/>
      <c r="AB924" s="174">
        <f t="shared" si="60"/>
        <v>42447.4</v>
      </c>
      <c r="AC924" s="174">
        <v>50385.38</v>
      </c>
      <c r="AD924" s="174"/>
      <c r="AE924" s="4"/>
      <c r="AF924" s="4"/>
    </row>
    <row r="925" spans="1:32">
      <c r="A925" s="56"/>
      <c r="B925" s="191"/>
      <c r="C925" s="11" t="s">
        <v>223</v>
      </c>
      <c r="D925" s="11"/>
      <c r="E925" s="11" t="s">
        <v>1329</v>
      </c>
      <c r="F925" s="11">
        <v>408</v>
      </c>
      <c r="G925" s="11"/>
      <c r="H925" s="11"/>
      <c r="I925" s="11"/>
      <c r="J925" s="203">
        <v>82.52</v>
      </c>
      <c r="K925" s="11"/>
      <c r="M925" s="11">
        <v>1</v>
      </c>
      <c r="N925" s="70"/>
      <c r="P925" s="192">
        <f t="shared" si="57"/>
        <v>82.52</v>
      </c>
      <c r="Q925" s="11"/>
      <c r="R925" s="11"/>
      <c r="S925" s="11"/>
      <c r="T925" s="195">
        <f t="shared" si="58"/>
        <v>408</v>
      </c>
      <c r="U925" s="11"/>
      <c r="V925" s="11"/>
      <c r="W925" s="11"/>
      <c r="Y925" s="174">
        <v>82.52</v>
      </c>
      <c r="Z925" s="174">
        <f t="shared" si="59"/>
        <v>100.04</v>
      </c>
      <c r="AA925" s="175"/>
      <c r="AB925" s="174">
        <f t="shared" si="60"/>
        <v>84.51</v>
      </c>
      <c r="AC925" s="174">
        <v>100.31</v>
      </c>
      <c r="AD925" s="174"/>
      <c r="AE925" s="4"/>
      <c r="AF925" s="4"/>
    </row>
    <row r="926" spans="1:32">
      <c r="A926" s="56"/>
      <c r="B926" s="191"/>
      <c r="C926" s="11" t="s">
        <v>223</v>
      </c>
      <c r="D926" s="11"/>
      <c r="E926" s="11" t="s">
        <v>220</v>
      </c>
      <c r="F926" s="11">
        <v>4273399</v>
      </c>
      <c r="G926" s="11"/>
      <c r="H926" s="11"/>
      <c r="I926" s="11"/>
      <c r="J926" s="203">
        <v>783185.30999999901</v>
      </c>
      <c r="K926" s="11"/>
      <c r="M926" s="11">
        <v>8516</v>
      </c>
      <c r="N926" s="70"/>
      <c r="P926" s="192">
        <f t="shared" si="57"/>
        <v>91.966335133865542</v>
      </c>
      <c r="Q926" s="11"/>
      <c r="R926" s="11"/>
      <c r="S926" s="11"/>
      <c r="T926" s="195">
        <f t="shared" si="58"/>
        <v>501.80824330671675</v>
      </c>
      <c r="U926" s="11"/>
      <c r="V926" s="11"/>
      <c r="W926" s="11"/>
      <c r="Y926" s="174">
        <v>783185.30999999901</v>
      </c>
      <c r="Z926" s="174">
        <f t="shared" si="59"/>
        <v>949510.47</v>
      </c>
      <c r="AA926" s="175"/>
      <c r="AB926" s="174">
        <f t="shared" si="60"/>
        <v>802029.15</v>
      </c>
      <c r="AC926" s="174">
        <v>952014.5</v>
      </c>
      <c r="AD926" s="174"/>
      <c r="AE926" s="4"/>
      <c r="AF926" s="4"/>
    </row>
    <row r="927" spans="1:32">
      <c r="A927" s="56"/>
      <c r="B927" s="191"/>
      <c r="C927" s="11" t="s">
        <v>374</v>
      </c>
      <c r="D927" s="11"/>
      <c r="E927" s="11" t="s">
        <v>375</v>
      </c>
      <c r="F927" s="11">
        <v>1997055</v>
      </c>
      <c r="G927" s="11"/>
      <c r="H927" s="11"/>
      <c r="I927" s="11"/>
      <c r="J927" s="203">
        <v>374160.13000000053</v>
      </c>
      <c r="K927" s="11"/>
      <c r="M927" s="11">
        <v>2796</v>
      </c>
      <c r="N927" s="70"/>
      <c r="P927" s="192">
        <f t="shared" si="57"/>
        <v>133.81978898426343</v>
      </c>
      <c r="Q927" s="11"/>
      <c r="R927" s="11"/>
      <c r="S927" s="11"/>
      <c r="T927" s="195">
        <f t="shared" si="58"/>
        <v>714.25429184549353</v>
      </c>
      <c r="U927" s="11"/>
      <c r="V927" s="11"/>
      <c r="W927" s="11"/>
      <c r="Y927" s="174">
        <v>374160.13000000053</v>
      </c>
      <c r="Z927" s="174">
        <f t="shared" si="59"/>
        <v>453620.56</v>
      </c>
      <c r="AA927" s="175"/>
      <c r="AB927" s="174">
        <f t="shared" si="60"/>
        <v>383162.62</v>
      </c>
      <c r="AC927" s="174">
        <v>454816.84</v>
      </c>
      <c r="AD927" s="174"/>
      <c r="AE927" s="4"/>
      <c r="AF927" s="4"/>
    </row>
    <row r="928" spans="1:32">
      <c r="A928" s="56"/>
      <c r="B928" s="191"/>
      <c r="C928" s="11" t="s">
        <v>374</v>
      </c>
      <c r="D928" s="11"/>
      <c r="E928" s="11" t="s">
        <v>410</v>
      </c>
      <c r="F928" s="11">
        <v>1410</v>
      </c>
      <c r="G928" s="11"/>
      <c r="H928" s="11"/>
      <c r="I928" s="11"/>
      <c r="J928" s="203">
        <v>271.83</v>
      </c>
      <c r="K928" s="11"/>
      <c r="M928" s="11">
        <v>1</v>
      </c>
      <c r="N928" s="70"/>
      <c r="P928" s="192">
        <f t="shared" si="57"/>
        <v>271.83</v>
      </c>
      <c r="Q928" s="11"/>
      <c r="R928" s="11"/>
      <c r="S928" s="11"/>
      <c r="T928" s="195">
        <f t="shared" si="58"/>
        <v>1410</v>
      </c>
      <c r="U928" s="11"/>
      <c r="V928" s="11"/>
      <c r="W928" s="11"/>
      <c r="Y928" s="174">
        <v>271.83</v>
      </c>
      <c r="Z928" s="174">
        <f t="shared" si="59"/>
        <v>329.56</v>
      </c>
      <c r="AA928" s="175"/>
      <c r="AB928" s="174">
        <f t="shared" si="60"/>
        <v>278.37</v>
      </c>
      <c r="AC928" s="174">
        <v>330.43</v>
      </c>
      <c r="AD928" s="174"/>
      <c r="AE928" s="4"/>
      <c r="AF928" s="4"/>
    </row>
    <row r="929" spans="1:32">
      <c r="A929" s="56"/>
      <c r="B929" s="191"/>
      <c r="C929" s="11" t="s">
        <v>1390</v>
      </c>
      <c r="D929" s="11"/>
      <c r="E929" s="11" t="s">
        <v>297</v>
      </c>
      <c r="F929" s="11">
        <v>707863</v>
      </c>
      <c r="G929" s="11"/>
      <c r="H929" s="11"/>
      <c r="I929" s="11"/>
      <c r="J929" s="203">
        <v>133090.55000000002</v>
      </c>
      <c r="K929" s="11"/>
      <c r="M929" s="11">
        <v>1248</v>
      </c>
      <c r="N929" s="70"/>
      <c r="P929" s="192">
        <f t="shared" si="57"/>
        <v>106.64306891025642</v>
      </c>
      <c r="Q929" s="11"/>
      <c r="R929" s="11"/>
      <c r="S929" s="11"/>
      <c r="T929" s="195">
        <f t="shared" si="58"/>
        <v>567.19791666666663</v>
      </c>
      <c r="U929" s="11"/>
      <c r="V929" s="11"/>
      <c r="W929" s="11"/>
      <c r="Y929" s="174">
        <v>133090.55000000002</v>
      </c>
      <c r="Z929" s="174">
        <f t="shared" si="59"/>
        <v>161355.01</v>
      </c>
      <c r="AA929" s="175"/>
      <c r="AB929" s="174">
        <f t="shared" si="60"/>
        <v>136292.78</v>
      </c>
      <c r="AC929" s="174">
        <v>161780.53</v>
      </c>
      <c r="AD929" s="174"/>
      <c r="AE929" s="4"/>
      <c r="AF929" s="4"/>
    </row>
    <row r="930" spans="1:32">
      <c r="A930" s="56"/>
      <c r="B930" s="191"/>
      <c r="C930" s="11" t="s">
        <v>1391</v>
      </c>
      <c r="D930" s="11"/>
      <c r="E930" s="11" t="s">
        <v>295</v>
      </c>
      <c r="F930" s="11">
        <v>1213</v>
      </c>
      <c r="G930" s="11"/>
      <c r="H930" s="11"/>
      <c r="I930" s="11"/>
      <c r="J930" s="203">
        <v>239.21</v>
      </c>
      <c r="K930" s="11"/>
      <c r="M930" s="11">
        <v>2</v>
      </c>
      <c r="N930" s="70"/>
      <c r="P930" s="192">
        <f t="shared" si="57"/>
        <v>119.605</v>
      </c>
      <c r="Q930" s="11"/>
      <c r="R930" s="11"/>
      <c r="S930" s="11"/>
      <c r="T930" s="195">
        <f t="shared" si="58"/>
        <v>606.5</v>
      </c>
      <c r="U930" s="11"/>
      <c r="V930" s="11"/>
      <c r="W930" s="11"/>
      <c r="Y930" s="174">
        <v>239.21</v>
      </c>
      <c r="Z930" s="174">
        <f t="shared" si="59"/>
        <v>290.01</v>
      </c>
      <c r="AA930" s="175"/>
      <c r="AB930" s="174">
        <f t="shared" si="60"/>
        <v>244.97</v>
      </c>
      <c r="AC930" s="174">
        <v>290.77999999999997</v>
      </c>
      <c r="AD930" s="174"/>
      <c r="AE930" s="4"/>
      <c r="AF930" s="4"/>
    </row>
    <row r="931" spans="1:32">
      <c r="A931" s="56"/>
      <c r="B931" s="191"/>
      <c r="C931" s="11" t="s">
        <v>200</v>
      </c>
      <c r="D931" s="11"/>
      <c r="E931" s="11" t="s">
        <v>199</v>
      </c>
      <c r="F931" s="11">
        <v>845304</v>
      </c>
      <c r="G931" s="11"/>
      <c r="H931" s="11"/>
      <c r="I931" s="11"/>
      <c r="J931" s="203">
        <v>166755.26999999964</v>
      </c>
      <c r="K931" s="11"/>
      <c r="M931" s="11">
        <v>1966</v>
      </c>
      <c r="N931" s="70"/>
      <c r="P931" s="192">
        <f t="shared" si="57"/>
        <v>84.819567650050686</v>
      </c>
      <c r="Q931" s="11"/>
      <c r="R931" s="11"/>
      <c r="S931" s="11"/>
      <c r="T931" s="195">
        <f t="shared" si="58"/>
        <v>429.96134282807731</v>
      </c>
      <c r="U931" s="11"/>
      <c r="V931" s="11"/>
      <c r="W931" s="11"/>
      <c r="Y931" s="174">
        <v>166755.26999999964</v>
      </c>
      <c r="Z931" s="174">
        <f t="shared" si="59"/>
        <v>202169.11</v>
      </c>
      <c r="AA931" s="175"/>
      <c r="AB931" s="174">
        <f t="shared" si="60"/>
        <v>170767.49</v>
      </c>
      <c r="AC931" s="174">
        <v>202702.26</v>
      </c>
      <c r="AD931" s="174"/>
      <c r="AE931" s="4"/>
      <c r="AF931" s="4"/>
    </row>
    <row r="932" spans="1:32">
      <c r="A932" s="56"/>
      <c r="B932" s="191"/>
      <c r="C932" s="11" t="s">
        <v>528</v>
      </c>
      <c r="D932" s="11"/>
      <c r="E932" s="11" t="s">
        <v>529</v>
      </c>
      <c r="F932" s="11">
        <v>803105</v>
      </c>
      <c r="G932" s="11"/>
      <c r="H932" s="11"/>
      <c r="I932" s="11"/>
      <c r="J932" s="203">
        <v>155022.33000000016</v>
      </c>
      <c r="K932" s="11"/>
      <c r="M932" s="11">
        <v>1434</v>
      </c>
      <c r="N932" s="70"/>
      <c r="P932" s="192">
        <f t="shared" si="57"/>
        <v>108.10483263598337</v>
      </c>
      <c r="Q932" s="11"/>
      <c r="R932" s="11"/>
      <c r="S932" s="11"/>
      <c r="T932" s="195">
        <f t="shared" si="58"/>
        <v>560.04532775453276</v>
      </c>
      <c r="U932" s="11"/>
      <c r="V932" s="11"/>
      <c r="W932" s="11"/>
      <c r="Y932" s="174">
        <v>155022.33000000016</v>
      </c>
      <c r="Z932" s="174">
        <f t="shared" si="59"/>
        <v>187944.44</v>
      </c>
      <c r="AA932" s="175"/>
      <c r="AB932" s="174">
        <f t="shared" si="60"/>
        <v>158752.25</v>
      </c>
      <c r="AC932" s="174">
        <v>188440.08</v>
      </c>
      <c r="AD932" s="174"/>
      <c r="AE932" s="4"/>
      <c r="AF932" s="4"/>
    </row>
    <row r="933" spans="1:32">
      <c r="A933" s="56"/>
      <c r="B933" s="191"/>
      <c r="C933" s="11" t="s">
        <v>1260</v>
      </c>
      <c r="D933" s="11"/>
      <c r="E933" s="11" t="s">
        <v>199</v>
      </c>
      <c r="F933" s="11">
        <v>552511</v>
      </c>
      <c r="G933" s="11"/>
      <c r="H933" s="11"/>
      <c r="I933" s="11"/>
      <c r="J933" s="203">
        <v>107816.14000000007</v>
      </c>
      <c r="K933" s="11"/>
      <c r="M933" s="11">
        <v>967</v>
      </c>
      <c r="N933" s="70"/>
      <c r="P933" s="192">
        <f t="shared" si="57"/>
        <v>111.49549120992769</v>
      </c>
      <c r="Q933" s="11"/>
      <c r="R933" s="11"/>
      <c r="S933" s="11"/>
      <c r="T933" s="195">
        <f t="shared" si="58"/>
        <v>571.36608066184078</v>
      </c>
      <c r="U933" s="11"/>
      <c r="V933" s="11"/>
      <c r="W933" s="11"/>
      <c r="Y933" s="174">
        <v>107816.14000000007</v>
      </c>
      <c r="Z933" s="174">
        <f t="shared" si="59"/>
        <v>130713.07</v>
      </c>
      <c r="AA933" s="175"/>
      <c r="AB933" s="174">
        <f t="shared" si="60"/>
        <v>110410.25</v>
      </c>
      <c r="AC933" s="174">
        <v>131057.78</v>
      </c>
      <c r="AD933" s="174"/>
      <c r="AE933" s="4"/>
      <c r="AF933" s="4"/>
    </row>
    <row r="934" spans="1:32">
      <c r="A934" s="56"/>
      <c r="B934" s="191"/>
      <c r="C934" s="11" t="s">
        <v>365</v>
      </c>
      <c r="D934" s="11"/>
      <c r="E934" s="11" t="s">
        <v>362</v>
      </c>
      <c r="F934" s="11">
        <v>117719</v>
      </c>
      <c r="G934" s="11"/>
      <c r="H934" s="11"/>
      <c r="I934" s="11"/>
      <c r="J934" s="203">
        <v>22088.550000000003</v>
      </c>
      <c r="K934" s="11"/>
      <c r="M934" s="11">
        <v>141</v>
      </c>
      <c r="N934" s="70"/>
      <c r="P934" s="192">
        <f t="shared" si="57"/>
        <v>156.65638297872343</v>
      </c>
      <c r="Q934" s="11"/>
      <c r="R934" s="11"/>
      <c r="S934" s="11"/>
      <c r="T934" s="195">
        <f t="shared" si="58"/>
        <v>834.88652482269504</v>
      </c>
      <c r="U934" s="11"/>
      <c r="V934" s="11"/>
      <c r="W934" s="11"/>
      <c r="Y934" s="174">
        <v>22088.550000000003</v>
      </c>
      <c r="Z934" s="174">
        <f t="shared" si="59"/>
        <v>26779.5</v>
      </c>
      <c r="AA934" s="175"/>
      <c r="AB934" s="174">
        <f t="shared" si="60"/>
        <v>22620.01</v>
      </c>
      <c r="AC934" s="174">
        <v>26850.12</v>
      </c>
      <c r="AD934" s="174"/>
      <c r="AE934" s="4"/>
      <c r="AF934" s="4"/>
    </row>
    <row r="935" spans="1:32">
      <c r="A935" s="56"/>
      <c r="B935" s="191"/>
      <c r="C935" s="11" t="s">
        <v>480</v>
      </c>
      <c r="D935" s="11"/>
      <c r="E935" s="11" t="s">
        <v>481</v>
      </c>
      <c r="F935" s="11">
        <v>564689</v>
      </c>
      <c r="G935" s="11"/>
      <c r="H935" s="11"/>
      <c r="I935" s="11"/>
      <c r="J935" s="203">
        <v>103768.03000000003</v>
      </c>
      <c r="K935" s="11"/>
      <c r="M935" s="11">
        <v>739</v>
      </c>
      <c r="N935" s="70"/>
      <c r="P935" s="192">
        <f t="shared" si="57"/>
        <v>140.41682002706364</v>
      </c>
      <c r="Q935" s="11"/>
      <c r="R935" s="11"/>
      <c r="S935" s="11"/>
      <c r="T935" s="195">
        <f t="shared" si="58"/>
        <v>764.12584573748313</v>
      </c>
      <c r="U935" s="11"/>
      <c r="V935" s="11"/>
      <c r="W935" s="11"/>
      <c r="Y935" s="174">
        <v>103768.03000000003</v>
      </c>
      <c r="Z935" s="174">
        <f t="shared" si="59"/>
        <v>125805.26</v>
      </c>
      <c r="AA935" s="175"/>
      <c r="AB935" s="174">
        <f t="shared" si="60"/>
        <v>106264.74</v>
      </c>
      <c r="AC935" s="174">
        <v>126137.03</v>
      </c>
      <c r="AD935" s="174"/>
      <c r="AE935" s="4"/>
      <c r="AF935" s="4"/>
    </row>
    <row r="936" spans="1:32">
      <c r="A936" s="56"/>
      <c r="B936" s="191"/>
      <c r="C936" s="11" t="s">
        <v>480</v>
      </c>
      <c r="D936" s="11"/>
      <c r="E936" s="11" t="s">
        <v>504</v>
      </c>
      <c r="F936" s="11">
        <v>347</v>
      </c>
      <c r="G936" s="11"/>
      <c r="H936" s="11"/>
      <c r="I936" s="11"/>
      <c r="J936" s="203">
        <v>70.83</v>
      </c>
      <c r="K936" s="11"/>
      <c r="M936" s="11">
        <v>1</v>
      </c>
      <c r="N936" s="70"/>
      <c r="P936" s="192">
        <f t="shared" si="57"/>
        <v>70.83</v>
      </c>
      <c r="Q936" s="11"/>
      <c r="R936" s="11"/>
      <c r="S936" s="11"/>
      <c r="T936" s="195">
        <f t="shared" si="58"/>
        <v>347</v>
      </c>
      <c r="U936" s="11"/>
      <c r="V936" s="11"/>
      <c r="W936" s="11"/>
      <c r="Y936" s="174">
        <v>70.83</v>
      </c>
      <c r="Z936" s="174">
        <f t="shared" si="59"/>
        <v>85.87</v>
      </c>
      <c r="AA936" s="175"/>
      <c r="AB936" s="174">
        <f t="shared" si="60"/>
        <v>72.53</v>
      </c>
      <c r="AC936" s="174">
        <v>86.1</v>
      </c>
      <c r="AD936" s="174"/>
      <c r="AE936" s="4"/>
      <c r="AF936" s="4"/>
    </row>
    <row r="937" spans="1:32">
      <c r="A937" s="56"/>
      <c r="B937" s="191"/>
      <c r="C937" s="11" t="s">
        <v>251</v>
      </c>
      <c r="D937" s="11"/>
      <c r="E937" s="11" t="s">
        <v>189</v>
      </c>
      <c r="F937" s="11">
        <v>1509</v>
      </c>
      <c r="G937" s="11"/>
      <c r="H937" s="11"/>
      <c r="I937" s="11"/>
      <c r="J937" s="203">
        <v>289.04000000000002</v>
      </c>
      <c r="K937" s="11"/>
      <c r="M937" s="11">
        <v>1</v>
      </c>
      <c r="N937" s="70"/>
      <c r="P937" s="192">
        <f t="shared" si="57"/>
        <v>289.04000000000002</v>
      </c>
      <c r="Q937" s="11"/>
      <c r="R937" s="11"/>
      <c r="S937" s="11"/>
      <c r="T937" s="195">
        <f t="shared" si="58"/>
        <v>1509</v>
      </c>
      <c r="U937" s="11"/>
      <c r="V937" s="11"/>
      <c r="W937" s="11"/>
      <c r="Y937" s="174">
        <v>289.04000000000002</v>
      </c>
      <c r="Z937" s="174">
        <f t="shared" si="59"/>
        <v>350.42</v>
      </c>
      <c r="AA937" s="175"/>
      <c r="AB937" s="174">
        <f t="shared" si="60"/>
        <v>295.99</v>
      </c>
      <c r="AC937" s="174">
        <v>351.35</v>
      </c>
      <c r="AD937" s="174"/>
      <c r="AE937" s="4"/>
      <c r="AF937" s="4"/>
    </row>
    <row r="938" spans="1:32">
      <c r="A938" s="56"/>
      <c r="B938" s="191"/>
      <c r="C938" s="11" t="s">
        <v>251</v>
      </c>
      <c r="D938" s="11"/>
      <c r="E938" s="11" t="s">
        <v>195</v>
      </c>
      <c r="F938" s="11">
        <v>2551</v>
      </c>
      <c r="G938" s="11"/>
      <c r="H938" s="11"/>
      <c r="I938" s="11"/>
      <c r="J938" s="203">
        <v>447.24</v>
      </c>
      <c r="K938" s="11"/>
      <c r="M938" s="11">
        <v>6</v>
      </c>
      <c r="N938" s="70"/>
      <c r="P938" s="192">
        <f t="shared" si="57"/>
        <v>74.540000000000006</v>
      </c>
      <c r="Q938" s="11"/>
      <c r="R938" s="11"/>
      <c r="S938" s="11"/>
      <c r="T938" s="195">
        <f t="shared" si="58"/>
        <v>425.16666666666669</v>
      </c>
      <c r="U938" s="11"/>
      <c r="V938" s="11"/>
      <c r="W938" s="11"/>
      <c r="Y938" s="174">
        <v>447.24</v>
      </c>
      <c r="Z938" s="174">
        <f t="shared" si="59"/>
        <v>542.22</v>
      </c>
      <c r="AA938" s="175"/>
      <c r="AB938" s="174">
        <f t="shared" si="60"/>
        <v>458</v>
      </c>
      <c r="AC938" s="174">
        <v>543.65</v>
      </c>
      <c r="AD938" s="174"/>
      <c r="AE938" s="4"/>
      <c r="AF938" s="4"/>
    </row>
    <row r="939" spans="1:32">
      <c r="A939" s="56"/>
      <c r="B939" s="191"/>
      <c r="C939" s="11" t="s">
        <v>251</v>
      </c>
      <c r="D939" s="11"/>
      <c r="E939" s="11" t="s">
        <v>218</v>
      </c>
      <c r="F939" s="11">
        <v>325</v>
      </c>
      <c r="G939" s="11"/>
      <c r="H939" s="11"/>
      <c r="I939" s="11"/>
      <c r="J939" s="203">
        <v>66.069999999999993</v>
      </c>
      <c r="K939" s="11"/>
      <c r="M939" s="11">
        <v>1</v>
      </c>
      <c r="N939" s="70"/>
      <c r="P939" s="192">
        <f t="shared" si="57"/>
        <v>66.069999999999993</v>
      </c>
      <c r="Q939" s="11"/>
      <c r="R939" s="11"/>
      <c r="S939" s="11"/>
      <c r="T939" s="195">
        <f t="shared" si="58"/>
        <v>325</v>
      </c>
      <c r="U939" s="11"/>
      <c r="V939" s="11"/>
      <c r="W939" s="11"/>
      <c r="Y939" s="174">
        <v>66.069999999999993</v>
      </c>
      <c r="Z939" s="174">
        <f t="shared" si="59"/>
        <v>80.099999999999994</v>
      </c>
      <c r="AA939" s="175"/>
      <c r="AB939" s="174">
        <f t="shared" si="60"/>
        <v>67.66</v>
      </c>
      <c r="AC939" s="174">
        <v>80.31</v>
      </c>
      <c r="AD939" s="174"/>
      <c r="AE939" s="4"/>
      <c r="AF939" s="4"/>
    </row>
    <row r="940" spans="1:32">
      <c r="A940" s="56"/>
      <c r="B940" s="191"/>
      <c r="C940" s="11" t="s">
        <v>251</v>
      </c>
      <c r="D940" s="11"/>
      <c r="E940" s="11" t="s">
        <v>249</v>
      </c>
      <c r="F940" s="11">
        <v>5944905</v>
      </c>
      <c r="G940" s="11"/>
      <c r="H940" s="11"/>
      <c r="I940" s="11"/>
      <c r="J940" s="203">
        <v>1129233.8799999938</v>
      </c>
      <c r="K940" s="11"/>
      <c r="M940" s="11">
        <v>9720</v>
      </c>
      <c r="N940" s="70"/>
      <c r="P940" s="192">
        <f t="shared" si="57"/>
        <v>116.17632510288003</v>
      </c>
      <c r="Q940" s="11"/>
      <c r="R940" s="11"/>
      <c r="S940" s="11"/>
      <c r="T940" s="195">
        <f t="shared" si="58"/>
        <v>611.61574074074076</v>
      </c>
      <c r="U940" s="11"/>
      <c r="V940" s="11"/>
      <c r="W940" s="11"/>
      <c r="Y940" s="174">
        <v>1129233.8799999938</v>
      </c>
      <c r="Z940" s="174">
        <f t="shared" si="59"/>
        <v>1369049.42</v>
      </c>
      <c r="AA940" s="175"/>
      <c r="AB940" s="174">
        <f t="shared" si="60"/>
        <v>1156403.83</v>
      </c>
      <c r="AC940" s="174">
        <v>1372659.85</v>
      </c>
      <c r="AD940" s="174"/>
      <c r="AE940" s="4"/>
      <c r="AF940" s="4"/>
    </row>
    <row r="941" spans="1:32">
      <c r="A941" s="56"/>
      <c r="B941" s="191"/>
      <c r="C941" s="11" t="s">
        <v>251</v>
      </c>
      <c r="D941" s="11"/>
      <c r="E941" s="11" t="s">
        <v>297</v>
      </c>
      <c r="F941" s="11">
        <v>1738</v>
      </c>
      <c r="G941" s="11"/>
      <c r="H941" s="11"/>
      <c r="I941" s="11"/>
      <c r="J941" s="203">
        <v>337.42</v>
      </c>
      <c r="K941" s="11"/>
      <c r="M941" s="11">
        <v>2</v>
      </c>
      <c r="N941" s="70"/>
      <c r="P941" s="192">
        <f t="shared" si="57"/>
        <v>168.71</v>
      </c>
      <c r="Q941" s="11"/>
      <c r="R941" s="11"/>
      <c r="S941" s="11"/>
      <c r="T941" s="195">
        <f t="shared" si="58"/>
        <v>869</v>
      </c>
      <c r="U941" s="11"/>
      <c r="V941" s="11"/>
      <c r="W941" s="11"/>
      <c r="Y941" s="174">
        <v>337.42</v>
      </c>
      <c r="Z941" s="174">
        <f t="shared" si="59"/>
        <v>409.08</v>
      </c>
      <c r="AA941" s="175"/>
      <c r="AB941" s="174">
        <f t="shared" si="60"/>
        <v>345.54</v>
      </c>
      <c r="AC941" s="174">
        <v>410.16</v>
      </c>
      <c r="AD941" s="174"/>
      <c r="AE941" s="4"/>
      <c r="AF941" s="4"/>
    </row>
    <row r="942" spans="1:32">
      <c r="A942" s="56"/>
      <c r="B942" s="191"/>
      <c r="C942" s="11" t="s">
        <v>279</v>
      </c>
      <c r="D942" s="11"/>
      <c r="E942" s="11" t="s">
        <v>280</v>
      </c>
      <c r="F942" s="11">
        <v>370508</v>
      </c>
      <c r="G942" s="11"/>
      <c r="H942" s="11"/>
      <c r="I942" s="11"/>
      <c r="J942" s="203">
        <v>67801.710000000006</v>
      </c>
      <c r="K942" s="11"/>
      <c r="M942" s="11">
        <v>377</v>
      </c>
      <c r="N942" s="70"/>
      <c r="P942" s="192">
        <f t="shared" si="57"/>
        <v>179.84538461538463</v>
      </c>
      <c r="Q942" s="11"/>
      <c r="R942" s="11"/>
      <c r="S942" s="11"/>
      <c r="T942" s="195">
        <f t="shared" si="58"/>
        <v>982.77984084880632</v>
      </c>
      <c r="U942" s="11"/>
      <c r="V942" s="11"/>
      <c r="W942" s="11"/>
      <c r="Y942" s="174">
        <v>67801.710000000006</v>
      </c>
      <c r="Z942" s="174">
        <f t="shared" si="59"/>
        <v>82200.77</v>
      </c>
      <c r="AA942" s="175"/>
      <c r="AB942" s="174">
        <f t="shared" si="60"/>
        <v>69433.05</v>
      </c>
      <c r="AC942" s="174">
        <v>82417.55</v>
      </c>
      <c r="AD942" s="174"/>
      <c r="AE942" s="4"/>
      <c r="AF942" s="4"/>
    </row>
    <row r="943" spans="1:32">
      <c r="A943" s="56"/>
      <c r="B943" s="191"/>
      <c r="C943" s="11" t="s">
        <v>252</v>
      </c>
      <c r="D943" s="11"/>
      <c r="E943" s="11" t="s">
        <v>253</v>
      </c>
      <c r="F943" s="11">
        <v>2842003</v>
      </c>
      <c r="G943" s="11"/>
      <c r="H943" s="11"/>
      <c r="I943" s="11"/>
      <c r="J943" s="203">
        <v>533176.56000000029</v>
      </c>
      <c r="K943" s="11"/>
      <c r="M943" s="11">
        <v>5057</v>
      </c>
      <c r="N943" s="70"/>
      <c r="P943" s="192">
        <f t="shared" si="57"/>
        <v>105.43337156416854</v>
      </c>
      <c r="Q943" s="11"/>
      <c r="R943" s="11"/>
      <c r="S943" s="11"/>
      <c r="T943" s="195">
        <f t="shared" si="58"/>
        <v>561.99386988333004</v>
      </c>
      <c r="U943" s="11"/>
      <c r="V943" s="11"/>
      <c r="W943" s="11"/>
      <c r="Y943" s="174">
        <v>533176.56000000029</v>
      </c>
      <c r="Z943" s="174">
        <f t="shared" si="59"/>
        <v>646407.32999999996</v>
      </c>
      <c r="AA943" s="175"/>
      <c r="AB943" s="174">
        <f t="shared" si="60"/>
        <v>546005.06000000006</v>
      </c>
      <c r="AC943" s="174">
        <v>648112.02</v>
      </c>
      <c r="AD943" s="174"/>
      <c r="AE943" s="4"/>
      <c r="AF943" s="4"/>
    </row>
    <row r="944" spans="1:32">
      <c r="A944" s="56"/>
      <c r="B944" s="191"/>
      <c r="C944" s="11" t="s">
        <v>252</v>
      </c>
      <c r="D944" s="11"/>
      <c r="E944" s="11" t="s">
        <v>258</v>
      </c>
      <c r="F944" s="11">
        <v>5740</v>
      </c>
      <c r="G944" s="11"/>
      <c r="H944" s="11"/>
      <c r="I944" s="11"/>
      <c r="J944" s="203">
        <v>1146.0700000000002</v>
      </c>
      <c r="K944" s="11"/>
      <c r="M944" s="11">
        <v>21</v>
      </c>
      <c r="N944" s="70"/>
      <c r="P944" s="192">
        <f t="shared" si="57"/>
        <v>54.574761904761914</v>
      </c>
      <c r="Q944" s="11"/>
      <c r="R944" s="11"/>
      <c r="S944" s="11"/>
      <c r="T944" s="195">
        <f t="shared" si="58"/>
        <v>273.33333333333331</v>
      </c>
      <c r="U944" s="11"/>
      <c r="V944" s="11"/>
      <c r="W944" s="11"/>
      <c r="Y944" s="174">
        <v>1146.0700000000002</v>
      </c>
      <c r="Z944" s="174">
        <f t="shared" si="59"/>
        <v>1389.46</v>
      </c>
      <c r="AA944" s="175"/>
      <c r="AB944" s="174">
        <f t="shared" si="60"/>
        <v>1173.6500000000001</v>
      </c>
      <c r="AC944" s="174">
        <v>1393.13</v>
      </c>
      <c r="AD944" s="174"/>
      <c r="AE944" s="4"/>
      <c r="AF944" s="4"/>
    </row>
    <row r="945" spans="1:32">
      <c r="A945" s="56"/>
      <c r="B945" s="191"/>
      <c r="C945" s="11" t="s">
        <v>252</v>
      </c>
      <c r="D945" s="11"/>
      <c r="E945" s="11" t="s">
        <v>284</v>
      </c>
      <c r="F945" s="11">
        <v>1075</v>
      </c>
      <c r="G945" s="11"/>
      <c r="H945" s="11"/>
      <c r="I945" s="11"/>
      <c r="J945" s="203">
        <v>208.2</v>
      </c>
      <c r="K945" s="11"/>
      <c r="M945" s="11">
        <v>1</v>
      </c>
      <c r="N945" s="70"/>
      <c r="P945" s="192">
        <f t="shared" si="57"/>
        <v>208.2</v>
      </c>
      <c r="Q945" s="11"/>
      <c r="R945" s="11"/>
      <c r="S945" s="11"/>
      <c r="T945" s="195">
        <f t="shared" si="58"/>
        <v>1075</v>
      </c>
      <c r="U945" s="11"/>
      <c r="V945" s="11"/>
      <c r="W945" s="11"/>
      <c r="Y945" s="174">
        <v>208.2</v>
      </c>
      <c r="Z945" s="174">
        <f t="shared" si="59"/>
        <v>252.42</v>
      </c>
      <c r="AA945" s="175"/>
      <c r="AB945" s="174">
        <f t="shared" si="60"/>
        <v>213.21</v>
      </c>
      <c r="AC945" s="174">
        <v>253.08</v>
      </c>
      <c r="AD945" s="174"/>
      <c r="AE945" s="4"/>
      <c r="AF945" s="4"/>
    </row>
    <row r="946" spans="1:32">
      <c r="A946" s="56"/>
      <c r="B946" s="191"/>
      <c r="C946" s="11" t="s">
        <v>526</v>
      </c>
      <c r="D946" s="11"/>
      <c r="E946" s="11" t="s">
        <v>527</v>
      </c>
      <c r="F946" s="11">
        <v>3074007</v>
      </c>
      <c r="G946" s="11"/>
      <c r="H946" s="11"/>
      <c r="I946" s="11"/>
      <c r="J946" s="203">
        <v>595705.99999999825</v>
      </c>
      <c r="K946" s="11"/>
      <c r="M946" s="11">
        <v>6779</v>
      </c>
      <c r="N946" s="70"/>
      <c r="P946" s="192">
        <f t="shared" si="57"/>
        <v>87.875202832275889</v>
      </c>
      <c r="Q946" s="11"/>
      <c r="R946" s="11"/>
      <c r="S946" s="11"/>
      <c r="T946" s="195">
        <f t="shared" si="58"/>
        <v>453.46024487387518</v>
      </c>
      <c r="U946" s="11"/>
      <c r="V946" s="11"/>
      <c r="W946" s="11"/>
      <c r="Y946" s="174">
        <v>595705.99999999825</v>
      </c>
      <c r="Z946" s="174">
        <f t="shared" si="59"/>
        <v>722216.16</v>
      </c>
      <c r="AA946" s="175"/>
      <c r="AB946" s="174">
        <f t="shared" si="60"/>
        <v>610038.99</v>
      </c>
      <c r="AC946" s="174">
        <v>724120.77</v>
      </c>
      <c r="AD946" s="174"/>
      <c r="AE946" s="4"/>
      <c r="AF946" s="4"/>
    </row>
    <row r="947" spans="1:32">
      <c r="A947" s="56"/>
      <c r="B947" s="191"/>
      <c r="C947" s="11" t="s">
        <v>256</v>
      </c>
      <c r="D947" s="11"/>
      <c r="E947" s="11" t="s">
        <v>255</v>
      </c>
      <c r="F947" s="11">
        <v>3018219</v>
      </c>
      <c r="G947" s="11"/>
      <c r="H947" s="11"/>
      <c r="I947" s="11"/>
      <c r="J947" s="203">
        <v>559008.52000000037</v>
      </c>
      <c r="K947" s="11"/>
      <c r="M947" s="11">
        <v>3589</v>
      </c>
      <c r="N947" s="70"/>
      <c r="P947" s="192">
        <f t="shared" si="57"/>
        <v>155.75606575647822</v>
      </c>
      <c r="Q947" s="11"/>
      <c r="R947" s="11"/>
      <c r="S947" s="11"/>
      <c r="T947" s="195">
        <f t="shared" si="58"/>
        <v>840.96377821120086</v>
      </c>
      <c r="U947" s="11"/>
      <c r="V947" s="11"/>
      <c r="W947" s="11"/>
      <c r="Y947" s="174">
        <v>559008.52000000037</v>
      </c>
      <c r="Z947" s="174">
        <f t="shared" si="59"/>
        <v>677725.23</v>
      </c>
      <c r="AA947" s="175"/>
      <c r="AB947" s="174">
        <f t="shared" si="60"/>
        <v>572458.55000000005</v>
      </c>
      <c r="AC947" s="174">
        <v>679512.51</v>
      </c>
      <c r="AD947" s="174"/>
      <c r="AE947" s="4"/>
      <c r="AF947" s="4"/>
    </row>
    <row r="948" spans="1:32">
      <c r="A948" s="56"/>
      <c r="B948" s="191"/>
      <c r="C948" s="11" t="s">
        <v>256</v>
      </c>
      <c r="D948" s="11"/>
      <c r="E948" s="11" t="s">
        <v>572</v>
      </c>
      <c r="F948" s="11">
        <v>16276</v>
      </c>
      <c r="G948" s="11"/>
      <c r="H948" s="11"/>
      <c r="I948" s="11"/>
      <c r="J948" s="203">
        <v>3067.87</v>
      </c>
      <c r="K948" s="11"/>
      <c r="M948" s="11">
        <v>18</v>
      </c>
      <c r="N948" s="70"/>
      <c r="P948" s="192">
        <f t="shared" si="57"/>
        <v>170.4372222222222</v>
      </c>
      <c r="Q948" s="11"/>
      <c r="R948" s="11"/>
      <c r="S948" s="11"/>
      <c r="T948" s="195">
        <f t="shared" si="58"/>
        <v>904.22222222222217</v>
      </c>
      <c r="U948" s="11"/>
      <c r="V948" s="11"/>
      <c r="W948" s="11"/>
      <c r="Y948" s="174">
        <v>3067.87</v>
      </c>
      <c r="Z948" s="174">
        <f t="shared" si="59"/>
        <v>3719.39</v>
      </c>
      <c r="AA948" s="175"/>
      <c r="AB948" s="174">
        <f t="shared" si="60"/>
        <v>3141.68</v>
      </c>
      <c r="AC948" s="174">
        <v>3729.2</v>
      </c>
      <c r="AD948" s="174"/>
      <c r="AE948" s="4"/>
      <c r="AF948" s="4"/>
    </row>
    <row r="949" spans="1:32">
      <c r="A949" s="56"/>
      <c r="B949" s="191"/>
      <c r="C949" s="11" t="s">
        <v>376</v>
      </c>
      <c r="D949" s="11"/>
      <c r="E949" s="11" t="s">
        <v>377</v>
      </c>
      <c r="F949" s="11">
        <v>727446</v>
      </c>
      <c r="G949" s="11"/>
      <c r="H949" s="11"/>
      <c r="I949" s="11"/>
      <c r="J949" s="203">
        <v>139550.80000000057</v>
      </c>
      <c r="K949" s="11"/>
      <c r="M949" s="11">
        <v>1502</v>
      </c>
      <c r="N949" s="70"/>
      <c r="P949" s="192">
        <f t="shared" si="57"/>
        <v>92.909986684421156</v>
      </c>
      <c r="Q949" s="11"/>
      <c r="R949" s="11"/>
      <c r="S949" s="11"/>
      <c r="T949" s="195">
        <f t="shared" si="58"/>
        <v>484.31824234354195</v>
      </c>
      <c r="U949" s="11"/>
      <c r="V949" s="11"/>
      <c r="W949" s="11"/>
      <c r="Y949" s="174">
        <v>139550.80000000057</v>
      </c>
      <c r="Z949" s="174">
        <f t="shared" si="59"/>
        <v>169187.22</v>
      </c>
      <c r="AA949" s="175"/>
      <c r="AB949" s="174">
        <f t="shared" si="60"/>
        <v>142908.46</v>
      </c>
      <c r="AC949" s="174">
        <v>169633.4</v>
      </c>
      <c r="AD949" s="174"/>
      <c r="AE949" s="4"/>
      <c r="AF949" s="4"/>
    </row>
    <row r="950" spans="1:32">
      <c r="A950" s="56"/>
      <c r="B950" s="191"/>
      <c r="C950" s="11" t="s">
        <v>376</v>
      </c>
      <c r="D950" s="11"/>
      <c r="E950" s="11" t="s">
        <v>384</v>
      </c>
      <c r="F950" s="11">
        <v>338</v>
      </c>
      <c r="G950" s="11"/>
      <c r="H950" s="11"/>
      <c r="I950" s="11"/>
      <c r="J950" s="203">
        <v>68.31</v>
      </c>
      <c r="K950" s="11"/>
      <c r="M950" s="11">
        <v>1</v>
      </c>
      <c r="N950" s="70"/>
      <c r="P950" s="192">
        <f t="shared" si="57"/>
        <v>68.31</v>
      </c>
      <c r="Q950" s="11"/>
      <c r="R950" s="11"/>
      <c r="S950" s="11"/>
      <c r="T950" s="195">
        <f t="shared" si="58"/>
        <v>338</v>
      </c>
      <c r="U950" s="11"/>
      <c r="V950" s="11"/>
      <c r="W950" s="11"/>
      <c r="Y950" s="174">
        <v>68.31</v>
      </c>
      <c r="Z950" s="174">
        <f t="shared" si="59"/>
        <v>82.82</v>
      </c>
      <c r="AA950" s="175"/>
      <c r="AB950" s="174">
        <f t="shared" si="60"/>
        <v>69.95</v>
      </c>
      <c r="AC950" s="174">
        <v>83.04</v>
      </c>
      <c r="AD950" s="174"/>
      <c r="AE950" s="4"/>
      <c r="AF950" s="4"/>
    </row>
    <row r="951" spans="1:32">
      <c r="A951" s="56"/>
      <c r="B951" s="191"/>
      <c r="C951" s="11" t="s">
        <v>376</v>
      </c>
      <c r="D951" s="11"/>
      <c r="E951" s="11" t="s">
        <v>386</v>
      </c>
      <c r="F951" s="11">
        <v>71</v>
      </c>
      <c r="G951" s="11"/>
      <c r="H951" s="11"/>
      <c r="I951" s="11"/>
      <c r="J951" s="203">
        <v>18.07</v>
      </c>
      <c r="K951" s="11"/>
      <c r="M951" s="11">
        <v>1</v>
      </c>
      <c r="N951" s="70"/>
      <c r="P951" s="192">
        <f t="shared" si="57"/>
        <v>18.07</v>
      </c>
      <c r="Q951" s="11"/>
      <c r="R951" s="11"/>
      <c r="S951" s="11"/>
      <c r="T951" s="195">
        <f t="shared" si="58"/>
        <v>71</v>
      </c>
      <c r="U951" s="11"/>
      <c r="V951" s="11"/>
      <c r="W951" s="11"/>
      <c r="Y951" s="174">
        <v>18.07</v>
      </c>
      <c r="Z951" s="174">
        <f t="shared" si="59"/>
        <v>21.91</v>
      </c>
      <c r="AA951" s="175"/>
      <c r="AB951" s="174">
        <f t="shared" si="60"/>
        <v>18.5</v>
      </c>
      <c r="AC951" s="174">
        <v>21.97</v>
      </c>
      <c r="AD951" s="174"/>
      <c r="AE951" s="4"/>
      <c r="AF951" s="4"/>
    </row>
    <row r="952" spans="1:32">
      <c r="A952" s="56"/>
      <c r="B952" s="191"/>
      <c r="C952" s="11" t="s">
        <v>652</v>
      </c>
      <c r="D952" s="11"/>
      <c r="E952" s="11" t="s">
        <v>380</v>
      </c>
      <c r="F952" s="11">
        <v>103172</v>
      </c>
      <c r="G952" s="11"/>
      <c r="H952" s="11"/>
      <c r="I952" s="11"/>
      <c r="J952" s="203">
        <v>18931.55</v>
      </c>
      <c r="K952" s="11"/>
      <c r="M952" s="11">
        <v>72</v>
      </c>
      <c r="N952" s="70"/>
      <c r="P952" s="192">
        <f t="shared" si="57"/>
        <v>262.93819444444443</v>
      </c>
      <c r="Q952" s="11"/>
      <c r="R952" s="11"/>
      <c r="S952" s="11"/>
      <c r="T952" s="195">
        <f t="shared" si="58"/>
        <v>1432.9444444444443</v>
      </c>
      <c r="U952" s="11"/>
      <c r="V952" s="11"/>
      <c r="W952" s="11"/>
      <c r="Y952" s="174">
        <v>18931.55</v>
      </c>
      <c r="Z952" s="174">
        <f t="shared" si="59"/>
        <v>22952.05</v>
      </c>
      <c r="AA952" s="175"/>
      <c r="AB952" s="174">
        <f t="shared" si="60"/>
        <v>19387.05</v>
      </c>
      <c r="AC952" s="174">
        <v>23012.57</v>
      </c>
      <c r="AD952" s="174"/>
      <c r="AE952" s="4"/>
      <c r="AF952" s="4"/>
    </row>
    <row r="953" spans="1:32">
      <c r="A953" s="56"/>
      <c r="B953" s="191"/>
      <c r="C953" s="11" t="s">
        <v>482</v>
      </c>
      <c r="D953" s="11"/>
      <c r="E953" s="11" t="s">
        <v>483</v>
      </c>
      <c r="F953" s="11">
        <v>72510</v>
      </c>
      <c r="G953" s="11"/>
      <c r="H953" s="11"/>
      <c r="I953" s="11"/>
      <c r="J953" s="203">
        <v>13837.65</v>
      </c>
      <c r="K953" s="11"/>
      <c r="M953" s="11">
        <v>118</v>
      </c>
      <c r="N953" s="70"/>
      <c r="P953" s="192">
        <f t="shared" ref="P953:P1016" si="61">J953/M953</f>
        <v>117.26822033898304</v>
      </c>
      <c r="Q953" s="11"/>
      <c r="R953" s="11"/>
      <c r="S953" s="11"/>
      <c r="T953" s="195">
        <f t="shared" ref="T953:T1016" si="62">F953/M953</f>
        <v>614.49152542372883</v>
      </c>
      <c r="U953" s="11"/>
      <c r="V953" s="11"/>
      <c r="W953" s="11"/>
      <c r="Y953" s="174">
        <v>13837.65</v>
      </c>
      <c r="Z953" s="174">
        <f t="shared" ref="Z953:Z1016" si="63">ROUND($Z$1226*Y953/$Y$1226,2)</f>
        <v>16776.349999999999</v>
      </c>
      <c r="AA953" s="175"/>
      <c r="AB953" s="174">
        <f t="shared" ref="AB953:AB1016" si="64">ROUND($AB$1226*Y953/$Y$1226,2)</f>
        <v>14170.59</v>
      </c>
      <c r="AC953" s="174">
        <v>16820.599999999999</v>
      </c>
      <c r="AD953" s="174"/>
      <c r="AE953" s="4"/>
      <c r="AF953" s="4"/>
    </row>
    <row r="954" spans="1:32">
      <c r="A954" s="56"/>
      <c r="B954" s="191"/>
      <c r="C954" s="11" t="s">
        <v>316</v>
      </c>
      <c r="D954" s="11"/>
      <c r="E954" s="11" t="s">
        <v>315</v>
      </c>
      <c r="F954" s="11">
        <v>135692</v>
      </c>
      <c r="G954" s="11"/>
      <c r="H954" s="11"/>
      <c r="I954" s="11"/>
      <c r="J954" s="203">
        <v>25544.21000000001</v>
      </c>
      <c r="K954" s="11"/>
      <c r="M954" s="11">
        <v>162</v>
      </c>
      <c r="N954" s="70"/>
      <c r="P954" s="192">
        <f t="shared" si="61"/>
        <v>157.68030864197536</v>
      </c>
      <c r="Q954" s="11"/>
      <c r="R954" s="11"/>
      <c r="S954" s="11"/>
      <c r="T954" s="195">
        <f t="shared" si="62"/>
        <v>837.60493827160496</v>
      </c>
      <c r="U954" s="11"/>
      <c r="V954" s="11"/>
      <c r="W954" s="11"/>
      <c r="Y954" s="174">
        <v>25544.21000000001</v>
      </c>
      <c r="Z954" s="174">
        <f t="shared" si="63"/>
        <v>30969.040000000001</v>
      </c>
      <c r="AA954" s="175"/>
      <c r="AB954" s="174">
        <f t="shared" si="64"/>
        <v>26158.82</v>
      </c>
      <c r="AC954" s="174">
        <v>31050.71</v>
      </c>
      <c r="AD954" s="174"/>
      <c r="AE954" s="4"/>
      <c r="AF954" s="4"/>
    </row>
    <row r="955" spans="1:32">
      <c r="A955" s="56"/>
      <c r="B955" s="191"/>
      <c r="C955" s="11" t="s">
        <v>486</v>
      </c>
      <c r="D955" s="11"/>
      <c r="E955" s="11" t="s">
        <v>330</v>
      </c>
      <c r="F955" s="11">
        <v>1814</v>
      </c>
      <c r="G955" s="11"/>
      <c r="H955" s="11"/>
      <c r="I955" s="11"/>
      <c r="J955" s="203">
        <v>347.14</v>
      </c>
      <c r="K955" s="11"/>
      <c r="M955" s="11">
        <v>1</v>
      </c>
      <c r="N955" s="70"/>
      <c r="P955" s="192">
        <f t="shared" si="61"/>
        <v>347.14</v>
      </c>
      <c r="Q955" s="11"/>
      <c r="R955" s="11"/>
      <c r="S955" s="11"/>
      <c r="T955" s="195">
        <f t="shared" si="62"/>
        <v>1814</v>
      </c>
      <c r="U955" s="11"/>
      <c r="V955" s="11"/>
      <c r="W955" s="11"/>
      <c r="Y955" s="174">
        <v>347.14</v>
      </c>
      <c r="Z955" s="174">
        <f t="shared" si="63"/>
        <v>420.86</v>
      </c>
      <c r="AA955" s="175"/>
      <c r="AB955" s="174">
        <f t="shared" si="64"/>
        <v>355.49</v>
      </c>
      <c r="AC955" s="174">
        <v>421.97</v>
      </c>
      <c r="AD955" s="174"/>
      <c r="AE955" s="4"/>
      <c r="AF955" s="4"/>
    </row>
    <row r="956" spans="1:32">
      <c r="A956" s="56"/>
      <c r="B956" s="191"/>
      <c r="C956" s="11" t="s">
        <v>486</v>
      </c>
      <c r="D956" s="11"/>
      <c r="E956" s="11" t="s">
        <v>345</v>
      </c>
      <c r="F956" s="11">
        <v>361</v>
      </c>
      <c r="G956" s="11"/>
      <c r="H956" s="11"/>
      <c r="I956" s="11"/>
      <c r="J956" s="203">
        <v>73.290000000000006</v>
      </c>
      <c r="K956" s="11"/>
      <c r="M956" s="11">
        <v>1</v>
      </c>
      <c r="N956" s="70"/>
      <c r="P956" s="192">
        <f t="shared" si="61"/>
        <v>73.290000000000006</v>
      </c>
      <c r="Q956" s="11"/>
      <c r="R956" s="11"/>
      <c r="S956" s="11"/>
      <c r="T956" s="195">
        <f t="shared" si="62"/>
        <v>361</v>
      </c>
      <c r="U956" s="11"/>
      <c r="V956" s="11"/>
      <c r="W956" s="11"/>
      <c r="Y956" s="174">
        <v>73.290000000000006</v>
      </c>
      <c r="Z956" s="174">
        <f t="shared" si="63"/>
        <v>88.85</v>
      </c>
      <c r="AA956" s="175"/>
      <c r="AB956" s="174">
        <f t="shared" si="64"/>
        <v>75.05</v>
      </c>
      <c r="AC956" s="174">
        <v>89.09</v>
      </c>
      <c r="AD956" s="174"/>
      <c r="AE956" s="4"/>
      <c r="AF956" s="4"/>
    </row>
    <row r="957" spans="1:32">
      <c r="A957" s="56"/>
      <c r="B957" s="191"/>
      <c r="C957" s="11" t="s">
        <v>486</v>
      </c>
      <c r="D957" s="11"/>
      <c r="E957" s="11" t="s">
        <v>362</v>
      </c>
      <c r="F957" s="11">
        <v>370</v>
      </c>
      <c r="G957" s="11"/>
      <c r="H957" s="11"/>
      <c r="I957" s="11"/>
      <c r="J957" s="203">
        <v>74.959999999999994</v>
      </c>
      <c r="K957" s="11"/>
      <c r="M957" s="11">
        <v>1</v>
      </c>
      <c r="N957" s="70"/>
      <c r="P957" s="192">
        <f t="shared" si="61"/>
        <v>74.959999999999994</v>
      </c>
      <c r="Q957" s="11"/>
      <c r="R957" s="11"/>
      <c r="S957" s="11"/>
      <c r="T957" s="195">
        <f t="shared" si="62"/>
        <v>370</v>
      </c>
      <c r="U957" s="11"/>
      <c r="V957" s="11"/>
      <c r="W957" s="11"/>
      <c r="Y957" s="174">
        <v>74.959999999999994</v>
      </c>
      <c r="Z957" s="174">
        <f t="shared" si="63"/>
        <v>90.88</v>
      </c>
      <c r="AA957" s="175"/>
      <c r="AB957" s="174">
        <f t="shared" si="64"/>
        <v>76.760000000000005</v>
      </c>
      <c r="AC957" s="174">
        <v>91.12</v>
      </c>
      <c r="AD957" s="174"/>
      <c r="AE957" s="4"/>
      <c r="AF957" s="4"/>
    </row>
    <row r="958" spans="1:32">
      <c r="A958" s="56"/>
      <c r="B958" s="191"/>
      <c r="C958" s="11" t="s">
        <v>486</v>
      </c>
      <c r="D958" s="11"/>
      <c r="E958" s="11" t="s">
        <v>395</v>
      </c>
      <c r="F958" s="11">
        <v>4079</v>
      </c>
      <c r="G958" s="11"/>
      <c r="H958" s="11"/>
      <c r="I958" s="11"/>
      <c r="J958" s="203">
        <v>804.77</v>
      </c>
      <c r="K958" s="11"/>
      <c r="M958" s="11">
        <v>7</v>
      </c>
      <c r="N958" s="70"/>
      <c r="P958" s="192">
        <f t="shared" si="61"/>
        <v>114.96714285714286</v>
      </c>
      <c r="Q958" s="11"/>
      <c r="R958" s="11"/>
      <c r="S958" s="11"/>
      <c r="T958" s="195">
        <f t="shared" si="62"/>
        <v>582.71428571428567</v>
      </c>
      <c r="U958" s="11"/>
      <c r="V958" s="11"/>
      <c r="W958" s="11"/>
      <c r="Y958" s="174">
        <v>804.77</v>
      </c>
      <c r="Z958" s="174">
        <f t="shared" si="63"/>
        <v>975.68</v>
      </c>
      <c r="AA958" s="175"/>
      <c r="AB958" s="174">
        <f t="shared" si="64"/>
        <v>824.13</v>
      </c>
      <c r="AC958" s="174">
        <v>978.25</v>
      </c>
      <c r="AD958" s="174"/>
      <c r="AE958" s="4"/>
      <c r="AF958" s="4"/>
    </row>
    <row r="959" spans="1:32">
      <c r="A959" s="56"/>
      <c r="B959" s="191"/>
      <c r="C959" s="11" t="s">
        <v>486</v>
      </c>
      <c r="D959" s="11"/>
      <c r="E959" s="11" t="s">
        <v>485</v>
      </c>
      <c r="F959" s="11">
        <v>7057002</v>
      </c>
      <c r="G959" s="11"/>
      <c r="H959" s="11"/>
      <c r="I959" s="11"/>
      <c r="J959" s="203">
        <v>1293630.060000004</v>
      </c>
      <c r="K959" s="11"/>
      <c r="M959" s="11">
        <v>9999</v>
      </c>
      <c r="N959" s="70"/>
      <c r="P959" s="192">
        <f t="shared" si="61"/>
        <v>129.37594359435982</v>
      </c>
      <c r="Q959" s="11"/>
      <c r="R959" s="11"/>
      <c r="S959" s="11"/>
      <c r="T959" s="195">
        <f t="shared" si="62"/>
        <v>705.77077707770775</v>
      </c>
      <c r="U959" s="11"/>
      <c r="V959" s="11"/>
      <c r="W959" s="11"/>
      <c r="Y959" s="174">
        <v>1293630.060000004</v>
      </c>
      <c r="Z959" s="174">
        <f t="shared" si="63"/>
        <v>1568358.43</v>
      </c>
      <c r="AA959" s="175"/>
      <c r="AB959" s="174">
        <f t="shared" si="64"/>
        <v>1324755.47</v>
      </c>
      <c r="AC959" s="174">
        <v>1572494.48</v>
      </c>
      <c r="AD959" s="174"/>
      <c r="AE959" s="4"/>
      <c r="AF959" s="4"/>
    </row>
    <row r="960" spans="1:32">
      <c r="A960" s="56"/>
      <c r="B960" s="191"/>
      <c r="C960" s="11" t="s">
        <v>353</v>
      </c>
      <c r="D960" s="11"/>
      <c r="E960" s="11" t="s">
        <v>350</v>
      </c>
      <c r="F960" s="11">
        <v>211160</v>
      </c>
      <c r="G960" s="11"/>
      <c r="H960" s="11"/>
      <c r="I960" s="11"/>
      <c r="J960" s="203">
        <v>41201.459999999883</v>
      </c>
      <c r="K960" s="11"/>
      <c r="M960" s="11">
        <v>664</v>
      </c>
      <c r="N960" s="70"/>
      <c r="P960" s="192">
        <f t="shared" si="61"/>
        <v>62.050391566264885</v>
      </c>
      <c r="Q960" s="11"/>
      <c r="R960" s="11"/>
      <c r="S960" s="11"/>
      <c r="T960" s="195">
        <f t="shared" si="62"/>
        <v>318.01204819277109</v>
      </c>
      <c r="U960" s="11"/>
      <c r="V960" s="11"/>
      <c r="W960" s="11"/>
      <c r="Y960" s="174">
        <v>41201.459999999883</v>
      </c>
      <c r="Z960" s="174">
        <f t="shared" si="63"/>
        <v>49951.42</v>
      </c>
      <c r="AA960" s="175"/>
      <c r="AB960" s="174">
        <f t="shared" si="64"/>
        <v>42192.79</v>
      </c>
      <c r="AC960" s="174">
        <v>50083.15</v>
      </c>
      <c r="AD960" s="174"/>
      <c r="AE960" s="4"/>
      <c r="AF960" s="4"/>
    </row>
    <row r="961" spans="1:32">
      <c r="A961" s="56"/>
      <c r="B961" s="191"/>
      <c r="C961" s="11" t="s">
        <v>398</v>
      </c>
      <c r="D961" s="11"/>
      <c r="E961" s="11" t="s">
        <v>391</v>
      </c>
      <c r="F961" s="11">
        <v>116161</v>
      </c>
      <c r="G961" s="11"/>
      <c r="H961" s="11"/>
      <c r="I961" s="11"/>
      <c r="J961" s="203">
        <v>20481.62999999999</v>
      </c>
      <c r="K961" s="11"/>
      <c r="M961" s="11">
        <v>120</v>
      </c>
      <c r="N961" s="70"/>
      <c r="P961" s="192">
        <f t="shared" si="61"/>
        <v>170.68024999999992</v>
      </c>
      <c r="Q961" s="11"/>
      <c r="R961" s="11"/>
      <c r="S961" s="11"/>
      <c r="T961" s="195">
        <f t="shared" si="62"/>
        <v>968.00833333333333</v>
      </c>
      <c r="U961" s="11"/>
      <c r="V961" s="11"/>
      <c r="W961" s="11"/>
      <c r="Y961" s="174">
        <v>20481.62999999999</v>
      </c>
      <c r="Z961" s="174">
        <f t="shared" si="63"/>
        <v>24831.32</v>
      </c>
      <c r="AA961" s="175"/>
      <c r="AB961" s="174">
        <f t="shared" si="64"/>
        <v>20974.43</v>
      </c>
      <c r="AC961" s="174">
        <v>24896.799999999999</v>
      </c>
      <c r="AD961" s="174"/>
      <c r="AE961" s="4"/>
      <c r="AF961" s="4"/>
    </row>
    <row r="962" spans="1:32">
      <c r="A962" s="56"/>
      <c r="B962" s="191"/>
      <c r="C962" s="11" t="s">
        <v>398</v>
      </c>
      <c r="D962" s="11"/>
      <c r="E962" s="11" t="s">
        <v>395</v>
      </c>
      <c r="F962" s="11">
        <v>2277514</v>
      </c>
      <c r="G962" s="11"/>
      <c r="H962" s="11"/>
      <c r="I962" s="11"/>
      <c r="J962" s="203">
        <v>423170.51999999996</v>
      </c>
      <c r="K962" s="11"/>
      <c r="M962" s="11">
        <v>3606</v>
      </c>
      <c r="N962" s="70"/>
      <c r="P962" s="192">
        <f t="shared" si="61"/>
        <v>117.35178036605656</v>
      </c>
      <c r="Q962" s="11"/>
      <c r="R962" s="11"/>
      <c r="S962" s="11"/>
      <c r="T962" s="195">
        <f t="shared" si="62"/>
        <v>631.59012756516915</v>
      </c>
      <c r="U962" s="11"/>
      <c r="V962" s="11"/>
      <c r="W962" s="11"/>
      <c r="Y962" s="174">
        <v>423170.51999999996</v>
      </c>
      <c r="Z962" s="174">
        <f t="shared" si="63"/>
        <v>513039.3</v>
      </c>
      <c r="AA962" s="175"/>
      <c r="AB962" s="174">
        <f t="shared" si="64"/>
        <v>433352.22</v>
      </c>
      <c r="AC962" s="174">
        <v>514392.27</v>
      </c>
      <c r="AD962" s="174"/>
      <c r="AE962" s="4"/>
      <c r="AF962" s="4"/>
    </row>
    <row r="963" spans="1:32">
      <c r="A963" s="56"/>
      <c r="B963" s="191"/>
      <c r="C963" s="11" t="s">
        <v>398</v>
      </c>
      <c r="D963" s="11"/>
      <c r="E963" s="11" t="s">
        <v>485</v>
      </c>
      <c r="F963" s="11">
        <v>417</v>
      </c>
      <c r="G963" s="11"/>
      <c r="H963" s="11"/>
      <c r="I963" s="11"/>
      <c r="J963" s="203">
        <v>83.6</v>
      </c>
      <c r="K963" s="11"/>
      <c r="M963" s="11">
        <v>1</v>
      </c>
      <c r="N963" s="70"/>
      <c r="P963" s="192">
        <f t="shared" si="61"/>
        <v>83.6</v>
      </c>
      <c r="Q963" s="11"/>
      <c r="R963" s="11"/>
      <c r="S963" s="11"/>
      <c r="T963" s="195">
        <f t="shared" si="62"/>
        <v>417</v>
      </c>
      <c r="U963" s="11"/>
      <c r="V963" s="11"/>
      <c r="W963" s="11"/>
      <c r="Y963" s="174">
        <v>83.6</v>
      </c>
      <c r="Z963" s="174">
        <f t="shared" si="63"/>
        <v>101.35</v>
      </c>
      <c r="AA963" s="175"/>
      <c r="AB963" s="174">
        <f t="shared" si="64"/>
        <v>85.61</v>
      </c>
      <c r="AC963" s="174">
        <v>101.62</v>
      </c>
      <c r="AD963" s="174"/>
      <c r="AE963" s="4"/>
      <c r="AF963" s="4"/>
    </row>
    <row r="964" spans="1:32">
      <c r="A964" s="56"/>
      <c r="B964" s="191"/>
      <c r="C964" s="11" t="s">
        <v>571</v>
      </c>
      <c r="D964" s="11"/>
      <c r="E964" s="11" t="s">
        <v>572</v>
      </c>
      <c r="F964" s="11">
        <v>2651693</v>
      </c>
      <c r="G964" s="11"/>
      <c r="H964" s="11"/>
      <c r="I964" s="11"/>
      <c r="J964" s="203">
        <v>489490.79999999993</v>
      </c>
      <c r="K964" s="11"/>
      <c r="M964" s="11">
        <v>2534</v>
      </c>
      <c r="N964" s="70"/>
      <c r="P964" s="192">
        <f t="shared" si="61"/>
        <v>193.16921862667715</v>
      </c>
      <c r="Q964" s="11"/>
      <c r="R964" s="11"/>
      <c r="S964" s="11"/>
      <c r="T964" s="195">
        <f t="shared" si="62"/>
        <v>1046.4455406471982</v>
      </c>
      <c r="U964" s="11"/>
      <c r="V964" s="11"/>
      <c r="W964" s="11"/>
      <c r="Y964" s="174">
        <v>489490.79999999993</v>
      </c>
      <c r="Z964" s="174">
        <f t="shared" si="63"/>
        <v>593444.02</v>
      </c>
      <c r="AA964" s="175"/>
      <c r="AB964" s="174">
        <f t="shared" si="64"/>
        <v>501268.2</v>
      </c>
      <c r="AC964" s="174">
        <v>595009.04</v>
      </c>
      <c r="AD964" s="174"/>
      <c r="AE964" s="4"/>
      <c r="AF964" s="4"/>
    </row>
    <row r="965" spans="1:32">
      <c r="A965" s="56"/>
      <c r="B965" s="191"/>
      <c r="C965" s="11" t="s">
        <v>571</v>
      </c>
      <c r="D965" s="11"/>
      <c r="E965" s="11" t="s">
        <v>302</v>
      </c>
      <c r="F965" s="11">
        <v>9913</v>
      </c>
      <c r="G965" s="11"/>
      <c r="H965" s="11"/>
      <c r="I965" s="11"/>
      <c r="J965" s="203">
        <v>1929.58</v>
      </c>
      <c r="K965" s="11"/>
      <c r="M965" s="11">
        <v>11</v>
      </c>
      <c r="N965" s="70"/>
      <c r="P965" s="192">
        <f t="shared" si="61"/>
        <v>175.41636363636363</v>
      </c>
      <c r="Q965" s="11"/>
      <c r="R965" s="11"/>
      <c r="S965" s="11"/>
      <c r="T965" s="195">
        <f t="shared" si="62"/>
        <v>901.18181818181813</v>
      </c>
      <c r="U965" s="11"/>
      <c r="V965" s="11"/>
      <c r="W965" s="11"/>
      <c r="Y965" s="174">
        <v>1929.58</v>
      </c>
      <c r="Z965" s="174">
        <f t="shared" si="63"/>
        <v>2339.37</v>
      </c>
      <c r="AA965" s="175"/>
      <c r="AB965" s="174">
        <f t="shared" si="64"/>
        <v>1976.01</v>
      </c>
      <c r="AC965" s="174">
        <v>2345.5300000000002</v>
      </c>
      <c r="AD965" s="174"/>
      <c r="AE965" s="4"/>
      <c r="AF965" s="4"/>
    </row>
    <row r="966" spans="1:32">
      <c r="A966" s="56"/>
      <c r="B966" s="191"/>
      <c r="C966" s="11" t="s">
        <v>257</v>
      </c>
      <c r="D966" s="11"/>
      <c r="E966" s="11" t="s">
        <v>253</v>
      </c>
      <c r="F966" s="11">
        <v>35</v>
      </c>
      <c r="G966" s="11"/>
      <c r="H966" s="11"/>
      <c r="I966" s="11"/>
      <c r="J966" s="203">
        <v>11.89</v>
      </c>
      <c r="K966" s="11"/>
      <c r="M966" s="11">
        <v>1</v>
      </c>
      <c r="N966" s="70"/>
      <c r="P966" s="192">
        <f t="shared" si="61"/>
        <v>11.89</v>
      </c>
      <c r="Q966" s="11"/>
      <c r="R966" s="11"/>
      <c r="S966" s="11"/>
      <c r="T966" s="195">
        <f t="shared" si="62"/>
        <v>35</v>
      </c>
      <c r="U966" s="11"/>
      <c r="V966" s="11"/>
      <c r="W966" s="11"/>
      <c r="Y966" s="174">
        <v>11.89</v>
      </c>
      <c r="Z966" s="174">
        <f t="shared" si="63"/>
        <v>14.42</v>
      </c>
      <c r="AA966" s="175"/>
      <c r="AB966" s="174">
        <f t="shared" si="64"/>
        <v>12.18</v>
      </c>
      <c r="AC966" s="174">
        <v>14.45</v>
      </c>
      <c r="AD966" s="174"/>
      <c r="AE966" s="4"/>
      <c r="AF966" s="4"/>
    </row>
    <row r="967" spans="1:32">
      <c r="A967" s="56"/>
      <c r="B967" s="191"/>
      <c r="C967" s="11" t="s">
        <v>257</v>
      </c>
      <c r="D967" s="11"/>
      <c r="E967" s="11" t="s">
        <v>258</v>
      </c>
      <c r="F967" s="11">
        <v>1269425</v>
      </c>
      <c r="G967" s="11"/>
      <c r="H967" s="11"/>
      <c r="I967" s="11"/>
      <c r="J967" s="203">
        <v>235686.16999999987</v>
      </c>
      <c r="K967" s="11"/>
      <c r="M967" s="11">
        <v>1664</v>
      </c>
      <c r="N967" s="70"/>
      <c r="P967" s="192">
        <f t="shared" si="61"/>
        <v>141.63832331730762</v>
      </c>
      <c r="Q967" s="11"/>
      <c r="R967" s="11"/>
      <c r="S967" s="11"/>
      <c r="T967" s="195">
        <f t="shared" si="62"/>
        <v>762.87560096153845</v>
      </c>
      <c r="U967" s="11"/>
      <c r="V967" s="11"/>
      <c r="W967" s="11"/>
      <c r="Y967" s="174">
        <v>235686.16999999987</v>
      </c>
      <c r="Z967" s="174">
        <f t="shared" si="63"/>
        <v>285738.87</v>
      </c>
      <c r="AA967" s="175"/>
      <c r="AB967" s="174">
        <f t="shared" si="64"/>
        <v>241356.9</v>
      </c>
      <c r="AC967" s="174">
        <v>286492.42</v>
      </c>
      <c r="AD967" s="174"/>
      <c r="AE967" s="4"/>
      <c r="AF967" s="4"/>
    </row>
    <row r="968" spans="1:32">
      <c r="A968" s="56"/>
      <c r="B968" s="191"/>
      <c r="C968" s="11" t="s">
        <v>491</v>
      </c>
      <c r="D968" s="11"/>
      <c r="E968" s="11" t="s">
        <v>489</v>
      </c>
      <c r="F968" s="11">
        <v>7695057</v>
      </c>
      <c r="G968" s="11"/>
      <c r="H968" s="11"/>
      <c r="I968" s="11"/>
      <c r="J968" s="203">
        <v>1378910.3700000013</v>
      </c>
      <c r="K968" s="11"/>
      <c r="M968" s="11">
        <v>11320</v>
      </c>
      <c r="N968" s="70"/>
      <c r="P968" s="192">
        <f t="shared" si="61"/>
        <v>121.81187014134287</v>
      </c>
      <c r="Q968" s="11"/>
      <c r="R968" s="11"/>
      <c r="S968" s="11"/>
      <c r="T968" s="195">
        <f t="shared" si="62"/>
        <v>679.77535335689049</v>
      </c>
      <c r="U968" s="11"/>
      <c r="V968" s="11"/>
      <c r="W968" s="11"/>
      <c r="Y968" s="174">
        <v>1378910.3700000013</v>
      </c>
      <c r="Z968" s="174">
        <f t="shared" si="63"/>
        <v>1671749.73</v>
      </c>
      <c r="AA968" s="175"/>
      <c r="AB968" s="174">
        <f t="shared" si="64"/>
        <v>1412087.66</v>
      </c>
      <c r="AC968" s="174">
        <v>1676158.44</v>
      </c>
      <c r="AD968" s="174"/>
      <c r="AE968" s="4"/>
      <c r="AF968" s="4"/>
    </row>
    <row r="969" spans="1:32">
      <c r="A969" s="56"/>
      <c r="B969" s="191"/>
      <c r="C969" s="11" t="s">
        <v>491</v>
      </c>
      <c r="D969" s="11"/>
      <c r="E969" s="11" t="s">
        <v>1392</v>
      </c>
      <c r="F969" s="11">
        <v>407</v>
      </c>
      <c r="G969" s="11"/>
      <c r="H969" s="11"/>
      <c r="I969" s="11"/>
      <c r="J969" s="203">
        <v>81.069999999999993</v>
      </c>
      <c r="K969" s="11"/>
      <c r="M969" s="11">
        <v>1</v>
      </c>
      <c r="N969" s="70"/>
      <c r="P969" s="192">
        <f t="shared" si="61"/>
        <v>81.069999999999993</v>
      </c>
      <c r="Q969" s="11"/>
      <c r="R969" s="11"/>
      <c r="S969" s="11"/>
      <c r="T969" s="195">
        <f t="shared" si="62"/>
        <v>407</v>
      </c>
      <c r="U969" s="11"/>
      <c r="V969" s="11"/>
      <c r="W969" s="11"/>
      <c r="Y969" s="174">
        <v>81.069999999999993</v>
      </c>
      <c r="Z969" s="174">
        <f t="shared" si="63"/>
        <v>98.29</v>
      </c>
      <c r="AA969" s="175"/>
      <c r="AB969" s="174">
        <f t="shared" si="64"/>
        <v>83.02</v>
      </c>
      <c r="AC969" s="174">
        <v>98.55</v>
      </c>
      <c r="AD969" s="174"/>
      <c r="AE969" s="4"/>
      <c r="AF969" s="4"/>
    </row>
    <row r="970" spans="1:32">
      <c r="A970" s="56"/>
      <c r="B970" s="191"/>
      <c r="C970" s="11" t="s">
        <v>493</v>
      </c>
      <c r="D970" s="11"/>
      <c r="E970" s="11" t="s">
        <v>494</v>
      </c>
      <c r="F970" s="11">
        <v>395617</v>
      </c>
      <c r="G970" s="11"/>
      <c r="H970" s="11"/>
      <c r="I970" s="11"/>
      <c r="J970" s="203">
        <v>72607.799999999988</v>
      </c>
      <c r="K970" s="11"/>
      <c r="M970" s="11">
        <v>432</v>
      </c>
      <c r="N970" s="70"/>
      <c r="P970" s="192">
        <f t="shared" si="61"/>
        <v>168.07361111111109</v>
      </c>
      <c r="Q970" s="11"/>
      <c r="R970" s="11"/>
      <c r="S970" s="11"/>
      <c r="T970" s="195">
        <f t="shared" si="62"/>
        <v>915.78009259259261</v>
      </c>
      <c r="U970" s="11"/>
      <c r="V970" s="11"/>
      <c r="W970" s="11"/>
      <c r="Y970" s="174">
        <v>72607.799999999988</v>
      </c>
      <c r="Z970" s="174">
        <f t="shared" si="63"/>
        <v>88027.53</v>
      </c>
      <c r="AA970" s="175"/>
      <c r="AB970" s="174">
        <f t="shared" si="64"/>
        <v>74354.78</v>
      </c>
      <c r="AC970" s="174">
        <v>88259.67</v>
      </c>
      <c r="AD970" s="174"/>
      <c r="AE970" s="4"/>
      <c r="AF970" s="4"/>
    </row>
    <row r="971" spans="1:32">
      <c r="A971" s="56"/>
      <c r="B971" s="191"/>
      <c r="C971" s="11" t="s">
        <v>1322</v>
      </c>
      <c r="D971" s="11"/>
      <c r="E971" s="11" t="s">
        <v>255</v>
      </c>
      <c r="F971" s="11">
        <v>30563</v>
      </c>
      <c r="G971" s="11"/>
      <c r="H971" s="11"/>
      <c r="I971" s="11"/>
      <c r="J971" s="203">
        <v>5665.8199999999988</v>
      </c>
      <c r="K971" s="11"/>
      <c r="M971" s="11">
        <v>27</v>
      </c>
      <c r="N971" s="70"/>
      <c r="P971" s="192">
        <f t="shared" si="61"/>
        <v>209.84518518518513</v>
      </c>
      <c r="Q971" s="11"/>
      <c r="R971" s="11"/>
      <c r="S971" s="11"/>
      <c r="T971" s="195">
        <f t="shared" si="62"/>
        <v>1131.962962962963</v>
      </c>
      <c r="U971" s="11"/>
      <c r="V971" s="11"/>
      <c r="W971" s="11"/>
      <c r="Y971" s="174">
        <v>5665.8199999999988</v>
      </c>
      <c r="Z971" s="174">
        <f t="shared" si="63"/>
        <v>6869.07</v>
      </c>
      <c r="AA971" s="175"/>
      <c r="AB971" s="174">
        <f t="shared" si="64"/>
        <v>5802.14</v>
      </c>
      <c r="AC971" s="174">
        <v>6887.19</v>
      </c>
      <c r="AD971" s="174"/>
      <c r="AE971" s="4"/>
      <c r="AF971" s="4"/>
    </row>
    <row r="972" spans="1:32">
      <c r="A972" s="56"/>
      <c r="B972" s="191"/>
      <c r="C972" s="11" t="s">
        <v>497</v>
      </c>
      <c r="D972" s="11"/>
      <c r="E972" s="11" t="s">
        <v>496</v>
      </c>
      <c r="F972" s="11">
        <v>669117</v>
      </c>
      <c r="G972" s="11"/>
      <c r="H972" s="11"/>
      <c r="I972" s="11"/>
      <c r="J972" s="203">
        <v>123472.46999999988</v>
      </c>
      <c r="K972" s="11"/>
      <c r="M972" s="11">
        <v>922</v>
      </c>
      <c r="N972" s="70"/>
      <c r="P972" s="192">
        <f t="shared" si="61"/>
        <v>133.91808026030355</v>
      </c>
      <c r="Q972" s="11"/>
      <c r="R972" s="11"/>
      <c r="S972" s="11"/>
      <c r="T972" s="195">
        <f t="shared" si="62"/>
        <v>725.72342733188725</v>
      </c>
      <c r="U972" s="11"/>
      <c r="V972" s="11"/>
      <c r="W972" s="11"/>
      <c r="Y972" s="174">
        <v>123472.46999999988</v>
      </c>
      <c r="Z972" s="174">
        <f t="shared" si="63"/>
        <v>149694.32999999999</v>
      </c>
      <c r="AA972" s="175"/>
      <c r="AB972" s="174">
        <f t="shared" si="64"/>
        <v>126443.28</v>
      </c>
      <c r="AC972" s="174">
        <v>150089.1</v>
      </c>
      <c r="AD972" s="174"/>
      <c r="AE972" s="4"/>
      <c r="AF972" s="4"/>
    </row>
    <row r="973" spans="1:32">
      <c r="A973" s="56"/>
      <c r="B973" s="191"/>
      <c r="C973" s="11" t="s">
        <v>551</v>
      </c>
      <c r="D973" s="11"/>
      <c r="E973" s="11" t="s">
        <v>499</v>
      </c>
      <c r="F973" s="11">
        <v>435761</v>
      </c>
      <c r="G973" s="11"/>
      <c r="H973" s="11"/>
      <c r="I973" s="11"/>
      <c r="J973" s="203">
        <v>79451.419999999882</v>
      </c>
      <c r="K973" s="11"/>
      <c r="M973" s="11">
        <v>415</v>
      </c>
      <c r="N973" s="70"/>
      <c r="P973" s="192">
        <f t="shared" si="61"/>
        <v>191.44920481927682</v>
      </c>
      <c r="Q973" s="11"/>
      <c r="R973" s="11"/>
      <c r="S973" s="11"/>
      <c r="T973" s="195">
        <f t="shared" si="62"/>
        <v>1050.0265060240963</v>
      </c>
      <c r="U973" s="11"/>
      <c r="V973" s="11"/>
      <c r="W973" s="11"/>
      <c r="Y973" s="174">
        <v>79451.419999999882</v>
      </c>
      <c r="Z973" s="174">
        <f t="shared" si="63"/>
        <v>96324.53</v>
      </c>
      <c r="AA973" s="175"/>
      <c r="AB973" s="174">
        <f t="shared" si="64"/>
        <v>81363.06</v>
      </c>
      <c r="AC973" s="174">
        <v>96578.55</v>
      </c>
      <c r="AD973" s="174"/>
      <c r="AE973" s="4"/>
      <c r="AF973" s="4"/>
    </row>
    <row r="974" spans="1:32">
      <c r="A974" s="56"/>
      <c r="B974" s="191"/>
      <c r="C974" s="11" t="s">
        <v>502</v>
      </c>
      <c r="D974" s="11"/>
      <c r="E974" s="11" t="s">
        <v>501</v>
      </c>
      <c r="F974" s="11">
        <v>1283187</v>
      </c>
      <c r="G974" s="11"/>
      <c r="H974" s="11"/>
      <c r="I974" s="11"/>
      <c r="J974" s="203">
        <v>234644.58000000022</v>
      </c>
      <c r="K974" s="11"/>
      <c r="M974" s="11">
        <v>1523</v>
      </c>
      <c r="N974" s="70"/>
      <c r="P974" s="192">
        <f t="shared" si="61"/>
        <v>154.06735390676312</v>
      </c>
      <c r="Q974" s="11"/>
      <c r="R974" s="11"/>
      <c r="S974" s="11"/>
      <c r="T974" s="195">
        <f t="shared" si="62"/>
        <v>842.53906762967824</v>
      </c>
      <c r="U974" s="11"/>
      <c r="V974" s="11"/>
      <c r="W974" s="11"/>
      <c r="Y974" s="174">
        <v>234644.58000000022</v>
      </c>
      <c r="Z974" s="174">
        <f t="shared" si="63"/>
        <v>284476.08</v>
      </c>
      <c r="AA974" s="175"/>
      <c r="AB974" s="174">
        <f t="shared" si="64"/>
        <v>240290.25</v>
      </c>
      <c r="AC974" s="174">
        <v>285226.28999999998</v>
      </c>
      <c r="AD974" s="174"/>
      <c r="AE974" s="4"/>
      <c r="AF974" s="4"/>
    </row>
    <row r="975" spans="1:32">
      <c r="A975" s="56"/>
      <c r="B975" s="191"/>
      <c r="C975" s="11" t="s">
        <v>502</v>
      </c>
      <c r="D975" s="11"/>
      <c r="E975" s="11" t="s">
        <v>508</v>
      </c>
      <c r="F975" s="11">
        <v>580</v>
      </c>
      <c r="G975" s="11"/>
      <c r="H975" s="11"/>
      <c r="I975" s="11"/>
      <c r="J975" s="203">
        <v>114.27</v>
      </c>
      <c r="K975" s="11"/>
      <c r="M975" s="11">
        <v>1</v>
      </c>
      <c r="N975" s="70"/>
      <c r="P975" s="192">
        <f t="shared" si="61"/>
        <v>114.27</v>
      </c>
      <c r="Q975" s="11"/>
      <c r="R975" s="11"/>
      <c r="S975" s="11"/>
      <c r="T975" s="195">
        <f t="shared" si="62"/>
        <v>580</v>
      </c>
      <c r="U975" s="11"/>
      <c r="V975" s="11"/>
      <c r="W975" s="11"/>
      <c r="Y975" s="174">
        <v>114.27</v>
      </c>
      <c r="Z975" s="174">
        <f t="shared" si="63"/>
        <v>138.54</v>
      </c>
      <c r="AA975" s="175"/>
      <c r="AB975" s="174">
        <f t="shared" si="64"/>
        <v>117.02</v>
      </c>
      <c r="AC975" s="174">
        <v>138.9</v>
      </c>
      <c r="AD975" s="174"/>
      <c r="AE975" s="4"/>
      <c r="AF975" s="4"/>
    </row>
    <row r="976" spans="1:32">
      <c r="A976" s="56"/>
      <c r="B976" s="191"/>
      <c r="C976" s="11" t="s">
        <v>593</v>
      </c>
      <c r="D976" s="11"/>
      <c r="E976" s="11" t="s">
        <v>330</v>
      </c>
      <c r="F976" s="11">
        <v>19603</v>
      </c>
      <c r="G976" s="11"/>
      <c r="H976" s="11"/>
      <c r="I976" s="11"/>
      <c r="J976" s="203">
        <v>3817.79</v>
      </c>
      <c r="K976" s="11"/>
      <c r="M976" s="11">
        <v>26</v>
      </c>
      <c r="N976" s="70"/>
      <c r="P976" s="192">
        <f t="shared" si="61"/>
        <v>146.83807692307693</v>
      </c>
      <c r="Q976" s="11"/>
      <c r="R976" s="11"/>
      <c r="S976" s="11"/>
      <c r="T976" s="195">
        <f t="shared" si="62"/>
        <v>753.96153846153845</v>
      </c>
      <c r="U976" s="11"/>
      <c r="V976" s="11"/>
      <c r="W976" s="11"/>
      <c r="Y976" s="174">
        <v>3817.79</v>
      </c>
      <c r="Z976" s="174">
        <f t="shared" si="63"/>
        <v>4628.57</v>
      </c>
      <c r="AA976" s="175"/>
      <c r="AB976" s="174">
        <f t="shared" si="64"/>
        <v>3909.65</v>
      </c>
      <c r="AC976" s="174">
        <v>4640.78</v>
      </c>
      <c r="AD976" s="174"/>
      <c r="AE976" s="4"/>
      <c r="AF976" s="4"/>
    </row>
    <row r="977" spans="1:32">
      <c r="A977" s="56"/>
      <c r="B977" s="191"/>
      <c r="C977" s="11" t="s">
        <v>593</v>
      </c>
      <c r="D977" s="11"/>
      <c r="E977" s="11" t="s">
        <v>345</v>
      </c>
      <c r="F977" s="11">
        <v>2884</v>
      </c>
      <c r="G977" s="11"/>
      <c r="H977" s="11"/>
      <c r="I977" s="11"/>
      <c r="J977" s="203">
        <v>564.37</v>
      </c>
      <c r="K977" s="11"/>
      <c r="M977" s="11">
        <v>4</v>
      </c>
      <c r="N977" s="70"/>
      <c r="P977" s="192">
        <f t="shared" si="61"/>
        <v>141.0925</v>
      </c>
      <c r="Q977" s="11"/>
      <c r="R977" s="11"/>
      <c r="S977" s="11"/>
      <c r="T977" s="195">
        <f t="shared" si="62"/>
        <v>721</v>
      </c>
      <c r="U977" s="11"/>
      <c r="V977" s="11"/>
      <c r="W977" s="11"/>
      <c r="Y977" s="174">
        <v>564.37</v>
      </c>
      <c r="Z977" s="174">
        <f t="shared" si="63"/>
        <v>684.23</v>
      </c>
      <c r="AA977" s="175"/>
      <c r="AB977" s="174">
        <f t="shared" si="64"/>
        <v>577.95000000000005</v>
      </c>
      <c r="AC977" s="174">
        <v>686.03</v>
      </c>
      <c r="AD977" s="174"/>
      <c r="AE977" s="4"/>
      <c r="AF977" s="4"/>
    </row>
    <row r="978" spans="1:32">
      <c r="A978" s="56"/>
      <c r="B978" s="191"/>
      <c r="C978" s="11" t="s">
        <v>538</v>
      </c>
      <c r="D978" s="11"/>
      <c r="E978" s="11" t="s">
        <v>258</v>
      </c>
      <c r="F978" s="11">
        <v>1117</v>
      </c>
      <c r="G978" s="11"/>
      <c r="H978" s="11"/>
      <c r="I978" s="11"/>
      <c r="J978" s="203">
        <v>226.43</v>
      </c>
      <c r="K978" s="11"/>
      <c r="M978" s="11">
        <v>3</v>
      </c>
      <c r="N978" s="70"/>
      <c r="P978" s="192">
        <f t="shared" si="61"/>
        <v>75.476666666666674</v>
      </c>
      <c r="Q978" s="11"/>
      <c r="R978" s="11"/>
      <c r="S978" s="11"/>
      <c r="T978" s="195">
        <f t="shared" si="62"/>
        <v>372.33333333333331</v>
      </c>
      <c r="U978" s="11"/>
      <c r="V978" s="11"/>
      <c r="W978" s="11"/>
      <c r="Y978" s="174">
        <v>226.43</v>
      </c>
      <c r="Z978" s="174">
        <f t="shared" si="63"/>
        <v>274.52</v>
      </c>
      <c r="AA978" s="175"/>
      <c r="AB978" s="174">
        <f t="shared" si="64"/>
        <v>231.88</v>
      </c>
      <c r="AC978" s="174">
        <v>275.24</v>
      </c>
      <c r="AD978" s="174"/>
      <c r="AE978" s="4"/>
      <c r="AF978" s="4"/>
    </row>
    <row r="979" spans="1:32">
      <c r="A979" s="56"/>
      <c r="B979" s="191"/>
      <c r="C979" s="11" t="s">
        <v>538</v>
      </c>
      <c r="D979" s="11"/>
      <c r="E979" s="11" t="s">
        <v>260</v>
      </c>
      <c r="F979" s="11">
        <v>782422</v>
      </c>
      <c r="G979" s="11"/>
      <c r="H979" s="11"/>
      <c r="I979" s="11"/>
      <c r="J979" s="203">
        <v>147042.77999999997</v>
      </c>
      <c r="K979" s="11"/>
      <c r="M979" s="11">
        <v>1204</v>
      </c>
      <c r="N979" s="70"/>
      <c r="P979" s="192">
        <f t="shared" si="61"/>
        <v>122.12855481727573</v>
      </c>
      <c r="Q979" s="11"/>
      <c r="R979" s="11"/>
      <c r="S979" s="11"/>
      <c r="T979" s="195">
        <f t="shared" si="62"/>
        <v>649.85215946843857</v>
      </c>
      <c r="U979" s="11"/>
      <c r="V979" s="11"/>
      <c r="W979" s="11"/>
      <c r="Y979" s="174">
        <v>147042.77999999997</v>
      </c>
      <c r="Z979" s="174">
        <f t="shared" si="63"/>
        <v>178270.27</v>
      </c>
      <c r="AA979" s="175"/>
      <c r="AB979" s="174">
        <f t="shared" si="64"/>
        <v>150580.70000000001</v>
      </c>
      <c r="AC979" s="174">
        <v>178740.4</v>
      </c>
      <c r="AD979" s="174"/>
      <c r="AE979" s="4"/>
      <c r="AF979" s="4"/>
    </row>
    <row r="980" spans="1:32">
      <c r="A980" s="56"/>
      <c r="B980" s="191"/>
      <c r="C980" s="11" t="s">
        <v>538</v>
      </c>
      <c r="D980" s="11"/>
      <c r="E980" s="11" t="s">
        <v>262</v>
      </c>
      <c r="F980" s="11">
        <v>1321</v>
      </c>
      <c r="G980" s="11"/>
      <c r="H980" s="11"/>
      <c r="I980" s="11"/>
      <c r="J980" s="203">
        <v>254.31</v>
      </c>
      <c r="K980" s="11"/>
      <c r="M980" s="11">
        <v>1</v>
      </c>
      <c r="N980" s="70"/>
      <c r="P980" s="192">
        <f t="shared" si="61"/>
        <v>254.31</v>
      </c>
      <c r="Q980" s="11"/>
      <c r="R980" s="11"/>
      <c r="S980" s="11"/>
      <c r="T980" s="195">
        <f t="shared" si="62"/>
        <v>1321</v>
      </c>
      <c r="U980" s="11"/>
      <c r="V980" s="11"/>
      <c r="W980" s="11"/>
      <c r="Y980" s="174">
        <v>254.31</v>
      </c>
      <c r="Z980" s="174">
        <f t="shared" si="63"/>
        <v>308.32</v>
      </c>
      <c r="AA980" s="175"/>
      <c r="AB980" s="174">
        <f t="shared" si="64"/>
        <v>260.43</v>
      </c>
      <c r="AC980" s="174">
        <v>309.13</v>
      </c>
      <c r="AD980" s="174"/>
      <c r="AE980" s="4"/>
      <c r="AF980" s="4"/>
    </row>
    <row r="981" spans="1:32">
      <c r="A981" s="56"/>
      <c r="B981" s="191"/>
      <c r="C981" s="11" t="s">
        <v>261</v>
      </c>
      <c r="D981" s="11"/>
      <c r="E981" s="11" t="s">
        <v>237</v>
      </c>
      <c r="F981" s="11">
        <v>542</v>
      </c>
      <c r="G981" s="11"/>
      <c r="H981" s="11"/>
      <c r="I981" s="11"/>
      <c r="J981" s="203">
        <v>107.95</v>
      </c>
      <c r="K981" s="11"/>
      <c r="M981" s="11">
        <v>1</v>
      </c>
      <c r="N981" s="70"/>
      <c r="P981" s="192">
        <f t="shared" si="61"/>
        <v>107.95</v>
      </c>
      <c r="Q981" s="11"/>
      <c r="R981" s="11"/>
      <c r="S981" s="11"/>
      <c r="T981" s="195">
        <f t="shared" si="62"/>
        <v>542</v>
      </c>
      <c r="U981" s="11"/>
      <c r="V981" s="11"/>
      <c r="W981" s="11"/>
      <c r="Y981" s="174">
        <v>107.95</v>
      </c>
      <c r="Z981" s="174">
        <f t="shared" si="63"/>
        <v>130.88</v>
      </c>
      <c r="AA981" s="175"/>
      <c r="AB981" s="174">
        <f t="shared" si="64"/>
        <v>110.55</v>
      </c>
      <c r="AC981" s="174">
        <v>131.22</v>
      </c>
      <c r="AD981" s="174"/>
      <c r="AE981" s="4"/>
      <c r="AF981" s="4"/>
    </row>
    <row r="982" spans="1:32">
      <c r="A982" s="56"/>
      <c r="B982" s="191"/>
      <c r="C982" s="11" t="s">
        <v>261</v>
      </c>
      <c r="D982" s="11"/>
      <c r="E982" s="11" t="s">
        <v>537</v>
      </c>
      <c r="F982" s="11">
        <v>484</v>
      </c>
      <c r="G982" s="11"/>
      <c r="H982" s="11"/>
      <c r="I982" s="11"/>
      <c r="J982" s="203">
        <v>96</v>
      </c>
      <c r="K982" s="11"/>
      <c r="M982" s="11">
        <v>1</v>
      </c>
      <c r="N982" s="70"/>
      <c r="P982" s="192">
        <f t="shared" si="61"/>
        <v>96</v>
      </c>
      <c r="Q982" s="11"/>
      <c r="R982" s="11"/>
      <c r="S982" s="11"/>
      <c r="T982" s="195">
        <f t="shared" si="62"/>
        <v>484</v>
      </c>
      <c r="U982" s="11"/>
      <c r="V982" s="11"/>
      <c r="W982" s="11"/>
      <c r="Y982" s="174">
        <v>96</v>
      </c>
      <c r="Z982" s="174">
        <f t="shared" si="63"/>
        <v>116.39</v>
      </c>
      <c r="AA982" s="175"/>
      <c r="AB982" s="174">
        <f t="shared" si="64"/>
        <v>98.31</v>
      </c>
      <c r="AC982" s="174">
        <v>116.69</v>
      </c>
      <c r="AD982" s="174"/>
      <c r="AE982" s="4"/>
      <c r="AF982" s="4"/>
    </row>
    <row r="983" spans="1:32">
      <c r="A983" s="56"/>
      <c r="B983" s="191"/>
      <c r="C983" s="11" t="s">
        <v>261</v>
      </c>
      <c r="D983" s="11"/>
      <c r="E983" s="11" t="s">
        <v>262</v>
      </c>
      <c r="F983" s="11">
        <v>4121640</v>
      </c>
      <c r="G983" s="11"/>
      <c r="H983" s="11"/>
      <c r="I983" s="11"/>
      <c r="J983" s="203">
        <v>770278.71000000171</v>
      </c>
      <c r="K983" s="11"/>
      <c r="M983" s="11">
        <v>5046</v>
      </c>
      <c r="N983" s="70"/>
      <c r="P983" s="192">
        <f t="shared" si="61"/>
        <v>152.6513495838291</v>
      </c>
      <c r="Q983" s="11"/>
      <c r="R983" s="11"/>
      <c r="S983" s="11"/>
      <c r="T983" s="195">
        <f t="shared" si="62"/>
        <v>816.81331747919148</v>
      </c>
      <c r="U983" s="11"/>
      <c r="V983" s="11"/>
      <c r="W983" s="11"/>
      <c r="Y983" s="174">
        <v>770278.71000000171</v>
      </c>
      <c r="Z983" s="174">
        <f t="shared" si="63"/>
        <v>933862.89</v>
      </c>
      <c r="AA983" s="175"/>
      <c r="AB983" s="174">
        <f t="shared" si="64"/>
        <v>788812.01</v>
      </c>
      <c r="AC983" s="174">
        <v>936325.66</v>
      </c>
      <c r="AD983" s="174"/>
      <c r="AE983" s="4"/>
      <c r="AF983" s="4"/>
    </row>
    <row r="984" spans="1:32">
      <c r="A984" s="56"/>
      <c r="B984" s="191"/>
      <c r="C984" s="11" t="s">
        <v>298</v>
      </c>
      <c r="D984" s="11"/>
      <c r="E984" s="11" t="s">
        <v>297</v>
      </c>
      <c r="F984" s="11">
        <v>2819557</v>
      </c>
      <c r="G984" s="11"/>
      <c r="H984" s="11"/>
      <c r="I984" s="11"/>
      <c r="J984" s="203">
        <v>536464.70000000205</v>
      </c>
      <c r="K984" s="11"/>
      <c r="M984" s="11">
        <v>5908</v>
      </c>
      <c r="N984" s="70"/>
      <c r="P984" s="192">
        <f t="shared" si="61"/>
        <v>90.803097494922483</v>
      </c>
      <c r="Q984" s="11"/>
      <c r="R984" s="11"/>
      <c r="S984" s="11"/>
      <c r="T984" s="195">
        <f t="shared" si="62"/>
        <v>477.24390656736631</v>
      </c>
      <c r="U984" s="11"/>
      <c r="V984" s="11"/>
      <c r="W984" s="11"/>
      <c r="Y984" s="174">
        <v>536464.70000000205</v>
      </c>
      <c r="Z984" s="174">
        <f t="shared" si="63"/>
        <v>650393.77</v>
      </c>
      <c r="AA984" s="175"/>
      <c r="AB984" s="174">
        <f t="shared" si="64"/>
        <v>549372.31999999995</v>
      </c>
      <c r="AC984" s="174">
        <v>652108.98</v>
      </c>
      <c r="AD984" s="174"/>
      <c r="AE984" s="4"/>
      <c r="AF984" s="4"/>
    </row>
    <row r="985" spans="1:32">
      <c r="A985" s="56"/>
      <c r="B985" s="191"/>
      <c r="C985" s="11" t="s">
        <v>243</v>
      </c>
      <c r="D985" s="11"/>
      <c r="E985" s="11" t="s">
        <v>237</v>
      </c>
      <c r="F985" s="11">
        <v>194881</v>
      </c>
      <c r="G985" s="11"/>
      <c r="H985" s="11"/>
      <c r="I985" s="11"/>
      <c r="J985" s="203">
        <v>36611.359999999993</v>
      </c>
      <c r="K985" s="11"/>
      <c r="M985" s="11">
        <v>209</v>
      </c>
      <c r="N985" s="70"/>
      <c r="P985" s="192">
        <f t="shared" si="61"/>
        <v>175.173971291866</v>
      </c>
      <c r="Q985" s="11"/>
      <c r="R985" s="11"/>
      <c r="S985" s="11"/>
      <c r="T985" s="195">
        <f t="shared" si="62"/>
        <v>932.44497607655501</v>
      </c>
      <c r="U985" s="11"/>
      <c r="V985" s="11"/>
      <c r="W985" s="11"/>
      <c r="Y985" s="174">
        <v>36611.359999999993</v>
      </c>
      <c r="Z985" s="174">
        <f t="shared" si="63"/>
        <v>44386.52</v>
      </c>
      <c r="AA985" s="175"/>
      <c r="AB985" s="174">
        <f t="shared" si="64"/>
        <v>37492.25</v>
      </c>
      <c r="AC985" s="174">
        <v>44503.57</v>
      </c>
      <c r="AD985" s="174"/>
      <c r="AE985" s="4"/>
      <c r="AF985" s="4"/>
    </row>
    <row r="986" spans="1:32">
      <c r="A986" s="56"/>
      <c r="B986" s="191"/>
      <c r="C986" s="11" t="s">
        <v>1393</v>
      </c>
      <c r="D986" s="11"/>
      <c r="E986" s="11" t="s">
        <v>287</v>
      </c>
      <c r="F986" s="11">
        <v>1885</v>
      </c>
      <c r="G986" s="11"/>
      <c r="H986" s="11"/>
      <c r="I986" s="11"/>
      <c r="J986" s="203">
        <v>373.55</v>
      </c>
      <c r="K986" s="11"/>
      <c r="M986" s="11">
        <v>3</v>
      </c>
      <c r="N986" s="70"/>
      <c r="P986" s="192">
        <f t="shared" si="61"/>
        <v>124.51666666666667</v>
      </c>
      <c r="Q986" s="11"/>
      <c r="R986" s="11"/>
      <c r="S986" s="11"/>
      <c r="T986" s="195">
        <f t="shared" si="62"/>
        <v>628.33333333333337</v>
      </c>
      <c r="U986" s="11"/>
      <c r="V986" s="11"/>
      <c r="W986" s="11"/>
      <c r="Y986" s="174">
        <v>373.55</v>
      </c>
      <c r="Z986" s="174">
        <f t="shared" si="63"/>
        <v>452.88</v>
      </c>
      <c r="AA986" s="175"/>
      <c r="AB986" s="174">
        <f t="shared" si="64"/>
        <v>382.54</v>
      </c>
      <c r="AC986" s="174">
        <v>454.08</v>
      </c>
      <c r="AD986" s="174"/>
      <c r="AE986" s="4"/>
      <c r="AF986" s="4"/>
    </row>
    <row r="987" spans="1:32">
      <c r="A987" s="56"/>
      <c r="B987" s="191"/>
      <c r="C987" s="11" t="s">
        <v>379</v>
      </c>
      <c r="D987" s="11"/>
      <c r="E987" s="11" t="s">
        <v>297</v>
      </c>
      <c r="F987" s="11">
        <v>106</v>
      </c>
      <c r="G987" s="11"/>
      <c r="H987" s="11"/>
      <c r="I987" s="11"/>
      <c r="J987" s="203">
        <v>25.4</v>
      </c>
      <c r="K987" s="11"/>
      <c r="M987" s="11">
        <v>1</v>
      </c>
      <c r="N987" s="70"/>
      <c r="P987" s="192">
        <f t="shared" si="61"/>
        <v>25.4</v>
      </c>
      <c r="Q987" s="11"/>
      <c r="R987" s="11"/>
      <c r="S987" s="11"/>
      <c r="T987" s="195">
        <f t="shared" si="62"/>
        <v>106</v>
      </c>
      <c r="U987" s="11"/>
      <c r="V987" s="11"/>
      <c r="W987" s="11"/>
      <c r="Y987" s="174">
        <v>25.4</v>
      </c>
      <c r="Z987" s="174">
        <f t="shared" si="63"/>
        <v>30.79</v>
      </c>
      <c r="AA987" s="175"/>
      <c r="AB987" s="174">
        <f t="shared" si="64"/>
        <v>26.01</v>
      </c>
      <c r="AC987" s="174">
        <v>30.88</v>
      </c>
      <c r="AD987" s="174"/>
      <c r="AE987" s="4"/>
      <c r="AF987" s="4"/>
    </row>
    <row r="988" spans="1:32">
      <c r="A988" s="56"/>
      <c r="B988" s="191"/>
      <c r="C988" s="11" t="s">
        <v>379</v>
      </c>
      <c r="D988" s="11"/>
      <c r="E988" s="11" t="s">
        <v>315</v>
      </c>
      <c r="F988" s="11">
        <v>4174</v>
      </c>
      <c r="G988" s="11"/>
      <c r="H988" s="11"/>
      <c r="I988" s="11"/>
      <c r="J988" s="203">
        <v>817.13</v>
      </c>
      <c r="K988" s="11"/>
      <c r="M988" s="11">
        <v>6</v>
      </c>
      <c r="N988" s="70"/>
      <c r="P988" s="192">
        <f t="shared" si="61"/>
        <v>136.18833333333333</v>
      </c>
      <c r="Q988" s="11"/>
      <c r="R988" s="11"/>
      <c r="S988" s="11"/>
      <c r="T988" s="195">
        <f t="shared" si="62"/>
        <v>695.66666666666663</v>
      </c>
      <c r="U988" s="11"/>
      <c r="V988" s="11"/>
      <c r="W988" s="11"/>
      <c r="Y988" s="174">
        <v>817.13</v>
      </c>
      <c r="Z988" s="174">
        <f t="shared" si="63"/>
        <v>990.66</v>
      </c>
      <c r="AA988" s="175"/>
      <c r="AB988" s="174">
        <f t="shared" si="64"/>
        <v>836.79</v>
      </c>
      <c r="AC988" s="174">
        <v>993.28</v>
      </c>
      <c r="AD988" s="174"/>
      <c r="AE988" s="4"/>
      <c r="AF988" s="4"/>
    </row>
    <row r="989" spans="1:32">
      <c r="A989" s="56"/>
      <c r="B989" s="191"/>
      <c r="C989" s="11" t="s">
        <v>379</v>
      </c>
      <c r="D989" s="11"/>
      <c r="E989" s="11" t="s">
        <v>380</v>
      </c>
      <c r="F989" s="11">
        <v>412713</v>
      </c>
      <c r="G989" s="11"/>
      <c r="H989" s="11"/>
      <c r="I989" s="11"/>
      <c r="J989" s="203">
        <v>78610.490000000107</v>
      </c>
      <c r="K989" s="11"/>
      <c r="M989" s="11">
        <v>737</v>
      </c>
      <c r="N989" s="70"/>
      <c r="P989" s="192">
        <f t="shared" si="61"/>
        <v>106.66280868385361</v>
      </c>
      <c r="Q989" s="11"/>
      <c r="R989" s="11"/>
      <c r="S989" s="11"/>
      <c r="T989" s="195">
        <f t="shared" si="62"/>
        <v>559.99050203527815</v>
      </c>
      <c r="U989" s="11"/>
      <c r="V989" s="11"/>
      <c r="W989" s="11"/>
      <c r="Y989" s="174">
        <v>78610.490000000107</v>
      </c>
      <c r="Z989" s="174">
        <f t="shared" si="63"/>
        <v>95305.01</v>
      </c>
      <c r="AA989" s="175"/>
      <c r="AB989" s="174">
        <f t="shared" si="64"/>
        <v>80501.899999999994</v>
      </c>
      <c r="AC989" s="174">
        <v>95556.35</v>
      </c>
      <c r="AD989" s="174"/>
      <c r="AE989" s="4"/>
      <c r="AF989" s="4"/>
    </row>
    <row r="990" spans="1:32">
      <c r="A990" s="56"/>
      <c r="B990" s="191"/>
      <c r="C990" s="11" t="s">
        <v>379</v>
      </c>
      <c r="D990" s="11"/>
      <c r="E990" s="11" t="s">
        <v>410</v>
      </c>
      <c r="F990" s="11">
        <v>1070</v>
      </c>
      <c r="G990" s="11"/>
      <c r="H990" s="11"/>
      <c r="I990" s="11"/>
      <c r="J990" s="203">
        <v>206.78</v>
      </c>
      <c r="K990" s="11"/>
      <c r="M990" s="11">
        <v>1</v>
      </c>
      <c r="N990" s="70"/>
      <c r="P990" s="192">
        <f t="shared" si="61"/>
        <v>206.78</v>
      </c>
      <c r="Q990" s="11"/>
      <c r="R990" s="11"/>
      <c r="S990" s="11"/>
      <c r="T990" s="195">
        <f t="shared" si="62"/>
        <v>1070</v>
      </c>
      <c r="U990" s="11"/>
      <c r="V990" s="11"/>
      <c r="W990" s="11"/>
      <c r="Y990" s="174">
        <v>206.78</v>
      </c>
      <c r="Z990" s="174">
        <f t="shared" si="63"/>
        <v>250.69</v>
      </c>
      <c r="AA990" s="175"/>
      <c r="AB990" s="174">
        <f t="shared" si="64"/>
        <v>211.76</v>
      </c>
      <c r="AC990" s="174">
        <v>251.36</v>
      </c>
      <c r="AD990" s="174"/>
      <c r="AE990" s="4"/>
      <c r="AF990" s="4"/>
    </row>
    <row r="991" spans="1:32">
      <c r="A991" s="56"/>
      <c r="B991" s="191"/>
      <c r="C991" s="11" t="s">
        <v>505</v>
      </c>
      <c r="D991" s="11"/>
      <c r="E991" s="11" t="s">
        <v>446</v>
      </c>
      <c r="F991" s="11">
        <v>687</v>
      </c>
      <c r="G991" s="11"/>
      <c r="H991" s="11"/>
      <c r="I991" s="11"/>
      <c r="J991" s="203">
        <v>134.94999999999999</v>
      </c>
      <c r="K991" s="11"/>
      <c r="M991" s="11">
        <v>1</v>
      </c>
      <c r="N991" s="70"/>
      <c r="P991" s="192">
        <f t="shared" si="61"/>
        <v>134.94999999999999</v>
      </c>
      <c r="Q991" s="11"/>
      <c r="R991" s="11"/>
      <c r="S991" s="11"/>
      <c r="T991" s="195">
        <f t="shared" si="62"/>
        <v>687</v>
      </c>
      <c r="U991" s="11"/>
      <c r="V991" s="11"/>
      <c r="W991" s="11"/>
      <c r="Y991" s="174">
        <v>134.94999999999999</v>
      </c>
      <c r="Z991" s="174">
        <f t="shared" si="63"/>
        <v>163.61000000000001</v>
      </c>
      <c r="AA991" s="175"/>
      <c r="AB991" s="174">
        <f t="shared" si="64"/>
        <v>138.19999999999999</v>
      </c>
      <c r="AC991" s="174">
        <v>164.04</v>
      </c>
      <c r="AD991" s="174"/>
      <c r="AE991" s="4"/>
      <c r="AF991" s="4"/>
    </row>
    <row r="992" spans="1:32">
      <c r="A992" s="56"/>
      <c r="B992" s="191"/>
      <c r="C992" s="11" t="s">
        <v>505</v>
      </c>
      <c r="D992" s="11"/>
      <c r="E992" s="11" t="s">
        <v>504</v>
      </c>
      <c r="F992" s="11">
        <v>1306485</v>
      </c>
      <c r="G992" s="11"/>
      <c r="H992" s="11"/>
      <c r="I992" s="11"/>
      <c r="J992" s="203">
        <v>241310.07999999996</v>
      </c>
      <c r="K992" s="11"/>
      <c r="M992" s="11">
        <v>1656</v>
      </c>
      <c r="N992" s="70"/>
      <c r="P992" s="192">
        <f t="shared" si="61"/>
        <v>145.71864734299515</v>
      </c>
      <c r="Q992" s="11"/>
      <c r="R992" s="11"/>
      <c r="S992" s="11"/>
      <c r="T992" s="195">
        <f t="shared" si="62"/>
        <v>788.94021739130437</v>
      </c>
      <c r="U992" s="11"/>
      <c r="V992" s="11"/>
      <c r="W992" s="11"/>
      <c r="Y992" s="174">
        <v>241310.07999999996</v>
      </c>
      <c r="Z992" s="174">
        <f t="shared" si="63"/>
        <v>292557.13</v>
      </c>
      <c r="AA992" s="175"/>
      <c r="AB992" s="174">
        <f t="shared" si="64"/>
        <v>247116.12</v>
      </c>
      <c r="AC992" s="174">
        <v>293328.65999999997</v>
      </c>
      <c r="AD992" s="174"/>
      <c r="AE992" s="4"/>
      <c r="AF992" s="4"/>
    </row>
    <row r="993" spans="1:32">
      <c r="A993" s="56"/>
      <c r="B993" s="191"/>
      <c r="C993" s="11" t="s">
        <v>505</v>
      </c>
      <c r="D993" s="11"/>
      <c r="E993" s="11" t="s">
        <v>523</v>
      </c>
      <c r="F993" s="11">
        <v>1777</v>
      </c>
      <c r="G993" s="11"/>
      <c r="H993" s="11"/>
      <c r="I993" s="11"/>
      <c r="J993" s="203">
        <v>340.18</v>
      </c>
      <c r="K993" s="11"/>
      <c r="M993" s="11">
        <v>1</v>
      </c>
      <c r="N993" s="70"/>
      <c r="P993" s="192">
        <f t="shared" si="61"/>
        <v>340.18</v>
      </c>
      <c r="Q993" s="11"/>
      <c r="R993" s="11"/>
      <c r="S993" s="11"/>
      <c r="T993" s="195">
        <f t="shared" si="62"/>
        <v>1777</v>
      </c>
      <c r="U993" s="11"/>
      <c r="V993" s="11"/>
      <c r="W993" s="11"/>
      <c r="Y993" s="174">
        <v>340.18</v>
      </c>
      <c r="Z993" s="174">
        <f t="shared" si="63"/>
        <v>412.42</v>
      </c>
      <c r="AA993" s="175"/>
      <c r="AB993" s="174">
        <f t="shared" si="64"/>
        <v>348.36</v>
      </c>
      <c r="AC993" s="174">
        <v>413.51</v>
      </c>
      <c r="AD993" s="174"/>
      <c r="AE993" s="4"/>
      <c r="AF993" s="4"/>
    </row>
    <row r="994" spans="1:32">
      <c r="A994" s="56"/>
      <c r="B994" s="191"/>
      <c r="C994" s="11" t="s">
        <v>509</v>
      </c>
      <c r="D994" s="11"/>
      <c r="E994" s="11" t="s">
        <v>508</v>
      </c>
      <c r="F994" s="11">
        <v>209915</v>
      </c>
      <c r="G994" s="11"/>
      <c r="H994" s="11"/>
      <c r="I994" s="11"/>
      <c r="J994" s="203">
        <v>39478.470000000038</v>
      </c>
      <c r="K994" s="11"/>
      <c r="M994" s="11">
        <v>345</v>
      </c>
      <c r="N994" s="70"/>
      <c r="P994" s="192">
        <f t="shared" si="61"/>
        <v>114.43034782608707</v>
      </c>
      <c r="Q994" s="11"/>
      <c r="R994" s="11"/>
      <c r="S994" s="11"/>
      <c r="T994" s="195">
        <f t="shared" si="62"/>
        <v>608.44927536231887</v>
      </c>
      <c r="U994" s="11"/>
      <c r="V994" s="11"/>
      <c r="W994" s="11"/>
      <c r="Y994" s="174">
        <v>39478.470000000038</v>
      </c>
      <c r="Z994" s="174">
        <f t="shared" si="63"/>
        <v>47862.52</v>
      </c>
      <c r="AA994" s="175"/>
      <c r="AB994" s="174">
        <f t="shared" si="64"/>
        <v>40428.339999999997</v>
      </c>
      <c r="AC994" s="174">
        <v>47988.74</v>
      </c>
      <c r="AD994" s="174"/>
      <c r="AE994" s="4"/>
      <c r="AF994" s="4"/>
    </row>
    <row r="995" spans="1:32">
      <c r="A995" s="56"/>
      <c r="B995" s="191"/>
      <c r="C995" s="11" t="s">
        <v>510</v>
      </c>
      <c r="D995" s="11"/>
      <c r="E995" s="11" t="s">
        <v>1394</v>
      </c>
      <c r="F995" s="11">
        <v>962</v>
      </c>
      <c r="G995" s="11"/>
      <c r="H995" s="11"/>
      <c r="I995" s="11"/>
      <c r="J995" s="203">
        <v>186.44</v>
      </c>
      <c r="K995" s="11"/>
      <c r="M995" s="11">
        <v>1</v>
      </c>
      <c r="N995" s="70"/>
      <c r="P995" s="192">
        <f t="shared" si="61"/>
        <v>186.44</v>
      </c>
      <c r="Q995" s="11"/>
      <c r="R995" s="11"/>
      <c r="S995" s="11"/>
      <c r="T995" s="195">
        <f t="shared" si="62"/>
        <v>962</v>
      </c>
      <c r="U995" s="11"/>
      <c r="V995" s="11"/>
      <c r="W995" s="11"/>
      <c r="Y995" s="174">
        <v>186.44</v>
      </c>
      <c r="Z995" s="174">
        <f t="shared" si="63"/>
        <v>226.03</v>
      </c>
      <c r="AA995" s="175"/>
      <c r="AB995" s="174">
        <f t="shared" si="64"/>
        <v>190.93</v>
      </c>
      <c r="AC995" s="174">
        <v>226.63</v>
      </c>
      <c r="AD995" s="174"/>
      <c r="AE995" s="4"/>
      <c r="AF995" s="4"/>
    </row>
    <row r="996" spans="1:32">
      <c r="A996" s="56"/>
      <c r="B996" s="191"/>
      <c r="C996" s="11" t="s">
        <v>510</v>
      </c>
      <c r="D996" s="11"/>
      <c r="E996" s="11" t="s">
        <v>511</v>
      </c>
      <c r="F996" s="11">
        <v>397697</v>
      </c>
      <c r="G996" s="11"/>
      <c r="H996" s="11"/>
      <c r="I996" s="11"/>
      <c r="J996" s="203">
        <v>73636.189999999988</v>
      </c>
      <c r="K996" s="11"/>
      <c r="M996" s="11">
        <v>492</v>
      </c>
      <c r="N996" s="70"/>
      <c r="P996" s="192">
        <f t="shared" si="61"/>
        <v>149.66705284552842</v>
      </c>
      <c r="Q996" s="11"/>
      <c r="R996" s="11"/>
      <c r="S996" s="11"/>
      <c r="T996" s="195">
        <f t="shared" si="62"/>
        <v>808.32723577235777</v>
      </c>
      <c r="U996" s="11"/>
      <c r="V996" s="11"/>
      <c r="W996" s="11"/>
      <c r="Y996" s="174">
        <v>73636.189999999988</v>
      </c>
      <c r="Z996" s="174">
        <f t="shared" si="63"/>
        <v>89274.32</v>
      </c>
      <c r="AA996" s="175"/>
      <c r="AB996" s="174">
        <f t="shared" si="64"/>
        <v>75407.91</v>
      </c>
      <c r="AC996" s="174">
        <v>89509.75</v>
      </c>
      <c r="AD996" s="174"/>
      <c r="AE996" s="4"/>
      <c r="AF996" s="4"/>
    </row>
    <row r="997" spans="1:32">
      <c r="A997" s="56"/>
      <c r="B997" s="191"/>
      <c r="C997" s="11" t="s">
        <v>512</v>
      </c>
      <c r="D997" s="11"/>
      <c r="E997" s="11" t="s">
        <v>513</v>
      </c>
      <c r="F997" s="11">
        <v>233201</v>
      </c>
      <c r="G997" s="11"/>
      <c r="H997" s="11"/>
      <c r="I997" s="11"/>
      <c r="J997" s="203">
        <v>42647.100000000035</v>
      </c>
      <c r="K997" s="11"/>
      <c r="M997" s="11">
        <v>307</v>
      </c>
      <c r="N997" s="70"/>
      <c r="P997" s="192">
        <f t="shared" si="61"/>
        <v>138.91563517915321</v>
      </c>
      <c r="Q997" s="11"/>
      <c r="R997" s="11"/>
      <c r="S997" s="11"/>
      <c r="T997" s="195">
        <f t="shared" si="62"/>
        <v>759.61237785016283</v>
      </c>
      <c r="U997" s="11"/>
      <c r="V997" s="11"/>
      <c r="W997" s="11"/>
      <c r="Y997" s="174">
        <v>42647.100000000035</v>
      </c>
      <c r="Z997" s="174">
        <f t="shared" si="63"/>
        <v>51704.07</v>
      </c>
      <c r="AA997" s="175"/>
      <c r="AB997" s="174">
        <f t="shared" si="64"/>
        <v>43673.21</v>
      </c>
      <c r="AC997" s="174">
        <v>51840.42</v>
      </c>
      <c r="AD997" s="174"/>
      <c r="AE997" s="4"/>
      <c r="AF997" s="4"/>
    </row>
    <row r="998" spans="1:32">
      <c r="A998" s="56"/>
      <c r="B998" s="191"/>
      <c r="C998" s="11" t="s">
        <v>1264</v>
      </c>
      <c r="D998" s="11"/>
      <c r="E998" s="11" t="s">
        <v>199</v>
      </c>
      <c r="F998" s="11">
        <v>544294</v>
      </c>
      <c r="G998" s="11"/>
      <c r="H998" s="11"/>
      <c r="I998" s="11"/>
      <c r="J998" s="203">
        <v>106297.38000000012</v>
      </c>
      <c r="K998" s="11"/>
      <c r="M998" s="11">
        <v>1177</v>
      </c>
      <c r="N998" s="70"/>
      <c r="P998" s="192">
        <f t="shared" si="61"/>
        <v>90.312132540356941</v>
      </c>
      <c r="Q998" s="11"/>
      <c r="R998" s="11"/>
      <c r="S998" s="11"/>
      <c r="T998" s="195">
        <f t="shared" si="62"/>
        <v>462.44180118946474</v>
      </c>
      <c r="U998" s="11"/>
      <c r="V998" s="11"/>
      <c r="W998" s="11"/>
      <c r="Y998" s="174">
        <v>106297.38000000012</v>
      </c>
      <c r="Z998" s="174">
        <f t="shared" si="63"/>
        <v>128871.77</v>
      </c>
      <c r="AA998" s="175"/>
      <c r="AB998" s="174">
        <f t="shared" si="64"/>
        <v>108854.95</v>
      </c>
      <c r="AC998" s="174">
        <v>129211.63</v>
      </c>
      <c r="AD998" s="174"/>
      <c r="AE998" s="4"/>
      <c r="AF998" s="4"/>
    </row>
    <row r="999" spans="1:32">
      <c r="A999" s="56"/>
      <c r="B999" s="191"/>
      <c r="C999" s="11" t="s">
        <v>1311</v>
      </c>
      <c r="D999" s="11"/>
      <c r="E999" s="11" t="s">
        <v>199</v>
      </c>
      <c r="F999" s="11">
        <v>35745</v>
      </c>
      <c r="G999" s="11"/>
      <c r="H999" s="11"/>
      <c r="I999" s="11"/>
      <c r="J999" s="203">
        <v>7056.64</v>
      </c>
      <c r="K999" s="11"/>
      <c r="M999" s="11">
        <v>101</v>
      </c>
      <c r="N999" s="70"/>
      <c r="P999" s="192">
        <f t="shared" si="61"/>
        <v>69.867722772277233</v>
      </c>
      <c r="Q999" s="11"/>
      <c r="R999" s="11"/>
      <c r="S999" s="11"/>
      <c r="T999" s="195">
        <f t="shared" si="62"/>
        <v>353.91089108910893</v>
      </c>
      <c r="U999" s="11"/>
      <c r="V999" s="11"/>
      <c r="W999" s="11"/>
      <c r="Y999" s="174">
        <v>7056.64</v>
      </c>
      <c r="Z999" s="174">
        <f t="shared" si="63"/>
        <v>8555.26</v>
      </c>
      <c r="AA999" s="175"/>
      <c r="AB999" s="174">
        <f t="shared" si="64"/>
        <v>7226.43</v>
      </c>
      <c r="AC999" s="174">
        <v>8577.82</v>
      </c>
      <c r="AD999" s="174"/>
      <c r="AE999" s="4"/>
      <c r="AF999" s="4"/>
    </row>
    <row r="1000" spans="1:32">
      <c r="A1000" s="56"/>
      <c r="B1000" s="191"/>
      <c r="C1000" s="11" t="s">
        <v>653</v>
      </c>
      <c r="D1000" s="11"/>
      <c r="E1000" s="11" t="s">
        <v>338</v>
      </c>
      <c r="F1000" s="11">
        <v>1477202</v>
      </c>
      <c r="G1000" s="11"/>
      <c r="H1000" s="11"/>
      <c r="I1000" s="11"/>
      <c r="J1000" s="203">
        <v>282331.75999999972</v>
      </c>
      <c r="K1000" s="11"/>
      <c r="M1000" s="11">
        <v>2935</v>
      </c>
      <c r="N1000" s="70"/>
      <c r="P1000" s="192">
        <f t="shared" si="61"/>
        <v>96.19480749574096</v>
      </c>
      <c r="Q1000" s="11"/>
      <c r="R1000" s="11"/>
      <c r="S1000" s="11"/>
      <c r="T1000" s="195">
        <f t="shared" si="62"/>
        <v>503.30562180579216</v>
      </c>
      <c r="U1000" s="11"/>
      <c r="V1000" s="11"/>
      <c r="W1000" s="11"/>
      <c r="Y1000" s="174">
        <v>282331.75999999972</v>
      </c>
      <c r="Z1000" s="174">
        <f t="shared" si="63"/>
        <v>342290.59</v>
      </c>
      <c r="AA1000" s="175"/>
      <c r="AB1000" s="174">
        <f t="shared" si="64"/>
        <v>289124.81</v>
      </c>
      <c r="AC1000" s="174">
        <v>343193.27</v>
      </c>
      <c r="AD1000" s="174"/>
      <c r="AE1000" s="4"/>
      <c r="AF1000" s="4"/>
    </row>
    <row r="1001" spans="1:32">
      <c r="A1001" s="56"/>
      <c r="B1001" s="191"/>
      <c r="C1001" s="11" t="s">
        <v>653</v>
      </c>
      <c r="D1001" s="11"/>
      <c r="E1001" s="11" t="s">
        <v>427</v>
      </c>
      <c r="F1001" s="11">
        <v>367</v>
      </c>
      <c r="G1001" s="11"/>
      <c r="H1001" s="11"/>
      <c r="I1001" s="11"/>
      <c r="J1001" s="203">
        <v>74.02</v>
      </c>
      <c r="K1001" s="11"/>
      <c r="M1001" s="11">
        <v>1</v>
      </c>
      <c r="N1001" s="70"/>
      <c r="P1001" s="192">
        <f t="shared" si="61"/>
        <v>74.02</v>
      </c>
      <c r="Q1001" s="11"/>
      <c r="R1001" s="11"/>
      <c r="S1001" s="11"/>
      <c r="T1001" s="195">
        <f t="shared" si="62"/>
        <v>367</v>
      </c>
      <c r="U1001" s="11"/>
      <c r="V1001" s="11"/>
      <c r="W1001" s="11"/>
      <c r="Y1001" s="174">
        <v>74.02</v>
      </c>
      <c r="Z1001" s="174">
        <f t="shared" si="63"/>
        <v>89.74</v>
      </c>
      <c r="AA1001" s="175"/>
      <c r="AB1001" s="174">
        <f t="shared" si="64"/>
        <v>75.8</v>
      </c>
      <c r="AC1001" s="174">
        <v>89.98</v>
      </c>
      <c r="AD1001" s="174"/>
      <c r="AE1001" s="4"/>
      <c r="AF1001" s="4"/>
    </row>
    <row r="1002" spans="1:32">
      <c r="A1002" s="56"/>
      <c r="B1002" s="191"/>
      <c r="C1002" s="11" t="s">
        <v>1395</v>
      </c>
      <c r="D1002" s="11"/>
      <c r="E1002" s="11" t="s">
        <v>523</v>
      </c>
      <c r="F1002" s="11">
        <v>3522</v>
      </c>
      <c r="G1002" s="11"/>
      <c r="H1002" s="11"/>
      <c r="I1002" s="11"/>
      <c r="J1002" s="203">
        <v>582.04999999999995</v>
      </c>
      <c r="K1002" s="11"/>
      <c r="M1002" s="11">
        <v>5</v>
      </c>
      <c r="N1002" s="70"/>
      <c r="P1002" s="192">
        <f t="shared" si="61"/>
        <v>116.41</v>
      </c>
      <c r="Q1002" s="11"/>
      <c r="R1002" s="11"/>
      <c r="S1002" s="11"/>
      <c r="T1002" s="195">
        <f t="shared" si="62"/>
        <v>704.4</v>
      </c>
      <c r="U1002" s="11"/>
      <c r="V1002" s="11"/>
      <c r="W1002" s="11"/>
      <c r="Y1002" s="174">
        <v>582.04999999999995</v>
      </c>
      <c r="Z1002" s="174">
        <f t="shared" si="63"/>
        <v>705.66</v>
      </c>
      <c r="AA1002" s="175"/>
      <c r="AB1002" s="174">
        <f t="shared" si="64"/>
        <v>596.04999999999995</v>
      </c>
      <c r="AC1002" s="174">
        <v>707.52</v>
      </c>
      <c r="AD1002" s="174"/>
      <c r="AE1002" s="4"/>
      <c r="AF1002" s="4"/>
    </row>
    <row r="1003" spans="1:32">
      <c r="A1003" s="56"/>
      <c r="B1003" s="191"/>
      <c r="C1003" s="11" t="s">
        <v>608</v>
      </c>
      <c r="D1003" s="11"/>
      <c r="E1003" s="11" t="s">
        <v>338</v>
      </c>
      <c r="F1003" s="11">
        <v>358</v>
      </c>
      <c r="G1003" s="11"/>
      <c r="H1003" s="11"/>
      <c r="I1003" s="11"/>
      <c r="J1003" s="203">
        <v>72.760000000000005</v>
      </c>
      <c r="K1003" s="11"/>
      <c r="M1003" s="11">
        <v>1</v>
      </c>
      <c r="N1003" s="70"/>
      <c r="P1003" s="192">
        <f t="shared" si="61"/>
        <v>72.760000000000005</v>
      </c>
      <c r="Q1003" s="11"/>
      <c r="R1003" s="11"/>
      <c r="S1003" s="11"/>
      <c r="T1003" s="195">
        <f t="shared" si="62"/>
        <v>358</v>
      </c>
      <c r="U1003" s="11"/>
      <c r="V1003" s="11"/>
      <c r="W1003" s="11"/>
      <c r="Y1003" s="174">
        <v>72.760000000000005</v>
      </c>
      <c r="Z1003" s="174">
        <f t="shared" si="63"/>
        <v>88.21</v>
      </c>
      <c r="AA1003" s="175"/>
      <c r="AB1003" s="174">
        <f t="shared" si="64"/>
        <v>74.510000000000005</v>
      </c>
      <c r="AC1003" s="174">
        <v>88.44</v>
      </c>
      <c r="AD1003" s="174"/>
      <c r="AE1003" s="4"/>
      <c r="AF1003" s="4"/>
    </row>
    <row r="1004" spans="1:32">
      <c r="A1004" s="56"/>
      <c r="B1004" s="191"/>
      <c r="C1004" s="11" t="s">
        <v>608</v>
      </c>
      <c r="D1004" s="11"/>
      <c r="E1004" s="11" t="s">
        <v>1396</v>
      </c>
      <c r="F1004" s="11">
        <v>170</v>
      </c>
      <c r="G1004" s="11"/>
      <c r="H1004" s="11"/>
      <c r="I1004" s="11"/>
      <c r="J1004" s="203">
        <v>37.32</v>
      </c>
      <c r="K1004" s="11"/>
      <c r="M1004" s="11">
        <v>1</v>
      </c>
      <c r="N1004" s="70"/>
      <c r="P1004" s="192">
        <f t="shared" si="61"/>
        <v>37.32</v>
      </c>
      <c r="Q1004" s="11"/>
      <c r="R1004" s="11"/>
      <c r="S1004" s="11"/>
      <c r="T1004" s="195">
        <f t="shared" si="62"/>
        <v>170</v>
      </c>
      <c r="U1004" s="11"/>
      <c r="V1004" s="11"/>
      <c r="W1004" s="11"/>
      <c r="Y1004" s="174">
        <v>37.32</v>
      </c>
      <c r="Z1004" s="174">
        <f t="shared" si="63"/>
        <v>45.25</v>
      </c>
      <c r="AA1004" s="175"/>
      <c r="AB1004" s="174">
        <f t="shared" si="64"/>
        <v>38.22</v>
      </c>
      <c r="AC1004" s="174">
        <v>45.36</v>
      </c>
      <c r="AD1004" s="174"/>
      <c r="AE1004" s="4"/>
      <c r="AF1004" s="4"/>
    </row>
    <row r="1005" spans="1:32">
      <c r="A1005" s="56"/>
      <c r="B1005" s="191"/>
      <c r="C1005" s="11" t="s">
        <v>608</v>
      </c>
      <c r="D1005" s="11"/>
      <c r="E1005" s="11" t="s">
        <v>427</v>
      </c>
      <c r="F1005" s="11">
        <v>2591893</v>
      </c>
      <c r="G1005" s="11"/>
      <c r="H1005" s="11"/>
      <c r="I1005" s="11"/>
      <c r="J1005" s="203">
        <v>517208.69000000594</v>
      </c>
      <c r="K1005" s="11"/>
      <c r="M1005" s="11">
        <v>8030</v>
      </c>
      <c r="N1005" s="70"/>
      <c r="P1005" s="192">
        <f t="shared" si="61"/>
        <v>64.409550435866251</v>
      </c>
      <c r="Q1005" s="11"/>
      <c r="R1005" s="11"/>
      <c r="S1005" s="11"/>
      <c r="T1005" s="195">
        <f t="shared" si="62"/>
        <v>322.77621419676217</v>
      </c>
      <c r="U1005" s="11"/>
      <c r="V1005" s="11"/>
      <c r="W1005" s="11"/>
      <c r="Y1005" s="174">
        <v>517208.69000000594</v>
      </c>
      <c r="Z1005" s="174">
        <f t="shared" si="63"/>
        <v>627048.36</v>
      </c>
      <c r="AA1005" s="175"/>
      <c r="AB1005" s="174">
        <f t="shared" si="64"/>
        <v>529653</v>
      </c>
      <c r="AC1005" s="174">
        <v>628702</v>
      </c>
      <c r="AD1005" s="174"/>
      <c r="AE1005" s="4"/>
      <c r="AF1005" s="4"/>
    </row>
    <row r="1006" spans="1:32">
      <c r="A1006" s="56"/>
      <c r="B1006" s="191"/>
      <c r="C1006" s="11" t="s">
        <v>381</v>
      </c>
      <c r="D1006" s="11"/>
      <c r="E1006" s="11" t="s">
        <v>382</v>
      </c>
      <c r="F1006" s="11">
        <v>2064512</v>
      </c>
      <c r="G1006" s="11"/>
      <c r="H1006" s="11"/>
      <c r="I1006" s="11"/>
      <c r="J1006" s="203">
        <v>391127.15999999974</v>
      </c>
      <c r="K1006" s="11"/>
      <c r="M1006" s="11">
        <v>3367</v>
      </c>
      <c r="N1006" s="70"/>
      <c r="P1006" s="192">
        <f t="shared" si="61"/>
        <v>116.16488268488261</v>
      </c>
      <c r="Q1006" s="11"/>
      <c r="R1006" s="11"/>
      <c r="S1006" s="11"/>
      <c r="T1006" s="195">
        <f t="shared" si="62"/>
        <v>613.16067716067721</v>
      </c>
      <c r="U1006" s="11"/>
      <c r="V1006" s="11"/>
      <c r="W1006" s="11"/>
      <c r="Y1006" s="174">
        <v>391127.15999999974</v>
      </c>
      <c r="Z1006" s="174">
        <f t="shared" si="63"/>
        <v>474190.88</v>
      </c>
      <c r="AA1006" s="175"/>
      <c r="AB1006" s="174">
        <f t="shared" si="64"/>
        <v>400537.88</v>
      </c>
      <c r="AC1006" s="174">
        <v>475441.41</v>
      </c>
      <c r="AD1006" s="174"/>
      <c r="AE1006" s="4"/>
      <c r="AF1006" s="4"/>
    </row>
    <row r="1007" spans="1:32">
      <c r="A1007" s="56"/>
      <c r="B1007" s="191"/>
      <c r="C1007" s="11" t="s">
        <v>381</v>
      </c>
      <c r="D1007" s="11"/>
      <c r="E1007" s="11" t="s">
        <v>410</v>
      </c>
      <c r="F1007" s="11">
        <v>233</v>
      </c>
      <c r="G1007" s="11"/>
      <c r="H1007" s="11"/>
      <c r="I1007" s="11"/>
      <c r="J1007" s="203">
        <v>49.39</v>
      </c>
      <c r="K1007" s="11"/>
      <c r="M1007" s="11">
        <v>1</v>
      </c>
      <c r="N1007" s="70"/>
      <c r="P1007" s="192">
        <f t="shared" si="61"/>
        <v>49.39</v>
      </c>
      <c r="Q1007" s="11"/>
      <c r="R1007" s="11"/>
      <c r="S1007" s="11"/>
      <c r="T1007" s="195">
        <f t="shared" si="62"/>
        <v>233</v>
      </c>
      <c r="U1007" s="11"/>
      <c r="V1007" s="11"/>
      <c r="W1007" s="11"/>
      <c r="Y1007" s="174">
        <v>49.39</v>
      </c>
      <c r="Z1007" s="174">
        <f t="shared" si="63"/>
        <v>59.88</v>
      </c>
      <c r="AA1007" s="175"/>
      <c r="AB1007" s="174">
        <f t="shared" si="64"/>
        <v>50.58</v>
      </c>
      <c r="AC1007" s="174">
        <v>60.04</v>
      </c>
      <c r="AD1007" s="174"/>
      <c r="AE1007" s="4"/>
      <c r="AF1007" s="4"/>
    </row>
    <row r="1008" spans="1:32">
      <c r="A1008" s="56"/>
      <c r="B1008" s="191"/>
      <c r="C1008" s="11" t="s">
        <v>1397</v>
      </c>
      <c r="D1008" s="11"/>
      <c r="E1008" s="11" t="s">
        <v>295</v>
      </c>
      <c r="F1008" s="11">
        <v>9882</v>
      </c>
      <c r="G1008" s="11"/>
      <c r="H1008" s="11"/>
      <c r="I1008" s="11"/>
      <c r="J1008" s="203">
        <v>1829.4800000000002</v>
      </c>
      <c r="K1008" s="11"/>
      <c r="M1008" s="11">
        <v>7</v>
      </c>
      <c r="N1008" s="70"/>
      <c r="P1008" s="192">
        <f t="shared" si="61"/>
        <v>261.35428571428577</v>
      </c>
      <c r="Q1008" s="11"/>
      <c r="R1008" s="11"/>
      <c r="S1008" s="11"/>
      <c r="T1008" s="195">
        <f t="shared" si="62"/>
        <v>1411.7142857142858</v>
      </c>
      <c r="U1008" s="11"/>
      <c r="V1008" s="11"/>
      <c r="W1008" s="11"/>
      <c r="Y1008" s="174">
        <v>1829.4800000000002</v>
      </c>
      <c r="Z1008" s="174">
        <f t="shared" si="63"/>
        <v>2218.0100000000002</v>
      </c>
      <c r="AA1008" s="175"/>
      <c r="AB1008" s="174">
        <f t="shared" si="64"/>
        <v>1873.5</v>
      </c>
      <c r="AC1008" s="174">
        <v>2223.86</v>
      </c>
      <c r="AD1008" s="174"/>
      <c r="AE1008" s="4"/>
      <c r="AF1008" s="4"/>
    </row>
    <row r="1009" spans="1:32">
      <c r="A1009" s="56"/>
      <c r="B1009" s="191"/>
      <c r="C1009" s="11" t="s">
        <v>1398</v>
      </c>
      <c r="D1009" s="11"/>
      <c r="E1009" s="11" t="s">
        <v>280</v>
      </c>
      <c r="F1009" s="11">
        <v>11220</v>
      </c>
      <c r="G1009" s="11"/>
      <c r="H1009" s="11"/>
      <c r="I1009" s="11"/>
      <c r="J1009" s="203">
        <v>1798.1300000000003</v>
      </c>
      <c r="K1009" s="11"/>
      <c r="M1009" s="11">
        <v>10</v>
      </c>
      <c r="N1009" s="70"/>
      <c r="P1009" s="192">
        <f t="shared" si="61"/>
        <v>179.81300000000005</v>
      </c>
      <c r="Q1009" s="11"/>
      <c r="R1009" s="11"/>
      <c r="S1009" s="11"/>
      <c r="T1009" s="195">
        <f t="shared" si="62"/>
        <v>1122</v>
      </c>
      <c r="U1009" s="11"/>
      <c r="V1009" s="11"/>
      <c r="W1009" s="11"/>
      <c r="Y1009" s="174">
        <v>1798.1300000000003</v>
      </c>
      <c r="Z1009" s="174">
        <f t="shared" si="63"/>
        <v>2180</v>
      </c>
      <c r="AA1009" s="175"/>
      <c r="AB1009" s="174">
        <f t="shared" si="64"/>
        <v>1841.39</v>
      </c>
      <c r="AC1009" s="174">
        <v>2185.75</v>
      </c>
      <c r="AD1009" s="174"/>
      <c r="AE1009" s="4"/>
      <c r="AF1009" s="4"/>
    </row>
    <row r="1010" spans="1:32">
      <c r="A1010" s="56"/>
      <c r="B1010" s="191"/>
      <c r="C1010" s="11" t="s">
        <v>1265</v>
      </c>
      <c r="D1010" s="11"/>
      <c r="E1010" s="11" t="s">
        <v>249</v>
      </c>
      <c r="F1010" s="11">
        <v>2458</v>
      </c>
      <c r="G1010" s="11"/>
      <c r="H1010" s="11"/>
      <c r="I1010" s="11"/>
      <c r="J1010" s="203">
        <v>483.46000000000004</v>
      </c>
      <c r="K1010" s="11"/>
      <c r="M1010" s="11">
        <v>4</v>
      </c>
      <c r="N1010" s="70"/>
      <c r="P1010" s="192">
        <f t="shared" si="61"/>
        <v>120.86500000000001</v>
      </c>
      <c r="Q1010" s="11"/>
      <c r="R1010" s="11"/>
      <c r="S1010" s="11"/>
      <c r="T1010" s="195">
        <f t="shared" si="62"/>
        <v>614.5</v>
      </c>
      <c r="U1010" s="11"/>
      <c r="V1010" s="11"/>
      <c r="W1010" s="11"/>
      <c r="Y1010" s="174">
        <v>483.46000000000004</v>
      </c>
      <c r="Z1010" s="174">
        <f t="shared" si="63"/>
        <v>586.13</v>
      </c>
      <c r="AA1010" s="175"/>
      <c r="AB1010" s="174">
        <f t="shared" si="64"/>
        <v>495.09</v>
      </c>
      <c r="AC1010" s="174">
        <v>587.67999999999995</v>
      </c>
      <c r="AD1010" s="174"/>
      <c r="AE1010" s="4"/>
      <c r="AF1010" s="4"/>
    </row>
    <row r="1011" spans="1:32">
      <c r="A1011" s="56"/>
      <c r="B1011" s="191"/>
      <c r="C1011" s="11" t="s">
        <v>383</v>
      </c>
      <c r="D1011" s="11"/>
      <c r="E1011" s="11" t="s">
        <v>338</v>
      </c>
      <c r="F1011" s="11">
        <v>142</v>
      </c>
      <c r="G1011" s="11"/>
      <c r="H1011" s="11"/>
      <c r="I1011" s="11"/>
      <c r="J1011" s="203">
        <v>32.19</v>
      </c>
      <c r="K1011" s="11"/>
      <c r="M1011" s="11">
        <v>1</v>
      </c>
      <c r="N1011" s="70"/>
      <c r="P1011" s="192">
        <f t="shared" si="61"/>
        <v>32.19</v>
      </c>
      <c r="Q1011" s="11"/>
      <c r="R1011" s="11"/>
      <c r="S1011" s="11"/>
      <c r="T1011" s="195">
        <f t="shared" si="62"/>
        <v>142</v>
      </c>
      <c r="U1011" s="11"/>
      <c r="V1011" s="11"/>
      <c r="W1011" s="11"/>
      <c r="Y1011" s="174">
        <v>32.19</v>
      </c>
      <c r="Z1011" s="174">
        <f t="shared" si="63"/>
        <v>39.03</v>
      </c>
      <c r="AA1011" s="175"/>
      <c r="AB1011" s="174">
        <f t="shared" si="64"/>
        <v>32.96</v>
      </c>
      <c r="AC1011" s="174">
        <v>39.130000000000003</v>
      </c>
      <c r="AD1011" s="174"/>
      <c r="AE1011" s="4"/>
      <c r="AF1011" s="4"/>
    </row>
    <row r="1012" spans="1:32">
      <c r="A1012" s="56"/>
      <c r="B1012" s="191"/>
      <c r="C1012" s="11" t="s">
        <v>383</v>
      </c>
      <c r="D1012" s="11"/>
      <c r="E1012" s="11" t="s">
        <v>384</v>
      </c>
      <c r="F1012" s="11">
        <v>7797929</v>
      </c>
      <c r="G1012" s="11"/>
      <c r="H1012" s="11"/>
      <c r="I1012" s="11"/>
      <c r="J1012" s="203">
        <v>1521840.379999995</v>
      </c>
      <c r="K1012" s="11"/>
      <c r="M1012" s="11">
        <v>20137</v>
      </c>
      <c r="N1012" s="70"/>
      <c r="P1012" s="192">
        <f t="shared" si="61"/>
        <v>75.574334806574711</v>
      </c>
      <c r="Q1012" s="11"/>
      <c r="R1012" s="11"/>
      <c r="S1012" s="11"/>
      <c r="T1012" s="195">
        <f t="shared" si="62"/>
        <v>387.24382976610218</v>
      </c>
      <c r="U1012" s="11"/>
      <c r="V1012" s="11"/>
      <c r="W1012" s="11"/>
      <c r="Y1012" s="174">
        <v>1521840.379999995</v>
      </c>
      <c r="Z1012" s="174">
        <f t="shared" si="63"/>
        <v>1845033.81</v>
      </c>
      <c r="AA1012" s="175"/>
      <c r="AB1012" s="174">
        <f t="shared" si="64"/>
        <v>1558456.64</v>
      </c>
      <c r="AC1012" s="174">
        <v>1849899.5</v>
      </c>
      <c r="AD1012" s="174"/>
      <c r="AE1012" s="4"/>
      <c r="AF1012" s="4"/>
    </row>
    <row r="1013" spans="1:32">
      <c r="A1013" s="56"/>
      <c r="B1013" s="191"/>
      <c r="C1013" s="11" t="s">
        <v>383</v>
      </c>
      <c r="D1013" s="11"/>
      <c r="E1013" s="11" t="s">
        <v>465</v>
      </c>
      <c r="F1013" s="11">
        <v>429</v>
      </c>
      <c r="G1013" s="11"/>
      <c r="H1013" s="11"/>
      <c r="I1013" s="11"/>
      <c r="J1013" s="203">
        <v>90.49</v>
      </c>
      <c r="K1013" s="11"/>
      <c r="M1013" s="11">
        <v>2</v>
      </c>
      <c r="N1013" s="70"/>
      <c r="P1013" s="192">
        <f t="shared" si="61"/>
        <v>45.244999999999997</v>
      </c>
      <c r="Q1013" s="11"/>
      <c r="R1013" s="11"/>
      <c r="S1013" s="11"/>
      <c r="T1013" s="195">
        <f t="shared" si="62"/>
        <v>214.5</v>
      </c>
      <c r="U1013" s="11"/>
      <c r="V1013" s="11"/>
      <c r="W1013" s="11"/>
      <c r="Y1013" s="174">
        <v>90.49</v>
      </c>
      <c r="Z1013" s="174">
        <f t="shared" si="63"/>
        <v>109.71</v>
      </c>
      <c r="AA1013" s="175"/>
      <c r="AB1013" s="174">
        <f t="shared" si="64"/>
        <v>92.67</v>
      </c>
      <c r="AC1013" s="174">
        <v>110</v>
      </c>
      <c r="AD1013" s="174"/>
      <c r="AE1013" s="4"/>
      <c r="AF1013" s="4"/>
    </row>
    <row r="1014" spans="1:32">
      <c r="A1014" s="56"/>
      <c r="B1014" s="191"/>
      <c r="C1014" s="11" t="s">
        <v>383</v>
      </c>
      <c r="D1014" s="11"/>
      <c r="E1014" s="11" t="s">
        <v>485</v>
      </c>
      <c r="F1014" s="11">
        <v>543</v>
      </c>
      <c r="G1014" s="11"/>
      <c r="H1014" s="11"/>
      <c r="I1014" s="11"/>
      <c r="J1014" s="203">
        <v>112.77000000000001</v>
      </c>
      <c r="K1014" s="11"/>
      <c r="M1014" s="11">
        <v>2</v>
      </c>
      <c r="N1014" s="70"/>
      <c r="P1014" s="192">
        <f t="shared" si="61"/>
        <v>56.385000000000005</v>
      </c>
      <c r="Q1014" s="11"/>
      <c r="R1014" s="11"/>
      <c r="S1014" s="11"/>
      <c r="T1014" s="195">
        <f t="shared" si="62"/>
        <v>271.5</v>
      </c>
      <c r="U1014" s="11"/>
      <c r="V1014" s="11"/>
      <c r="W1014" s="11"/>
      <c r="Y1014" s="174">
        <v>112.77000000000001</v>
      </c>
      <c r="Z1014" s="174">
        <f t="shared" si="63"/>
        <v>136.72</v>
      </c>
      <c r="AA1014" s="175"/>
      <c r="AB1014" s="174">
        <f t="shared" si="64"/>
        <v>115.48</v>
      </c>
      <c r="AC1014" s="174">
        <v>137.08000000000001</v>
      </c>
      <c r="AD1014" s="174"/>
      <c r="AE1014" s="4"/>
      <c r="AF1014" s="4"/>
    </row>
    <row r="1015" spans="1:32">
      <c r="A1015" s="56"/>
      <c r="B1015" s="191"/>
      <c r="C1015" s="11" t="s">
        <v>383</v>
      </c>
      <c r="D1015" s="11"/>
      <c r="E1015" s="11" t="s">
        <v>1399</v>
      </c>
      <c r="F1015" s="11">
        <v>199</v>
      </c>
      <c r="G1015" s="11"/>
      <c r="H1015" s="11"/>
      <c r="I1015" s="11"/>
      <c r="J1015" s="203">
        <v>42.35</v>
      </c>
      <c r="K1015" s="11"/>
      <c r="M1015" s="11">
        <v>1</v>
      </c>
      <c r="N1015" s="70"/>
      <c r="P1015" s="192">
        <f t="shared" si="61"/>
        <v>42.35</v>
      </c>
      <c r="Q1015" s="11"/>
      <c r="R1015" s="11"/>
      <c r="S1015" s="11"/>
      <c r="T1015" s="195">
        <f t="shared" si="62"/>
        <v>199</v>
      </c>
      <c r="U1015" s="11"/>
      <c r="V1015" s="11"/>
      <c r="W1015" s="11"/>
      <c r="Y1015" s="174">
        <v>42.35</v>
      </c>
      <c r="Z1015" s="174">
        <f t="shared" si="63"/>
        <v>51.34</v>
      </c>
      <c r="AA1015" s="175"/>
      <c r="AB1015" s="174">
        <f t="shared" si="64"/>
        <v>43.37</v>
      </c>
      <c r="AC1015" s="174">
        <v>51.48</v>
      </c>
      <c r="AD1015" s="174"/>
      <c r="AE1015" s="4"/>
      <c r="AF1015" s="4"/>
    </row>
    <row r="1016" spans="1:32">
      <c r="A1016" s="56"/>
      <c r="B1016" s="191"/>
      <c r="C1016" s="11" t="s">
        <v>385</v>
      </c>
      <c r="D1016" s="11"/>
      <c r="E1016" s="11" t="s">
        <v>386</v>
      </c>
      <c r="F1016" s="11">
        <v>543850</v>
      </c>
      <c r="G1016" s="11"/>
      <c r="H1016" s="11"/>
      <c r="I1016" s="11"/>
      <c r="J1016" s="203">
        <v>103964.93000000036</v>
      </c>
      <c r="K1016" s="11"/>
      <c r="M1016" s="11">
        <v>1172</v>
      </c>
      <c r="N1016" s="70"/>
      <c r="P1016" s="192">
        <f t="shared" si="61"/>
        <v>88.707278156996892</v>
      </c>
      <c r="Q1016" s="11"/>
      <c r="R1016" s="11"/>
      <c r="S1016" s="11"/>
      <c r="T1016" s="195">
        <f t="shared" si="62"/>
        <v>464.03583617747438</v>
      </c>
      <c r="U1016" s="11"/>
      <c r="V1016" s="11"/>
      <c r="W1016" s="11"/>
      <c r="Y1016" s="174">
        <v>103964.93000000036</v>
      </c>
      <c r="Z1016" s="174">
        <f t="shared" si="63"/>
        <v>126043.97</v>
      </c>
      <c r="AA1016" s="175"/>
      <c r="AB1016" s="174">
        <f t="shared" si="64"/>
        <v>106466.38</v>
      </c>
      <c r="AC1016" s="174">
        <v>126376.38</v>
      </c>
      <c r="AD1016" s="174"/>
      <c r="AE1016" s="4"/>
      <c r="AF1016" s="4"/>
    </row>
    <row r="1017" spans="1:32">
      <c r="A1017" s="56"/>
      <c r="B1017" s="191"/>
      <c r="C1017" s="11" t="s">
        <v>385</v>
      </c>
      <c r="D1017" s="11"/>
      <c r="E1017" s="11" t="s">
        <v>460</v>
      </c>
      <c r="F1017" s="11">
        <v>803</v>
      </c>
      <c r="G1017" s="11"/>
      <c r="H1017" s="11"/>
      <c r="I1017" s="11"/>
      <c r="J1017" s="203">
        <v>156.21</v>
      </c>
      <c r="K1017" s="11"/>
      <c r="M1017" s="11">
        <v>1</v>
      </c>
      <c r="N1017" s="70"/>
      <c r="P1017" s="192">
        <f t="shared" ref="P1017:P1080" si="65">J1017/M1017</f>
        <v>156.21</v>
      </c>
      <c r="Q1017" s="11"/>
      <c r="R1017" s="11"/>
      <c r="S1017" s="11"/>
      <c r="T1017" s="195">
        <f t="shared" ref="T1017:T1080" si="66">F1017/M1017</f>
        <v>803</v>
      </c>
      <c r="U1017" s="11"/>
      <c r="V1017" s="11"/>
      <c r="W1017" s="11"/>
      <c r="Y1017" s="174">
        <v>156.21</v>
      </c>
      <c r="Z1017" s="174">
        <f t="shared" ref="Z1017:Z1080" si="67">ROUND($Z$1226*Y1017/$Y$1226,2)</f>
        <v>189.38</v>
      </c>
      <c r="AA1017" s="175"/>
      <c r="AB1017" s="174">
        <f t="shared" ref="AB1017:AB1080" si="68">ROUND($AB$1226*Y1017/$Y$1226,2)</f>
        <v>159.97</v>
      </c>
      <c r="AC1017" s="174">
        <v>189.88</v>
      </c>
      <c r="AD1017" s="174"/>
      <c r="AE1017" s="4"/>
      <c r="AF1017" s="4"/>
    </row>
    <row r="1018" spans="1:32">
      <c r="A1018" s="56"/>
      <c r="B1018" s="191"/>
      <c r="C1018" s="11" t="s">
        <v>388</v>
      </c>
      <c r="D1018" s="11"/>
      <c r="E1018" s="11" t="s">
        <v>389</v>
      </c>
      <c r="F1018" s="11">
        <v>223381</v>
      </c>
      <c r="G1018" s="11"/>
      <c r="H1018" s="11"/>
      <c r="I1018" s="11"/>
      <c r="J1018" s="203">
        <v>42902.420000000035</v>
      </c>
      <c r="K1018" s="11"/>
      <c r="M1018" s="11">
        <v>329</v>
      </c>
      <c r="N1018" s="70"/>
      <c r="P1018" s="192">
        <f t="shared" si="65"/>
        <v>130.40249240121591</v>
      </c>
      <c r="Q1018" s="11"/>
      <c r="R1018" s="11"/>
      <c r="S1018" s="11"/>
      <c r="T1018" s="195">
        <f t="shared" si="66"/>
        <v>678.96960486322189</v>
      </c>
      <c r="U1018" s="11"/>
      <c r="V1018" s="11"/>
      <c r="W1018" s="11"/>
      <c r="Y1018" s="174">
        <v>42902.420000000035</v>
      </c>
      <c r="Z1018" s="174">
        <f t="shared" si="67"/>
        <v>52013.61</v>
      </c>
      <c r="AA1018" s="175"/>
      <c r="AB1018" s="174">
        <f t="shared" si="68"/>
        <v>43934.67</v>
      </c>
      <c r="AC1018" s="174">
        <v>52150.78</v>
      </c>
      <c r="AD1018" s="174"/>
      <c r="AE1018" s="4"/>
      <c r="AF1018" s="4"/>
    </row>
    <row r="1019" spans="1:32">
      <c r="A1019" s="56"/>
      <c r="B1019" s="191"/>
      <c r="C1019" s="11" t="s">
        <v>1400</v>
      </c>
      <c r="D1019" s="11"/>
      <c r="E1019" s="11" t="s">
        <v>460</v>
      </c>
      <c r="F1019" s="11">
        <v>1804</v>
      </c>
      <c r="G1019" s="11"/>
      <c r="H1019" s="11"/>
      <c r="I1019" s="11"/>
      <c r="J1019" s="203">
        <v>349.55</v>
      </c>
      <c r="K1019" s="11"/>
      <c r="M1019" s="11">
        <v>2</v>
      </c>
      <c r="N1019" s="70"/>
      <c r="P1019" s="192">
        <f t="shared" si="65"/>
        <v>174.77500000000001</v>
      </c>
      <c r="Q1019" s="11"/>
      <c r="R1019" s="11"/>
      <c r="S1019" s="11"/>
      <c r="T1019" s="195">
        <f t="shared" si="66"/>
        <v>902</v>
      </c>
      <c r="U1019" s="11"/>
      <c r="V1019" s="11"/>
      <c r="W1019" s="11"/>
      <c r="Y1019" s="174">
        <v>349.55</v>
      </c>
      <c r="Z1019" s="174">
        <f t="shared" si="67"/>
        <v>423.78</v>
      </c>
      <c r="AA1019" s="175"/>
      <c r="AB1019" s="174">
        <f t="shared" si="68"/>
        <v>357.96</v>
      </c>
      <c r="AC1019" s="174">
        <v>424.9</v>
      </c>
      <c r="AD1019" s="174"/>
      <c r="AE1019" s="4"/>
      <c r="AF1019" s="4"/>
    </row>
    <row r="1020" spans="1:32">
      <c r="A1020" s="56"/>
      <c r="B1020" s="191"/>
      <c r="C1020" s="11" t="s">
        <v>1401</v>
      </c>
      <c r="D1020" s="11"/>
      <c r="E1020" s="11" t="s">
        <v>440</v>
      </c>
      <c r="F1020" s="11">
        <v>5453</v>
      </c>
      <c r="G1020" s="11"/>
      <c r="H1020" s="11"/>
      <c r="I1020" s="11"/>
      <c r="J1020" s="203">
        <v>1046.06</v>
      </c>
      <c r="K1020" s="11"/>
      <c r="M1020" s="11">
        <v>4</v>
      </c>
      <c r="N1020" s="70"/>
      <c r="P1020" s="192">
        <f t="shared" si="65"/>
        <v>261.51499999999999</v>
      </c>
      <c r="Q1020" s="11"/>
      <c r="R1020" s="11"/>
      <c r="S1020" s="11"/>
      <c r="T1020" s="195">
        <f t="shared" si="66"/>
        <v>1363.25</v>
      </c>
      <c r="U1020" s="11"/>
      <c r="V1020" s="11"/>
      <c r="W1020" s="11"/>
      <c r="Y1020" s="174">
        <v>1046.06</v>
      </c>
      <c r="Z1020" s="174">
        <f t="shared" si="67"/>
        <v>1268.21</v>
      </c>
      <c r="AA1020" s="175"/>
      <c r="AB1020" s="174">
        <f t="shared" si="68"/>
        <v>1071.23</v>
      </c>
      <c r="AC1020" s="174">
        <v>1271.56</v>
      </c>
      <c r="AD1020" s="174"/>
      <c r="AE1020" s="4"/>
      <c r="AF1020" s="4"/>
    </row>
    <row r="1021" spans="1:32">
      <c r="A1021" s="56"/>
      <c r="B1021" s="191"/>
      <c r="C1021" s="11" t="s">
        <v>1402</v>
      </c>
      <c r="D1021" s="11"/>
      <c r="E1021" s="11" t="s">
        <v>330</v>
      </c>
      <c r="F1021" s="11">
        <v>2952</v>
      </c>
      <c r="G1021" s="11"/>
      <c r="H1021" s="11"/>
      <c r="I1021" s="11"/>
      <c r="J1021" s="203">
        <v>624.87</v>
      </c>
      <c r="K1021" s="11"/>
      <c r="M1021" s="11">
        <v>12</v>
      </c>
      <c r="N1021" s="70"/>
      <c r="P1021" s="192">
        <f t="shared" si="65"/>
        <v>52.072499999999998</v>
      </c>
      <c r="Q1021" s="11"/>
      <c r="R1021" s="11"/>
      <c r="S1021" s="11"/>
      <c r="T1021" s="195">
        <f t="shared" si="66"/>
        <v>246</v>
      </c>
      <c r="U1021" s="11"/>
      <c r="V1021" s="11"/>
      <c r="W1021" s="11"/>
      <c r="Y1021" s="174">
        <v>624.87</v>
      </c>
      <c r="Z1021" s="174">
        <f t="shared" si="67"/>
        <v>757.57</v>
      </c>
      <c r="AA1021" s="175"/>
      <c r="AB1021" s="174">
        <f t="shared" si="68"/>
        <v>639.9</v>
      </c>
      <c r="AC1021" s="174">
        <v>759.57</v>
      </c>
      <c r="AD1021" s="174"/>
      <c r="AE1021" s="4"/>
      <c r="AF1021" s="4"/>
    </row>
    <row r="1022" spans="1:32">
      <c r="A1022" s="56"/>
      <c r="B1022" s="191"/>
      <c r="C1022" s="11" t="s">
        <v>1403</v>
      </c>
      <c r="D1022" s="11"/>
      <c r="E1022" s="11" t="s">
        <v>460</v>
      </c>
      <c r="F1022" s="11">
        <v>771</v>
      </c>
      <c r="G1022" s="11"/>
      <c r="H1022" s="11"/>
      <c r="I1022" s="11"/>
      <c r="J1022" s="203">
        <v>149.77000000000001</v>
      </c>
      <c r="K1022" s="11"/>
      <c r="M1022" s="11">
        <v>1</v>
      </c>
      <c r="N1022" s="70"/>
      <c r="P1022" s="192">
        <f t="shared" si="65"/>
        <v>149.77000000000001</v>
      </c>
      <c r="Q1022" s="11"/>
      <c r="R1022" s="11"/>
      <c r="S1022" s="11"/>
      <c r="T1022" s="195">
        <f t="shared" si="66"/>
        <v>771</v>
      </c>
      <c r="U1022" s="11"/>
      <c r="V1022" s="11"/>
      <c r="W1022" s="11"/>
      <c r="Y1022" s="174">
        <v>149.77000000000001</v>
      </c>
      <c r="Z1022" s="174">
        <f t="shared" si="67"/>
        <v>181.58</v>
      </c>
      <c r="AA1022" s="175"/>
      <c r="AB1022" s="174">
        <f t="shared" si="68"/>
        <v>153.37</v>
      </c>
      <c r="AC1022" s="174">
        <v>182.06</v>
      </c>
      <c r="AD1022" s="174"/>
      <c r="AE1022" s="4"/>
      <c r="AF1022" s="4"/>
    </row>
    <row r="1023" spans="1:32">
      <c r="A1023" s="56"/>
      <c r="B1023" s="191"/>
      <c r="C1023" s="11" t="s">
        <v>378</v>
      </c>
      <c r="D1023" s="11"/>
      <c r="E1023" s="11" t="s">
        <v>377</v>
      </c>
      <c r="F1023" s="11">
        <v>762399</v>
      </c>
      <c r="G1023" s="11"/>
      <c r="H1023" s="11"/>
      <c r="I1023" s="11"/>
      <c r="J1023" s="203">
        <v>141982.29000000007</v>
      </c>
      <c r="K1023" s="11"/>
      <c r="M1023" s="11">
        <v>1051</v>
      </c>
      <c r="N1023" s="70"/>
      <c r="P1023" s="192">
        <f t="shared" si="65"/>
        <v>135.09256898192203</v>
      </c>
      <c r="Q1023" s="11"/>
      <c r="R1023" s="11"/>
      <c r="S1023" s="11"/>
      <c r="T1023" s="195">
        <f t="shared" si="66"/>
        <v>725.40342530922931</v>
      </c>
      <c r="U1023" s="11"/>
      <c r="V1023" s="11"/>
      <c r="W1023" s="11"/>
      <c r="Y1023" s="174">
        <v>141982.29000000007</v>
      </c>
      <c r="Z1023" s="174">
        <f t="shared" si="67"/>
        <v>172135.09</v>
      </c>
      <c r="AA1023" s="175"/>
      <c r="AB1023" s="174">
        <f t="shared" si="68"/>
        <v>145398.46</v>
      </c>
      <c r="AC1023" s="174">
        <v>172589.04</v>
      </c>
      <c r="AD1023" s="174"/>
      <c r="AE1023" s="4"/>
      <c r="AF1023" s="4"/>
    </row>
    <row r="1024" spans="1:32">
      <c r="A1024" s="56"/>
      <c r="B1024" s="191"/>
      <c r="C1024" s="11" t="s">
        <v>378</v>
      </c>
      <c r="D1024" s="11"/>
      <c r="E1024" s="11" t="s">
        <v>384</v>
      </c>
      <c r="F1024" s="11">
        <v>397</v>
      </c>
      <c r="G1024" s="11"/>
      <c r="H1024" s="11"/>
      <c r="I1024" s="11"/>
      <c r="J1024" s="203">
        <v>79.58</v>
      </c>
      <c r="K1024" s="11"/>
      <c r="M1024" s="11">
        <v>1</v>
      </c>
      <c r="N1024" s="70"/>
      <c r="P1024" s="192">
        <f t="shared" si="65"/>
        <v>79.58</v>
      </c>
      <c r="Q1024" s="11"/>
      <c r="R1024" s="11"/>
      <c r="S1024" s="11"/>
      <c r="T1024" s="195">
        <f t="shared" si="66"/>
        <v>397</v>
      </c>
      <c r="U1024" s="11"/>
      <c r="V1024" s="11"/>
      <c r="W1024" s="11"/>
      <c r="Y1024" s="174">
        <v>79.58</v>
      </c>
      <c r="Z1024" s="174">
        <f t="shared" si="67"/>
        <v>96.48</v>
      </c>
      <c r="AA1024" s="175"/>
      <c r="AB1024" s="174">
        <f t="shared" si="68"/>
        <v>81.489999999999995</v>
      </c>
      <c r="AC1024" s="174">
        <v>96.73</v>
      </c>
      <c r="AD1024" s="174"/>
      <c r="AE1024" s="4"/>
      <c r="AF1024" s="4"/>
    </row>
    <row r="1025" spans="1:32">
      <c r="A1025" s="56"/>
      <c r="B1025" s="191"/>
      <c r="C1025" s="11" t="s">
        <v>378</v>
      </c>
      <c r="D1025" s="11"/>
      <c r="E1025" s="11" t="s">
        <v>386</v>
      </c>
      <c r="F1025" s="11">
        <v>1103</v>
      </c>
      <c r="G1025" s="11"/>
      <c r="H1025" s="11"/>
      <c r="I1025" s="11"/>
      <c r="J1025" s="203">
        <v>206.95000000000002</v>
      </c>
      <c r="K1025" s="11"/>
      <c r="M1025" s="11">
        <v>3</v>
      </c>
      <c r="N1025" s="70"/>
      <c r="P1025" s="192">
        <f t="shared" si="65"/>
        <v>68.983333333333334</v>
      </c>
      <c r="Q1025" s="11"/>
      <c r="R1025" s="11"/>
      <c r="S1025" s="11"/>
      <c r="T1025" s="195">
        <f t="shared" si="66"/>
        <v>367.66666666666669</v>
      </c>
      <c r="U1025" s="11"/>
      <c r="V1025" s="11"/>
      <c r="W1025" s="11"/>
      <c r="Y1025" s="174">
        <v>206.95000000000002</v>
      </c>
      <c r="Z1025" s="174">
        <f t="shared" si="67"/>
        <v>250.9</v>
      </c>
      <c r="AA1025" s="175"/>
      <c r="AB1025" s="174">
        <f t="shared" si="68"/>
        <v>211.93</v>
      </c>
      <c r="AC1025" s="174">
        <v>251.56</v>
      </c>
      <c r="AD1025" s="174"/>
      <c r="AE1025" s="4"/>
      <c r="AF1025" s="4"/>
    </row>
    <row r="1026" spans="1:32">
      <c r="A1026" s="56"/>
      <c r="B1026" s="191"/>
      <c r="C1026" s="11" t="s">
        <v>299</v>
      </c>
      <c r="D1026" s="11"/>
      <c r="E1026" s="11" t="s">
        <v>199</v>
      </c>
      <c r="F1026" s="11">
        <v>839</v>
      </c>
      <c r="G1026" s="11"/>
      <c r="H1026" s="11"/>
      <c r="I1026" s="11"/>
      <c r="J1026" s="203">
        <v>163.13</v>
      </c>
      <c r="K1026" s="11"/>
      <c r="M1026" s="11">
        <v>1</v>
      </c>
      <c r="N1026" s="70"/>
      <c r="P1026" s="192">
        <f t="shared" si="65"/>
        <v>163.13</v>
      </c>
      <c r="Q1026" s="11"/>
      <c r="R1026" s="11"/>
      <c r="S1026" s="11"/>
      <c r="T1026" s="195">
        <f t="shared" si="66"/>
        <v>839</v>
      </c>
      <c r="U1026" s="11"/>
      <c r="V1026" s="11"/>
      <c r="W1026" s="11"/>
      <c r="Y1026" s="174">
        <v>163.13</v>
      </c>
      <c r="Z1026" s="174">
        <f t="shared" si="67"/>
        <v>197.77</v>
      </c>
      <c r="AA1026" s="175"/>
      <c r="AB1026" s="174">
        <f t="shared" si="68"/>
        <v>167.05</v>
      </c>
      <c r="AC1026" s="174">
        <v>198.3</v>
      </c>
      <c r="AD1026" s="174"/>
      <c r="AE1026" s="4"/>
      <c r="AF1026" s="4"/>
    </row>
    <row r="1027" spans="1:32">
      <c r="A1027" s="56"/>
      <c r="B1027" s="191"/>
      <c r="C1027" s="11" t="s">
        <v>299</v>
      </c>
      <c r="D1027" s="11"/>
      <c r="E1027" s="11" t="s">
        <v>297</v>
      </c>
      <c r="F1027" s="11">
        <v>741830</v>
      </c>
      <c r="G1027" s="11"/>
      <c r="H1027" s="11"/>
      <c r="I1027" s="11"/>
      <c r="J1027" s="203">
        <v>140707.52000000002</v>
      </c>
      <c r="K1027" s="11"/>
      <c r="M1027" s="11">
        <v>1474</v>
      </c>
      <c r="N1027" s="70"/>
      <c r="P1027" s="192">
        <f t="shared" si="65"/>
        <v>95.459647218453199</v>
      </c>
      <c r="Q1027" s="11"/>
      <c r="R1027" s="11"/>
      <c r="S1027" s="11"/>
      <c r="T1027" s="195">
        <f t="shared" si="66"/>
        <v>503.27679782903664</v>
      </c>
      <c r="U1027" s="11"/>
      <c r="V1027" s="11"/>
      <c r="W1027" s="11"/>
      <c r="Y1027" s="174">
        <v>140707.52000000002</v>
      </c>
      <c r="Z1027" s="174">
        <f t="shared" si="67"/>
        <v>170589.59</v>
      </c>
      <c r="AA1027" s="175"/>
      <c r="AB1027" s="174">
        <f t="shared" si="68"/>
        <v>144093.01999999999</v>
      </c>
      <c r="AC1027" s="174">
        <v>171039.47</v>
      </c>
      <c r="AD1027" s="174"/>
      <c r="AE1027" s="4"/>
      <c r="AF1027" s="4"/>
    </row>
    <row r="1028" spans="1:32">
      <c r="A1028" s="56"/>
      <c r="B1028" s="191"/>
      <c r="C1028" s="11" t="s">
        <v>1404</v>
      </c>
      <c r="D1028" s="11"/>
      <c r="E1028" s="11" t="s">
        <v>460</v>
      </c>
      <c r="F1028" s="11">
        <v>152</v>
      </c>
      <c r="G1028" s="11"/>
      <c r="H1028" s="11"/>
      <c r="I1028" s="11"/>
      <c r="J1028" s="203">
        <v>162.86000000000001</v>
      </c>
      <c r="K1028" s="11"/>
      <c r="M1028" s="11">
        <v>14</v>
      </c>
      <c r="N1028" s="70"/>
      <c r="P1028" s="192">
        <f t="shared" si="65"/>
        <v>11.632857142857144</v>
      </c>
      <c r="Q1028" s="11"/>
      <c r="R1028" s="11"/>
      <c r="S1028" s="11"/>
      <c r="T1028" s="195">
        <f t="shared" si="66"/>
        <v>10.857142857142858</v>
      </c>
      <c r="U1028" s="11"/>
      <c r="V1028" s="11"/>
      <c r="W1028" s="11"/>
      <c r="Y1028" s="174">
        <v>162.86000000000001</v>
      </c>
      <c r="Z1028" s="174">
        <f t="shared" si="67"/>
        <v>197.45</v>
      </c>
      <c r="AA1028" s="175"/>
      <c r="AB1028" s="174">
        <f t="shared" si="68"/>
        <v>166.78</v>
      </c>
      <c r="AC1028" s="174">
        <v>197.97</v>
      </c>
      <c r="AD1028" s="174"/>
      <c r="AE1028" s="4"/>
      <c r="AF1028" s="4"/>
    </row>
    <row r="1029" spans="1:32">
      <c r="A1029" s="56"/>
      <c r="B1029" s="191"/>
      <c r="C1029" s="11" t="s">
        <v>539</v>
      </c>
      <c r="D1029" s="11"/>
      <c r="E1029" s="11" t="s">
        <v>264</v>
      </c>
      <c r="F1029" s="11">
        <v>1944050</v>
      </c>
      <c r="G1029" s="11"/>
      <c r="H1029" s="11"/>
      <c r="I1029" s="11"/>
      <c r="J1029" s="203">
        <v>345295.77999999991</v>
      </c>
      <c r="K1029" s="11"/>
      <c r="M1029" s="11">
        <v>2505</v>
      </c>
      <c r="N1029" s="70"/>
      <c r="P1029" s="192">
        <f t="shared" si="65"/>
        <v>137.84262674650694</v>
      </c>
      <c r="Q1029" s="11"/>
      <c r="R1029" s="11"/>
      <c r="S1029" s="11"/>
      <c r="T1029" s="195">
        <f t="shared" si="66"/>
        <v>776.0678642714571</v>
      </c>
      <c r="U1029" s="11"/>
      <c r="V1029" s="11"/>
      <c r="W1029" s="11"/>
      <c r="Y1029" s="174">
        <v>345295.77999999991</v>
      </c>
      <c r="Z1029" s="174">
        <f t="shared" si="67"/>
        <v>418626.29</v>
      </c>
      <c r="AA1029" s="175"/>
      <c r="AB1029" s="174">
        <f t="shared" si="68"/>
        <v>353603.77</v>
      </c>
      <c r="AC1029" s="174">
        <v>419730.28</v>
      </c>
      <c r="AD1029" s="174"/>
      <c r="AE1029" s="4"/>
      <c r="AF1029" s="4"/>
    </row>
    <row r="1030" spans="1:32">
      <c r="A1030" s="56"/>
      <c r="B1030" s="191"/>
      <c r="C1030" s="11" t="s">
        <v>265</v>
      </c>
      <c r="D1030" s="11"/>
      <c r="E1030" s="11" t="s">
        <v>266</v>
      </c>
      <c r="F1030" s="11">
        <v>606624</v>
      </c>
      <c r="G1030" s="11"/>
      <c r="H1030" s="11"/>
      <c r="I1030" s="11"/>
      <c r="J1030" s="203">
        <v>110980.98999999995</v>
      </c>
      <c r="K1030" s="11"/>
      <c r="M1030" s="11">
        <v>712</v>
      </c>
      <c r="N1030" s="70"/>
      <c r="P1030" s="192">
        <f t="shared" si="65"/>
        <v>155.87217696629207</v>
      </c>
      <c r="Q1030" s="11"/>
      <c r="R1030" s="11"/>
      <c r="S1030" s="11"/>
      <c r="T1030" s="195">
        <f t="shared" si="66"/>
        <v>852</v>
      </c>
      <c r="U1030" s="11"/>
      <c r="V1030" s="11"/>
      <c r="W1030" s="11"/>
      <c r="Y1030" s="174">
        <v>110980.98999999995</v>
      </c>
      <c r="Z1030" s="174">
        <f t="shared" si="67"/>
        <v>134550.04</v>
      </c>
      <c r="AA1030" s="175"/>
      <c r="AB1030" s="174">
        <f t="shared" si="68"/>
        <v>113651.25</v>
      </c>
      <c r="AC1030" s="174">
        <v>134904.87</v>
      </c>
      <c r="AD1030" s="174"/>
      <c r="AE1030" s="4"/>
      <c r="AF1030" s="4"/>
    </row>
    <row r="1031" spans="1:32">
      <c r="A1031" s="56"/>
      <c r="B1031" s="191"/>
      <c r="C1031" s="11" t="s">
        <v>265</v>
      </c>
      <c r="D1031" s="11"/>
      <c r="E1031" s="11" t="s">
        <v>295</v>
      </c>
      <c r="F1031" s="11">
        <v>6</v>
      </c>
      <c r="G1031" s="11"/>
      <c r="H1031" s="11"/>
      <c r="I1031" s="11"/>
      <c r="J1031" s="203">
        <v>5.24</v>
      </c>
      <c r="K1031" s="11"/>
      <c r="M1031" s="11">
        <v>1</v>
      </c>
      <c r="N1031" s="70"/>
      <c r="P1031" s="192">
        <f t="shared" si="65"/>
        <v>5.24</v>
      </c>
      <c r="Q1031" s="11"/>
      <c r="R1031" s="11"/>
      <c r="S1031" s="11"/>
      <c r="T1031" s="195">
        <f t="shared" si="66"/>
        <v>6</v>
      </c>
      <c r="U1031" s="11"/>
      <c r="V1031" s="11"/>
      <c r="W1031" s="11"/>
      <c r="Y1031" s="174">
        <v>5.24</v>
      </c>
      <c r="Z1031" s="174">
        <f t="shared" si="67"/>
        <v>6.35</v>
      </c>
      <c r="AA1031" s="175"/>
      <c r="AB1031" s="174">
        <f t="shared" si="68"/>
        <v>5.37</v>
      </c>
      <c r="AC1031" s="174">
        <v>6.37</v>
      </c>
      <c r="AD1031" s="174"/>
      <c r="AE1031" s="4"/>
      <c r="AF1031" s="4"/>
    </row>
    <row r="1032" spans="1:32">
      <c r="A1032" s="56"/>
      <c r="B1032" s="191"/>
      <c r="C1032" s="11" t="s">
        <v>1405</v>
      </c>
      <c r="D1032" s="11"/>
      <c r="E1032" s="11" t="s">
        <v>204</v>
      </c>
      <c r="F1032" s="11">
        <v>1611</v>
      </c>
      <c r="G1032" s="11"/>
      <c r="H1032" s="11"/>
      <c r="I1032" s="11"/>
      <c r="J1032" s="203">
        <v>278.36</v>
      </c>
      <c r="K1032" s="11"/>
      <c r="M1032" s="11">
        <v>4</v>
      </c>
      <c r="N1032" s="70"/>
      <c r="P1032" s="192">
        <f t="shared" si="65"/>
        <v>69.59</v>
      </c>
      <c r="Q1032" s="11"/>
      <c r="R1032" s="11"/>
      <c r="S1032" s="11"/>
      <c r="T1032" s="195">
        <f t="shared" si="66"/>
        <v>402.75</v>
      </c>
      <c r="U1032" s="11"/>
      <c r="V1032" s="11"/>
      <c r="W1032" s="11"/>
      <c r="Y1032" s="174">
        <v>278.36</v>
      </c>
      <c r="Z1032" s="174">
        <f t="shared" si="67"/>
        <v>337.48</v>
      </c>
      <c r="AA1032" s="175"/>
      <c r="AB1032" s="174">
        <f t="shared" si="68"/>
        <v>285.06</v>
      </c>
      <c r="AC1032" s="174">
        <v>338.37</v>
      </c>
      <c r="AD1032" s="174"/>
      <c r="AE1032" s="4"/>
      <c r="AF1032" s="4"/>
    </row>
    <row r="1033" spans="1:32">
      <c r="A1033" s="56"/>
      <c r="B1033" s="191"/>
      <c r="C1033" s="11" t="s">
        <v>270</v>
      </c>
      <c r="D1033" s="11"/>
      <c r="E1033" s="11" t="s">
        <v>268</v>
      </c>
      <c r="F1033" s="11">
        <v>2270095</v>
      </c>
      <c r="G1033" s="11"/>
      <c r="H1033" s="11"/>
      <c r="I1033" s="11"/>
      <c r="J1033" s="203">
        <v>397919.88000000105</v>
      </c>
      <c r="K1033" s="11"/>
      <c r="M1033" s="11">
        <v>2608</v>
      </c>
      <c r="N1033" s="70"/>
      <c r="P1033" s="192">
        <f t="shared" si="65"/>
        <v>152.57664110429488</v>
      </c>
      <c r="Q1033" s="11"/>
      <c r="R1033" s="11"/>
      <c r="S1033" s="11"/>
      <c r="T1033" s="195">
        <f t="shared" si="66"/>
        <v>870.43519938650309</v>
      </c>
      <c r="U1033" s="11"/>
      <c r="V1033" s="11"/>
      <c r="W1033" s="11"/>
      <c r="Y1033" s="174">
        <v>397919.88000000105</v>
      </c>
      <c r="Z1033" s="174">
        <f t="shared" si="67"/>
        <v>482426.17</v>
      </c>
      <c r="AA1033" s="175"/>
      <c r="AB1033" s="174">
        <f t="shared" si="68"/>
        <v>407494.04</v>
      </c>
      <c r="AC1033" s="174">
        <v>483698.42</v>
      </c>
      <c r="AD1033" s="174"/>
      <c r="AE1033" s="4"/>
      <c r="AF1033" s="4"/>
    </row>
    <row r="1034" spans="1:32">
      <c r="A1034" s="56"/>
      <c r="B1034" s="191"/>
      <c r="C1034" s="11" t="s">
        <v>271</v>
      </c>
      <c r="D1034" s="11"/>
      <c r="E1034" s="11" t="s">
        <v>272</v>
      </c>
      <c r="F1034" s="11">
        <v>3913788</v>
      </c>
      <c r="G1034" s="11"/>
      <c r="H1034" s="11"/>
      <c r="I1034" s="11"/>
      <c r="J1034" s="203">
        <v>714093.59000000113</v>
      </c>
      <c r="K1034" s="11"/>
      <c r="M1034" s="11">
        <v>5622</v>
      </c>
      <c r="N1034" s="70"/>
      <c r="P1034" s="192">
        <f t="shared" si="65"/>
        <v>127.01771433653525</v>
      </c>
      <c r="Q1034" s="11"/>
      <c r="R1034" s="11"/>
      <c r="S1034" s="11"/>
      <c r="T1034" s="195">
        <f t="shared" si="66"/>
        <v>696.15581643543226</v>
      </c>
      <c r="U1034" s="11"/>
      <c r="V1034" s="11"/>
      <c r="W1034" s="11"/>
      <c r="Y1034" s="174">
        <v>714093.59000000113</v>
      </c>
      <c r="Z1034" s="174">
        <f t="shared" si="67"/>
        <v>865745.73</v>
      </c>
      <c r="AA1034" s="175"/>
      <c r="AB1034" s="174">
        <f t="shared" si="68"/>
        <v>731275.05</v>
      </c>
      <c r="AC1034" s="174">
        <v>868028.86</v>
      </c>
      <c r="AD1034" s="174"/>
      <c r="AE1034" s="4"/>
      <c r="AF1034" s="4"/>
    </row>
    <row r="1035" spans="1:32">
      <c r="A1035" s="56"/>
      <c r="B1035" s="191"/>
      <c r="C1035" s="11" t="s">
        <v>1267</v>
      </c>
      <c r="D1035" s="11"/>
      <c r="E1035" s="11" t="s">
        <v>237</v>
      </c>
      <c r="F1035" s="11">
        <v>2997</v>
      </c>
      <c r="G1035" s="11"/>
      <c r="H1035" s="11"/>
      <c r="I1035" s="11"/>
      <c r="J1035" s="203">
        <v>595.22</v>
      </c>
      <c r="K1035" s="11"/>
      <c r="M1035" s="11">
        <v>6</v>
      </c>
      <c r="N1035" s="70"/>
      <c r="P1035" s="192">
        <f t="shared" si="65"/>
        <v>99.203333333333333</v>
      </c>
      <c r="Q1035" s="11"/>
      <c r="R1035" s="11"/>
      <c r="S1035" s="11"/>
      <c r="T1035" s="195">
        <f t="shared" si="66"/>
        <v>499.5</v>
      </c>
      <c r="U1035" s="11"/>
      <c r="V1035" s="11"/>
      <c r="W1035" s="11"/>
      <c r="Y1035" s="174">
        <v>595.22</v>
      </c>
      <c r="Z1035" s="174">
        <f t="shared" si="67"/>
        <v>721.63</v>
      </c>
      <c r="AA1035" s="175"/>
      <c r="AB1035" s="174">
        <f t="shared" si="68"/>
        <v>609.54</v>
      </c>
      <c r="AC1035" s="174">
        <v>723.53</v>
      </c>
      <c r="AD1035" s="174"/>
      <c r="AE1035" s="4"/>
      <c r="AF1035" s="4"/>
    </row>
    <row r="1036" spans="1:32">
      <c r="A1036" s="56"/>
      <c r="B1036" s="191"/>
      <c r="C1036" s="11" t="s">
        <v>1406</v>
      </c>
      <c r="D1036" s="11"/>
      <c r="E1036" s="11" t="s">
        <v>280</v>
      </c>
      <c r="F1036" s="11">
        <v>652</v>
      </c>
      <c r="G1036" s="11"/>
      <c r="H1036" s="11"/>
      <c r="I1036" s="11"/>
      <c r="J1036" s="203">
        <v>127.63</v>
      </c>
      <c r="K1036" s="11"/>
      <c r="M1036" s="11">
        <v>1</v>
      </c>
      <c r="N1036" s="70"/>
      <c r="P1036" s="192">
        <f t="shared" si="65"/>
        <v>127.63</v>
      </c>
      <c r="Q1036" s="11"/>
      <c r="R1036" s="11"/>
      <c r="S1036" s="11"/>
      <c r="T1036" s="195">
        <f t="shared" si="66"/>
        <v>652</v>
      </c>
      <c r="U1036" s="11"/>
      <c r="V1036" s="11"/>
      <c r="W1036" s="11"/>
      <c r="Y1036" s="174">
        <v>127.63</v>
      </c>
      <c r="Z1036" s="174">
        <f t="shared" si="67"/>
        <v>154.72999999999999</v>
      </c>
      <c r="AA1036" s="175"/>
      <c r="AB1036" s="174">
        <f t="shared" si="68"/>
        <v>130.69999999999999</v>
      </c>
      <c r="AC1036" s="174">
        <v>155.13999999999999</v>
      </c>
      <c r="AD1036" s="174"/>
      <c r="AE1036" s="4"/>
      <c r="AF1036" s="4"/>
    </row>
    <row r="1037" spans="1:32">
      <c r="A1037" s="56"/>
      <c r="B1037" s="191"/>
      <c r="C1037" s="11" t="s">
        <v>435</v>
      </c>
      <c r="D1037" s="11"/>
      <c r="E1037" s="11" t="s">
        <v>407</v>
      </c>
      <c r="F1037" s="11">
        <v>526</v>
      </c>
      <c r="G1037" s="11"/>
      <c r="H1037" s="11"/>
      <c r="I1037" s="11"/>
      <c r="J1037" s="203">
        <v>103.91</v>
      </c>
      <c r="K1037" s="11"/>
      <c r="M1037" s="11">
        <v>1</v>
      </c>
      <c r="N1037" s="70"/>
      <c r="P1037" s="192">
        <f t="shared" si="65"/>
        <v>103.91</v>
      </c>
      <c r="Q1037" s="11"/>
      <c r="R1037" s="11"/>
      <c r="S1037" s="11"/>
      <c r="T1037" s="195">
        <f t="shared" si="66"/>
        <v>526</v>
      </c>
      <c r="U1037" s="11"/>
      <c r="V1037" s="11"/>
      <c r="W1037" s="11"/>
      <c r="Y1037" s="174">
        <v>103.91</v>
      </c>
      <c r="Z1037" s="174">
        <f t="shared" si="67"/>
        <v>125.98</v>
      </c>
      <c r="AA1037" s="175"/>
      <c r="AB1037" s="174">
        <f t="shared" si="68"/>
        <v>106.41</v>
      </c>
      <c r="AC1037" s="174">
        <v>126.31</v>
      </c>
      <c r="AD1037" s="174"/>
      <c r="AE1037" s="4"/>
      <c r="AF1037" s="4"/>
    </row>
    <row r="1038" spans="1:32">
      <c r="A1038" s="56"/>
      <c r="B1038" s="191"/>
      <c r="C1038" s="11" t="s">
        <v>435</v>
      </c>
      <c r="D1038" s="11"/>
      <c r="E1038" s="11" t="s">
        <v>432</v>
      </c>
      <c r="F1038" s="11">
        <v>621952</v>
      </c>
      <c r="G1038" s="11"/>
      <c r="H1038" s="11"/>
      <c r="I1038" s="11"/>
      <c r="J1038" s="203">
        <v>115201.70000000008</v>
      </c>
      <c r="K1038" s="11"/>
      <c r="M1038" s="11">
        <v>697</v>
      </c>
      <c r="N1038" s="70"/>
      <c r="P1038" s="192">
        <f t="shared" si="65"/>
        <v>165.28220946915363</v>
      </c>
      <c r="Q1038" s="11"/>
      <c r="R1038" s="11"/>
      <c r="S1038" s="11"/>
      <c r="T1038" s="195">
        <f t="shared" si="66"/>
        <v>892.32711621233864</v>
      </c>
      <c r="U1038" s="11"/>
      <c r="V1038" s="11"/>
      <c r="W1038" s="11"/>
      <c r="Y1038" s="174">
        <v>115201.70000000008</v>
      </c>
      <c r="Z1038" s="174">
        <f t="shared" si="67"/>
        <v>139667.1</v>
      </c>
      <c r="AA1038" s="175"/>
      <c r="AB1038" s="174">
        <f t="shared" si="68"/>
        <v>117973.51</v>
      </c>
      <c r="AC1038" s="174">
        <v>140035.43</v>
      </c>
      <c r="AD1038" s="174"/>
      <c r="AE1038" s="4"/>
      <c r="AF1038" s="4"/>
    </row>
    <row r="1039" spans="1:32">
      <c r="A1039" s="56"/>
      <c r="B1039" s="191"/>
      <c r="C1039" s="11" t="s">
        <v>1407</v>
      </c>
      <c r="D1039" s="11"/>
      <c r="E1039" s="11" t="s">
        <v>350</v>
      </c>
      <c r="F1039" s="11">
        <v>2985</v>
      </c>
      <c r="G1039" s="11"/>
      <c r="H1039" s="11"/>
      <c r="I1039" s="11"/>
      <c r="J1039" s="203">
        <v>572.29</v>
      </c>
      <c r="K1039" s="11"/>
      <c r="M1039" s="11">
        <v>2</v>
      </c>
      <c r="N1039" s="70"/>
      <c r="P1039" s="192">
        <f t="shared" si="65"/>
        <v>286.14499999999998</v>
      </c>
      <c r="Q1039" s="11"/>
      <c r="R1039" s="11"/>
      <c r="S1039" s="11"/>
      <c r="T1039" s="195">
        <f t="shared" si="66"/>
        <v>1492.5</v>
      </c>
      <c r="U1039" s="11"/>
      <c r="V1039" s="11"/>
      <c r="W1039" s="11"/>
      <c r="Y1039" s="174">
        <v>572.29</v>
      </c>
      <c r="Z1039" s="174">
        <f t="shared" si="67"/>
        <v>693.83</v>
      </c>
      <c r="AA1039" s="175"/>
      <c r="AB1039" s="174">
        <f t="shared" si="68"/>
        <v>586.05999999999995</v>
      </c>
      <c r="AC1039" s="174">
        <v>695.66</v>
      </c>
      <c r="AD1039" s="174"/>
      <c r="AE1039" s="4"/>
      <c r="AF1039" s="4"/>
    </row>
    <row r="1040" spans="1:32">
      <c r="A1040" s="56"/>
      <c r="B1040" s="191"/>
      <c r="C1040" s="11" t="s">
        <v>590</v>
      </c>
      <c r="D1040" s="11"/>
      <c r="E1040" s="11" t="s">
        <v>268</v>
      </c>
      <c r="F1040" s="11">
        <v>1649</v>
      </c>
      <c r="G1040" s="11"/>
      <c r="H1040" s="11"/>
      <c r="I1040" s="11"/>
      <c r="J1040" s="203">
        <v>319.93</v>
      </c>
      <c r="K1040" s="11"/>
      <c r="M1040" s="11">
        <v>2</v>
      </c>
      <c r="N1040" s="70"/>
      <c r="P1040" s="192">
        <f t="shared" si="65"/>
        <v>159.965</v>
      </c>
      <c r="Q1040" s="11"/>
      <c r="R1040" s="11"/>
      <c r="S1040" s="11"/>
      <c r="T1040" s="195">
        <f t="shared" si="66"/>
        <v>824.5</v>
      </c>
      <c r="U1040" s="11"/>
      <c r="V1040" s="11"/>
      <c r="W1040" s="11"/>
      <c r="Y1040" s="174">
        <v>319.93</v>
      </c>
      <c r="Z1040" s="174">
        <f t="shared" si="67"/>
        <v>387.87</v>
      </c>
      <c r="AA1040" s="175"/>
      <c r="AB1040" s="174">
        <f t="shared" si="68"/>
        <v>327.63</v>
      </c>
      <c r="AC1040" s="174">
        <v>388.9</v>
      </c>
      <c r="AD1040" s="174"/>
      <c r="AE1040" s="4"/>
      <c r="AF1040" s="4"/>
    </row>
    <row r="1041" spans="1:32">
      <c r="A1041" s="56"/>
      <c r="B1041" s="191"/>
      <c r="C1041" s="11" t="s">
        <v>590</v>
      </c>
      <c r="D1041" s="11"/>
      <c r="E1041" s="11" t="s">
        <v>326</v>
      </c>
      <c r="F1041" s="11">
        <v>143991</v>
      </c>
      <c r="G1041" s="11"/>
      <c r="H1041" s="11"/>
      <c r="I1041" s="11"/>
      <c r="J1041" s="203">
        <v>26937.419999999973</v>
      </c>
      <c r="K1041" s="11"/>
      <c r="M1041" s="11">
        <v>255</v>
      </c>
      <c r="N1041" s="70"/>
      <c r="P1041" s="192">
        <f t="shared" si="65"/>
        <v>105.63694117647049</v>
      </c>
      <c r="Q1041" s="11"/>
      <c r="R1041" s="11"/>
      <c r="S1041" s="11"/>
      <c r="T1041" s="195">
        <f t="shared" si="66"/>
        <v>564.67058823529408</v>
      </c>
      <c r="U1041" s="11"/>
      <c r="V1041" s="11"/>
      <c r="W1041" s="11"/>
      <c r="Y1041" s="174">
        <v>26937.419999999973</v>
      </c>
      <c r="Z1041" s="174">
        <f t="shared" si="67"/>
        <v>32658.12</v>
      </c>
      <c r="AA1041" s="175"/>
      <c r="AB1041" s="174">
        <f t="shared" si="68"/>
        <v>27585.55</v>
      </c>
      <c r="AC1041" s="174">
        <v>32744.25</v>
      </c>
      <c r="AD1041" s="174"/>
      <c r="AE1041" s="4"/>
      <c r="AF1041" s="4"/>
    </row>
    <row r="1042" spans="1:32">
      <c r="A1042" s="56"/>
      <c r="B1042" s="191"/>
      <c r="C1042" s="11" t="s">
        <v>224</v>
      </c>
      <c r="D1042" s="11"/>
      <c r="E1042" s="11" t="s">
        <v>220</v>
      </c>
      <c r="F1042" s="11">
        <v>2150729</v>
      </c>
      <c r="G1042" s="11"/>
      <c r="H1042" s="11"/>
      <c r="I1042" s="11"/>
      <c r="J1042" s="203">
        <v>389884.30999999959</v>
      </c>
      <c r="K1042" s="11"/>
      <c r="M1042" s="11">
        <v>4056</v>
      </c>
      <c r="N1042" s="70"/>
      <c r="P1042" s="192">
        <f t="shared" si="65"/>
        <v>96.125322978303643</v>
      </c>
      <c r="Q1042" s="11"/>
      <c r="R1042" s="11"/>
      <c r="S1042" s="11"/>
      <c r="T1042" s="195">
        <f t="shared" si="66"/>
        <v>530.25862919132146</v>
      </c>
      <c r="U1042" s="11"/>
      <c r="V1042" s="11"/>
      <c r="W1042" s="11"/>
      <c r="Y1042" s="174">
        <v>389884.30999999959</v>
      </c>
      <c r="Z1042" s="174">
        <f t="shared" si="67"/>
        <v>472684.09</v>
      </c>
      <c r="AA1042" s="175"/>
      <c r="AB1042" s="174">
        <f t="shared" si="68"/>
        <v>399265.13</v>
      </c>
      <c r="AC1042" s="174">
        <v>473930.64</v>
      </c>
      <c r="AD1042" s="174"/>
      <c r="AE1042" s="4"/>
      <c r="AF1042" s="4"/>
    </row>
    <row r="1043" spans="1:32">
      <c r="A1043" s="56"/>
      <c r="B1043" s="191"/>
      <c r="C1043" s="11" t="s">
        <v>224</v>
      </c>
      <c r="D1043" s="11"/>
      <c r="E1043" s="11" t="s">
        <v>1408</v>
      </c>
      <c r="F1043" s="11">
        <v>128</v>
      </c>
      <c r="G1043" s="11"/>
      <c r="H1043" s="11"/>
      <c r="I1043" s="11"/>
      <c r="J1043" s="203">
        <v>29.39</v>
      </c>
      <c r="K1043" s="11"/>
      <c r="M1043" s="11">
        <v>1</v>
      </c>
      <c r="N1043" s="70"/>
      <c r="P1043" s="192">
        <f t="shared" si="65"/>
        <v>29.39</v>
      </c>
      <c r="Q1043" s="11"/>
      <c r="R1043" s="11"/>
      <c r="S1043" s="11"/>
      <c r="T1043" s="195">
        <f t="shared" si="66"/>
        <v>128</v>
      </c>
      <c r="U1043" s="11"/>
      <c r="V1043" s="11"/>
      <c r="W1043" s="11"/>
      <c r="Y1043" s="174">
        <v>29.39</v>
      </c>
      <c r="Z1043" s="174">
        <f t="shared" si="67"/>
        <v>35.630000000000003</v>
      </c>
      <c r="AA1043" s="175"/>
      <c r="AB1043" s="174">
        <f t="shared" si="68"/>
        <v>30.1</v>
      </c>
      <c r="AC1043" s="174">
        <v>35.729999999999997</v>
      </c>
      <c r="AD1043" s="174"/>
      <c r="AE1043" s="4"/>
      <c r="AF1043" s="4"/>
    </row>
    <row r="1044" spans="1:32">
      <c r="A1044" s="56"/>
      <c r="B1044" s="191"/>
      <c r="C1044" s="11" t="s">
        <v>1333</v>
      </c>
      <c r="D1044" s="11"/>
      <c r="E1044" s="11" t="s">
        <v>220</v>
      </c>
      <c r="F1044" s="11">
        <v>10792</v>
      </c>
      <c r="G1044" s="11"/>
      <c r="H1044" s="11"/>
      <c r="I1044" s="11"/>
      <c r="J1044" s="203">
        <v>1913.95</v>
      </c>
      <c r="K1044" s="11"/>
      <c r="M1044" s="11">
        <v>8</v>
      </c>
      <c r="N1044" s="70"/>
      <c r="P1044" s="192">
        <f t="shared" si="65"/>
        <v>239.24375000000001</v>
      </c>
      <c r="Q1044" s="11"/>
      <c r="R1044" s="11"/>
      <c r="S1044" s="11"/>
      <c r="T1044" s="195">
        <f t="shared" si="66"/>
        <v>1349</v>
      </c>
      <c r="U1044" s="11"/>
      <c r="V1044" s="11"/>
      <c r="W1044" s="11"/>
      <c r="Y1044" s="174">
        <v>1913.95</v>
      </c>
      <c r="Z1044" s="174">
        <f t="shared" si="67"/>
        <v>2320.42</v>
      </c>
      <c r="AA1044" s="175"/>
      <c r="AB1044" s="174">
        <f t="shared" si="68"/>
        <v>1960</v>
      </c>
      <c r="AC1044" s="174">
        <v>2326.54</v>
      </c>
      <c r="AD1044" s="174"/>
      <c r="AE1044" s="4"/>
      <c r="AF1044" s="4"/>
    </row>
    <row r="1045" spans="1:32">
      <c r="A1045" s="56"/>
      <c r="B1045" s="191"/>
      <c r="C1045" s="11" t="s">
        <v>332</v>
      </c>
      <c r="D1045" s="11"/>
      <c r="E1045" s="11" t="s">
        <v>330</v>
      </c>
      <c r="F1045" s="11">
        <v>202173</v>
      </c>
      <c r="G1045" s="11"/>
      <c r="H1045" s="11"/>
      <c r="I1045" s="11"/>
      <c r="J1045" s="203">
        <v>37253</v>
      </c>
      <c r="K1045" s="11"/>
      <c r="M1045" s="11">
        <v>363</v>
      </c>
      <c r="N1045" s="70"/>
      <c r="P1045" s="192">
        <f t="shared" si="65"/>
        <v>102.62534435261708</v>
      </c>
      <c r="Q1045" s="11"/>
      <c r="R1045" s="11"/>
      <c r="S1045" s="11"/>
      <c r="T1045" s="195">
        <f t="shared" si="66"/>
        <v>556.95041322314046</v>
      </c>
      <c r="U1045" s="11"/>
      <c r="V1045" s="11"/>
      <c r="W1045" s="11"/>
      <c r="Y1045" s="174">
        <v>37253</v>
      </c>
      <c r="Z1045" s="174">
        <f t="shared" si="67"/>
        <v>45164.42</v>
      </c>
      <c r="AA1045" s="175"/>
      <c r="AB1045" s="174">
        <f t="shared" si="68"/>
        <v>38149.33</v>
      </c>
      <c r="AC1045" s="174">
        <v>45283.53</v>
      </c>
      <c r="AD1045" s="174"/>
      <c r="AE1045" s="4"/>
      <c r="AF1045" s="4"/>
    </row>
    <row r="1046" spans="1:32">
      <c r="A1046" s="56"/>
      <c r="B1046" s="191"/>
      <c r="C1046" s="11" t="s">
        <v>1268</v>
      </c>
      <c r="D1046" s="11"/>
      <c r="E1046" s="11" t="s">
        <v>319</v>
      </c>
      <c r="F1046" s="11">
        <v>29645</v>
      </c>
      <c r="G1046" s="11"/>
      <c r="H1046" s="11"/>
      <c r="I1046" s="11"/>
      <c r="J1046" s="203">
        <v>5522.8400000000011</v>
      </c>
      <c r="K1046" s="11"/>
      <c r="M1046" s="11">
        <v>44</v>
      </c>
      <c r="N1046" s="70"/>
      <c r="P1046" s="192">
        <f t="shared" si="65"/>
        <v>125.51909090909093</v>
      </c>
      <c r="Q1046" s="11"/>
      <c r="R1046" s="11"/>
      <c r="S1046" s="11"/>
      <c r="T1046" s="195">
        <f t="shared" si="66"/>
        <v>673.75</v>
      </c>
      <c r="U1046" s="11"/>
      <c r="V1046" s="11"/>
      <c r="W1046" s="11"/>
      <c r="Y1046" s="174">
        <v>5522.8400000000011</v>
      </c>
      <c r="Z1046" s="174">
        <f t="shared" si="67"/>
        <v>6695.73</v>
      </c>
      <c r="AA1046" s="175"/>
      <c r="AB1046" s="174">
        <f t="shared" si="68"/>
        <v>5655.72</v>
      </c>
      <c r="AC1046" s="174">
        <v>6713.38</v>
      </c>
      <c r="AD1046" s="174"/>
      <c r="AE1046" s="4"/>
      <c r="AF1046" s="4"/>
    </row>
    <row r="1047" spans="1:32">
      <c r="A1047" s="56"/>
      <c r="B1047" s="191"/>
      <c r="C1047" s="11" t="s">
        <v>273</v>
      </c>
      <c r="D1047" s="11"/>
      <c r="E1047" s="11" t="s">
        <v>274</v>
      </c>
      <c r="F1047" s="11">
        <v>2129507</v>
      </c>
      <c r="G1047" s="11"/>
      <c r="H1047" s="11"/>
      <c r="I1047" s="11"/>
      <c r="J1047" s="203">
        <v>389951.77000000037</v>
      </c>
      <c r="K1047" s="11"/>
      <c r="M1047" s="11">
        <v>3850</v>
      </c>
      <c r="N1047" s="70"/>
      <c r="P1047" s="192">
        <f t="shared" si="65"/>
        <v>101.28617402597412</v>
      </c>
      <c r="Q1047" s="11"/>
      <c r="R1047" s="11"/>
      <c r="S1047" s="11"/>
      <c r="T1047" s="195">
        <f t="shared" si="66"/>
        <v>553.11870129870135</v>
      </c>
      <c r="U1047" s="11"/>
      <c r="V1047" s="11"/>
      <c r="W1047" s="11"/>
      <c r="Y1047" s="174">
        <v>389951.77000000037</v>
      </c>
      <c r="Z1047" s="174">
        <f t="shared" si="67"/>
        <v>472765.88</v>
      </c>
      <c r="AA1047" s="175"/>
      <c r="AB1047" s="174">
        <f t="shared" si="68"/>
        <v>399334.21</v>
      </c>
      <c r="AC1047" s="174">
        <v>474012.64</v>
      </c>
      <c r="AD1047" s="174"/>
      <c r="AE1047" s="4"/>
      <c r="AF1047" s="4"/>
    </row>
    <row r="1048" spans="1:32">
      <c r="A1048" s="56"/>
      <c r="B1048" s="191"/>
      <c r="C1048" s="11" t="s">
        <v>1269</v>
      </c>
      <c r="D1048" s="11"/>
      <c r="E1048" s="11" t="s">
        <v>440</v>
      </c>
      <c r="F1048" s="11">
        <v>7612</v>
      </c>
      <c r="G1048" s="11"/>
      <c r="H1048" s="11"/>
      <c r="I1048" s="11"/>
      <c r="J1048" s="203">
        <v>1443.89</v>
      </c>
      <c r="K1048" s="11"/>
      <c r="M1048" s="11">
        <v>8</v>
      </c>
      <c r="N1048" s="70"/>
      <c r="P1048" s="192">
        <f t="shared" si="65"/>
        <v>180.48625000000001</v>
      </c>
      <c r="Q1048" s="11"/>
      <c r="R1048" s="11"/>
      <c r="S1048" s="11"/>
      <c r="T1048" s="195">
        <f t="shared" si="66"/>
        <v>951.5</v>
      </c>
      <c r="U1048" s="11"/>
      <c r="V1048" s="11"/>
      <c r="W1048" s="11"/>
      <c r="Y1048" s="174">
        <v>1443.89</v>
      </c>
      <c r="Z1048" s="174">
        <f t="shared" si="67"/>
        <v>1750.53</v>
      </c>
      <c r="AA1048" s="175"/>
      <c r="AB1048" s="174">
        <f t="shared" si="68"/>
        <v>1478.63</v>
      </c>
      <c r="AC1048" s="174">
        <v>1755.15</v>
      </c>
      <c r="AD1048" s="174"/>
      <c r="AE1048" s="4"/>
      <c r="AF1048" s="4"/>
    </row>
    <row r="1049" spans="1:32">
      <c r="A1049" s="56"/>
      <c r="B1049" s="191"/>
      <c r="C1049" s="11" t="s">
        <v>1269</v>
      </c>
      <c r="D1049" s="11"/>
      <c r="E1049" s="11" t="s">
        <v>460</v>
      </c>
      <c r="F1049" s="11">
        <v>80434</v>
      </c>
      <c r="G1049" s="11"/>
      <c r="H1049" s="11"/>
      <c r="I1049" s="11"/>
      <c r="J1049" s="203">
        <v>14878.720000000001</v>
      </c>
      <c r="K1049" s="11"/>
      <c r="M1049" s="11">
        <v>107</v>
      </c>
      <c r="N1049" s="70"/>
      <c r="P1049" s="192">
        <f t="shared" si="65"/>
        <v>139.05345794392525</v>
      </c>
      <c r="Q1049" s="11"/>
      <c r="R1049" s="11"/>
      <c r="S1049" s="11"/>
      <c r="T1049" s="195">
        <f t="shared" si="66"/>
        <v>751.71962616822429</v>
      </c>
      <c r="U1049" s="11"/>
      <c r="V1049" s="11"/>
      <c r="W1049" s="11"/>
      <c r="Y1049" s="174">
        <v>14878.720000000001</v>
      </c>
      <c r="Z1049" s="174">
        <f t="shared" si="67"/>
        <v>18038.52</v>
      </c>
      <c r="AA1049" s="175"/>
      <c r="AB1049" s="174">
        <f t="shared" si="68"/>
        <v>15236.71</v>
      </c>
      <c r="AC1049" s="174">
        <v>18086.09</v>
      </c>
      <c r="AD1049" s="174"/>
      <c r="AE1049" s="4"/>
      <c r="AF1049" s="4"/>
    </row>
    <row r="1050" spans="1:32">
      <c r="A1050" s="56"/>
      <c r="B1050" s="191"/>
      <c r="C1050" s="11" t="s">
        <v>1269</v>
      </c>
      <c r="D1050" s="11"/>
      <c r="E1050" s="11" t="s">
        <v>501</v>
      </c>
      <c r="F1050" s="11">
        <v>1400</v>
      </c>
      <c r="G1050" s="11"/>
      <c r="H1050" s="11"/>
      <c r="I1050" s="11"/>
      <c r="J1050" s="203">
        <v>279.67999999999995</v>
      </c>
      <c r="K1050" s="11"/>
      <c r="M1050" s="11">
        <v>3</v>
      </c>
      <c r="N1050" s="70"/>
      <c r="P1050" s="192">
        <f t="shared" si="65"/>
        <v>93.226666666666645</v>
      </c>
      <c r="Q1050" s="11"/>
      <c r="R1050" s="11"/>
      <c r="S1050" s="11"/>
      <c r="T1050" s="195">
        <f t="shared" si="66"/>
        <v>466.66666666666669</v>
      </c>
      <c r="U1050" s="11"/>
      <c r="V1050" s="11"/>
      <c r="W1050" s="11"/>
      <c r="Y1050" s="174">
        <v>279.67999999999995</v>
      </c>
      <c r="Z1050" s="174">
        <f t="shared" si="67"/>
        <v>339.08</v>
      </c>
      <c r="AA1050" s="175"/>
      <c r="AB1050" s="174">
        <f t="shared" si="68"/>
        <v>286.41000000000003</v>
      </c>
      <c r="AC1050" s="174">
        <v>339.97</v>
      </c>
      <c r="AD1050" s="174"/>
      <c r="AE1050" s="4"/>
      <c r="AF1050" s="4"/>
    </row>
    <row r="1051" spans="1:32">
      <c r="A1051" s="56"/>
      <c r="B1051" s="191"/>
      <c r="C1051" s="11" t="s">
        <v>1269</v>
      </c>
      <c r="D1051" s="11"/>
      <c r="E1051" s="11" t="s">
        <v>504</v>
      </c>
      <c r="F1051" s="11">
        <v>797</v>
      </c>
      <c r="G1051" s="11"/>
      <c r="H1051" s="11"/>
      <c r="I1051" s="11"/>
      <c r="J1051" s="203">
        <v>154.68</v>
      </c>
      <c r="K1051" s="11"/>
      <c r="M1051" s="11">
        <v>1</v>
      </c>
      <c r="N1051" s="70"/>
      <c r="P1051" s="192">
        <f t="shared" si="65"/>
        <v>154.68</v>
      </c>
      <c r="Q1051" s="11"/>
      <c r="R1051" s="11"/>
      <c r="S1051" s="11"/>
      <c r="T1051" s="195">
        <f t="shared" si="66"/>
        <v>797</v>
      </c>
      <c r="U1051" s="11"/>
      <c r="V1051" s="11"/>
      <c r="W1051" s="11"/>
      <c r="Y1051" s="174">
        <v>154.68</v>
      </c>
      <c r="Z1051" s="174">
        <f t="shared" si="67"/>
        <v>187.53</v>
      </c>
      <c r="AA1051" s="175"/>
      <c r="AB1051" s="174">
        <f t="shared" si="68"/>
        <v>158.4</v>
      </c>
      <c r="AC1051" s="174">
        <v>188.02</v>
      </c>
      <c r="AD1051" s="174"/>
      <c r="AE1051" s="4"/>
      <c r="AF1051" s="4"/>
    </row>
    <row r="1052" spans="1:32">
      <c r="A1052" s="56"/>
      <c r="B1052" s="191"/>
      <c r="C1052" s="11" t="s">
        <v>619</v>
      </c>
      <c r="D1052" s="11"/>
      <c r="E1052" s="11" t="s">
        <v>471</v>
      </c>
      <c r="F1052" s="11">
        <v>41315</v>
      </c>
      <c r="G1052" s="11"/>
      <c r="H1052" s="11"/>
      <c r="I1052" s="11"/>
      <c r="J1052" s="203">
        <v>7985.4599999999982</v>
      </c>
      <c r="K1052" s="11"/>
      <c r="M1052" s="11">
        <v>36</v>
      </c>
      <c r="N1052" s="70"/>
      <c r="P1052" s="192">
        <f t="shared" si="65"/>
        <v>221.81833333333327</v>
      </c>
      <c r="Q1052" s="11"/>
      <c r="R1052" s="11"/>
      <c r="S1052" s="11"/>
      <c r="T1052" s="195">
        <f t="shared" si="66"/>
        <v>1147.6388888888889</v>
      </c>
      <c r="U1052" s="11"/>
      <c r="V1052" s="11"/>
      <c r="W1052" s="11"/>
      <c r="Y1052" s="174">
        <v>7985.4599999999982</v>
      </c>
      <c r="Z1052" s="174">
        <f t="shared" si="67"/>
        <v>9681.33</v>
      </c>
      <c r="AA1052" s="175"/>
      <c r="AB1052" s="174">
        <f t="shared" si="68"/>
        <v>8177.59</v>
      </c>
      <c r="AC1052" s="174">
        <v>9706.86</v>
      </c>
      <c r="AD1052" s="174"/>
      <c r="AE1052" s="4"/>
      <c r="AF1052" s="4"/>
    </row>
    <row r="1053" spans="1:32">
      <c r="A1053" s="56"/>
      <c r="B1053" s="191"/>
      <c r="C1053" s="11" t="s">
        <v>393</v>
      </c>
      <c r="D1053" s="11"/>
      <c r="E1053" s="11" t="s">
        <v>391</v>
      </c>
      <c r="F1053" s="11">
        <v>4140198</v>
      </c>
      <c r="G1053" s="11"/>
      <c r="H1053" s="11"/>
      <c r="I1053" s="11"/>
      <c r="J1053" s="203">
        <v>744140.74999999919</v>
      </c>
      <c r="K1053" s="11"/>
      <c r="M1053" s="11">
        <v>6725</v>
      </c>
      <c r="N1053" s="70"/>
      <c r="P1053" s="192">
        <f t="shared" si="65"/>
        <v>110.65289962825267</v>
      </c>
      <c r="Q1053" s="11"/>
      <c r="R1053" s="11"/>
      <c r="S1053" s="11"/>
      <c r="T1053" s="195">
        <f t="shared" si="66"/>
        <v>615.64282527881039</v>
      </c>
      <c r="U1053" s="11"/>
      <c r="V1053" s="11"/>
      <c r="W1053" s="11"/>
      <c r="Y1053" s="174">
        <v>744140.74999999919</v>
      </c>
      <c r="Z1053" s="174">
        <f t="shared" si="67"/>
        <v>902174.01</v>
      </c>
      <c r="AA1053" s="175"/>
      <c r="AB1053" s="174">
        <f t="shared" si="68"/>
        <v>762045.16</v>
      </c>
      <c r="AC1053" s="174">
        <v>904553.21</v>
      </c>
      <c r="AD1053" s="174"/>
      <c r="AE1053" s="4"/>
      <c r="AF1053" s="4"/>
    </row>
    <row r="1054" spans="1:32">
      <c r="A1054" s="56"/>
      <c r="B1054" s="191"/>
      <c r="C1054" s="11" t="s">
        <v>618</v>
      </c>
      <c r="D1054" s="11"/>
      <c r="E1054" s="11" t="s">
        <v>460</v>
      </c>
      <c r="F1054" s="11">
        <v>66854</v>
      </c>
      <c r="G1054" s="11"/>
      <c r="H1054" s="11"/>
      <c r="I1054" s="11"/>
      <c r="J1054" s="203">
        <v>11648.269999999997</v>
      </c>
      <c r="K1054" s="11"/>
      <c r="M1054" s="11">
        <v>70</v>
      </c>
      <c r="N1054" s="70"/>
      <c r="P1054" s="192">
        <f t="shared" si="65"/>
        <v>166.40385714285711</v>
      </c>
      <c r="Q1054" s="11"/>
      <c r="R1054" s="11"/>
      <c r="S1054" s="11"/>
      <c r="T1054" s="195">
        <f t="shared" si="66"/>
        <v>955.05714285714282</v>
      </c>
      <c r="U1054" s="11"/>
      <c r="V1054" s="11"/>
      <c r="W1054" s="11"/>
      <c r="Y1054" s="174">
        <v>11648.269999999997</v>
      </c>
      <c r="Z1054" s="174">
        <f t="shared" si="67"/>
        <v>14122.01</v>
      </c>
      <c r="AA1054" s="175"/>
      <c r="AB1054" s="174">
        <f t="shared" si="68"/>
        <v>11928.53</v>
      </c>
      <c r="AC1054" s="174">
        <v>14159.26</v>
      </c>
      <c r="AD1054" s="174"/>
      <c r="AE1054" s="4"/>
      <c r="AF1054" s="4"/>
    </row>
    <row r="1055" spans="1:32">
      <c r="A1055" s="56"/>
      <c r="B1055" s="191"/>
      <c r="C1055" s="11" t="s">
        <v>400</v>
      </c>
      <c r="D1055" s="11"/>
      <c r="E1055" s="11" t="s">
        <v>330</v>
      </c>
      <c r="F1055" s="11">
        <v>479</v>
      </c>
      <c r="G1055" s="11"/>
      <c r="H1055" s="11"/>
      <c r="I1055" s="11"/>
      <c r="J1055" s="203">
        <v>100.37</v>
      </c>
      <c r="K1055" s="11"/>
      <c r="M1055" s="11">
        <v>2</v>
      </c>
      <c r="N1055" s="70"/>
      <c r="P1055" s="192">
        <f t="shared" si="65"/>
        <v>50.185000000000002</v>
      </c>
      <c r="Q1055" s="11"/>
      <c r="R1055" s="11"/>
      <c r="S1055" s="11"/>
      <c r="T1055" s="195">
        <f t="shared" si="66"/>
        <v>239.5</v>
      </c>
      <c r="U1055" s="11"/>
      <c r="V1055" s="11"/>
      <c r="W1055" s="11"/>
      <c r="Y1055" s="174">
        <v>100.37</v>
      </c>
      <c r="Z1055" s="174">
        <f t="shared" si="67"/>
        <v>121.69</v>
      </c>
      <c r="AA1055" s="175"/>
      <c r="AB1055" s="174">
        <f t="shared" si="68"/>
        <v>102.78</v>
      </c>
      <c r="AC1055" s="174">
        <v>122.01</v>
      </c>
      <c r="AD1055" s="174"/>
      <c r="AE1055" s="4"/>
      <c r="AF1055" s="4"/>
    </row>
    <row r="1056" spans="1:32">
      <c r="A1056" s="56"/>
      <c r="B1056" s="191"/>
      <c r="C1056" s="11" t="s">
        <v>400</v>
      </c>
      <c r="D1056" s="11"/>
      <c r="E1056" s="11" t="s">
        <v>345</v>
      </c>
      <c r="F1056" s="11">
        <v>399</v>
      </c>
      <c r="G1056" s="11"/>
      <c r="H1056" s="11"/>
      <c r="I1056" s="11"/>
      <c r="J1056" s="203">
        <v>85.98</v>
      </c>
      <c r="K1056" s="11"/>
      <c r="M1056" s="11">
        <v>2</v>
      </c>
      <c r="N1056" s="70"/>
      <c r="P1056" s="192">
        <f t="shared" si="65"/>
        <v>42.99</v>
      </c>
      <c r="Q1056" s="11"/>
      <c r="R1056" s="11"/>
      <c r="S1056" s="11"/>
      <c r="T1056" s="195">
        <f t="shared" si="66"/>
        <v>199.5</v>
      </c>
      <c r="U1056" s="11"/>
      <c r="V1056" s="11"/>
      <c r="W1056" s="11"/>
      <c r="Y1056" s="174">
        <v>85.98</v>
      </c>
      <c r="Z1056" s="174">
        <f t="shared" si="67"/>
        <v>104.24</v>
      </c>
      <c r="AA1056" s="175"/>
      <c r="AB1056" s="174">
        <f t="shared" si="68"/>
        <v>88.05</v>
      </c>
      <c r="AC1056" s="174">
        <v>104.51</v>
      </c>
      <c r="AD1056" s="174"/>
      <c r="AE1056" s="4"/>
      <c r="AF1056" s="4"/>
    </row>
    <row r="1057" spans="1:32">
      <c r="A1057" s="56"/>
      <c r="B1057" s="191"/>
      <c r="C1057" s="11" t="s">
        <v>400</v>
      </c>
      <c r="D1057" s="11"/>
      <c r="E1057" s="11" t="s">
        <v>362</v>
      </c>
      <c r="F1057" s="11">
        <v>520</v>
      </c>
      <c r="G1057" s="11"/>
      <c r="H1057" s="11"/>
      <c r="I1057" s="11"/>
      <c r="J1057" s="203">
        <v>103.18</v>
      </c>
      <c r="K1057" s="11"/>
      <c r="M1057" s="11">
        <v>1</v>
      </c>
      <c r="N1057" s="70"/>
      <c r="P1057" s="192">
        <f t="shared" si="65"/>
        <v>103.18</v>
      </c>
      <c r="Q1057" s="11"/>
      <c r="R1057" s="11"/>
      <c r="S1057" s="11"/>
      <c r="T1057" s="195">
        <f t="shared" si="66"/>
        <v>520</v>
      </c>
      <c r="U1057" s="11"/>
      <c r="V1057" s="11"/>
      <c r="W1057" s="11"/>
      <c r="Y1057" s="174">
        <v>103.18</v>
      </c>
      <c r="Z1057" s="174">
        <f t="shared" si="67"/>
        <v>125.09</v>
      </c>
      <c r="AA1057" s="175"/>
      <c r="AB1057" s="174">
        <f t="shared" si="68"/>
        <v>105.66</v>
      </c>
      <c r="AC1057" s="174">
        <v>125.42</v>
      </c>
      <c r="AD1057" s="174"/>
      <c r="AE1057" s="4"/>
      <c r="AF1057" s="4"/>
    </row>
    <row r="1058" spans="1:32">
      <c r="A1058" s="56"/>
      <c r="B1058" s="191"/>
      <c r="C1058" s="11" t="s">
        <v>400</v>
      </c>
      <c r="D1058" s="11"/>
      <c r="E1058" s="11" t="s">
        <v>401</v>
      </c>
      <c r="F1058" s="11">
        <v>797944</v>
      </c>
      <c r="G1058" s="11"/>
      <c r="H1058" s="11"/>
      <c r="I1058" s="11"/>
      <c r="J1058" s="203">
        <v>150292.67000000001</v>
      </c>
      <c r="K1058" s="11"/>
      <c r="M1058" s="11">
        <v>1418</v>
      </c>
      <c r="N1058" s="70"/>
      <c r="P1058" s="192">
        <f t="shared" si="65"/>
        <v>105.98918899858957</v>
      </c>
      <c r="Q1058" s="11"/>
      <c r="R1058" s="11"/>
      <c r="S1058" s="11"/>
      <c r="T1058" s="195">
        <f t="shared" si="66"/>
        <v>562.72496473906915</v>
      </c>
      <c r="U1058" s="11"/>
      <c r="V1058" s="11"/>
      <c r="W1058" s="11"/>
      <c r="Y1058" s="174">
        <v>150292.67000000001</v>
      </c>
      <c r="Z1058" s="174">
        <f t="shared" si="67"/>
        <v>182210.34</v>
      </c>
      <c r="AA1058" s="175"/>
      <c r="AB1058" s="174">
        <f t="shared" si="68"/>
        <v>153908.79</v>
      </c>
      <c r="AC1058" s="174">
        <v>182690.86</v>
      </c>
      <c r="AD1058" s="174"/>
      <c r="AE1058" s="4"/>
      <c r="AF1058" s="4"/>
    </row>
    <row r="1059" spans="1:32">
      <c r="A1059" s="56"/>
      <c r="B1059" s="191"/>
      <c r="C1059" s="11" t="s">
        <v>400</v>
      </c>
      <c r="D1059" s="11"/>
      <c r="E1059" s="11" t="s">
        <v>403</v>
      </c>
      <c r="F1059" s="11"/>
      <c r="G1059" s="11"/>
      <c r="H1059" s="11"/>
      <c r="I1059" s="11"/>
      <c r="J1059" s="203">
        <v>4.6900000000000004</v>
      </c>
      <c r="K1059" s="11"/>
      <c r="M1059" s="11">
        <v>1</v>
      </c>
      <c r="N1059" s="70"/>
      <c r="P1059" s="192">
        <f t="shared" si="65"/>
        <v>4.6900000000000004</v>
      </c>
      <c r="Q1059" s="11"/>
      <c r="R1059" s="11"/>
      <c r="S1059" s="11"/>
      <c r="T1059" s="195">
        <f t="shared" si="66"/>
        <v>0</v>
      </c>
      <c r="U1059" s="11"/>
      <c r="V1059" s="11"/>
      <c r="W1059" s="11"/>
      <c r="Y1059" s="174">
        <v>4.6900000000000004</v>
      </c>
      <c r="Z1059" s="174">
        <f t="shared" si="67"/>
        <v>5.69</v>
      </c>
      <c r="AA1059" s="175"/>
      <c r="AB1059" s="174">
        <f t="shared" si="68"/>
        <v>4.8</v>
      </c>
      <c r="AC1059" s="174">
        <v>5.7</v>
      </c>
      <c r="AD1059" s="174"/>
      <c r="AE1059" s="4"/>
      <c r="AF1059" s="4"/>
    </row>
    <row r="1060" spans="1:32">
      <c r="A1060" s="56"/>
      <c r="B1060" s="191"/>
      <c r="C1060" s="11" t="s">
        <v>625</v>
      </c>
      <c r="D1060" s="11"/>
      <c r="E1060" s="11" t="s">
        <v>504</v>
      </c>
      <c r="F1060" s="11">
        <v>92812</v>
      </c>
      <c r="G1060" s="11"/>
      <c r="H1060" s="11"/>
      <c r="I1060" s="11"/>
      <c r="J1060" s="203">
        <v>17080.009999999991</v>
      </c>
      <c r="K1060" s="11"/>
      <c r="M1060" s="11">
        <v>120</v>
      </c>
      <c r="N1060" s="70"/>
      <c r="P1060" s="192">
        <f t="shared" si="65"/>
        <v>142.33341666666658</v>
      </c>
      <c r="Q1060" s="11"/>
      <c r="R1060" s="11"/>
      <c r="S1060" s="11"/>
      <c r="T1060" s="195">
        <f t="shared" si="66"/>
        <v>773.43333333333328</v>
      </c>
      <c r="U1060" s="11"/>
      <c r="V1060" s="11"/>
      <c r="W1060" s="11"/>
      <c r="Y1060" s="174">
        <v>17080.009999999991</v>
      </c>
      <c r="Z1060" s="174">
        <f t="shared" si="67"/>
        <v>20707.29</v>
      </c>
      <c r="AA1060" s="175"/>
      <c r="AB1060" s="174">
        <f t="shared" si="68"/>
        <v>17490.96</v>
      </c>
      <c r="AC1060" s="174">
        <v>20761.900000000001</v>
      </c>
      <c r="AD1060" s="174"/>
      <c r="AE1060" s="4"/>
      <c r="AF1060" s="4"/>
    </row>
    <row r="1061" spans="1:32">
      <c r="A1061" s="56"/>
      <c r="B1061" s="191"/>
      <c r="C1061" s="11" t="s">
        <v>514</v>
      </c>
      <c r="D1061" s="11"/>
      <c r="E1061" s="11" t="s">
        <v>515</v>
      </c>
      <c r="F1061" s="11">
        <v>174170</v>
      </c>
      <c r="G1061" s="11"/>
      <c r="H1061" s="11"/>
      <c r="I1061" s="11"/>
      <c r="J1061" s="203">
        <v>31818.789999999986</v>
      </c>
      <c r="K1061" s="11"/>
      <c r="M1061" s="11">
        <v>209</v>
      </c>
      <c r="N1061" s="70"/>
      <c r="P1061" s="192">
        <f t="shared" si="65"/>
        <v>152.24301435406693</v>
      </c>
      <c r="Q1061" s="11"/>
      <c r="R1061" s="11"/>
      <c r="S1061" s="11"/>
      <c r="T1061" s="195">
        <f t="shared" si="66"/>
        <v>833.3492822966507</v>
      </c>
      <c r="U1061" s="11"/>
      <c r="V1061" s="11"/>
      <c r="W1061" s="11"/>
      <c r="Y1061" s="174">
        <v>31818.789999999986</v>
      </c>
      <c r="Z1061" s="174">
        <f t="shared" si="67"/>
        <v>38576.15</v>
      </c>
      <c r="AA1061" s="175"/>
      <c r="AB1061" s="174">
        <f t="shared" si="68"/>
        <v>32584.37</v>
      </c>
      <c r="AC1061" s="174">
        <v>38677.879999999997</v>
      </c>
      <c r="AD1061" s="174"/>
      <c r="AE1061" s="4"/>
      <c r="AF1061" s="4"/>
    </row>
    <row r="1062" spans="1:32">
      <c r="A1062" s="56"/>
      <c r="B1062" s="191"/>
      <c r="C1062" s="11" t="s">
        <v>516</v>
      </c>
      <c r="D1062" s="11"/>
      <c r="E1062" s="11" t="s">
        <v>517</v>
      </c>
      <c r="F1062" s="11">
        <v>519573</v>
      </c>
      <c r="G1062" s="11"/>
      <c r="H1062" s="11"/>
      <c r="I1062" s="11"/>
      <c r="J1062" s="203">
        <v>95178.370000000054</v>
      </c>
      <c r="K1062" s="11"/>
      <c r="M1062" s="11">
        <v>636</v>
      </c>
      <c r="N1062" s="70"/>
      <c r="P1062" s="192">
        <f t="shared" si="65"/>
        <v>149.65152515723278</v>
      </c>
      <c r="Q1062" s="11"/>
      <c r="R1062" s="11"/>
      <c r="S1062" s="11"/>
      <c r="T1062" s="195">
        <f t="shared" si="66"/>
        <v>816.93867924528297</v>
      </c>
      <c r="U1062" s="11"/>
      <c r="V1062" s="11"/>
      <c r="W1062" s="11"/>
      <c r="Y1062" s="174">
        <v>95178.370000000054</v>
      </c>
      <c r="Z1062" s="174">
        <f t="shared" si="67"/>
        <v>115391.41</v>
      </c>
      <c r="AA1062" s="175"/>
      <c r="AB1062" s="174">
        <f t="shared" si="68"/>
        <v>97468.41</v>
      </c>
      <c r="AC1062" s="174">
        <v>115695.72</v>
      </c>
      <c r="AD1062" s="174"/>
      <c r="AE1062" s="4"/>
      <c r="AF1062" s="4"/>
    </row>
    <row r="1063" spans="1:32">
      <c r="A1063" s="56"/>
      <c r="B1063" s="191"/>
      <c r="C1063" s="11" t="s">
        <v>402</v>
      </c>
      <c r="D1063" s="11"/>
      <c r="E1063" s="11" t="s">
        <v>403</v>
      </c>
      <c r="F1063" s="11">
        <v>620053</v>
      </c>
      <c r="G1063" s="11"/>
      <c r="H1063" s="11"/>
      <c r="I1063" s="11"/>
      <c r="J1063" s="203">
        <v>114002.28999999998</v>
      </c>
      <c r="K1063" s="11"/>
      <c r="M1063" s="11">
        <v>514</v>
      </c>
      <c r="N1063" s="70"/>
      <c r="P1063" s="192">
        <f t="shared" si="65"/>
        <v>221.79433852140073</v>
      </c>
      <c r="Q1063" s="11"/>
      <c r="R1063" s="11"/>
      <c r="S1063" s="11"/>
      <c r="T1063" s="195">
        <f t="shared" si="66"/>
        <v>1206.3287937743191</v>
      </c>
      <c r="U1063" s="11"/>
      <c r="V1063" s="11"/>
      <c r="W1063" s="11"/>
      <c r="Y1063" s="174">
        <v>114002.28999999998</v>
      </c>
      <c r="Z1063" s="174">
        <f t="shared" si="67"/>
        <v>138212.97</v>
      </c>
      <c r="AA1063" s="175"/>
      <c r="AB1063" s="174">
        <f t="shared" si="68"/>
        <v>116745.24</v>
      </c>
      <c r="AC1063" s="174">
        <v>138577.46</v>
      </c>
      <c r="AD1063" s="174"/>
      <c r="AE1063" s="4"/>
      <c r="AF1063" s="4"/>
    </row>
    <row r="1064" spans="1:32">
      <c r="A1064" s="56"/>
      <c r="B1064" s="191"/>
      <c r="C1064" s="11" t="s">
        <v>654</v>
      </c>
      <c r="D1064" s="11"/>
      <c r="E1064" s="11" t="s">
        <v>276</v>
      </c>
      <c r="F1064" s="11">
        <v>688822</v>
      </c>
      <c r="G1064" s="11"/>
      <c r="H1064" s="11"/>
      <c r="I1064" s="11"/>
      <c r="J1064" s="203">
        <v>125491.31</v>
      </c>
      <c r="K1064" s="11"/>
      <c r="M1064" s="11">
        <v>737</v>
      </c>
      <c r="N1064" s="70"/>
      <c r="P1064" s="192">
        <f t="shared" si="65"/>
        <v>170.27314789687924</v>
      </c>
      <c r="Q1064" s="11"/>
      <c r="R1064" s="11"/>
      <c r="S1064" s="11"/>
      <c r="T1064" s="195">
        <f t="shared" si="66"/>
        <v>934.62957937584804</v>
      </c>
      <c r="U1064" s="11"/>
      <c r="V1064" s="11"/>
      <c r="W1064" s="11"/>
      <c r="Y1064" s="174">
        <v>125491.31</v>
      </c>
      <c r="Z1064" s="174">
        <f t="shared" si="67"/>
        <v>152141.91</v>
      </c>
      <c r="AA1064" s="175"/>
      <c r="AB1064" s="174">
        <f t="shared" si="68"/>
        <v>128510.7</v>
      </c>
      <c r="AC1064" s="174">
        <v>152543.14000000001</v>
      </c>
      <c r="AD1064" s="174"/>
      <c r="AE1064" s="4"/>
      <c r="AF1064" s="4"/>
    </row>
    <row r="1065" spans="1:32">
      <c r="A1065" s="56"/>
      <c r="B1065" s="191"/>
      <c r="C1065" s="11" t="s">
        <v>654</v>
      </c>
      <c r="D1065" s="11"/>
      <c r="E1065" s="11" t="s">
        <v>280</v>
      </c>
      <c r="F1065" s="11">
        <v>2773</v>
      </c>
      <c r="G1065" s="11"/>
      <c r="H1065" s="11"/>
      <c r="I1065" s="11"/>
      <c r="J1065" s="203">
        <v>403.01</v>
      </c>
      <c r="K1065" s="11"/>
      <c r="M1065" s="11">
        <v>3</v>
      </c>
      <c r="N1065" s="70"/>
      <c r="P1065" s="192">
        <f t="shared" si="65"/>
        <v>134.33666666666667</v>
      </c>
      <c r="Q1065" s="11"/>
      <c r="R1065" s="11"/>
      <c r="S1065" s="11"/>
      <c r="T1065" s="195">
        <f t="shared" si="66"/>
        <v>924.33333333333337</v>
      </c>
      <c r="U1065" s="11"/>
      <c r="V1065" s="11"/>
      <c r="W1065" s="11"/>
      <c r="Y1065" s="174">
        <v>403.01</v>
      </c>
      <c r="Z1065" s="174">
        <f t="shared" si="67"/>
        <v>488.6</v>
      </c>
      <c r="AA1065" s="175"/>
      <c r="AB1065" s="174">
        <f t="shared" si="68"/>
        <v>412.71</v>
      </c>
      <c r="AC1065" s="174">
        <v>489.89</v>
      </c>
      <c r="AD1065" s="174"/>
      <c r="AE1065" s="4"/>
      <c r="AF1065" s="4"/>
    </row>
    <row r="1066" spans="1:32">
      <c r="A1066" s="56"/>
      <c r="B1066" s="191"/>
      <c r="C1066" s="11" t="s">
        <v>654</v>
      </c>
      <c r="D1066" s="11"/>
      <c r="E1066" s="11" t="s">
        <v>440</v>
      </c>
      <c r="F1066" s="11">
        <v>5480</v>
      </c>
      <c r="G1066" s="11"/>
      <c r="H1066" s="11"/>
      <c r="I1066" s="11"/>
      <c r="J1066" s="203">
        <v>984.83</v>
      </c>
      <c r="K1066" s="11"/>
      <c r="M1066" s="11">
        <v>6</v>
      </c>
      <c r="N1066" s="70"/>
      <c r="P1066" s="192">
        <f t="shared" si="65"/>
        <v>164.13833333333335</v>
      </c>
      <c r="Q1066" s="11"/>
      <c r="R1066" s="11"/>
      <c r="S1066" s="11"/>
      <c r="T1066" s="195">
        <f t="shared" si="66"/>
        <v>913.33333333333337</v>
      </c>
      <c r="U1066" s="11"/>
      <c r="V1066" s="11"/>
      <c r="W1066" s="11"/>
      <c r="Y1066" s="174">
        <v>984.83</v>
      </c>
      <c r="Z1066" s="174">
        <f t="shared" si="67"/>
        <v>1193.98</v>
      </c>
      <c r="AA1066" s="175"/>
      <c r="AB1066" s="174">
        <f t="shared" si="68"/>
        <v>1008.53</v>
      </c>
      <c r="AC1066" s="174">
        <v>1197.1300000000001</v>
      </c>
      <c r="AD1066" s="174"/>
      <c r="AE1066" s="4"/>
      <c r="AF1066" s="4"/>
    </row>
    <row r="1067" spans="1:32">
      <c r="A1067" s="56"/>
      <c r="B1067" s="191"/>
      <c r="C1067" s="11" t="s">
        <v>655</v>
      </c>
      <c r="D1067" s="11"/>
      <c r="E1067" s="11" t="s">
        <v>440</v>
      </c>
      <c r="F1067" s="11">
        <v>55073</v>
      </c>
      <c r="G1067" s="11"/>
      <c r="H1067" s="11"/>
      <c r="I1067" s="11"/>
      <c r="J1067" s="203">
        <v>10313.239999999998</v>
      </c>
      <c r="K1067" s="11"/>
      <c r="M1067" s="11">
        <v>71</v>
      </c>
      <c r="N1067" s="70"/>
      <c r="P1067" s="192">
        <f t="shared" si="65"/>
        <v>145.25690140845069</v>
      </c>
      <c r="Q1067" s="11"/>
      <c r="R1067" s="11"/>
      <c r="S1067" s="11"/>
      <c r="T1067" s="195">
        <f t="shared" si="66"/>
        <v>775.67605633802816</v>
      </c>
      <c r="U1067" s="11"/>
      <c r="V1067" s="11"/>
      <c r="W1067" s="11"/>
      <c r="Y1067" s="174">
        <v>10313.239999999998</v>
      </c>
      <c r="Z1067" s="174">
        <f t="shared" si="67"/>
        <v>12503.46</v>
      </c>
      <c r="AA1067" s="175"/>
      <c r="AB1067" s="174">
        <f t="shared" si="68"/>
        <v>10561.38</v>
      </c>
      <c r="AC1067" s="174">
        <v>12536.44</v>
      </c>
      <c r="AD1067" s="174"/>
      <c r="AE1067" s="4"/>
      <c r="AF1067" s="4"/>
    </row>
    <row r="1068" spans="1:32">
      <c r="A1068" s="56"/>
      <c r="B1068" s="191"/>
      <c r="C1068" s="11" t="s">
        <v>1409</v>
      </c>
      <c r="D1068" s="11"/>
      <c r="E1068" s="11" t="s">
        <v>350</v>
      </c>
      <c r="F1068" s="11">
        <v>1185</v>
      </c>
      <c r="G1068" s="11"/>
      <c r="H1068" s="11"/>
      <c r="I1068" s="11"/>
      <c r="J1068" s="203">
        <v>217.11</v>
      </c>
      <c r="K1068" s="11"/>
      <c r="M1068" s="11">
        <v>4</v>
      </c>
      <c r="N1068" s="70"/>
      <c r="P1068" s="192">
        <f t="shared" si="65"/>
        <v>54.277500000000003</v>
      </c>
      <c r="Q1068" s="11"/>
      <c r="R1068" s="11"/>
      <c r="S1068" s="11"/>
      <c r="T1068" s="195">
        <f t="shared" si="66"/>
        <v>296.25</v>
      </c>
      <c r="U1068" s="11"/>
      <c r="V1068" s="11"/>
      <c r="W1068" s="11"/>
      <c r="Y1068" s="174">
        <v>217.11</v>
      </c>
      <c r="Z1068" s="174">
        <f t="shared" si="67"/>
        <v>263.22000000000003</v>
      </c>
      <c r="AA1068" s="175"/>
      <c r="AB1068" s="174">
        <f t="shared" si="68"/>
        <v>222.33</v>
      </c>
      <c r="AC1068" s="174">
        <v>263.91000000000003</v>
      </c>
      <c r="AD1068" s="174"/>
      <c r="AE1068" s="4"/>
      <c r="AF1068" s="4"/>
    </row>
    <row r="1069" spans="1:32">
      <c r="A1069" s="56"/>
      <c r="B1069" s="191"/>
      <c r="C1069" s="11" t="s">
        <v>656</v>
      </c>
      <c r="D1069" s="11"/>
      <c r="E1069" s="11" t="s">
        <v>264</v>
      </c>
      <c r="F1069" s="11">
        <v>85296</v>
      </c>
      <c r="G1069" s="11"/>
      <c r="H1069" s="11"/>
      <c r="I1069" s="11"/>
      <c r="J1069" s="203">
        <v>16305.140000000003</v>
      </c>
      <c r="K1069" s="11"/>
      <c r="M1069" s="11">
        <v>91</v>
      </c>
      <c r="N1069" s="70"/>
      <c r="P1069" s="192">
        <f t="shared" si="65"/>
        <v>179.17736263736268</v>
      </c>
      <c r="Q1069" s="11"/>
      <c r="R1069" s="11"/>
      <c r="S1069" s="11"/>
      <c r="T1069" s="195">
        <f t="shared" si="66"/>
        <v>937.31868131868134</v>
      </c>
      <c r="U1069" s="11"/>
      <c r="V1069" s="11"/>
      <c r="W1069" s="11"/>
      <c r="Y1069" s="174">
        <v>16305.140000000003</v>
      </c>
      <c r="Z1069" s="174">
        <f t="shared" si="67"/>
        <v>19767.86</v>
      </c>
      <c r="AA1069" s="175"/>
      <c r="AB1069" s="174">
        <f t="shared" si="68"/>
        <v>16697.45</v>
      </c>
      <c r="AC1069" s="174">
        <v>19820</v>
      </c>
      <c r="AD1069" s="174"/>
      <c r="AE1069" s="4"/>
      <c r="AF1069" s="4"/>
    </row>
    <row r="1070" spans="1:32">
      <c r="A1070" s="56"/>
      <c r="B1070" s="191"/>
      <c r="C1070" s="11" t="s">
        <v>656</v>
      </c>
      <c r="D1070" s="11"/>
      <c r="E1070" s="11" t="s">
        <v>295</v>
      </c>
      <c r="F1070" s="11">
        <v>1393</v>
      </c>
      <c r="G1070" s="11"/>
      <c r="H1070" s="11"/>
      <c r="I1070" s="11"/>
      <c r="J1070" s="203">
        <v>267.89</v>
      </c>
      <c r="K1070" s="11"/>
      <c r="M1070" s="11">
        <v>1</v>
      </c>
      <c r="N1070" s="70"/>
      <c r="P1070" s="192">
        <f t="shared" si="65"/>
        <v>267.89</v>
      </c>
      <c r="Q1070" s="11"/>
      <c r="R1070" s="11"/>
      <c r="S1070" s="11"/>
      <c r="T1070" s="195">
        <f t="shared" si="66"/>
        <v>1393</v>
      </c>
      <c r="U1070" s="11"/>
      <c r="V1070" s="11"/>
      <c r="W1070" s="11"/>
      <c r="Y1070" s="174">
        <v>267.89</v>
      </c>
      <c r="Z1070" s="174">
        <f t="shared" si="67"/>
        <v>324.77999999999997</v>
      </c>
      <c r="AA1070" s="175"/>
      <c r="AB1070" s="174">
        <f t="shared" si="68"/>
        <v>274.33999999999997</v>
      </c>
      <c r="AC1070" s="174">
        <v>325.64</v>
      </c>
      <c r="AD1070" s="174"/>
      <c r="AE1070" s="4"/>
      <c r="AF1070" s="4"/>
    </row>
    <row r="1071" spans="1:32">
      <c r="A1071" s="56"/>
      <c r="B1071" s="191"/>
      <c r="C1071" s="11" t="s">
        <v>518</v>
      </c>
      <c r="D1071" s="11"/>
      <c r="E1071" s="11" t="s">
        <v>519</v>
      </c>
      <c r="F1071" s="11">
        <v>320892</v>
      </c>
      <c r="G1071" s="11"/>
      <c r="H1071" s="11"/>
      <c r="I1071" s="11"/>
      <c r="J1071" s="203">
        <v>59319.830000000009</v>
      </c>
      <c r="K1071" s="11"/>
      <c r="M1071" s="11">
        <v>376</v>
      </c>
      <c r="N1071" s="70"/>
      <c r="P1071" s="192">
        <f t="shared" si="65"/>
        <v>157.76550531914896</v>
      </c>
      <c r="Q1071" s="11"/>
      <c r="R1071" s="11"/>
      <c r="S1071" s="11"/>
      <c r="T1071" s="195">
        <f t="shared" si="66"/>
        <v>853.436170212766</v>
      </c>
      <c r="U1071" s="11"/>
      <c r="V1071" s="11"/>
      <c r="W1071" s="11"/>
      <c r="Y1071" s="174">
        <v>59319.830000000009</v>
      </c>
      <c r="Z1071" s="174">
        <f t="shared" si="67"/>
        <v>71917.59</v>
      </c>
      <c r="AA1071" s="175"/>
      <c r="AB1071" s="174">
        <f t="shared" si="68"/>
        <v>60747.1</v>
      </c>
      <c r="AC1071" s="174">
        <v>72107.25</v>
      </c>
      <c r="AD1071" s="174"/>
      <c r="AE1071" s="4"/>
      <c r="AF1071" s="4"/>
    </row>
    <row r="1072" spans="1:32">
      <c r="A1072" s="56"/>
      <c r="B1072" s="191"/>
      <c r="C1072" s="11" t="s">
        <v>540</v>
      </c>
      <c r="D1072" s="11"/>
      <c r="E1072" s="11" t="s">
        <v>278</v>
      </c>
      <c r="F1072" s="11">
        <v>282136</v>
      </c>
      <c r="G1072" s="11"/>
      <c r="H1072" s="11"/>
      <c r="I1072" s="11"/>
      <c r="J1072" s="203">
        <v>52504.270000000019</v>
      </c>
      <c r="K1072" s="11"/>
      <c r="M1072" s="11">
        <v>285</v>
      </c>
      <c r="N1072" s="70"/>
      <c r="P1072" s="192">
        <f t="shared" si="65"/>
        <v>184.2255087719299</v>
      </c>
      <c r="Q1072" s="11"/>
      <c r="R1072" s="11"/>
      <c r="S1072" s="11"/>
      <c r="T1072" s="195">
        <f t="shared" si="66"/>
        <v>989.95087719298249</v>
      </c>
      <c r="U1072" s="11"/>
      <c r="V1072" s="11"/>
      <c r="W1072" s="11"/>
      <c r="Y1072" s="174">
        <v>52504.270000000019</v>
      </c>
      <c r="Z1072" s="174">
        <f t="shared" si="67"/>
        <v>63654.61</v>
      </c>
      <c r="AA1072" s="175"/>
      <c r="AB1072" s="174">
        <f t="shared" si="68"/>
        <v>53767.55</v>
      </c>
      <c r="AC1072" s="174">
        <v>63822.48</v>
      </c>
      <c r="AD1072" s="174"/>
      <c r="AE1072" s="4"/>
      <c r="AF1072" s="4"/>
    </row>
    <row r="1073" spans="1:32">
      <c r="A1073" s="56"/>
      <c r="B1073" s="191"/>
      <c r="C1073" s="11" t="s">
        <v>404</v>
      </c>
      <c r="D1073" s="11"/>
      <c r="E1073" s="11" t="s">
        <v>405</v>
      </c>
      <c r="F1073" s="11">
        <v>1024335</v>
      </c>
      <c r="G1073" s="11"/>
      <c r="H1073" s="11"/>
      <c r="I1073" s="11"/>
      <c r="J1073" s="203">
        <v>191913.46000000002</v>
      </c>
      <c r="K1073" s="11"/>
      <c r="M1073" s="11">
        <v>2048</v>
      </c>
      <c r="N1073" s="70"/>
      <c r="P1073" s="192">
        <f t="shared" si="65"/>
        <v>93.70774414062501</v>
      </c>
      <c r="Q1073" s="11"/>
      <c r="R1073" s="11"/>
      <c r="S1073" s="11"/>
      <c r="T1073" s="195">
        <f t="shared" si="66"/>
        <v>500.16357421875</v>
      </c>
      <c r="U1073" s="11"/>
      <c r="V1073" s="11"/>
      <c r="W1073" s="11"/>
      <c r="Y1073" s="174">
        <v>191913.46000000002</v>
      </c>
      <c r="Z1073" s="174">
        <f t="shared" si="67"/>
        <v>232670.15</v>
      </c>
      <c r="AA1073" s="175"/>
      <c r="AB1073" s="174">
        <f t="shared" si="68"/>
        <v>196531</v>
      </c>
      <c r="AC1073" s="174">
        <v>233283.74</v>
      </c>
      <c r="AD1073" s="174"/>
      <c r="AE1073" s="4"/>
      <c r="AF1073" s="4"/>
    </row>
    <row r="1074" spans="1:32">
      <c r="A1074" s="56"/>
      <c r="B1074" s="191"/>
      <c r="C1074" s="11" t="s">
        <v>1410</v>
      </c>
      <c r="D1074" s="11"/>
      <c r="E1074" s="11" t="s">
        <v>628</v>
      </c>
      <c r="F1074" s="11">
        <v>16253</v>
      </c>
      <c r="G1074" s="11"/>
      <c r="H1074" s="11"/>
      <c r="I1074" s="11"/>
      <c r="J1074" s="203">
        <v>3091.0099999999998</v>
      </c>
      <c r="K1074" s="11"/>
      <c r="M1074" s="11">
        <v>27</v>
      </c>
      <c r="N1074" s="70"/>
      <c r="P1074" s="192">
        <f t="shared" si="65"/>
        <v>114.48185185185184</v>
      </c>
      <c r="Q1074" s="11"/>
      <c r="R1074" s="11"/>
      <c r="S1074" s="11"/>
      <c r="T1074" s="195">
        <f t="shared" si="66"/>
        <v>601.96296296296293</v>
      </c>
      <c r="U1074" s="11"/>
      <c r="V1074" s="11"/>
      <c r="W1074" s="11"/>
      <c r="Y1074" s="174">
        <v>3091.0099999999998</v>
      </c>
      <c r="Z1074" s="174">
        <f t="shared" si="67"/>
        <v>3747.45</v>
      </c>
      <c r="AA1074" s="175"/>
      <c r="AB1074" s="174">
        <f t="shared" si="68"/>
        <v>3165.38</v>
      </c>
      <c r="AC1074" s="174">
        <v>3757.33</v>
      </c>
      <c r="AD1074" s="174"/>
      <c r="AE1074" s="4"/>
      <c r="AF1074" s="4"/>
    </row>
    <row r="1075" spans="1:32">
      <c r="A1075" s="56"/>
      <c r="B1075" s="191"/>
      <c r="C1075" s="11" t="s">
        <v>244</v>
      </c>
      <c r="D1075" s="11"/>
      <c r="E1075" s="11" t="s">
        <v>237</v>
      </c>
      <c r="F1075" s="11">
        <v>66268</v>
      </c>
      <c r="G1075" s="11"/>
      <c r="H1075" s="11"/>
      <c r="I1075" s="11"/>
      <c r="J1075" s="203">
        <v>12898.080000000002</v>
      </c>
      <c r="K1075" s="11"/>
      <c r="M1075" s="11">
        <v>99</v>
      </c>
      <c r="N1075" s="70"/>
      <c r="P1075" s="192">
        <f t="shared" si="65"/>
        <v>130.28363636363639</v>
      </c>
      <c r="Q1075" s="11"/>
      <c r="R1075" s="11"/>
      <c r="S1075" s="11"/>
      <c r="T1075" s="195">
        <f t="shared" si="66"/>
        <v>669.37373737373741</v>
      </c>
      <c r="U1075" s="11"/>
      <c r="V1075" s="11"/>
      <c r="W1075" s="11"/>
      <c r="Y1075" s="174">
        <v>12898.080000000002</v>
      </c>
      <c r="Z1075" s="174">
        <f t="shared" si="67"/>
        <v>15637.25</v>
      </c>
      <c r="AA1075" s="175"/>
      <c r="AB1075" s="174">
        <f t="shared" si="68"/>
        <v>13208.41</v>
      </c>
      <c r="AC1075" s="174">
        <v>15678.49</v>
      </c>
      <c r="AD1075" s="174"/>
      <c r="AE1075" s="4"/>
      <c r="AF1075" s="4"/>
    </row>
    <row r="1076" spans="1:32">
      <c r="A1076" s="56"/>
      <c r="B1076" s="191"/>
      <c r="C1076" s="11" t="s">
        <v>520</v>
      </c>
      <c r="D1076" s="11"/>
      <c r="E1076" s="11" t="s">
        <v>440</v>
      </c>
      <c r="F1076" s="11">
        <v>553</v>
      </c>
      <c r="G1076" s="11"/>
      <c r="H1076" s="11"/>
      <c r="I1076" s="11"/>
      <c r="J1076" s="203">
        <v>109</v>
      </c>
      <c r="K1076" s="11"/>
      <c r="M1076" s="11">
        <v>1</v>
      </c>
      <c r="N1076" s="70"/>
      <c r="P1076" s="192">
        <f t="shared" si="65"/>
        <v>109</v>
      </c>
      <c r="Q1076" s="11"/>
      <c r="R1076" s="11"/>
      <c r="S1076" s="11"/>
      <c r="T1076" s="195">
        <f t="shared" si="66"/>
        <v>553</v>
      </c>
      <c r="U1076" s="11"/>
      <c r="V1076" s="11"/>
      <c r="W1076" s="11"/>
      <c r="Y1076" s="174">
        <v>109</v>
      </c>
      <c r="Z1076" s="174">
        <f t="shared" si="67"/>
        <v>132.15</v>
      </c>
      <c r="AA1076" s="175"/>
      <c r="AB1076" s="174">
        <f t="shared" si="68"/>
        <v>111.62</v>
      </c>
      <c r="AC1076" s="174">
        <v>132.5</v>
      </c>
      <c r="AD1076" s="174"/>
      <c r="AE1076" s="4"/>
      <c r="AF1076" s="4"/>
    </row>
    <row r="1077" spans="1:32">
      <c r="A1077" s="56"/>
      <c r="B1077" s="191"/>
      <c r="C1077" s="11" t="s">
        <v>520</v>
      </c>
      <c r="D1077" s="11"/>
      <c r="E1077" s="11" t="s">
        <v>521</v>
      </c>
      <c r="F1077" s="11">
        <v>529850</v>
      </c>
      <c r="G1077" s="11"/>
      <c r="H1077" s="11"/>
      <c r="I1077" s="11"/>
      <c r="J1077" s="203">
        <v>98439.369999999937</v>
      </c>
      <c r="K1077" s="11"/>
      <c r="M1077" s="11">
        <v>645</v>
      </c>
      <c r="N1077" s="70"/>
      <c r="P1077" s="192">
        <f t="shared" si="65"/>
        <v>152.61917829457354</v>
      </c>
      <c r="Q1077" s="11"/>
      <c r="R1077" s="11"/>
      <c r="S1077" s="11"/>
      <c r="T1077" s="195">
        <f t="shared" si="66"/>
        <v>821.47286821705427</v>
      </c>
      <c r="U1077" s="11"/>
      <c r="V1077" s="11"/>
      <c r="W1077" s="11"/>
      <c r="Y1077" s="174">
        <v>98439.369999999937</v>
      </c>
      <c r="Z1077" s="174">
        <f t="shared" si="67"/>
        <v>119344.95</v>
      </c>
      <c r="AA1077" s="175"/>
      <c r="AB1077" s="174">
        <f t="shared" si="68"/>
        <v>100807.87</v>
      </c>
      <c r="AC1077" s="174">
        <v>119659.69</v>
      </c>
      <c r="AD1077" s="174"/>
      <c r="AE1077" s="4"/>
      <c r="AF1077" s="4"/>
    </row>
    <row r="1078" spans="1:32">
      <c r="A1078" s="56"/>
      <c r="B1078" s="191"/>
      <c r="C1078" s="11" t="s">
        <v>282</v>
      </c>
      <c r="D1078" s="11"/>
      <c r="E1078" s="11" t="s">
        <v>280</v>
      </c>
      <c r="F1078" s="11">
        <v>2730890</v>
      </c>
      <c r="G1078" s="11"/>
      <c r="H1078" s="11"/>
      <c r="I1078" s="11"/>
      <c r="J1078" s="203">
        <v>487110.21000000142</v>
      </c>
      <c r="K1078" s="11"/>
      <c r="M1078" s="11">
        <v>3641</v>
      </c>
      <c r="N1078" s="70"/>
      <c r="P1078" s="192">
        <f t="shared" si="65"/>
        <v>133.78473221642446</v>
      </c>
      <c r="Q1078" s="11"/>
      <c r="R1078" s="11"/>
      <c r="S1078" s="11"/>
      <c r="T1078" s="195">
        <f t="shared" si="66"/>
        <v>750.03845097500687</v>
      </c>
      <c r="U1078" s="11"/>
      <c r="V1078" s="11"/>
      <c r="W1078" s="11"/>
      <c r="Y1078" s="174">
        <v>487110.21000000142</v>
      </c>
      <c r="Z1078" s="174">
        <f t="shared" si="67"/>
        <v>590557.87</v>
      </c>
      <c r="AA1078" s="175"/>
      <c r="AB1078" s="174">
        <f t="shared" si="68"/>
        <v>498830.33</v>
      </c>
      <c r="AC1078" s="174">
        <v>592115.27</v>
      </c>
      <c r="AD1078" s="174"/>
      <c r="AE1078" s="4"/>
      <c r="AF1078" s="4"/>
    </row>
    <row r="1079" spans="1:32">
      <c r="A1079" s="56"/>
      <c r="B1079" s="191"/>
      <c r="C1079" s="11" t="s">
        <v>1411</v>
      </c>
      <c r="D1079" s="11"/>
      <c r="E1079" s="11" t="s">
        <v>350</v>
      </c>
      <c r="F1079" s="11">
        <v>1999</v>
      </c>
      <c r="G1079" s="11"/>
      <c r="H1079" s="11"/>
      <c r="I1079" s="11"/>
      <c r="J1079" s="203">
        <v>429.03999999999996</v>
      </c>
      <c r="K1079" s="11"/>
      <c r="M1079" s="11">
        <v>9</v>
      </c>
      <c r="N1079" s="70"/>
      <c r="P1079" s="192">
        <f t="shared" si="65"/>
        <v>47.671111111111109</v>
      </c>
      <c r="Q1079" s="11"/>
      <c r="R1079" s="11"/>
      <c r="S1079" s="11"/>
      <c r="T1079" s="195">
        <f t="shared" si="66"/>
        <v>222.11111111111111</v>
      </c>
      <c r="U1079" s="11"/>
      <c r="V1079" s="11"/>
      <c r="W1079" s="11"/>
      <c r="Y1079" s="174">
        <v>429.03999999999996</v>
      </c>
      <c r="Z1079" s="174">
        <f t="shared" si="67"/>
        <v>520.16</v>
      </c>
      <c r="AA1079" s="175"/>
      <c r="AB1079" s="174">
        <f t="shared" si="68"/>
        <v>439.36</v>
      </c>
      <c r="AC1079" s="174">
        <v>521.53</v>
      </c>
      <c r="AD1079" s="174"/>
      <c r="AE1079" s="4"/>
      <c r="AF1079" s="4"/>
    </row>
    <row r="1080" spans="1:32">
      <c r="A1080" s="56"/>
      <c r="B1080" s="191"/>
      <c r="C1080" s="11" t="s">
        <v>437</v>
      </c>
      <c r="D1080" s="11"/>
      <c r="E1080" s="11" t="s">
        <v>395</v>
      </c>
      <c r="F1080" s="11">
        <v>38310</v>
      </c>
      <c r="G1080" s="11"/>
      <c r="H1080" s="11"/>
      <c r="I1080" s="11"/>
      <c r="J1080" s="203">
        <v>7467.8899999999994</v>
      </c>
      <c r="K1080" s="11"/>
      <c r="M1080" s="11">
        <v>68</v>
      </c>
      <c r="N1080" s="70"/>
      <c r="P1080" s="192">
        <f t="shared" si="65"/>
        <v>109.82191176470587</v>
      </c>
      <c r="Q1080" s="11"/>
      <c r="R1080" s="11"/>
      <c r="S1080" s="11"/>
      <c r="T1080" s="195">
        <f t="shared" si="66"/>
        <v>563.38235294117646</v>
      </c>
      <c r="U1080" s="11"/>
      <c r="V1080" s="11"/>
      <c r="W1080" s="11"/>
      <c r="Y1080" s="174">
        <v>7467.8899999999994</v>
      </c>
      <c r="Z1080" s="174">
        <f t="shared" si="67"/>
        <v>9053.85</v>
      </c>
      <c r="AA1080" s="175"/>
      <c r="AB1080" s="174">
        <f t="shared" si="68"/>
        <v>7647.57</v>
      </c>
      <c r="AC1080" s="174">
        <v>9077.7199999999993</v>
      </c>
      <c r="AD1080" s="174"/>
      <c r="AE1080" s="4"/>
      <c r="AF1080" s="4"/>
    </row>
    <row r="1081" spans="1:32">
      <c r="A1081" s="56"/>
      <c r="B1081" s="191"/>
      <c r="C1081" s="11" t="s">
        <v>437</v>
      </c>
      <c r="D1081" s="11"/>
      <c r="E1081" s="11" t="s">
        <v>438</v>
      </c>
      <c r="F1081" s="11">
        <v>116523</v>
      </c>
      <c r="G1081" s="11"/>
      <c r="H1081" s="11"/>
      <c r="I1081" s="11"/>
      <c r="J1081" s="203">
        <v>21988.799999999996</v>
      </c>
      <c r="K1081" s="11"/>
      <c r="M1081" s="11">
        <v>205</v>
      </c>
      <c r="N1081" s="70"/>
      <c r="P1081" s="192">
        <f t="shared" ref="P1081:P1144" si="69">J1081/M1081</f>
        <v>107.26243902439022</v>
      </c>
      <c r="Q1081" s="11"/>
      <c r="R1081" s="11"/>
      <c r="S1081" s="11"/>
      <c r="T1081" s="195">
        <f t="shared" ref="T1081:T1144" si="70">F1081/M1081</f>
        <v>568.40487804878046</v>
      </c>
      <c r="U1081" s="11"/>
      <c r="V1081" s="11"/>
      <c r="W1081" s="11"/>
      <c r="Y1081" s="174">
        <v>21988.799999999996</v>
      </c>
      <c r="Z1081" s="174">
        <f t="shared" ref="Z1081:Z1144" si="71">ROUND($Z$1226*Y1081/$Y$1226,2)</f>
        <v>26658.560000000001</v>
      </c>
      <c r="AA1081" s="175"/>
      <c r="AB1081" s="174">
        <f t="shared" ref="AB1081:AB1144" si="72">ROUND($AB$1226*Y1081/$Y$1226,2)</f>
        <v>22517.86</v>
      </c>
      <c r="AC1081" s="174">
        <v>26728.87</v>
      </c>
      <c r="AD1081" s="174"/>
      <c r="AE1081" s="4"/>
      <c r="AF1081" s="4"/>
    </row>
    <row r="1082" spans="1:32">
      <c r="A1082" s="56"/>
      <c r="B1082" s="191"/>
      <c r="C1082" s="11" t="s">
        <v>437</v>
      </c>
      <c r="D1082" s="11"/>
      <c r="E1082" s="11" t="s">
        <v>485</v>
      </c>
      <c r="F1082" s="11">
        <v>114954</v>
      </c>
      <c r="G1082" s="11"/>
      <c r="H1082" s="11"/>
      <c r="I1082" s="11"/>
      <c r="J1082" s="203">
        <v>21199.540000000005</v>
      </c>
      <c r="K1082" s="11"/>
      <c r="M1082" s="11">
        <v>144</v>
      </c>
      <c r="N1082" s="70"/>
      <c r="P1082" s="192">
        <f t="shared" si="69"/>
        <v>147.2190277777778</v>
      </c>
      <c r="Q1082" s="11"/>
      <c r="R1082" s="11"/>
      <c r="S1082" s="11"/>
      <c r="T1082" s="195">
        <f t="shared" si="70"/>
        <v>798.29166666666663</v>
      </c>
      <c r="U1082" s="11"/>
      <c r="V1082" s="11"/>
      <c r="W1082" s="11"/>
      <c r="Y1082" s="174">
        <v>21199.540000000005</v>
      </c>
      <c r="Z1082" s="174">
        <f t="shared" si="71"/>
        <v>25701.69</v>
      </c>
      <c r="AA1082" s="175"/>
      <c r="AB1082" s="174">
        <f t="shared" si="72"/>
        <v>21709.61</v>
      </c>
      <c r="AC1082" s="174">
        <v>25769.47</v>
      </c>
      <c r="AD1082" s="174"/>
      <c r="AE1082" s="4"/>
      <c r="AF1082" s="4"/>
    </row>
    <row r="1083" spans="1:32">
      <c r="A1083" s="56"/>
      <c r="B1083" s="191"/>
      <c r="C1083" s="11" t="s">
        <v>1412</v>
      </c>
      <c r="D1083" s="11"/>
      <c r="E1083" s="11" t="s">
        <v>467</v>
      </c>
      <c r="F1083" s="11">
        <v>38</v>
      </c>
      <c r="G1083" s="11"/>
      <c r="H1083" s="11"/>
      <c r="I1083" s="11"/>
      <c r="J1083" s="203">
        <v>76.040000000000006</v>
      </c>
      <c r="K1083" s="11"/>
      <c r="M1083" s="11">
        <v>6</v>
      </c>
      <c r="N1083" s="70"/>
      <c r="P1083" s="192">
        <f t="shared" si="69"/>
        <v>12.673333333333334</v>
      </c>
      <c r="Q1083" s="11"/>
      <c r="R1083" s="11"/>
      <c r="S1083" s="11"/>
      <c r="T1083" s="195">
        <f t="shared" si="70"/>
        <v>6.333333333333333</v>
      </c>
      <c r="U1083" s="11"/>
      <c r="V1083" s="11"/>
      <c r="W1083" s="11"/>
      <c r="Y1083" s="174">
        <v>76.040000000000006</v>
      </c>
      <c r="Z1083" s="174">
        <f t="shared" si="71"/>
        <v>92.19</v>
      </c>
      <c r="AA1083" s="175"/>
      <c r="AB1083" s="174">
        <f t="shared" si="72"/>
        <v>77.87</v>
      </c>
      <c r="AC1083" s="174">
        <v>92.43</v>
      </c>
      <c r="AD1083" s="174"/>
      <c r="AE1083" s="4"/>
      <c r="AF1083" s="4"/>
    </row>
    <row r="1084" spans="1:32">
      <c r="A1084" s="56"/>
      <c r="B1084" s="191"/>
      <c r="C1084" s="11" t="s">
        <v>406</v>
      </c>
      <c r="D1084" s="11"/>
      <c r="E1084" s="11" t="s">
        <v>336</v>
      </c>
      <c r="F1084" s="11">
        <v>8239</v>
      </c>
      <c r="G1084" s="11"/>
      <c r="H1084" s="11"/>
      <c r="I1084" s="11"/>
      <c r="J1084" s="203">
        <v>1614.6999999999998</v>
      </c>
      <c r="K1084" s="11"/>
      <c r="M1084" s="11">
        <v>11</v>
      </c>
      <c r="N1084" s="70"/>
      <c r="P1084" s="192">
        <f t="shared" si="69"/>
        <v>146.79090909090908</v>
      </c>
      <c r="Q1084" s="11"/>
      <c r="R1084" s="11"/>
      <c r="S1084" s="11"/>
      <c r="T1084" s="195">
        <f t="shared" si="70"/>
        <v>749</v>
      </c>
      <c r="U1084" s="11"/>
      <c r="V1084" s="11"/>
      <c r="W1084" s="11"/>
      <c r="Y1084" s="174">
        <v>1614.6999999999998</v>
      </c>
      <c r="Z1084" s="174">
        <f t="shared" si="71"/>
        <v>1957.61</v>
      </c>
      <c r="AA1084" s="175"/>
      <c r="AB1084" s="174">
        <f t="shared" si="72"/>
        <v>1653.55</v>
      </c>
      <c r="AC1084" s="174">
        <v>1962.78</v>
      </c>
      <c r="AD1084" s="174"/>
      <c r="AE1084" s="4"/>
      <c r="AF1084" s="4"/>
    </row>
    <row r="1085" spans="1:32">
      <c r="A1085" s="56"/>
      <c r="B1085" s="191"/>
      <c r="C1085" s="11" t="s">
        <v>406</v>
      </c>
      <c r="D1085" s="11"/>
      <c r="E1085" s="11" t="s">
        <v>377</v>
      </c>
      <c r="F1085" s="11">
        <v>1067</v>
      </c>
      <c r="G1085" s="11"/>
      <c r="H1085" s="11"/>
      <c r="I1085" s="11"/>
      <c r="J1085" s="203">
        <v>210.89</v>
      </c>
      <c r="K1085" s="11"/>
      <c r="M1085" s="11">
        <v>2</v>
      </c>
      <c r="N1085" s="70"/>
      <c r="P1085" s="192">
        <f t="shared" si="69"/>
        <v>105.44499999999999</v>
      </c>
      <c r="Q1085" s="11"/>
      <c r="R1085" s="11"/>
      <c r="S1085" s="11"/>
      <c r="T1085" s="195">
        <f t="shared" si="70"/>
        <v>533.5</v>
      </c>
      <c r="U1085" s="11"/>
      <c r="V1085" s="11"/>
      <c r="W1085" s="11"/>
      <c r="Y1085" s="174">
        <v>210.89</v>
      </c>
      <c r="Z1085" s="174">
        <f t="shared" si="71"/>
        <v>255.68</v>
      </c>
      <c r="AA1085" s="175"/>
      <c r="AB1085" s="174">
        <f t="shared" si="72"/>
        <v>215.96</v>
      </c>
      <c r="AC1085" s="174">
        <v>256.35000000000002</v>
      </c>
      <c r="AD1085" s="174"/>
      <c r="AE1085" s="4"/>
      <c r="AF1085" s="4"/>
    </row>
    <row r="1086" spans="1:32">
      <c r="A1086" s="56"/>
      <c r="B1086" s="191"/>
      <c r="C1086" s="11" t="s">
        <v>406</v>
      </c>
      <c r="D1086" s="11"/>
      <c r="E1086" s="11" t="s">
        <v>386</v>
      </c>
      <c r="F1086" s="11">
        <v>522</v>
      </c>
      <c r="G1086" s="11"/>
      <c r="H1086" s="11"/>
      <c r="I1086" s="11"/>
      <c r="J1086" s="203">
        <v>103.5</v>
      </c>
      <c r="K1086" s="11"/>
      <c r="M1086" s="11">
        <v>1</v>
      </c>
      <c r="N1086" s="70"/>
      <c r="P1086" s="192">
        <f t="shared" si="69"/>
        <v>103.5</v>
      </c>
      <c r="Q1086" s="11"/>
      <c r="R1086" s="11"/>
      <c r="S1086" s="11"/>
      <c r="T1086" s="195">
        <f t="shared" si="70"/>
        <v>522</v>
      </c>
      <c r="U1086" s="11"/>
      <c r="V1086" s="11"/>
      <c r="W1086" s="11"/>
      <c r="Y1086" s="174">
        <v>103.5</v>
      </c>
      <c r="Z1086" s="174">
        <f t="shared" si="71"/>
        <v>125.48</v>
      </c>
      <c r="AA1086" s="175"/>
      <c r="AB1086" s="174">
        <f t="shared" si="72"/>
        <v>105.99</v>
      </c>
      <c r="AC1086" s="174">
        <v>125.81</v>
      </c>
      <c r="AD1086" s="174"/>
      <c r="AE1086" s="4"/>
      <c r="AF1086" s="4"/>
    </row>
    <row r="1087" spans="1:32">
      <c r="A1087" s="56"/>
      <c r="B1087" s="191"/>
      <c r="C1087" s="11" t="s">
        <v>406</v>
      </c>
      <c r="D1087" s="11"/>
      <c r="E1087" s="11" t="s">
        <v>407</v>
      </c>
      <c r="F1087" s="11">
        <v>2828262</v>
      </c>
      <c r="G1087" s="11"/>
      <c r="H1087" s="11"/>
      <c r="I1087" s="11"/>
      <c r="J1087" s="203">
        <v>551393.48000000033</v>
      </c>
      <c r="K1087" s="11"/>
      <c r="M1087" s="11">
        <v>7040</v>
      </c>
      <c r="N1087" s="70"/>
      <c r="P1087" s="192">
        <f t="shared" si="69"/>
        <v>78.322937500000052</v>
      </c>
      <c r="Q1087" s="11"/>
      <c r="R1087" s="11"/>
      <c r="S1087" s="11"/>
      <c r="T1087" s="195">
        <f t="shared" si="70"/>
        <v>401.74176136363639</v>
      </c>
      <c r="U1087" s="11"/>
      <c r="V1087" s="11"/>
      <c r="W1087" s="11"/>
      <c r="Y1087" s="174">
        <v>551393.48000000033</v>
      </c>
      <c r="Z1087" s="174">
        <f t="shared" si="71"/>
        <v>668492.98</v>
      </c>
      <c r="AA1087" s="175"/>
      <c r="AB1087" s="174">
        <f t="shared" si="72"/>
        <v>564660.29</v>
      </c>
      <c r="AC1087" s="174">
        <v>670255.92000000004</v>
      </c>
      <c r="AD1087" s="174"/>
      <c r="AE1087" s="4"/>
      <c r="AF1087" s="4"/>
    </row>
    <row r="1088" spans="1:32">
      <c r="A1088" s="56"/>
      <c r="B1088" s="191"/>
      <c r="C1088" s="11" t="s">
        <v>612</v>
      </c>
      <c r="D1088" s="11"/>
      <c r="E1088" s="11" t="s">
        <v>440</v>
      </c>
      <c r="F1088" s="11">
        <v>4764</v>
      </c>
      <c r="G1088" s="11"/>
      <c r="H1088" s="11"/>
      <c r="I1088" s="11"/>
      <c r="J1088" s="203">
        <v>850.06</v>
      </c>
      <c r="K1088" s="11"/>
      <c r="M1088" s="11">
        <v>8</v>
      </c>
      <c r="N1088" s="70"/>
      <c r="P1088" s="192">
        <f t="shared" si="69"/>
        <v>106.25749999999999</v>
      </c>
      <c r="Q1088" s="11"/>
      <c r="R1088" s="11"/>
      <c r="S1088" s="11"/>
      <c r="T1088" s="195">
        <f t="shared" si="70"/>
        <v>595.5</v>
      </c>
      <c r="U1088" s="11"/>
      <c r="V1088" s="11"/>
      <c r="W1088" s="11"/>
      <c r="Y1088" s="174">
        <v>850.06</v>
      </c>
      <c r="Z1088" s="174">
        <f t="shared" si="71"/>
        <v>1030.5899999999999</v>
      </c>
      <c r="AA1088" s="175"/>
      <c r="AB1088" s="174">
        <f t="shared" si="72"/>
        <v>870.51</v>
      </c>
      <c r="AC1088" s="174">
        <v>1033.31</v>
      </c>
      <c r="AD1088" s="174"/>
      <c r="AE1088" s="4"/>
      <c r="AF1088" s="4"/>
    </row>
    <row r="1089" spans="1:32">
      <c r="A1089" s="56"/>
      <c r="B1089" s="191"/>
      <c r="C1089" s="11" t="s">
        <v>592</v>
      </c>
      <c r="D1089" s="11"/>
      <c r="E1089" s="11" t="s">
        <v>330</v>
      </c>
      <c r="F1089" s="11">
        <v>198761</v>
      </c>
      <c r="G1089" s="11"/>
      <c r="H1089" s="11"/>
      <c r="I1089" s="11"/>
      <c r="J1089" s="203">
        <v>37558.129999999997</v>
      </c>
      <c r="K1089" s="11"/>
      <c r="M1089" s="11">
        <v>311</v>
      </c>
      <c r="N1089" s="70"/>
      <c r="P1089" s="192">
        <f t="shared" si="69"/>
        <v>120.76569131832797</v>
      </c>
      <c r="Q1089" s="11"/>
      <c r="R1089" s="11"/>
      <c r="S1089" s="11"/>
      <c r="T1089" s="195">
        <f t="shared" si="70"/>
        <v>639.1028938906752</v>
      </c>
      <c r="U1089" s="11"/>
      <c r="V1089" s="11"/>
      <c r="W1089" s="11"/>
      <c r="Y1089" s="174">
        <v>37558.129999999997</v>
      </c>
      <c r="Z1089" s="174">
        <f t="shared" si="71"/>
        <v>45534.35</v>
      </c>
      <c r="AA1089" s="175"/>
      <c r="AB1089" s="174">
        <f t="shared" si="72"/>
        <v>38461.800000000003</v>
      </c>
      <c r="AC1089" s="174">
        <v>45654.44</v>
      </c>
      <c r="AD1089" s="174"/>
      <c r="AE1089" s="4"/>
      <c r="AF1089" s="4"/>
    </row>
    <row r="1090" spans="1:32">
      <c r="A1090" s="56"/>
      <c r="B1090" s="191"/>
      <c r="C1090" s="11" t="s">
        <v>592</v>
      </c>
      <c r="D1090" s="11"/>
      <c r="E1090" s="11" t="s">
        <v>529</v>
      </c>
      <c r="F1090" s="11">
        <v>1522</v>
      </c>
      <c r="G1090" s="11"/>
      <c r="H1090" s="11"/>
      <c r="I1090" s="11"/>
      <c r="J1090" s="203">
        <v>308.58</v>
      </c>
      <c r="K1090" s="11"/>
      <c r="M1090" s="11">
        <v>4</v>
      </c>
      <c r="N1090" s="70"/>
      <c r="P1090" s="192">
        <f t="shared" si="69"/>
        <v>77.144999999999996</v>
      </c>
      <c r="Q1090" s="11"/>
      <c r="R1090" s="11"/>
      <c r="S1090" s="11"/>
      <c r="T1090" s="195">
        <f t="shared" si="70"/>
        <v>380.5</v>
      </c>
      <c r="U1090" s="11"/>
      <c r="V1090" s="11"/>
      <c r="W1090" s="11"/>
      <c r="Y1090" s="174">
        <v>308.58</v>
      </c>
      <c r="Z1090" s="174">
        <f t="shared" si="71"/>
        <v>374.11</v>
      </c>
      <c r="AA1090" s="175"/>
      <c r="AB1090" s="174">
        <f t="shared" si="72"/>
        <v>316</v>
      </c>
      <c r="AC1090" s="174">
        <v>375.1</v>
      </c>
      <c r="AD1090" s="174"/>
      <c r="AE1090" s="4"/>
      <c r="AF1090" s="4"/>
    </row>
    <row r="1091" spans="1:32">
      <c r="A1091" s="56"/>
      <c r="B1091" s="191"/>
      <c r="C1091" s="11" t="s">
        <v>387</v>
      </c>
      <c r="D1091" s="11"/>
      <c r="E1091" s="11" t="s">
        <v>350</v>
      </c>
      <c r="F1091" s="11">
        <v>990</v>
      </c>
      <c r="G1091" s="11"/>
      <c r="H1091" s="11"/>
      <c r="I1091" s="11"/>
      <c r="J1091" s="203">
        <v>201.45</v>
      </c>
      <c r="K1091" s="11"/>
      <c r="M1091" s="11">
        <v>3</v>
      </c>
      <c r="N1091" s="70"/>
      <c r="P1091" s="192">
        <f t="shared" si="69"/>
        <v>67.149999999999991</v>
      </c>
      <c r="Q1091" s="11"/>
      <c r="R1091" s="11"/>
      <c r="S1091" s="11"/>
      <c r="T1091" s="195">
        <f t="shared" si="70"/>
        <v>330</v>
      </c>
      <c r="U1091" s="11"/>
      <c r="V1091" s="11"/>
      <c r="W1091" s="11"/>
      <c r="Y1091" s="174">
        <v>201.45</v>
      </c>
      <c r="Z1091" s="174">
        <f t="shared" si="71"/>
        <v>244.23</v>
      </c>
      <c r="AA1091" s="175"/>
      <c r="AB1091" s="174">
        <f t="shared" si="72"/>
        <v>206.3</v>
      </c>
      <c r="AC1091" s="174">
        <v>244.88</v>
      </c>
      <c r="AD1091" s="174"/>
      <c r="AE1091" s="4"/>
      <c r="AF1091" s="4"/>
    </row>
    <row r="1092" spans="1:32">
      <c r="A1092" s="56"/>
      <c r="B1092" s="191"/>
      <c r="C1092" s="11" t="s">
        <v>387</v>
      </c>
      <c r="D1092" s="11"/>
      <c r="E1092" s="11" t="s">
        <v>386</v>
      </c>
      <c r="F1092" s="11">
        <v>938675</v>
      </c>
      <c r="G1092" s="11"/>
      <c r="H1092" s="11"/>
      <c r="I1092" s="11"/>
      <c r="J1092" s="203">
        <v>179546.18000000334</v>
      </c>
      <c r="K1092" s="11"/>
      <c r="M1092" s="11">
        <v>1786</v>
      </c>
      <c r="N1092" s="70"/>
      <c r="P1092" s="192">
        <f t="shared" si="69"/>
        <v>100.52977603583614</v>
      </c>
      <c r="Q1092" s="11"/>
      <c r="R1092" s="11"/>
      <c r="S1092" s="11"/>
      <c r="T1092" s="195">
        <f t="shared" si="70"/>
        <v>525.57390817469206</v>
      </c>
      <c r="U1092" s="11"/>
      <c r="V1092" s="11"/>
      <c r="W1092" s="11"/>
      <c r="Y1092" s="174">
        <v>179546.18000000334</v>
      </c>
      <c r="Z1092" s="174">
        <f t="shared" si="71"/>
        <v>217676.42</v>
      </c>
      <c r="AA1092" s="175"/>
      <c r="AB1092" s="174">
        <f t="shared" si="72"/>
        <v>183866.15</v>
      </c>
      <c r="AC1092" s="174">
        <v>218250.48</v>
      </c>
      <c r="AD1092" s="174"/>
      <c r="AE1092" s="4"/>
      <c r="AF1092" s="4"/>
    </row>
    <row r="1093" spans="1:32">
      <c r="A1093" s="56"/>
      <c r="B1093" s="191"/>
      <c r="C1093" s="11" t="s">
        <v>387</v>
      </c>
      <c r="D1093" s="11"/>
      <c r="E1093" s="11" t="s">
        <v>407</v>
      </c>
      <c r="F1093" s="11">
        <v>243</v>
      </c>
      <c r="G1093" s="11"/>
      <c r="H1093" s="11"/>
      <c r="I1093" s="11"/>
      <c r="J1093" s="203">
        <v>50.62</v>
      </c>
      <c r="K1093" s="11"/>
      <c r="M1093" s="11">
        <v>1</v>
      </c>
      <c r="N1093" s="70"/>
      <c r="P1093" s="192">
        <f t="shared" si="69"/>
        <v>50.62</v>
      </c>
      <c r="Q1093" s="11"/>
      <c r="R1093" s="11"/>
      <c r="S1093" s="11"/>
      <c r="T1093" s="195">
        <f t="shared" si="70"/>
        <v>243</v>
      </c>
      <c r="U1093" s="11"/>
      <c r="V1093" s="11"/>
      <c r="W1093" s="11"/>
      <c r="Y1093" s="174">
        <v>50.62</v>
      </c>
      <c r="Z1093" s="174">
        <f t="shared" si="71"/>
        <v>61.37</v>
      </c>
      <c r="AA1093" s="175"/>
      <c r="AB1093" s="174">
        <f t="shared" si="72"/>
        <v>51.84</v>
      </c>
      <c r="AC1093" s="174">
        <v>61.53</v>
      </c>
      <c r="AD1093" s="174"/>
      <c r="AE1093" s="4"/>
      <c r="AF1093" s="4"/>
    </row>
    <row r="1094" spans="1:32">
      <c r="A1094" s="56"/>
      <c r="B1094" s="191"/>
      <c r="C1094" s="11" t="s">
        <v>387</v>
      </c>
      <c r="D1094" s="11"/>
      <c r="E1094" s="11" t="s">
        <v>415</v>
      </c>
      <c r="F1094" s="11">
        <v>1216</v>
      </c>
      <c r="G1094" s="11"/>
      <c r="H1094" s="11"/>
      <c r="I1094" s="11"/>
      <c r="J1094" s="203">
        <v>239.13</v>
      </c>
      <c r="K1094" s="11"/>
      <c r="M1094" s="11">
        <v>2</v>
      </c>
      <c r="N1094" s="70"/>
      <c r="P1094" s="192">
        <f t="shared" si="69"/>
        <v>119.565</v>
      </c>
      <c r="Q1094" s="11"/>
      <c r="R1094" s="11"/>
      <c r="S1094" s="11"/>
      <c r="T1094" s="195">
        <f t="shared" si="70"/>
        <v>608</v>
      </c>
      <c r="U1094" s="11"/>
      <c r="V1094" s="11"/>
      <c r="W1094" s="11"/>
      <c r="Y1094" s="174">
        <v>239.13</v>
      </c>
      <c r="Z1094" s="174">
        <f t="shared" si="71"/>
        <v>289.91000000000003</v>
      </c>
      <c r="AA1094" s="175"/>
      <c r="AB1094" s="174">
        <f t="shared" si="72"/>
        <v>244.88</v>
      </c>
      <c r="AC1094" s="174">
        <v>290.68</v>
      </c>
      <c r="AD1094" s="174"/>
      <c r="AE1094" s="4"/>
      <c r="AF1094" s="4"/>
    </row>
    <row r="1095" spans="1:32">
      <c r="A1095" s="56"/>
      <c r="B1095" s="191"/>
      <c r="C1095" s="11" t="s">
        <v>387</v>
      </c>
      <c r="D1095" s="11"/>
      <c r="E1095" s="11" t="s">
        <v>1287</v>
      </c>
      <c r="F1095" s="11">
        <v>313</v>
      </c>
      <c r="G1095" s="11"/>
      <c r="H1095" s="11"/>
      <c r="I1095" s="11"/>
      <c r="J1095" s="203">
        <v>63.86</v>
      </c>
      <c r="K1095" s="11"/>
      <c r="M1095" s="11">
        <v>1</v>
      </c>
      <c r="N1095" s="70"/>
      <c r="P1095" s="192">
        <f t="shared" si="69"/>
        <v>63.86</v>
      </c>
      <c r="Q1095" s="11"/>
      <c r="R1095" s="11"/>
      <c r="S1095" s="11"/>
      <c r="T1095" s="195">
        <f t="shared" si="70"/>
        <v>313</v>
      </c>
      <c r="U1095" s="11"/>
      <c r="V1095" s="11"/>
      <c r="W1095" s="11"/>
      <c r="Y1095" s="174">
        <v>63.86</v>
      </c>
      <c r="Z1095" s="174">
        <f t="shared" si="71"/>
        <v>77.42</v>
      </c>
      <c r="AA1095" s="175"/>
      <c r="AB1095" s="174">
        <f t="shared" si="72"/>
        <v>65.400000000000006</v>
      </c>
      <c r="AC1095" s="174">
        <v>77.63</v>
      </c>
      <c r="AD1095" s="174"/>
      <c r="AE1095" s="4"/>
      <c r="AF1095" s="4"/>
    </row>
    <row r="1096" spans="1:32">
      <c r="A1096" s="56"/>
      <c r="B1096" s="191"/>
      <c r="C1096" s="11" t="s">
        <v>541</v>
      </c>
      <c r="D1096" s="11"/>
      <c r="E1096" s="11" t="s">
        <v>232</v>
      </c>
      <c r="F1096" s="11">
        <v>462</v>
      </c>
      <c r="G1096" s="11"/>
      <c r="H1096" s="11"/>
      <c r="I1096" s="11"/>
      <c r="J1096" s="203">
        <v>92.4</v>
      </c>
      <c r="K1096" s="11"/>
      <c r="M1096" s="11">
        <v>1</v>
      </c>
      <c r="N1096" s="70"/>
      <c r="P1096" s="192">
        <f t="shared" si="69"/>
        <v>92.4</v>
      </c>
      <c r="Q1096" s="11"/>
      <c r="R1096" s="11"/>
      <c r="S1096" s="11"/>
      <c r="T1096" s="195">
        <f t="shared" si="70"/>
        <v>462</v>
      </c>
      <c r="U1096" s="11"/>
      <c r="V1096" s="11"/>
      <c r="W1096" s="11"/>
      <c r="Y1096" s="174">
        <v>92.4</v>
      </c>
      <c r="Z1096" s="174">
        <f t="shared" si="71"/>
        <v>112.02</v>
      </c>
      <c r="AA1096" s="175"/>
      <c r="AB1096" s="174">
        <f t="shared" si="72"/>
        <v>94.62</v>
      </c>
      <c r="AC1096" s="174">
        <v>112.32</v>
      </c>
      <c r="AD1096" s="174"/>
      <c r="AE1096" s="4"/>
      <c r="AF1096" s="4"/>
    </row>
    <row r="1097" spans="1:32">
      <c r="A1097" s="56"/>
      <c r="B1097" s="191"/>
      <c r="C1097" s="11" t="s">
        <v>541</v>
      </c>
      <c r="D1097" s="11"/>
      <c r="E1097" s="11" t="s">
        <v>284</v>
      </c>
      <c r="F1097" s="11">
        <v>4576848</v>
      </c>
      <c r="G1097" s="11"/>
      <c r="H1097" s="11"/>
      <c r="I1097" s="11"/>
      <c r="J1097" s="203">
        <v>856469.67000000214</v>
      </c>
      <c r="K1097" s="11"/>
      <c r="M1097" s="11">
        <v>7433</v>
      </c>
      <c r="N1097" s="70"/>
      <c r="P1097" s="192">
        <f t="shared" si="69"/>
        <v>115.22530203148152</v>
      </c>
      <c r="Q1097" s="11"/>
      <c r="R1097" s="11"/>
      <c r="S1097" s="11"/>
      <c r="T1097" s="195">
        <f t="shared" si="70"/>
        <v>615.74707385981435</v>
      </c>
      <c r="U1097" s="11"/>
      <c r="V1097" s="11"/>
      <c r="W1097" s="11"/>
      <c r="Y1097" s="174">
        <v>856469.67000000214</v>
      </c>
      <c r="Z1097" s="174">
        <f t="shared" si="71"/>
        <v>1038358.24</v>
      </c>
      <c r="AA1097" s="175"/>
      <c r="AB1097" s="174">
        <f t="shared" si="72"/>
        <v>877076.77</v>
      </c>
      <c r="AC1097" s="174">
        <v>1041096.58</v>
      </c>
      <c r="AD1097" s="174"/>
      <c r="AE1097" s="4"/>
      <c r="AF1097" s="4"/>
    </row>
    <row r="1098" spans="1:32">
      <c r="A1098" s="56"/>
      <c r="B1098" s="191"/>
      <c r="C1098" s="11" t="s">
        <v>541</v>
      </c>
      <c r="D1098" s="11"/>
      <c r="E1098" s="11" t="s">
        <v>293</v>
      </c>
      <c r="F1098" s="11">
        <v>569</v>
      </c>
      <c r="G1098" s="11"/>
      <c r="H1098" s="11"/>
      <c r="I1098" s="11"/>
      <c r="J1098" s="203">
        <v>112.56</v>
      </c>
      <c r="K1098" s="11"/>
      <c r="M1098" s="11">
        <v>1</v>
      </c>
      <c r="N1098" s="70"/>
      <c r="P1098" s="192">
        <f t="shared" si="69"/>
        <v>112.56</v>
      </c>
      <c r="Q1098" s="11"/>
      <c r="R1098" s="11"/>
      <c r="S1098" s="11"/>
      <c r="T1098" s="195">
        <f t="shared" si="70"/>
        <v>569</v>
      </c>
      <c r="U1098" s="11"/>
      <c r="V1098" s="11"/>
      <c r="W1098" s="11"/>
      <c r="Y1098" s="174">
        <v>112.56</v>
      </c>
      <c r="Z1098" s="174">
        <f t="shared" si="71"/>
        <v>136.46</v>
      </c>
      <c r="AA1098" s="175"/>
      <c r="AB1098" s="174">
        <f t="shared" si="72"/>
        <v>115.27</v>
      </c>
      <c r="AC1098" s="174">
        <v>136.82</v>
      </c>
      <c r="AD1098" s="174"/>
      <c r="AE1098" s="4"/>
      <c r="AF1098" s="4"/>
    </row>
    <row r="1099" spans="1:32">
      <c r="A1099" s="56"/>
      <c r="B1099" s="191"/>
      <c r="C1099" s="11" t="s">
        <v>541</v>
      </c>
      <c r="D1099" s="11"/>
      <c r="E1099" s="11" t="s">
        <v>295</v>
      </c>
      <c r="F1099" s="11">
        <v>178</v>
      </c>
      <c r="G1099" s="11"/>
      <c r="H1099" s="11"/>
      <c r="I1099" s="11"/>
      <c r="J1099" s="203">
        <v>38.94</v>
      </c>
      <c r="K1099" s="11"/>
      <c r="M1099" s="11">
        <v>1</v>
      </c>
      <c r="N1099" s="70"/>
      <c r="P1099" s="192">
        <f t="shared" si="69"/>
        <v>38.94</v>
      </c>
      <c r="Q1099" s="11"/>
      <c r="R1099" s="11"/>
      <c r="S1099" s="11"/>
      <c r="T1099" s="195">
        <f t="shared" si="70"/>
        <v>178</v>
      </c>
      <c r="U1099" s="11"/>
      <c r="V1099" s="11"/>
      <c r="W1099" s="11"/>
      <c r="Y1099" s="174">
        <v>38.94</v>
      </c>
      <c r="Z1099" s="174">
        <f t="shared" si="71"/>
        <v>47.21</v>
      </c>
      <c r="AA1099" s="175"/>
      <c r="AB1099" s="174">
        <f t="shared" si="72"/>
        <v>39.880000000000003</v>
      </c>
      <c r="AC1099" s="174">
        <v>47.33</v>
      </c>
      <c r="AD1099" s="174"/>
      <c r="AE1099" s="4"/>
      <c r="AF1099" s="4"/>
    </row>
    <row r="1100" spans="1:32">
      <c r="A1100" s="56"/>
      <c r="B1100" s="191"/>
      <c r="C1100" s="11" t="s">
        <v>658</v>
      </c>
      <c r="D1100" s="11"/>
      <c r="E1100" s="11" t="s">
        <v>216</v>
      </c>
      <c r="F1100" s="11">
        <v>3538</v>
      </c>
      <c r="G1100" s="11"/>
      <c r="H1100" s="11"/>
      <c r="I1100" s="11"/>
      <c r="J1100" s="203">
        <v>702.43999999999994</v>
      </c>
      <c r="K1100" s="11"/>
      <c r="M1100" s="11">
        <v>6</v>
      </c>
      <c r="N1100" s="70"/>
      <c r="P1100" s="192">
        <f t="shared" si="69"/>
        <v>117.07333333333332</v>
      </c>
      <c r="Q1100" s="11"/>
      <c r="R1100" s="11"/>
      <c r="S1100" s="11"/>
      <c r="T1100" s="195">
        <f t="shared" si="70"/>
        <v>589.66666666666663</v>
      </c>
      <c r="U1100" s="11"/>
      <c r="V1100" s="11"/>
      <c r="W1100" s="11"/>
      <c r="Y1100" s="174">
        <v>702.43999999999994</v>
      </c>
      <c r="Z1100" s="174">
        <f t="shared" si="71"/>
        <v>851.62</v>
      </c>
      <c r="AA1100" s="175"/>
      <c r="AB1100" s="174">
        <f t="shared" si="72"/>
        <v>719.34</v>
      </c>
      <c r="AC1100" s="174">
        <v>853.86</v>
      </c>
      <c r="AD1100" s="174"/>
      <c r="AE1100" s="4"/>
      <c r="AF1100" s="4"/>
    </row>
    <row r="1101" spans="1:32">
      <c r="A1101" s="56"/>
      <c r="B1101" s="191"/>
      <c r="C1101" s="11" t="s">
        <v>658</v>
      </c>
      <c r="D1101" s="11"/>
      <c r="E1101" s="11" t="s">
        <v>302</v>
      </c>
      <c r="F1101" s="11">
        <v>30219</v>
      </c>
      <c r="G1101" s="11"/>
      <c r="H1101" s="11"/>
      <c r="I1101" s="11"/>
      <c r="J1101" s="203">
        <v>5036.62</v>
      </c>
      <c r="K1101" s="11"/>
      <c r="M1101" s="11">
        <v>37</v>
      </c>
      <c r="N1101" s="70"/>
      <c r="P1101" s="192">
        <f t="shared" si="69"/>
        <v>136.12486486486486</v>
      </c>
      <c r="Q1101" s="11"/>
      <c r="R1101" s="11"/>
      <c r="S1101" s="11"/>
      <c r="T1101" s="195">
        <f t="shared" si="70"/>
        <v>816.72972972972968</v>
      </c>
      <c r="U1101" s="11"/>
      <c r="V1101" s="11"/>
      <c r="W1101" s="11"/>
      <c r="Y1101" s="174">
        <v>5036.62</v>
      </c>
      <c r="Z1101" s="174">
        <f t="shared" si="71"/>
        <v>6106.25</v>
      </c>
      <c r="AA1101" s="175"/>
      <c r="AB1101" s="174">
        <f t="shared" si="72"/>
        <v>5157.8</v>
      </c>
      <c r="AC1101" s="174">
        <v>6122.35</v>
      </c>
      <c r="AD1101" s="174"/>
      <c r="AE1101" s="4"/>
      <c r="AF1101" s="4"/>
    </row>
    <row r="1102" spans="1:32">
      <c r="A1102" s="56"/>
      <c r="B1102" s="191"/>
      <c r="C1102" s="11" t="s">
        <v>325</v>
      </c>
      <c r="D1102" s="11"/>
      <c r="E1102" s="11" t="s">
        <v>326</v>
      </c>
      <c r="F1102" s="11">
        <v>81204</v>
      </c>
      <c r="G1102" s="11"/>
      <c r="H1102" s="11"/>
      <c r="I1102" s="11"/>
      <c r="J1102" s="203">
        <v>14402.839999999998</v>
      </c>
      <c r="K1102" s="11"/>
      <c r="M1102" s="11">
        <v>107</v>
      </c>
      <c r="N1102" s="70"/>
      <c r="P1102" s="192">
        <f t="shared" si="69"/>
        <v>134.6059813084112</v>
      </c>
      <c r="Q1102" s="11"/>
      <c r="R1102" s="11"/>
      <c r="S1102" s="11"/>
      <c r="T1102" s="195">
        <f t="shared" si="70"/>
        <v>758.91588785046724</v>
      </c>
      <c r="U1102" s="11"/>
      <c r="V1102" s="11"/>
      <c r="W1102" s="11"/>
      <c r="Y1102" s="174">
        <v>14402.839999999998</v>
      </c>
      <c r="Z1102" s="174">
        <f t="shared" si="71"/>
        <v>17461.57</v>
      </c>
      <c r="AA1102" s="175"/>
      <c r="AB1102" s="174">
        <f t="shared" si="72"/>
        <v>14749.38</v>
      </c>
      <c r="AC1102" s="174">
        <v>17507.62</v>
      </c>
      <c r="AD1102" s="174"/>
      <c r="AE1102" s="4"/>
      <c r="AF1102" s="4"/>
    </row>
    <row r="1103" spans="1:32">
      <c r="A1103" s="56"/>
      <c r="B1103" s="191"/>
      <c r="C1103" s="11" t="s">
        <v>1413</v>
      </c>
      <c r="D1103" s="11"/>
      <c r="E1103" s="11" t="s">
        <v>427</v>
      </c>
      <c r="F1103" s="11">
        <v>16793</v>
      </c>
      <c r="G1103" s="11"/>
      <c r="H1103" s="11"/>
      <c r="I1103" s="11"/>
      <c r="J1103" s="203">
        <v>3300.4200000000005</v>
      </c>
      <c r="K1103" s="11"/>
      <c r="M1103" s="11">
        <v>25</v>
      </c>
      <c r="N1103" s="70"/>
      <c r="P1103" s="192">
        <f t="shared" si="69"/>
        <v>132.01680000000002</v>
      </c>
      <c r="Q1103" s="11"/>
      <c r="R1103" s="11"/>
      <c r="S1103" s="11"/>
      <c r="T1103" s="195">
        <f t="shared" si="70"/>
        <v>671.72</v>
      </c>
      <c r="U1103" s="11"/>
      <c r="V1103" s="11"/>
      <c r="W1103" s="11"/>
      <c r="Y1103" s="174">
        <v>3300.4200000000005</v>
      </c>
      <c r="Z1103" s="174">
        <f t="shared" si="71"/>
        <v>4001.33</v>
      </c>
      <c r="AA1103" s="175"/>
      <c r="AB1103" s="174">
        <f t="shared" si="72"/>
        <v>3379.83</v>
      </c>
      <c r="AC1103" s="174">
        <v>4011.88</v>
      </c>
      <c r="AD1103" s="174"/>
      <c r="AE1103" s="4"/>
      <c r="AF1103" s="4"/>
    </row>
    <row r="1104" spans="1:32">
      <c r="A1104" s="56"/>
      <c r="B1104" s="191"/>
      <c r="C1104" s="11" t="s">
        <v>629</v>
      </c>
      <c r="D1104" s="11"/>
      <c r="E1104" s="11" t="s">
        <v>630</v>
      </c>
      <c r="F1104" s="11">
        <v>141032</v>
      </c>
      <c r="G1104" s="11"/>
      <c r="H1104" s="11"/>
      <c r="I1104" s="11"/>
      <c r="J1104" s="203">
        <v>25918.260000000002</v>
      </c>
      <c r="K1104" s="11"/>
      <c r="M1104" s="11">
        <v>205</v>
      </c>
      <c r="N1104" s="70"/>
      <c r="P1104" s="192">
        <f t="shared" si="69"/>
        <v>126.43053658536586</v>
      </c>
      <c r="Q1104" s="11"/>
      <c r="R1104" s="11"/>
      <c r="S1104" s="11"/>
      <c r="T1104" s="195">
        <f t="shared" si="70"/>
        <v>687.96097560975613</v>
      </c>
      <c r="U1104" s="11"/>
      <c r="V1104" s="11"/>
      <c r="W1104" s="11"/>
      <c r="Y1104" s="174">
        <v>25918.260000000002</v>
      </c>
      <c r="Z1104" s="174">
        <f t="shared" si="71"/>
        <v>31422.52</v>
      </c>
      <c r="AA1104" s="175"/>
      <c r="AB1104" s="174">
        <f t="shared" si="72"/>
        <v>26541.87</v>
      </c>
      <c r="AC1104" s="174">
        <v>31505.39</v>
      </c>
      <c r="AD1104" s="174"/>
      <c r="AE1104" s="4"/>
      <c r="AF1104" s="4"/>
    </row>
    <row r="1105" spans="1:32">
      <c r="A1105" s="56"/>
      <c r="B1105" s="191"/>
      <c r="C1105" s="11" t="s">
        <v>201</v>
      </c>
      <c r="D1105" s="11"/>
      <c r="E1105" s="11" t="s">
        <v>199</v>
      </c>
      <c r="F1105" s="11">
        <v>1002341</v>
      </c>
      <c r="G1105" s="11"/>
      <c r="H1105" s="11"/>
      <c r="I1105" s="11"/>
      <c r="J1105" s="203">
        <v>196733.71000000063</v>
      </c>
      <c r="K1105" s="11"/>
      <c r="M1105" s="11">
        <v>2117</v>
      </c>
      <c r="N1105" s="70"/>
      <c r="P1105" s="192">
        <f t="shared" si="69"/>
        <v>92.930425129901096</v>
      </c>
      <c r="Q1105" s="11"/>
      <c r="R1105" s="11"/>
      <c r="S1105" s="11"/>
      <c r="T1105" s="195">
        <f t="shared" si="70"/>
        <v>473.47236655644781</v>
      </c>
      <c r="U1105" s="11"/>
      <c r="V1105" s="11"/>
      <c r="W1105" s="11"/>
      <c r="Y1105" s="174">
        <v>196733.71000000063</v>
      </c>
      <c r="Z1105" s="174">
        <f t="shared" si="71"/>
        <v>238514.07</v>
      </c>
      <c r="AA1105" s="175"/>
      <c r="AB1105" s="174">
        <f t="shared" si="72"/>
        <v>201467.22</v>
      </c>
      <c r="AC1105" s="174">
        <v>239143.08</v>
      </c>
      <c r="AD1105" s="174"/>
      <c r="AE1105" s="4"/>
      <c r="AF1105" s="4"/>
    </row>
    <row r="1106" spans="1:32">
      <c r="A1106" s="56"/>
      <c r="B1106" s="191"/>
      <c r="C1106" s="11" t="s">
        <v>1414</v>
      </c>
      <c r="D1106" s="11"/>
      <c r="E1106" s="11" t="s">
        <v>460</v>
      </c>
      <c r="F1106" s="11">
        <v>333</v>
      </c>
      <c r="G1106" s="11"/>
      <c r="H1106" s="11"/>
      <c r="I1106" s="11"/>
      <c r="J1106" s="203">
        <v>33.549999999999997</v>
      </c>
      <c r="K1106" s="11"/>
      <c r="M1106" s="11">
        <v>1</v>
      </c>
      <c r="N1106" s="70"/>
      <c r="P1106" s="192">
        <f t="shared" si="69"/>
        <v>33.549999999999997</v>
      </c>
      <c r="Q1106" s="11"/>
      <c r="R1106" s="11"/>
      <c r="S1106" s="11"/>
      <c r="T1106" s="195">
        <f t="shared" si="70"/>
        <v>333</v>
      </c>
      <c r="U1106" s="11"/>
      <c r="V1106" s="11"/>
      <c r="W1106" s="11"/>
      <c r="Y1106" s="174">
        <v>33.549999999999997</v>
      </c>
      <c r="Z1106" s="174">
        <f t="shared" si="71"/>
        <v>40.68</v>
      </c>
      <c r="AA1106" s="175"/>
      <c r="AB1106" s="174">
        <f t="shared" si="72"/>
        <v>34.36</v>
      </c>
      <c r="AC1106" s="174">
        <v>40.78</v>
      </c>
      <c r="AD1106" s="174"/>
      <c r="AE1106" s="4"/>
      <c r="AF1106" s="4"/>
    </row>
    <row r="1107" spans="1:32">
      <c r="A1107" s="56"/>
      <c r="B1107" s="191"/>
      <c r="C1107" s="11" t="s">
        <v>289</v>
      </c>
      <c r="D1107" s="11"/>
      <c r="E1107" s="11" t="s">
        <v>214</v>
      </c>
      <c r="F1107" s="11">
        <v>512</v>
      </c>
      <c r="G1107" s="11"/>
      <c r="H1107" s="11"/>
      <c r="I1107" s="11"/>
      <c r="J1107" s="203">
        <v>101.65</v>
      </c>
      <c r="K1107" s="11"/>
      <c r="M1107" s="11">
        <v>1</v>
      </c>
      <c r="N1107" s="70"/>
      <c r="P1107" s="192">
        <f t="shared" si="69"/>
        <v>101.65</v>
      </c>
      <c r="Q1107" s="11"/>
      <c r="R1107" s="11"/>
      <c r="S1107" s="11"/>
      <c r="T1107" s="195">
        <f t="shared" si="70"/>
        <v>512</v>
      </c>
      <c r="U1107" s="11"/>
      <c r="V1107" s="11"/>
      <c r="W1107" s="11"/>
      <c r="Y1107" s="174">
        <v>101.65</v>
      </c>
      <c r="Z1107" s="174">
        <f t="shared" si="71"/>
        <v>123.24</v>
      </c>
      <c r="AA1107" s="175"/>
      <c r="AB1107" s="174">
        <f t="shared" si="72"/>
        <v>104.1</v>
      </c>
      <c r="AC1107" s="174">
        <v>123.56</v>
      </c>
      <c r="AD1107" s="174"/>
      <c r="AE1107" s="4"/>
      <c r="AF1107" s="4"/>
    </row>
    <row r="1108" spans="1:32">
      <c r="A1108" s="56"/>
      <c r="B1108" s="191"/>
      <c r="C1108" s="11" t="s">
        <v>289</v>
      </c>
      <c r="D1108" s="11"/>
      <c r="E1108" s="11" t="s">
        <v>287</v>
      </c>
      <c r="F1108" s="11">
        <v>6997904</v>
      </c>
      <c r="G1108" s="11"/>
      <c r="H1108" s="11"/>
      <c r="I1108" s="11"/>
      <c r="J1108" s="203">
        <v>1272008.3100000077</v>
      </c>
      <c r="K1108" s="11"/>
      <c r="M1108" s="11">
        <v>10694</v>
      </c>
      <c r="N1108" s="70"/>
      <c r="P1108" s="192">
        <f t="shared" si="69"/>
        <v>118.94597998877948</v>
      </c>
      <c r="Q1108" s="11"/>
      <c r="R1108" s="11"/>
      <c r="S1108" s="11"/>
      <c r="T1108" s="195">
        <f t="shared" si="70"/>
        <v>654.37665980923884</v>
      </c>
      <c r="U1108" s="11"/>
      <c r="V1108" s="11"/>
      <c r="W1108" s="11"/>
      <c r="Y1108" s="174">
        <v>1272008.3100000077</v>
      </c>
      <c r="Z1108" s="174">
        <f t="shared" si="71"/>
        <v>1542144.87</v>
      </c>
      <c r="AA1108" s="175"/>
      <c r="AB1108" s="174">
        <f t="shared" si="72"/>
        <v>1302613.48</v>
      </c>
      <c r="AC1108" s="174">
        <v>1546211.79</v>
      </c>
      <c r="AD1108" s="174"/>
      <c r="AE1108" s="4"/>
      <c r="AF1108" s="4"/>
    </row>
    <row r="1109" spans="1:32">
      <c r="A1109" s="56"/>
      <c r="B1109" s="191"/>
      <c r="C1109" s="11" t="s">
        <v>289</v>
      </c>
      <c r="D1109" s="11"/>
      <c r="E1109" s="11" t="s">
        <v>1286</v>
      </c>
      <c r="F1109" s="11">
        <v>1857</v>
      </c>
      <c r="G1109" s="11"/>
      <c r="H1109" s="11"/>
      <c r="I1109" s="11"/>
      <c r="J1109" s="203">
        <v>360.32</v>
      </c>
      <c r="K1109" s="11"/>
      <c r="M1109" s="11">
        <v>2</v>
      </c>
      <c r="N1109" s="70"/>
      <c r="P1109" s="192">
        <f t="shared" si="69"/>
        <v>180.16</v>
      </c>
      <c r="Q1109" s="11"/>
      <c r="R1109" s="11"/>
      <c r="S1109" s="11"/>
      <c r="T1109" s="195">
        <f t="shared" si="70"/>
        <v>928.5</v>
      </c>
      <c r="U1109" s="11"/>
      <c r="V1109" s="11"/>
      <c r="W1109" s="11"/>
      <c r="Y1109" s="174">
        <v>360.32</v>
      </c>
      <c r="Z1109" s="174">
        <f t="shared" si="71"/>
        <v>436.84</v>
      </c>
      <c r="AA1109" s="175"/>
      <c r="AB1109" s="174">
        <f t="shared" si="72"/>
        <v>368.99</v>
      </c>
      <c r="AC1109" s="174">
        <v>437.99</v>
      </c>
      <c r="AD1109" s="174"/>
      <c r="AE1109" s="4"/>
      <c r="AF1109" s="4"/>
    </row>
    <row r="1110" spans="1:32">
      <c r="A1110" s="56"/>
      <c r="B1110" s="191"/>
      <c r="C1110" s="11" t="s">
        <v>348</v>
      </c>
      <c r="D1110" s="11"/>
      <c r="E1110" s="11" t="s">
        <v>330</v>
      </c>
      <c r="F1110" s="11">
        <v>4507</v>
      </c>
      <c r="G1110" s="11"/>
      <c r="H1110" s="11"/>
      <c r="I1110" s="11"/>
      <c r="J1110" s="203">
        <v>903.93999999999994</v>
      </c>
      <c r="K1110" s="11"/>
      <c r="M1110" s="11">
        <v>14</v>
      </c>
      <c r="N1110" s="70"/>
      <c r="P1110" s="192">
        <f t="shared" si="69"/>
        <v>64.567142857142855</v>
      </c>
      <c r="Q1110" s="11"/>
      <c r="R1110" s="11"/>
      <c r="S1110" s="11"/>
      <c r="T1110" s="195">
        <f t="shared" si="70"/>
        <v>321.92857142857144</v>
      </c>
      <c r="U1110" s="11"/>
      <c r="V1110" s="11"/>
      <c r="W1110" s="11"/>
      <c r="Y1110" s="174">
        <v>903.93999999999994</v>
      </c>
      <c r="Z1110" s="174">
        <f t="shared" si="71"/>
        <v>1095.9100000000001</v>
      </c>
      <c r="AA1110" s="175"/>
      <c r="AB1110" s="174">
        <f t="shared" si="72"/>
        <v>925.69</v>
      </c>
      <c r="AC1110" s="174">
        <v>1098.8</v>
      </c>
      <c r="AD1110" s="174"/>
      <c r="AE1110" s="4"/>
      <c r="AF1110" s="4"/>
    </row>
    <row r="1111" spans="1:32">
      <c r="A1111" s="56"/>
      <c r="B1111" s="191"/>
      <c r="C1111" s="11" t="s">
        <v>348</v>
      </c>
      <c r="D1111" s="11"/>
      <c r="E1111" s="11" t="s">
        <v>345</v>
      </c>
      <c r="F1111" s="11">
        <v>1466850</v>
      </c>
      <c r="G1111" s="11"/>
      <c r="H1111" s="11"/>
      <c r="I1111" s="11"/>
      <c r="J1111" s="203">
        <v>281834.13000000012</v>
      </c>
      <c r="K1111" s="11"/>
      <c r="M1111" s="11">
        <v>2891</v>
      </c>
      <c r="N1111" s="70"/>
      <c r="P1111" s="192">
        <f t="shared" si="69"/>
        <v>97.486727775856153</v>
      </c>
      <c r="Q1111" s="11"/>
      <c r="R1111" s="11"/>
      <c r="S1111" s="11"/>
      <c r="T1111" s="195">
        <f t="shared" si="70"/>
        <v>507.38498789346249</v>
      </c>
      <c r="U1111" s="11"/>
      <c r="V1111" s="11"/>
      <c r="W1111" s="11"/>
      <c r="Y1111" s="174">
        <v>281834.13000000012</v>
      </c>
      <c r="Z1111" s="174">
        <f t="shared" si="71"/>
        <v>341687.28</v>
      </c>
      <c r="AA1111" s="175"/>
      <c r="AB1111" s="174">
        <f t="shared" si="72"/>
        <v>288615.2</v>
      </c>
      <c r="AC1111" s="174">
        <v>342588.37</v>
      </c>
      <c r="AD1111" s="174"/>
      <c r="AE1111" s="4"/>
      <c r="AF1111" s="4"/>
    </row>
    <row r="1112" spans="1:32">
      <c r="A1112" s="56"/>
      <c r="B1112" s="191"/>
      <c r="C1112" s="11" t="s">
        <v>348</v>
      </c>
      <c r="D1112" s="11"/>
      <c r="E1112" s="11" t="s">
        <v>362</v>
      </c>
      <c r="F1112" s="11">
        <v>1309</v>
      </c>
      <c r="G1112" s="11"/>
      <c r="H1112" s="11"/>
      <c r="I1112" s="11"/>
      <c r="J1112" s="203">
        <v>233.17</v>
      </c>
      <c r="K1112" s="11"/>
      <c r="M1112" s="11">
        <v>4</v>
      </c>
      <c r="N1112" s="70"/>
      <c r="P1112" s="192">
        <f t="shared" si="69"/>
        <v>58.292499999999997</v>
      </c>
      <c r="Q1112" s="11"/>
      <c r="R1112" s="11"/>
      <c r="S1112" s="11"/>
      <c r="T1112" s="195">
        <f t="shared" si="70"/>
        <v>327.25</v>
      </c>
      <c r="U1112" s="11"/>
      <c r="V1112" s="11"/>
      <c r="W1112" s="11"/>
      <c r="Y1112" s="174">
        <v>233.17</v>
      </c>
      <c r="Z1112" s="174">
        <f t="shared" si="71"/>
        <v>282.69</v>
      </c>
      <c r="AA1112" s="175"/>
      <c r="AB1112" s="174">
        <f t="shared" si="72"/>
        <v>238.78</v>
      </c>
      <c r="AC1112" s="174">
        <v>283.43</v>
      </c>
      <c r="AD1112" s="174"/>
      <c r="AE1112" s="4"/>
      <c r="AF1112" s="4"/>
    </row>
    <row r="1113" spans="1:32">
      <c r="A1113" s="56"/>
      <c r="B1113" s="191"/>
      <c r="C1113" s="11" t="s">
        <v>583</v>
      </c>
      <c r="D1113" s="11"/>
      <c r="E1113" s="11" t="s">
        <v>291</v>
      </c>
      <c r="F1113" s="11">
        <v>136060</v>
      </c>
      <c r="G1113" s="11"/>
      <c r="H1113" s="11"/>
      <c r="I1113" s="11"/>
      <c r="J1113" s="203">
        <v>24334.170000000009</v>
      </c>
      <c r="K1113" s="11"/>
      <c r="M1113" s="11">
        <v>238</v>
      </c>
      <c r="N1113" s="70"/>
      <c r="P1113" s="192">
        <f t="shared" si="69"/>
        <v>102.24441176470592</v>
      </c>
      <c r="Q1113" s="11"/>
      <c r="R1113" s="11"/>
      <c r="S1113" s="11"/>
      <c r="T1113" s="195">
        <f t="shared" si="70"/>
        <v>571.68067226890753</v>
      </c>
      <c r="U1113" s="11"/>
      <c r="V1113" s="11"/>
      <c r="W1113" s="11"/>
      <c r="Y1113" s="174">
        <v>24334.170000000009</v>
      </c>
      <c r="Z1113" s="174">
        <f t="shared" si="71"/>
        <v>29502.02</v>
      </c>
      <c r="AA1113" s="175"/>
      <c r="AB1113" s="174">
        <f t="shared" si="72"/>
        <v>24919.66</v>
      </c>
      <c r="AC1113" s="174">
        <v>29579.82</v>
      </c>
      <c r="AD1113" s="174"/>
      <c r="AE1113" s="4"/>
      <c r="AF1113" s="4"/>
    </row>
    <row r="1114" spans="1:32">
      <c r="A1114" s="56"/>
      <c r="B1114" s="191"/>
      <c r="C1114" s="11" t="s">
        <v>411</v>
      </c>
      <c r="D1114" s="11"/>
      <c r="E1114" s="11" t="s">
        <v>410</v>
      </c>
      <c r="F1114" s="11">
        <v>2641353</v>
      </c>
      <c r="G1114" s="11"/>
      <c r="H1114" s="11"/>
      <c r="I1114" s="11"/>
      <c r="J1114" s="203">
        <v>510755.58000000013</v>
      </c>
      <c r="K1114" s="11"/>
      <c r="M1114" s="11">
        <v>5401</v>
      </c>
      <c r="N1114" s="70"/>
      <c r="P1114" s="192">
        <f t="shared" si="69"/>
        <v>94.566854286243313</v>
      </c>
      <c r="Q1114" s="11"/>
      <c r="R1114" s="11"/>
      <c r="S1114" s="11"/>
      <c r="T1114" s="195">
        <f t="shared" si="70"/>
        <v>489.0488798370672</v>
      </c>
      <c r="U1114" s="11"/>
      <c r="V1114" s="11"/>
      <c r="W1114" s="11"/>
      <c r="Y1114" s="174">
        <v>510755.58000000013</v>
      </c>
      <c r="Z1114" s="174">
        <f t="shared" si="71"/>
        <v>619224.81000000006</v>
      </c>
      <c r="AA1114" s="175"/>
      <c r="AB1114" s="174">
        <f t="shared" si="72"/>
        <v>523044.62</v>
      </c>
      <c r="AC1114" s="174">
        <v>620857.81000000006</v>
      </c>
      <c r="AD1114" s="174"/>
      <c r="AE1114" s="4"/>
      <c r="AF1114" s="4"/>
    </row>
    <row r="1115" spans="1:32">
      <c r="A1115" s="56"/>
      <c r="B1115" s="191"/>
      <c r="C1115" s="11" t="s">
        <v>1416</v>
      </c>
      <c r="D1115" s="11"/>
      <c r="E1115" s="11" t="s">
        <v>302</v>
      </c>
      <c r="F1115" s="11">
        <v>1135</v>
      </c>
      <c r="G1115" s="11"/>
      <c r="H1115" s="11"/>
      <c r="I1115" s="11"/>
      <c r="J1115" s="203">
        <v>224.84</v>
      </c>
      <c r="K1115" s="11"/>
      <c r="M1115" s="11">
        <v>2</v>
      </c>
      <c r="N1115" s="70"/>
      <c r="P1115" s="192">
        <f t="shared" si="69"/>
        <v>112.42</v>
      </c>
      <c r="Q1115" s="11"/>
      <c r="R1115" s="11"/>
      <c r="S1115" s="11"/>
      <c r="T1115" s="195">
        <f t="shared" si="70"/>
        <v>567.5</v>
      </c>
      <c r="U1115" s="11"/>
      <c r="V1115" s="11"/>
      <c r="W1115" s="11"/>
      <c r="Y1115" s="174">
        <v>224.84</v>
      </c>
      <c r="Z1115" s="174">
        <f t="shared" si="71"/>
        <v>272.58999999999997</v>
      </c>
      <c r="AA1115" s="175"/>
      <c r="AB1115" s="174">
        <f t="shared" si="72"/>
        <v>230.25</v>
      </c>
      <c r="AC1115" s="174">
        <v>273.31</v>
      </c>
      <c r="AD1115" s="174"/>
      <c r="AE1115" s="4"/>
      <c r="AF1115" s="4"/>
    </row>
    <row r="1116" spans="1:32">
      <c r="A1116" s="56"/>
      <c r="B1116" s="191"/>
      <c r="C1116" s="11" t="s">
        <v>412</v>
      </c>
      <c r="D1116" s="11"/>
      <c r="E1116" s="11" t="s">
        <v>413</v>
      </c>
      <c r="F1116" s="11">
        <v>449031</v>
      </c>
      <c r="G1116" s="11"/>
      <c r="H1116" s="11"/>
      <c r="I1116" s="11"/>
      <c r="J1116" s="203">
        <v>82975.77999999997</v>
      </c>
      <c r="K1116" s="11"/>
      <c r="M1116" s="11">
        <v>468</v>
      </c>
      <c r="N1116" s="70"/>
      <c r="P1116" s="192">
        <f t="shared" si="69"/>
        <v>177.29867521367515</v>
      </c>
      <c r="Q1116" s="11"/>
      <c r="R1116" s="11"/>
      <c r="S1116" s="11"/>
      <c r="T1116" s="195">
        <f t="shared" si="70"/>
        <v>959.46794871794873</v>
      </c>
      <c r="U1116" s="11"/>
      <c r="V1116" s="11"/>
      <c r="W1116" s="11"/>
      <c r="Y1116" s="174">
        <v>82975.77999999997</v>
      </c>
      <c r="Z1116" s="174">
        <f t="shared" si="71"/>
        <v>100597.36</v>
      </c>
      <c r="AA1116" s="175"/>
      <c r="AB1116" s="174">
        <f t="shared" si="72"/>
        <v>84972.22</v>
      </c>
      <c r="AC1116" s="174">
        <v>100862.65</v>
      </c>
      <c r="AD1116" s="174"/>
      <c r="AE1116" s="4"/>
      <c r="AF1116" s="4"/>
    </row>
    <row r="1117" spans="1:32">
      <c r="A1117" s="56"/>
      <c r="B1117" s="191"/>
      <c r="C1117" s="11" t="s">
        <v>659</v>
      </c>
      <c r="D1117" s="11"/>
      <c r="E1117" s="11" t="s">
        <v>362</v>
      </c>
      <c r="F1117" s="11">
        <v>305090</v>
      </c>
      <c r="G1117" s="11"/>
      <c r="H1117" s="11"/>
      <c r="I1117" s="11"/>
      <c r="J1117" s="203">
        <v>55554.440000000024</v>
      </c>
      <c r="K1117" s="11"/>
      <c r="M1117" s="11">
        <v>408</v>
      </c>
      <c r="N1117" s="70"/>
      <c r="P1117" s="192">
        <f t="shared" si="69"/>
        <v>136.16284313725495</v>
      </c>
      <c r="Q1117" s="11"/>
      <c r="R1117" s="11"/>
      <c r="S1117" s="11"/>
      <c r="T1117" s="195">
        <f t="shared" si="70"/>
        <v>747.76960784313724</v>
      </c>
      <c r="U1117" s="11"/>
      <c r="V1117" s="11"/>
      <c r="W1117" s="11"/>
      <c r="Y1117" s="174">
        <v>55554.440000000024</v>
      </c>
      <c r="Z1117" s="174">
        <f t="shared" si="71"/>
        <v>67352.539999999994</v>
      </c>
      <c r="AA1117" s="175"/>
      <c r="AB1117" s="174">
        <f t="shared" si="72"/>
        <v>56891.11</v>
      </c>
      <c r="AC1117" s="174">
        <v>67530.16</v>
      </c>
      <c r="AD1117" s="174"/>
      <c r="AE1117" s="4"/>
      <c r="AF1117" s="4"/>
    </row>
    <row r="1118" spans="1:32">
      <c r="A1118" s="56"/>
      <c r="B1118" s="191"/>
      <c r="C1118" s="11" t="s">
        <v>1270</v>
      </c>
      <c r="D1118" s="11"/>
      <c r="E1118" s="11" t="s">
        <v>262</v>
      </c>
      <c r="F1118" s="11">
        <v>5422</v>
      </c>
      <c r="G1118" s="11"/>
      <c r="H1118" s="11"/>
      <c r="I1118" s="11"/>
      <c r="J1118" s="203">
        <v>987</v>
      </c>
      <c r="K1118" s="11"/>
      <c r="M1118" s="11">
        <v>6</v>
      </c>
      <c r="N1118" s="70"/>
      <c r="P1118" s="192">
        <f t="shared" si="69"/>
        <v>164.5</v>
      </c>
      <c r="Q1118" s="11"/>
      <c r="R1118" s="11"/>
      <c r="S1118" s="11"/>
      <c r="T1118" s="195">
        <f t="shared" si="70"/>
        <v>903.66666666666663</v>
      </c>
      <c r="U1118" s="11"/>
      <c r="V1118" s="11"/>
      <c r="W1118" s="11"/>
      <c r="Y1118" s="174">
        <v>987</v>
      </c>
      <c r="Z1118" s="174">
        <f t="shared" si="71"/>
        <v>1196.6099999999999</v>
      </c>
      <c r="AA1118" s="175"/>
      <c r="AB1118" s="174">
        <f t="shared" si="72"/>
        <v>1010.75</v>
      </c>
      <c r="AC1118" s="174">
        <v>1199.76</v>
      </c>
      <c r="AD1118" s="174"/>
      <c r="AE1118" s="4"/>
      <c r="AF1118" s="4"/>
    </row>
    <row r="1119" spans="1:32">
      <c r="A1119" s="56"/>
      <c r="B1119" s="191"/>
      <c r="C1119" s="11" t="s">
        <v>1270</v>
      </c>
      <c r="D1119" s="11"/>
      <c r="E1119" s="11" t="s">
        <v>295</v>
      </c>
      <c r="F1119" s="11">
        <v>614</v>
      </c>
      <c r="G1119" s="11"/>
      <c r="H1119" s="11"/>
      <c r="I1119" s="11"/>
      <c r="J1119" s="203">
        <v>121</v>
      </c>
      <c r="K1119" s="11"/>
      <c r="M1119" s="11">
        <v>1</v>
      </c>
      <c r="N1119" s="70"/>
      <c r="P1119" s="192">
        <f t="shared" si="69"/>
        <v>121</v>
      </c>
      <c r="Q1119" s="11"/>
      <c r="R1119" s="11"/>
      <c r="S1119" s="11"/>
      <c r="T1119" s="195">
        <f t="shared" si="70"/>
        <v>614</v>
      </c>
      <c r="U1119" s="11"/>
      <c r="V1119" s="11"/>
      <c r="W1119" s="11"/>
      <c r="Y1119" s="174">
        <v>121</v>
      </c>
      <c r="Z1119" s="174">
        <f t="shared" si="71"/>
        <v>146.69999999999999</v>
      </c>
      <c r="AA1119" s="175"/>
      <c r="AB1119" s="174">
        <f t="shared" si="72"/>
        <v>123.91</v>
      </c>
      <c r="AC1119" s="174">
        <v>147.08000000000001</v>
      </c>
      <c r="AD1119" s="174"/>
      <c r="AE1119" s="4"/>
      <c r="AF1119" s="4"/>
    </row>
    <row r="1120" spans="1:32">
      <c r="A1120" s="56"/>
      <c r="B1120" s="191"/>
      <c r="C1120" s="11" t="s">
        <v>1417</v>
      </c>
      <c r="D1120" s="11"/>
      <c r="E1120" s="11" t="s">
        <v>262</v>
      </c>
      <c r="F1120" s="11">
        <v>898</v>
      </c>
      <c r="G1120" s="11"/>
      <c r="H1120" s="11"/>
      <c r="I1120" s="11"/>
      <c r="J1120" s="203">
        <v>174.62</v>
      </c>
      <c r="K1120" s="11"/>
      <c r="M1120" s="11">
        <v>1</v>
      </c>
      <c r="N1120" s="70"/>
      <c r="P1120" s="192">
        <f t="shared" si="69"/>
        <v>174.62</v>
      </c>
      <c r="Q1120" s="11"/>
      <c r="R1120" s="11"/>
      <c r="S1120" s="11"/>
      <c r="T1120" s="195">
        <f t="shared" si="70"/>
        <v>898</v>
      </c>
      <c r="U1120" s="11"/>
      <c r="V1120" s="11"/>
      <c r="W1120" s="11"/>
      <c r="Y1120" s="174">
        <v>174.62</v>
      </c>
      <c r="Z1120" s="174">
        <f t="shared" si="71"/>
        <v>211.7</v>
      </c>
      <c r="AA1120" s="175"/>
      <c r="AB1120" s="174">
        <f t="shared" si="72"/>
        <v>178.82</v>
      </c>
      <c r="AC1120" s="174">
        <v>212.26</v>
      </c>
      <c r="AD1120" s="174"/>
      <c r="AE1120" s="4"/>
      <c r="AF1120" s="4"/>
    </row>
    <row r="1121" spans="1:32">
      <c r="A1121" s="56"/>
      <c r="B1121" s="191"/>
      <c r="C1121" s="11" t="s">
        <v>414</v>
      </c>
      <c r="D1121" s="11"/>
      <c r="E1121" s="11" t="s">
        <v>350</v>
      </c>
      <c r="F1121" s="11">
        <v>575</v>
      </c>
      <c r="G1121" s="11"/>
      <c r="H1121" s="11"/>
      <c r="I1121" s="11"/>
      <c r="J1121" s="203">
        <v>54.31</v>
      </c>
      <c r="K1121" s="11"/>
      <c r="M1121" s="11">
        <v>1</v>
      </c>
      <c r="N1121" s="70"/>
      <c r="P1121" s="192">
        <f t="shared" si="69"/>
        <v>54.31</v>
      </c>
      <c r="Q1121" s="11"/>
      <c r="R1121" s="11"/>
      <c r="S1121" s="11"/>
      <c r="T1121" s="195">
        <f t="shared" si="70"/>
        <v>575</v>
      </c>
      <c r="U1121" s="11"/>
      <c r="V1121" s="11"/>
      <c r="W1121" s="11"/>
      <c r="Y1121" s="174">
        <v>54.31</v>
      </c>
      <c r="Z1121" s="174">
        <f t="shared" si="71"/>
        <v>65.84</v>
      </c>
      <c r="AA1121" s="175"/>
      <c r="AB1121" s="174">
        <f t="shared" si="72"/>
        <v>55.62</v>
      </c>
      <c r="AC1121" s="174">
        <v>66.02</v>
      </c>
      <c r="AD1121" s="174"/>
      <c r="AE1121" s="4"/>
      <c r="AF1121" s="4"/>
    </row>
    <row r="1122" spans="1:32">
      <c r="A1122" s="56"/>
      <c r="B1122" s="191"/>
      <c r="C1122" s="11" t="s">
        <v>414</v>
      </c>
      <c r="D1122" s="11"/>
      <c r="E1122" s="11" t="s">
        <v>415</v>
      </c>
      <c r="F1122" s="11">
        <v>305365</v>
      </c>
      <c r="G1122" s="11"/>
      <c r="H1122" s="11"/>
      <c r="I1122" s="11"/>
      <c r="J1122" s="203">
        <v>58040.030000000021</v>
      </c>
      <c r="K1122" s="11"/>
      <c r="M1122" s="11">
        <v>417</v>
      </c>
      <c r="N1122" s="70"/>
      <c r="P1122" s="192">
        <f t="shared" si="69"/>
        <v>139.18472422062356</v>
      </c>
      <c r="Q1122" s="11"/>
      <c r="R1122" s="11"/>
      <c r="S1122" s="11"/>
      <c r="T1122" s="195">
        <f t="shared" si="70"/>
        <v>732.29016786570742</v>
      </c>
      <c r="U1122" s="11"/>
      <c r="V1122" s="11"/>
      <c r="W1122" s="11"/>
      <c r="Y1122" s="174">
        <v>58040.030000000021</v>
      </c>
      <c r="Z1122" s="174">
        <f t="shared" si="71"/>
        <v>70366</v>
      </c>
      <c r="AA1122" s="175"/>
      <c r="AB1122" s="174">
        <f t="shared" si="72"/>
        <v>59436.5</v>
      </c>
      <c r="AC1122" s="174">
        <v>70551.570000000007</v>
      </c>
      <c r="AD1122" s="174"/>
      <c r="AE1122" s="4"/>
      <c r="AF1122" s="4"/>
    </row>
    <row r="1123" spans="1:32">
      <c r="A1123" s="56"/>
      <c r="B1123" s="191"/>
      <c r="C1123" s="11" t="s">
        <v>1418</v>
      </c>
      <c r="D1123" s="11"/>
      <c r="E1123" s="11" t="s">
        <v>302</v>
      </c>
      <c r="F1123" s="11">
        <v>307978</v>
      </c>
      <c r="G1123" s="11"/>
      <c r="H1123" s="11"/>
      <c r="I1123" s="11"/>
      <c r="J1123" s="203">
        <v>56669.91</v>
      </c>
      <c r="K1123" s="11"/>
      <c r="M1123" s="11">
        <v>205</v>
      </c>
      <c r="N1123" s="70"/>
      <c r="P1123" s="192">
        <f t="shared" si="69"/>
        <v>276.43858536585367</v>
      </c>
      <c r="Q1123" s="11"/>
      <c r="R1123" s="11"/>
      <c r="S1123" s="11"/>
      <c r="T1123" s="195">
        <f t="shared" si="70"/>
        <v>1502.3317073170731</v>
      </c>
      <c r="U1123" s="11"/>
      <c r="V1123" s="11"/>
      <c r="W1123" s="11"/>
      <c r="Y1123" s="174">
        <v>56669.91</v>
      </c>
      <c r="Z1123" s="174">
        <f t="shared" si="71"/>
        <v>68704.91</v>
      </c>
      <c r="AA1123" s="175"/>
      <c r="AB1123" s="174">
        <f t="shared" si="72"/>
        <v>58033.42</v>
      </c>
      <c r="AC1123" s="174">
        <v>68886.09</v>
      </c>
      <c r="AD1123" s="174"/>
      <c r="AE1123" s="4"/>
      <c r="AF1123" s="4"/>
    </row>
    <row r="1124" spans="1:32">
      <c r="A1124" s="56"/>
      <c r="B1124" s="191"/>
      <c r="C1124" s="11" t="s">
        <v>1419</v>
      </c>
      <c r="D1124" s="11"/>
      <c r="E1124" s="11" t="s">
        <v>199</v>
      </c>
      <c r="F1124" s="11">
        <v>18759</v>
      </c>
      <c r="G1124" s="11"/>
      <c r="H1124" s="11"/>
      <c r="I1124" s="11"/>
      <c r="J1124" s="203">
        <v>3784.7400000000011</v>
      </c>
      <c r="K1124" s="11"/>
      <c r="M1124" s="11">
        <v>48</v>
      </c>
      <c r="N1124" s="70"/>
      <c r="P1124" s="192">
        <f t="shared" si="69"/>
        <v>78.848750000000024</v>
      </c>
      <c r="Q1124" s="11"/>
      <c r="R1124" s="11"/>
      <c r="S1124" s="11"/>
      <c r="T1124" s="195">
        <f t="shared" si="70"/>
        <v>390.8125</v>
      </c>
      <c r="U1124" s="11"/>
      <c r="V1124" s="11"/>
      <c r="W1124" s="11"/>
      <c r="Y1124" s="174">
        <v>3784.7400000000011</v>
      </c>
      <c r="Z1124" s="174">
        <f t="shared" si="71"/>
        <v>4588.51</v>
      </c>
      <c r="AA1124" s="175"/>
      <c r="AB1124" s="174">
        <f t="shared" si="72"/>
        <v>3875.8</v>
      </c>
      <c r="AC1124" s="174">
        <v>4600.6099999999997</v>
      </c>
      <c r="AD1124" s="174"/>
      <c r="AE1124" s="4"/>
      <c r="AF1124" s="4"/>
    </row>
    <row r="1125" spans="1:32">
      <c r="A1125" s="56"/>
      <c r="B1125" s="191"/>
      <c r="C1125" s="11" t="s">
        <v>1271</v>
      </c>
      <c r="D1125" s="11"/>
      <c r="E1125" s="11" t="s">
        <v>249</v>
      </c>
      <c r="F1125" s="11">
        <v>197</v>
      </c>
      <c r="G1125" s="11"/>
      <c r="H1125" s="11"/>
      <c r="I1125" s="11"/>
      <c r="J1125" s="203">
        <v>42.01</v>
      </c>
      <c r="K1125" s="11"/>
      <c r="M1125" s="11">
        <v>1</v>
      </c>
      <c r="N1125" s="70"/>
      <c r="P1125" s="192">
        <f t="shared" si="69"/>
        <v>42.01</v>
      </c>
      <c r="Q1125" s="11"/>
      <c r="R1125" s="11"/>
      <c r="S1125" s="11"/>
      <c r="T1125" s="195">
        <f t="shared" si="70"/>
        <v>197</v>
      </c>
      <c r="U1125" s="11"/>
      <c r="V1125" s="11"/>
      <c r="W1125" s="11"/>
      <c r="Y1125" s="174">
        <v>42.01</v>
      </c>
      <c r="Z1125" s="174">
        <f t="shared" si="71"/>
        <v>50.93</v>
      </c>
      <c r="AA1125" s="175"/>
      <c r="AB1125" s="174">
        <f t="shared" si="72"/>
        <v>43.02</v>
      </c>
      <c r="AC1125" s="174">
        <v>51.07</v>
      </c>
      <c r="AD1125" s="174"/>
      <c r="AE1125" s="4"/>
      <c r="AF1125" s="4"/>
    </row>
    <row r="1126" spans="1:32">
      <c r="A1126" s="56"/>
      <c r="B1126" s="191"/>
      <c r="C1126" s="11" t="s">
        <v>589</v>
      </c>
      <c r="D1126" s="11"/>
      <c r="E1126" s="11" t="s">
        <v>315</v>
      </c>
      <c r="F1126" s="11">
        <v>44317</v>
      </c>
      <c r="G1126" s="11"/>
      <c r="H1126" s="11"/>
      <c r="I1126" s="11"/>
      <c r="J1126" s="203">
        <v>8112.5</v>
      </c>
      <c r="K1126" s="11"/>
      <c r="M1126" s="11">
        <v>61</v>
      </c>
      <c r="N1126" s="70"/>
      <c r="P1126" s="192">
        <f t="shared" si="69"/>
        <v>132.99180327868854</v>
      </c>
      <c r="Q1126" s="11"/>
      <c r="R1126" s="11"/>
      <c r="S1126" s="11"/>
      <c r="T1126" s="195">
        <f t="shared" si="70"/>
        <v>726.50819672131149</v>
      </c>
      <c r="U1126" s="11"/>
      <c r="V1126" s="11"/>
      <c r="W1126" s="11"/>
      <c r="Y1126" s="174">
        <v>8112.5</v>
      </c>
      <c r="Z1126" s="174">
        <f t="shared" si="71"/>
        <v>9835.35</v>
      </c>
      <c r="AA1126" s="175"/>
      <c r="AB1126" s="174">
        <f t="shared" si="72"/>
        <v>8307.69</v>
      </c>
      <c r="AC1126" s="174">
        <v>9861.2900000000009</v>
      </c>
      <c r="AD1126" s="174"/>
      <c r="AE1126" s="4"/>
      <c r="AF1126" s="4"/>
    </row>
    <row r="1127" spans="1:32">
      <c r="A1127" s="56"/>
      <c r="B1127" s="191"/>
      <c r="C1127" s="11" t="s">
        <v>611</v>
      </c>
      <c r="D1127" s="11"/>
      <c r="E1127" s="11" t="s">
        <v>432</v>
      </c>
      <c r="F1127" s="11">
        <v>76113</v>
      </c>
      <c r="G1127" s="11"/>
      <c r="H1127" s="11"/>
      <c r="I1127" s="11"/>
      <c r="J1127" s="203">
        <v>14309.48</v>
      </c>
      <c r="K1127" s="11"/>
      <c r="M1127" s="11">
        <v>73</v>
      </c>
      <c r="N1127" s="70"/>
      <c r="P1127" s="192">
        <f t="shared" si="69"/>
        <v>196.02027397260272</v>
      </c>
      <c r="Q1127" s="11"/>
      <c r="R1127" s="11"/>
      <c r="S1127" s="11"/>
      <c r="T1127" s="195">
        <f t="shared" si="70"/>
        <v>1042.6438356164383</v>
      </c>
      <c r="U1127" s="11"/>
      <c r="V1127" s="11"/>
      <c r="W1127" s="11"/>
      <c r="Y1127" s="174">
        <v>14309.48</v>
      </c>
      <c r="Z1127" s="174">
        <f t="shared" si="71"/>
        <v>17348.39</v>
      </c>
      <c r="AA1127" s="175"/>
      <c r="AB1127" s="174">
        <f t="shared" si="72"/>
        <v>14653.77</v>
      </c>
      <c r="AC1127" s="174">
        <v>17394.14</v>
      </c>
      <c r="AD1127" s="174"/>
      <c r="AE1127" s="4"/>
      <c r="AF1127" s="4"/>
    </row>
    <row r="1128" spans="1:32">
      <c r="A1128" s="56"/>
      <c r="B1128" s="191"/>
      <c r="C1128" s="11" t="s">
        <v>399</v>
      </c>
      <c r="D1128" s="11"/>
      <c r="E1128" s="11" t="s">
        <v>395</v>
      </c>
      <c r="F1128" s="11">
        <v>442424</v>
      </c>
      <c r="G1128" s="11"/>
      <c r="H1128" s="11"/>
      <c r="I1128" s="11"/>
      <c r="J1128" s="203">
        <v>82954.950000000012</v>
      </c>
      <c r="K1128" s="11"/>
      <c r="M1128" s="11">
        <v>674</v>
      </c>
      <c r="N1128" s="70"/>
      <c r="P1128" s="192">
        <f t="shared" si="69"/>
        <v>123.07856083086055</v>
      </c>
      <c r="Q1128" s="11"/>
      <c r="R1128" s="11"/>
      <c r="S1128" s="11"/>
      <c r="T1128" s="195">
        <f t="shared" si="70"/>
        <v>656.41543026706233</v>
      </c>
      <c r="U1128" s="11"/>
      <c r="V1128" s="11"/>
      <c r="W1128" s="11"/>
      <c r="Y1128" s="174">
        <v>82954.950000000012</v>
      </c>
      <c r="Z1128" s="174">
        <f t="shared" si="71"/>
        <v>100572.1</v>
      </c>
      <c r="AA1128" s="175"/>
      <c r="AB1128" s="174">
        <f t="shared" si="72"/>
        <v>84950.89</v>
      </c>
      <c r="AC1128" s="174">
        <v>100837.33</v>
      </c>
      <c r="AD1128" s="174"/>
      <c r="AE1128" s="4"/>
      <c r="AF1128" s="4"/>
    </row>
    <row r="1129" spans="1:32">
      <c r="A1129" s="56"/>
      <c r="B1129" s="191"/>
      <c r="C1129" s="11" t="s">
        <v>416</v>
      </c>
      <c r="D1129" s="11"/>
      <c r="E1129" s="11" t="s">
        <v>395</v>
      </c>
      <c r="F1129" s="11">
        <v>294</v>
      </c>
      <c r="G1129" s="11"/>
      <c r="H1129" s="11"/>
      <c r="I1129" s="11"/>
      <c r="J1129" s="203">
        <v>60.67</v>
      </c>
      <c r="K1129" s="11"/>
      <c r="M1129" s="11">
        <v>1</v>
      </c>
      <c r="N1129" s="70"/>
      <c r="P1129" s="192">
        <f t="shared" si="69"/>
        <v>60.67</v>
      </c>
      <c r="Q1129" s="11"/>
      <c r="R1129" s="11"/>
      <c r="S1129" s="11"/>
      <c r="T1129" s="195">
        <f t="shared" si="70"/>
        <v>294</v>
      </c>
      <c r="U1129" s="11"/>
      <c r="V1129" s="11"/>
      <c r="W1129" s="11"/>
      <c r="Y1129" s="174">
        <v>60.67</v>
      </c>
      <c r="Z1129" s="174">
        <f t="shared" si="71"/>
        <v>73.55</v>
      </c>
      <c r="AA1129" s="175"/>
      <c r="AB1129" s="174">
        <f t="shared" si="72"/>
        <v>62.13</v>
      </c>
      <c r="AC1129" s="174">
        <v>73.75</v>
      </c>
      <c r="AD1129" s="174"/>
      <c r="AE1129" s="4"/>
      <c r="AF1129" s="4"/>
    </row>
    <row r="1130" spans="1:32">
      <c r="A1130" s="56"/>
      <c r="B1130" s="191"/>
      <c r="C1130" s="11" t="s">
        <v>416</v>
      </c>
      <c r="D1130" s="11"/>
      <c r="E1130" s="11" t="s">
        <v>417</v>
      </c>
      <c r="F1130" s="11">
        <v>1315727</v>
      </c>
      <c r="G1130" s="11"/>
      <c r="H1130" s="11"/>
      <c r="I1130" s="11"/>
      <c r="J1130" s="203">
        <v>258814.8400000002</v>
      </c>
      <c r="K1130" s="11"/>
      <c r="M1130" s="11">
        <v>3137</v>
      </c>
      <c r="N1130" s="70"/>
      <c r="P1130" s="192">
        <f t="shared" si="69"/>
        <v>82.503933694612755</v>
      </c>
      <c r="Q1130" s="11"/>
      <c r="R1130" s="11"/>
      <c r="S1130" s="11"/>
      <c r="T1130" s="195">
        <f t="shared" si="70"/>
        <v>419.4220592923175</v>
      </c>
      <c r="U1130" s="11"/>
      <c r="V1130" s="11"/>
      <c r="W1130" s="11"/>
      <c r="Y1130" s="174">
        <v>258814.8400000002</v>
      </c>
      <c r="Z1130" s="174">
        <f t="shared" si="71"/>
        <v>313779.38</v>
      </c>
      <c r="AA1130" s="175"/>
      <c r="AB1130" s="174">
        <f t="shared" si="72"/>
        <v>265042.06</v>
      </c>
      <c r="AC1130" s="174">
        <v>314606.87</v>
      </c>
      <c r="AD1130" s="174"/>
      <c r="AE1130" s="4"/>
      <c r="AF1130" s="4"/>
    </row>
    <row r="1131" spans="1:32">
      <c r="A1131" s="56"/>
      <c r="B1131" s="191"/>
      <c r="C1131" s="11" t="s">
        <v>1272</v>
      </c>
      <c r="D1131" s="11"/>
      <c r="E1131" s="11" t="s">
        <v>440</v>
      </c>
      <c r="F1131" s="11">
        <v>260965</v>
      </c>
      <c r="G1131" s="11"/>
      <c r="H1131" s="11"/>
      <c r="I1131" s="11"/>
      <c r="J1131" s="203">
        <v>48194.250000000029</v>
      </c>
      <c r="K1131" s="11"/>
      <c r="M1131" s="11">
        <v>325</v>
      </c>
      <c r="N1131" s="70"/>
      <c r="P1131" s="192">
        <f t="shared" si="69"/>
        <v>148.29000000000008</v>
      </c>
      <c r="Q1131" s="11"/>
      <c r="R1131" s="11"/>
      <c r="S1131" s="11"/>
      <c r="T1131" s="195">
        <f t="shared" si="70"/>
        <v>802.96923076923076</v>
      </c>
      <c r="U1131" s="11"/>
      <c r="V1131" s="11"/>
      <c r="W1131" s="11"/>
      <c r="Y1131" s="174">
        <v>48194.250000000029</v>
      </c>
      <c r="Z1131" s="174">
        <f t="shared" si="71"/>
        <v>58429.27</v>
      </c>
      <c r="AA1131" s="175"/>
      <c r="AB1131" s="174">
        <f t="shared" si="72"/>
        <v>49353.83</v>
      </c>
      <c r="AC1131" s="174">
        <v>58583.360000000001</v>
      </c>
      <c r="AD1131" s="174"/>
      <c r="AE1131" s="4"/>
      <c r="AF1131" s="4"/>
    </row>
    <row r="1132" spans="1:32">
      <c r="A1132" s="56"/>
      <c r="B1132" s="191"/>
      <c r="C1132" s="11" t="s">
        <v>292</v>
      </c>
      <c r="D1132" s="11"/>
      <c r="E1132" s="11" t="s">
        <v>293</v>
      </c>
      <c r="F1132" s="11">
        <v>1619406</v>
      </c>
      <c r="G1132" s="11"/>
      <c r="H1132" s="11"/>
      <c r="I1132" s="11"/>
      <c r="J1132" s="203">
        <v>302218.60000000149</v>
      </c>
      <c r="K1132" s="11"/>
      <c r="M1132" s="11">
        <v>2774</v>
      </c>
      <c r="N1132" s="70"/>
      <c r="P1132" s="192">
        <f t="shared" si="69"/>
        <v>108.9468637346797</v>
      </c>
      <c r="Q1132" s="11"/>
      <c r="R1132" s="11"/>
      <c r="S1132" s="11"/>
      <c r="T1132" s="195">
        <f t="shared" si="70"/>
        <v>583.78010093727471</v>
      </c>
      <c r="U1132" s="11"/>
      <c r="V1132" s="11"/>
      <c r="W1132" s="11"/>
      <c r="Y1132" s="174">
        <v>302218.60000000149</v>
      </c>
      <c r="Z1132" s="174">
        <f t="shared" si="71"/>
        <v>366400.8</v>
      </c>
      <c r="AA1132" s="175"/>
      <c r="AB1132" s="174">
        <f t="shared" si="72"/>
        <v>309490.14</v>
      </c>
      <c r="AC1132" s="174">
        <v>367367.07</v>
      </c>
      <c r="AD1132" s="174"/>
      <c r="AE1132" s="4"/>
      <c r="AF1132" s="4"/>
    </row>
    <row r="1133" spans="1:32">
      <c r="A1133" s="56"/>
      <c r="B1133" s="191"/>
      <c r="C1133" s="11" t="s">
        <v>605</v>
      </c>
      <c r="D1133" s="11"/>
      <c r="E1133" s="11" t="s">
        <v>407</v>
      </c>
      <c r="F1133" s="11">
        <v>1362</v>
      </c>
      <c r="G1133" s="11"/>
      <c r="H1133" s="11"/>
      <c r="I1133" s="11"/>
      <c r="J1133" s="203">
        <v>271.37</v>
      </c>
      <c r="K1133" s="11"/>
      <c r="M1133" s="11">
        <v>3</v>
      </c>
      <c r="N1133" s="70"/>
      <c r="P1133" s="192">
        <f t="shared" si="69"/>
        <v>90.456666666666663</v>
      </c>
      <c r="Q1133" s="11"/>
      <c r="R1133" s="11"/>
      <c r="S1133" s="11"/>
      <c r="T1133" s="195">
        <f t="shared" si="70"/>
        <v>454</v>
      </c>
      <c r="U1133" s="11"/>
      <c r="V1133" s="11"/>
      <c r="W1133" s="11"/>
      <c r="Y1133" s="174">
        <v>271.37</v>
      </c>
      <c r="Z1133" s="174">
        <f t="shared" si="71"/>
        <v>329</v>
      </c>
      <c r="AA1133" s="175"/>
      <c r="AB1133" s="174">
        <f t="shared" si="72"/>
        <v>277.89999999999998</v>
      </c>
      <c r="AC1133" s="174">
        <v>329.87</v>
      </c>
      <c r="AD1133" s="174"/>
      <c r="AE1133" s="4"/>
      <c r="AF1133" s="4"/>
    </row>
    <row r="1134" spans="1:32">
      <c r="A1134" s="56"/>
      <c r="B1134" s="191"/>
      <c r="C1134" s="11" t="s">
        <v>605</v>
      </c>
      <c r="D1134" s="11"/>
      <c r="E1134" s="11" t="s">
        <v>606</v>
      </c>
      <c r="F1134" s="11">
        <v>155180</v>
      </c>
      <c r="G1134" s="11"/>
      <c r="H1134" s="11"/>
      <c r="I1134" s="11"/>
      <c r="J1134" s="203">
        <v>30502.630000000005</v>
      </c>
      <c r="K1134" s="11"/>
      <c r="M1134" s="11">
        <v>413</v>
      </c>
      <c r="N1134" s="70"/>
      <c r="P1134" s="192">
        <f t="shared" si="69"/>
        <v>73.856246973365629</v>
      </c>
      <c r="Q1134" s="11"/>
      <c r="R1134" s="11"/>
      <c r="S1134" s="11"/>
      <c r="T1134" s="195">
        <f t="shared" si="70"/>
        <v>375.73849878934624</v>
      </c>
      <c r="U1134" s="11"/>
      <c r="V1134" s="11"/>
      <c r="W1134" s="11"/>
      <c r="Y1134" s="174">
        <v>30502.630000000005</v>
      </c>
      <c r="Z1134" s="174">
        <f t="shared" si="71"/>
        <v>36980.480000000003</v>
      </c>
      <c r="AA1134" s="175"/>
      <c r="AB1134" s="174">
        <f t="shared" si="72"/>
        <v>31236.54</v>
      </c>
      <c r="AC1134" s="174">
        <v>37078</v>
      </c>
      <c r="AD1134" s="174"/>
      <c r="AE1134" s="4"/>
      <c r="AF1134" s="4"/>
    </row>
    <row r="1135" spans="1:32">
      <c r="A1135" s="56"/>
      <c r="B1135" s="191"/>
      <c r="C1135" s="11" t="s">
        <v>202</v>
      </c>
      <c r="D1135" s="11"/>
      <c r="E1135" s="11" t="s">
        <v>199</v>
      </c>
      <c r="F1135" s="11">
        <v>1217213</v>
      </c>
      <c r="G1135" s="11"/>
      <c r="H1135" s="11"/>
      <c r="I1135" s="11"/>
      <c r="J1135" s="203">
        <v>239567.38999999998</v>
      </c>
      <c r="K1135" s="11"/>
      <c r="M1135" s="11">
        <v>2469</v>
      </c>
      <c r="N1135" s="70"/>
      <c r="P1135" s="192">
        <f t="shared" si="69"/>
        <v>97.030129607128387</v>
      </c>
      <c r="Q1135" s="11"/>
      <c r="R1135" s="11"/>
      <c r="S1135" s="11"/>
      <c r="T1135" s="195">
        <f t="shared" si="70"/>
        <v>492.9983799108951</v>
      </c>
      <c r="U1135" s="11"/>
      <c r="V1135" s="11"/>
      <c r="W1135" s="11"/>
      <c r="Y1135" s="174">
        <v>239567.38999999998</v>
      </c>
      <c r="Z1135" s="174">
        <f t="shared" si="71"/>
        <v>290444.34999999998</v>
      </c>
      <c r="AA1135" s="175"/>
      <c r="AB1135" s="174">
        <f t="shared" si="72"/>
        <v>245331.5</v>
      </c>
      <c r="AC1135" s="174">
        <v>291210.3</v>
      </c>
      <c r="AD1135" s="174"/>
      <c r="AE1135" s="4"/>
      <c r="AF1135" s="4"/>
    </row>
    <row r="1136" spans="1:32">
      <c r="A1136" s="56"/>
      <c r="B1136" s="191"/>
      <c r="C1136" s="11" t="s">
        <v>354</v>
      </c>
      <c r="D1136" s="11"/>
      <c r="E1136" s="11" t="s">
        <v>350</v>
      </c>
      <c r="F1136" s="11">
        <v>425525</v>
      </c>
      <c r="G1136" s="11"/>
      <c r="H1136" s="11"/>
      <c r="I1136" s="11"/>
      <c r="J1136" s="203">
        <v>81471.270000000106</v>
      </c>
      <c r="K1136" s="11"/>
      <c r="M1136" s="11">
        <v>677</v>
      </c>
      <c r="N1136" s="70"/>
      <c r="P1136" s="192">
        <f t="shared" si="69"/>
        <v>120.3416100443133</v>
      </c>
      <c r="Q1136" s="11"/>
      <c r="R1136" s="11"/>
      <c r="S1136" s="11"/>
      <c r="T1136" s="195">
        <f t="shared" si="70"/>
        <v>628.54505169867059</v>
      </c>
      <c r="U1136" s="11"/>
      <c r="V1136" s="11"/>
      <c r="W1136" s="11"/>
      <c r="Y1136" s="174">
        <v>81471.270000000106</v>
      </c>
      <c r="Z1136" s="174">
        <f t="shared" si="71"/>
        <v>98773.33</v>
      </c>
      <c r="AA1136" s="175"/>
      <c r="AB1136" s="174">
        <f t="shared" si="72"/>
        <v>83431.509999999995</v>
      </c>
      <c r="AC1136" s="174">
        <v>99033.82</v>
      </c>
      <c r="AD1136" s="174"/>
      <c r="AE1136" s="4"/>
      <c r="AF1136" s="4"/>
    </row>
    <row r="1137" spans="1:32">
      <c r="A1137" s="56"/>
      <c r="B1137" s="191"/>
      <c r="C1137" s="11" t="s">
        <v>294</v>
      </c>
      <c r="D1137" s="11"/>
      <c r="E1137" s="11" t="s">
        <v>232</v>
      </c>
      <c r="F1137" s="11">
        <v>1291</v>
      </c>
      <c r="G1137" s="11"/>
      <c r="H1137" s="11"/>
      <c r="I1137" s="11"/>
      <c r="J1137" s="203">
        <v>253.78</v>
      </c>
      <c r="K1137" s="11"/>
      <c r="M1137" s="11">
        <v>2</v>
      </c>
      <c r="N1137" s="70"/>
      <c r="P1137" s="192">
        <f t="shared" si="69"/>
        <v>126.89</v>
      </c>
      <c r="Q1137" s="11"/>
      <c r="R1137" s="11"/>
      <c r="S1137" s="11"/>
      <c r="T1137" s="195">
        <f t="shared" si="70"/>
        <v>645.5</v>
      </c>
      <c r="U1137" s="11"/>
      <c r="V1137" s="11"/>
      <c r="W1137" s="11"/>
      <c r="Y1137" s="174">
        <v>253.78</v>
      </c>
      <c r="Z1137" s="174">
        <f t="shared" si="71"/>
        <v>307.68</v>
      </c>
      <c r="AA1137" s="175"/>
      <c r="AB1137" s="174">
        <f t="shared" si="72"/>
        <v>259.89</v>
      </c>
      <c r="AC1137" s="174">
        <v>308.49</v>
      </c>
      <c r="AD1137" s="174"/>
      <c r="AE1137" s="4"/>
      <c r="AF1137" s="4"/>
    </row>
    <row r="1138" spans="1:32">
      <c r="A1138" s="56"/>
      <c r="B1138" s="191"/>
      <c r="C1138" s="11" t="s">
        <v>294</v>
      </c>
      <c r="D1138" s="11"/>
      <c r="E1138" s="11" t="s">
        <v>264</v>
      </c>
      <c r="F1138" s="11">
        <v>771</v>
      </c>
      <c r="G1138" s="11"/>
      <c r="H1138" s="11"/>
      <c r="I1138" s="11"/>
      <c r="J1138" s="203">
        <v>150.54</v>
      </c>
      <c r="K1138" s="11"/>
      <c r="M1138" s="11">
        <v>1</v>
      </c>
      <c r="N1138" s="70"/>
      <c r="P1138" s="192">
        <f t="shared" si="69"/>
        <v>150.54</v>
      </c>
      <c r="Q1138" s="11"/>
      <c r="R1138" s="11"/>
      <c r="S1138" s="11"/>
      <c r="T1138" s="195">
        <f t="shared" si="70"/>
        <v>771</v>
      </c>
      <c r="U1138" s="11"/>
      <c r="V1138" s="11"/>
      <c r="W1138" s="11"/>
      <c r="Y1138" s="174">
        <v>150.54</v>
      </c>
      <c r="Z1138" s="174">
        <f t="shared" si="71"/>
        <v>182.51</v>
      </c>
      <c r="AA1138" s="175"/>
      <c r="AB1138" s="174">
        <f t="shared" si="72"/>
        <v>154.16</v>
      </c>
      <c r="AC1138" s="174">
        <v>182.99</v>
      </c>
      <c r="AD1138" s="174"/>
      <c r="AE1138" s="4"/>
      <c r="AF1138" s="4"/>
    </row>
    <row r="1139" spans="1:32">
      <c r="A1139" s="56"/>
      <c r="B1139" s="191"/>
      <c r="C1139" s="11" t="s">
        <v>294</v>
      </c>
      <c r="D1139" s="11"/>
      <c r="E1139" s="11" t="s">
        <v>284</v>
      </c>
      <c r="F1139" s="11">
        <v>418</v>
      </c>
      <c r="G1139" s="11"/>
      <c r="H1139" s="11"/>
      <c r="I1139" s="11"/>
      <c r="J1139" s="203">
        <v>84.02</v>
      </c>
      <c r="K1139" s="11"/>
      <c r="M1139" s="11">
        <v>1</v>
      </c>
      <c r="N1139" s="70"/>
      <c r="P1139" s="192">
        <f t="shared" si="69"/>
        <v>84.02</v>
      </c>
      <c r="Q1139" s="11"/>
      <c r="R1139" s="11"/>
      <c r="S1139" s="11"/>
      <c r="T1139" s="195">
        <f t="shared" si="70"/>
        <v>418</v>
      </c>
      <c r="U1139" s="11"/>
      <c r="V1139" s="11"/>
      <c r="W1139" s="11"/>
      <c r="Y1139" s="174">
        <v>84.02</v>
      </c>
      <c r="Z1139" s="174">
        <f t="shared" si="71"/>
        <v>101.86</v>
      </c>
      <c r="AA1139" s="175"/>
      <c r="AB1139" s="174">
        <f t="shared" si="72"/>
        <v>86.04</v>
      </c>
      <c r="AC1139" s="174">
        <v>102.13</v>
      </c>
      <c r="AD1139" s="174"/>
      <c r="AE1139" s="4"/>
      <c r="AF1139" s="4"/>
    </row>
    <row r="1140" spans="1:32">
      <c r="A1140" s="56"/>
      <c r="B1140" s="191"/>
      <c r="C1140" s="11" t="s">
        <v>294</v>
      </c>
      <c r="D1140" s="11"/>
      <c r="E1140" s="11" t="s">
        <v>295</v>
      </c>
      <c r="F1140" s="11">
        <v>4935343</v>
      </c>
      <c r="G1140" s="11"/>
      <c r="H1140" s="11"/>
      <c r="I1140" s="11"/>
      <c r="J1140" s="203">
        <v>915920.18000000238</v>
      </c>
      <c r="K1140" s="11"/>
      <c r="M1140" s="11">
        <v>7436</v>
      </c>
      <c r="N1140" s="70"/>
      <c r="P1140" s="192">
        <f t="shared" si="69"/>
        <v>123.17377353415847</v>
      </c>
      <c r="Q1140" s="11"/>
      <c r="R1140" s="11"/>
      <c r="S1140" s="11"/>
      <c r="T1140" s="195">
        <f t="shared" si="70"/>
        <v>663.70938676707908</v>
      </c>
      <c r="U1140" s="11"/>
      <c r="V1140" s="11"/>
      <c r="W1140" s="11"/>
      <c r="Y1140" s="174">
        <v>915920.18000000238</v>
      </c>
      <c r="Z1140" s="174">
        <f t="shared" si="71"/>
        <v>1110434.26</v>
      </c>
      <c r="AA1140" s="175"/>
      <c r="AB1140" s="174">
        <f t="shared" si="72"/>
        <v>937957.69</v>
      </c>
      <c r="AC1140" s="174">
        <v>1113362.68</v>
      </c>
      <c r="AD1140" s="174"/>
      <c r="AE1140" s="4"/>
      <c r="AF1140" s="4"/>
    </row>
    <row r="1141" spans="1:32">
      <c r="A1141" s="56"/>
      <c r="B1141" s="191"/>
      <c r="C1141" s="11" t="s">
        <v>294</v>
      </c>
      <c r="D1141" s="11"/>
      <c r="E1141" s="11" t="s">
        <v>311</v>
      </c>
      <c r="F1141" s="11">
        <v>425</v>
      </c>
      <c r="G1141" s="11"/>
      <c r="H1141" s="11"/>
      <c r="I1141" s="11"/>
      <c r="J1141" s="203">
        <v>85.13</v>
      </c>
      <c r="K1141" s="11"/>
      <c r="M1141" s="11">
        <v>1</v>
      </c>
      <c r="N1141" s="70"/>
      <c r="P1141" s="192">
        <f t="shared" si="69"/>
        <v>85.13</v>
      </c>
      <c r="Q1141" s="11"/>
      <c r="R1141" s="11"/>
      <c r="S1141" s="11"/>
      <c r="T1141" s="195">
        <f t="shared" si="70"/>
        <v>425</v>
      </c>
      <c r="U1141" s="11"/>
      <c r="V1141" s="11"/>
      <c r="W1141" s="11"/>
      <c r="Y1141" s="174">
        <v>85.13</v>
      </c>
      <c r="Z1141" s="174">
        <f t="shared" si="71"/>
        <v>103.21</v>
      </c>
      <c r="AA1141" s="175"/>
      <c r="AB1141" s="174">
        <f t="shared" si="72"/>
        <v>87.18</v>
      </c>
      <c r="AC1141" s="174">
        <v>103.48</v>
      </c>
      <c r="AD1141" s="174"/>
      <c r="AE1141" s="4"/>
      <c r="AF1141" s="4"/>
    </row>
    <row r="1142" spans="1:32">
      <c r="A1142" s="56"/>
      <c r="B1142" s="191"/>
      <c r="C1142" s="11" t="s">
        <v>245</v>
      </c>
      <c r="D1142" s="11"/>
      <c r="E1142" s="11" t="s">
        <v>237</v>
      </c>
      <c r="F1142" s="11">
        <v>638134</v>
      </c>
      <c r="G1142" s="11"/>
      <c r="H1142" s="11"/>
      <c r="I1142" s="11"/>
      <c r="J1142" s="203">
        <v>117178.27999999997</v>
      </c>
      <c r="K1142" s="11"/>
      <c r="M1142" s="11">
        <v>512</v>
      </c>
      <c r="N1142" s="70"/>
      <c r="P1142" s="192">
        <f t="shared" si="69"/>
        <v>228.86382812499994</v>
      </c>
      <c r="Q1142" s="11"/>
      <c r="R1142" s="11"/>
      <c r="S1142" s="11"/>
      <c r="T1142" s="195">
        <f t="shared" si="70"/>
        <v>1246.35546875</v>
      </c>
      <c r="U1142" s="11"/>
      <c r="V1142" s="11"/>
      <c r="W1142" s="11"/>
      <c r="Y1142" s="174">
        <v>117178.27999999997</v>
      </c>
      <c r="Z1142" s="174">
        <f t="shared" si="71"/>
        <v>142063.45000000001</v>
      </c>
      <c r="AA1142" s="175"/>
      <c r="AB1142" s="174">
        <f t="shared" si="72"/>
        <v>119997.65</v>
      </c>
      <c r="AC1142" s="174">
        <v>142438.09</v>
      </c>
      <c r="AD1142" s="174"/>
      <c r="AE1142" s="4"/>
      <c r="AF1142" s="4"/>
    </row>
    <row r="1143" spans="1:32">
      <c r="A1143" s="56"/>
      <c r="B1143" s="191"/>
      <c r="C1143" s="11" t="s">
        <v>661</v>
      </c>
      <c r="D1143" s="11"/>
      <c r="E1143" s="11" t="s">
        <v>216</v>
      </c>
      <c r="F1143" s="11">
        <v>1663</v>
      </c>
      <c r="G1143" s="11"/>
      <c r="H1143" s="11"/>
      <c r="I1143" s="11"/>
      <c r="J1143" s="203">
        <v>324.33</v>
      </c>
      <c r="K1143" s="11"/>
      <c r="M1143" s="11">
        <v>2</v>
      </c>
      <c r="N1143" s="70"/>
      <c r="P1143" s="192">
        <f t="shared" si="69"/>
        <v>162.16499999999999</v>
      </c>
      <c r="Q1143" s="11"/>
      <c r="R1143" s="11"/>
      <c r="S1143" s="11"/>
      <c r="T1143" s="195">
        <f t="shared" si="70"/>
        <v>831.5</v>
      </c>
      <c r="U1143" s="11"/>
      <c r="V1143" s="11"/>
      <c r="W1143" s="11"/>
      <c r="Y1143" s="174">
        <v>324.33</v>
      </c>
      <c r="Z1143" s="174">
        <f t="shared" si="71"/>
        <v>393.21</v>
      </c>
      <c r="AA1143" s="175"/>
      <c r="AB1143" s="174">
        <f t="shared" si="72"/>
        <v>332.13</v>
      </c>
      <c r="AC1143" s="174">
        <v>394.24</v>
      </c>
      <c r="AD1143" s="174"/>
      <c r="AE1143" s="4"/>
      <c r="AF1143" s="4"/>
    </row>
    <row r="1144" spans="1:32">
      <c r="A1144" s="56"/>
      <c r="B1144" s="191"/>
      <c r="C1144" s="11" t="s">
        <v>661</v>
      </c>
      <c r="D1144" s="11"/>
      <c r="E1144" s="11" t="s">
        <v>302</v>
      </c>
      <c r="F1144" s="11">
        <v>2666377</v>
      </c>
      <c r="G1144" s="11"/>
      <c r="H1144" s="11"/>
      <c r="I1144" s="11"/>
      <c r="J1144" s="203">
        <v>494942.23000000039</v>
      </c>
      <c r="K1144" s="11"/>
      <c r="M1144" s="11">
        <v>2757</v>
      </c>
      <c r="N1144" s="70"/>
      <c r="P1144" s="192">
        <f t="shared" si="69"/>
        <v>179.52202756619528</v>
      </c>
      <c r="Q1144" s="11"/>
      <c r="R1144" s="11"/>
      <c r="S1144" s="11"/>
      <c r="T1144" s="195">
        <f t="shared" si="70"/>
        <v>967.12985128763148</v>
      </c>
      <c r="U1144" s="11"/>
      <c r="V1144" s="11"/>
      <c r="W1144" s="11"/>
      <c r="Y1144" s="174">
        <v>494942.23000000039</v>
      </c>
      <c r="Z1144" s="174">
        <f t="shared" si="71"/>
        <v>600053.17000000004</v>
      </c>
      <c r="AA1144" s="175"/>
      <c r="AB1144" s="174">
        <f t="shared" si="72"/>
        <v>506850.79</v>
      </c>
      <c r="AC1144" s="174">
        <v>601635.62</v>
      </c>
      <c r="AD1144" s="174"/>
      <c r="AE1144" s="4"/>
      <c r="AF1144" s="4"/>
    </row>
    <row r="1145" spans="1:32">
      <c r="A1145" s="56"/>
      <c r="B1145" s="191"/>
      <c r="C1145" s="11" t="s">
        <v>206</v>
      </c>
      <c r="D1145" s="11"/>
      <c r="E1145" s="11" t="s">
        <v>193</v>
      </c>
      <c r="F1145" s="11">
        <v>203</v>
      </c>
      <c r="G1145" s="11"/>
      <c r="H1145" s="11"/>
      <c r="I1145" s="11"/>
      <c r="J1145" s="203">
        <v>42.94</v>
      </c>
      <c r="K1145" s="11"/>
      <c r="M1145" s="11">
        <v>1</v>
      </c>
      <c r="N1145" s="70"/>
      <c r="P1145" s="192">
        <f t="shared" ref="P1145:P1208" si="73">J1145/M1145</f>
        <v>42.94</v>
      </c>
      <c r="Q1145" s="11"/>
      <c r="R1145" s="11"/>
      <c r="S1145" s="11"/>
      <c r="T1145" s="195">
        <f t="shared" ref="T1145:T1208" si="74">F1145/M1145</f>
        <v>203</v>
      </c>
      <c r="U1145" s="11"/>
      <c r="V1145" s="11"/>
      <c r="W1145" s="11"/>
      <c r="Y1145" s="174">
        <v>42.94</v>
      </c>
      <c r="Z1145" s="174">
        <f t="shared" ref="Z1145:Z1208" si="75">ROUND($Z$1226*Y1145/$Y$1226,2)</f>
        <v>52.06</v>
      </c>
      <c r="AA1145" s="175"/>
      <c r="AB1145" s="174">
        <f t="shared" ref="AB1145:AB1208" si="76">ROUND($AB$1226*Y1145/$Y$1226,2)</f>
        <v>43.97</v>
      </c>
      <c r="AC1145" s="174">
        <v>52.2</v>
      </c>
      <c r="AD1145" s="174"/>
      <c r="AE1145" s="4"/>
      <c r="AF1145" s="4"/>
    </row>
    <row r="1146" spans="1:32">
      <c r="A1146" s="56"/>
      <c r="B1146" s="191"/>
      <c r="C1146" s="11" t="s">
        <v>206</v>
      </c>
      <c r="D1146" s="11"/>
      <c r="E1146" s="11" t="s">
        <v>204</v>
      </c>
      <c r="F1146" s="11">
        <v>387564</v>
      </c>
      <c r="G1146" s="11"/>
      <c r="H1146" s="11"/>
      <c r="I1146" s="11"/>
      <c r="J1146" s="203">
        <v>72649.499999999869</v>
      </c>
      <c r="K1146" s="11"/>
      <c r="M1146" s="11">
        <v>921</v>
      </c>
      <c r="N1146" s="70"/>
      <c r="P1146" s="192">
        <f t="shared" si="73"/>
        <v>78.88110749185654</v>
      </c>
      <c r="Q1146" s="11"/>
      <c r="R1146" s="11"/>
      <c r="S1146" s="11"/>
      <c r="T1146" s="195">
        <f t="shared" si="74"/>
        <v>420.80781758957653</v>
      </c>
      <c r="U1146" s="11"/>
      <c r="V1146" s="11"/>
      <c r="W1146" s="11"/>
      <c r="Y1146" s="174">
        <v>72649.499999999869</v>
      </c>
      <c r="Z1146" s="174">
        <f t="shared" si="75"/>
        <v>88078.080000000002</v>
      </c>
      <c r="AA1146" s="175"/>
      <c r="AB1146" s="174">
        <f t="shared" si="76"/>
        <v>74397.48</v>
      </c>
      <c r="AC1146" s="174">
        <v>88310.36</v>
      </c>
      <c r="AD1146" s="174"/>
      <c r="AE1146" s="4"/>
      <c r="AF1146" s="4"/>
    </row>
    <row r="1147" spans="1:32">
      <c r="A1147" s="56"/>
      <c r="B1147" s="191"/>
      <c r="C1147" s="11" t="s">
        <v>662</v>
      </c>
      <c r="D1147" s="11"/>
      <c r="E1147" s="11" t="s">
        <v>255</v>
      </c>
      <c r="F1147" s="11">
        <v>14047</v>
      </c>
      <c r="G1147" s="11"/>
      <c r="H1147" s="11"/>
      <c r="I1147" s="11"/>
      <c r="J1147" s="203">
        <v>2654.59</v>
      </c>
      <c r="K1147" s="11"/>
      <c r="M1147" s="11">
        <v>18</v>
      </c>
      <c r="N1147" s="70"/>
      <c r="P1147" s="192">
        <f t="shared" si="73"/>
        <v>147.47722222222222</v>
      </c>
      <c r="Q1147" s="11"/>
      <c r="R1147" s="11"/>
      <c r="S1147" s="11"/>
      <c r="T1147" s="195">
        <f t="shared" si="74"/>
        <v>780.38888888888891</v>
      </c>
      <c r="U1147" s="11"/>
      <c r="V1147" s="11"/>
      <c r="W1147" s="11"/>
      <c r="Y1147" s="174">
        <v>2654.59</v>
      </c>
      <c r="Z1147" s="174">
        <f t="shared" si="75"/>
        <v>3218.35</v>
      </c>
      <c r="AA1147" s="175"/>
      <c r="AB1147" s="174">
        <f t="shared" si="76"/>
        <v>2718.46</v>
      </c>
      <c r="AC1147" s="174">
        <v>3226.83</v>
      </c>
      <c r="AD1147" s="174"/>
      <c r="AE1147" s="4"/>
      <c r="AF1147" s="4"/>
    </row>
    <row r="1148" spans="1:32">
      <c r="A1148" s="56"/>
      <c r="B1148" s="191"/>
      <c r="C1148" s="11" t="s">
        <v>344</v>
      </c>
      <c r="D1148" s="11"/>
      <c r="E1148" s="11" t="s">
        <v>338</v>
      </c>
      <c r="F1148" s="11">
        <v>135572</v>
      </c>
      <c r="G1148" s="11"/>
      <c r="H1148" s="11"/>
      <c r="I1148" s="11"/>
      <c r="J1148" s="203">
        <v>25756.80999999999</v>
      </c>
      <c r="K1148" s="11"/>
      <c r="M1148" s="11">
        <v>331</v>
      </c>
      <c r="N1148" s="70"/>
      <c r="P1148" s="192">
        <f t="shared" si="73"/>
        <v>77.815135951661603</v>
      </c>
      <c r="Q1148" s="11"/>
      <c r="R1148" s="11"/>
      <c r="S1148" s="11"/>
      <c r="T1148" s="195">
        <f t="shared" si="74"/>
        <v>409.58308157099697</v>
      </c>
      <c r="U1148" s="11"/>
      <c r="V1148" s="11"/>
      <c r="W1148" s="11"/>
      <c r="Y1148" s="174">
        <v>25756.80999999999</v>
      </c>
      <c r="Z1148" s="174">
        <f t="shared" si="75"/>
        <v>31226.79</v>
      </c>
      <c r="AA1148" s="175"/>
      <c r="AB1148" s="174">
        <f t="shared" si="76"/>
        <v>26376.53</v>
      </c>
      <c r="AC1148" s="174">
        <v>31309.14</v>
      </c>
      <c r="AD1148" s="174"/>
      <c r="AE1148" s="4"/>
      <c r="AF1148" s="4"/>
    </row>
    <row r="1149" spans="1:32">
      <c r="A1149" s="56"/>
      <c r="B1149" s="191"/>
      <c r="C1149" s="11" t="s">
        <v>344</v>
      </c>
      <c r="D1149" s="11"/>
      <c r="E1149" s="11" t="s">
        <v>350</v>
      </c>
      <c r="F1149" s="11"/>
      <c r="G1149" s="11"/>
      <c r="H1149" s="11"/>
      <c r="I1149" s="11"/>
      <c r="J1149" s="203">
        <v>4.49</v>
      </c>
      <c r="K1149" s="11"/>
      <c r="M1149" s="11">
        <v>1</v>
      </c>
      <c r="N1149" s="70"/>
      <c r="P1149" s="192">
        <f t="shared" si="73"/>
        <v>4.49</v>
      </c>
      <c r="Q1149" s="11"/>
      <c r="R1149" s="11"/>
      <c r="S1149" s="11"/>
      <c r="T1149" s="195">
        <f t="shared" si="74"/>
        <v>0</v>
      </c>
      <c r="U1149" s="11"/>
      <c r="V1149" s="11"/>
      <c r="W1149" s="11"/>
      <c r="Y1149" s="174">
        <v>4.49</v>
      </c>
      <c r="Z1149" s="174">
        <f t="shared" si="75"/>
        <v>5.44</v>
      </c>
      <c r="AA1149" s="175"/>
      <c r="AB1149" s="174">
        <f t="shared" si="76"/>
        <v>4.5999999999999996</v>
      </c>
      <c r="AC1149" s="174">
        <v>5.46</v>
      </c>
      <c r="AD1149" s="174"/>
      <c r="AE1149" s="4"/>
      <c r="AF1149" s="4"/>
    </row>
    <row r="1150" spans="1:32">
      <c r="A1150" s="56"/>
      <c r="B1150" s="191"/>
      <c r="C1150" s="11" t="s">
        <v>1420</v>
      </c>
      <c r="D1150" s="11"/>
      <c r="E1150" s="11" t="s">
        <v>407</v>
      </c>
      <c r="F1150" s="11">
        <v>1510</v>
      </c>
      <c r="G1150" s="11"/>
      <c r="H1150" s="11"/>
      <c r="I1150" s="11"/>
      <c r="J1150" s="203">
        <v>254.26</v>
      </c>
      <c r="K1150" s="11"/>
      <c r="M1150" s="11">
        <v>7</v>
      </c>
      <c r="N1150" s="70"/>
      <c r="P1150" s="192">
        <f t="shared" si="73"/>
        <v>36.322857142857139</v>
      </c>
      <c r="Q1150" s="11"/>
      <c r="R1150" s="11"/>
      <c r="S1150" s="11"/>
      <c r="T1150" s="195">
        <f t="shared" si="74"/>
        <v>215.71428571428572</v>
      </c>
      <c r="U1150" s="11"/>
      <c r="V1150" s="11"/>
      <c r="W1150" s="11"/>
      <c r="Y1150" s="174">
        <v>254.26</v>
      </c>
      <c r="Z1150" s="174">
        <f t="shared" si="75"/>
        <v>308.26</v>
      </c>
      <c r="AA1150" s="175"/>
      <c r="AB1150" s="174">
        <f t="shared" si="76"/>
        <v>260.38</v>
      </c>
      <c r="AC1150" s="174">
        <v>309.07</v>
      </c>
      <c r="AD1150" s="174"/>
      <c r="AE1150" s="4"/>
      <c r="AF1150" s="4"/>
    </row>
    <row r="1151" spans="1:32">
      <c r="A1151" s="56"/>
      <c r="B1151" s="191"/>
      <c r="C1151" s="11" t="s">
        <v>418</v>
      </c>
      <c r="D1151" s="11"/>
      <c r="E1151" s="11" t="s">
        <v>419</v>
      </c>
      <c r="F1151" s="11">
        <v>242921</v>
      </c>
      <c r="G1151" s="11"/>
      <c r="H1151" s="11"/>
      <c r="I1151" s="11"/>
      <c r="J1151" s="203">
        <v>45781.300000000025</v>
      </c>
      <c r="K1151" s="11"/>
      <c r="M1151" s="11">
        <v>272</v>
      </c>
      <c r="N1151" s="70"/>
      <c r="P1151" s="192">
        <f t="shared" si="73"/>
        <v>168.31360294117655</v>
      </c>
      <c r="Q1151" s="11"/>
      <c r="R1151" s="11"/>
      <c r="S1151" s="11"/>
      <c r="T1151" s="195">
        <f t="shared" si="74"/>
        <v>893.09191176470586</v>
      </c>
      <c r="U1151" s="11"/>
      <c r="V1151" s="11"/>
      <c r="W1151" s="11"/>
      <c r="Y1151" s="174">
        <v>45781.300000000025</v>
      </c>
      <c r="Z1151" s="174">
        <f t="shared" si="75"/>
        <v>55503.88</v>
      </c>
      <c r="AA1151" s="175"/>
      <c r="AB1151" s="174">
        <f t="shared" si="76"/>
        <v>46882.82</v>
      </c>
      <c r="AC1151" s="174">
        <v>55650.25</v>
      </c>
      <c r="AD1151" s="174"/>
      <c r="AE1151" s="4"/>
      <c r="AF1151" s="4"/>
    </row>
    <row r="1152" spans="1:32">
      <c r="A1152" s="56"/>
      <c r="B1152" s="191"/>
      <c r="C1152" s="11" t="s">
        <v>418</v>
      </c>
      <c r="D1152" s="11"/>
      <c r="E1152" s="11" t="s">
        <v>421</v>
      </c>
      <c r="F1152" s="11">
        <v>510</v>
      </c>
      <c r="G1152" s="11"/>
      <c r="H1152" s="11"/>
      <c r="I1152" s="11"/>
      <c r="J1152" s="203">
        <v>101.35</v>
      </c>
      <c r="K1152" s="11"/>
      <c r="M1152" s="11">
        <v>1</v>
      </c>
      <c r="N1152" s="70"/>
      <c r="P1152" s="192">
        <f t="shared" si="73"/>
        <v>101.35</v>
      </c>
      <c r="Q1152" s="11"/>
      <c r="R1152" s="11"/>
      <c r="S1152" s="11"/>
      <c r="T1152" s="195">
        <f t="shared" si="74"/>
        <v>510</v>
      </c>
      <c r="U1152" s="11"/>
      <c r="V1152" s="11"/>
      <c r="W1152" s="11"/>
      <c r="Y1152" s="174">
        <v>101.35</v>
      </c>
      <c r="Z1152" s="174">
        <f t="shared" si="75"/>
        <v>122.87</v>
      </c>
      <c r="AA1152" s="175"/>
      <c r="AB1152" s="174">
        <f t="shared" si="76"/>
        <v>103.79</v>
      </c>
      <c r="AC1152" s="174">
        <v>123.2</v>
      </c>
      <c r="AD1152" s="174"/>
      <c r="AE1152" s="4"/>
      <c r="AF1152" s="4"/>
    </row>
    <row r="1153" spans="1:32">
      <c r="A1153" s="56"/>
      <c r="B1153" s="191"/>
      <c r="C1153" s="11" t="s">
        <v>418</v>
      </c>
      <c r="D1153" s="11"/>
      <c r="E1153" s="11" t="s">
        <v>432</v>
      </c>
      <c r="F1153" s="11">
        <v>5297</v>
      </c>
      <c r="G1153" s="11"/>
      <c r="H1153" s="11"/>
      <c r="I1153" s="11"/>
      <c r="J1153" s="203">
        <v>968.91000000000008</v>
      </c>
      <c r="K1153" s="11"/>
      <c r="M1153" s="11">
        <v>8</v>
      </c>
      <c r="N1153" s="70"/>
      <c r="P1153" s="192">
        <f t="shared" si="73"/>
        <v>121.11375000000001</v>
      </c>
      <c r="Q1153" s="11"/>
      <c r="R1153" s="11"/>
      <c r="S1153" s="11"/>
      <c r="T1153" s="195">
        <f t="shared" si="74"/>
        <v>662.125</v>
      </c>
      <c r="U1153" s="11"/>
      <c r="V1153" s="11"/>
      <c r="W1153" s="11"/>
      <c r="Y1153" s="174">
        <v>968.91000000000008</v>
      </c>
      <c r="Z1153" s="174">
        <f t="shared" si="75"/>
        <v>1174.68</v>
      </c>
      <c r="AA1153" s="175"/>
      <c r="AB1153" s="174">
        <f t="shared" si="76"/>
        <v>992.22</v>
      </c>
      <c r="AC1153" s="174">
        <v>1177.78</v>
      </c>
      <c r="AD1153" s="174"/>
      <c r="AE1153" s="4"/>
      <c r="AF1153" s="4"/>
    </row>
    <row r="1154" spans="1:32">
      <c r="A1154" s="56"/>
      <c r="B1154" s="191"/>
      <c r="C1154" s="11" t="s">
        <v>300</v>
      </c>
      <c r="D1154" s="11"/>
      <c r="E1154" s="11" t="s">
        <v>199</v>
      </c>
      <c r="F1154" s="11">
        <v>1071</v>
      </c>
      <c r="G1154" s="11"/>
      <c r="H1154" s="11"/>
      <c r="I1154" s="11"/>
      <c r="J1154" s="203">
        <v>206.84</v>
      </c>
      <c r="K1154" s="11"/>
      <c r="M1154" s="11">
        <v>1</v>
      </c>
      <c r="N1154" s="70"/>
      <c r="P1154" s="192">
        <f t="shared" si="73"/>
        <v>206.84</v>
      </c>
      <c r="Q1154" s="11"/>
      <c r="R1154" s="11"/>
      <c r="S1154" s="11"/>
      <c r="T1154" s="195">
        <f t="shared" si="74"/>
        <v>1071</v>
      </c>
      <c r="U1154" s="11"/>
      <c r="V1154" s="11"/>
      <c r="W1154" s="11"/>
      <c r="Y1154" s="174">
        <v>206.84</v>
      </c>
      <c r="Z1154" s="174">
        <f t="shared" si="75"/>
        <v>250.77</v>
      </c>
      <c r="AA1154" s="175"/>
      <c r="AB1154" s="174">
        <f t="shared" si="76"/>
        <v>211.82</v>
      </c>
      <c r="AC1154" s="174">
        <v>251.43</v>
      </c>
      <c r="AD1154" s="174"/>
      <c r="AE1154" s="4"/>
      <c r="AF1154" s="4"/>
    </row>
    <row r="1155" spans="1:32">
      <c r="A1155" s="56"/>
      <c r="B1155" s="191"/>
      <c r="C1155" s="11" t="s">
        <v>300</v>
      </c>
      <c r="D1155" s="11"/>
      <c r="E1155" s="11" t="s">
        <v>249</v>
      </c>
      <c r="F1155" s="11">
        <v>858</v>
      </c>
      <c r="G1155" s="11"/>
      <c r="H1155" s="11"/>
      <c r="I1155" s="11"/>
      <c r="J1155" s="203">
        <v>172.05</v>
      </c>
      <c r="K1155" s="11"/>
      <c r="M1155" s="11">
        <v>2</v>
      </c>
      <c r="N1155" s="70"/>
      <c r="P1155" s="192">
        <f t="shared" si="73"/>
        <v>86.025000000000006</v>
      </c>
      <c r="Q1155" s="11"/>
      <c r="R1155" s="11"/>
      <c r="S1155" s="11"/>
      <c r="T1155" s="195">
        <f t="shared" si="74"/>
        <v>429</v>
      </c>
      <c r="U1155" s="11"/>
      <c r="V1155" s="11"/>
      <c r="W1155" s="11"/>
      <c r="Y1155" s="174">
        <v>172.05</v>
      </c>
      <c r="Z1155" s="174">
        <f t="shared" si="75"/>
        <v>208.59</v>
      </c>
      <c r="AA1155" s="175"/>
      <c r="AB1155" s="174">
        <f t="shared" si="76"/>
        <v>176.19</v>
      </c>
      <c r="AC1155" s="174">
        <v>209.14</v>
      </c>
      <c r="AD1155" s="174"/>
      <c r="AE1155" s="4"/>
      <c r="AF1155" s="4"/>
    </row>
    <row r="1156" spans="1:32">
      <c r="A1156" s="56"/>
      <c r="B1156" s="191"/>
      <c r="C1156" s="11" t="s">
        <v>300</v>
      </c>
      <c r="D1156" s="11"/>
      <c r="E1156" s="11" t="s">
        <v>297</v>
      </c>
      <c r="F1156" s="11">
        <v>2047761</v>
      </c>
      <c r="G1156" s="11"/>
      <c r="H1156" s="11"/>
      <c r="I1156" s="11"/>
      <c r="J1156" s="203">
        <v>384409.40000000154</v>
      </c>
      <c r="K1156" s="11"/>
      <c r="M1156" s="11">
        <v>3357</v>
      </c>
      <c r="N1156" s="70"/>
      <c r="P1156" s="192">
        <f t="shared" si="73"/>
        <v>114.50980041703949</v>
      </c>
      <c r="Q1156" s="11"/>
      <c r="R1156" s="11"/>
      <c r="S1156" s="11"/>
      <c r="T1156" s="195">
        <f t="shared" si="74"/>
        <v>609.99731903485258</v>
      </c>
      <c r="U1156" s="11"/>
      <c r="V1156" s="11"/>
      <c r="W1156" s="11"/>
      <c r="Y1156" s="174">
        <v>384409.40000000154</v>
      </c>
      <c r="Z1156" s="174">
        <f t="shared" si="75"/>
        <v>466046.47</v>
      </c>
      <c r="AA1156" s="175"/>
      <c r="AB1156" s="174">
        <f t="shared" si="76"/>
        <v>393658.49</v>
      </c>
      <c r="AC1156" s="174">
        <v>467275.52000000002</v>
      </c>
      <c r="AD1156" s="174"/>
      <c r="AE1156" s="4"/>
      <c r="AF1156" s="4"/>
    </row>
    <row r="1157" spans="1:32">
      <c r="A1157" s="56"/>
      <c r="B1157" s="191"/>
      <c r="C1157" s="11" t="s">
        <v>210</v>
      </c>
      <c r="D1157" s="11"/>
      <c r="E1157" s="11" t="s">
        <v>208</v>
      </c>
      <c r="F1157" s="11">
        <v>5596297</v>
      </c>
      <c r="G1157" s="11"/>
      <c r="H1157" s="11"/>
      <c r="I1157" s="11"/>
      <c r="J1157" s="203">
        <v>1036504.4399999954</v>
      </c>
      <c r="K1157" s="11"/>
      <c r="M1157" s="11">
        <v>9159</v>
      </c>
      <c r="N1157" s="70"/>
      <c r="P1157" s="192">
        <f t="shared" si="73"/>
        <v>113.16786112020912</v>
      </c>
      <c r="Q1157" s="11"/>
      <c r="R1157" s="11"/>
      <c r="S1157" s="11"/>
      <c r="T1157" s="195">
        <f t="shared" si="74"/>
        <v>611.0161589693198</v>
      </c>
      <c r="U1157" s="11"/>
      <c r="V1157" s="11"/>
      <c r="W1157" s="11"/>
      <c r="Y1157" s="174">
        <v>1036504.4399999954</v>
      </c>
      <c r="Z1157" s="174">
        <f t="shared" si="75"/>
        <v>1256627.02</v>
      </c>
      <c r="AA1157" s="175"/>
      <c r="AB1157" s="174">
        <f t="shared" si="76"/>
        <v>1061443.27</v>
      </c>
      <c r="AC1157" s="174">
        <v>1259940.97</v>
      </c>
      <c r="AD1157" s="174"/>
      <c r="AE1157" s="4"/>
      <c r="AF1157" s="4"/>
    </row>
    <row r="1158" spans="1:32">
      <c r="A1158" s="56"/>
      <c r="B1158" s="191"/>
      <c r="C1158" s="11" t="s">
        <v>210</v>
      </c>
      <c r="D1158" s="11"/>
      <c r="E1158" s="11" t="s">
        <v>284</v>
      </c>
      <c r="F1158" s="11">
        <v>1960</v>
      </c>
      <c r="G1158" s="11"/>
      <c r="H1158" s="11"/>
      <c r="I1158" s="11"/>
      <c r="J1158" s="203">
        <v>388.06</v>
      </c>
      <c r="K1158" s="11"/>
      <c r="M1158" s="11">
        <v>4</v>
      </c>
      <c r="N1158" s="70"/>
      <c r="P1158" s="192">
        <f t="shared" si="73"/>
        <v>97.015000000000001</v>
      </c>
      <c r="Q1158" s="11"/>
      <c r="R1158" s="11"/>
      <c r="S1158" s="11"/>
      <c r="T1158" s="195">
        <f t="shared" si="74"/>
        <v>490</v>
      </c>
      <c r="U1158" s="11"/>
      <c r="V1158" s="11"/>
      <c r="W1158" s="11"/>
      <c r="Y1158" s="174">
        <v>388.06</v>
      </c>
      <c r="Z1158" s="174">
        <f t="shared" si="75"/>
        <v>470.47</v>
      </c>
      <c r="AA1158" s="175"/>
      <c r="AB1158" s="174">
        <f t="shared" si="76"/>
        <v>397.4</v>
      </c>
      <c r="AC1158" s="174">
        <v>471.71</v>
      </c>
      <c r="AD1158" s="174"/>
      <c r="AE1158" s="4"/>
      <c r="AF1158" s="4"/>
    </row>
    <row r="1159" spans="1:32">
      <c r="A1159" s="56"/>
      <c r="B1159" s="191"/>
      <c r="C1159" s="11" t="s">
        <v>1421</v>
      </c>
      <c r="D1159" s="11"/>
      <c r="E1159" s="11" t="s">
        <v>440</v>
      </c>
      <c r="F1159" s="11">
        <v>670750</v>
      </c>
      <c r="G1159" s="11"/>
      <c r="H1159" s="11"/>
      <c r="I1159" s="11"/>
      <c r="J1159" s="203">
        <v>122212.41000000018</v>
      </c>
      <c r="K1159" s="11"/>
      <c r="M1159" s="11">
        <v>885</v>
      </c>
      <c r="N1159" s="70"/>
      <c r="P1159" s="192">
        <f t="shared" si="73"/>
        <v>138.093118644068</v>
      </c>
      <c r="Q1159" s="11"/>
      <c r="R1159" s="11"/>
      <c r="S1159" s="11"/>
      <c r="T1159" s="195">
        <f t="shared" si="74"/>
        <v>757.90960451977401</v>
      </c>
      <c r="U1159" s="11"/>
      <c r="V1159" s="11"/>
      <c r="W1159" s="11"/>
      <c r="Y1159" s="174">
        <v>122212.41000000018</v>
      </c>
      <c r="Z1159" s="174">
        <f t="shared" si="75"/>
        <v>148166.67000000001</v>
      </c>
      <c r="AA1159" s="175"/>
      <c r="AB1159" s="174">
        <f t="shared" si="76"/>
        <v>125152.9</v>
      </c>
      <c r="AC1159" s="174">
        <v>148557.42000000001</v>
      </c>
      <c r="AD1159" s="174"/>
      <c r="AE1159" s="4"/>
      <c r="AF1159" s="4"/>
    </row>
    <row r="1160" spans="1:32">
      <c r="A1160" s="56"/>
      <c r="B1160" s="191"/>
      <c r="C1160" s="11" t="s">
        <v>1423</v>
      </c>
      <c r="D1160" s="11"/>
      <c r="E1160" s="11" t="s">
        <v>419</v>
      </c>
      <c r="F1160" s="11"/>
      <c r="G1160" s="11"/>
      <c r="H1160" s="11"/>
      <c r="I1160" s="11"/>
      <c r="J1160" s="203">
        <v>4.49</v>
      </c>
      <c r="K1160" s="11"/>
      <c r="M1160" s="11">
        <v>1</v>
      </c>
      <c r="N1160" s="70"/>
      <c r="P1160" s="192">
        <f t="shared" si="73"/>
        <v>4.49</v>
      </c>
      <c r="Q1160" s="11"/>
      <c r="R1160" s="11"/>
      <c r="S1160" s="11"/>
      <c r="T1160" s="195">
        <f t="shared" si="74"/>
        <v>0</v>
      </c>
      <c r="U1160" s="11"/>
      <c r="V1160" s="11"/>
      <c r="W1160" s="11"/>
      <c r="Y1160" s="174">
        <v>4.49</v>
      </c>
      <c r="Z1160" s="174">
        <f t="shared" si="75"/>
        <v>5.44</v>
      </c>
      <c r="AA1160" s="175"/>
      <c r="AB1160" s="174">
        <f t="shared" si="76"/>
        <v>4.5999999999999996</v>
      </c>
      <c r="AC1160" s="174">
        <v>5.46</v>
      </c>
      <c r="AD1160" s="174"/>
      <c r="AE1160" s="4"/>
      <c r="AF1160" s="4"/>
    </row>
    <row r="1161" spans="1:32">
      <c r="A1161" s="56"/>
      <c r="B1161" s="191"/>
      <c r="C1161" s="11" t="s">
        <v>530</v>
      </c>
      <c r="D1161" s="11"/>
      <c r="E1161" s="11" t="s">
        <v>531</v>
      </c>
      <c r="F1161" s="11">
        <v>3264147</v>
      </c>
      <c r="G1161" s="11"/>
      <c r="H1161" s="11"/>
      <c r="I1161" s="11"/>
      <c r="J1161" s="203">
        <v>627076.5299999963</v>
      </c>
      <c r="K1161" s="11"/>
      <c r="M1161" s="11">
        <v>7060</v>
      </c>
      <c r="N1161" s="70"/>
      <c r="P1161" s="192">
        <f t="shared" si="73"/>
        <v>88.821038243625537</v>
      </c>
      <c r="Q1161" s="11"/>
      <c r="R1161" s="11"/>
      <c r="S1161" s="11"/>
      <c r="T1161" s="195">
        <f t="shared" si="74"/>
        <v>462.34376770538245</v>
      </c>
      <c r="U1161" s="11"/>
      <c r="V1161" s="11"/>
      <c r="W1161" s="11"/>
      <c r="Y1161" s="174">
        <v>627076.5299999963</v>
      </c>
      <c r="Z1161" s="174">
        <f t="shared" si="75"/>
        <v>760248.85</v>
      </c>
      <c r="AA1161" s="175"/>
      <c r="AB1161" s="174">
        <f t="shared" si="76"/>
        <v>642164.31000000006</v>
      </c>
      <c r="AC1161" s="174">
        <v>762253.76</v>
      </c>
      <c r="AD1161" s="174"/>
      <c r="AE1161" s="4"/>
      <c r="AF1161" s="4"/>
    </row>
    <row r="1162" spans="1:32">
      <c r="A1162" s="56"/>
      <c r="B1162" s="191"/>
      <c r="C1162" s="11" t="s">
        <v>1274</v>
      </c>
      <c r="D1162" s="11"/>
      <c r="E1162" s="11" t="s">
        <v>319</v>
      </c>
      <c r="F1162" s="11">
        <v>98</v>
      </c>
      <c r="G1162" s="11"/>
      <c r="H1162" s="11"/>
      <c r="I1162" s="11"/>
      <c r="J1162" s="203">
        <v>23.93</v>
      </c>
      <c r="K1162" s="11"/>
      <c r="M1162" s="11">
        <v>1</v>
      </c>
      <c r="N1162" s="70"/>
      <c r="P1162" s="192">
        <f t="shared" si="73"/>
        <v>23.93</v>
      </c>
      <c r="Q1162" s="11"/>
      <c r="R1162" s="11"/>
      <c r="S1162" s="11"/>
      <c r="T1162" s="195">
        <f t="shared" si="74"/>
        <v>98</v>
      </c>
      <c r="U1162" s="11"/>
      <c r="V1162" s="11"/>
      <c r="W1162" s="11"/>
      <c r="Y1162" s="174">
        <v>23.93</v>
      </c>
      <c r="Z1162" s="174">
        <f t="shared" si="75"/>
        <v>29.01</v>
      </c>
      <c r="AA1162" s="175"/>
      <c r="AB1162" s="174">
        <f t="shared" si="76"/>
        <v>24.51</v>
      </c>
      <c r="AC1162" s="174">
        <v>29.09</v>
      </c>
      <c r="AD1162" s="174"/>
      <c r="AE1162" s="4"/>
      <c r="AF1162" s="4"/>
    </row>
    <row r="1163" spans="1:32">
      <c r="A1163" s="56"/>
      <c r="B1163" s="191"/>
      <c r="C1163" s="11" t="s">
        <v>423</v>
      </c>
      <c r="D1163" s="11"/>
      <c r="E1163" s="11" t="s">
        <v>421</v>
      </c>
      <c r="F1163" s="11">
        <v>3455261</v>
      </c>
      <c r="G1163" s="11"/>
      <c r="H1163" s="11"/>
      <c r="I1163" s="11"/>
      <c r="J1163" s="203">
        <v>642405.52000000083</v>
      </c>
      <c r="K1163" s="11"/>
      <c r="M1163" s="11">
        <v>5450</v>
      </c>
      <c r="N1163" s="70"/>
      <c r="P1163" s="192">
        <f t="shared" si="73"/>
        <v>117.87257247706437</v>
      </c>
      <c r="Q1163" s="11"/>
      <c r="R1163" s="11"/>
      <c r="S1163" s="11"/>
      <c r="T1163" s="195">
        <f t="shared" si="74"/>
        <v>633.99284403669719</v>
      </c>
      <c r="U1163" s="11"/>
      <c r="V1163" s="11"/>
      <c r="W1163" s="11"/>
      <c r="Y1163" s="174">
        <v>642405.52000000083</v>
      </c>
      <c r="Z1163" s="174">
        <f t="shared" si="75"/>
        <v>778833.26</v>
      </c>
      <c r="AA1163" s="175"/>
      <c r="AB1163" s="174">
        <f t="shared" si="76"/>
        <v>657862.13</v>
      </c>
      <c r="AC1163" s="174">
        <v>780887.18</v>
      </c>
      <c r="AD1163" s="174"/>
      <c r="AE1163" s="4"/>
      <c r="AF1163" s="4"/>
    </row>
    <row r="1164" spans="1:32">
      <c r="A1164" s="56"/>
      <c r="B1164" s="191"/>
      <c r="C1164" s="11" t="s">
        <v>305</v>
      </c>
      <c r="D1164" s="11"/>
      <c r="E1164" s="11" t="s">
        <v>302</v>
      </c>
      <c r="F1164" s="11">
        <v>43037</v>
      </c>
      <c r="G1164" s="11"/>
      <c r="H1164" s="11"/>
      <c r="I1164" s="11"/>
      <c r="J1164" s="203">
        <v>8135.5800000000008</v>
      </c>
      <c r="K1164" s="11"/>
      <c r="M1164" s="11">
        <v>39</v>
      </c>
      <c r="N1164" s="70"/>
      <c r="P1164" s="192">
        <f t="shared" si="73"/>
        <v>208.60461538461541</v>
      </c>
      <c r="Q1164" s="11"/>
      <c r="R1164" s="11"/>
      <c r="S1164" s="11"/>
      <c r="T1164" s="195">
        <f t="shared" si="74"/>
        <v>1103.5128205128206</v>
      </c>
      <c r="U1164" s="11"/>
      <c r="V1164" s="11"/>
      <c r="W1164" s="11"/>
      <c r="Y1164" s="174">
        <v>8135.5800000000008</v>
      </c>
      <c r="Z1164" s="174">
        <f t="shared" si="75"/>
        <v>9863.33</v>
      </c>
      <c r="AA1164" s="175"/>
      <c r="AB1164" s="174">
        <f t="shared" si="76"/>
        <v>8331.33</v>
      </c>
      <c r="AC1164" s="174">
        <v>9889.35</v>
      </c>
      <c r="AD1164" s="174"/>
      <c r="AE1164" s="4"/>
      <c r="AF1164" s="4"/>
    </row>
    <row r="1165" spans="1:32">
      <c r="A1165" s="56"/>
      <c r="B1165" s="191"/>
      <c r="C1165" s="11" t="s">
        <v>554</v>
      </c>
      <c r="D1165" s="11"/>
      <c r="E1165" s="11" t="s">
        <v>523</v>
      </c>
      <c r="F1165" s="11">
        <v>496047</v>
      </c>
      <c r="G1165" s="11"/>
      <c r="H1165" s="11"/>
      <c r="I1165" s="11"/>
      <c r="J1165" s="203">
        <v>92915.840000000098</v>
      </c>
      <c r="K1165" s="11"/>
      <c r="M1165" s="11">
        <v>654</v>
      </c>
      <c r="N1165" s="70"/>
      <c r="P1165" s="192">
        <f t="shared" si="73"/>
        <v>142.07314984709495</v>
      </c>
      <c r="Q1165" s="11"/>
      <c r="R1165" s="11"/>
      <c r="S1165" s="11"/>
      <c r="T1165" s="195">
        <f t="shared" si="74"/>
        <v>758.48165137614683</v>
      </c>
      <c r="U1165" s="11"/>
      <c r="V1165" s="11"/>
      <c r="W1165" s="11"/>
      <c r="Y1165" s="174">
        <v>92915.840000000098</v>
      </c>
      <c r="Z1165" s="174">
        <f t="shared" si="75"/>
        <v>112648.39</v>
      </c>
      <c r="AA1165" s="175"/>
      <c r="AB1165" s="174">
        <f t="shared" si="76"/>
        <v>95151.44</v>
      </c>
      <c r="AC1165" s="174">
        <v>112945.46</v>
      </c>
      <c r="AD1165" s="174"/>
      <c r="AE1165" s="4"/>
      <c r="AF1165" s="4"/>
    </row>
    <row r="1166" spans="1:32">
      <c r="A1166" s="56"/>
      <c r="B1166" s="191"/>
      <c r="C1166" s="11" t="s">
        <v>554</v>
      </c>
      <c r="D1166" s="11"/>
      <c r="E1166" s="11" t="s">
        <v>1287</v>
      </c>
      <c r="F1166" s="11">
        <v>7219</v>
      </c>
      <c r="G1166" s="11"/>
      <c r="H1166" s="11"/>
      <c r="I1166" s="11"/>
      <c r="J1166" s="203">
        <v>1215.46</v>
      </c>
      <c r="K1166" s="11"/>
      <c r="M1166" s="11">
        <v>11</v>
      </c>
      <c r="N1166" s="70"/>
      <c r="P1166" s="192">
        <f t="shared" si="73"/>
        <v>110.49636363636364</v>
      </c>
      <c r="Q1166" s="11"/>
      <c r="R1166" s="11"/>
      <c r="S1166" s="11"/>
      <c r="T1166" s="195">
        <f t="shared" si="74"/>
        <v>656.27272727272725</v>
      </c>
      <c r="U1166" s="11"/>
      <c r="V1166" s="11"/>
      <c r="W1166" s="11"/>
      <c r="Y1166" s="174">
        <v>1215.46</v>
      </c>
      <c r="Z1166" s="174">
        <f t="shared" si="75"/>
        <v>1473.59</v>
      </c>
      <c r="AA1166" s="175"/>
      <c r="AB1166" s="174">
        <f t="shared" si="76"/>
        <v>1244.7</v>
      </c>
      <c r="AC1166" s="174">
        <v>1477.47</v>
      </c>
      <c r="AD1166" s="174"/>
      <c r="AE1166" s="4"/>
      <c r="AF1166" s="4"/>
    </row>
    <row r="1167" spans="1:32">
      <c r="A1167" s="56"/>
      <c r="B1167" s="191"/>
      <c r="C1167" s="11" t="s">
        <v>248</v>
      </c>
      <c r="D1167" s="11"/>
      <c r="E1167" s="11" t="s">
        <v>1288</v>
      </c>
      <c r="F1167" s="11">
        <v>4467</v>
      </c>
      <c r="G1167" s="11"/>
      <c r="H1167" s="11"/>
      <c r="I1167" s="11"/>
      <c r="J1167" s="203">
        <v>852.69</v>
      </c>
      <c r="K1167" s="11"/>
      <c r="M1167" s="11">
        <v>2</v>
      </c>
      <c r="N1167" s="70"/>
      <c r="P1167" s="192">
        <f t="shared" si="73"/>
        <v>426.34500000000003</v>
      </c>
      <c r="Q1167" s="11"/>
      <c r="R1167" s="11"/>
      <c r="S1167" s="11"/>
      <c r="T1167" s="195">
        <f t="shared" si="74"/>
        <v>2233.5</v>
      </c>
      <c r="U1167" s="11"/>
      <c r="V1167" s="11"/>
      <c r="W1167" s="11"/>
      <c r="Y1167" s="174">
        <v>852.69</v>
      </c>
      <c r="Z1167" s="174">
        <f t="shared" si="75"/>
        <v>1033.78</v>
      </c>
      <c r="AA1167" s="175"/>
      <c r="AB1167" s="174">
        <f t="shared" si="76"/>
        <v>873.21</v>
      </c>
      <c r="AC1167" s="174">
        <v>1036.5</v>
      </c>
      <c r="AD1167" s="174"/>
      <c r="AE1167" s="4"/>
      <c r="AF1167" s="4"/>
    </row>
    <row r="1168" spans="1:32">
      <c r="A1168" s="56"/>
      <c r="B1168" s="191"/>
      <c r="C1168" s="11" t="s">
        <v>248</v>
      </c>
      <c r="D1168" s="11"/>
      <c r="E1168" s="11" t="s">
        <v>1424</v>
      </c>
      <c r="F1168" s="11">
        <v>190</v>
      </c>
      <c r="G1168" s="11"/>
      <c r="H1168" s="11"/>
      <c r="I1168" s="11"/>
      <c r="J1168" s="203">
        <v>41.07</v>
      </c>
      <c r="K1168" s="11"/>
      <c r="M1168" s="11">
        <v>1</v>
      </c>
      <c r="N1168" s="70"/>
      <c r="P1168" s="192">
        <f t="shared" si="73"/>
        <v>41.07</v>
      </c>
      <c r="Q1168" s="11"/>
      <c r="R1168" s="11"/>
      <c r="S1168" s="11"/>
      <c r="T1168" s="195">
        <f t="shared" si="74"/>
        <v>190</v>
      </c>
      <c r="U1168" s="11"/>
      <c r="V1168" s="11"/>
      <c r="W1168" s="11"/>
      <c r="Y1168" s="174">
        <v>41.07</v>
      </c>
      <c r="Z1168" s="174">
        <f t="shared" si="75"/>
        <v>49.79</v>
      </c>
      <c r="AA1168" s="175"/>
      <c r="AB1168" s="174">
        <f t="shared" si="76"/>
        <v>42.06</v>
      </c>
      <c r="AC1168" s="174">
        <v>49.92</v>
      </c>
      <c r="AD1168" s="174"/>
      <c r="AE1168" s="4"/>
      <c r="AF1168" s="4"/>
    </row>
    <row r="1169" spans="1:32">
      <c r="A1169" s="56"/>
      <c r="B1169" s="191"/>
      <c r="C1169" s="11" t="s">
        <v>248</v>
      </c>
      <c r="D1169" s="11"/>
      <c r="E1169" s="11" t="s">
        <v>247</v>
      </c>
      <c r="F1169" s="11">
        <v>907813</v>
      </c>
      <c r="G1169" s="11"/>
      <c r="H1169" s="11"/>
      <c r="I1169" s="11"/>
      <c r="J1169" s="203">
        <v>167610.52000000019</v>
      </c>
      <c r="K1169" s="11"/>
      <c r="M1169" s="11">
        <v>1233</v>
      </c>
      <c r="N1169" s="70"/>
      <c r="P1169" s="192">
        <f t="shared" si="73"/>
        <v>135.93716139497178</v>
      </c>
      <c r="Q1169" s="11"/>
      <c r="R1169" s="11"/>
      <c r="S1169" s="11"/>
      <c r="T1169" s="195">
        <f t="shared" si="74"/>
        <v>736.26358475263589</v>
      </c>
      <c r="U1169" s="11"/>
      <c r="V1169" s="11"/>
      <c r="W1169" s="11"/>
      <c r="Y1169" s="174">
        <v>167610.52000000019</v>
      </c>
      <c r="Z1169" s="174">
        <f t="shared" si="75"/>
        <v>203205.99</v>
      </c>
      <c r="AA1169" s="175"/>
      <c r="AB1169" s="174">
        <f t="shared" si="76"/>
        <v>171643.32</v>
      </c>
      <c r="AC1169" s="174">
        <v>203741.88</v>
      </c>
      <c r="AD1169" s="174"/>
      <c r="AE1169" s="4"/>
      <c r="AF1169" s="4"/>
    </row>
    <row r="1170" spans="1:32">
      <c r="A1170" s="56"/>
      <c r="B1170" s="191"/>
      <c r="C1170" s="11" t="s">
        <v>248</v>
      </c>
      <c r="D1170" s="11"/>
      <c r="E1170" s="11" t="s">
        <v>255</v>
      </c>
      <c r="F1170" s="11">
        <v>1584</v>
      </c>
      <c r="G1170" s="11"/>
      <c r="H1170" s="11"/>
      <c r="I1170" s="11"/>
      <c r="J1170" s="203">
        <v>177.23000000000002</v>
      </c>
      <c r="K1170" s="11"/>
      <c r="M1170" s="11">
        <v>2</v>
      </c>
      <c r="N1170" s="70"/>
      <c r="P1170" s="192">
        <f t="shared" si="73"/>
        <v>88.615000000000009</v>
      </c>
      <c r="Q1170" s="11"/>
      <c r="R1170" s="11"/>
      <c r="S1170" s="11"/>
      <c r="T1170" s="195">
        <f t="shared" si="74"/>
        <v>792</v>
      </c>
      <c r="U1170" s="11"/>
      <c r="V1170" s="11"/>
      <c r="W1170" s="11"/>
      <c r="Y1170" s="174">
        <v>177.23000000000002</v>
      </c>
      <c r="Z1170" s="174">
        <f t="shared" si="75"/>
        <v>214.87</v>
      </c>
      <c r="AA1170" s="175"/>
      <c r="AB1170" s="174">
        <f t="shared" si="76"/>
        <v>181.49</v>
      </c>
      <c r="AC1170" s="174">
        <v>215.44</v>
      </c>
      <c r="AD1170" s="174"/>
      <c r="AE1170" s="4"/>
      <c r="AF1170" s="4"/>
    </row>
    <row r="1171" spans="1:32">
      <c r="A1171" s="56"/>
      <c r="B1171" s="191"/>
      <c r="C1171" s="11" t="s">
        <v>248</v>
      </c>
      <c r="D1171" s="11"/>
      <c r="E1171" s="11" t="s">
        <v>313</v>
      </c>
      <c r="F1171" s="11">
        <v>1592</v>
      </c>
      <c r="G1171" s="11"/>
      <c r="H1171" s="11"/>
      <c r="I1171" s="11"/>
      <c r="J1171" s="203">
        <v>305.69</v>
      </c>
      <c r="K1171" s="11"/>
      <c r="M1171" s="11">
        <v>1</v>
      </c>
      <c r="N1171" s="70"/>
      <c r="P1171" s="192">
        <f t="shared" si="73"/>
        <v>305.69</v>
      </c>
      <c r="Q1171" s="11"/>
      <c r="R1171" s="11"/>
      <c r="S1171" s="11"/>
      <c r="T1171" s="195">
        <f t="shared" si="74"/>
        <v>1592</v>
      </c>
      <c r="U1171" s="11"/>
      <c r="V1171" s="11"/>
      <c r="W1171" s="11"/>
      <c r="Y1171" s="174">
        <v>305.69</v>
      </c>
      <c r="Z1171" s="174">
        <f t="shared" si="75"/>
        <v>370.61</v>
      </c>
      <c r="AA1171" s="175"/>
      <c r="AB1171" s="174">
        <f t="shared" si="76"/>
        <v>313.05</v>
      </c>
      <c r="AC1171" s="174">
        <v>371.59</v>
      </c>
      <c r="AD1171" s="174"/>
      <c r="AE1171" s="4"/>
      <c r="AF1171" s="4"/>
    </row>
    <row r="1172" spans="1:32">
      <c r="A1172" s="56"/>
      <c r="B1172" s="191"/>
      <c r="C1172" s="11" t="s">
        <v>366</v>
      </c>
      <c r="D1172" s="11"/>
      <c r="E1172" s="11" t="s">
        <v>362</v>
      </c>
      <c r="F1172" s="11">
        <v>29246</v>
      </c>
      <c r="G1172" s="11"/>
      <c r="H1172" s="11"/>
      <c r="I1172" s="11"/>
      <c r="J1172" s="203">
        <v>5983.2699999999986</v>
      </c>
      <c r="K1172" s="11"/>
      <c r="M1172" s="11">
        <v>136</v>
      </c>
      <c r="N1172" s="70"/>
      <c r="P1172" s="192">
        <f t="shared" si="73"/>
        <v>43.994632352941167</v>
      </c>
      <c r="Q1172" s="11"/>
      <c r="R1172" s="11"/>
      <c r="S1172" s="11"/>
      <c r="T1172" s="195">
        <f t="shared" si="74"/>
        <v>215.04411764705881</v>
      </c>
      <c r="U1172" s="11"/>
      <c r="V1172" s="11"/>
      <c r="W1172" s="11"/>
      <c r="Y1172" s="174">
        <v>5983.2699999999986</v>
      </c>
      <c r="Z1172" s="174">
        <f t="shared" si="75"/>
        <v>7253.94</v>
      </c>
      <c r="AA1172" s="175"/>
      <c r="AB1172" s="174">
        <f t="shared" si="76"/>
        <v>6127.23</v>
      </c>
      <c r="AC1172" s="174">
        <v>7273.07</v>
      </c>
      <c r="AD1172" s="174"/>
      <c r="AE1172" s="4"/>
      <c r="AF1172" s="4"/>
    </row>
    <row r="1173" spans="1:32">
      <c r="A1173" s="56"/>
      <c r="B1173" s="191"/>
      <c r="C1173" s="11" t="s">
        <v>196</v>
      </c>
      <c r="D1173" s="11"/>
      <c r="E1173" s="11" t="s">
        <v>195</v>
      </c>
      <c r="F1173" s="11">
        <v>119046</v>
      </c>
      <c r="G1173" s="11"/>
      <c r="H1173" s="11"/>
      <c r="I1173" s="11"/>
      <c r="J1173" s="203">
        <v>22456.390000000007</v>
      </c>
      <c r="K1173" s="11"/>
      <c r="M1173" s="11">
        <v>97</v>
      </c>
      <c r="N1173" s="70"/>
      <c r="P1173" s="192">
        <f t="shared" si="73"/>
        <v>231.50917525773204</v>
      </c>
      <c r="Q1173" s="11"/>
      <c r="R1173" s="11"/>
      <c r="S1173" s="11"/>
      <c r="T1173" s="195">
        <f t="shared" si="74"/>
        <v>1227.2783505154639</v>
      </c>
      <c r="U1173" s="11"/>
      <c r="V1173" s="11"/>
      <c r="W1173" s="11"/>
      <c r="Y1173" s="174">
        <v>22456.390000000007</v>
      </c>
      <c r="Z1173" s="174">
        <f t="shared" si="75"/>
        <v>27225.46</v>
      </c>
      <c r="AA1173" s="175"/>
      <c r="AB1173" s="174">
        <f t="shared" si="76"/>
        <v>22996.7</v>
      </c>
      <c r="AC1173" s="174">
        <v>27297.25</v>
      </c>
      <c r="AD1173" s="174"/>
      <c r="AE1173" s="4"/>
      <c r="AF1173" s="4"/>
    </row>
    <row r="1174" spans="1:32">
      <c r="A1174" s="56"/>
      <c r="B1174" s="191"/>
      <c r="C1174" s="11" t="s">
        <v>1425</v>
      </c>
      <c r="D1174" s="11"/>
      <c r="E1174" s="11" t="s">
        <v>284</v>
      </c>
      <c r="F1174" s="11">
        <v>65521</v>
      </c>
      <c r="G1174" s="11"/>
      <c r="H1174" s="11"/>
      <c r="I1174" s="11"/>
      <c r="J1174" s="203">
        <v>12675.630000000001</v>
      </c>
      <c r="K1174" s="11"/>
      <c r="M1174" s="11">
        <v>132</v>
      </c>
      <c r="N1174" s="70"/>
      <c r="P1174" s="192">
        <f t="shared" si="73"/>
        <v>96.027500000000003</v>
      </c>
      <c r="Q1174" s="11"/>
      <c r="R1174" s="11"/>
      <c r="S1174" s="11"/>
      <c r="T1174" s="195">
        <f t="shared" si="74"/>
        <v>496.37121212121212</v>
      </c>
      <c r="U1174" s="11"/>
      <c r="V1174" s="11"/>
      <c r="W1174" s="11"/>
      <c r="Y1174" s="174">
        <v>12675.630000000001</v>
      </c>
      <c r="Z1174" s="174">
        <f t="shared" si="75"/>
        <v>15367.56</v>
      </c>
      <c r="AA1174" s="175"/>
      <c r="AB1174" s="174">
        <f t="shared" si="76"/>
        <v>12980.61</v>
      </c>
      <c r="AC1174" s="174">
        <v>15408.08</v>
      </c>
      <c r="AD1174" s="174"/>
      <c r="AE1174" s="4"/>
      <c r="AF1174" s="4"/>
    </row>
    <row r="1175" spans="1:32">
      <c r="A1175" s="56"/>
      <c r="B1175" s="191"/>
      <c r="C1175" s="11" t="s">
        <v>1425</v>
      </c>
      <c r="D1175" s="11"/>
      <c r="E1175" s="11" t="s">
        <v>295</v>
      </c>
      <c r="F1175" s="11">
        <v>400</v>
      </c>
      <c r="G1175" s="11"/>
      <c r="H1175" s="11"/>
      <c r="I1175" s="11"/>
      <c r="J1175" s="203">
        <v>80.89</v>
      </c>
      <c r="K1175" s="11"/>
      <c r="M1175" s="11">
        <v>1</v>
      </c>
      <c r="N1175" s="70"/>
      <c r="P1175" s="192">
        <f t="shared" si="73"/>
        <v>80.89</v>
      </c>
      <c r="Q1175" s="11"/>
      <c r="R1175" s="11"/>
      <c r="S1175" s="11"/>
      <c r="T1175" s="195">
        <f t="shared" si="74"/>
        <v>400</v>
      </c>
      <c r="U1175" s="11"/>
      <c r="V1175" s="11"/>
      <c r="W1175" s="11"/>
      <c r="Y1175" s="174">
        <v>80.89</v>
      </c>
      <c r="Z1175" s="174">
        <f t="shared" si="75"/>
        <v>98.07</v>
      </c>
      <c r="AA1175" s="175"/>
      <c r="AB1175" s="174">
        <f t="shared" si="76"/>
        <v>82.84</v>
      </c>
      <c r="AC1175" s="174">
        <v>98.33</v>
      </c>
      <c r="AD1175" s="174"/>
      <c r="AE1175" s="4"/>
      <c r="AF1175" s="4"/>
    </row>
    <row r="1176" spans="1:32">
      <c r="A1176" s="56"/>
      <c r="B1176" s="191"/>
      <c r="C1176" s="11" t="s">
        <v>1425</v>
      </c>
      <c r="D1176" s="11"/>
      <c r="E1176" s="11" t="s">
        <v>319</v>
      </c>
      <c r="F1176" s="11">
        <v>1541</v>
      </c>
      <c r="G1176" s="11"/>
      <c r="H1176" s="11"/>
      <c r="I1176" s="11"/>
      <c r="J1176" s="203">
        <v>295.58</v>
      </c>
      <c r="K1176" s="11"/>
      <c r="M1176" s="11">
        <v>1</v>
      </c>
      <c r="N1176" s="70"/>
      <c r="P1176" s="192">
        <f t="shared" si="73"/>
        <v>295.58</v>
      </c>
      <c r="Q1176" s="11"/>
      <c r="R1176" s="11"/>
      <c r="S1176" s="11"/>
      <c r="T1176" s="195">
        <f t="shared" si="74"/>
        <v>1541</v>
      </c>
      <c r="U1176" s="11"/>
      <c r="V1176" s="11"/>
      <c r="W1176" s="11"/>
      <c r="Y1176" s="174">
        <v>295.58</v>
      </c>
      <c r="Z1176" s="174">
        <f t="shared" si="75"/>
        <v>358.35</v>
      </c>
      <c r="AA1176" s="175"/>
      <c r="AB1176" s="174">
        <f t="shared" si="76"/>
        <v>302.69</v>
      </c>
      <c r="AC1176" s="174">
        <v>359.3</v>
      </c>
      <c r="AD1176" s="174"/>
      <c r="AE1176" s="4"/>
      <c r="AF1176" s="4"/>
    </row>
    <row r="1177" spans="1:32">
      <c r="A1177" s="56"/>
      <c r="B1177" s="191"/>
      <c r="C1177" s="11" t="s">
        <v>309</v>
      </c>
      <c r="D1177" s="11"/>
      <c r="E1177" s="11" t="s">
        <v>193</v>
      </c>
      <c r="F1177" s="11">
        <v>600</v>
      </c>
      <c r="G1177" s="11"/>
      <c r="H1177" s="11"/>
      <c r="I1177" s="11"/>
      <c r="J1177" s="203">
        <v>118.22</v>
      </c>
      <c r="K1177" s="11"/>
      <c r="M1177" s="11">
        <v>1</v>
      </c>
      <c r="N1177" s="70"/>
      <c r="P1177" s="192">
        <f t="shared" si="73"/>
        <v>118.22</v>
      </c>
      <c r="Q1177" s="11"/>
      <c r="R1177" s="11"/>
      <c r="S1177" s="11"/>
      <c r="T1177" s="195">
        <f t="shared" si="74"/>
        <v>600</v>
      </c>
      <c r="U1177" s="11"/>
      <c r="V1177" s="11"/>
      <c r="W1177" s="11"/>
      <c r="Y1177" s="174">
        <v>118.22</v>
      </c>
      <c r="Z1177" s="174">
        <f t="shared" si="75"/>
        <v>143.33000000000001</v>
      </c>
      <c r="AA1177" s="175"/>
      <c r="AB1177" s="174">
        <f t="shared" si="76"/>
        <v>121.06</v>
      </c>
      <c r="AC1177" s="174">
        <v>143.69999999999999</v>
      </c>
      <c r="AD1177" s="174"/>
      <c r="AE1177" s="4"/>
      <c r="AF1177" s="4"/>
    </row>
    <row r="1178" spans="1:32">
      <c r="A1178" s="56"/>
      <c r="B1178" s="191"/>
      <c r="C1178" s="11" t="s">
        <v>309</v>
      </c>
      <c r="D1178" s="11"/>
      <c r="E1178" s="11" t="s">
        <v>237</v>
      </c>
      <c r="F1178" s="11">
        <v>581</v>
      </c>
      <c r="G1178" s="11"/>
      <c r="H1178" s="11"/>
      <c r="I1178" s="11"/>
      <c r="J1178" s="203">
        <v>114.63</v>
      </c>
      <c r="K1178" s="11"/>
      <c r="M1178" s="11">
        <v>1</v>
      </c>
      <c r="N1178" s="70"/>
      <c r="P1178" s="192">
        <f t="shared" si="73"/>
        <v>114.63</v>
      </c>
      <c r="Q1178" s="11"/>
      <c r="R1178" s="11"/>
      <c r="S1178" s="11"/>
      <c r="T1178" s="195">
        <f t="shared" si="74"/>
        <v>581</v>
      </c>
      <c r="U1178" s="11"/>
      <c r="V1178" s="11"/>
      <c r="W1178" s="11"/>
      <c r="Y1178" s="174">
        <v>114.63</v>
      </c>
      <c r="Z1178" s="174">
        <f t="shared" si="75"/>
        <v>138.97</v>
      </c>
      <c r="AA1178" s="175"/>
      <c r="AB1178" s="174">
        <f t="shared" si="76"/>
        <v>117.39</v>
      </c>
      <c r="AC1178" s="174">
        <v>139.34</v>
      </c>
      <c r="AD1178" s="174"/>
      <c r="AE1178" s="4"/>
      <c r="AF1178" s="4"/>
    </row>
    <row r="1179" spans="1:32">
      <c r="A1179" s="56"/>
      <c r="B1179" s="191"/>
      <c r="C1179" s="11" t="s">
        <v>309</v>
      </c>
      <c r="D1179" s="11"/>
      <c r="E1179" s="11" t="s">
        <v>307</v>
      </c>
      <c r="F1179" s="11">
        <v>832395</v>
      </c>
      <c r="G1179" s="11"/>
      <c r="H1179" s="11"/>
      <c r="I1179" s="11"/>
      <c r="J1179" s="203">
        <v>153031.65999999989</v>
      </c>
      <c r="K1179" s="11"/>
      <c r="M1179" s="11">
        <v>1111</v>
      </c>
      <c r="N1179" s="70"/>
      <c r="P1179" s="192">
        <f t="shared" si="73"/>
        <v>137.74226822682257</v>
      </c>
      <c r="Q1179" s="11"/>
      <c r="R1179" s="11"/>
      <c r="S1179" s="11"/>
      <c r="T1179" s="195">
        <f t="shared" si="74"/>
        <v>749.23042304230421</v>
      </c>
      <c r="U1179" s="11"/>
      <c r="V1179" s="11"/>
      <c r="W1179" s="11"/>
      <c r="Y1179" s="174">
        <v>153031.65999999989</v>
      </c>
      <c r="Z1179" s="174">
        <f t="shared" si="75"/>
        <v>185531.01</v>
      </c>
      <c r="AA1179" s="175"/>
      <c r="AB1179" s="174">
        <f t="shared" si="76"/>
        <v>156713.68</v>
      </c>
      <c r="AC1179" s="174">
        <v>186020.29</v>
      </c>
      <c r="AD1179" s="174"/>
      <c r="AE1179" s="4"/>
      <c r="AF1179" s="4"/>
    </row>
    <row r="1180" spans="1:32">
      <c r="A1180" s="56"/>
      <c r="B1180" s="191"/>
      <c r="C1180" s="11" t="s">
        <v>1426</v>
      </c>
      <c r="D1180" s="11"/>
      <c r="E1180" s="11" t="s">
        <v>284</v>
      </c>
      <c r="F1180" s="11">
        <v>4322</v>
      </c>
      <c r="G1180" s="11"/>
      <c r="H1180" s="11"/>
      <c r="I1180" s="11"/>
      <c r="J1180" s="203">
        <v>845.04</v>
      </c>
      <c r="K1180" s="11"/>
      <c r="M1180" s="11">
        <v>6</v>
      </c>
      <c r="N1180" s="70"/>
      <c r="P1180" s="192">
        <f t="shared" si="73"/>
        <v>140.84</v>
      </c>
      <c r="Q1180" s="11"/>
      <c r="R1180" s="11"/>
      <c r="S1180" s="11"/>
      <c r="T1180" s="195">
        <f t="shared" si="74"/>
        <v>720.33333333333337</v>
      </c>
      <c r="U1180" s="11"/>
      <c r="V1180" s="11"/>
      <c r="W1180" s="11"/>
      <c r="Y1180" s="174">
        <v>845.04</v>
      </c>
      <c r="Z1180" s="174">
        <f t="shared" si="75"/>
        <v>1024.5</v>
      </c>
      <c r="AA1180" s="175"/>
      <c r="AB1180" s="174">
        <f t="shared" si="76"/>
        <v>865.37</v>
      </c>
      <c r="AC1180" s="174">
        <v>1027.2</v>
      </c>
      <c r="AD1180" s="174"/>
      <c r="AE1180" s="4"/>
      <c r="AF1180" s="4"/>
    </row>
    <row r="1181" spans="1:32">
      <c r="A1181" s="56"/>
      <c r="B1181" s="191"/>
      <c r="C1181" s="11" t="s">
        <v>367</v>
      </c>
      <c r="D1181" s="11"/>
      <c r="E1181" s="11" t="s">
        <v>362</v>
      </c>
      <c r="F1181" s="11">
        <v>69346</v>
      </c>
      <c r="G1181" s="11"/>
      <c r="H1181" s="11"/>
      <c r="I1181" s="11"/>
      <c r="J1181" s="203">
        <v>12758.29</v>
      </c>
      <c r="K1181" s="11"/>
      <c r="M1181" s="11">
        <v>79</v>
      </c>
      <c r="N1181" s="70"/>
      <c r="P1181" s="192">
        <f t="shared" si="73"/>
        <v>161.49734177215191</v>
      </c>
      <c r="Q1181" s="11"/>
      <c r="R1181" s="11"/>
      <c r="S1181" s="11"/>
      <c r="T1181" s="195">
        <f t="shared" si="74"/>
        <v>877.79746835443041</v>
      </c>
      <c r="U1181" s="11"/>
      <c r="V1181" s="11"/>
      <c r="W1181" s="11"/>
      <c r="Y1181" s="174">
        <v>12758.29</v>
      </c>
      <c r="Z1181" s="174">
        <f t="shared" si="75"/>
        <v>15467.77</v>
      </c>
      <c r="AA1181" s="175"/>
      <c r="AB1181" s="174">
        <f t="shared" si="76"/>
        <v>13065.26</v>
      </c>
      <c r="AC1181" s="174">
        <v>15508.56</v>
      </c>
      <c r="AD1181" s="174"/>
      <c r="AE1181" s="4"/>
      <c r="AF1181" s="4"/>
    </row>
    <row r="1182" spans="1:32">
      <c r="A1182" s="56"/>
      <c r="B1182" s="191"/>
      <c r="C1182" s="11" t="s">
        <v>310</v>
      </c>
      <c r="D1182" s="11"/>
      <c r="E1182" s="11" t="s">
        <v>311</v>
      </c>
      <c r="F1182" s="11">
        <v>1528543</v>
      </c>
      <c r="G1182" s="11"/>
      <c r="H1182" s="11"/>
      <c r="I1182" s="11"/>
      <c r="J1182" s="203">
        <v>284274.11999999976</v>
      </c>
      <c r="K1182" s="11"/>
      <c r="M1182" s="11">
        <v>2502</v>
      </c>
      <c r="N1182" s="70"/>
      <c r="P1182" s="192">
        <f t="shared" si="73"/>
        <v>113.61875299760182</v>
      </c>
      <c r="Q1182" s="11"/>
      <c r="R1182" s="11"/>
      <c r="S1182" s="11"/>
      <c r="T1182" s="195">
        <f t="shared" si="74"/>
        <v>610.9284572342126</v>
      </c>
      <c r="U1182" s="11"/>
      <c r="V1182" s="11"/>
      <c r="W1182" s="11"/>
      <c r="Y1182" s="174">
        <v>284274.11999999976</v>
      </c>
      <c r="Z1182" s="174">
        <f t="shared" si="75"/>
        <v>344645.45</v>
      </c>
      <c r="AA1182" s="175"/>
      <c r="AB1182" s="174">
        <f t="shared" si="76"/>
        <v>291113.90000000002</v>
      </c>
      <c r="AC1182" s="174">
        <v>345554.34</v>
      </c>
      <c r="AD1182" s="174"/>
      <c r="AE1182" s="4"/>
      <c r="AF1182" s="4"/>
    </row>
    <row r="1183" spans="1:32">
      <c r="A1183" s="56"/>
      <c r="B1183" s="191"/>
      <c r="C1183" s="11" t="s">
        <v>1327</v>
      </c>
      <c r="D1183" s="11"/>
      <c r="E1183" s="11" t="s">
        <v>193</v>
      </c>
      <c r="F1183" s="11">
        <v>179587</v>
      </c>
      <c r="G1183" s="11"/>
      <c r="H1183" s="11"/>
      <c r="I1183" s="11"/>
      <c r="J1183" s="203">
        <v>32453.089999999993</v>
      </c>
      <c r="K1183" s="11"/>
      <c r="M1183" s="11">
        <v>178</v>
      </c>
      <c r="N1183" s="70"/>
      <c r="P1183" s="192">
        <f t="shared" si="73"/>
        <v>182.3207303370786</v>
      </c>
      <c r="Q1183" s="11"/>
      <c r="R1183" s="11"/>
      <c r="S1183" s="11"/>
      <c r="T1183" s="195">
        <f t="shared" si="74"/>
        <v>1008.9157303370787</v>
      </c>
      <c r="U1183" s="11"/>
      <c r="V1183" s="11"/>
      <c r="W1183" s="11"/>
      <c r="Y1183" s="174">
        <v>32453.089999999993</v>
      </c>
      <c r="Z1183" s="174">
        <f t="shared" si="75"/>
        <v>39345.160000000003</v>
      </c>
      <c r="AA1183" s="175"/>
      <c r="AB1183" s="174">
        <f t="shared" si="76"/>
        <v>33233.93</v>
      </c>
      <c r="AC1183" s="174">
        <v>39448.92</v>
      </c>
      <c r="AD1183" s="174"/>
      <c r="AE1183" s="4"/>
      <c r="AF1183" s="4"/>
    </row>
    <row r="1184" spans="1:32">
      <c r="A1184" s="56"/>
      <c r="B1184" s="191"/>
      <c r="C1184" s="11" t="s">
        <v>665</v>
      </c>
      <c r="D1184" s="11"/>
      <c r="E1184" s="11" t="s">
        <v>391</v>
      </c>
      <c r="F1184" s="11">
        <v>156542</v>
      </c>
      <c r="G1184" s="11"/>
      <c r="H1184" s="11"/>
      <c r="I1184" s="11"/>
      <c r="J1184" s="203">
        <v>30113.240000000016</v>
      </c>
      <c r="K1184" s="11"/>
      <c r="M1184" s="11">
        <v>318</v>
      </c>
      <c r="N1184" s="70"/>
      <c r="P1184" s="192">
        <f t="shared" si="73"/>
        <v>94.695723270440297</v>
      </c>
      <c r="Q1184" s="11"/>
      <c r="R1184" s="11"/>
      <c r="S1184" s="11"/>
      <c r="T1184" s="195">
        <f t="shared" si="74"/>
        <v>492.27044025157232</v>
      </c>
      <c r="U1184" s="11"/>
      <c r="V1184" s="11"/>
      <c r="W1184" s="11"/>
      <c r="Y1184" s="174">
        <v>30113.240000000016</v>
      </c>
      <c r="Z1184" s="174">
        <f t="shared" si="75"/>
        <v>36508.39</v>
      </c>
      <c r="AA1184" s="175"/>
      <c r="AB1184" s="174">
        <f t="shared" si="76"/>
        <v>30837.78</v>
      </c>
      <c r="AC1184" s="174">
        <v>36604.67</v>
      </c>
      <c r="AD1184" s="174"/>
      <c r="AE1184" s="4"/>
      <c r="AF1184" s="4"/>
    </row>
    <row r="1185" spans="1:32">
      <c r="A1185" s="56"/>
      <c r="B1185" s="191"/>
      <c r="C1185" s="11" t="s">
        <v>665</v>
      </c>
      <c r="D1185" s="11"/>
      <c r="E1185" s="11" t="s">
        <v>395</v>
      </c>
      <c r="F1185" s="11">
        <v>294</v>
      </c>
      <c r="G1185" s="11"/>
      <c r="H1185" s="11"/>
      <c r="I1185" s="11"/>
      <c r="J1185" s="203">
        <v>60.39</v>
      </c>
      <c r="K1185" s="11"/>
      <c r="M1185" s="11">
        <v>1</v>
      </c>
      <c r="N1185" s="70"/>
      <c r="P1185" s="192">
        <f t="shared" si="73"/>
        <v>60.39</v>
      </c>
      <c r="Q1185" s="11"/>
      <c r="R1185" s="11"/>
      <c r="S1185" s="11"/>
      <c r="T1185" s="195">
        <f t="shared" si="74"/>
        <v>294</v>
      </c>
      <c r="U1185" s="11"/>
      <c r="V1185" s="11"/>
      <c r="W1185" s="11"/>
      <c r="Y1185" s="174">
        <v>60.39</v>
      </c>
      <c r="Z1185" s="174">
        <f t="shared" si="75"/>
        <v>73.22</v>
      </c>
      <c r="AA1185" s="175"/>
      <c r="AB1185" s="174">
        <f t="shared" si="76"/>
        <v>61.84</v>
      </c>
      <c r="AC1185" s="174">
        <v>73.41</v>
      </c>
      <c r="AD1185" s="174"/>
      <c r="AE1185" s="4"/>
      <c r="AF1185" s="4"/>
    </row>
    <row r="1186" spans="1:32">
      <c r="A1186" s="56"/>
      <c r="B1186" s="191"/>
      <c r="C1186" s="11" t="s">
        <v>312</v>
      </c>
      <c r="D1186" s="11"/>
      <c r="E1186" s="11" t="s">
        <v>204</v>
      </c>
      <c r="F1186" s="11">
        <v>2307</v>
      </c>
      <c r="G1186" s="11"/>
      <c r="H1186" s="11"/>
      <c r="I1186" s="11"/>
      <c r="J1186" s="203">
        <v>464.55000000000007</v>
      </c>
      <c r="K1186" s="11"/>
      <c r="M1186" s="11">
        <v>6</v>
      </c>
      <c r="N1186" s="70"/>
      <c r="P1186" s="192">
        <f t="shared" si="73"/>
        <v>77.425000000000011</v>
      </c>
      <c r="Q1186" s="11"/>
      <c r="R1186" s="11"/>
      <c r="S1186" s="11"/>
      <c r="T1186" s="195">
        <f t="shared" si="74"/>
        <v>384.5</v>
      </c>
      <c r="U1186" s="11"/>
      <c r="V1186" s="11"/>
      <c r="W1186" s="11"/>
      <c r="Y1186" s="174">
        <v>464.55000000000007</v>
      </c>
      <c r="Z1186" s="174">
        <f t="shared" si="75"/>
        <v>563.21</v>
      </c>
      <c r="AA1186" s="175"/>
      <c r="AB1186" s="174">
        <f t="shared" si="76"/>
        <v>475.73</v>
      </c>
      <c r="AC1186" s="174">
        <v>564.69000000000005</v>
      </c>
      <c r="AD1186" s="174"/>
      <c r="AE1186" s="4"/>
      <c r="AF1186" s="4"/>
    </row>
    <row r="1187" spans="1:32">
      <c r="A1187" s="56"/>
      <c r="B1187" s="191"/>
      <c r="C1187" s="11" t="s">
        <v>312</v>
      </c>
      <c r="D1187" s="11"/>
      <c r="E1187" s="11" t="s">
        <v>313</v>
      </c>
      <c r="F1187" s="11">
        <v>1689296</v>
      </c>
      <c r="G1187" s="11"/>
      <c r="H1187" s="11"/>
      <c r="I1187" s="11"/>
      <c r="J1187" s="203">
        <v>311940.16000000038</v>
      </c>
      <c r="K1187" s="11"/>
      <c r="M1187" s="11">
        <v>2557</v>
      </c>
      <c r="N1187" s="70"/>
      <c r="P1187" s="192">
        <f t="shared" si="73"/>
        <v>121.99458740711786</v>
      </c>
      <c r="Q1187" s="11"/>
      <c r="R1187" s="11"/>
      <c r="S1187" s="11"/>
      <c r="T1187" s="195">
        <f t="shared" si="74"/>
        <v>660.65545561204533</v>
      </c>
      <c r="U1187" s="11"/>
      <c r="V1187" s="11"/>
      <c r="W1187" s="11"/>
      <c r="Y1187" s="174">
        <v>311940.16000000038</v>
      </c>
      <c r="Z1187" s="174">
        <f t="shared" si="75"/>
        <v>378186.93</v>
      </c>
      <c r="AA1187" s="175"/>
      <c r="AB1187" s="174">
        <f t="shared" si="76"/>
        <v>319445.59999999998</v>
      </c>
      <c r="AC1187" s="174">
        <v>379184.28</v>
      </c>
      <c r="AD1187" s="174"/>
      <c r="AE1187" s="4"/>
      <c r="AF1187" s="4"/>
    </row>
    <row r="1188" spans="1:32">
      <c r="A1188" s="56"/>
      <c r="B1188" s="191"/>
      <c r="C1188" s="11" t="s">
        <v>312</v>
      </c>
      <c r="D1188" s="11"/>
      <c r="E1188" s="11" t="s">
        <v>315</v>
      </c>
      <c r="F1188" s="11">
        <v>272</v>
      </c>
      <c r="G1188" s="11"/>
      <c r="H1188" s="11"/>
      <c r="I1188" s="11"/>
      <c r="J1188" s="203">
        <v>56.26</v>
      </c>
      <c r="K1188" s="11"/>
      <c r="M1188" s="11">
        <v>1</v>
      </c>
      <c r="N1188" s="70"/>
      <c r="P1188" s="192">
        <f t="shared" si="73"/>
        <v>56.26</v>
      </c>
      <c r="Q1188" s="11"/>
      <c r="R1188" s="11"/>
      <c r="S1188" s="11"/>
      <c r="T1188" s="195">
        <f t="shared" si="74"/>
        <v>272</v>
      </c>
      <c r="U1188" s="11"/>
      <c r="V1188" s="11"/>
      <c r="W1188" s="11"/>
      <c r="Y1188" s="174">
        <v>56.26</v>
      </c>
      <c r="Z1188" s="174">
        <f t="shared" si="75"/>
        <v>68.209999999999994</v>
      </c>
      <c r="AA1188" s="175"/>
      <c r="AB1188" s="174">
        <f t="shared" si="76"/>
        <v>57.61</v>
      </c>
      <c r="AC1188" s="174">
        <v>68.39</v>
      </c>
      <c r="AD1188" s="174"/>
      <c r="AE1188" s="4"/>
      <c r="AF1188" s="4"/>
    </row>
    <row r="1189" spans="1:32">
      <c r="A1189" s="56"/>
      <c r="B1189" s="191"/>
      <c r="C1189" s="11" t="s">
        <v>666</v>
      </c>
      <c r="D1189" s="11"/>
      <c r="E1189" s="11" t="s">
        <v>330</v>
      </c>
      <c r="F1189" s="11">
        <v>173</v>
      </c>
      <c r="G1189" s="11"/>
      <c r="H1189" s="11"/>
      <c r="I1189" s="11"/>
      <c r="J1189" s="203">
        <v>37.869999999999997</v>
      </c>
      <c r="K1189" s="11"/>
      <c r="M1189" s="11">
        <v>1</v>
      </c>
      <c r="N1189" s="70"/>
      <c r="P1189" s="192">
        <f t="shared" si="73"/>
        <v>37.869999999999997</v>
      </c>
      <c r="Q1189" s="11"/>
      <c r="R1189" s="11"/>
      <c r="S1189" s="11"/>
      <c r="T1189" s="195">
        <f t="shared" si="74"/>
        <v>173</v>
      </c>
      <c r="U1189" s="11"/>
      <c r="V1189" s="11"/>
      <c r="W1189" s="11"/>
      <c r="Y1189" s="174">
        <v>37.869999999999997</v>
      </c>
      <c r="Z1189" s="174">
        <f t="shared" si="75"/>
        <v>45.91</v>
      </c>
      <c r="AA1189" s="175"/>
      <c r="AB1189" s="174">
        <f t="shared" si="76"/>
        <v>38.78</v>
      </c>
      <c r="AC1189" s="174">
        <v>46.03</v>
      </c>
      <c r="AD1189" s="174"/>
      <c r="AE1189" s="4"/>
      <c r="AF1189" s="4"/>
    </row>
    <row r="1190" spans="1:32">
      <c r="A1190" s="56"/>
      <c r="B1190" s="191"/>
      <c r="C1190" s="11" t="s">
        <v>666</v>
      </c>
      <c r="D1190" s="11"/>
      <c r="E1190" s="11" t="s">
        <v>338</v>
      </c>
      <c r="F1190" s="11">
        <v>563706</v>
      </c>
      <c r="G1190" s="11"/>
      <c r="H1190" s="11"/>
      <c r="I1190" s="11"/>
      <c r="J1190" s="203">
        <v>109083.63999999993</v>
      </c>
      <c r="K1190" s="11"/>
      <c r="M1190" s="11">
        <v>1205</v>
      </c>
      <c r="N1190" s="70"/>
      <c r="P1190" s="192">
        <f t="shared" si="73"/>
        <v>90.525842323651389</v>
      </c>
      <c r="Q1190" s="11"/>
      <c r="R1190" s="11"/>
      <c r="S1190" s="11"/>
      <c r="T1190" s="195">
        <f t="shared" si="74"/>
        <v>467.8058091286307</v>
      </c>
      <c r="U1190" s="11"/>
      <c r="V1190" s="11"/>
      <c r="W1190" s="11"/>
      <c r="Y1190" s="174">
        <v>109083.63999999993</v>
      </c>
      <c r="Z1190" s="174">
        <f t="shared" si="75"/>
        <v>132249.75</v>
      </c>
      <c r="AA1190" s="175"/>
      <c r="AB1190" s="174">
        <f t="shared" si="76"/>
        <v>111708.25</v>
      </c>
      <c r="AC1190" s="174">
        <v>132598.51</v>
      </c>
      <c r="AD1190" s="174"/>
      <c r="AE1190" s="4"/>
      <c r="AF1190" s="4"/>
    </row>
    <row r="1191" spans="1:32">
      <c r="A1191" s="56"/>
      <c r="B1191" s="191"/>
      <c r="C1191" s="11" t="s">
        <v>317</v>
      </c>
      <c r="D1191" s="11"/>
      <c r="E1191" s="11" t="s">
        <v>249</v>
      </c>
      <c r="F1191" s="11">
        <v>675</v>
      </c>
      <c r="G1191" s="11"/>
      <c r="H1191" s="11"/>
      <c r="I1191" s="11"/>
      <c r="J1191" s="203">
        <v>132.37</v>
      </c>
      <c r="K1191" s="11"/>
      <c r="M1191" s="11">
        <v>1</v>
      </c>
      <c r="N1191" s="70"/>
      <c r="P1191" s="192">
        <f t="shared" si="73"/>
        <v>132.37</v>
      </c>
      <c r="Q1191" s="11"/>
      <c r="R1191" s="11"/>
      <c r="S1191" s="11"/>
      <c r="T1191" s="195">
        <f t="shared" si="74"/>
        <v>675</v>
      </c>
      <c r="U1191" s="11"/>
      <c r="V1191" s="11"/>
      <c r="W1191" s="11"/>
      <c r="Y1191" s="174">
        <v>132.37</v>
      </c>
      <c r="Z1191" s="174">
        <f t="shared" si="75"/>
        <v>160.47999999999999</v>
      </c>
      <c r="AA1191" s="175"/>
      <c r="AB1191" s="174">
        <f t="shared" si="76"/>
        <v>135.55000000000001</v>
      </c>
      <c r="AC1191" s="174">
        <v>160.9</v>
      </c>
      <c r="AD1191" s="174"/>
      <c r="AE1191" s="4"/>
      <c r="AF1191" s="4"/>
    </row>
    <row r="1192" spans="1:32">
      <c r="A1192" s="56"/>
      <c r="B1192" s="191"/>
      <c r="C1192" s="11" t="s">
        <v>317</v>
      </c>
      <c r="D1192" s="11"/>
      <c r="E1192" s="11" t="s">
        <v>315</v>
      </c>
      <c r="F1192" s="11">
        <v>580347</v>
      </c>
      <c r="G1192" s="11"/>
      <c r="H1192" s="11"/>
      <c r="I1192" s="11"/>
      <c r="J1192" s="203">
        <v>109978.76999999995</v>
      </c>
      <c r="K1192" s="11"/>
      <c r="M1192" s="11">
        <v>988</v>
      </c>
      <c r="N1192" s="70"/>
      <c r="P1192" s="192">
        <f t="shared" si="73"/>
        <v>111.3145445344129</v>
      </c>
      <c r="Q1192" s="11"/>
      <c r="R1192" s="11"/>
      <c r="S1192" s="11"/>
      <c r="T1192" s="195">
        <f t="shared" si="74"/>
        <v>587.39574898785429</v>
      </c>
      <c r="U1192" s="11"/>
      <c r="V1192" s="11"/>
      <c r="W1192" s="11"/>
      <c r="Y1192" s="174">
        <v>109978.76999999995</v>
      </c>
      <c r="Z1192" s="174">
        <f t="shared" si="75"/>
        <v>133334.97</v>
      </c>
      <c r="AA1192" s="175"/>
      <c r="AB1192" s="174">
        <f t="shared" si="76"/>
        <v>112624.92</v>
      </c>
      <c r="AC1192" s="174">
        <v>133686.6</v>
      </c>
      <c r="AD1192" s="174"/>
      <c r="AE1192" s="4"/>
      <c r="AF1192" s="4"/>
    </row>
    <row r="1193" spans="1:32">
      <c r="A1193" s="56"/>
      <c r="B1193" s="191"/>
      <c r="C1193" s="11" t="s">
        <v>1427</v>
      </c>
      <c r="D1193" s="11"/>
      <c r="E1193" s="11" t="s">
        <v>253</v>
      </c>
      <c r="F1193" s="11">
        <v>732</v>
      </c>
      <c r="G1193" s="11"/>
      <c r="H1193" s="11"/>
      <c r="I1193" s="11"/>
      <c r="J1193" s="203">
        <v>143.22999999999999</v>
      </c>
      <c r="K1193" s="11"/>
      <c r="M1193" s="11">
        <v>1</v>
      </c>
      <c r="N1193" s="70"/>
      <c r="P1193" s="192">
        <f t="shared" si="73"/>
        <v>143.22999999999999</v>
      </c>
      <c r="Q1193" s="11"/>
      <c r="R1193" s="11"/>
      <c r="S1193" s="11"/>
      <c r="T1193" s="195">
        <f t="shared" si="74"/>
        <v>732</v>
      </c>
      <c r="U1193" s="11"/>
      <c r="V1193" s="11"/>
      <c r="W1193" s="11"/>
      <c r="Y1193" s="174">
        <v>143.22999999999999</v>
      </c>
      <c r="Z1193" s="174">
        <f t="shared" si="75"/>
        <v>173.65</v>
      </c>
      <c r="AA1193" s="175"/>
      <c r="AB1193" s="174">
        <f t="shared" si="76"/>
        <v>146.68</v>
      </c>
      <c r="AC1193" s="174">
        <v>174.11</v>
      </c>
      <c r="AD1193" s="174"/>
      <c r="AE1193" s="4"/>
      <c r="AF1193" s="4"/>
    </row>
    <row r="1194" spans="1:32">
      <c r="A1194" s="56"/>
      <c r="B1194" s="191"/>
      <c r="C1194" s="11" t="s">
        <v>667</v>
      </c>
      <c r="D1194" s="11"/>
      <c r="E1194" s="11" t="s">
        <v>297</v>
      </c>
      <c r="F1194" s="11">
        <v>343554</v>
      </c>
      <c r="G1194" s="11"/>
      <c r="H1194" s="11"/>
      <c r="I1194" s="11"/>
      <c r="J1194" s="203">
        <v>66062.540000000081</v>
      </c>
      <c r="K1194" s="11"/>
      <c r="M1194" s="11">
        <v>832</v>
      </c>
      <c r="N1194" s="70"/>
      <c r="P1194" s="192">
        <f t="shared" si="73"/>
        <v>79.402091346153938</v>
      </c>
      <c r="Q1194" s="11"/>
      <c r="R1194" s="11"/>
      <c r="S1194" s="11"/>
      <c r="T1194" s="195">
        <f t="shared" si="74"/>
        <v>412.92548076923077</v>
      </c>
      <c r="U1194" s="11"/>
      <c r="V1194" s="11"/>
      <c r="W1194" s="11"/>
      <c r="Y1194" s="174">
        <v>66062.540000000081</v>
      </c>
      <c r="Z1194" s="174">
        <f t="shared" si="75"/>
        <v>80092.25</v>
      </c>
      <c r="AA1194" s="175"/>
      <c r="AB1194" s="174">
        <f t="shared" si="76"/>
        <v>67652.039999999994</v>
      </c>
      <c r="AC1194" s="174">
        <v>80303.47</v>
      </c>
      <c r="AD1194" s="174"/>
      <c r="AE1194" s="4"/>
      <c r="AF1194" s="4"/>
    </row>
    <row r="1195" spans="1:32">
      <c r="A1195" s="56"/>
      <c r="B1195" s="191"/>
      <c r="C1195" s="11" t="s">
        <v>609</v>
      </c>
      <c r="D1195" s="11"/>
      <c r="E1195" s="11" t="s">
        <v>427</v>
      </c>
      <c r="F1195" s="11">
        <v>255148</v>
      </c>
      <c r="G1195" s="11"/>
      <c r="H1195" s="11"/>
      <c r="I1195" s="11"/>
      <c r="J1195" s="203">
        <v>50715.330000000024</v>
      </c>
      <c r="K1195" s="11"/>
      <c r="M1195" s="11">
        <v>769</v>
      </c>
      <c r="N1195" s="70"/>
      <c r="P1195" s="192">
        <f t="shared" si="73"/>
        <v>65.949713914174282</v>
      </c>
      <c r="Q1195" s="11"/>
      <c r="R1195" s="11"/>
      <c r="S1195" s="11"/>
      <c r="T1195" s="195">
        <f t="shared" si="74"/>
        <v>331.7919375812744</v>
      </c>
      <c r="U1195" s="11"/>
      <c r="V1195" s="11"/>
      <c r="W1195" s="11"/>
      <c r="Y1195" s="174">
        <v>50715.330000000024</v>
      </c>
      <c r="Z1195" s="174">
        <f t="shared" si="75"/>
        <v>61485.75</v>
      </c>
      <c r="AA1195" s="175"/>
      <c r="AB1195" s="174">
        <f t="shared" si="76"/>
        <v>51935.57</v>
      </c>
      <c r="AC1195" s="174">
        <v>61647.9</v>
      </c>
      <c r="AD1195" s="174"/>
      <c r="AE1195" s="4"/>
      <c r="AF1195" s="4"/>
    </row>
    <row r="1196" spans="1:32">
      <c r="A1196" s="56"/>
      <c r="B1196" s="191"/>
      <c r="C1196" s="11" t="s">
        <v>487</v>
      </c>
      <c r="D1196" s="11"/>
      <c r="E1196" s="11" t="s">
        <v>485</v>
      </c>
      <c r="F1196" s="11">
        <v>445580</v>
      </c>
      <c r="G1196" s="11"/>
      <c r="H1196" s="11"/>
      <c r="I1196" s="11"/>
      <c r="J1196" s="203">
        <v>83111.8</v>
      </c>
      <c r="K1196" s="11"/>
      <c r="M1196" s="11">
        <v>587</v>
      </c>
      <c r="N1196" s="70"/>
      <c r="P1196" s="192">
        <f t="shared" si="73"/>
        <v>141.58739352640546</v>
      </c>
      <c r="Q1196" s="11"/>
      <c r="R1196" s="11"/>
      <c r="S1196" s="11"/>
      <c r="T1196" s="195">
        <f t="shared" si="74"/>
        <v>759.08006814310056</v>
      </c>
      <c r="U1196" s="11"/>
      <c r="V1196" s="11"/>
      <c r="W1196" s="11"/>
      <c r="Y1196" s="174">
        <v>83111.8</v>
      </c>
      <c r="Z1196" s="174">
        <f t="shared" si="75"/>
        <v>100762.26</v>
      </c>
      <c r="AA1196" s="175"/>
      <c r="AB1196" s="174">
        <f t="shared" si="76"/>
        <v>85111.51</v>
      </c>
      <c r="AC1196" s="174">
        <v>101027.99</v>
      </c>
      <c r="AD1196" s="174"/>
      <c r="AE1196" s="4"/>
      <c r="AF1196" s="4"/>
    </row>
    <row r="1197" spans="1:32">
      <c r="A1197" s="56"/>
      <c r="B1197" s="191"/>
      <c r="C1197" s="11" t="s">
        <v>424</v>
      </c>
      <c r="D1197" s="11"/>
      <c r="E1197" s="11" t="s">
        <v>350</v>
      </c>
      <c r="F1197" s="11">
        <v>2540</v>
      </c>
      <c r="G1197" s="11"/>
      <c r="H1197" s="11"/>
      <c r="I1197" s="11"/>
      <c r="J1197" s="203">
        <v>363.47</v>
      </c>
      <c r="K1197" s="11"/>
      <c r="M1197" s="11">
        <v>5</v>
      </c>
      <c r="N1197" s="70"/>
      <c r="P1197" s="192">
        <f t="shared" si="73"/>
        <v>72.694000000000003</v>
      </c>
      <c r="Q1197" s="11"/>
      <c r="R1197" s="11"/>
      <c r="S1197" s="11"/>
      <c r="T1197" s="195">
        <f t="shared" si="74"/>
        <v>508</v>
      </c>
      <c r="U1197" s="11"/>
      <c r="V1197" s="11"/>
      <c r="W1197" s="11"/>
      <c r="Y1197" s="174">
        <v>363.47</v>
      </c>
      <c r="Z1197" s="174">
        <f t="shared" si="75"/>
        <v>440.66</v>
      </c>
      <c r="AA1197" s="175"/>
      <c r="AB1197" s="174">
        <f t="shared" si="76"/>
        <v>372.22</v>
      </c>
      <c r="AC1197" s="174">
        <v>441.82</v>
      </c>
      <c r="AD1197" s="174"/>
      <c r="AE1197" s="4"/>
      <c r="AF1197" s="4"/>
    </row>
    <row r="1198" spans="1:32">
      <c r="A1198" s="56"/>
      <c r="B1198" s="191"/>
      <c r="C1198" s="11" t="s">
        <v>424</v>
      </c>
      <c r="D1198" s="11"/>
      <c r="E1198" s="11" t="s">
        <v>425</v>
      </c>
      <c r="F1198" s="11">
        <v>385137</v>
      </c>
      <c r="G1198" s="11"/>
      <c r="H1198" s="11"/>
      <c r="I1198" s="11"/>
      <c r="J1198" s="203">
        <v>69695.729999999952</v>
      </c>
      <c r="K1198" s="11"/>
      <c r="M1198" s="11">
        <v>380</v>
      </c>
      <c r="N1198" s="70"/>
      <c r="P1198" s="192">
        <f t="shared" si="73"/>
        <v>183.40981578947356</v>
      </c>
      <c r="Q1198" s="11"/>
      <c r="R1198" s="11"/>
      <c r="S1198" s="11"/>
      <c r="T1198" s="195">
        <f t="shared" si="74"/>
        <v>1013.5184210526315</v>
      </c>
      <c r="U1198" s="11"/>
      <c r="V1198" s="11"/>
      <c r="W1198" s="11"/>
      <c r="Y1198" s="174">
        <v>69695.729999999952</v>
      </c>
      <c r="Z1198" s="174">
        <f t="shared" si="75"/>
        <v>84497.02</v>
      </c>
      <c r="AA1198" s="175"/>
      <c r="AB1198" s="174">
        <f t="shared" si="76"/>
        <v>71372.649999999994</v>
      </c>
      <c r="AC1198" s="174">
        <v>84719.85</v>
      </c>
      <c r="AD1198" s="174"/>
      <c r="AE1198" s="4"/>
      <c r="AF1198" s="4"/>
    </row>
    <row r="1199" spans="1:32">
      <c r="A1199" s="56"/>
      <c r="B1199" s="191"/>
      <c r="C1199" s="11" t="s">
        <v>428</v>
      </c>
      <c r="D1199" s="11"/>
      <c r="E1199" s="11" t="s">
        <v>427</v>
      </c>
      <c r="F1199" s="11">
        <v>2574964</v>
      </c>
      <c r="G1199" s="11"/>
      <c r="H1199" s="11"/>
      <c r="I1199" s="11"/>
      <c r="J1199" s="203">
        <v>504233.90000000055</v>
      </c>
      <c r="K1199" s="11"/>
      <c r="M1199" s="11">
        <v>7258</v>
      </c>
      <c r="N1199" s="70"/>
      <c r="P1199" s="192">
        <f t="shared" si="73"/>
        <v>69.472843758611262</v>
      </c>
      <c r="Q1199" s="11"/>
      <c r="R1199" s="11"/>
      <c r="S1199" s="11"/>
      <c r="T1199" s="195">
        <f t="shared" si="74"/>
        <v>354.77597134196748</v>
      </c>
      <c r="U1199" s="11"/>
      <c r="V1199" s="11"/>
      <c r="W1199" s="11"/>
      <c r="Y1199" s="174">
        <v>504233.90000000055</v>
      </c>
      <c r="Z1199" s="174">
        <f t="shared" si="75"/>
        <v>611318.12</v>
      </c>
      <c r="AA1199" s="175"/>
      <c r="AB1199" s="174">
        <f t="shared" si="76"/>
        <v>516366.03</v>
      </c>
      <c r="AC1199" s="174">
        <v>612930.27</v>
      </c>
      <c r="AD1199" s="174"/>
      <c r="AE1199" s="4"/>
      <c r="AF1199" s="4"/>
    </row>
    <row r="1200" spans="1:32">
      <c r="A1200" s="56"/>
      <c r="B1200" s="191"/>
      <c r="C1200" s="11" t="s">
        <v>429</v>
      </c>
      <c r="D1200" s="11"/>
      <c r="E1200" s="11" t="s">
        <v>1396</v>
      </c>
      <c r="F1200" s="11">
        <v>207</v>
      </c>
      <c r="G1200" s="11"/>
      <c r="H1200" s="11"/>
      <c r="I1200" s="11"/>
      <c r="J1200" s="203">
        <v>44.29</v>
      </c>
      <c r="K1200" s="11"/>
      <c r="M1200" s="11">
        <v>1</v>
      </c>
      <c r="N1200" s="70"/>
      <c r="P1200" s="192">
        <f t="shared" si="73"/>
        <v>44.29</v>
      </c>
      <c r="Q1200" s="11"/>
      <c r="R1200" s="11"/>
      <c r="S1200" s="11"/>
      <c r="T1200" s="195">
        <f t="shared" si="74"/>
        <v>207</v>
      </c>
      <c r="U1200" s="11"/>
      <c r="V1200" s="11"/>
      <c r="W1200" s="11"/>
      <c r="Y1200" s="174">
        <v>44.29</v>
      </c>
      <c r="Z1200" s="174">
        <f t="shared" si="75"/>
        <v>53.7</v>
      </c>
      <c r="AA1200" s="175"/>
      <c r="AB1200" s="174">
        <f t="shared" si="76"/>
        <v>45.36</v>
      </c>
      <c r="AC1200" s="174">
        <v>53.84</v>
      </c>
      <c r="AD1200" s="174"/>
      <c r="AE1200" s="4"/>
      <c r="AF1200" s="4"/>
    </row>
    <row r="1201" spans="1:32">
      <c r="A1201" s="56"/>
      <c r="B1201" s="191"/>
      <c r="C1201" s="11" t="s">
        <v>429</v>
      </c>
      <c r="D1201" s="11"/>
      <c r="E1201" s="11" t="s">
        <v>427</v>
      </c>
      <c r="F1201" s="11">
        <v>2103819</v>
      </c>
      <c r="G1201" s="11"/>
      <c r="H1201" s="11"/>
      <c r="I1201" s="11"/>
      <c r="J1201" s="203">
        <v>415135.99999999645</v>
      </c>
      <c r="K1201" s="11"/>
      <c r="M1201" s="11">
        <v>6052</v>
      </c>
      <c r="N1201" s="70"/>
      <c r="P1201" s="192">
        <f t="shared" si="73"/>
        <v>68.594844679444222</v>
      </c>
      <c r="Q1201" s="11"/>
      <c r="R1201" s="11"/>
      <c r="S1201" s="11"/>
      <c r="T1201" s="195">
        <f t="shared" si="74"/>
        <v>347.62376074025116</v>
      </c>
      <c r="U1201" s="11"/>
      <c r="V1201" s="11"/>
      <c r="W1201" s="11"/>
      <c r="Y1201" s="174">
        <v>415135.99999999645</v>
      </c>
      <c r="Z1201" s="174">
        <f t="shared" si="75"/>
        <v>503298.48</v>
      </c>
      <c r="AA1201" s="175"/>
      <c r="AB1201" s="174">
        <f t="shared" si="76"/>
        <v>425124.39</v>
      </c>
      <c r="AC1201" s="174">
        <v>504625.77</v>
      </c>
      <c r="AD1201" s="174"/>
      <c r="AE1201" s="4"/>
      <c r="AF1201" s="4"/>
    </row>
    <row r="1202" spans="1:32">
      <c r="A1202" s="56"/>
      <c r="B1202" s="191"/>
      <c r="C1202" s="11" t="s">
        <v>321</v>
      </c>
      <c r="D1202" s="11"/>
      <c r="E1202" s="11" t="s">
        <v>204</v>
      </c>
      <c r="F1202" s="11">
        <v>5285</v>
      </c>
      <c r="G1202" s="11"/>
      <c r="H1202" s="11"/>
      <c r="I1202" s="11"/>
      <c r="J1202" s="203">
        <v>1024</v>
      </c>
      <c r="K1202" s="11"/>
      <c r="M1202" s="11">
        <v>6</v>
      </c>
      <c r="N1202" s="70"/>
      <c r="P1202" s="192">
        <f t="shared" si="73"/>
        <v>170.66666666666666</v>
      </c>
      <c r="Q1202" s="11"/>
      <c r="R1202" s="11"/>
      <c r="S1202" s="11"/>
      <c r="T1202" s="195">
        <f t="shared" si="74"/>
        <v>880.83333333333337</v>
      </c>
      <c r="U1202" s="11"/>
      <c r="V1202" s="11"/>
      <c r="W1202" s="11"/>
      <c r="Y1202" s="174">
        <v>1024</v>
      </c>
      <c r="Z1202" s="174">
        <f t="shared" si="75"/>
        <v>1241.47</v>
      </c>
      <c r="AA1202" s="175"/>
      <c r="AB1202" s="174">
        <f t="shared" si="76"/>
        <v>1048.6400000000001</v>
      </c>
      <c r="AC1202" s="174">
        <v>1244.74</v>
      </c>
      <c r="AD1202" s="174"/>
      <c r="AE1202" s="4"/>
      <c r="AF1202" s="4"/>
    </row>
    <row r="1203" spans="1:32">
      <c r="A1203" s="56"/>
      <c r="B1203" s="191"/>
      <c r="C1203" s="11" t="s">
        <v>321</v>
      </c>
      <c r="D1203" s="11"/>
      <c r="E1203" s="11" t="s">
        <v>232</v>
      </c>
      <c r="F1203" s="11">
        <v>1115</v>
      </c>
      <c r="G1203" s="11"/>
      <c r="H1203" s="11"/>
      <c r="I1203" s="11"/>
      <c r="J1203" s="203">
        <v>214.3</v>
      </c>
      <c r="K1203" s="11"/>
      <c r="M1203" s="11">
        <v>1</v>
      </c>
      <c r="N1203" s="70"/>
      <c r="P1203" s="192">
        <f t="shared" si="73"/>
        <v>214.3</v>
      </c>
      <c r="Q1203" s="11"/>
      <c r="R1203" s="11"/>
      <c r="S1203" s="11"/>
      <c r="T1203" s="195">
        <f t="shared" si="74"/>
        <v>1115</v>
      </c>
      <c r="U1203" s="11"/>
      <c r="V1203" s="11"/>
      <c r="W1203" s="11"/>
      <c r="Y1203" s="174">
        <v>214.3</v>
      </c>
      <c r="Z1203" s="174">
        <f t="shared" si="75"/>
        <v>259.81</v>
      </c>
      <c r="AA1203" s="175"/>
      <c r="AB1203" s="174">
        <f t="shared" si="76"/>
        <v>219.46</v>
      </c>
      <c r="AC1203" s="174">
        <v>260.5</v>
      </c>
      <c r="AD1203" s="174"/>
      <c r="AE1203" s="4"/>
      <c r="AF1203" s="4"/>
    </row>
    <row r="1204" spans="1:32">
      <c r="A1204" s="56"/>
      <c r="B1204" s="191"/>
      <c r="C1204" s="11" t="s">
        <v>321</v>
      </c>
      <c r="D1204" s="11"/>
      <c r="E1204" s="11" t="s">
        <v>319</v>
      </c>
      <c r="F1204" s="11">
        <v>8560087</v>
      </c>
      <c r="G1204" s="11"/>
      <c r="H1204" s="11"/>
      <c r="I1204" s="11"/>
      <c r="J1204" s="203">
        <v>1586878.9600000049</v>
      </c>
      <c r="K1204" s="11"/>
      <c r="M1204" s="11">
        <v>14201</v>
      </c>
      <c r="N1204" s="70"/>
      <c r="P1204" s="192">
        <f t="shared" si="73"/>
        <v>111.74417012886451</v>
      </c>
      <c r="Q1204" s="11"/>
      <c r="R1204" s="11"/>
      <c r="S1204" s="11"/>
      <c r="T1204" s="195">
        <f t="shared" si="74"/>
        <v>602.78057883247664</v>
      </c>
      <c r="U1204" s="11"/>
      <c r="V1204" s="11"/>
      <c r="W1204" s="11"/>
      <c r="Y1204" s="174">
        <v>1586878.9600000049</v>
      </c>
      <c r="Z1204" s="174">
        <f t="shared" si="75"/>
        <v>1923884.64</v>
      </c>
      <c r="AA1204" s="175"/>
      <c r="AB1204" s="174">
        <f t="shared" si="76"/>
        <v>1625060.08</v>
      </c>
      <c r="AC1204" s="174">
        <v>1928958.27</v>
      </c>
      <c r="AD1204" s="174"/>
      <c r="AE1204" s="4"/>
      <c r="AF1204" s="4"/>
    </row>
    <row r="1205" spans="1:32">
      <c r="A1205" s="56"/>
      <c r="B1205" s="191"/>
      <c r="C1205" s="11" t="s">
        <v>321</v>
      </c>
      <c r="D1205" s="11"/>
      <c r="E1205" s="11" t="s">
        <v>326</v>
      </c>
      <c r="F1205" s="11">
        <v>170</v>
      </c>
      <c r="G1205" s="11"/>
      <c r="H1205" s="11"/>
      <c r="I1205" s="11"/>
      <c r="J1205" s="203">
        <v>36.46</v>
      </c>
      <c r="K1205" s="11"/>
      <c r="M1205" s="11">
        <v>1</v>
      </c>
      <c r="N1205" s="70"/>
      <c r="P1205" s="192">
        <f t="shared" si="73"/>
        <v>36.46</v>
      </c>
      <c r="Q1205" s="11"/>
      <c r="R1205" s="11"/>
      <c r="S1205" s="11"/>
      <c r="T1205" s="195">
        <f t="shared" si="74"/>
        <v>170</v>
      </c>
      <c r="U1205" s="11"/>
      <c r="V1205" s="11"/>
      <c r="W1205" s="11"/>
      <c r="Y1205" s="174">
        <v>36.46</v>
      </c>
      <c r="Z1205" s="174">
        <f t="shared" si="75"/>
        <v>44.2</v>
      </c>
      <c r="AA1205" s="175"/>
      <c r="AB1205" s="174">
        <f t="shared" si="76"/>
        <v>37.340000000000003</v>
      </c>
      <c r="AC1205" s="174">
        <v>44.32</v>
      </c>
      <c r="AD1205" s="174"/>
      <c r="AE1205" s="4"/>
      <c r="AF1205" s="4"/>
    </row>
    <row r="1206" spans="1:32">
      <c r="A1206" s="56"/>
      <c r="B1206" s="191"/>
      <c r="C1206" s="11" t="s">
        <v>506</v>
      </c>
      <c r="D1206" s="11"/>
      <c r="E1206" s="11" t="s">
        <v>460</v>
      </c>
      <c r="F1206" s="11">
        <v>3437</v>
      </c>
      <c r="G1206" s="11"/>
      <c r="H1206" s="11"/>
      <c r="I1206" s="11"/>
      <c r="J1206" s="203">
        <v>656.95999999999992</v>
      </c>
      <c r="K1206" s="11"/>
      <c r="M1206" s="11">
        <v>2</v>
      </c>
      <c r="N1206" s="70"/>
      <c r="P1206" s="192">
        <f t="shared" si="73"/>
        <v>328.47999999999996</v>
      </c>
      <c r="Q1206" s="11"/>
      <c r="R1206" s="11"/>
      <c r="S1206" s="11"/>
      <c r="T1206" s="195">
        <f t="shared" si="74"/>
        <v>1718.5</v>
      </c>
      <c r="U1206" s="11"/>
      <c r="V1206" s="11"/>
      <c r="W1206" s="11"/>
      <c r="Y1206" s="174">
        <v>656.95999999999992</v>
      </c>
      <c r="Z1206" s="174">
        <f t="shared" si="75"/>
        <v>796.48</v>
      </c>
      <c r="AA1206" s="175"/>
      <c r="AB1206" s="174">
        <f t="shared" si="76"/>
        <v>672.77</v>
      </c>
      <c r="AC1206" s="174">
        <v>798.58</v>
      </c>
      <c r="AD1206" s="174"/>
      <c r="AE1206" s="4"/>
      <c r="AF1206" s="4"/>
    </row>
    <row r="1207" spans="1:32">
      <c r="A1207" s="56"/>
      <c r="B1207" s="191"/>
      <c r="C1207" s="11" t="s">
        <v>506</v>
      </c>
      <c r="D1207" s="11"/>
      <c r="E1207" s="11" t="s">
        <v>504</v>
      </c>
      <c r="F1207" s="11">
        <v>306031</v>
      </c>
      <c r="G1207" s="11"/>
      <c r="H1207" s="11"/>
      <c r="I1207" s="11"/>
      <c r="J1207" s="203">
        <v>56603.37000000001</v>
      </c>
      <c r="K1207" s="11"/>
      <c r="M1207" s="11">
        <v>412</v>
      </c>
      <c r="N1207" s="70"/>
      <c r="P1207" s="192">
        <f t="shared" si="73"/>
        <v>137.38682038834955</v>
      </c>
      <c r="Q1207" s="11"/>
      <c r="R1207" s="11"/>
      <c r="S1207" s="11"/>
      <c r="T1207" s="195">
        <f t="shared" si="74"/>
        <v>742.79368932038835</v>
      </c>
      <c r="U1207" s="11"/>
      <c r="V1207" s="11"/>
      <c r="W1207" s="11"/>
      <c r="Y1207" s="174">
        <v>56603.37000000001</v>
      </c>
      <c r="Z1207" s="174">
        <f t="shared" si="75"/>
        <v>68624.23</v>
      </c>
      <c r="AA1207" s="175"/>
      <c r="AB1207" s="174">
        <f t="shared" si="76"/>
        <v>57965.279999999999</v>
      </c>
      <c r="AC1207" s="174">
        <v>68805.210000000006</v>
      </c>
      <c r="AD1207" s="174"/>
      <c r="AE1207" s="4"/>
      <c r="AF1207" s="4"/>
    </row>
    <row r="1208" spans="1:32">
      <c r="A1208" s="56"/>
      <c r="B1208" s="191"/>
      <c r="C1208" s="11" t="s">
        <v>1428</v>
      </c>
      <c r="D1208" s="11"/>
      <c r="E1208" s="11" t="s">
        <v>287</v>
      </c>
      <c r="F1208" s="11">
        <v>1388</v>
      </c>
      <c r="G1208" s="11"/>
      <c r="H1208" s="11"/>
      <c r="I1208" s="11"/>
      <c r="J1208" s="203">
        <v>203.43</v>
      </c>
      <c r="K1208" s="11"/>
      <c r="M1208" s="11">
        <v>3</v>
      </c>
      <c r="N1208" s="70"/>
      <c r="P1208" s="192">
        <f t="shared" si="73"/>
        <v>67.81</v>
      </c>
      <c r="Q1208" s="11"/>
      <c r="R1208" s="11"/>
      <c r="S1208" s="11"/>
      <c r="T1208" s="195">
        <f t="shared" si="74"/>
        <v>462.66666666666669</v>
      </c>
      <c r="U1208" s="11"/>
      <c r="V1208" s="11"/>
      <c r="W1208" s="11"/>
      <c r="Y1208" s="174">
        <v>203.43</v>
      </c>
      <c r="Z1208" s="174">
        <f t="shared" si="75"/>
        <v>246.63</v>
      </c>
      <c r="AA1208" s="175"/>
      <c r="AB1208" s="174">
        <f t="shared" si="76"/>
        <v>208.32</v>
      </c>
      <c r="AC1208" s="174">
        <v>247.28</v>
      </c>
      <c r="AD1208" s="174"/>
      <c r="AE1208" s="4"/>
      <c r="AF1208" s="4"/>
    </row>
    <row r="1209" spans="1:32">
      <c r="A1209" s="56"/>
      <c r="B1209" s="191"/>
      <c r="C1209" s="11" t="s">
        <v>1428</v>
      </c>
      <c r="D1209" s="11"/>
      <c r="E1209" s="11" t="s">
        <v>319</v>
      </c>
      <c r="F1209" s="11">
        <v>465</v>
      </c>
      <c r="G1209" s="11"/>
      <c r="H1209" s="11"/>
      <c r="I1209" s="11"/>
      <c r="J1209" s="203">
        <v>93.23</v>
      </c>
      <c r="K1209" s="11"/>
      <c r="M1209" s="11">
        <v>1</v>
      </c>
      <c r="N1209" s="70"/>
      <c r="P1209" s="192">
        <f t="shared" ref="P1209:P1219" si="77">J1209/M1209</f>
        <v>93.23</v>
      </c>
      <c r="Q1209" s="11"/>
      <c r="R1209" s="11"/>
      <c r="S1209" s="11"/>
      <c r="T1209" s="195">
        <f t="shared" ref="T1209:T1219" si="78">F1209/M1209</f>
        <v>465</v>
      </c>
      <c r="U1209" s="11"/>
      <c r="V1209" s="11"/>
      <c r="W1209" s="11"/>
      <c r="Y1209" s="174">
        <v>93.23</v>
      </c>
      <c r="Z1209" s="174">
        <f t="shared" ref="Z1209:Z1217" si="79">ROUND($Z$1226*Y1209/$Y$1226,2)</f>
        <v>113.03</v>
      </c>
      <c r="AA1209" s="175"/>
      <c r="AB1209" s="174">
        <f t="shared" ref="AB1209:AB1217" si="80">ROUND($AB$1226*Y1209/$Y$1226,2)</f>
        <v>95.47</v>
      </c>
      <c r="AC1209" s="174">
        <v>113.33</v>
      </c>
      <c r="AD1209" s="174"/>
      <c r="AE1209" s="4"/>
      <c r="AF1209" s="4"/>
    </row>
    <row r="1210" spans="1:32">
      <c r="A1210" s="56"/>
      <c r="B1210" s="191"/>
      <c r="C1210" s="11" t="s">
        <v>1428</v>
      </c>
      <c r="D1210" s="11"/>
      <c r="E1210" s="11" t="s">
        <v>324</v>
      </c>
      <c r="F1210" s="11">
        <v>262402</v>
      </c>
      <c r="G1210" s="11"/>
      <c r="H1210" s="11"/>
      <c r="I1210" s="11"/>
      <c r="J1210" s="203">
        <v>47512.09</v>
      </c>
      <c r="K1210" s="11"/>
      <c r="M1210" s="11">
        <v>325</v>
      </c>
      <c r="N1210" s="70"/>
      <c r="P1210" s="192">
        <f t="shared" si="77"/>
        <v>146.19104615384614</v>
      </c>
      <c r="Q1210" s="11"/>
      <c r="R1210" s="11"/>
      <c r="S1210" s="11"/>
      <c r="T1210" s="195">
        <f t="shared" si="78"/>
        <v>807.39076923076925</v>
      </c>
      <c r="U1210" s="11"/>
      <c r="V1210" s="11"/>
      <c r="W1210" s="11"/>
      <c r="Y1210" s="174">
        <v>47512.09</v>
      </c>
      <c r="Z1210" s="174">
        <f t="shared" si="79"/>
        <v>57602.239999999998</v>
      </c>
      <c r="AA1210" s="175"/>
      <c r="AB1210" s="174">
        <f t="shared" si="80"/>
        <v>48655.26</v>
      </c>
      <c r="AC1210" s="174">
        <v>57754.15</v>
      </c>
      <c r="AD1210" s="174"/>
      <c r="AE1210" s="4"/>
      <c r="AF1210" s="4"/>
    </row>
    <row r="1211" spans="1:32">
      <c r="A1211" s="56"/>
      <c r="B1211" s="191"/>
      <c r="C1211" s="11" t="s">
        <v>436</v>
      </c>
      <c r="D1211" s="11"/>
      <c r="E1211" s="11" t="s">
        <v>432</v>
      </c>
      <c r="F1211" s="11">
        <v>832949</v>
      </c>
      <c r="G1211" s="11"/>
      <c r="H1211" s="11"/>
      <c r="I1211" s="11"/>
      <c r="J1211" s="203">
        <v>154384.70999999988</v>
      </c>
      <c r="K1211" s="11"/>
      <c r="M1211" s="11">
        <v>1633</v>
      </c>
      <c r="N1211" s="70"/>
      <c r="P1211" s="192">
        <f t="shared" si="77"/>
        <v>94.540545009185479</v>
      </c>
      <c r="Q1211" s="11"/>
      <c r="R1211" s="11"/>
      <c r="S1211" s="11"/>
      <c r="T1211" s="195">
        <f t="shared" si="78"/>
        <v>510.07287201469688</v>
      </c>
      <c r="U1211" s="11"/>
      <c r="V1211" s="11"/>
      <c r="W1211" s="11"/>
      <c r="Y1211" s="174">
        <v>154384.70999999988</v>
      </c>
      <c r="Z1211" s="174">
        <f t="shared" si="79"/>
        <v>187171.41</v>
      </c>
      <c r="AA1211" s="175"/>
      <c r="AB1211" s="174">
        <f t="shared" si="80"/>
        <v>158099.29</v>
      </c>
      <c r="AC1211" s="174">
        <v>187665.01</v>
      </c>
      <c r="AD1211" s="174"/>
      <c r="AE1211" s="4"/>
      <c r="AF1211" s="4"/>
    </row>
    <row r="1212" spans="1:32">
      <c r="A1212" s="56"/>
      <c r="B1212" s="191"/>
      <c r="C1212" s="11" t="s">
        <v>1328</v>
      </c>
      <c r="D1212" s="11"/>
      <c r="E1212" s="11" t="s">
        <v>1331</v>
      </c>
      <c r="F1212" s="11">
        <v>1231</v>
      </c>
      <c r="G1212" s="11"/>
      <c r="H1212" s="11"/>
      <c r="I1212" s="11"/>
      <c r="J1212" s="203">
        <v>244.01999999999998</v>
      </c>
      <c r="K1212" s="11"/>
      <c r="M1212" s="11">
        <v>2</v>
      </c>
      <c r="N1212" s="70"/>
      <c r="P1212" s="192">
        <f t="shared" si="77"/>
        <v>122.00999999999999</v>
      </c>
      <c r="Q1212" s="11"/>
      <c r="R1212" s="11"/>
      <c r="S1212" s="11"/>
      <c r="T1212" s="195">
        <f t="shared" si="78"/>
        <v>615.5</v>
      </c>
      <c r="U1212" s="11"/>
      <c r="V1212" s="11"/>
      <c r="W1212" s="11"/>
      <c r="Y1212" s="174">
        <v>244.01999999999998</v>
      </c>
      <c r="Z1212" s="174">
        <f t="shared" si="79"/>
        <v>295.83999999999997</v>
      </c>
      <c r="AA1212" s="175"/>
      <c r="AB1212" s="174">
        <f t="shared" si="80"/>
        <v>249.89</v>
      </c>
      <c r="AC1212" s="174">
        <v>296.62</v>
      </c>
      <c r="AD1212" s="174"/>
      <c r="AE1212" s="4"/>
      <c r="AF1212" s="4"/>
    </row>
    <row r="1213" spans="1:32">
      <c r="A1213" s="56"/>
      <c r="B1213" s="191"/>
      <c r="C1213" s="11" t="s">
        <v>1429</v>
      </c>
      <c r="D1213" s="11"/>
      <c r="E1213" s="11" t="s">
        <v>216</v>
      </c>
      <c r="F1213" s="11">
        <v>14632</v>
      </c>
      <c r="G1213" s="11"/>
      <c r="H1213" s="11"/>
      <c r="I1213" s="11"/>
      <c r="J1213" s="203">
        <v>2794.28</v>
      </c>
      <c r="K1213" s="11"/>
      <c r="M1213" s="11">
        <v>7</v>
      </c>
      <c r="N1213" s="70"/>
      <c r="P1213" s="192">
        <f t="shared" si="77"/>
        <v>399.18285714285719</v>
      </c>
      <c r="Q1213" s="11"/>
      <c r="R1213" s="11"/>
      <c r="S1213" s="11"/>
      <c r="T1213" s="195">
        <f t="shared" si="78"/>
        <v>2090.2857142857142</v>
      </c>
      <c r="U1213" s="11"/>
      <c r="V1213" s="11"/>
      <c r="W1213" s="11"/>
      <c r="Y1213" s="174">
        <v>2794.28</v>
      </c>
      <c r="Z1213" s="174">
        <f t="shared" si="79"/>
        <v>3387.7</v>
      </c>
      <c r="AA1213" s="175"/>
      <c r="AB1213" s="174">
        <f t="shared" si="80"/>
        <v>2861.51</v>
      </c>
      <c r="AC1213" s="174">
        <v>3396.64</v>
      </c>
      <c r="AD1213" s="174"/>
      <c r="AE1213" s="4"/>
      <c r="AF1213" s="4"/>
    </row>
    <row r="1214" spans="1:32">
      <c r="A1214" s="56"/>
      <c r="B1214" s="191"/>
      <c r="C1214" s="11" t="s">
        <v>327</v>
      </c>
      <c r="D1214" s="11"/>
      <c r="E1214" s="11" t="s">
        <v>319</v>
      </c>
      <c r="F1214" s="11">
        <v>1613</v>
      </c>
      <c r="G1214" s="11"/>
      <c r="H1214" s="11"/>
      <c r="I1214" s="11"/>
      <c r="J1214" s="203">
        <v>309.33</v>
      </c>
      <c r="K1214" s="11"/>
      <c r="M1214" s="11">
        <v>1</v>
      </c>
      <c r="N1214" s="70"/>
      <c r="P1214" s="192">
        <f t="shared" si="77"/>
        <v>309.33</v>
      </c>
      <c r="Q1214" s="11"/>
      <c r="R1214" s="11"/>
      <c r="S1214" s="11"/>
      <c r="T1214" s="195">
        <f t="shared" si="78"/>
        <v>1613</v>
      </c>
      <c r="U1214" s="11"/>
      <c r="V1214" s="11"/>
      <c r="W1214" s="11"/>
      <c r="Y1214" s="174">
        <v>309.33</v>
      </c>
      <c r="Z1214" s="174">
        <f t="shared" si="79"/>
        <v>375.02</v>
      </c>
      <c r="AA1214" s="175"/>
      <c r="AB1214" s="174">
        <f t="shared" si="80"/>
        <v>316.77</v>
      </c>
      <c r="AC1214" s="174">
        <v>376.01</v>
      </c>
      <c r="AD1214" s="174"/>
      <c r="AE1214" s="4"/>
      <c r="AF1214" s="4"/>
    </row>
    <row r="1215" spans="1:32">
      <c r="A1215" s="56"/>
      <c r="B1215" s="191"/>
      <c r="C1215" s="11" t="s">
        <v>327</v>
      </c>
      <c r="D1215" s="11"/>
      <c r="E1215" s="11" t="s">
        <v>1331</v>
      </c>
      <c r="F1215" s="11">
        <v>125</v>
      </c>
      <c r="G1215" s="11"/>
      <c r="H1215" s="11"/>
      <c r="I1215" s="11"/>
      <c r="J1215" s="203">
        <v>29.06</v>
      </c>
      <c r="K1215" s="11"/>
      <c r="M1215" s="11">
        <v>1</v>
      </c>
      <c r="N1215" s="70"/>
      <c r="P1215" s="192">
        <f t="shared" si="77"/>
        <v>29.06</v>
      </c>
      <c r="Q1215" s="11"/>
      <c r="R1215" s="11"/>
      <c r="S1215" s="11"/>
      <c r="T1215" s="195">
        <f t="shared" si="78"/>
        <v>125</v>
      </c>
      <c r="U1215" s="11"/>
      <c r="V1215" s="11"/>
      <c r="W1215" s="11"/>
      <c r="Y1215" s="174">
        <v>29.06</v>
      </c>
      <c r="Z1215" s="174">
        <f t="shared" si="79"/>
        <v>35.229999999999997</v>
      </c>
      <c r="AA1215" s="175"/>
      <c r="AB1215" s="174">
        <f t="shared" si="80"/>
        <v>29.76</v>
      </c>
      <c r="AC1215" s="174">
        <v>35.32</v>
      </c>
      <c r="AD1215" s="174"/>
      <c r="AE1215" s="4"/>
      <c r="AF1215" s="4"/>
    </row>
    <row r="1216" spans="1:32">
      <c r="A1216" s="56"/>
      <c r="B1216" s="191"/>
      <c r="C1216" s="11" t="s">
        <v>327</v>
      </c>
      <c r="D1216" s="11"/>
      <c r="E1216" s="11" t="s">
        <v>326</v>
      </c>
      <c r="F1216" s="11">
        <v>2310095</v>
      </c>
      <c r="G1216" s="11"/>
      <c r="H1216" s="11"/>
      <c r="I1216" s="11"/>
      <c r="J1216" s="203">
        <v>420718.7800000016</v>
      </c>
      <c r="K1216" s="11"/>
      <c r="M1216" s="11">
        <v>3057</v>
      </c>
      <c r="N1216" s="70"/>
      <c r="P1216" s="192">
        <f t="shared" si="77"/>
        <v>137.62472358521478</v>
      </c>
      <c r="Q1216" s="11"/>
      <c r="R1216" s="11"/>
      <c r="S1216" s="11"/>
      <c r="T1216" s="195">
        <f t="shared" si="78"/>
        <v>755.6738632646385</v>
      </c>
      <c r="U1216" s="11"/>
      <c r="V1216" s="11"/>
      <c r="W1216" s="11"/>
      <c r="Y1216" s="174">
        <v>420718.7800000016</v>
      </c>
      <c r="Z1216" s="174">
        <f t="shared" si="79"/>
        <v>510066.88</v>
      </c>
      <c r="AA1216" s="175"/>
      <c r="AB1216" s="174">
        <f t="shared" si="80"/>
        <v>430841.49</v>
      </c>
      <c r="AC1216" s="174">
        <v>511412.02</v>
      </c>
      <c r="AD1216" s="174"/>
      <c r="AE1216" s="4"/>
      <c r="AF1216" s="4"/>
    </row>
    <row r="1217" spans="1:37">
      <c r="A1217" s="56"/>
      <c r="B1217" s="191"/>
      <c r="C1217" s="11" t="s">
        <v>1430</v>
      </c>
      <c r="D1217" s="11"/>
      <c r="E1217" s="11" t="s">
        <v>295</v>
      </c>
      <c r="F1217" s="11">
        <v>3747</v>
      </c>
      <c r="G1217" s="11"/>
      <c r="H1217" s="11"/>
      <c r="I1217" s="11"/>
      <c r="J1217" s="203">
        <v>737.28</v>
      </c>
      <c r="K1217" s="11"/>
      <c r="M1217" s="11">
        <v>6</v>
      </c>
      <c r="N1217" s="70"/>
      <c r="P1217" s="192">
        <f t="shared" si="77"/>
        <v>122.88</v>
      </c>
      <c r="Q1217" s="11"/>
      <c r="R1217" s="11"/>
      <c r="S1217" s="11"/>
      <c r="T1217" s="195">
        <f t="shared" si="78"/>
        <v>624.5</v>
      </c>
      <c r="U1217" s="11"/>
      <c r="V1217" s="11"/>
      <c r="W1217" s="11"/>
      <c r="Y1217" s="174">
        <v>737.28</v>
      </c>
      <c r="Z1217" s="174">
        <f t="shared" si="79"/>
        <v>893.86</v>
      </c>
      <c r="AA1217" s="175"/>
      <c r="AB1217" s="174">
        <f t="shared" si="80"/>
        <v>755.02</v>
      </c>
      <c r="AC1217" s="174">
        <v>896.21</v>
      </c>
      <c r="AD1217" s="174"/>
      <c r="AE1217" s="4"/>
      <c r="AF1217" s="4"/>
    </row>
    <row r="1218" spans="1:37">
      <c r="A1218" s="56"/>
      <c r="B1218" s="191"/>
      <c r="C1218" s="11" t="s">
        <v>1278</v>
      </c>
      <c r="D1218" s="11"/>
      <c r="E1218" s="11" t="s">
        <v>326</v>
      </c>
      <c r="F1218" s="11">
        <v>81685</v>
      </c>
      <c r="G1218" s="11"/>
      <c r="H1218" s="11"/>
      <c r="I1218" s="11"/>
      <c r="J1218" s="203">
        <v>17104.300000000021</v>
      </c>
      <c r="K1218" s="11"/>
      <c r="M1218" s="11">
        <v>329</v>
      </c>
      <c r="N1218" s="70"/>
      <c r="P1218" s="192">
        <f t="shared" si="77"/>
        <v>51.988753799392164</v>
      </c>
      <c r="Q1218" s="11"/>
      <c r="R1218" s="11"/>
      <c r="S1218" s="11"/>
      <c r="T1218" s="195">
        <f t="shared" si="78"/>
        <v>248.28267477203647</v>
      </c>
      <c r="U1218" s="11"/>
      <c r="V1218" s="11"/>
      <c r="W1218" s="11"/>
      <c r="Y1218" s="174">
        <v>17104.300000000021</v>
      </c>
      <c r="Z1218" s="174">
        <f>ROUND($Z$1226*Y1218/$Y$1226,2)</f>
        <v>20736.740000000002</v>
      </c>
      <c r="AA1218" s="175"/>
      <c r="AB1218" s="174">
        <f>ROUND($AB$1226*Y1218/$Y$1226,2)</f>
        <v>17515.84</v>
      </c>
      <c r="AC1218" s="174">
        <v>20791.43</v>
      </c>
      <c r="AD1218" s="174"/>
      <c r="AE1218" s="4"/>
      <c r="AF1218" s="4"/>
    </row>
    <row r="1219" spans="1:37">
      <c r="A1219" s="56"/>
      <c r="B1219" s="191"/>
      <c r="C1219" s="11"/>
      <c r="D1219" s="11"/>
      <c r="E1219" s="11"/>
      <c r="F1219" s="11"/>
      <c r="G1219" s="11"/>
      <c r="H1219" s="11"/>
      <c r="I1219" s="11"/>
      <c r="J1219" s="203"/>
      <c r="K1219" s="11"/>
      <c r="M1219" s="11"/>
      <c r="N1219" s="70"/>
      <c r="P1219" s="192" t="e">
        <f t="shared" si="77"/>
        <v>#DIV/0!</v>
      </c>
      <c r="Q1219" s="11"/>
      <c r="R1219" s="11"/>
      <c r="S1219" s="11"/>
      <c r="T1219" s="195" t="e">
        <f t="shared" si="78"/>
        <v>#DIV/0!</v>
      </c>
      <c r="U1219" s="11"/>
      <c r="V1219" s="11"/>
      <c r="W1219" s="11"/>
      <c r="Y1219" s="174"/>
      <c r="Z1219" s="174"/>
      <c r="AA1219" s="175"/>
      <c r="AB1219" s="174"/>
      <c r="AC1219" s="174"/>
      <c r="AD1219" s="174"/>
      <c r="AE1219" s="4"/>
      <c r="AF1219" s="4"/>
    </row>
    <row r="1220" spans="1:37">
      <c r="A1220" s="56"/>
      <c r="B1220" s="11"/>
      <c r="C1220" s="11"/>
      <c r="D1220" s="11"/>
      <c r="E1220" s="11"/>
      <c r="F1220" s="11"/>
      <c r="G1220" s="11"/>
      <c r="H1220" s="11"/>
      <c r="I1220" s="11"/>
      <c r="J1220" s="203"/>
      <c r="K1220" s="11"/>
      <c r="M1220" s="11"/>
      <c r="N1220" s="70"/>
      <c r="P1220" s="11"/>
      <c r="Q1220" s="11"/>
      <c r="R1220" s="11"/>
      <c r="S1220" s="11"/>
      <c r="T1220" s="11"/>
      <c r="U1220" s="11"/>
      <c r="V1220" s="11"/>
      <c r="W1220" s="11"/>
      <c r="Y1220" s="174"/>
      <c r="Z1220" s="174"/>
      <c r="AA1220" s="175"/>
      <c r="AB1220" s="174"/>
      <c r="AC1220" s="174"/>
      <c r="AD1220" s="174"/>
      <c r="AE1220" s="4"/>
      <c r="AF1220" s="4"/>
    </row>
    <row r="1221" spans="1:37">
      <c r="A1221" s="56"/>
      <c r="B1221" s="11"/>
      <c r="C1221" s="11"/>
      <c r="D1221" s="11"/>
      <c r="E1221" s="11"/>
      <c r="F1221" s="11"/>
      <c r="G1221" s="11"/>
      <c r="H1221" s="11"/>
      <c r="I1221" s="11"/>
      <c r="J1221" s="203"/>
      <c r="K1221" s="11"/>
      <c r="M1221" s="11"/>
      <c r="N1221" s="70"/>
      <c r="P1221" s="11"/>
      <c r="Q1221" s="11"/>
      <c r="R1221" s="11"/>
      <c r="S1221" s="11"/>
      <c r="T1221" s="11"/>
      <c r="U1221" s="11"/>
      <c r="V1221" s="11"/>
      <c r="W1221" s="11"/>
      <c r="Y1221" s="174"/>
      <c r="Z1221" s="174"/>
      <c r="AA1221" s="175"/>
      <c r="AB1221" s="174"/>
      <c r="AC1221" s="174"/>
      <c r="AD1221" s="174"/>
      <c r="AE1221" s="4"/>
      <c r="AF1221" s="4"/>
    </row>
    <row r="1222" spans="1:37">
      <c r="A1222" s="56"/>
      <c r="B1222" s="11"/>
      <c r="C1222" s="11"/>
      <c r="D1222" s="11"/>
      <c r="E1222" s="11"/>
      <c r="F1222" s="11"/>
      <c r="G1222" s="11"/>
      <c r="H1222" s="11"/>
      <c r="I1222" s="11"/>
      <c r="J1222" s="203"/>
      <c r="K1222" s="11"/>
      <c r="M1222" s="11"/>
      <c r="N1222" s="70"/>
      <c r="P1222" s="11"/>
      <c r="Q1222" s="11"/>
      <c r="R1222" s="11"/>
      <c r="S1222" s="11"/>
      <c r="T1222" s="11"/>
      <c r="U1222" s="11"/>
      <c r="V1222" s="11"/>
      <c r="W1222" s="11"/>
      <c r="Y1222" s="174"/>
      <c r="Z1222" s="174"/>
      <c r="AA1222" s="175"/>
      <c r="AB1222" s="174"/>
      <c r="AC1222" s="174"/>
      <c r="AD1222" s="174"/>
      <c r="AE1222" s="4"/>
      <c r="AF1222" s="4"/>
    </row>
    <row r="1223" spans="1:37">
      <c r="A1223" s="56"/>
      <c r="B1223" s="11"/>
      <c r="C1223" s="11"/>
      <c r="D1223" s="11"/>
      <c r="E1223" s="11"/>
      <c r="F1223" s="11"/>
      <c r="G1223" s="11"/>
      <c r="H1223" s="11"/>
      <c r="I1223" s="11"/>
      <c r="J1223" s="203"/>
      <c r="K1223" s="11"/>
      <c r="M1223" s="11"/>
      <c r="N1223" s="70"/>
      <c r="P1223" s="11"/>
      <c r="Q1223" s="11"/>
      <c r="R1223" s="11"/>
      <c r="S1223" s="11"/>
      <c r="T1223" s="11"/>
      <c r="U1223" s="11"/>
      <c r="V1223" s="11"/>
      <c r="W1223" s="11"/>
      <c r="Y1223" s="174"/>
      <c r="Z1223" s="174"/>
      <c r="AA1223" s="175"/>
      <c r="AB1223" s="174"/>
      <c r="AC1223" s="174"/>
      <c r="AD1223" s="174"/>
      <c r="AE1223" s="4"/>
      <c r="AF1223" s="4"/>
    </row>
    <row r="1224" spans="1:37">
      <c r="A1224" s="56"/>
      <c r="B1224" s="11"/>
      <c r="C1224" s="11"/>
      <c r="D1224" s="11"/>
      <c r="E1224" s="11"/>
      <c r="F1224" s="11"/>
      <c r="G1224" s="11"/>
      <c r="H1224" s="11"/>
      <c r="I1224" s="11"/>
      <c r="J1224" s="203"/>
      <c r="K1224" s="11"/>
      <c r="M1224" s="11"/>
      <c r="N1224" s="70"/>
      <c r="P1224" s="11"/>
      <c r="Q1224" s="11"/>
      <c r="R1224" s="11"/>
      <c r="S1224" s="11"/>
      <c r="T1224" s="11"/>
      <c r="U1224" s="11"/>
      <c r="V1224" s="11"/>
      <c r="W1224" s="11"/>
      <c r="Y1224" s="174"/>
      <c r="Z1224" s="174"/>
      <c r="AA1224" s="175"/>
      <c r="AB1224" s="174"/>
      <c r="AC1224" s="174"/>
      <c r="AD1224" s="174"/>
      <c r="AE1224" s="4"/>
      <c r="AF1224" s="4"/>
    </row>
    <row r="1225" spans="1:37" ht="13.8" thickBot="1">
      <c r="A1225" s="56"/>
      <c r="B1225" s="11"/>
      <c r="C1225" s="11"/>
      <c r="D1225" s="11"/>
      <c r="E1225" s="11"/>
      <c r="F1225" s="11"/>
      <c r="G1225" s="11"/>
      <c r="H1225" s="11"/>
      <c r="I1225" s="11"/>
      <c r="J1225" s="203"/>
      <c r="K1225" s="11"/>
      <c r="M1225" s="11"/>
      <c r="N1225" s="70"/>
      <c r="P1225" s="11"/>
      <c r="Q1225" s="11"/>
      <c r="R1225" s="11"/>
      <c r="S1225" s="11"/>
      <c r="T1225" s="11"/>
      <c r="U1225" s="11"/>
      <c r="V1225" s="11"/>
      <c r="W1225" s="11"/>
      <c r="Y1225" s="174"/>
      <c r="Z1225" s="174"/>
      <c r="AA1225" s="175"/>
      <c r="AB1225" s="174"/>
      <c r="AC1225" s="174"/>
      <c r="AD1225" s="174"/>
      <c r="AE1225" s="4"/>
      <c r="AF1225" s="4"/>
    </row>
    <row r="1226" spans="1:37" ht="13.8" thickBot="1">
      <c r="A1226" s="56"/>
      <c r="B1226" s="94" t="s">
        <v>52</v>
      </c>
      <c r="C1226" s="101"/>
      <c r="D1226" s="101"/>
      <c r="E1226" s="101"/>
      <c r="F1226" s="197"/>
      <c r="G1226" s="96"/>
      <c r="H1226" s="96"/>
      <c r="I1226" s="96"/>
      <c r="J1226" s="204"/>
      <c r="K1226" s="402">
        <v>98399461</v>
      </c>
      <c r="M1226" s="197">
        <f>SUM(M632:M1225)</f>
        <v>498792</v>
      </c>
      <c r="N1226" s="97"/>
      <c r="P1226" s="193" t="e">
        <f>AVERAGE(P632:P1225)</f>
        <v>#DIV/0!</v>
      </c>
      <c r="Q1226" s="100" t="s">
        <v>53</v>
      </c>
      <c r="R1226" s="100" t="s">
        <v>53</v>
      </c>
      <c r="S1226" s="100" t="s">
        <v>53</v>
      </c>
      <c r="T1226" s="196" t="e">
        <f>AVERAGE(T632:T1225)</f>
        <v>#DIV/0!</v>
      </c>
      <c r="U1226" s="100" t="s">
        <v>53</v>
      </c>
      <c r="V1226" s="100" t="s">
        <v>53</v>
      </c>
      <c r="W1226" s="102" t="s">
        <v>53</v>
      </c>
      <c r="Y1226" s="285">
        <f>SUM(Y633:Y1218)</f>
        <v>55762815.940000035</v>
      </c>
      <c r="Z1226" s="395">
        <v>67605172</v>
      </c>
      <c r="AB1226" s="403">
        <v>57104498</v>
      </c>
      <c r="AC1226" s="176">
        <f>SUM(AC633:AC1218)</f>
        <v>67783459.130000025</v>
      </c>
      <c r="AD1226" s="97"/>
      <c r="AE1226" s="4"/>
      <c r="AF1226" s="176"/>
    </row>
    <row r="1227" spans="1:37" s="4" customFormat="1">
      <c r="A1227" s="56"/>
      <c r="J1227" s="198"/>
      <c r="M1227" s="51"/>
      <c r="P1227" s="51"/>
      <c r="Y1227" s="51"/>
      <c r="AB1227" s="51"/>
      <c r="AH1227" s="74"/>
      <c r="AI1227" s="74"/>
      <c r="AJ1227" s="74"/>
      <c r="AK1227" s="74"/>
    </row>
    <row r="1228" spans="1:37" ht="66.599999999999994" thickBot="1">
      <c r="A1228" s="56" t="s">
        <v>55</v>
      </c>
      <c r="B1228" s="78" t="s">
        <v>34</v>
      </c>
      <c r="C1228" s="78" t="s">
        <v>35</v>
      </c>
      <c r="D1228" s="78" t="s">
        <v>36</v>
      </c>
      <c r="E1228" s="78" t="s">
        <v>37</v>
      </c>
      <c r="F1228" s="78" t="s">
        <v>38</v>
      </c>
      <c r="G1228" s="78" t="s">
        <v>38</v>
      </c>
      <c r="H1228" s="78" t="s">
        <v>39</v>
      </c>
      <c r="I1228" s="78" t="s">
        <v>39</v>
      </c>
      <c r="J1228" s="202" t="s">
        <v>40</v>
      </c>
      <c r="K1228" s="78" t="s">
        <v>41</v>
      </c>
      <c r="L1228" s="61"/>
      <c r="M1228" s="50" t="s">
        <v>42</v>
      </c>
      <c r="N1228" s="49" t="s">
        <v>42</v>
      </c>
      <c r="O1228" s="71"/>
      <c r="P1228" s="68" t="s">
        <v>43</v>
      </c>
      <c r="Q1228" s="68" t="s">
        <v>43</v>
      </c>
      <c r="R1228" s="68" t="s">
        <v>44</v>
      </c>
      <c r="S1228" s="68" t="s">
        <v>44</v>
      </c>
      <c r="T1228" s="68" t="s">
        <v>45</v>
      </c>
      <c r="U1228" s="68" t="s">
        <v>45</v>
      </c>
      <c r="V1228" s="68" t="s">
        <v>46</v>
      </c>
      <c r="W1228" s="68" t="s">
        <v>46</v>
      </c>
      <c r="X1228" s="71"/>
      <c r="Y1228" s="50" t="s">
        <v>47</v>
      </c>
      <c r="Z1228" s="50" t="s">
        <v>48</v>
      </c>
      <c r="AB1228" s="50" t="s">
        <v>49</v>
      </c>
      <c r="AC1228" s="50" t="s">
        <v>50</v>
      </c>
      <c r="AD1228" s="50" t="s">
        <v>51</v>
      </c>
      <c r="AE1228" s="4"/>
      <c r="AF1228" s="4"/>
    </row>
    <row r="1229" spans="1:37" ht="13.8" thickBot="1">
      <c r="A1229" s="56"/>
      <c r="B1229" s="11"/>
      <c r="C1229" s="11" t="s">
        <v>1345</v>
      </c>
      <c r="D1229" s="11"/>
      <c r="E1229" s="11" t="s">
        <v>1345</v>
      </c>
      <c r="F1229" s="11"/>
      <c r="G1229" s="11"/>
      <c r="H1229" s="11"/>
      <c r="I1229" s="11"/>
      <c r="J1229" s="11"/>
      <c r="K1229" s="402">
        <v>80429330</v>
      </c>
      <c r="M1229" s="11"/>
      <c r="N1229" s="70"/>
      <c r="P1229" s="11"/>
      <c r="Q1229" s="11"/>
      <c r="R1229" s="11"/>
      <c r="S1229" s="11"/>
      <c r="T1229" s="366" t="e">
        <f>F1229/M1229</f>
        <v>#DIV/0!</v>
      </c>
      <c r="U1229" s="11"/>
      <c r="V1229" s="11"/>
      <c r="W1229" s="11"/>
      <c r="Y1229" s="11"/>
      <c r="Z1229" s="396"/>
      <c r="AB1229" s="11"/>
      <c r="AC1229" s="11"/>
      <c r="AD1229" s="11"/>
      <c r="AE1229" s="4"/>
      <c r="AF1229" s="4"/>
    </row>
    <row r="1230" spans="1:37">
      <c r="A1230" s="56"/>
      <c r="B1230" s="11"/>
      <c r="C1230" s="11" t="s">
        <v>329</v>
      </c>
      <c r="D1230" s="11"/>
      <c r="E1230" s="11" t="s">
        <v>330</v>
      </c>
      <c r="F1230" s="11">
        <v>2448752</v>
      </c>
      <c r="G1230" s="11"/>
      <c r="H1230" s="11"/>
      <c r="I1230" s="11"/>
      <c r="J1230" s="11">
        <v>384206.56000000011</v>
      </c>
      <c r="K1230" s="11"/>
      <c r="M1230" s="11">
        <v>4239</v>
      </c>
      <c r="N1230" s="70"/>
      <c r="P1230" s="11">
        <f>ROUND(J1230/M1230,2)</f>
        <v>90.64</v>
      </c>
      <c r="Q1230" s="11"/>
      <c r="R1230" s="11"/>
      <c r="S1230" s="11"/>
      <c r="T1230" s="195"/>
      <c r="U1230" s="11"/>
      <c r="V1230" s="11"/>
      <c r="W1230" s="11"/>
      <c r="Y1230" s="11">
        <v>384206.56000000011</v>
      </c>
      <c r="Z1230" s="11">
        <f t="shared" ref="Z1230:Z1293" si="81">ROUND($Z$1771*Y1230/$Y$1771,2)</f>
        <v>430321.13</v>
      </c>
      <c r="AB1230" s="11">
        <f t="shared" ref="AB1230:AB1293" si="82">ROUND($AB$1771*Y1230/$Y$1771,2)</f>
        <v>357044.33</v>
      </c>
      <c r="AC1230" s="11">
        <v>445326.69</v>
      </c>
      <c r="AD1230" s="11"/>
      <c r="AE1230" s="4"/>
      <c r="AF1230" s="4"/>
    </row>
    <row r="1231" spans="1:37">
      <c r="A1231" s="56"/>
      <c r="B1231" s="11"/>
      <c r="C1231" s="11" t="s">
        <v>329</v>
      </c>
      <c r="D1231" s="11"/>
      <c r="E1231" s="11" t="s">
        <v>345</v>
      </c>
      <c r="F1231" s="11">
        <v>117229</v>
      </c>
      <c r="G1231" s="11"/>
      <c r="H1231" s="11"/>
      <c r="I1231" s="11"/>
      <c r="J1231" s="11">
        <v>18104.820000000003</v>
      </c>
      <c r="K1231" s="11"/>
      <c r="M1231" s="11">
        <v>182</v>
      </c>
      <c r="N1231" s="70"/>
      <c r="P1231" s="11">
        <f t="shared" ref="P1231:P1294" si="83">ROUND(J1231/M1231,2)</f>
        <v>99.48</v>
      </c>
      <c r="Q1231" s="11"/>
      <c r="R1231" s="11"/>
      <c r="S1231" s="11"/>
      <c r="T1231" s="195"/>
      <c r="U1231" s="11"/>
      <c r="V1231" s="11"/>
      <c r="W1231" s="11"/>
      <c r="Y1231" s="11">
        <v>18104.820000000003</v>
      </c>
      <c r="Z1231" s="11">
        <f t="shared" si="81"/>
        <v>20277.86</v>
      </c>
      <c r="AB1231" s="11">
        <f t="shared" si="82"/>
        <v>16824.86</v>
      </c>
      <c r="AC1231" s="11">
        <v>20984.959999999999</v>
      </c>
      <c r="AD1231" s="11"/>
      <c r="AE1231" s="4"/>
      <c r="AF1231" s="4"/>
    </row>
    <row r="1232" spans="1:37">
      <c r="A1232" s="56"/>
      <c r="B1232" s="11"/>
      <c r="C1232" s="11" t="s">
        <v>331</v>
      </c>
      <c r="D1232" s="11"/>
      <c r="E1232" s="11" t="s">
        <v>330</v>
      </c>
      <c r="F1232" s="11">
        <v>540992</v>
      </c>
      <c r="G1232" s="11"/>
      <c r="H1232" s="11"/>
      <c r="I1232" s="11"/>
      <c r="J1232" s="11">
        <v>83092.709999999992</v>
      </c>
      <c r="K1232" s="11"/>
      <c r="M1232" s="11">
        <v>894</v>
      </c>
      <c r="N1232" s="70"/>
      <c r="P1232" s="11">
        <f t="shared" si="83"/>
        <v>92.94</v>
      </c>
      <c r="Q1232" s="11"/>
      <c r="R1232" s="11"/>
      <c r="S1232" s="11"/>
      <c r="T1232" s="195"/>
      <c r="U1232" s="11"/>
      <c r="V1232" s="11"/>
      <c r="W1232" s="11"/>
      <c r="Y1232" s="11">
        <v>83092.709999999992</v>
      </c>
      <c r="Z1232" s="11">
        <f t="shared" si="81"/>
        <v>93065.95</v>
      </c>
      <c r="AB1232" s="11">
        <f t="shared" si="82"/>
        <v>77218.31</v>
      </c>
      <c r="AC1232" s="11">
        <v>96311.22</v>
      </c>
      <c r="AD1232" s="11"/>
      <c r="AE1232" s="4"/>
      <c r="AF1232" s="4"/>
    </row>
    <row r="1233" spans="1:32">
      <c r="A1233" s="56"/>
      <c r="B1233" s="11"/>
      <c r="C1233" s="11" t="s">
        <v>331</v>
      </c>
      <c r="D1233" s="11"/>
      <c r="E1233" s="11" t="s">
        <v>345</v>
      </c>
      <c r="F1233" s="11">
        <v>3274</v>
      </c>
      <c r="G1233" s="11"/>
      <c r="H1233" s="11"/>
      <c r="I1233" s="11"/>
      <c r="J1233" s="11">
        <v>254.09</v>
      </c>
      <c r="K1233" s="11"/>
      <c r="M1233" s="11">
        <v>2</v>
      </c>
      <c r="N1233" s="70"/>
      <c r="P1233" s="11">
        <f t="shared" si="83"/>
        <v>127.05</v>
      </c>
      <c r="Q1233" s="11"/>
      <c r="R1233" s="11"/>
      <c r="S1233" s="11"/>
      <c r="T1233" s="195"/>
      <c r="U1233" s="11"/>
      <c r="V1233" s="11"/>
      <c r="W1233" s="11"/>
      <c r="Y1233" s="11">
        <v>254.09</v>
      </c>
      <c r="Z1233" s="11">
        <f t="shared" si="81"/>
        <v>284.58999999999997</v>
      </c>
      <c r="AB1233" s="11">
        <f t="shared" si="82"/>
        <v>236.13</v>
      </c>
      <c r="AC1233" s="11">
        <v>294.51</v>
      </c>
      <c r="AD1233" s="11"/>
      <c r="AE1233" s="4"/>
      <c r="AF1233" s="4"/>
    </row>
    <row r="1234" spans="1:32">
      <c r="A1234" s="56"/>
      <c r="B1234" s="11"/>
      <c r="C1234" s="11" t="s">
        <v>203</v>
      </c>
      <c r="D1234" s="11"/>
      <c r="E1234" s="11" t="s">
        <v>204</v>
      </c>
      <c r="F1234" s="11">
        <v>339895</v>
      </c>
      <c r="G1234" s="11"/>
      <c r="H1234" s="11"/>
      <c r="I1234" s="11"/>
      <c r="J1234" s="11">
        <v>51975.349999999991</v>
      </c>
      <c r="K1234" s="11"/>
      <c r="M1234" s="11">
        <v>534</v>
      </c>
      <c r="N1234" s="70"/>
      <c r="P1234" s="11">
        <f t="shared" si="83"/>
        <v>97.33</v>
      </c>
      <c r="Q1234" s="11"/>
      <c r="R1234" s="11"/>
      <c r="S1234" s="11"/>
      <c r="T1234" s="195"/>
      <c r="U1234" s="11"/>
      <c r="V1234" s="11"/>
      <c r="W1234" s="11"/>
      <c r="Y1234" s="11">
        <v>51975.349999999991</v>
      </c>
      <c r="Z1234" s="11">
        <f t="shared" si="81"/>
        <v>58213.72</v>
      </c>
      <c r="AB1234" s="11">
        <f t="shared" si="82"/>
        <v>48300.85</v>
      </c>
      <c r="AC1234" s="11">
        <v>60243.66</v>
      </c>
      <c r="AD1234" s="11"/>
      <c r="AE1234" s="4"/>
      <c r="AF1234" s="4"/>
    </row>
    <row r="1235" spans="1:32">
      <c r="A1235" s="56"/>
      <c r="B1235" s="11"/>
      <c r="C1235" s="11" t="s">
        <v>1289</v>
      </c>
      <c r="D1235" s="11"/>
      <c r="E1235" s="11" t="s">
        <v>460</v>
      </c>
      <c r="F1235" s="11">
        <v>15739</v>
      </c>
      <c r="G1235" s="11"/>
      <c r="H1235" s="11"/>
      <c r="I1235" s="11"/>
      <c r="J1235" s="11">
        <v>2185.33</v>
      </c>
      <c r="K1235" s="11"/>
      <c r="M1235" s="11">
        <v>20</v>
      </c>
      <c r="N1235" s="70"/>
      <c r="P1235" s="11">
        <f t="shared" si="83"/>
        <v>109.27</v>
      </c>
      <c r="Q1235" s="11"/>
      <c r="R1235" s="11"/>
      <c r="S1235" s="11"/>
      <c r="T1235" s="195"/>
      <c r="U1235" s="11"/>
      <c r="V1235" s="11"/>
      <c r="W1235" s="11"/>
      <c r="Y1235" s="11">
        <v>2185.33</v>
      </c>
      <c r="Z1235" s="11">
        <f t="shared" si="81"/>
        <v>2447.63</v>
      </c>
      <c r="AB1235" s="11">
        <f t="shared" si="82"/>
        <v>2030.83</v>
      </c>
      <c r="AC1235" s="11">
        <v>2532.98</v>
      </c>
      <c r="AD1235" s="11"/>
      <c r="AE1235" s="4"/>
      <c r="AF1235" s="4"/>
    </row>
    <row r="1236" spans="1:32">
      <c r="A1236" s="56"/>
      <c r="B1236" s="11"/>
      <c r="C1236" s="11" t="s">
        <v>190</v>
      </c>
      <c r="D1236" s="11"/>
      <c r="E1236" s="11" t="s">
        <v>191</v>
      </c>
      <c r="F1236" s="11">
        <v>1016055</v>
      </c>
      <c r="G1236" s="11"/>
      <c r="H1236" s="11"/>
      <c r="I1236" s="11"/>
      <c r="J1236" s="11">
        <v>156544.18000000017</v>
      </c>
      <c r="K1236" s="11"/>
      <c r="M1236" s="11">
        <v>963</v>
      </c>
      <c r="N1236" s="70"/>
      <c r="P1236" s="11">
        <f t="shared" si="83"/>
        <v>162.56</v>
      </c>
      <c r="Q1236" s="11"/>
      <c r="R1236" s="11"/>
      <c r="S1236" s="11"/>
      <c r="T1236" s="195"/>
      <c r="U1236" s="11"/>
      <c r="V1236" s="11"/>
      <c r="W1236" s="11"/>
      <c r="Y1236" s="11">
        <v>156544.18000000017</v>
      </c>
      <c r="Z1236" s="11">
        <f t="shared" si="81"/>
        <v>175333.47</v>
      </c>
      <c r="AB1236" s="11">
        <f t="shared" si="82"/>
        <v>145476.98000000001</v>
      </c>
      <c r="AC1236" s="11">
        <v>181447.45</v>
      </c>
      <c r="AD1236" s="11"/>
      <c r="AE1236" s="4"/>
      <c r="AF1236" s="4"/>
    </row>
    <row r="1237" spans="1:32">
      <c r="A1237" s="56"/>
      <c r="B1237" s="11"/>
      <c r="C1237" s="11" t="s">
        <v>190</v>
      </c>
      <c r="D1237" s="11"/>
      <c r="E1237" s="11" t="s">
        <v>287</v>
      </c>
      <c r="F1237" s="11">
        <v>3743</v>
      </c>
      <c r="G1237" s="11"/>
      <c r="H1237" s="11"/>
      <c r="I1237" s="11"/>
      <c r="J1237" s="11">
        <v>603.55000000000007</v>
      </c>
      <c r="K1237" s="11"/>
      <c r="M1237" s="11">
        <v>2</v>
      </c>
      <c r="N1237" s="70"/>
      <c r="P1237" s="11">
        <f t="shared" si="83"/>
        <v>301.77999999999997</v>
      </c>
      <c r="Q1237" s="11"/>
      <c r="R1237" s="11"/>
      <c r="S1237" s="11"/>
      <c r="T1237" s="195"/>
      <c r="U1237" s="11"/>
      <c r="V1237" s="11"/>
      <c r="W1237" s="11"/>
      <c r="Y1237" s="11">
        <v>603.55000000000007</v>
      </c>
      <c r="Z1237" s="11">
        <f t="shared" si="81"/>
        <v>675.99</v>
      </c>
      <c r="AB1237" s="11">
        <f t="shared" si="82"/>
        <v>560.88</v>
      </c>
      <c r="AC1237" s="11">
        <v>699.56</v>
      </c>
      <c r="AD1237" s="11"/>
      <c r="AE1237" s="4"/>
      <c r="AF1237" s="4"/>
    </row>
    <row r="1238" spans="1:32">
      <c r="A1238" s="56"/>
      <c r="B1238" s="11"/>
      <c r="C1238" s="11" t="s">
        <v>1314</v>
      </c>
      <c r="D1238" s="11"/>
      <c r="E1238" s="11" t="s">
        <v>313</v>
      </c>
      <c r="F1238" s="11">
        <v>22427</v>
      </c>
      <c r="G1238" s="11"/>
      <c r="H1238" s="11"/>
      <c r="I1238" s="11"/>
      <c r="J1238" s="11">
        <v>3611.6900000000005</v>
      </c>
      <c r="K1238" s="11"/>
      <c r="M1238" s="11">
        <v>29</v>
      </c>
      <c r="N1238" s="70"/>
      <c r="P1238" s="11">
        <f t="shared" si="83"/>
        <v>124.54</v>
      </c>
      <c r="Q1238" s="11"/>
      <c r="R1238" s="11"/>
      <c r="S1238" s="11"/>
      <c r="T1238" s="195"/>
      <c r="U1238" s="11"/>
      <c r="V1238" s="11"/>
      <c r="W1238" s="11"/>
      <c r="Y1238" s="11">
        <v>3611.6900000000005</v>
      </c>
      <c r="Z1238" s="11">
        <f t="shared" si="81"/>
        <v>4045.18</v>
      </c>
      <c r="AB1238" s="11">
        <f t="shared" si="82"/>
        <v>3356.35</v>
      </c>
      <c r="AC1238" s="11">
        <v>4186.24</v>
      </c>
      <c r="AD1238" s="11"/>
      <c r="AE1238" s="4"/>
      <c r="AF1238" s="4"/>
    </row>
    <row r="1239" spans="1:32">
      <c r="A1239" s="56"/>
      <c r="B1239" s="11"/>
      <c r="C1239" s="11" t="s">
        <v>1346</v>
      </c>
      <c r="D1239" s="11"/>
      <c r="E1239" s="11" t="s">
        <v>395</v>
      </c>
      <c r="F1239" s="11">
        <v>337</v>
      </c>
      <c r="G1239" s="11"/>
      <c r="H1239" s="11"/>
      <c r="I1239" s="11"/>
      <c r="J1239" s="11">
        <v>57.7</v>
      </c>
      <c r="K1239" s="11"/>
      <c r="M1239" s="11">
        <v>1</v>
      </c>
      <c r="N1239" s="70"/>
      <c r="P1239" s="11">
        <f t="shared" si="83"/>
        <v>57.7</v>
      </c>
      <c r="Q1239" s="11"/>
      <c r="R1239" s="11"/>
      <c r="S1239" s="11"/>
      <c r="T1239" s="195"/>
      <c r="U1239" s="11"/>
      <c r="V1239" s="11"/>
      <c r="W1239" s="11"/>
      <c r="Y1239" s="11">
        <v>57.7</v>
      </c>
      <c r="Z1239" s="11">
        <f t="shared" si="81"/>
        <v>64.63</v>
      </c>
      <c r="AB1239" s="11">
        <f t="shared" si="82"/>
        <v>53.62</v>
      </c>
      <c r="AC1239" s="11">
        <v>66.88</v>
      </c>
      <c r="AD1239" s="11"/>
      <c r="AE1239" s="4"/>
      <c r="AF1239" s="4"/>
    </row>
    <row r="1240" spans="1:32">
      <c r="A1240" s="56"/>
      <c r="B1240" s="11"/>
      <c r="C1240" s="11" t="s">
        <v>641</v>
      </c>
      <c r="D1240" s="11"/>
      <c r="E1240" s="11" t="s">
        <v>237</v>
      </c>
      <c r="F1240" s="11">
        <v>27550</v>
      </c>
      <c r="G1240" s="11"/>
      <c r="H1240" s="11"/>
      <c r="I1240" s="11"/>
      <c r="J1240" s="11">
        <v>3894.4200000000005</v>
      </c>
      <c r="K1240" s="11"/>
      <c r="M1240" s="11">
        <v>32</v>
      </c>
      <c r="N1240" s="70"/>
      <c r="P1240" s="11">
        <f t="shared" si="83"/>
        <v>121.7</v>
      </c>
      <c r="Q1240" s="11"/>
      <c r="R1240" s="11"/>
      <c r="S1240" s="11"/>
      <c r="T1240" s="195"/>
      <c r="U1240" s="11"/>
      <c r="V1240" s="11"/>
      <c r="W1240" s="11"/>
      <c r="Y1240" s="11">
        <v>3894.4200000000005</v>
      </c>
      <c r="Z1240" s="11">
        <f t="shared" si="81"/>
        <v>4361.8500000000004</v>
      </c>
      <c r="AB1240" s="11">
        <f t="shared" si="82"/>
        <v>3619.1</v>
      </c>
      <c r="AC1240" s="11">
        <v>4513.95</v>
      </c>
      <c r="AD1240" s="11"/>
      <c r="AE1240" s="4"/>
      <c r="AF1240" s="4"/>
    </row>
    <row r="1241" spans="1:32">
      <c r="A1241" s="56"/>
      <c r="B1241" s="11"/>
      <c r="C1241" s="11" t="s">
        <v>192</v>
      </c>
      <c r="D1241" s="11"/>
      <c r="E1241" s="11" t="s">
        <v>193</v>
      </c>
      <c r="F1241" s="11">
        <v>2983537</v>
      </c>
      <c r="G1241" s="11"/>
      <c r="H1241" s="11"/>
      <c r="I1241" s="11"/>
      <c r="J1241" s="11">
        <v>456585.14000000048</v>
      </c>
      <c r="K1241" s="11"/>
      <c r="M1241" s="11">
        <v>3984</v>
      </c>
      <c r="N1241" s="70"/>
      <c r="P1241" s="11">
        <f t="shared" si="83"/>
        <v>114.6</v>
      </c>
      <c r="Q1241" s="11"/>
      <c r="R1241" s="11"/>
      <c r="S1241" s="11"/>
      <c r="T1241" s="195"/>
      <c r="U1241" s="11"/>
      <c r="V1241" s="11"/>
      <c r="W1241" s="11"/>
      <c r="Y1241" s="11">
        <v>456585.14000000048</v>
      </c>
      <c r="Z1241" s="11">
        <f t="shared" si="81"/>
        <v>511386.98</v>
      </c>
      <c r="AB1241" s="11">
        <f t="shared" si="82"/>
        <v>424305.96</v>
      </c>
      <c r="AC1241" s="11">
        <v>529219.36</v>
      </c>
      <c r="AD1241" s="11"/>
      <c r="AE1241" s="4"/>
      <c r="AF1241" s="4"/>
    </row>
    <row r="1242" spans="1:32">
      <c r="A1242" s="56"/>
      <c r="B1242" s="11"/>
      <c r="C1242" s="11" t="s">
        <v>524</v>
      </c>
      <c r="D1242" s="11"/>
      <c r="E1242" s="11" t="s">
        <v>525</v>
      </c>
      <c r="F1242" s="11">
        <v>7458684</v>
      </c>
      <c r="G1242" s="11"/>
      <c r="H1242" s="11"/>
      <c r="I1242" s="11"/>
      <c r="J1242" s="11">
        <v>1160790.0199999991</v>
      </c>
      <c r="K1242" s="11"/>
      <c r="M1242" s="11">
        <v>16194</v>
      </c>
      <c r="N1242" s="70"/>
      <c r="P1242" s="11">
        <f t="shared" si="83"/>
        <v>71.680000000000007</v>
      </c>
      <c r="Q1242" s="11"/>
      <c r="R1242" s="11"/>
      <c r="S1242" s="11"/>
      <c r="T1242" s="195"/>
      <c r="U1242" s="11"/>
      <c r="V1242" s="11"/>
      <c r="W1242" s="11"/>
      <c r="Y1242" s="11">
        <v>1160790.0199999991</v>
      </c>
      <c r="Z1242" s="11">
        <f t="shared" si="81"/>
        <v>1300114.3799999999</v>
      </c>
      <c r="AB1242" s="11">
        <f t="shared" si="82"/>
        <v>1078725.71</v>
      </c>
      <c r="AC1242" s="11">
        <v>1345450.16</v>
      </c>
      <c r="AD1242" s="11"/>
      <c r="AE1242" s="4"/>
      <c r="AF1242" s="4"/>
    </row>
    <row r="1243" spans="1:32">
      <c r="A1243" s="56"/>
      <c r="B1243" s="11"/>
      <c r="C1243" s="11" t="s">
        <v>1347</v>
      </c>
      <c r="D1243" s="11"/>
      <c r="E1243" s="11" t="s">
        <v>315</v>
      </c>
      <c r="F1243" s="11">
        <v>625</v>
      </c>
      <c r="G1243" s="11"/>
      <c r="H1243" s="11"/>
      <c r="I1243" s="11"/>
      <c r="J1243" s="11">
        <v>103.55</v>
      </c>
      <c r="K1243" s="11"/>
      <c r="M1243" s="11">
        <v>1</v>
      </c>
      <c r="N1243" s="70"/>
      <c r="P1243" s="11">
        <f t="shared" si="83"/>
        <v>103.55</v>
      </c>
      <c r="Q1243" s="11"/>
      <c r="R1243" s="11"/>
      <c r="S1243" s="11"/>
      <c r="T1243" s="195"/>
      <c r="U1243" s="11"/>
      <c r="V1243" s="11"/>
      <c r="W1243" s="11"/>
      <c r="Y1243" s="11">
        <v>103.55</v>
      </c>
      <c r="Z1243" s="11">
        <f t="shared" si="81"/>
        <v>115.98</v>
      </c>
      <c r="AB1243" s="11">
        <f t="shared" si="82"/>
        <v>96.23</v>
      </c>
      <c r="AC1243" s="11">
        <v>120.02</v>
      </c>
      <c r="AD1243" s="11"/>
      <c r="AE1243" s="4"/>
      <c r="AF1243" s="4"/>
    </row>
    <row r="1244" spans="1:32">
      <c r="A1244" s="56"/>
      <c r="B1244" s="11"/>
      <c r="C1244" s="11" t="s">
        <v>587</v>
      </c>
      <c r="D1244" s="11"/>
      <c r="E1244" s="11" t="s">
        <v>302</v>
      </c>
      <c r="F1244" s="11">
        <v>4312</v>
      </c>
      <c r="G1244" s="11"/>
      <c r="H1244" s="11"/>
      <c r="I1244" s="11"/>
      <c r="J1244" s="11">
        <v>698.71</v>
      </c>
      <c r="K1244" s="11"/>
      <c r="M1244" s="11">
        <v>3</v>
      </c>
      <c r="N1244" s="70"/>
      <c r="P1244" s="11">
        <f t="shared" si="83"/>
        <v>232.9</v>
      </c>
      <c r="Q1244" s="11"/>
      <c r="R1244" s="11"/>
      <c r="S1244" s="11"/>
      <c r="T1244" s="195"/>
      <c r="U1244" s="11"/>
      <c r="V1244" s="11"/>
      <c r="W1244" s="11"/>
      <c r="Y1244" s="11">
        <v>698.71</v>
      </c>
      <c r="Z1244" s="11">
        <f t="shared" si="81"/>
        <v>782.57</v>
      </c>
      <c r="AB1244" s="11">
        <f t="shared" si="82"/>
        <v>649.30999999999995</v>
      </c>
      <c r="AC1244" s="11">
        <v>809.86</v>
      </c>
      <c r="AD1244" s="11"/>
      <c r="AE1244" s="4"/>
      <c r="AF1244" s="4"/>
    </row>
    <row r="1245" spans="1:32">
      <c r="A1245" s="56"/>
      <c r="B1245" s="11"/>
      <c r="C1245" s="11" t="s">
        <v>584</v>
      </c>
      <c r="D1245" s="11"/>
      <c r="E1245" s="11" t="s">
        <v>295</v>
      </c>
      <c r="F1245" s="11">
        <v>62878</v>
      </c>
      <c r="G1245" s="11"/>
      <c r="H1245" s="11"/>
      <c r="I1245" s="11"/>
      <c r="J1245" s="11">
        <v>9569.8499999999985</v>
      </c>
      <c r="K1245" s="11"/>
      <c r="M1245" s="11">
        <v>58</v>
      </c>
      <c r="N1245" s="70"/>
      <c r="P1245" s="11">
        <f t="shared" si="83"/>
        <v>165</v>
      </c>
      <c r="Q1245" s="11"/>
      <c r="R1245" s="11"/>
      <c r="S1245" s="11"/>
      <c r="T1245" s="195"/>
      <c r="U1245" s="11"/>
      <c r="V1245" s="11"/>
      <c r="W1245" s="11"/>
      <c r="Y1245" s="11">
        <v>9569.8499999999985</v>
      </c>
      <c r="Z1245" s="11">
        <f t="shared" si="81"/>
        <v>10718.48</v>
      </c>
      <c r="AB1245" s="11">
        <f t="shared" si="82"/>
        <v>8893.2900000000009</v>
      </c>
      <c r="AC1245" s="11">
        <v>11092.24</v>
      </c>
      <c r="AD1245" s="11"/>
      <c r="AE1245" s="4"/>
      <c r="AF1245" s="4"/>
    </row>
    <row r="1246" spans="1:32">
      <c r="A1246" s="56"/>
      <c r="B1246" s="11"/>
      <c r="C1246" s="11" t="s">
        <v>231</v>
      </c>
      <c r="D1246" s="11"/>
      <c r="E1246" s="11" t="s">
        <v>232</v>
      </c>
      <c r="F1246" s="11">
        <v>199157</v>
      </c>
      <c r="G1246" s="11"/>
      <c r="H1246" s="11"/>
      <c r="I1246" s="11"/>
      <c r="J1246" s="11">
        <v>30596.50999999998</v>
      </c>
      <c r="K1246" s="11"/>
      <c r="M1246" s="11">
        <v>225</v>
      </c>
      <c r="N1246" s="70"/>
      <c r="P1246" s="11">
        <f t="shared" si="83"/>
        <v>135.97999999999999</v>
      </c>
      <c r="Q1246" s="11"/>
      <c r="R1246" s="11"/>
      <c r="S1246" s="11"/>
      <c r="T1246" s="195"/>
      <c r="U1246" s="11"/>
      <c r="V1246" s="11"/>
      <c r="W1246" s="11"/>
      <c r="Y1246" s="11">
        <v>30596.50999999998</v>
      </c>
      <c r="Z1246" s="11">
        <f t="shared" si="81"/>
        <v>34268.870000000003</v>
      </c>
      <c r="AB1246" s="11">
        <f t="shared" si="82"/>
        <v>28433.43</v>
      </c>
      <c r="AC1246" s="11">
        <v>35463.85</v>
      </c>
      <c r="AD1246" s="11"/>
      <c r="AE1246" s="4"/>
      <c r="AF1246" s="4"/>
    </row>
    <row r="1247" spans="1:32">
      <c r="A1247" s="56"/>
      <c r="B1247" s="11"/>
      <c r="C1247" s="11" t="s">
        <v>231</v>
      </c>
      <c r="D1247" s="11"/>
      <c r="E1247" s="11" t="s">
        <v>501</v>
      </c>
      <c r="F1247" s="11">
        <v>4814</v>
      </c>
      <c r="G1247" s="11"/>
      <c r="H1247" s="11"/>
      <c r="I1247" s="11"/>
      <c r="J1247" s="11">
        <v>808.19</v>
      </c>
      <c r="K1247" s="11"/>
      <c r="M1247" s="11">
        <v>10</v>
      </c>
      <c r="N1247" s="70"/>
      <c r="P1247" s="11">
        <f t="shared" si="83"/>
        <v>80.819999999999993</v>
      </c>
      <c r="Q1247" s="11"/>
      <c r="R1247" s="11"/>
      <c r="S1247" s="11"/>
      <c r="T1247" s="195"/>
      <c r="U1247" s="11"/>
      <c r="V1247" s="11"/>
      <c r="W1247" s="11"/>
      <c r="Y1247" s="11">
        <v>808.19</v>
      </c>
      <c r="Z1247" s="11">
        <f t="shared" si="81"/>
        <v>905.19</v>
      </c>
      <c r="AB1247" s="11">
        <f t="shared" si="82"/>
        <v>751.05</v>
      </c>
      <c r="AC1247" s="11">
        <v>936.76</v>
      </c>
      <c r="AD1247" s="11"/>
      <c r="AE1247" s="4"/>
      <c r="AF1247" s="4"/>
    </row>
    <row r="1248" spans="1:32">
      <c r="A1248" s="56"/>
      <c r="B1248" s="11"/>
      <c r="C1248" s="11" t="s">
        <v>333</v>
      </c>
      <c r="D1248" s="11"/>
      <c r="E1248" s="11" t="s">
        <v>334</v>
      </c>
      <c r="F1248" s="11">
        <v>2538760</v>
      </c>
      <c r="G1248" s="11"/>
      <c r="H1248" s="11"/>
      <c r="I1248" s="11"/>
      <c r="J1248" s="11">
        <v>407243.64999999967</v>
      </c>
      <c r="K1248" s="11"/>
      <c r="M1248" s="11">
        <v>5559</v>
      </c>
      <c r="N1248" s="70"/>
      <c r="P1248" s="11">
        <f t="shared" si="83"/>
        <v>73.260000000000005</v>
      </c>
      <c r="Q1248" s="11"/>
      <c r="R1248" s="11"/>
      <c r="S1248" s="11"/>
      <c r="T1248" s="195"/>
      <c r="U1248" s="11"/>
      <c r="V1248" s="11"/>
      <c r="W1248" s="11"/>
      <c r="Y1248" s="11">
        <v>407243.64999999967</v>
      </c>
      <c r="Z1248" s="11">
        <f t="shared" si="81"/>
        <v>456123.26</v>
      </c>
      <c r="AB1248" s="11">
        <f t="shared" si="82"/>
        <v>378452.77</v>
      </c>
      <c r="AC1248" s="11">
        <v>472028.56</v>
      </c>
      <c r="AD1248" s="11"/>
      <c r="AE1248" s="4"/>
      <c r="AF1248" s="4"/>
    </row>
    <row r="1249" spans="1:32">
      <c r="A1249" s="56"/>
      <c r="B1249" s="11"/>
      <c r="C1249" s="11" t="s">
        <v>333</v>
      </c>
      <c r="D1249" s="11"/>
      <c r="E1249" s="11" t="s">
        <v>350</v>
      </c>
      <c r="F1249" s="11">
        <v>2000</v>
      </c>
      <c r="G1249" s="11"/>
      <c r="H1249" s="11"/>
      <c r="I1249" s="11"/>
      <c r="J1249" s="11">
        <v>321.99</v>
      </c>
      <c r="K1249" s="11"/>
      <c r="M1249" s="11">
        <v>1</v>
      </c>
      <c r="N1249" s="70"/>
      <c r="P1249" s="11">
        <f t="shared" si="83"/>
        <v>321.99</v>
      </c>
      <c r="Q1249" s="11"/>
      <c r="R1249" s="11"/>
      <c r="S1249" s="11"/>
      <c r="T1249" s="195"/>
      <c r="U1249" s="11"/>
      <c r="V1249" s="11"/>
      <c r="W1249" s="11"/>
      <c r="Y1249" s="11">
        <v>321.99</v>
      </c>
      <c r="Z1249" s="11">
        <f t="shared" si="81"/>
        <v>360.64</v>
      </c>
      <c r="AB1249" s="11">
        <f t="shared" si="82"/>
        <v>299.23</v>
      </c>
      <c r="AC1249" s="11">
        <v>373.21</v>
      </c>
      <c r="AD1249" s="11"/>
      <c r="AE1249" s="4"/>
      <c r="AF1249" s="4"/>
    </row>
    <row r="1250" spans="1:32">
      <c r="A1250" s="56"/>
      <c r="B1250" s="11"/>
      <c r="C1250" s="11" t="s">
        <v>333</v>
      </c>
      <c r="D1250" s="11"/>
      <c r="E1250" s="11" t="s">
        <v>1287</v>
      </c>
      <c r="F1250" s="11">
        <v>413</v>
      </c>
      <c r="G1250" s="11"/>
      <c r="H1250" s="11"/>
      <c r="I1250" s="11"/>
      <c r="J1250" s="11">
        <v>69.83</v>
      </c>
      <c r="K1250" s="11"/>
      <c r="M1250" s="11">
        <v>1</v>
      </c>
      <c r="N1250" s="70"/>
      <c r="P1250" s="11">
        <f t="shared" si="83"/>
        <v>69.83</v>
      </c>
      <c r="Q1250" s="11"/>
      <c r="R1250" s="11"/>
      <c r="S1250" s="11"/>
      <c r="T1250" s="195"/>
      <c r="U1250" s="11"/>
      <c r="V1250" s="11"/>
      <c r="W1250" s="11"/>
      <c r="Y1250" s="11">
        <v>69.83</v>
      </c>
      <c r="Z1250" s="11">
        <f t="shared" si="81"/>
        <v>78.209999999999994</v>
      </c>
      <c r="AB1250" s="11">
        <f t="shared" si="82"/>
        <v>64.89</v>
      </c>
      <c r="AC1250" s="11">
        <v>80.94</v>
      </c>
      <c r="AD1250" s="11"/>
      <c r="AE1250" s="4"/>
      <c r="AF1250" s="4"/>
    </row>
    <row r="1251" spans="1:32">
      <c r="A1251" s="56"/>
      <c r="B1251" s="11"/>
      <c r="C1251" s="11" t="s">
        <v>394</v>
      </c>
      <c r="D1251" s="11"/>
      <c r="E1251" s="11" t="s">
        <v>391</v>
      </c>
      <c r="F1251" s="11">
        <v>13134</v>
      </c>
      <c r="G1251" s="11"/>
      <c r="H1251" s="11"/>
      <c r="I1251" s="11"/>
      <c r="J1251" s="11">
        <v>2123.1799999999998</v>
      </c>
      <c r="K1251" s="11"/>
      <c r="M1251" s="11">
        <v>18</v>
      </c>
      <c r="N1251" s="70"/>
      <c r="P1251" s="11">
        <f t="shared" si="83"/>
        <v>117.95</v>
      </c>
      <c r="Q1251" s="11"/>
      <c r="R1251" s="11"/>
      <c r="S1251" s="11"/>
      <c r="T1251" s="195"/>
      <c r="U1251" s="11"/>
      <c r="V1251" s="11"/>
      <c r="W1251" s="11"/>
      <c r="Y1251" s="11">
        <v>2123.1799999999998</v>
      </c>
      <c r="Z1251" s="11">
        <f t="shared" si="81"/>
        <v>2378.02</v>
      </c>
      <c r="AB1251" s="11">
        <f t="shared" si="82"/>
        <v>1973.08</v>
      </c>
      <c r="AC1251" s="11">
        <v>2460.94</v>
      </c>
      <c r="AD1251" s="11"/>
      <c r="AE1251" s="4"/>
      <c r="AF1251" s="4"/>
    </row>
    <row r="1252" spans="1:32">
      <c r="A1252" s="56"/>
      <c r="B1252" s="11"/>
      <c r="C1252" s="11" t="s">
        <v>394</v>
      </c>
      <c r="D1252" s="11"/>
      <c r="E1252" s="11" t="s">
        <v>395</v>
      </c>
      <c r="F1252" s="11">
        <v>3292221</v>
      </c>
      <c r="G1252" s="11"/>
      <c r="H1252" s="11"/>
      <c r="I1252" s="11"/>
      <c r="J1252" s="11">
        <v>515263.93999999936</v>
      </c>
      <c r="K1252" s="11"/>
      <c r="M1252" s="11">
        <v>5296</v>
      </c>
      <c r="N1252" s="70"/>
      <c r="P1252" s="11">
        <f t="shared" si="83"/>
        <v>97.29</v>
      </c>
      <c r="Q1252" s="11"/>
      <c r="R1252" s="11"/>
      <c r="S1252" s="11"/>
      <c r="T1252" s="195"/>
      <c r="U1252" s="11"/>
      <c r="V1252" s="11"/>
      <c r="W1252" s="11"/>
      <c r="Y1252" s="11">
        <v>515263.93999999936</v>
      </c>
      <c r="Z1252" s="11">
        <f t="shared" si="81"/>
        <v>577108.73</v>
      </c>
      <c r="AB1252" s="11">
        <f t="shared" si="82"/>
        <v>478836.35</v>
      </c>
      <c r="AC1252" s="11">
        <v>597232.87</v>
      </c>
      <c r="AD1252" s="11"/>
      <c r="AE1252" s="4"/>
      <c r="AF1252" s="4"/>
    </row>
    <row r="1253" spans="1:32">
      <c r="A1253" s="56"/>
      <c r="B1253" s="11"/>
      <c r="C1253" s="11" t="s">
        <v>194</v>
      </c>
      <c r="D1253" s="11"/>
      <c r="E1253" s="11" t="s">
        <v>195</v>
      </c>
      <c r="F1253" s="11">
        <v>1605577</v>
      </c>
      <c r="G1253" s="11"/>
      <c r="H1253" s="11"/>
      <c r="I1253" s="11"/>
      <c r="J1253" s="11">
        <v>255181.4900000006</v>
      </c>
      <c r="K1253" s="11"/>
      <c r="M1253" s="11">
        <v>2901</v>
      </c>
      <c r="N1253" s="70"/>
      <c r="P1253" s="11">
        <f t="shared" si="83"/>
        <v>87.96</v>
      </c>
      <c r="Q1253" s="11"/>
      <c r="R1253" s="11"/>
      <c r="S1253" s="11"/>
      <c r="T1253" s="195"/>
      <c r="U1253" s="11"/>
      <c r="V1253" s="11"/>
      <c r="W1253" s="11"/>
      <c r="Y1253" s="11">
        <v>255181.4900000006</v>
      </c>
      <c r="Z1253" s="11">
        <f t="shared" si="81"/>
        <v>285809.77</v>
      </c>
      <c r="AB1253" s="11">
        <f t="shared" si="82"/>
        <v>237140.94</v>
      </c>
      <c r="AC1253" s="11">
        <v>295776.13</v>
      </c>
      <c r="AD1253" s="11"/>
      <c r="AE1253" s="4"/>
      <c r="AF1253" s="4"/>
    </row>
    <row r="1254" spans="1:32">
      <c r="A1254" s="56"/>
      <c r="B1254" s="11"/>
      <c r="C1254" s="11" t="s">
        <v>194</v>
      </c>
      <c r="D1254" s="11"/>
      <c r="E1254" s="11" t="s">
        <v>197</v>
      </c>
      <c r="F1254" s="11">
        <v>600222</v>
      </c>
      <c r="G1254" s="11"/>
      <c r="H1254" s="11"/>
      <c r="I1254" s="11"/>
      <c r="J1254" s="11">
        <v>96976.429999999731</v>
      </c>
      <c r="K1254" s="11"/>
      <c r="M1254" s="11">
        <v>1267</v>
      </c>
      <c r="N1254" s="70"/>
      <c r="P1254" s="11">
        <f t="shared" si="83"/>
        <v>76.540000000000006</v>
      </c>
      <c r="Q1254" s="11"/>
      <c r="R1254" s="11"/>
      <c r="S1254" s="11"/>
      <c r="T1254" s="195"/>
      <c r="U1254" s="11"/>
      <c r="V1254" s="11"/>
      <c r="W1254" s="11"/>
      <c r="Y1254" s="11">
        <v>96976.429999999731</v>
      </c>
      <c r="Z1254" s="11">
        <f t="shared" si="81"/>
        <v>108616.07</v>
      </c>
      <c r="AB1254" s="11">
        <f t="shared" si="82"/>
        <v>90120.49</v>
      </c>
      <c r="AC1254" s="11">
        <v>112403.58</v>
      </c>
      <c r="AD1254" s="11"/>
      <c r="AE1254" s="4"/>
      <c r="AF1254" s="4"/>
    </row>
    <row r="1255" spans="1:32">
      <c r="A1255" s="56"/>
      <c r="B1255" s="11"/>
      <c r="C1255" s="11" t="s">
        <v>194</v>
      </c>
      <c r="D1255" s="11"/>
      <c r="E1255" s="11" t="s">
        <v>199</v>
      </c>
      <c r="F1255" s="11">
        <v>639</v>
      </c>
      <c r="G1255" s="11"/>
      <c r="H1255" s="11"/>
      <c r="I1255" s="11"/>
      <c r="J1255" s="11">
        <v>109.93</v>
      </c>
      <c r="K1255" s="11"/>
      <c r="M1255" s="11">
        <v>2</v>
      </c>
      <c r="N1255" s="70"/>
      <c r="P1255" s="11">
        <f t="shared" si="83"/>
        <v>54.97</v>
      </c>
      <c r="Q1255" s="11"/>
      <c r="R1255" s="11"/>
      <c r="S1255" s="11"/>
      <c r="T1255" s="195"/>
      <c r="U1255" s="11"/>
      <c r="V1255" s="11"/>
      <c r="W1255" s="11"/>
      <c r="Y1255" s="11">
        <v>109.93</v>
      </c>
      <c r="Z1255" s="11">
        <f t="shared" si="81"/>
        <v>123.12</v>
      </c>
      <c r="AB1255" s="11">
        <f t="shared" si="82"/>
        <v>102.16</v>
      </c>
      <c r="AC1255" s="11">
        <v>127.42</v>
      </c>
      <c r="AD1255" s="11"/>
      <c r="AE1255" s="4"/>
      <c r="AF1255" s="4"/>
    </row>
    <row r="1256" spans="1:32">
      <c r="A1256" s="56"/>
      <c r="B1256" s="11"/>
      <c r="C1256" s="11" t="s">
        <v>194</v>
      </c>
      <c r="D1256" s="11"/>
      <c r="E1256" s="11" t="s">
        <v>249</v>
      </c>
      <c r="F1256" s="11">
        <v>5330</v>
      </c>
      <c r="G1256" s="11"/>
      <c r="H1256" s="11"/>
      <c r="I1256" s="11"/>
      <c r="J1256" s="11">
        <v>890.44999999999982</v>
      </c>
      <c r="K1256" s="11"/>
      <c r="M1256" s="11">
        <v>10</v>
      </c>
      <c r="N1256" s="70"/>
      <c r="P1256" s="11">
        <f t="shared" si="83"/>
        <v>89.05</v>
      </c>
      <c r="Q1256" s="11"/>
      <c r="R1256" s="11"/>
      <c r="S1256" s="11"/>
      <c r="T1256" s="195"/>
      <c r="U1256" s="11"/>
      <c r="V1256" s="11"/>
      <c r="W1256" s="11"/>
      <c r="Y1256" s="11">
        <v>890.44999999999982</v>
      </c>
      <c r="Z1256" s="11">
        <f t="shared" si="81"/>
        <v>997.33</v>
      </c>
      <c r="AB1256" s="11">
        <f t="shared" si="82"/>
        <v>827.5</v>
      </c>
      <c r="AC1256" s="11">
        <v>1032.0999999999999</v>
      </c>
      <c r="AD1256" s="11"/>
      <c r="AE1256" s="4"/>
      <c r="AF1256" s="4"/>
    </row>
    <row r="1257" spans="1:32">
      <c r="A1257" s="56"/>
      <c r="B1257" s="11"/>
      <c r="C1257" s="11" t="s">
        <v>283</v>
      </c>
      <c r="D1257" s="11"/>
      <c r="E1257" s="11" t="s">
        <v>284</v>
      </c>
      <c r="F1257" s="11">
        <v>404635</v>
      </c>
      <c r="G1257" s="11"/>
      <c r="H1257" s="11"/>
      <c r="I1257" s="11"/>
      <c r="J1257" s="11">
        <v>61919.21000000005</v>
      </c>
      <c r="K1257" s="11"/>
      <c r="M1257" s="11">
        <v>497</v>
      </c>
      <c r="N1257" s="70"/>
      <c r="P1257" s="11">
        <f t="shared" si="83"/>
        <v>124.59</v>
      </c>
      <c r="Q1257" s="11"/>
      <c r="R1257" s="11"/>
      <c r="S1257" s="11"/>
      <c r="T1257" s="195"/>
      <c r="U1257" s="11"/>
      <c r="V1257" s="11"/>
      <c r="W1257" s="11"/>
      <c r="Y1257" s="11">
        <v>61919.21000000005</v>
      </c>
      <c r="Z1257" s="11">
        <f t="shared" si="81"/>
        <v>69351.09</v>
      </c>
      <c r="AB1257" s="11">
        <f t="shared" si="82"/>
        <v>57541.71</v>
      </c>
      <c r="AC1257" s="11">
        <v>71769.41</v>
      </c>
      <c r="AD1257" s="11"/>
      <c r="AE1257" s="4"/>
      <c r="AF1257" s="4"/>
    </row>
    <row r="1258" spans="1:32">
      <c r="A1258" s="56"/>
      <c r="B1258" s="11"/>
      <c r="C1258" s="11" t="s">
        <v>1349</v>
      </c>
      <c r="D1258" s="11"/>
      <c r="E1258" s="11" t="s">
        <v>380</v>
      </c>
      <c r="F1258" s="11">
        <v>1526</v>
      </c>
      <c r="G1258" s="11"/>
      <c r="H1258" s="11"/>
      <c r="I1258" s="11"/>
      <c r="J1258" s="11">
        <v>246.75</v>
      </c>
      <c r="K1258" s="11"/>
      <c r="M1258" s="11">
        <v>1</v>
      </c>
      <c r="N1258" s="70"/>
      <c r="P1258" s="11">
        <f t="shared" si="83"/>
        <v>246.75</v>
      </c>
      <c r="Q1258" s="11"/>
      <c r="R1258" s="11"/>
      <c r="S1258" s="11"/>
      <c r="T1258" s="195"/>
      <c r="U1258" s="11"/>
      <c r="V1258" s="11"/>
      <c r="W1258" s="11"/>
      <c r="Y1258" s="11">
        <v>246.75</v>
      </c>
      <c r="Z1258" s="11">
        <f t="shared" si="81"/>
        <v>276.37</v>
      </c>
      <c r="AB1258" s="11">
        <f t="shared" si="82"/>
        <v>229.31</v>
      </c>
      <c r="AC1258" s="11">
        <v>286</v>
      </c>
      <c r="AD1258" s="11"/>
      <c r="AE1258" s="4"/>
      <c r="AF1258" s="4"/>
    </row>
    <row r="1259" spans="1:32">
      <c r="A1259" s="56"/>
      <c r="B1259" s="11"/>
      <c r="C1259" s="11" t="s">
        <v>1316</v>
      </c>
      <c r="D1259" s="11"/>
      <c r="E1259" s="11" t="s">
        <v>237</v>
      </c>
      <c r="F1259" s="11">
        <v>16583</v>
      </c>
      <c r="G1259" s="11"/>
      <c r="H1259" s="11"/>
      <c r="I1259" s="11"/>
      <c r="J1259" s="11">
        <v>2675.59</v>
      </c>
      <c r="K1259" s="11"/>
      <c r="M1259" s="11">
        <v>28</v>
      </c>
      <c r="N1259" s="70"/>
      <c r="P1259" s="11">
        <f t="shared" si="83"/>
        <v>95.56</v>
      </c>
      <c r="Q1259" s="11"/>
      <c r="R1259" s="11"/>
      <c r="S1259" s="11"/>
      <c r="T1259" s="195"/>
      <c r="U1259" s="11"/>
      <c r="V1259" s="11"/>
      <c r="W1259" s="11"/>
      <c r="Y1259" s="11">
        <v>2675.59</v>
      </c>
      <c r="Z1259" s="11">
        <f t="shared" si="81"/>
        <v>2996.73</v>
      </c>
      <c r="AB1259" s="11">
        <f t="shared" si="82"/>
        <v>2486.4299999999998</v>
      </c>
      <c r="AC1259" s="11">
        <v>3101.23</v>
      </c>
      <c r="AD1259" s="11"/>
      <c r="AE1259" s="4"/>
      <c r="AF1259" s="4"/>
    </row>
    <row r="1260" spans="1:32">
      <c r="A1260" s="56"/>
      <c r="B1260" s="11"/>
      <c r="C1260" s="11" t="s">
        <v>1350</v>
      </c>
      <c r="D1260" s="11"/>
      <c r="E1260" s="11" t="s">
        <v>249</v>
      </c>
      <c r="F1260" s="11">
        <v>525</v>
      </c>
      <c r="G1260" s="11"/>
      <c r="H1260" s="11"/>
      <c r="I1260" s="11"/>
      <c r="J1260" s="11">
        <v>87.77</v>
      </c>
      <c r="K1260" s="11"/>
      <c r="M1260" s="11">
        <v>1</v>
      </c>
      <c r="N1260" s="70"/>
      <c r="P1260" s="11">
        <f t="shared" si="83"/>
        <v>87.77</v>
      </c>
      <c r="Q1260" s="11"/>
      <c r="R1260" s="11"/>
      <c r="S1260" s="11"/>
      <c r="T1260" s="195"/>
      <c r="U1260" s="11"/>
      <c r="V1260" s="11"/>
      <c r="W1260" s="11"/>
      <c r="Y1260" s="11">
        <v>87.77</v>
      </c>
      <c r="Z1260" s="11">
        <f t="shared" si="81"/>
        <v>98.3</v>
      </c>
      <c r="AB1260" s="11">
        <f t="shared" si="82"/>
        <v>81.56</v>
      </c>
      <c r="AC1260" s="11">
        <v>101.73</v>
      </c>
      <c r="AD1260" s="11"/>
      <c r="AE1260" s="4"/>
      <c r="AF1260" s="4"/>
    </row>
    <row r="1261" spans="1:32">
      <c r="A1261" s="56"/>
      <c r="B1261" s="11"/>
      <c r="C1261" s="11" t="s">
        <v>198</v>
      </c>
      <c r="D1261" s="11"/>
      <c r="E1261" s="11" t="s">
        <v>195</v>
      </c>
      <c r="F1261" s="11">
        <v>227</v>
      </c>
      <c r="G1261" s="11"/>
      <c r="H1261" s="11"/>
      <c r="I1261" s="11"/>
      <c r="J1261" s="11">
        <v>40.25</v>
      </c>
      <c r="K1261" s="11"/>
      <c r="M1261" s="11">
        <v>1</v>
      </c>
      <c r="N1261" s="70"/>
      <c r="P1261" s="11">
        <f t="shared" si="83"/>
        <v>40.25</v>
      </c>
      <c r="Q1261" s="11"/>
      <c r="R1261" s="11"/>
      <c r="S1261" s="11"/>
      <c r="T1261" s="195"/>
      <c r="U1261" s="11"/>
      <c r="V1261" s="11"/>
      <c r="W1261" s="11"/>
      <c r="Y1261" s="11">
        <v>40.25</v>
      </c>
      <c r="Z1261" s="11">
        <f t="shared" si="81"/>
        <v>45.08</v>
      </c>
      <c r="AB1261" s="11">
        <f t="shared" si="82"/>
        <v>37.4</v>
      </c>
      <c r="AC1261" s="11">
        <v>46.65</v>
      </c>
      <c r="AD1261" s="11"/>
      <c r="AE1261" s="4"/>
      <c r="AF1261" s="4"/>
    </row>
    <row r="1262" spans="1:32">
      <c r="A1262" s="56"/>
      <c r="B1262" s="11"/>
      <c r="C1262" s="11" t="s">
        <v>198</v>
      </c>
      <c r="D1262" s="11"/>
      <c r="E1262" s="11" t="s">
        <v>199</v>
      </c>
      <c r="F1262" s="11">
        <v>2138729</v>
      </c>
      <c r="G1262" s="11"/>
      <c r="H1262" s="11"/>
      <c r="I1262" s="11"/>
      <c r="J1262" s="11">
        <v>353192.61000000336</v>
      </c>
      <c r="K1262" s="11"/>
      <c r="M1262" s="11">
        <v>5327</v>
      </c>
      <c r="N1262" s="70"/>
      <c r="P1262" s="11">
        <f t="shared" si="83"/>
        <v>66.3</v>
      </c>
      <c r="Q1262" s="11"/>
      <c r="R1262" s="11"/>
      <c r="S1262" s="11"/>
      <c r="T1262" s="195"/>
      <c r="U1262" s="11"/>
      <c r="V1262" s="11"/>
      <c r="W1262" s="11"/>
      <c r="Y1262" s="11">
        <v>353192.61000000336</v>
      </c>
      <c r="Z1262" s="11">
        <f t="shared" si="81"/>
        <v>395584.72</v>
      </c>
      <c r="AB1262" s="11">
        <f t="shared" si="82"/>
        <v>328222.96999999997</v>
      </c>
      <c r="AC1262" s="11">
        <v>409379</v>
      </c>
      <c r="AD1262" s="11"/>
      <c r="AE1262" s="4"/>
      <c r="AF1262" s="4"/>
    </row>
    <row r="1263" spans="1:32">
      <c r="A1263" s="56"/>
      <c r="B1263" s="11"/>
      <c r="C1263" s="11" t="s">
        <v>1351</v>
      </c>
      <c r="D1263" s="11"/>
      <c r="E1263" s="11" t="s">
        <v>199</v>
      </c>
      <c r="F1263" s="11">
        <v>12143</v>
      </c>
      <c r="G1263" s="11"/>
      <c r="H1263" s="11"/>
      <c r="I1263" s="11"/>
      <c r="J1263" s="11">
        <v>1206.9699999999998</v>
      </c>
      <c r="K1263" s="11"/>
      <c r="M1263" s="11">
        <v>20</v>
      </c>
      <c r="N1263" s="70"/>
      <c r="P1263" s="11">
        <f t="shared" si="83"/>
        <v>60.35</v>
      </c>
      <c r="Q1263" s="11"/>
      <c r="R1263" s="11"/>
      <c r="S1263" s="11"/>
      <c r="T1263" s="195"/>
      <c r="U1263" s="11"/>
      <c r="V1263" s="11"/>
      <c r="W1263" s="11"/>
      <c r="Y1263" s="11">
        <v>1206.9699999999998</v>
      </c>
      <c r="Z1263" s="11">
        <f t="shared" si="81"/>
        <v>1351.84</v>
      </c>
      <c r="AB1263" s="11">
        <f t="shared" si="82"/>
        <v>1121.6400000000001</v>
      </c>
      <c r="AC1263" s="11">
        <v>1398.98</v>
      </c>
      <c r="AD1263" s="11"/>
      <c r="AE1263" s="4"/>
      <c r="AF1263" s="4"/>
    </row>
    <row r="1264" spans="1:32">
      <c r="A1264" s="56"/>
      <c r="B1264" s="11"/>
      <c r="C1264" s="11" t="s">
        <v>1352</v>
      </c>
      <c r="D1264" s="11"/>
      <c r="E1264" s="11" t="s">
        <v>195</v>
      </c>
      <c r="F1264" s="11">
        <v>545</v>
      </c>
      <c r="G1264" s="11"/>
      <c r="H1264" s="11"/>
      <c r="I1264" s="11"/>
      <c r="J1264" s="11">
        <v>90.78</v>
      </c>
      <c r="K1264" s="11"/>
      <c r="M1264" s="11">
        <v>1</v>
      </c>
      <c r="N1264" s="70"/>
      <c r="P1264" s="11">
        <f t="shared" si="83"/>
        <v>90.78</v>
      </c>
      <c r="Q1264" s="11"/>
      <c r="R1264" s="11"/>
      <c r="S1264" s="11"/>
      <c r="T1264" s="195"/>
      <c r="U1264" s="11"/>
      <c r="V1264" s="11"/>
      <c r="W1264" s="11"/>
      <c r="Y1264" s="11">
        <v>90.78</v>
      </c>
      <c r="Z1264" s="11">
        <f t="shared" si="81"/>
        <v>101.68</v>
      </c>
      <c r="AB1264" s="11">
        <f t="shared" si="82"/>
        <v>84.36</v>
      </c>
      <c r="AC1264" s="11">
        <v>105.22</v>
      </c>
      <c r="AD1264" s="11"/>
      <c r="AE1264" s="4"/>
      <c r="AF1264" s="4"/>
    </row>
    <row r="1265" spans="1:32">
      <c r="A1265" s="56"/>
      <c r="B1265" s="11"/>
      <c r="C1265" s="11" t="s">
        <v>1352</v>
      </c>
      <c r="D1265" s="11"/>
      <c r="E1265" s="11" t="s">
        <v>199</v>
      </c>
      <c r="F1265" s="11">
        <v>27646</v>
      </c>
      <c r="G1265" s="11"/>
      <c r="H1265" s="11"/>
      <c r="I1265" s="11"/>
      <c r="J1265" s="11">
        <v>4706.1899999999996</v>
      </c>
      <c r="K1265" s="11"/>
      <c r="M1265" s="11">
        <v>91</v>
      </c>
      <c r="N1265" s="70"/>
      <c r="P1265" s="11">
        <f t="shared" si="83"/>
        <v>51.72</v>
      </c>
      <c r="Q1265" s="11"/>
      <c r="R1265" s="11"/>
      <c r="S1265" s="11"/>
      <c r="T1265" s="195"/>
      <c r="U1265" s="11"/>
      <c r="V1265" s="11"/>
      <c r="W1265" s="11"/>
      <c r="Y1265" s="11">
        <v>4706.1899999999996</v>
      </c>
      <c r="Z1265" s="11">
        <f t="shared" si="81"/>
        <v>5271.05</v>
      </c>
      <c r="AB1265" s="11">
        <f t="shared" si="82"/>
        <v>4373.4799999999996</v>
      </c>
      <c r="AC1265" s="11">
        <v>5454.86</v>
      </c>
      <c r="AD1265" s="11"/>
      <c r="AE1265" s="4"/>
      <c r="AF1265" s="4"/>
    </row>
    <row r="1266" spans="1:32">
      <c r="A1266" s="56"/>
      <c r="B1266" s="11"/>
      <c r="C1266" s="11" t="s">
        <v>1353</v>
      </c>
      <c r="D1266" s="11"/>
      <c r="E1266" s="11" t="s">
        <v>199</v>
      </c>
      <c r="F1266" s="11">
        <v>5561</v>
      </c>
      <c r="G1266" s="11"/>
      <c r="H1266" s="11"/>
      <c r="I1266" s="11"/>
      <c r="J1266" s="11">
        <v>935.17000000000007</v>
      </c>
      <c r="K1266" s="11"/>
      <c r="M1266" s="11">
        <v>12</v>
      </c>
      <c r="N1266" s="70"/>
      <c r="P1266" s="11">
        <f t="shared" si="83"/>
        <v>77.930000000000007</v>
      </c>
      <c r="Q1266" s="11"/>
      <c r="R1266" s="11"/>
      <c r="S1266" s="11"/>
      <c r="T1266" s="195"/>
      <c r="U1266" s="11"/>
      <c r="V1266" s="11"/>
      <c r="W1266" s="11"/>
      <c r="Y1266" s="11">
        <v>935.17000000000007</v>
      </c>
      <c r="Z1266" s="11">
        <f t="shared" si="81"/>
        <v>1047.4100000000001</v>
      </c>
      <c r="AB1266" s="11">
        <f t="shared" si="82"/>
        <v>869.06</v>
      </c>
      <c r="AC1266" s="11">
        <v>1083.94</v>
      </c>
      <c r="AD1266" s="11"/>
      <c r="AE1266" s="4"/>
      <c r="AF1266" s="4"/>
    </row>
    <row r="1267" spans="1:32">
      <c r="A1267" s="56"/>
      <c r="B1267" s="11"/>
      <c r="C1267" s="11" t="s">
        <v>1354</v>
      </c>
      <c r="D1267" s="11"/>
      <c r="E1267" s="11" t="s">
        <v>199</v>
      </c>
      <c r="F1267" s="11">
        <v>14261</v>
      </c>
      <c r="G1267" s="11"/>
      <c r="H1267" s="11"/>
      <c r="I1267" s="11"/>
      <c r="J1267" s="11">
        <v>1933.1200000000001</v>
      </c>
      <c r="K1267" s="11"/>
      <c r="M1267" s="11">
        <v>24</v>
      </c>
      <c r="N1267" s="70"/>
      <c r="P1267" s="11">
        <f t="shared" si="83"/>
        <v>80.55</v>
      </c>
      <c r="Q1267" s="11"/>
      <c r="R1267" s="11"/>
      <c r="S1267" s="11"/>
      <c r="T1267" s="195"/>
      <c r="U1267" s="11"/>
      <c r="V1267" s="11"/>
      <c r="W1267" s="11"/>
      <c r="Y1267" s="11">
        <v>1933.1200000000001</v>
      </c>
      <c r="Z1267" s="11">
        <f t="shared" si="81"/>
        <v>2165.14</v>
      </c>
      <c r="AB1267" s="11">
        <f t="shared" si="82"/>
        <v>1796.45</v>
      </c>
      <c r="AC1267" s="11">
        <v>2240.64</v>
      </c>
      <c r="AD1267" s="11"/>
      <c r="AE1267" s="4"/>
      <c r="AF1267" s="4"/>
    </row>
    <row r="1268" spans="1:32">
      <c r="A1268" s="56"/>
      <c r="B1268" s="11"/>
      <c r="C1268" s="11" t="s">
        <v>250</v>
      </c>
      <c r="D1268" s="11"/>
      <c r="E1268" s="11" t="s">
        <v>199</v>
      </c>
      <c r="F1268" s="11">
        <v>585</v>
      </c>
      <c r="G1268" s="11"/>
      <c r="H1268" s="11"/>
      <c r="I1268" s="11"/>
      <c r="J1268" s="11">
        <v>76.22999999999999</v>
      </c>
      <c r="K1268" s="11"/>
      <c r="M1268" s="11">
        <v>2</v>
      </c>
      <c r="N1268" s="70"/>
      <c r="P1268" s="11">
        <f t="shared" si="83"/>
        <v>38.119999999999997</v>
      </c>
      <c r="Q1268" s="11"/>
      <c r="R1268" s="11"/>
      <c r="S1268" s="11"/>
      <c r="T1268" s="195"/>
      <c r="U1268" s="11"/>
      <c r="V1268" s="11"/>
      <c r="W1268" s="11"/>
      <c r="Y1268" s="11">
        <v>76.22999999999999</v>
      </c>
      <c r="Z1268" s="11">
        <f t="shared" si="81"/>
        <v>85.38</v>
      </c>
      <c r="AB1268" s="11">
        <f t="shared" si="82"/>
        <v>70.84</v>
      </c>
      <c r="AC1268" s="11">
        <v>88.36</v>
      </c>
      <c r="AD1268" s="11"/>
      <c r="AE1268" s="4"/>
      <c r="AF1268" s="4"/>
    </row>
    <row r="1269" spans="1:32">
      <c r="A1269" s="56"/>
      <c r="B1269" s="11"/>
      <c r="C1269" s="11" t="s">
        <v>250</v>
      </c>
      <c r="D1269" s="11"/>
      <c r="E1269" s="11" t="s">
        <v>249</v>
      </c>
      <c r="F1269" s="11">
        <v>1945166</v>
      </c>
      <c r="G1269" s="11"/>
      <c r="H1269" s="11"/>
      <c r="I1269" s="11"/>
      <c r="J1269" s="11">
        <v>316254.23000000039</v>
      </c>
      <c r="K1269" s="11"/>
      <c r="M1269" s="11">
        <v>3945</v>
      </c>
      <c r="N1269" s="70"/>
      <c r="P1269" s="11">
        <f t="shared" si="83"/>
        <v>80.17</v>
      </c>
      <c r="Q1269" s="11"/>
      <c r="R1269" s="11"/>
      <c r="S1269" s="11"/>
      <c r="T1269" s="195"/>
      <c r="U1269" s="11"/>
      <c r="V1269" s="11"/>
      <c r="W1269" s="11"/>
      <c r="Y1269" s="11">
        <v>316254.23000000039</v>
      </c>
      <c r="Z1269" s="11">
        <f t="shared" si="81"/>
        <v>354212.79</v>
      </c>
      <c r="AB1269" s="11">
        <f t="shared" si="82"/>
        <v>293896.02</v>
      </c>
      <c r="AC1269" s="11">
        <v>366564.41</v>
      </c>
      <c r="AD1269" s="11"/>
      <c r="AE1269" s="4"/>
      <c r="AF1269" s="4"/>
    </row>
    <row r="1270" spans="1:32">
      <c r="A1270" s="56"/>
      <c r="B1270" s="11"/>
      <c r="C1270" s="11" t="s">
        <v>1236</v>
      </c>
      <c r="D1270" s="11"/>
      <c r="E1270" s="11" t="s">
        <v>485</v>
      </c>
      <c r="F1270" s="11">
        <v>2255</v>
      </c>
      <c r="G1270" s="11"/>
      <c r="H1270" s="11"/>
      <c r="I1270" s="11"/>
      <c r="J1270" s="11">
        <v>372.19</v>
      </c>
      <c r="K1270" s="11"/>
      <c r="M1270" s="11">
        <v>3</v>
      </c>
      <c r="N1270" s="70"/>
      <c r="P1270" s="11">
        <f t="shared" si="83"/>
        <v>124.06</v>
      </c>
      <c r="Q1270" s="11"/>
      <c r="R1270" s="11"/>
      <c r="S1270" s="11"/>
      <c r="T1270" s="195"/>
      <c r="U1270" s="11"/>
      <c r="V1270" s="11"/>
      <c r="W1270" s="11"/>
      <c r="Y1270" s="11">
        <v>372.19</v>
      </c>
      <c r="Z1270" s="11">
        <f t="shared" si="81"/>
        <v>416.86</v>
      </c>
      <c r="AB1270" s="11">
        <f t="shared" si="82"/>
        <v>345.88</v>
      </c>
      <c r="AC1270" s="11">
        <v>431.4</v>
      </c>
      <c r="AD1270" s="11"/>
      <c r="AE1270" s="4"/>
      <c r="AF1270" s="4"/>
    </row>
    <row r="1271" spans="1:32">
      <c r="A1271" s="56"/>
      <c r="B1271" s="11"/>
      <c r="C1271" s="11" t="s">
        <v>1355</v>
      </c>
      <c r="D1271" s="11"/>
      <c r="E1271" s="11" t="s">
        <v>295</v>
      </c>
      <c r="F1271" s="11">
        <v>793</v>
      </c>
      <c r="G1271" s="11"/>
      <c r="H1271" s="11"/>
      <c r="I1271" s="11"/>
      <c r="J1271" s="11">
        <v>130.15</v>
      </c>
      <c r="K1271" s="11"/>
      <c r="M1271" s="11">
        <v>1</v>
      </c>
      <c r="N1271" s="70"/>
      <c r="P1271" s="11">
        <f t="shared" si="83"/>
        <v>130.15</v>
      </c>
      <c r="Q1271" s="11"/>
      <c r="R1271" s="11"/>
      <c r="S1271" s="11"/>
      <c r="T1271" s="195"/>
      <c r="U1271" s="11"/>
      <c r="V1271" s="11"/>
      <c r="W1271" s="11"/>
      <c r="Y1271" s="11">
        <v>130.15</v>
      </c>
      <c r="Z1271" s="11">
        <f t="shared" si="81"/>
        <v>145.77000000000001</v>
      </c>
      <c r="AB1271" s="11">
        <f t="shared" si="82"/>
        <v>120.95</v>
      </c>
      <c r="AC1271" s="11">
        <v>150.85</v>
      </c>
      <c r="AD1271" s="11"/>
      <c r="AE1271" s="4"/>
      <c r="AF1271" s="4"/>
    </row>
    <row r="1272" spans="1:32">
      <c r="A1272" s="56"/>
      <c r="B1272" s="11"/>
      <c r="C1272" s="11" t="s">
        <v>1356</v>
      </c>
      <c r="D1272" s="11"/>
      <c r="E1272" s="11" t="s">
        <v>237</v>
      </c>
      <c r="F1272" s="11">
        <v>4326</v>
      </c>
      <c r="G1272" s="11"/>
      <c r="H1272" s="11"/>
      <c r="I1272" s="11"/>
      <c r="J1272" s="11">
        <v>704.23</v>
      </c>
      <c r="K1272" s="11"/>
      <c r="M1272" s="11">
        <v>4</v>
      </c>
      <c r="N1272" s="70"/>
      <c r="P1272" s="11">
        <f t="shared" si="83"/>
        <v>176.06</v>
      </c>
      <c r="Q1272" s="11"/>
      <c r="R1272" s="11"/>
      <c r="S1272" s="11"/>
      <c r="T1272" s="195"/>
      <c r="U1272" s="11"/>
      <c r="V1272" s="11"/>
      <c r="W1272" s="11"/>
      <c r="Y1272" s="11">
        <v>704.23</v>
      </c>
      <c r="Z1272" s="11">
        <f t="shared" si="81"/>
        <v>788.76</v>
      </c>
      <c r="AB1272" s="11">
        <f t="shared" si="82"/>
        <v>654.44000000000005</v>
      </c>
      <c r="AC1272" s="11">
        <v>816.26</v>
      </c>
      <c r="AD1272" s="11"/>
      <c r="AE1272" s="4"/>
      <c r="AF1272" s="4"/>
    </row>
    <row r="1273" spans="1:32">
      <c r="A1273" s="56"/>
      <c r="B1273" s="11"/>
      <c r="C1273" s="11" t="s">
        <v>642</v>
      </c>
      <c r="D1273" s="11"/>
      <c r="E1273" s="11" t="s">
        <v>377</v>
      </c>
      <c r="F1273" s="11">
        <v>385774</v>
      </c>
      <c r="G1273" s="11"/>
      <c r="H1273" s="11"/>
      <c r="I1273" s="11"/>
      <c r="J1273" s="11">
        <v>58403.409999999989</v>
      </c>
      <c r="K1273" s="11"/>
      <c r="M1273" s="11">
        <v>416</v>
      </c>
      <c r="N1273" s="70"/>
      <c r="P1273" s="11">
        <f t="shared" si="83"/>
        <v>140.38999999999999</v>
      </c>
      <c r="Q1273" s="11"/>
      <c r="R1273" s="11"/>
      <c r="S1273" s="11"/>
      <c r="T1273" s="195"/>
      <c r="U1273" s="11"/>
      <c r="V1273" s="11"/>
      <c r="W1273" s="11"/>
      <c r="Y1273" s="11">
        <v>58403.409999999989</v>
      </c>
      <c r="Z1273" s="11">
        <f t="shared" si="81"/>
        <v>65413.31</v>
      </c>
      <c r="AB1273" s="11">
        <f t="shared" si="82"/>
        <v>54274.47</v>
      </c>
      <c r="AC1273" s="11">
        <v>67694.31</v>
      </c>
      <c r="AD1273" s="11"/>
      <c r="AE1273" s="4"/>
      <c r="AF1273" s="4"/>
    </row>
    <row r="1274" spans="1:32">
      <c r="A1274" s="56"/>
      <c r="B1274" s="11"/>
      <c r="C1274" s="11" t="s">
        <v>484</v>
      </c>
      <c r="D1274" s="11"/>
      <c r="E1274" s="11" t="s">
        <v>485</v>
      </c>
      <c r="F1274" s="11">
        <v>213897</v>
      </c>
      <c r="G1274" s="11"/>
      <c r="H1274" s="11"/>
      <c r="I1274" s="11"/>
      <c r="J1274" s="11">
        <v>33783.040000000015</v>
      </c>
      <c r="K1274" s="11"/>
      <c r="M1274" s="11">
        <v>268</v>
      </c>
      <c r="N1274" s="70"/>
      <c r="P1274" s="11">
        <f t="shared" si="83"/>
        <v>126.06</v>
      </c>
      <c r="Q1274" s="11"/>
      <c r="R1274" s="11"/>
      <c r="S1274" s="11"/>
      <c r="T1274" s="195"/>
      <c r="U1274" s="11"/>
      <c r="V1274" s="11"/>
      <c r="W1274" s="11"/>
      <c r="Y1274" s="11">
        <v>33783.040000000015</v>
      </c>
      <c r="Z1274" s="11">
        <f t="shared" si="81"/>
        <v>37837.86</v>
      </c>
      <c r="AB1274" s="11">
        <f t="shared" si="82"/>
        <v>31394.68</v>
      </c>
      <c r="AC1274" s="11">
        <v>39157.29</v>
      </c>
      <c r="AD1274" s="11"/>
      <c r="AE1274" s="4"/>
      <c r="AF1274" s="4"/>
    </row>
    <row r="1275" spans="1:32">
      <c r="A1275" s="56"/>
      <c r="B1275" s="11"/>
      <c r="C1275" s="11" t="s">
        <v>431</v>
      </c>
      <c r="D1275" s="11"/>
      <c r="E1275" s="11" t="s">
        <v>432</v>
      </c>
      <c r="F1275" s="11">
        <v>221755</v>
      </c>
      <c r="G1275" s="11"/>
      <c r="H1275" s="11"/>
      <c r="I1275" s="11"/>
      <c r="J1275" s="11">
        <v>34796.969999999972</v>
      </c>
      <c r="K1275" s="11"/>
      <c r="M1275" s="11">
        <v>251</v>
      </c>
      <c r="N1275" s="70"/>
      <c r="P1275" s="11">
        <f t="shared" si="83"/>
        <v>138.63</v>
      </c>
      <c r="Q1275" s="11"/>
      <c r="R1275" s="11"/>
      <c r="S1275" s="11"/>
      <c r="T1275" s="195"/>
      <c r="U1275" s="11"/>
      <c r="V1275" s="11"/>
      <c r="W1275" s="11"/>
      <c r="Y1275" s="11">
        <v>34796.969999999972</v>
      </c>
      <c r="Z1275" s="11">
        <f t="shared" si="81"/>
        <v>38973.49</v>
      </c>
      <c r="AB1275" s="11">
        <f t="shared" si="82"/>
        <v>32336.93</v>
      </c>
      <c r="AC1275" s="11">
        <v>40332.519999999997</v>
      </c>
      <c r="AD1275" s="11"/>
      <c r="AE1275" s="4"/>
      <c r="AF1275" s="4"/>
    </row>
    <row r="1276" spans="1:32">
      <c r="A1276" s="56"/>
      <c r="B1276" s="11"/>
      <c r="C1276" s="11" t="s">
        <v>205</v>
      </c>
      <c r="D1276" s="11"/>
      <c r="E1276" s="11" t="s">
        <v>204</v>
      </c>
      <c r="F1276" s="11">
        <v>2862765</v>
      </c>
      <c r="G1276" s="11"/>
      <c r="H1276" s="11"/>
      <c r="I1276" s="11"/>
      <c r="J1276" s="11">
        <v>441770.45999999961</v>
      </c>
      <c r="K1276" s="11"/>
      <c r="M1276" s="11">
        <v>4311</v>
      </c>
      <c r="N1276" s="70"/>
      <c r="P1276" s="11">
        <f t="shared" si="83"/>
        <v>102.48</v>
      </c>
      <c r="Q1276" s="11"/>
      <c r="R1276" s="11"/>
      <c r="S1276" s="11"/>
      <c r="T1276" s="195"/>
      <c r="U1276" s="11"/>
      <c r="V1276" s="11"/>
      <c r="W1276" s="11"/>
      <c r="Y1276" s="11">
        <v>441770.45999999961</v>
      </c>
      <c r="Z1276" s="11">
        <f t="shared" si="81"/>
        <v>494794.16</v>
      </c>
      <c r="AB1276" s="11">
        <f t="shared" si="82"/>
        <v>410538.64</v>
      </c>
      <c r="AC1276" s="11">
        <v>512047.94</v>
      </c>
      <c r="AD1276" s="11"/>
      <c r="AE1276" s="4"/>
      <c r="AF1276" s="4"/>
    </row>
    <row r="1277" spans="1:32">
      <c r="A1277" s="56"/>
      <c r="B1277" s="11"/>
      <c r="C1277" s="11" t="s">
        <v>205</v>
      </c>
      <c r="D1277" s="11"/>
      <c r="E1277" s="11" t="s">
        <v>313</v>
      </c>
      <c r="F1277" s="11">
        <v>6532</v>
      </c>
      <c r="G1277" s="11"/>
      <c r="H1277" s="11"/>
      <c r="I1277" s="11"/>
      <c r="J1277" s="11">
        <v>1063.74</v>
      </c>
      <c r="K1277" s="11"/>
      <c r="M1277" s="11">
        <v>6</v>
      </c>
      <c r="N1277" s="70"/>
      <c r="P1277" s="11">
        <f t="shared" si="83"/>
        <v>177.29</v>
      </c>
      <c r="Q1277" s="11"/>
      <c r="R1277" s="11"/>
      <c r="S1277" s="11"/>
      <c r="T1277" s="195"/>
      <c r="U1277" s="11"/>
      <c r="V1277" s="11"/>
      <c r="W1277" s="11"/>
      <c r="Y1277" s="11">
        <v>1063.74</v>
      </c>
      <c r="Z1277" s="11">
        <f t="shared" si="81"/>
        <v>1191.42</v>
      </c>
      <c r="AB1277" s="11">
        <f t="shared" si="82"/>
        <v>988.54</v>
      </c>
      <c r="AC1277" s="11">
        <v>1232.96</v>
      </c>
      <c r="AD1277" s="11"/>
      <c r="AE1277" s="4"/>
      <c r="AF1277" s="4"/>
    </row>
    <row r="1278" spans="1:32">
      <c r="A1278" s="56"/>
      <c r="B1278" s="11"/>
      <c r="C1278" s="11" t="s">
        <v>1357</v>
      </c>
      <c r="D1278" s="11"/>
      <c r="E1278" s="11" t="s">
        <v>284</v>
      </c>
      <c r="F1278" s="11">
        <v>598</v>
      </c>
      <c r="G1278" s="11"/>
      <c r="H1278" s="11"/>
      <c r="I1278" s="11"/>
      <c r="J1278" s="11">
        <v>99.08</v>
      </c>
      <c r="K1278" s="11"/>
      <c r="M1278" s="11">
        <v>1</v>
      </c>
      <c r="N1278" s="70"/>
      <c r="P1278" s="11">
        <f t="shared" si="83"/>
        <v>99.08</v>
      </c>
      <c r="Q1278" s="11"/>
      <c r="R1278" s="11"/>
      <c r="S1278" s="11"/>
      <c r="T1278" s="195"/>
      <c r="U1278" s="11"/>
      <c r="V1278" s="11"/>
      <c r="W1278" s="11"/>
      <c r="Y1278" s="11">
        <v>99.08</v>
      </c>
      <c r="Z1278" s="11">
        <f t="shared" si="81"/>
        <v>110.97</v>
      </c>
      <c r="AB1278" s="11">
        <f t="shared" si="82"/>
        <v>92.08</v>
      </c>
      <c r="AC1278" s="11">
        <v>114.84</v>
      </c>
      <c r="AD1278" s="11"/>
      <c r="AE1278" s="4"/>
      <c r="AF1278" s="4"/>
    </row>
    <row r="1279" spans="1:32">
      <c r="A1279" s="56"/>
      <c r="B1279" s="11"/>
      <c r="C1279" s="11" t="s">
        <v>1358</v>
      </c>
      <c r="D1279" s="11"/>
      <c r="E1279" s="11" t="s">
        <v>208</v>
      </c>
      <c r="F1279" s="11">
        <v>1777</v>
      </c>
      <c r="G1279" s="11"/>
      <c r="H1279" s="11"/>
      <c r="I1279" s="11"/>
      <c r="J1279" s="11">
        <v>227.21</v>
      </c>
      <c r="K1279" s="11"/>
      <c r="M1279" s="11">
        <v>3</v>
      </c>
      <c r="N1279" s="70"/>
      <c r="P1279" s="11">
        <f t="shared" si="83"/>
        <v>75.739999999999995</v>
      </c>
      <c r="Q1279" s="11"/>
      <c r="R1279" s="11"/>
      <c r="S1279" s="11"/>
      <c r="T1279" s="195"/>
      <c r="U1279" s="11"/>
      <c r="V1279" s="11"/>
      <c r="W1279" s="11"/>
      <c r="Y1279" s="11">
        <v>227.21</v>
      </c>
      <c r="Z1279" s="11">
        <f t="shared" si="81"/>
        <v>254.48</v>
      </c>
      <c r="AB1279" s="11">
        <f t="shared" si="82"/>
        <v>211.15</v>
      </c>
      <c r="AC1279" s="11">
        <v>263.35000000000002</v>
      </c>
      <c r="AD1279" s="11"/>
      <c r="AE1279" s="4"/>
      <c r="AF1279" s="4"/>
    </row>
    <row r="1280" spans="1:32">
      <c r="A1280" s="56"/>
      <c r="B1280" s="11"/>
      <c r="C1280" s="11" t="s">
        <v>1358</v>
      </c>
      <c r="D1280" s="11"/>
      <c r="E1280" s="11" t="s">
        <v>284</v>
      </c>
      <c r="F1280" s="11">
        <v>17179</v>
      </c>
      <c r="G1280" s="11"/>
      <c r="H1280" s="11"/>
      <c r="I1280" s="11"/>
      <c r="J1280" s="11">
        <v>2540.1099999999997</v>
      </c>
      <c r="K1280" s="11"/>
      <c r="M1280" s="11">
        <v>25</v>
      </c>
      <c r="N1280" s="70"/>
      <c r="P1280" s="11">
        <f t="shared" si="83"/>
        <v>101.6</v>
      </c>
      <c r="Q1280" s="11"/>
      <c r="R1280" s="11"/>
      <c r="S1280" s="11"/>
      <c r="T1280" s="195"/>
      <c r="U1280" s="11"/>
      <c r="V1280" s="11"/>
      <c r="W1280" s="11"/>
      <c r="Y1280" s="11">
        <v>2540.1099999999997</v>
      </c>
      <c r="Z1280" s="11">
        <f t="shared" si="81"/>
        <v>2844.99</v>
      </c>
      <c r="AB1280" s="11">
        <f t="shared" si="82"/>
        <v>2360.5300000000002</v>
      </c>
      <c r="AC1280" s="11">
        <v>2944.19</v>
      </c>
      <c r="AD1280" s="11"/>
      <c r="AE1280" s="4"/>
      <c r="AF1280" s="4"/>
    </row>
    <row r="1281" spans="1:32">
      <c r="A1281" s="56"/>
      <c r="B1281" s="11"/>
      <c r="C1281" s="11" t="s">
        <v>626</v>
      </c>
      <c r="D1281" s="11"/>
      <c r="E1281" s="11" t="s">
        <v>1359</v>
      </c>
      <c r="F1281" s="11">
        <v>437</v>
      </c>
      <c r="G1281" s="11"/>
      <c r="H1281" s="11"/>
      <c r="I1281" s="11"/>
      <c r="J1281" s="11">
        <v>73.73</v>
      </c>
      <c r="K1281" s="11"/>
      <c r="M1281" s="11">
        <v>1</v>
      </c>
      <c r="N1281" s="70"/>
      <c r="P1281" s="11">
        <f t="shared" si="83"/>
        <v>73.73</v>
      </c>
      <c r="Q1281" s="11"/>
      <c r="R1281" s="11"/>
      <c r="S1281" s="11"/>
      <c r="T1281" s="195"/>
      <c r="U1281" s="11"/>
      <c r="V1281" s="11"/>
      <c r="W1281" s="11"/>
      <c r="Y1281" s="11">
        <v>73.73</v>
      </c>
      <c r="Z1281" s="11">
        <f t="shared" si="81"/>
        <v>82.58</v>
      </c>
      <c r="AB1281" s="11">
        <f t="shared" si="82"/>
        <v>68.52</v>
      </c>
      <c r="AC1281" s="11">
        <v>85.46</v>
      </c>
      <c r="AD1281" s="11"/>
      <c r="AE1281" s="4"/>
      <c r="AF1281" s="4"/>
    </row>
    <row r="1282" spans="1:32">
      <c r="A1282" s="56"/>
      <c r="B1282" s="11"/>
      <c r="C1282" s="11" t="s">
        <v>626</v>
      </c>
      <c r="D1282" s="11"/>
      <c r="E1282" s="11" t="s">
        <v>517</v>
      </c>
      <c r="F1282" s="11">
        <v>4260</v>
      </c>
      <c r="G1282" s="11"/>
      <c r="H1282" s="11"/>
      <c r="I1282" s="11"/>
      <c r="J1282" s="11">
        <v>617.07999999999993</v>
      </c>
      <c r="K1282" s="11"/>
      <c r="M1282" s="11">
        <v>4</v>
      </c>
      <c r="N1282" s="70"/>
      <c r="P1282" s="11">
        <f t="shared" si="83"/>
        <v>154.27000000000001</v>
      </c>
      <c r="Q1282" s="11"/>
      <c r="R1282" s="11"/>
      <c r="S1282" s="11"/>
      <c r="T1282" s="195"/>
      <c r="U1282" s="11"/>
      <c r="V1282" s="11"/>
      <c r="W1282" s="11"/>
      <c r="Y1282" s="11">
        <v>617.07999999999993</v>
      </c>
      <c r="Z1282" s="11">
        <f t="shared" si="81"/>
        <v>691.15</v>
      </c>
      <c r="AB1282" s="11">
        <f t="shared" si="82"/>
        <v>573.45000000000005</v>
      </c>
      <c r="AC1282" s="11">
        <v>715.25</v>
      </c>
      <c r="AD1282" s="11"/>
      <c r="AE1282" s="4"/>
      <c r="AF1282" s="4"/>
    </row>
    <row r="1283" spans="1:32">
      <c r="A1283" s="56"/>
      <c r="B1283" s="11"/>
      <c r="C1283" s="11" t="s">
        <v>207</v>
      </c>
      <c r="D1283" s="11"/>
      <c r="E1283" s="11" t="s">
        <v>208</v>
      </c>
      <c r="F1283" s="11">
        <v>598621</v>
      </c>
      <c r="G1283" s="11"/>
      <c r="H1283" s="11"/>
      <c r="I1283" s="11"/>
      <c r="J1283" s="11">
        <v>90525.610000000132</v>
      </c>
      <c r="K1283" s="11"/>
      <c r="M1283" s="11">
        <v>1125</v>
      </c>
      <c r="N1283" s="70"/>
      <c r="P1283" s="11">
        <f t="shared" si="83"/>
        <v>80.47</v>
      </c>
      <c r="Q1283" s="11"/>
      <c r="R1283" s="11"/>
      <c r="S1283" s="11"/>
      <c r="T1283" s="195"/>
      <c r="U1283" s="11"/>
      <c r="V1283" s="11"/>
      <c r="W1283" s="11"/>
      <c r="Y1283" s="11">
        <v>90525.610000000132</v>
      </c>
      <c r="Z1283" s="11">
        <f t="shared" si="81"/>
        <v>101390.99</v>
      </c>
      <c r="AB1283" s="11">
        <f t="shared" si="82"/>
        <v>84125.73</v>
      </c>
      <c r="AC1283" s="11">
        <v>104926.55</v>
      </c>
      <c r="AD1283" s="11"/>
      <c r="AE1283" s="4"/>
      <c r="AF1283" s="4"/>
    </row>
    <row r="1284" spans="1:32">
      <c r="A1284" s="56"/>
      <c r="B1284" s="11"/>
      <c r="C1284" s="11" t="s">
        <v>207</v>
      </c>
      <c r="D1284" s="11"/>
      <c r="E1284" s="11" t="s">
        <v>287</v>
      </c>
      <c r="F1284" s="11">
        <v>1027</v>
      </c>
      <c r="G1284" s="11"/>
      <c r="H1284" s="11"/>
      <c r="I1284" s="11"/>
      <c r="J1284" s="11">
        <v>66.790000000000006</v>
      </c>
      <c r="K1284" s="11"/>
      <c r="M1284" s="11">
        <v>1</v>
      </c>
      <c r="N1284" s="70"/>
      <c r="P1284" s="11">
        <f t="shared" si="83"/>
        <v>66.790000000000006</v>
      </c>
      <c r="Q1284" s="11"/>
      <c r="R1284" s="11"/>
      <c r="S1284" s="11"/>
      <c r="T1284" s="195"/>
      <c r="U1284" s="11"/>
      <c r="V1284" s="11"/>
      <c r="W1284" s="11"/>
      <c r="Y1284" s="11">
        <v>66.790000000000006</v>
      </c>
      <c r="Z1284" s="11">
        <f t="shared" si="81"/>
        <v>74.81</v>
      </c>
      <c r="AB1284" s="11">
        <f t="shared" si="82"/>
        <v>62.07</v>
      </c>
      <c r="AC1284" s="11">
        <v>77.42</v>
      </c>
      <c r="AD1284" s="11"/>
      <c r="AE1284" s="4"/>
      <c r="AF1284" s="4"/>
    </row>
    <row r="1285" spans="1:32">
      <c r="A1285" s="56"/>
      <c r="B1285" s="11"/>
      <c r="C1285" s="11" t="s">
        <v>236</v>
      </c>
      <c r="D1285" s="11"/>
      <c r="E1285" s="11" t="s">
        <v>237</v>
      </c>
      <c r="F1285" s="11">
        <v>412008</v>
      </c>
      <c r="G1285" s="11"/>
      <c r="H1285" s="11"/>
      <c r="I1285" s="11"/>
      <c r="J1285" s="11">
        <v>63716.62999999999</v>
      </c>
      <c r="K1285" s="11"/>
      <c r="M1285" s="11">
        <v>514</v>
      </c>
      <c r="N1285" s="70"/>
      <c r="P1285" s="11">
        <f t="shared" si="83"/>
        <v>123.96</v>
      </c>
      <c r="Q1285" s="11"/>
      <c r="R1285" s="11"/>
      <c r="S1285" s="11"/>
      <c r="T1285" s="195"/>
      <c r="U1285" s="11"/>
      <c r="V1285" s="11"/>
      <c r="W1285" s="11"/>
      <c r="Y1285" s="11">
        <v>63716.62999999999</v>
      </c>
      <c r="Z1285" s="11">
        <f t="shared" si="81"/>
        <v>71364.25</v>
      </c>
      <c r="AB1285" s="11">
        <f t="shared" si="82"/>
        <v>59212.06</v>
      </c>
      <c r="AC1285" s="11">
        <v>73852.759999999995</v>
      </c>
      <c r="AD1285" s="11"/>
      <c r="AE1285" s="4"/>
      <c r="AF1285" s="4"/>
    </row>
    <row r="1286" spans="1:32">
      <c r="A1286" s="56"/>
      <c r="B1286" s="11"/>
      <c r="C1286" s="11" t="s">
        <v>1360</v>
      </c>
      <c r="D1286" s="11"/>
      <c r="E1286" s="11" t="s">
        <v>302</v>
      </c>
      <c r="F1286" s="11"/>
      <c r="G1286" s="11"/>
      <c r="H1286" s="11"/>
      <c r="I1286" s="11"/>
      <c r="J1286" s="11">
        <v>4.6500000000000004</v>
      </c>
      <c r="K1286" s="11"/>
      <c r="M1286" s="11">
        <v>1</v>
      </c>
      <c r="N1286" s="70"/>
      <c r="P1286" s="11">
        <f t="shared" si="83"/>
        <v>4.6500000000000004</v>
      </c>
      <c r="Q1286" s="11"/>
      <c r="R1286" s="11"/>
      <c r="S1286" s="11"/>
      <c r="T1286" s="195"/>
      <c r="U1286" s="11"/>
      <c r="V1286" s="11"/>
      <c r="W1286" s="11"/>
      <c r="Y1286" s="11">
        <v>4.6500000000000004</v>
      </c>
      <c r="Z1286" s="11">
        <f t="shared" si="81"/>
        <v>5.21</v>
      </c>
      <c r="AB1286" s="11">
        <f t="shared" si="82"/>
        <v>4.32</v>
      </c>
      <c r="AC1286" s="11">
        <v>5.39</v>
      </c>
      <c r="AD1286" s="11"/>
      <c r="AE1286" s="4"/>
      <c r="AF1286" s="4"/>
    </row>
    <row r="1287" spans="1:32">
      <c r="A1287" s="56"/>
      <c r="B1287" s="11"/>
      <c r="C1287" s="11" t="s">
        <v>238</v>
      </c>
      <c r="D1287" s="11"/>
      <c r="E1287" s="11" t="s">
        <v>237</v>
      </c>
      <c r="F1287" s="11">
        <v>176111</v>
      </c>
      <c r="G1287" s="11"/>
      <c r="H1287" s="11"/>
      <c r="I1287" s="11"/>
      <c r="J1287" s="11">
        <v>26536.02</v>
      </c>
      <c r="K1287" s="11"/>
      <c r="M1287" s="11">
        <v>204</v>
      </c>
      <c r="N1287" s="70"/>
      <c r="P1287" s="11">
        <f t="shared" si="83"/>
        <v>130.08000000000001</v>
      </c>
      <c r="Q1287" s="11"/>
      <c r="R1287" s="11"/>
      <c r="S1287" s="11"/>
      <c r="T1287" s="195"/>
      <c r="U1287" s="11"/>
      <c r="V1287" s="11"/>
      <c r="W1287" s="11"/>
      <c r="Y1287" s="11">
        <v>26536.02</v>
      </c>
      <c r="Z1287" s="11">
        <f t="shared" si="81"/>
        <v>29721.02</v>
      </c>
      <c r="AB1287" s="11">
        <f t="shared" si="82"/>
        <v>24660</v>
      </c>
      <c r="AC1287" s="11">
        <v>30757.41</v>
      </c>
      <c r="AD1287" s="11"/>
      <c r="AE1287" s="4"/>
      <c r="AF1287" s="4"/>
    </row>
    <row r="1288" spans="1:32">
      <c r="A1288" s="56"/>
      <c r="B1288" s="11"/>
      <c r="C1288" s="11" t="s">
        <v>1238</v>
      </c>
      <c r="D1288" s="11"/>
      <c r="E1288" s="11" t="s">
        <v>1279</v>
      </c>
      <c r="F1288" s="11">
        <v>6530</v>
      </c>
      <c r="G1288" s="11"/>
      <c r="H1288" s="11"/>
      <c r="I1288" s="11"/>
      <c r="J1288" s="11">
        <v>1059.93</v>
      </c>
      <c r="K1288" s="11"/>
      <c r="M1288" s="11">
        <v>5</v>
      </c>
      <c r="N1288" s="70"/>
      <c r="P1288" s="11">
        <f t="shared" si="83"/>
        <v>211.99</v>
      </c>
      <c r="Q1288" s="11"/>
      <c r="R1288" s="11"/>
      <c r="S1288" s="11"/>
      <c r="T1288" s="195"/>
      <c r="U1288" s="11"/>
      <c r="V1288" s="11"/>
      <c r="W1288" s="11"/>
      <c r="Y1288" s="11">
        <v>1059.93</v>
      </c>
      <c r="Z1288" s="11">
        <f t="shared" si="81"/>
        <v>1187.1500000000001</v>
      </c>
      <c r="AB1288" s="11">
        <f t="shared" si="82"/>
        <v>985</v>
      </c>
      <c r="AC1288" s="11">
        <v>1228.55</v>
      </c>
      <c r="AD1288" s="11"/>
      <c r="AE1288" s="4"/>
      <c r="AF1288" s="4"/>
    </row>
    <row r="1289" spans="1:32">
      <c r="A1289" s="56"/>
      <c r="B1289" s="11"/>
      <c r="C1289" s="11" t="s">
        <v>562</v>
      </c>
      <c r="D1289" s="11"/>
      <c r="E1289" s="11" t="s">
        <v>199</v>
      </c>
      <c r="F1289" s="11">
        <v>608453</v>
      </c>
      <c r="G1289" s="11"/>
      <c r="H1289" s="11"/>
      <c r="I1289" s="11"/>
      <c r="J1289" s="11">
        <v>99293.329999999769</v>
      </c>
      <c r="K1289" s="11"/>
      <c r="M1289" s="11">
        <v>1415</v>
      </c>
      <c r="N1289" s="70"/>
      <c r="P1289" s="11">
        <f t="shared" si="83"/>
        <v>70.17</v>
      </c>
      <c r="Q1289" s="11"/>
      <c r="R1289" s="11"/>
      <c r="S1289" s="11"/>
      <c r="T1289" s="195"/>
      <c r="U1289" s="11"/>
      <c r="V1289" s="11"/>
      <c r="W1289" s="11"/>
      <c r="Y1289" s="11">
        <v>99293.329999999769</v>
      </c>
      <c r="Z1289" s="11">
        <f t="shared" si="81"/>
        <v>111211.06</v>
      </c>
      <c r="AB1289" s="11">
        <f t="shared" si="82"/>
        <v>92273.59</v>
      </c>
      <c r="AC1289" s="11">
        <v>115089.06</v>
      </c>
      <c r="AD1289" s="11"/>
      <c r="AE1289" s="4"/>
      <c r="AF1289" s="4"/>
    </row>
    <row r="1290" spans="1:32">
      <c r="A1290" s="56"/>
      <c r="B1290" s="11"/>
      <c r="C1290" s="11" t="s">
        <v>565</v>
      </c>
      <c r="D1290" s="11"/>
      <c r="E1290" s="11" t="s">
        <v>212</v>
      </c>
      <c r="F1290" s="11">
        <v>203368</v>
      </c>
      <c r="G1290" s="11"/>
      <c r="H1290" s="11"/>
      <c r="I1290" s="11"/>
      <c r="J1290" s="11">
        <v>29417.939999999977</v>
      </c>
      <c r="K1290" s="11"/>
      <c r="M1290" s="11">
        <v>269</v>
      </c>
      <c r="N1290" s="70"/>
      <c r="P1290" s="11">
        <f t="shared" si="83"/>
        <v>109.36</v>
      </c>
      <c r="Q1290" s="11"/>
      <c r="R1290" s="11"/>
      <c r="S1290" s="11"/>
      <c r="T1290" s="195"/>
      <c r="U1290" s="11"/>
      <c r="V1290" s="11"/>
      <c r="W1290" s="11"/>
      <c r="Y1290" s="11">
        <v>29417.939999999977</v>
      </c>
      <c r="Z1290" s="11">
        <f t="shared" si="81"/>
        <v>32948.839999999997</v>
      </c>
      <c r="AB1290" s="11">
        <f t="shared" si="82"/>
        <v>27338.18</v>
      </c>
      <c r="AC1290" s="11">
        <v>34097.79</v>
      </c>
      <c r="AD1290" s="11"/>
      <c r="AE1290" s="4"/>
      <c r="AF1290" s="4"/>
    </row>
    <row r="1291" spans="1:32">
      <c r="A1291" s="56"/>
      <c r="B1291" s="11"/>
      <c r="C1291" s="11" t="s">
        <v>439</v>
      </c>
      <c r="D1291" s="11"/>
      <c r="E1291" s="11" t="s">
        <v>440</v>
      </c>
      <c r="F1291" s="11">
        <v>9385868</v>
      </c>
      <c r="G1291" s="11"/>
      <c r="H1291" s="11"/>
      <c r="I1291" s="11"/>
      <c r="J1291" s="11">
        <v>1416789.039999994</v>
      </c>
      <c r="K1291" s="11"/>
      <c r="M1291" s="11">
        <v>12248</v>
      </c>
      <c r="N1291" s="70"/>
      <c r="P1291" s="11">
        <f t="shared" si="83"/>
        <v>115.68</v>
      </c>
      <c r="Q1291" s="11"/>
      <c r="R1291" s="11"/>
      <c r="S1291" s="11"/>
      <c r="T1291" s="195"/>
      <c r="U1291" s="11"/>
      <c r="V1291" s="11"/>
      <c r="W1291" s="11"/>
      <c r="Y1291" s="11">
        <v>1416789.039999994</v>
      </c>
      <c r="Z1291" s="11">
        <f t="shared" si="81"/>
        <v>1586839.8</v>
      </c>
      <c r="AB1291" s="11">
        <f t="shared" si="82"/>
        <v>1316626.3799999999</v>
      </c>
      <c r="AC1291" s="11">
        <v>1642173.88</v>
      </c>
      <c r="AD1291" s="11"/>
      <c r="AE1291" s="4"/>
      <c r="AF1291" s="4"/>
    </row>
    <row r="1292" spans="1:32">
      <c r="A1292" s="56"/>
      <c r="B1292" s="11"/>
      <c r="C1292" s="11" t="s">
        <v>335</v>
      </c>
      <c r="D1292" s="11"/>
      <c r="E1292" s="11" t="s">
        <v>336</v>
      </c>
      <c r="F1292" s="11">
        <v>4337266</v>
      </c>
      <c r="G1292" s="11"/>
      <c r="H1292" s="11"/>
      <c r="I1292" s="11"/>
      <c r="J1292" s="11">
        <v>694602.99999999837</v>
      </c>
      <c r="K1292" s="11"/>
      <c r="M1292" s="11">
        <v>8929</v>
      </c>
      <c r="N1292" s="70"/>
      <c r="P1292" s="11">
        <f t="shared" si="83"/>
        <v>77.790000000000006</v>
      </c>
      <c r="Q1292" s="11"/>
      <c r="R1292" s="11"/>
      <c r="S1292" s="11"/>
      <c r="T1292" s="195"/>
      <c r="U1292" s="11"/>
      <c r="V1292" s="11"/>
      <c r="W1292" s="11"/>
      <c r="Y1292" s="11">
        <v>694602.99999999837</v>
      </c>
      <c r="Z1292" s="11">
        <f t="shared" si="81"/>
        <v>777973.05</v>
      </c>
      <c r="AB1292" s="11">
        <f t="shared" si="82"/>
        <v>645496.68999999994</v>
      </c>
      <c r="AC1292" s="11">
        <v>805101.44</v>
      </c>
      <c r="AD1292" s="11"/>
      <c r="AE1292" s="4"/>
      <c r="AF1292" s="4"/>
    </row>
    <row r="1293" spans="1:32">
      <c r="A1293" s="56"/>
      <c r="B1293" s="11"/>
      <c r="C1293" s="11" t="s">
        <v>335</v>
      </c>
      <c r="D1293" s="11"/>
      <c r="E1293" s="11" t="s">
        <v>391</v>
      </c>
      <c r="F1293" s="11">
        <v>179</v>
      </c>
      <c r="G1293" s="11"/>
      <c r="H1293" s="11"/>
      <c r="I1293" s="11"/>
      <c r="J1293" s="11">
        <v>32.64</v>
      </c>
      <c r="K1293" s="11"/>
      <c r="M1293" s="11">
        <v>1</v>
      </c>
      <c r="N1293" s="70"/>
      <c r="P1293" s="11">
        <f t="shared" si="83"/>
        <v>32.64</v>
      </c>
      <c r="Q1293" s="11"/>
      <c r="R1293" s="11"/>
      <c r="S1293" s="11"/>
      <c r="T1293" s="195"/>
      <c r="U1293" s="11"/>
      <c r="V1293" s="11"/>
      <c r="W1293" s="11"/>
      <c r="Y1293" s="11">
        <v>32.64</v>
      </c>
      <c r="Z1293" s="11">
        <f t="shared" si="81"/>
        <v>36.56</v>
      </c>
      <c r="AB1293" s="11">
        <f t="shared" si="82"/>
        <v>30.33</v>
      </c>
      <c r="AC1293" s="11">
        <v>37.83</v>
      </c>
      <c r="AD1293" s="11"/>
      <c r="AE1293" s="4"/>
      <c r="AF1293" s="4"/>
    </row>
    <row r="1294" spans="1:32">
      <c r="A1294" s="56"/>
      <c r="B1294" s="11"/>
      <c r="C1294" s="11" t="s">
        <v>1361</v>
      </c>
      <c r="D1294" s="11"/>
      <c r="E1294" s="11" t="s">
        <v>199</v>
      </c>
      <c r="F1294" s="11">
        <v>17776</v>
      </c>
      <c r="G1294" s="11"/>
      <c r="H1294" s="11"/>
      <c r="I1294" s="11"/>
      <c r="J1294" s="11">
        <v>2935.4099999999994</v>
      </c>
      <c r="K1294" s="11"/>
      <c r="M1294" s="11">
        <v>52</v>
      </c>
      <c r="N1294" s="70"/>
      <c r="P1294" s="11">
        <f t="shared" si="83"/>
        <v>56.45</v>
      </c>
      <c r="Q1294" s="11"/>
      <c r="R1294" s="11"/>
      <c r="S1294" s="11"/>
      <c r="T1294" s="195"/>
      <c r="U1294" s="11"/>
      <c r="V1294" s="11"/>
      <c r="W1294" s="11"/>
      <c r="Y1294" s="11">
        <v>2935.4099999999994</v>
      </c>
      <c r="Z1294" s="11">
        <f t="shared" ref="Z1294:Z1357" si="84">ROUND($Z$1771*Y1294/$Y$1771,2)</f>
        <v>3287.73</v>
      </c>
      <c r="AB1294" s="11">
        <f t="shared" ref="AB1294:AB1357" si="85">ROUND($AB$1771*Y1294/$Y$1771,2)</f>
        <v>2727.89</v>
      </c>
      <c r="AC1294" s="11">
        <v>3402.38</v>
      </c>
      <c r="AD1294" s="11"/>
      <c r="AE1294" s="4"/>
      <c r="AF1294" s="4"/>
    </row>
    <row r="1295" spans="1:32">
      <c r="A1295" s="56"/>
      <c r="B1295" s="11"/>
      <c r="C1295" s="11" t="s">
        <v>1317</v>
      </c>
      <c r="D1295" s="11"/>
      <c r="E1295" s="11" t="s">
        <v>195</v>
      </c>
      <c r="F1295" s="11">
        <v>7565</v>
      </c>
      <c r="G1295" s="11"/>
      <c r="H1295" s="11"/>
      <c r="I1295" s="11"/>
      <c r="J1295" s="11">
        <v>1243.9999999999998</v>
      </c>
      <c r="K1295" s="11"/>
      <c r="M1295" s="11">
        <v>10</v>
      </c>
      <c r="N1295" s="70"/>
      <c r="P1295" s="11">
        <f t="shared" ref="P1295:P1358" si="86">ROUND(J1295/M1295,2)</f>
        <v>124.4</v>
      </c>
      <c r="Q1295" s="11"/>
      <c r="R1295" s="11"/>
      <c r="S1295" s="11"/>
      <c r="T1295" s="195"/>
      <c r="U1295" s="11"/>
      <c r="V1295" s="11"/>
      <c r="W1295" s="11"/>
      <c r="Y1295" s="11">
        <v>1243.9999999999998</v>
      </c>
      <c r="Z1295" s="11">
        <f t="shared" si="84"/>
        <v>1393.31</v>
      </c>
      <c r="AB1295" s="11">
        <f t="shared" si="85"/>
        <v>1156.05</v>
      </c>
      <c r="AC1295" s="11">
        <v>1441.9</v>
      </c>
      <c r="AD1295" s="11"/>
      <c r="AE1295" s="4"/>
      <c r="AF1295" s="4"/>
    </row>
    <row r="1296" spans="1:32">
      <c r="A1296" s="56"/>
      <c r="B1296" s="11"/>
      <c r="C1296" s="11" t="s">
        <v>1239</v>
      </c>
      <c r="D1296" s="11"/>
      <c r="E1296" s="11" t="s">
        <v>1279</v>
      </c>
      <c r="F1296" s="11">
        <v>313</v>
      </c>
      <c r="G1296" s="11"/>
      <c r="H1296" s="11"/>
      <c r="I1296" s="11"/>
      <c r="J1296" s="11">
        <v>54.23</v>
      </c>
      <c r="K1296" s="11"/>
      <c r="M1296" s="11">
        <v>1</v>
      </c>
      <c r="N1296" s="70"/>
      <c r="P1296" s="11">
        <f t="shared" si="86"/>
        <v>54.23</v>
      </c>
      <c r="Q1296" s="11"/>
      <c r="R1296" s="11"/>
      <c r="S1296" s="11"/>
      <c r="T1296" s="195"/>
      <c r="U1296" s="11"/>
      <c r="V1296" s="11"/>
      <c r="W1296" s="11"/>
      <c r="Y1296" s="11">
        <v>54.23</v>
      </c>
      <c r="Z1296" s="11">
        <f t="shared" si="84"/>
        <v>60.74</v>
      </c>
      <c r="AB1296" s="11">
        <f t="shared" si="85"/>
        <v>50.4</v>
      </c>
      <c r="AC1296" s="11">
        <v>62.86</v>
      </c>
      <c r="AD1296" s="11"/>
      <c r="AE1296" s="4"/>
      <c r="AF1296" s="4"/>
    </row>
    <row r="1297" spans="1:32">
      <c r="A1297" s="56"/>
      <c r="B1297" s="11"/>
      <c r="C1297" s="11" t="s">
        <v>1239</v>
      </c>
      <c r="D1297" s="11"/>
      <c r="E1297" s="11" t="s">
        <v>440</v>
      </c>
      <c r="F1297" s="11">
        <v>173616</v>
      </c>
      <c r="G1297" s="11"/>
      <c r="H1297" s="11"/>
      <c r="I1297" s="11"/>
      <c r="J1297" s="11">
        <v>25911.189999999991</v>
      </c>
      <c r="K1297" s="11"/>
      <c r="M1297" s="11">
        <v>148</v>
      </c>
      <c r="N1297" s="70"/>
      <c r="P1297" s="11">
        <f t="shared" si="86"/>
        <v>175.08</v>
      </c>
      <c r="Q1297" s="11"/>
      <c r="R1297" s="11"/>
      <c r="S1297" s="11"/>
      <c r="T1297" s="195"/>
      <c r="U1297" s="11"/>
      <c r="V1297" s="11"/>
      <c r="W1297" s="11"/>
      <c r="Y1297" s="11">
        <v>25911.189999999991</v>
      </c>
      <c r="Z1297" s="11">
        <f t="shared" si="84"/>
        <v>29021.19</v>
      </c>
      <c r="AB1297" s="11">
        <f t="shared" si="85"/>
        <v>24079.35</v>
      </c>
      <c r="AC1297" s="11">
        <v>30033.18</v>
      </c>
      <c r="AD1297" s="11"/>
      <c r="AE1297" s="4"/>
      <c r="AF1297" s="4"/>
    </row>
    <row r="1298" spans="1:32">
      <c r="A1298" s="56"/>
      <c r="B1298" s="11"/>
      <c r="C1298" s="11" t="s">
        <v>1239</v>
      </c>
      <c r="D1298" s="11"/>
      <c r="E1298" s="11" t="s">
        <v>460</v>
      </c>
      <c r="F1298" s="11">
        <v>269</v>
      </c>
      <c r="G1298" s="11"/>
      <c r="H1298" s="11"/>
      <c r="I1298" s="11"/>
      <c r="J1298" s="11">
        <v>47.28</v>
      </c>
      <c r="K1298" s="11"/>
      <c r="M1298" s="11">
        <v>1</v>
      </c>
      <c r="N1298" s="70"/>
      <c r="P1298" s="11">
        <f t="shared" si="86"/>
        <v>47.28</v>
      </c>
      <c r="Q1298" s="11"/>
      <c r="R1298" s="11"/>
      <c r="S1298" s="11"/>
      <c r="T1298" s="195"/>
      <c r="U1298" s="11"/>
      <c r="V1298" s="11"/>
      <c r="W1298" s="11"/>
      <c r="Y1298" s="11">
        <v>47.28</v>
      </c>
      <c r="Z1298" s="11">
        <f t="shared" si="84"/>
        <v>52.95</v>
      </c>
      <c r="AB1298" s="11">
        <f t="shared" si="85"/>
        <v>43.94</v>
      </c>
      <c r="AC1298" s="11">
        <v>54.8</v>
      </c>
      <c r="AD1298" s="11"/>
      <c r="AE1298" s="4"/>
      <c r="AF1298" s="4"/>
    </row>
    <row r="1299" spans="1:32">
      <c r="A1299" s="56"/>
      <c r="B1299" s="11"/>
      <c r="C1299" s="11" t="s">
        <v>443</v>
      </c>
      <c r="D1299" s="11"/>
      <c r="E1299" s="11" t="s">
        <v>444</v>
      </c>
      <c r="F1299" s="11">
        <v>731695</v>
      </c>
      <c r="G1299" s="11"/>
      <c r="H1299" s="11"/>
      <c r="I1299" s="11"/>
      <c r="J1299" s="11">
        <v>114259.6100000001</v>
      </c>
      <c r="K1299" s="11"/>
      <c r="M1299" s="11">
        <v>849</v>
      </c>
      <c r="N1299" s="70"/>
      <c r="P1299" s="11">
        <f t="shared" si="86"/>
        <v>134.58000000000001</v>
      </c>
      <c r="Q1299" s="11"/>
      <c r="R1299" s="11"/>
      <c r="S1299" s="11"/>
      <c r="T1299" s="195"/>
      <c r="U1299" s="11"/>
      <c r="V1299" s="11"/>
      <c r="W1299" s="11"/>
      <c r="Y1299" s="11">
        <v>114259.6100000001</v>
      </c>
      <c r="Z1299" s="11">
        <f t="shared" si="84"/>
        <v>127973.67</v>
      </c>
      <c r="AB1299" s="11">
        <f t="shared" si="85"/>
        <v>106181.8</v>
      </c>
      <c r="AC1299" s="11">
        <v>132436.19</v>
      </c>
      <c r="AD1299" s="11"/>
      <c r="AE1299" s="4"/>
      <c r="AF1299" s="4"/>
    </row>
    <row r="1300" spans="1:32">
      <c r="A1300" s="56"/>
      <c r="B1300" s="11"/>
      <c r="C1300" s="11" t="s">
        <v>443</v>
      </c>
      <c r="D1300" s="11"/>
      <c r="E1300" s="11" t="s">
        <v>477</v>
      </c>
      <c r="F1300" s="11">
        <v>664</v>
      </c>
      <c r="G1300" s="11"/>
      <c r="H1300" s="11"/>
      <c r="I1300" s="11"/>
      <c r="J1300" s="11">
        <v>113.66999999999999</v>
      </c>
      <c r="K1300" s="11"/>
      <c r="M1300" s="11">
        <v>2</v>
      </c>
      <c r="N1300" s="70"/>
      <c r="P1300" s="11">
        <f t="shared" si="86"/>
        <v>56.84</v>
      </c>
      <c r="Q1300" s="11"/>
      <c r="R1300" s="11"/>
      <c r="S1300" s="11"/>
      <c r="T1300" s="195"/>
      <c r="U1300" s="11"/>
      <c r="V1300" s="11"/>
      <c r="W1300" s="11"/>
      <c r="Y1300" s="11">
        <v>113.66999999999999</v>
      </c>
      <c r="Z1300" s="11">
        <f t="shared" si="84"/>
        <v>127.31</v>
      </c>
      <c r="AB1300" s="11">
        <f t="shared" si="85"/>
        <v>105.63</v>
      </c>
      <c r="AC1300" s="11">
        <v>131.75</v>
      </c>
      <c r="AD1300" s="11"/>
      <c r="AE1300" s="4"/>
      <c r="AF1300" s="4"/>
    </row>
    <row r="1301" spans="1:32">
      <c r="A1301" s="56"/>
      <c r="B1301" s="11"/>
      <c r="C1301" s="11" t="s">
        <v>443</v>
      </c>
      <c r="D1301" s="11"/>
      <c r="E1301" s="11" t="s">
        <v>496</v>
      </c>
      <c r="F1301" s="11">
        <v>727</v>
      </c>
      <c r="G1301" s="11"/>
      <c r="H1301" s="11"/>
      <c r="I1301" s="11"/>
      <c r="J1301" s="11">
        <v>120.04</v>
      </c>
      <c r="K1301" s="11"/>
      <c r="M1301" s="11">
        <v>1</v>
      </c>
      <c r="N1301" s="70"/>
      <c r="P1301" s="11">
        <f t="shared" si="86"/>
        <v>120.04</v>
      </c>
      <c r="Q1301" s="11"/>
      <c r="R1301" s="11"/>
      <c r="S1301" s="11"/>
      <c r="T1301" s="195"/>
      <c r="U1301" s="11"/>
      <c r="V1301" s="11"/>
      <c r="W1301" s="11"/>
      <c r="Y1301" s="11">
        <v>120.04</v>
      </c>
      <c r="Z1301" s="11">
        <f t="shared" si="84"/>
        <v>134.44999999999999</v>
      </c>
      <c r="AB1301" s="11">
        <f t="shared" si="85"/>
        <v>111.55</v>
      </c>
      <c r="AC1301" s="11">
        <v>139.13999999999999</v>
      </c>
      <c r="AD1301" s="11"/>
      <c r="AE1301" s="4"/>
      <c r="AF1301" s="4"/>
    </row>
    <row r="1302" spans="1:32">
      <c r="A1302" s="56"/>
      <c r="B1302" s="11"/>
      <c r="C1302" s="11" t="s">
        <v>443</v>
      </c>
      <c r="D1302" s="11"/>
      <c r="E1302" s="11" t="s">
        <v>519</v>
      </c>
      <c r="F1302" s="11">
        <v>1814</v>
      </c>
      <c r="G1302" s="11"/>
      <c r="H1302" s="11"/>
      <c r="I1302" s="11"/>
      <c r="J1302" s="11">
        <v>296.76</v>
      </c>
      <c r="K1302" s="11"/>
      <c r="M1302" s="11">
        <v>2</v>
      </c>
      <c r="N1302" s="70"/>
      <c r="P1302" s="11">
        <f t="shared" si="86"/>
        <v>148.38</v>
      </c>
      <c r="Q1302" s="11"/>
      <c r="R1302" s="11"/>
      <c r="S1302" s="11"/>
      <c r="T1302" s="195"/>
      <c r="U1302" s="11"/>
      <c r="V1302" s="11"/>
      <c r="W1302" s="11"/>
      <c r="Y1302" s="11">
        <v>296.76</v>
      </c>
      <c r="Z1302" s="11">
        <f t="shared" si="84"/>
        <v>332.38</v>
      </c>
      <c r="AB1302" s="11">
        <f t="shared" si="85"/>
        <v>275.77999999999997</v>
      </c>
      <c r="AC1302" s="11">
        <v>343.97</v>
      </c>
      <c r="AD1302" s="11"/>
      <c r="AE1302" s="4"/>
      <c r="AF1302" s="4"/>
    </row>
    <row r="1303" spans="1:32">
      <c r="A1303" s="56"/>
      <c r="B1303" s="11"/>
      <c r="C1303" s="11" t="s">
        <v>443</v>
      </c>
      <c r="D1303" s="11"/>
      <c r="E1303" s="11" t="s">
        <v>523</v>
      </c>
      <c r="F1303" s="11">
        <v>2806</v>
      </c>
      <c r="G1303" s="11"/>
      <c r="H1303" s="11"/>
      <c r="I1303" s="11"/>
      <c r="J1303" s="11">
        <v>454.42</v>
      </c>
      <c r="K1303" s="11"/>
      <c r="M1303" s="11">
        <v>2</v>
      </c>
      <c r="N1303" s="70"/>
      <c r="P1303" s="11">
        <f t="shared" si="86"/>
        <v>227.21</v>
      </c>
      <c r="Q1303" s="11"/>
      <c r="R1303" s="11"/>
      <c r="S1303" s="11"/>
      <c r="T1303" s="195"/>
      <c r="U1303" s="11"/>
      <c r="V1303" s="11"/>
      <c r="W1303" s="11"/>
      <c r="Y1303" s="11">
        <v>454.42</v>
      </c>
      <c r="Z1303" s="11">
        <f t="shared" si="84"/>
        <v>508.96</v>
      </c>
      <c r="AB1303" s="11">
        <f t="shared" si="85"/>
        <v>422.29</v>
      </c>
      <c r="AC1303" s="11">
        <v>526.71</v>
      </c>
      <c r="AD1303" s="11"/>
      <c r="AE1303" s="4"/>
      <c r="AF1303" s="4"/>
    </row>
    <row r="1304" spans="1:32">
      <c r="A1304" s="56"/>
      <c r="B1304" s="11"/>
      <c r="C1304" s="11" t="s">
        <v>443</v>
      </c>
      <c r="D1304" s="11"/>
      <c r="E1304" s="11" t="s">
        <v>1287</v>
      </c>
      <c r="F1304" s="11">
        <v>295</v>
      </c>
      <c r="G1304" s="11"/>
      <c r="H1304" s="11"/>
      <c r="I1304" s="11"/>
      <c r="J1304" s="11">
        <v>51.25</v>
      </c>
      <c r="K1304" s="11"/>
      <c r="M1304" s="11">
        <v>1</v>
      </c>
      <c r="N1304" s="70"/>
      <c r="P1304" s="11">
        <f t="shared" si="86"/>
        <v>51.25</v>
      </c>
      <c r="Q1304" s="11"/>
      <c r="R1304" s="11"/>
      <c r="S1304" s="11"/>
      <c r="T1304" s="195"/>
      <c r="U1304" s="11"/>
      <c r="V1304" s="11"/>
      <c r="W1304" s="11"/>
      <c r="Y1304" s="11">
        <v>51.25</v>
      </c>
      <c r="Z1304" s="11">
        <f t="shared" si="84"/>
        <v>57.4</v>
      </c>
      <c r="AB1304" s="11">
        <f t="shared" si="85"/>
        <v>47.63</v>
      </c>
      <c r="AC1304" s="11">
        <v>59.4</v>
      </c>
      <c r="AD1304" s="11"/>
      <c r="AE1304" s="4"/>
      <c r="AF1304" s="4"/>
    </row>
    <row r="1305" spans="1:32">
      <c r="A1305" s="56"/>
      <c r="B1305" s="11"/>
      <c r="C1305" s="11" t="s">
        <v>614</v>
      </c>
      <c r="D1305" s="11"/>
      <c r="E1305" s="11" t="s">
        <v>444</v>
      </c>
      <c r="F1305" s="11">
        <v>51138</v>
      </c>
      <c r="G1305" s="11"/>
      <c r="H1305" s="11"/>
      <c r="I1305" s="11"/>
      <c r="J1305" s="11">
        <v>7743.779999999997</v>
      </c>
      <c r="K1305" s="11"/>
      <c r="M1305" s="11">
        <v>59</v>
      </c>
      <c r="N1305" s="70"/>
      <c r="P1305" s="11">
        <f t="shared" si="86"/>
        <v>131.25</v>
      </c>
      <c r="Q1305" s="11"/>
      <c r="R1305" s="11"/>
      <c r="S1305" s="11"/>
      <c r="T1305" s="195"/>
      <c r="U1305" s="11"/>
      <c r="V1305" s="11"/>
      <c r="W1305" s="11"/>
      <c r="Y1305" s="11">
        <v>7743.779999999997</v>
      </c>
      <c r="Z1305" s="11">
        <f t="shared" si="84"/>
        <v>8673.23</v>
      </c>
      <c r="AB1305" s="11">
        <f t="shared" si="85"/>
        <v>7196.32</v>
      </c>
      <c r="AC1305" s="11">
        <v>8975.67</v>
      </c>
      <c r="AD1305" s="11"/>
      <c r="AE1305" s="4"/>
      <c r="AF1305" s="4"/>
    </row>
    <row r="1306" spans="1:32">
      <c r="A1306" s="56"/>
      <c r="B1306" s="11"/>
      <c r="C1306" s="11" t="s">
        <v>1362</v>
      </c>
      <c r="D1306" s="11"/>
      <c r="E1306" s="11" t="s">
        <v>284</v>
      </c>
      <c r="F1306" s="11">
        <v>233</v>
      </c>
      <c r="G1306" s="11"/>
      <c r="H1306" s="11"/>
      <c r="I1306" s="11"/>
      <c r="J1306" s="11">
        <v>40.93</v>
      </c>
      <c r="K1306" s="11"/>
      <c r="M1306" s="11">
        <v>1</v>
      </c>
      <c r="N1306" s="70"/>
      <c r="P1306" s="11">
        <f t="shared" si="86"/>
        <v>40.93</v>
      </c>
      <c r="Q1306" s="11"/>
      <c r="R1306" s="11"/>
      <c r="S1306" s="11"/>
      <c r="T1306" s="195"/>
      <c r="U1306" s="11"/>
      <c r="V1306" s="11"/>
      <c r="W1306" s="11"/>
      <c r="Y1306" s="11">
        <v>40.93</v>
      </c>
      <c r="Z1306" s="11">
        <f t="shared" si="84"/>
        <v>45.84</v>
      </c>
      <c r="AB1306" s="11">
        <f t="shared" si="85"/>
        <v>38.04</v>
      </c>
      <c r="AC1306" s="11">
        <v>47.44</v>
      </c>
      <c r="AD1306" s="11"/>
      <c r="AE1306" s="4"/>
      <c r="AF1306" s="4"/>
    </row>
    <row r="1307" spans="1:32">
      <c r="A1307" s="56"/>
      <c r="B1307" s="11"/>
      <c r="C1307" s="11" t="s">
        <v>349</v>
      </c>
      <c r="D1307" s="11"/>
      <c r="E1307" s="11" t="s">
        <v>350</v>
      </c>
      <c r="F1307" s="11">
        <v>370874</v>
      </c>
      <c r="G1307" s="11"/>
      <c r="H1307" s="11"/>
      <c r="I1307" s="11"/>
      <c r="J1307" s="11">
        <v>56867.939999999973</v>
      </c>
      <c r="K1307" s="11"/>
      <c r="M1307" s="11">
        <v>645</v>
      </c>
      <c r="N1307" s="70"/>
      <c r="P1307" s="11">
        <f t="shared" si="86"/>
        <v>88.17</v>
      </c>
      <c r="Q1307" s="11"/>
      <c r="R1307" s="11"/>
      <c r="S1307" s="11"/>
      <c r="T1307" s="195"/>
      <c r="U1307" s="11"/>
      <c r="V1307" s="11"/>
      <c r="W1307" s="11"/>
      <c r="Y1307" s="11">
        <v>56867.939999999973</v>
      </c>
      <c r="Z1307" s="11">
        <f t="shared" si="84"/>
        <v>63693.54</v>
      </c>
      <c r="AB1307" s="11">
        <f t="shared" si="85"/>
        <v>52847.55</v>
      </c>
      <c r="AC1307" s="11">
        <v>65914.570000000007</v>
      </c>
      <c r="AD1307" s="11"/>
      <c r="AE1307" s="4"/>
      <c r="AF1307" s="4"/>
    </row>
    <row r="1308" spans="1:32">
      <c r="A1308" s="56"/>
      <c r="B1308" s="11"/>
      <c r="C1308" s="11" t="s">
        <v>1241</v>
      </c>
      <c r="D1308" s="11"/>
      <c r="E1308" s="11" t="s">
        <v>1280</v>
      </c>
      <c r="F1308" s="11">
        <v>1807</v>
      </c>
      <c r="G1308" s="11"/>
      <c r="H1308" s="11"/>
      <c r="I1308" s="11"/>
      <c r="J1308" s="11">
        <v>256.84999999999997</v>
      </c>
      <c r="K1308" s="11"/>
      <c r="M1308" s="11">
        <v>2</v>
      </c>
      <c r="N1308" s="70"/>
      <c r="P1308" s="11">
        <f t="shared" si="86"/>
        <v>128.43</v>
      </c>
      <c r="Q1308" s="11"/>
      <c r="R1308" s="11"/>
      <c r="S1308" s="11"/>
      <c r="T1308" s="195"/>
      <c r="U1308" s="11"/>
      <c r="V1308" s="11"/>
      <c r="W1308" s="11"/>
      <c r="Y1308" s="11">
        <v>256.84999999999997</v>
      </c>
      <c r="Z1308" s="11">
        <f t="shared" si="84"/>
        <v>287.68</v>
      </c>
      <c r="AB1308" s="11">
        <f t="shared" si="85"/>
        <v>238.69</v>
      </c>
      <c r="AC1308" s="11">
        <v>297.70999999999998</v>
      </c>
      <c r="AD1308" s="11"/>
      <c r="AE1308" s="4"/>
      <c r="AF1308" s="4"/>
    </row>
    <row r="1309" spans="1:32">
      <c r="A1309" s="56"/>
      <c r="B1309" s="11"/>
      <c r="C1309" s="11" t="s">
        <v>1363</v>
      </c>
      <c r="D1309" s="11"/>
      <c r="E1309" s="11" t="s">
        <v>280</v>
      </c>
      <c r="F1309" s="11">
        <v>8709</v>
      </c>
      <c r="G1309" s="11"/>
      <c r="H1309" s="11"/>
      <c r="I1309" s="11"/>
      <c r="J1309" s="11">
        <v>1266.3599999999999</v>
      </c>
      <c r="K1309" s="11"/>
      <c r="M1309" s="11">
        <v>9</v>
      </c>
      <c r="N1309" s="70"/>
      <c r="P1309" s="11">
        <f t="shared" si="86"/>
        <v>140.71</v>
      </c>
      <c r="Q1309" s="11"/>
      <c r="R1309" s="11"/>
      <c r="S1309" s="11"/>
      <c r="T1309" s="195"/>
      <c r="U1309" s="11"/>
      <c r="V1309" s="11"/>
      <c r="W1309" s="11"/>
      <c r="Y1309" s="11">
        <v>1266.3599999999999</v>
      </c>
      <c r="Z1309" s="11">
        <f t="shared" si="84"/>
        <v>1418.36</v>
      </c>
      <c r="AB1309" s="11">
        <f t="shared" si="85"/>
        <v>1176.83</v>
      </c>
      <c r="AC1309" s="11">
        <v>1467.81</v>
      </c>
      <c r="AD1309" s="11"/>
      <c r="AE1309" s="4"/>
      <c r="AF1309" s="4"/>
    </row>
    <row r="1310" spans="1:32">
      <c r="A1310" s="56"/>
      <c r="B1310" s="11"/>
      <c r="C1310" s="11" t="s">
        <v>337</v>
      </c>
      <c r="D1310" s="11"/>
      <c r="E1310" s="11" t="s">
        <v>338</v>
      </c>
      <c r="F1310" s="11">
        <v>2255311</v>
      </c>
      <c r="G1310" s="11"/>
      <c r="H1310" s="11"/>
      <c r="I1310" s="11"/>
      <c r="J1310" s="11">
        <v>354702.8100000007</v>
      </c>
      <c r="K1310" s="11"/>
      <c r="M1310" s="11">
        <v>4765</v>
      </c>
      <c r="N1310" s="70"/>
      <c r="P1310" s="11">
        <f t="shared" si="86"/>
        <v>74.44</v>
      </c>
      <c r="Q1310" s="11"/>
      <c r="R1310" s="11"/>
      <c r="S1310" s="11"/>
      <c r="T1310" s="195"/>
      <c r="U1310" s="11"/>
      <c r="V1310" s="11"/>
      <c r="W1310" s="11"/>
      <c r="Y1310" s="11">
        <v>354702.8100000007</v>
      </c>
      <c r="Z1310" s="11">
        <f t="shared" si="84"/>
        <v>397276.18</v>
      </c>
      <c r="AB1310" s="11">
        <f t="shared" si="85"/>
        <v>329626.40000000002</v>
      </c>
      <c r="AC1310" s="11">
        <v>411129.44</v>
      </c>
      <c r="AD1310" s="11"/>
      <c r="AE1310" s="4"/>
      <c r="AF1310" s="4"/>
    </row>
    <row r="1311" spans="1:32">
      <c r="A1311" s="56"/>
      <c r="B1311" s="11"/>
      <c r="C1311" s="11" t="s">
        <v>337</v>
      </c>
      <c r="D1311" s="11"/>
      <c r="E1311" s="11" t="s">
        <v>356</v>
      </c>
      <c r="F1311" s="11">
        <v>920</v>
      </c>
      <c r="G1311" s="11"/>
      <c r="H1311" s="11"/>
      <c r="I1311" s="11"/>
      <c r="J1311" s="11">
        <v>60.14</v>
      </c>
      <c r="K1311" s="11"/>
      <c r="M1311" s="11">
        <v>1</v>
      </c>
      <c r="N1311" s="70"/>
      <c r="P1311" s="11">
        <f t="shared" si="86"/>
        <v>60.14</v>
      </c>
      <c r="Q1311" s="11"/>
      <c r="R1311" s="11"/>
      <c r="S1311" s="11"/>
      <c r="T1311" s="195"/>
      <c r="U1311" s="11"/>
      <c r="V1311" s="11"/>
      <c r="W1311" s="11"/>
      <c r="Y1311" s="11">
        <v>60.14</v>
      </c>
      <c r="Z1311" s="11">
        <f t="shared" si="84"/>
        <v>67.36</v>
      </c>
      <c r="AB1311" s="11">
        <f t="shared" si="85"/>
        <v>55.89</v>
      </c>
      <c r="AC1311" s="11">
        <v>69.709999999999994</v>
      </c>
      <c r="AD1311" s="11"/>
      <c r="AE1311" s="4"/>
      <c r="AF1311" s="4"/>
    </row>
    <row r="1312" spans="1:32">
      <c r="A1312" s="56"/>
      <c r="B1312" s="11"/>
      <c r="C1312" s="11" t="s">
        <v>337</v>
      </c>
      <c r="D1312" s="11"/>
      <c r="E1312" s="11" t="s">
        <v>427</v>
      </c>
      <c r="F1312" s="11">
        <v>5281</v>
      </c>
      <c r="G1312" s="11"/>
      <c r="H1312" s="11"/>
      <c r="I1312" s="11"/>
      <c r="J1312" s="11">
        <v>978.06999999999994</v>
      </c>
      <c r="K1312" s="11"/>
      <c r="M1312" s="11">
        <v>35</v>
      </c>
      <c r="N1312" s="70"/>
      <c r="P1312" s="11">
        <f t="shared" si="86"/>
        <v>27.94</v>
      </c>
      <c r="Q1312" s="11"/>
      <c r="R1312" s="11"/>
      <c r="S1312" s="11"/>
      <c r="T1312" s="195"/>
      <c r="U1312" s="11"/>
      <c r="V1312" s="11"/>
      <c r="W1312" s="11"/>
      <c r="Y1312" s="11">
        <v>978.06999999999994</v>
      </c>
      <c r="Z1312" s="11">
        <f t="shared" si="84"/>
        <v>1095.46</v>
      </c>
      <c r="AB1312" s="11">
        <f t="shared" si="85"/>
        <v>908.92</v>
      </c>
      <c r="AC1312" s="11">
        <v>1133.6600000000001</v>
      </c>
      <c r="AD1312" s="11"/>
      <c r="AE1312" s="4"/>
      <c r="AF1312" s="4"/>
    </row>
    <row r="1313" spans="1:32">
      <c r="A1313" s="56"/>
      <c r="B1313" s="11"/>
      <c r="C1313" s="11" t="s">
        <v>1318</v>
      </c>
      <c r="D1313" s="11"/>
      <c r="E1313" s="11" t="s">
        <v>338</v>
      </c>
      <c r="F1313" s="11">
        <v>193533</v>
      </c>
      <c r="G1313" s="11"/>
      <c r="H1313" s="11"/>
      <c r="I1313" s="11"/>
      <c r="J1313" s="11">
        <v>30639.719999999972</v>
      </c>
      <c r="K1313" s="11"/>
      <c r="M1313" s="11">
        <v>309</v>
      </c>
      <c r="N1313" s="70"/>
      <c r="P1313" s="11">
        <f t="shared" si="86"/>
        <v>99.16</v>
      </c>
      <c r="Q1313" s="11"/>
      <c r="R1313" s="11"/>
      <c r="S1313" s="11"/>
      <c r="T1313" s="195"/>
      <c r="U1313" s="11"/>
      <c r="V1313" s="11"/>
      <c r="W1313" s="11"/>
      <c r="Y1313" s="11">
        <v>30639.719999999972</v>
      </c>
      <c r="Z1313" s="11">
        <f t="shared" si="84"/>
        <v>34317.269999999997</v>
      </c>
      <c r="AB1313" s="11">
        <f t="shared" si="85"/>
        <v>28473.59</v>
      </c>
      <c r="AC1313" s="11">
        <v>35513.93</v>
      </c>
      <c r="AD1313" s="11"/>
      <c r="AE1313" s="4"/>
      <c r="AF1313" s="4"/>
    </row>
    <row r="1314" spans="1:32">
      <c r="A1314" s="56"/>
      <c r="B1314" s="11"/>
      <c r="C1314" s="11" t="s">
        <v>1318</v>
      </c>
      <c r="D1314" s="11"/>
      <c r="E1314" s="11" t="s">
        <v>421</v>
      </c>
      <c r="F1314" s="11">
        <v>407</v>
      </c>
      <c r="G1314" s="11"/>
      <c r="H1314" s="11"/>
      <c r="I1314" s="11"/>
      <c r="J1314" s="11">
        <v>68.84</v>
      </c>
      <c r="K1314" s="11"/>
      <c r="M1314" s="11">
        <v>1</v>
      </c>
      <c r="N1314" s="70"/>
      <c r="P1314" s="11">
        <f t="shared" si="86"/>
        <v>68.84</v>
      </c>
      <c r="Q1314" s="11"/>
      <c r="R1314" s="11"/>
      <c r="S1314" s="11"/>
      <c r="T1314" s="195"/>
      <c r="U1314" s="11"/>
      <c r="V1314" s="11"/>
      <c r="W1314" s="11"/>
      <c r="Y1314" s="11">
        <v>68.84</v>
      </c>
      <c r="Z1314" s="11">
        <f t="shared" si="84"/>
        <v>77.099999999999994</v>
      </c>
      <c r="AB1314" s="11">
        <f t="shared" si="85"/>
        <v>63.97</v>
      </c>
      <c r="AC1314" s="11">
        <v>79.790000000000006</v>
      </c>
      <c r="AD1314" s="11"/>
      <c r="AE1314" s="4"/>
      <c r="AF1314" s="4"/>
    </row>
    <row r="1315" spans="1:32">
      <c r="A1315" s="56"/>
      <c r="B1315" s="11"/>
      <c r="C1315" s="11" t="s">
        <v>351</v>
      </c>
      <c r="D1315" s="11"/>
      <c r="E1315" s="11" t="s">
        <v>330</v>
      </c>
      <c r="F1315" s="11">
        <v>2844</v>
      </c>
      <c r="G1315" s="11"/>
      <c r="H1315" s="11"/>
      <c r="I1315" s="11"/>
      <c r="J1315" s="11">
        <v>464.42999999999995</v>
      </c>
      <c r="K1315" s="11"/>
      <c r="M1315" s="11">
        <v>3</v>
      </c>
      <c r="N1315" s="70"/>
      <c r="P1315" s="11">
        <f t="shared" si="86"/>
        <v>154.81</v>
      </c>
      <c r="Q1315" s="11"/>
      <c r="R1315" s="11"/>
      <c r="S1315" s="11"/>
      <c r="T1315" s="195"/>
      <c r="U1315" s="11"/>
      <c r="V1315" s="11"/>
      <c r="W1315" s="11"/>
      <c r="Y1315" s="11">
        <v>464.42999999999995</v>
      </c>
      <c r="Z1315" s="11">
        <f t="shared" si="84"/>
        <v>520.16999999999996</v>
      </c>
      <c r="AB1315" s="11">
        <f t="shared" si="85"/>
        <v>431.6</v>
      </c>
      <c r="AC1315" s="11">
        <v>538.30999999999995</v>
      </c>
      <c r="AD1315" s="11"/>
      <c r="AE1315" s="4"/>
      <c r="AF1315" s="4"/>
    </row>
    <row r="1316" spans="1:32">
      <c r="A1316" s="56"/>
      <c r="B1316" s="11"/>
      <c r="C1316" s="11" t="s">
        <v>351</v>
      </c>
      <c r="D1316" s="11"/>
      <c r="E1316" s="11" t="s">
        <v>338</v>
      </c>
      <c r="F1316" s="11">
        <v>2962</v>
      </c>
      <c r="G1316" s="11"/>
      <c r="H1316" s="11"/>
      <c r="I1316" s="11"/>
      <c r="J1316" s="11">
        <v>431.91999999999996</v>
      </c>
      <c r="K1316" s="11"/>
      <c r="M1316" s="11">
        <v>8</v>
      </c>
      <c r="N1316" s="70"/>
      <c r="P1316" s="11">
        <f t="shared" si="86"/>
        <v>53.99</v>
      </c>
      <c r="Q1316" s="11"/>
      <c r="R1316" s="11"/>
      <c r="S1316" s="11"/>
      <c r="T1316" s="195"/>
      <c r="U1316" s="11"/>
      <c r="V1316" s="11"/>
      <c r="W1316" s="11"/>
      <c r="Y1316" s="11">
        <v>431.91999999999996</v>
      </c>
      <c r="Z1316" s="11">
        <f t="shared" si="84"/>
        <v>483.76</v>
      </c>
      <c r="AB1316" s="11">
        <f t="shared" si="85"/>
        <v>401.38</v>
      </c>
      <c r="AC1316" s="11">
        <v>500.63</v>
      </c>
      <c r="AD1316" s="11"/>
      <c r="AE1316" s="4"/>
      <c r="AF1316" s="4"/>
    </row>
    <row r="1317" spans="1:32">
      <c r="A1317" s="56"/>
      <c r="B1317" s="11"/>
      <c r="C1317" s="11" t="s">
        <v>351</v>
      </c>
      <c r="D1317" s="11"/>
      <c r="E1317" s="11" t="s">
        <v>350</v>
      </c>
      <c r="F1317" s="11">
        <v>2583517</v>
      </c>
      <c r="G1317" s="11"/>
      <c r="H1317" s="11"/>
      <c r="I1317" s="11"/>
      <c r="J1317" s="11">
        <v>392473.12000000174</v>
      </c>
      <c r="K1317" s="11"/>
      <c r="M1317" s="11">
        <v>4438</v>
      </c>
      <c r="N1317" s="70"/>
      <c r="P1317" s="11">
        <f t="shared" si="86"/>
        <v>88.43</v>
      </c>
      <c r="Q1317" s="11"/>
      <c r="R1317" s="11"/>
      <c r="S1317" s="11"/>
      <c r="T1317" s="195"/>
      <c r="U1317" s="11"/>
      <c r="V1317" s="11"/>
      <c r="W1317" s="11"/>
      <c r="Y1317" s="11">
        <v>392473.12000000174</v>
      </c>
      <c r="Z1317" s="11">
        <f t="shared" si="84"/>
        <v>439579.89</v>
      </c>
      <c r="AB1317" s="11">
        <f t="shared" si="85"/>
        <v>364726.47</v>
      </c>
      <c r="AC1317" s="11">
        <v>454908.31</v>
      </c>
      <c r="AD1317" s="11"/>
      <c r="AE1317" s="4"/>
      <c r="AF1317" s="4"/>
    </row>
    <row r="1318" spans="1:32">
      <c r="A1318" s="56"/>
      <c r="B1318" s="11"/>
      <c r="C1318" s="11" t="s">
        <v>351</v>
      </c>
      <c r="D1318" s="11"/>
      <c r="E1318" s="11" t="s">
        <v>427</v>
      </c>
      <c r="F1318" s="11">
        <v>484</v>
      </c>
      <c r="G1318" s="11"/>
      <c r="H1318" s="11"/>
      <c r="I1318" s="11"/>
      <c r="J1318" s="11">
        <v>81.17</v>
      </c>
      <c r="K1318" s="11"/>
      <c r="M1318" s="11">
        <v>1</v>
      </c>
      <c r="N1318" s="70"/>
      <c r="P1318" s="11">
        <f t="shared" si="86"/>
        <v>81.17</v>
      </c>
      <c r="Q1318" s="11"/>
      <c r="R1318" s="11"/>
      <c r="S1318" s="11"/>
      <c r="T1318" s="195"/>
      <c r="U1318" s="11"/>
      <c r="V1318" s="11"/>
      <c r="W1318" s="11"/>
      <c r="Y1318" s="11">
        <v>81.17</v>
      </c>
      <c r="Z1318" s="11">
        <f t="shared" si="84"/>
        <v>90.91</v>
      </c>
      <c r="AB1318" s="11">
        <f t="shared" si="85"/>
        <v>75.430000000000007</v>
      </c>
      <c r="AC1318" s="11">
        <v>94.08</v>
      </c>
      <c r="AD1318" s="11"/>
      <c r="AE1318" s="4"/>
      <c r="AF1318" s="4"/>
    </row>
    <row r="1319" spans="1:32">
      <c r="A1319" s="56"/>
      <c r="B1319" s="11"/>
      <c r="C1319" s="11" t="s">
        <v>355</v>
      </c>
      <c r="D1319" s="11"/>
      <c r="E1319" s="11" t="s">
        <v>338</v>
      </c>
      <c r="F1319" s="11">
        <v>1111</v>
      </c>
      <c r="G1319" s="11"/>
      <c r="H1319" s="11"/>
      <c r="I1319" s="11"/>
      <c r="J1319" s="11">
        <v>189.4</v>
      </c>
      <c r="K1319" s="11"/>
      <c r="M1319" s="11">
        <v>3</v>
      </c>
      <c r="N1319" s="70"/>
      <c r="P1319" s="11">
        <f t="shared" si="86"/>
        <v>63.13</v>
      </c>
      <c r="Q1319" s="11"/>
      <c r="R1319" s="11"/>
      <c r="S1319" s="11"/>
      <c r="T1319" s="195"/>
      <c r="U1319" s="11"/>
      <c r="V1319" s="11"/>
      <c r="W1319" s="11"/>
      <c r="Y1319" s="11">
        <v>189.4</v>
      </c>
      <c r="Z1319" s="11">
        <f t="shared" si="84"/>
        <v>212.13</v>
      </c>
      <c r="AB1319" s="11">
        <f t="shared" si="85"/>
        <v>176.01</v>
      </c>
      <c r="AC1319" s="11">
        <v>219.53</v>
      </c>
      <c r="AD1319" s="11"/>
      <c r="AE1319" s="4"/>
      <c r="AF1319" s="4"/>
    </row>
    <row r="1320" spans="1:32">
      <c r="A1320" s="56"/>
      <c r="B1320" s="11"/>
      <c r="C1320" s="11" t="s">
        <v>355</v>
      </c>
      <c r="D1320" s="11"/>
      <c r="E1320" s="11" t="s">
        <v>356</v>
      </c>
      <c r="F1320" s="11">
        <v>327834</v>
      </c>
      <c r="G1320" s="11"/>
      <c r="H1320" s="11"/>
      <c r="I1320" s="11"/>
      <c r="J1320" s="11">
        <v>50879.349999999948</v>
      </c>
      <c r="K1320" s="11"/>
      <c r="M1320" s="11">
        <v>672</v>
      </c>
      <c r="N1320" s="70"/>
      <c r="P1320" s="11">
        <f t="shared" si="86"/>
        <v>75.709999999999994</v>
      </c>
      <c r="Q1320" s="11"/>
      <c r="R1320" s="11"/>
      <c r="S1320" s="11"/>
      <c r="T1320" s="195"/>
      <c r="U1320" s="11"/>
      <c r="V1320" s="11"/>
      <c r="W1320" s="11"/>
      <c r="Y1320" s="11">
        <v>50879.349999999948</v>
      </c>
      <c r="Z1320" s="11">
        <f t="shared" si="84"/>
        <v>56986.17</v>
      </c>
      <c r="AB1320" s="11">
        <f t="shared" si="85"/>
        <v>47282.34</v>
      </c>
      <c r="AC1320" s="11">
        <v>58973.31</v>
      </c>
      <c r="AD1320" s="11"/>
      <c r="AE1320" s="4"/>
      <c r="AF1320" s="4"/>
    </row>
    <row r="1321" spans="1:32">
      <c r="A1321" s="56"/>
      <c r="B1321" s="11"/>
      <c r="C1321" s="11" t="s">
        <v>390</v>
      </c>
      <c r="D1321" s="11"/>
      <c r="E1321" s="11" t="s">
        <v>391</v>
      </c>
      <c r="F1321" s="11">
        <v>117033</v>
      </c>
      <c r="G1321" s="11"/>
      <c r="H1321" s="11"/>
      <c r="I1321" s="11"/>
      <c r="J1321" s="11">
        <v>17328.809999999994</v>
      </c>
      <c r="K1321" s="11"/>
      <c r="M1321" s="11">
        <v>162</v>
      </c>
      <c r="N1321" s="70"/>
      <c r="P1321" s="11">
        <f t="shared" si="86"/>
        <v>106.97</v>
      </c>
      <c r="Q1321" s="11"/>
      <c r="R1321" s="11"/>
      <c r="S1321" s="11"/>
      <c r="T1321" s="195"/>
      <c r="U1321" s="11"/>
      <c r="V1321" s="11"/>
      <c r="W1321" s="11"/>
      <c r="Y1321" s="11">
        <v>17328.809999999994</v>
      </c>
      <c r="Z1321" s="11">
        <f t="shared" si="84"/>
        <v>19408.71</v>
      </c>
      <c r="AB1321" s="11">
        <f t="shared" si="85"/>
        <v>16103.72</v>
      </c>
      <c r="AC1321" s="11">
        <v>20085.5</v>
      </c>
      <c r="AD1321" s="11"/>
      <c r="AE1321" s="4"/>
      <c r="AF1321" s="4"/>
    </row>
    <row r="1322" spans="1:32">
      <c r="A1322" s="56"/>
      <c r="B1322" s="11"/>
      <c r="C1322" s="11" t="s">
        <v>390</v>
      </c>
      <c r="D1322" s="11"/>
      <c r="E1322" s="11" t="s">
        <v>395</v>
      </c>
      <c r="F1322" s="11">
        <v>299742</v>
      </c>
      <c r="G1322" s="11"/>
      <c r="H1322" s="11"/>
      <c r="I1322" s="11"/>
      <c r="J1322" s="11">
        <v>45379.820000000036</v>
      </c>
      <c r="K1322" s="11"/>
      <c r="M1322" s="11">
        <v>339</v>
      </c>
      <c r="N1322" s="70"/>
      <c r="P1322" s="11">
        <f t="shared" si="86"/>
        <v>133.86000000000001</v>
      </c>
      <c r="Q1322" s="11"/>
      <c r="R1322" s="11"/>
      <c r="S1322" s="11"/>
      <c r="T1322" s="195"/>
      <c r="U1322" s="11"/>
      <c r="V1322" s="11"/>
      <c r="W1322" s="11"/>
      <c r="Y1322" s="11">
        <v>45379.820000000036</v>
      </c>
      <c r="Z1322" s="11">
        <f t="shared" si="84"/>
        <v>50826.55</v>
      </c>
      <c r="AB1322" s="11">
        <f t="shared" si="85"/>
        <v>42171.61</v>
      </c>
      <c r="AC1322" s="11">
        <v>52598.91</v>
      </c>
      <c r="AD1322" s="11"/>
      <c r="AE1322" s="4"/>
      <c r="AF1322" s="4"/>
    </row>
    <row r="1323" spans="1:32">
      <c r="A1323" s="56"/>
      <c r="B1323" s="11"/>
      <c r="C1323" s="11" t="s">
        <v>390</v>
      </c>
      <c r="D1323" s="11"/>
      <c r="E1323" s="11" t="s">
        <v>485</v>
      </c>
      <c r="F1323" s="11">
        <v>540</v>
      </c>
      <c r="G1323" s="11"/>
      <c r="H1323" s="11"/>
      <c r="I1323" s="11"/>
      <c r="J1323" s="11">
        <v>90.13</v>
      </c>
      <c r="K1323" s="11"/>
      <c r="M1323" s="11">
        <v>1</v>
      </c>
      <c r="N1323" s="70"/>
      <c r="P1323" s="11">
        <f t="shared" si="86"/>
        <v>90.13</v>
      </c>
      <c r="Q1323" s="11"/>
      <c r="R1323" s="11"/>
      <c r="S1323" s="11"/>
      <c r="T1323" s="195"/>
      <c r="U1323" s="11"/>
      <c r="V1323" s="11"/>
      <c r="W1323" s="11"/>
      <c r="Y1323" s="11">
        <v>90.13</v>
      </c>
      <c r="Z1323" s="11">
        <f t="shared" si="84"/>
        <v>100.95</v>
      </c>
      <c r="AB1323" s="11">
        <f t="shared" si="85"/>
        <v>83.76</v>
      </c>
      <c r="AC1323" s="11">
        <v>104.47</v>
      </c>
      <c r="AD1323" s="11"/>
      <c r="AE1323" s="4"/>
      <c r="AF1323" s="4"/>
    </row>
    <row r="1324" spans="1:32">
      <c r="A1324" s="56"/>
      <c r="B1324" s="11"/>
      <c r="C1324" s="11" t="s">
        <v>488</v>
      </c>
      <c r="D1324" s="11"/>
      <c r="E1324" s="11" t="s">
        <v>489</v>
      </c>
      <c r="F1324" s="11">
        <v>114181</v>
      </c>
      <c r="G1324" s="11"/>
      <c r="H1324" s="11"/>
      <c r="I1324" s="11"/>
      <c r="J1324" s="11">
        <v>17422.88</v>
      </c>
      <c r="K1324" s="11"/>
      <c r="M1324" s="11">
        <v>139</v>
      </c>
      <c r="N1324" s="70"/>
      <c r="P1324" s="11">
        <f t="shared" si="86"/>
        <v>125.34</v>
      </c>
      <c r="Q1324" s="11"/>
      <c r="R1324" s="11"/>
      <c r="S1324" s="11"/>
      <c r="T1324" s="195"/>
      <c r="U1324" s="11"/>
      <c r="V1324" s="11"/>
      <c r="W1324" s="11"/>
      <c r="Y1324" s="11">
        <v>17422.88</v>
      </c>
      <c r="Z1324" s="11">
        <f t="shared" si="84"/>
        <v>19514.07</v>
      </c>
      <c r="AB1324" s="11">
        <f t="shared" si="85"/>
        <v>16191.14</v>
      </c>
      <c r="AC1324" s="11">
        <v>20194.54</v>
      </c>
      <c r="AD1324" s="11"/>
      <c r="AE1324" s="4"/>
      <c r="AF1324" s="4"/>
    </row>
    <row r="1325" spans="1:32">
      <c r="A1325" s="56"/>
      <c r="B1325" s="11"/>
      <c r="C1325" s="11" t="s">
        <v>267</v>
      </c>
      <c r="D1325" s="11"/>
      <c r="E1325" s="11" t="s">
        <v>268</v>
      </c>
      <c r="F1325" s="11">
        <v>1716871</v>
      </c>
      <c r="G1325" s="11"/>
      <c r="H1325" s="11"/>
      <c r="I1325" s="11"/>
      <c r="J1325" s="11">
        <v>260776.27000000016</v>
      </c>
      <c r="K1325" s="11"/>
      <c r="M1325" s="11">
        <v>2367</v>
      </c>
      <c r="N1325" s="70"/>
      <c r="P1325" s="11">
        <f t="shared" si="86"/>
        <v>110.17</v>
      </c>
      <c r="Q1325" s="11"/>
      <c r="R1325" s="11"/>
      <c r="S1325" s="11"/>
      <c r="T1325" s="195"/>
      <c r="U1325" s="11"/>
      <c r="V1325" s="11"/>
      <c r="W1325" s="11"/>
      <c r="Y1325" s="11">
        <v>260776.27000000016</v>
      </c>
      <c r="Z1325" s="11">
        <f t="shared" si="84"/>
        <v>292076.06</v>
      </c>
      <c r="AB1325" s="11">
        <f t="shared" si="85"/>
        <v>242340.18</v>
      </c>
      <c r="AC1325" s="11">
        <v>302260.93</v>
      </c>
      <c r="AD1325" s="11"/>
      <c r="AE1325" s="4"/>
      <c r="AF1325" s="4"/>
    </row>
    <row r="1326" spans="1:32">
      <c r="A1326" s="56"/>
      <c r="B1326" s="11"/>
      <c r="C1326" s="11" t="s">
        <v>318</v>
      </c>
      <c r="D1326" s="11"/>
      <c r="E1326" s="11" t="s">
        <v>319</v>
      </c>
      <c r="F1326" s="11">
        <v>346109</v>
      </c>
      <c r="G1326" s="11"/>
      <c r="H1326" s="11"/>
      <c r="I1326" s="11"/>
      <c r="J1326" s="11">
        <v>53018.219999999979</v>
      </c>
      <c r="K1326" s="11"/>
      <c r="M1326" s="11">
        <v>463</v>
      </c>
      <c r="N1326" s="70"/>
      <c r="P1326" s="11">
        <f t="shared" si="86"/>
        <v>114.51</v>
      </c>
      <c r="Q1326" s="11"/>
      <c r="R1326" s="11"/>
      <c r="S1326" s="11"/>
      <c r="T1326" s="195"/>
      <c r="U1326" s="11"/>
      <c r="V1326" s="11"/>
      <c r="W1326" s="11"/>
      <c r="Y1326" s="11">
        <v>53018.219999999979</v>
      </c>
      <c r="Z1326" s="11">
        <f t="shared" si="84"/>
        <v>59381.760000000002</v>
      </c>
      <c r="AB1326" s="11">
        <f t="shared" si="85"/>
        <v>49269.99</v>
      </c>
      <c r="AC1326" s="11">
        <v>61452.43</v>
      </c>
      <c r="AD1326" s="11"/>
      <c r="AE1326" s="4"/>
      <c r="AF1326" s="4"/>
    </row>
    <row r="1327" spans="1:32">
      <c r="A1327" s="56"/>
      <c r="B1327" s="11"/>
      <c r="C1327" s="11" t="s">
        <v>1308</v>
      </c>
      <c r="D1327" s="11"/>
      <c r="E1327" s="11" t="s">
        <v>249</v>
      </c>
      <c r="F1327" s="11">
        <v>1730</v>
      </c>
      <c r="G1327" s="11"/>
      <c r="H1327" s="11"/>
      <c r="I1327" s="11"/>
      <c r="J1327" s="11">
        <v>282.56</v>
      </c>
      <c r="K1327" s="11"/>
      <c r="M1327" s="11">
        <v>2</v>
      </c>
      <c r="N1327" s="70"/>
      <c r="P1327" s="11">
        <f t="shared" si="86"/>
        <v>141.28</v>
      </c>
      <c r="Q1327" s="11"/>
      <c r="R1327" s="11"/>
      <c r="S1327" s="11"/>
      <c r="T1327" s="195"/>
      <c r="U1327" s="11"/>
      <c r="V1327" s="11"/>
      <c r="W1327" s="11"/>
      <c r="Y1327" s="11">
        <v>282.56</v>
      </c>
      <c r="Z1327" s="11">
        <f t="shared" si="84"/>
        <v>316.47000000000003</v>
      </c>
      <c r="AB1327" s="11">
        <f t="shared" si="85"/>
        <v>262.58</v>
      </c>
      <c r="AC1327" s="11">
        <v>327.51</v>
      </c>
      <c r="AD1327" s="11"/>
      <c r="AE1327" s="4"/>
      <c r="AF1327" s="4"/>
    </row>
    <row r="1328" spans="1:32">
      <c r="A1328" s="56"/>
      <c r="B1328" s="11"/>
      <c r="C1328" s="11" t="s">
        <v>213</v>
      </c>
      <c r="D1328" s="11"/>
      <c r="E1328" s="11" t="s">
        <v>214</v>
      </c>
      <c r="F1328" s="11">
        <v>1153937</v>
      </c>
      <c r="G1328" s="11"/>
      <c r="H1328" s="11"/>
      <c r="I1328" s="11"/>
      <c r="J1328" s="11">
        <v>174845.43999999992</v>
      </c>
      <c r="K1328" s="11"/>
      <c r="M1328" s="11">
        <v>1484</v>
      </c>
      <c r="N1328" s="70"/>
      <c r="P1328" s="11">
        <f t="shared" si="86"/>
        <v>117.82</v>
      </c>
      <c r="Q1328" s="11"/>
      <c r="R1328" s="11"/>
      <c r="S1328" s="11"/>
      <c r="T1328" s="195"/>
      <c r="U1328" s="11"/>
      <c r="V1328" s="11"/>
      <c r="W1328" s="11"/>
      <c r="Y1328" s="11">
        <v>174845.43999999992</v>
      </c>
      <c r="Z1328" s="11">
        <f t="shared" si="84"/>
        <v>195831.34</v>
      </c>
      <c r="AB1328" s="11">
        <f t="shared" si="85"/>
        <v>162484.4</v>
      </c>
      <c r="AC1328" s="11">
        <v>202660.1</v>
      </c>
      <c r="AD1328" s="11"/>
      <c r="AE1328" s="4"/>
      <c r="AF1328" s="4"/>
    </row>
    <row r="1329" spans="1:32">
      <c r="A1329" s="56"/>
      <c r="B1329" s="11"/>
      <c r="C1329" s="11" t="s">
        <v>314</v>
      </c>
      <c r="D1329" s="11"/>
      <c r="E1329" s="11" t="s">
        <v>249</v>
      </c>
      <c r="F1329" s="11">
        <v>696</v>
      </c>
      <c r="G1329" s="11"/>
      <c r="H1329" s="11"/>
      <c r="I1329" s="11"/>
      <c r="J1329" s="11">
        <v>114.64</v>
      </c>
      <c r="K1329" s="11"/>
      <c r="M1329" s="11">
        <v>1</v>
      </c>
      <c r="N1329" s="70"/>
      <c r="P1329" s="11">
        <f t="shared" si="86"/>
        <v>114.64</v>
      </c>
      <c r="Q1329" s="11"/>
      <c r="R1329" s="11"/>
      <c r="S1329" s="11"/>
      <c r="T1329" s="195"/>
      <c r="U1329" s="11"/>
      <c r="V1329" s="11"/>
      <c r="W1329" s="11"/>
      <c r="Y1329" s="11">
        <v>114.64</v>
      </c>
      <c r="Z1329" s="11">
        <f t="shared" si="84"/>
        <v>128.4</v>
      </c>
      <c r="AB1329" s="11">
        <f t="shared" si="85"/>
        <v>106.54</v>
      </c>
      <c r="AC1329" s="11">
        <v>132.88</v>
      </c>
      <c r="AD1329" s="11"/>
      <c r="AE1329" s="4"/>
      <c r="AF1329" s="4"/>
    </row>
    <row r="1330" spans="1:32">
      <c r="A1330" s="56"/>
      <c r="B1330" s="11"/>
      <c r="C1330" s="11" t="s">
        <v>314</v>
      </c>
      <c r="D1330" s="11"/>
      <c r="E1330" s="11" t="s">
        <v>315</v>
      </c>
      <c r="F1330" s="11">
        <v>361159</v>
      </c>
      <c r="G1330" s="11"/>
      <c r="H1330" s="11"/>
      <c r="I1330" s="11"/>
      <c r="J1330" s="11">
        <v>57207.569999999992</v>
      </c>
      <c r="K1330" s="11"/>
      <c r="M1330" s="11">
        <v>469</v>
      </c>
      <c r="N1330" s="70"/>
      <c r="P1330" s="11">
        <f t="shared" si="86"/>
        <v>121.98</v>
      </c>
      <c r="Q1330" s="11"/>
      <c r="R1330" s="11"/>
      <c r="S1330" s="11"/>
      <c r="T1330" s="195"/>
      <c r="U1330" s="11"/>
      <c r="V1330" s="11"/>
      <c r="W1330" s="11"/>
      <c r="Y1330" s="11">
        <v>57207.569999999992</v>
      </c>
      <c r="Z1330" s="11">
        <f t="shared" si="84"/>
        <v>64073.94</v>
      </c>
      <c r="AB1330" s="11">
        <f t="shared" si="85"/>
        <v>53163.17</v>
      </c>
      <c r="AC1330" s="11">
        <v>66308.23</v>
      </c>
      <c r="AD1330" s="11"/>
      <c r="AE1330" s="4"/>
      <c r="AF1330" s="4"/>
    </row>
    <row r="1331" spans="1:32">
      <c r="A1331" s="56"/>
      <c r="B1331" s="11"/>
      <c r="C1331" s="11" t="s">
        <v>445</v>
      </c>
      <c r="D1331" s="11"/>
      <c r="E1331" s="11" t="s">
        <v>446</v>
      </c>
      <c r="F1331" s="11">
        <v>870450</v>
      </c>
      <c r="G1331" s="11"/>
      <c r="H1331" s="11"/>
      <c r="I1331" s="11"/>
      <c r="J1331" s="11">
        <v>132416.92000000007</v>
      </c>
      <c r="K1331" s="11"/>
      <c r="M1331" s="11">
        <v>927</v>
      </c>
      <c r="N1331" s="70"/>
      <c r="P1331" s="11">
        <f t="shared" si="86"/>
        <v>142.84</v>
      </c>
      <c r="Q1331" s="11"/>
      <c r="R1331" s="11"/>
      <c r="S1331" s="11"/>
      <c r="T1331" s="195"/>
      <c r="U1331" s="11"/>
      <c r="V1331" s="11"/>
      <c r="W1331" s="11"/>
      <c r="Y1331" s="11">
        <v>132416.92000000007</v>
      </c>
      <c r="Z1331" s="11">
        <f t="shared" si="84"/>
        <v>148310.32</v>
      </c>
      <c r="AB1331" s="11">
        <f t="shared" si="85"/>
        <v>123055.45</v>
      </c>
      <c r="AC1331" s="11">
        <v>153481.99</v>
      </c>
      <c r="AD1331" s="11"/>
      <c r="AE1331" s="4"/>
      <c r="AF1331" s="4"/>
    </row>
    <row r="1332" spans="1:32">
      <c r="A1332" s="56"/>
      <c r="B1332" s="11"/>
      <c r="C1332" s="11" t="s">
        <v>1364</v>
      </c>
      <c r="D1332" s="11"/>
      <c r="E1332" s="11" t="s">
        <v>255</v>
      </c>
      <c r="F1332" s="11">
        <v>4192</v>
      </c>
      <c r="G1332" s="11"/>
      <c r="H1332" s="11"/>
      <c r="I1332" s="11"/>
      <c r="J1332" s="11">
        <v>686.88</v>
      </c>
      <c r="K1332" s="11"/>
      <c r="M1332" s="11">
        <v>5</v>
      </c>
      <c r="N1332" s="70"/>
      <c r="P1332" s="11">
        <f t="shared" si="86"/>
        <v>137.38</v>
      </c>
      <c r="Q1332" s="11"/>
      <c r="R1332" s="11"/>
      <c r="S1332" s="11"/>
      <c r="T1332" s="195"/>
      <c r="U1332" s="11"/>
      <c r="V1332" s="11"/>
      <c r="W1332" s="11"/>
      <c r="Y1332" s="11">
        <v>686.88</v>
      </c>
      <c r="Z1332" s="11">
        <f t="shared" si="84"/>
        <v>769.32</v>
      </c>
      <c r="AB1332" s="11">
        <f t="shared" si="85"/>
        <v>638.32000000000005</v>
      </c>
      <c r="AC1332" s="11">
        <v>796.15</v>
      </c>
      <c r="AD1332" s="11"/>
      <c r="AE1332" s="4"/>
      <c r="AF1332" s="4"/>
    </row>
    <row r="1333" spans="1:32">
      <c r="A1333" s="56"/>
      <c r="B1333" s="11"/>
      <c r="C1333" s="11" t="s">
        <v>1365</v>
      </c>
      <c r="D1333" s="11"/>
      <c r="E1333" s="11" t="s">
        <v>489</v>
      </c>
      <c r="F1333" s="11">
        <v>2241</v>
      </c>
      <c r="G1333" s="11"/>
      <c r="H1333" s="11"/>
      <c r="I1333" s="11"/>
      <c r="J1333" s="11">
        <v>368.98</v>
      </c>
      <c r="K1333" s="11"/>
      <c r="M1333" s="11">
        <v>3</v>
      </c>
      <c r="N1333" s="70"/>
      <c r="P1333" s="11">
        <f t="shared" si="86"/>
        <v>122.99</v>
      </c>
      <c r="Q1333" s="11"/>
      <c r="R1333" s="11"/>
      <c r="S1333" s="11"/>
      <c r="T1333" s="195"/>
      <c r="U1333" s="11"/>
      <c r="V1333" s="11"/>
      <c r="W1333" s="11"/>
      <c r="Y1333" s="11">
        <v>368.98</v>
      </c>
      <c r="Z1333" s="11">
        <f t="shared" si="84"/>
        <v>413.27</v>
      </c>
      <c r="AB1333" s="11">
        <f t="shared" si="85"/>
        <v>342.89</v>
      </c>
      <c r="AC1333" s="11">
        <v>427.68</v>
      </c>
      <c r="AD1333" s="11"/>
      <c r="AE1333" s="4"/>
      <c r="AF1333" s="4"/>
    </row>
    <row r="1334" spans="1:32">
      <c r="A1334" s="56"/>
      <c r="B1334" s="11"/>
      <c r="C1334" s="11" t="s">
        <v>459</v>
      </c>
      <c r="D1334" s="11"/>
      <c r="E1334" s="11" t="s">
        <v>460</v>
      </c>
      <c r="F1334" s="11">
        <v>277139</v>
      </c>
      <c r="G1334" s="11"/>
      <c r="H1334" s="11"/>
      <c r="I1334" s="11"/>
      <c r="J1334" s="11">
        <v>41779.17</v>
      </c>
      <c r="K1334" s="11"/>
      <c r="M1334" s="11">
        <v>356</v>
      </c>
      <c r="N1334" s="70"/>
      <c r="P1334" s="11">
        <f t="shared" si="86"/>
        <v>117.36</v>
      </c>
      <c r="Q1334" s="11"/>
      <c r="R1334" s="11"/>
      <c r="S1334" s="11"/>
      <c r="T1334" s="195"/>
      <c r="U1334" s="11"/>
      <c r="V1334" s="11"/>
      <c r="W1334" s="11"/>
      <c r="Y1334" s="11">
        <v>41779.17</v>
      </c>
      <c r="Z1334" s="11">
        <f t="shared" si="84"/>
        <v>46793.73</v>
      </c>
      <c r="AB1334" s="11">
        <f t="shared" si="85"/>
        <v>38825.51</v>
      </c>
      <c r="AC1334" s="11">
        <v>48425.46</v>
      </c>
      <c r="AD1334" s="11"/>
      <c r="AE1334" s="4"/>
      <c r="AF1334" s="4"/>
    </row>
    <row r="1335" spans="1:32">
      <c r="A1335" s="56"/>
      <c r="B1335" s="11"/>
      <c r="C1335" s="11" t="s">
        <v>1242</v>
      </c>
      <c r="D1335" s="11"/>
      <c r="E1335" s="11" t="s">
        <v>284</v>
      </c>
      <c r="F1335" s="11">
        <v>1879</v>
      </c>
      <c r="G1335" s="11"/>
      <c r="H1335" s="11"/>
      <c r="I1335" s="11"/>
      <c r="J1335" s="11">
        <v>380.52000000000004</v>
      </c>
      <c r="K1335" s="11"/>
      <c r="M1335" s="11">
        <v>19</v>
      </c>
      <c r="N1335" s="70"/>
      <c r="P1335" s="11">
        <f t="shared" si="86"/>
        <v>20.03</v>
      </c>
      <c r="Q1335" s="11"/>
      <c r="R1335" s="11"/>
      <c r="S1335" s="11"/>
      <c r="T1335" s="195"/>
      <c r="U1335" s="11"/>
      <c r="V1335" s="11"/>
      <c r="W1335" s="11"/>
      <c r="Y1335" s="11">
        <v>380.52000000000004</v>
      </c>
      <c r="Z1335" s="11">
        <f t="shared" si="84"/>
        <v>426.19</v>
      </c>
      <c r="AB1335" s="11">
        <f t="shared" si="85"/>
        <v>353.62</v>
      </c>
      <c r="AC1335" s="11">
        <v>441.05</v>
      </c>
      <c r="AD1335" s="11"/>
      <c r="AE1335" s="4"/>
      <c r="AF1335" s="4"/>
    </row>
    <row r="1336" spans="1:32">
      <c r="A1336" s="56"/>
      <c r="B1336" s="11"/>
      <c r="C1336" s="11" t="s">
        <v>215</v>
      </c>
      <c r="D1336" s="11"/>
      <c r="E1336" s="11" t="s">
        <v>216</v>
      </c>
      <c r="F1336" s="11">
        <v>367513</v>
      </c>
      <c r="G1336" s="11"/>
      <c r="H1336" s="11"/>
      <c r="I1336" s="11"/>
      <c r="J1336" s="11">
        <v>57666.619999999988</v>
      </c>
      <c r="K1336" s="11"/>
      <c r="M1336" s="11">
        <v>405</v>
      </c>
      <c r="N1336" s="70"/>
      <c r="P1336" s="11">
        <f t="shared" si="86"/>
        <v>142.38999999999999</v>
      </c>
      <c r="Q1336" s="11"/>
      <c r="R1336" s="11"/>
      <c r="S1336" s="11"/>
      <c r="T1336" s="195"/>
      <c r="U1336" s="11"/>
      <c r="V1336" s="11"/>
      <c r="W1336" s="11"/>
      <c r="Y1336" s="11">
        <v>57666.619999999988</v>
      </c>
      <c r="Z1336" s="11">
        <f t="shared" si="84"/>
        <v>64588.08</v>
      </c>
      <c r="AB1336" s="11">
        <f t="shared" si="85"/>
        <v>53589.77</v>
      </c>
      <c r="AC1336" s="11">
        <v>66840.31</v>
      </c>
      <c r="AD1336" s="11"/>
      <c r="AE1336" s="4"/>
      <c r="AF1336" s="4"/>
    </row>
    <row r="1337" spans="1:32">
      <c r="A1337" s="56"/>
      <c r="B1337" s="11"/>
      <c r="C1337" s="11" t="s">
        <v>215</v>
      </c>
      <c r="D1337" s="11"/>
      <c r="E1337" s="11" t="s">
        <v>315</v>
      </c>
      <c r="F1337" s="11">
        <v>839</v>
      </c>
      <c r="G1337" s="11"/>
      <c r="H1337" s="11"/>
      <c r="I1337" s="11"/>
      <c r="J1337" s="11">
        <v>137.47</v>
      </c>
      <c r="K1337" s="11"/>
      <c r="M1337" s="11">
        <v>1</v>
      </c>
      <c r="N1337" s="70"/>
      <c r="P1337" s="11">
        <f t="shared" si="86"/>
        <v>137.47</v>
      </c>
      <c r="Q1337" s="11"/>
      <c r="R1337" s="11"/>
      <c r="S1337" s="11"/>
      <c r="T1337" s="195"/>
      <c r="U1337" s="11"/>
      <c r="V1337" s="11"/>
      <c r="W1337" s="11"/>
      <c r="Y1337" s="11">
        <v>137.47</v>
      </c>
      <c r="Z1337" s="11">
        <f t="shared" si="84"/>
        <v>153.97</v>
      </c>
      <c r="AB1337" s="11">
        <f t="shared" si="85"/>
        <v>127.75</v>
      </c>
      <c r="AC1337" s="11">
        <v>159.34</v>
      </c>
      <c r="AD1337" s="11"/>
      <c r="AE1337" s="4"/>
      <c r="AF1337" s="4"/>
    </row>
    <row r="1338" spans="1:32">
      <c r="A1338" s="56"/>
      <c r="B1338" s="11"/>
      <c r="C1338" s="11" t="s">
        <v>306</v>
      </c>
      <c r="D1338" s="11"/>
      <c r="E1338" s="11" t="s">
        <v>307</v>
      </c>
      <c r="F1338" s="11">
        <v>467796</v>
      </c>
      <c r="G1338" s="11"/>
      <c r="H1338" s="11"/>
      <c r="I1338" s="11"/>
      <c r="J1338" s="11">
        <v>68526.060000000012</v>
      </c>
      <c r="K1338" s="11"/>
      <c r="M1338" s="11">
        <v>615</v>
      </c>
      <c r="N1338" s="70"/>
      <c r="P1338" s="11">
        <f t="shared" si="86"/>
        <v>111.42</v>
      </c>
      <c r="Q1338" s="11"/>
      <c r="R1338" s="11"/>
      <c r="S1338" s="11"/>
      <c r="T1338" s="195"/>
      <c r="U1338" s="11"/>
      <c r="V1338" s="11"/>
      <c r="W1338" s="11"/>
      <c r="Y1338" s="11">
        <v>68526.060000000012</v>
      </c>
      <c r="Z1338" s="11">
        <f t="shared" si="84"/>
        <v>76750.929999999993</v>
      </c>
      <c r="AB1338" s="11">
        <f t="shared" si="85"/>
        <v>63681.48</v>
      </c>
      <c r="AC1338" s="11">
        <v>79427.28</v>
      </c>
      <c r="AD1338" s="11"/>
      <c r="AE1338" s="4"/>
      <c r="AF1338" s="4"/>
    </row>
    <row r="1339" spans="1:32">
      <c r="A1339" s="56"/>
      <c r="B1339" s="11"/>
      <c r="C1339" s="11" t="s">
        <v>1291</v>
      </c>
      <c r="D1339" s="11"/>
      <c r="E1339" s="11" t="s">
        <v>403</v>
      </c>
      <c r="F1339" s="11">
        <v>20</v>
      </c>
      <c r="G1339" s="11"/>
      <c r="H1339" s="11"/>
      <c r="I1339" s="11"/>
      <c r="J1339" s="11">
        <v>11.620000000000001</v>
      </c>
      <c r="K1339" s="11"/>
      <c r="M1339" s="11">
        <v>2</v>
      </c>
      <c r="N1339" s="70"/>
      <c r="P1339" s="11">
        <f t="shared" si="86"/>
        <v>5.81</v>
      </c>
      <c r="Q1339" s="11"/>
      <c r="R1339" s="11"/>
      <c r="S1339" s="11"/>
      <c r="T1339" s="195"/>
      <c r="U1339" s="11"/>
      <c r="V1339" s="11"/>
      <c r="W1339" s="11"/>
      <c r="Y1339" s="11">
        <v>11.620000000000001</v>
      </c>
      <c r="Z1339" s="11">
        <f t="shared" si="84"/>
        <v>13.01</v>
      </c>
      <c r="AB1339" s="11">
        <f t="shared" si="85"/>
        <v>10.8</v>
      </c>
      <c r="AC1339" s="11">
        <v>13.47</v>
      </c>
      <c r="AD1339" s="11"/>
      <c r="AE1339" s="4"/>
      <c r="AF1339" s="4"/>
    </row>
    <row r="1340" spans="1:32">
      <c r="A1340" s="56"/>
      <c r="B1340" s="11"/>
      <c r="C1340" s="11" t="s">
        <v>217</v>
      </c>
      <c r="D1340" s="11"/>
      <c r="E1340" s="11" t="s">
        <v>218</v>
      </c>
      <c r="F1340" s="11">
        <v>773454</v>
      </c>
      <c r="G1340" s="11"/>
      <c r="H1340" s="11"/>
      <c r="I1340" s="11"/>
      <c r="J1340" s="11">
        <v>118593.49000000019</v>
      </c>
      <c r="K1340" s="11"/>
      <c r="M1340" s="11">
        <v>1090</v>
      </c>
      <c r="N1340" s="70"/>
      <c r="P1340" s="11">
        <f t="shared" si="86"/>
        <v>108.8</v>
      </c>
      <c r="Q1340" s="11"/>
      <c r="R1340" s="11"/>
      <c r="S1340" s="11"/>
      <c r="T1340" s="195"/>
      <c r="U1340" s="11"/>
      <c r="V1340" s="11"/>
      <c r="W1340" s="11"/>
      <c r="Y1340" s="11">
        <v>118593.49000000019</v>
      </c>
      <c r="Z1340" s="11">
        <f t="shared" si="84"/>
        <v>132827.73000000001</v>
      </c>
      <c r="AB1340" s="11">
        <f t="shared" si="85"/>
        <v>110209.29</v>
      </c>
      <c r="AC1340" s="11">
        <v>137459.51</v>
      </c>
      <c r="AD1340" s="11"/>
      <c r="AE1340" s="4"/>
      <c r="AF1340" s="4"/>
    </row>
    <row r="1341" spans="1:32">
      <c r="A1341" s="56"/>
      <c r="B1341" s="11"/>
      <c r="C1341" s="11" t="s">
        <v>447</v>
      </c>
      <c r="D1341" s="11"/>
      <c r="E1341" s="11" t="s">
        <v>448</v>
      </c>
      <c r="F1341" s="11">
        <v>2142726</v>
      </c>
      <c r="G1341" s="11"/>
      <c r="H1341" s="11"/>
      <c r="I1341" s="11"/>
      <c r="J1341" s="11">
        <v>323254.01999999944</v>
      </c>
      <c r="K1341" s="11"/>
      <c r="M1341" s="11">
        <v>3313</v>
      </c>
      <c r="N1341" s="70"/>
      <c r="P1341" s="11">
        <f t="shared" si="86"/>
        <v>97.57</v>
      </c>
      <c r="Q1341" s="11"/>
      <c r="R1341" s="11"/>
      <c r="S1341" s="11"/>
      <c r="T1341" s="195"/>
      <c r="U1341" s="11"/>
      <c r="V1341" s="11"/>
      <c r="W1341" s="11"/>
      <c r="Y1341" s="11">
        <v>323254.01999999944</v>
      </c>
      <c r="Z1341" s="11">
        <f t="shared" si="84"/>
        <v>362052.73</v>
      </c>
      <c r="AB1341" s="11">
        <f t="shared" si="85"/>
        <v>300400.95</v>
      </c>
      <c r="AC1341" s="11">
        <v>374677.73</v>
      </c>
      <c r="AD1341" s="11"/>
      <c r="AE1341" s="4"/>
      <c r="AF1341" s="4"/>
    </row>
    <row r="1342" spans="1:32">
      <c r="A1342" s="56"/>
      <c r="B1342" s="11"/>
      <c r="C1342" s="11" t="s">
        <v>447</v>
      </c>
      <c r="D1342" s="11"/>
      <c r="E1342" s="11" t="s">
        <v>471</v>
      </c>
      <c r="F1342" s="11">
        <v>942</v>
      </c>
      <c r="G1342" s="11"/>
      <c r="H1342" s="11"/>
      <c r="I1342" s="11"/>
      <c r="J1342" s="11">
        <v>153.69999999999999</v>
      </c>
      <c r="K1342" s="11"/>
      <c r="M1342" s="11">
        <v>1</v>
      </c>
      <c r="N1342" s="70"/>
      <c r="P1342" s="11">
        <f t="shared" si="86"/>
        <v>153.69999999999999</v>
      </c>
      <c r="Q1342" s="11"/>
      <c r="R1342" s="11"/>
      <c r="S1342" s="11"/>
      <c r="T1342" s="195"/>
      <c r="U1342" s="11"/>
      <c r="V1342" s="11"/>
      <c r="W1342" s="11"/>
      <c r="Y1342" s="11">
        <v>153.69999999999999</v>
      </c>
      <c r="Z1342" s="11">
        <f t="shared" si="84"/>
        <v>172.15</v>
      </c>
      <c r="AB1342" s="11">
        <f t="shared" si="85"/>
        <v>142.83000000000001</v>
      </c>
      <c r="AC1342" s="11">
        <v>178.15</v>
      </c>
      <c r="AD1342" s="11"/>
      <c r="AE1342" s="4"/>
      <c r="AF1342" s="4"/>
    </row>
    <row r="1343" spans="1:32">
      <c r="A1343" s="56"/>
      <c r="B1343" s="11"/>
      <c r="C1343" s="11" t="s">
        <v>219</v>
      </c>
      <c r="D1343" s="11"/>
      <c r="E1343" s="11" t="s">
        <v>220</v>
      </c>
      <c r="F1343" s="11">
        <v>4431776</v>
      </c>
      <c r="G1343" s="11"/>
      <c r="H1343" s="11"/>
      <c r="I1343" s="11"/>
      <c r="J1343" s="11">
        <v>666186.56999999867</v>
      </c>
      <c r="K1343" s="11"/>
      <c r="M1343" s="11">
        <v>5857</v>
      </c>
      <c r="N1343" s="70"/>
      <c r="P1343" s="11">
        <f t="shared" si="86"/>
        <v>113.74</v>
      </c>
      <c r="Q1343" s="11"/>
      <c r="R1343" s="11"/>
      <c r="S1343" s="11"/>
      <c r="T1343" s="195"/>
      <c r="U1343" s="11"/>
      <c r="V1343" s="11"/>
      <c r="W1343" s="11"/>
      <c r="Y1343" s="11">
        <v>666186.56999999867</v>
      </c>
      <c r="Z1343" s="11">
        <f t="shared" si="84"/>
        <v>746145.92</v>
      </c>
      <c r="AB1343" s="11">
        <f t="shared" si="85"/>
        <v>619089.21</v>
      </c>
      <c r="AC1343" s="11">
        <v>772164.49</v>
      </c>
      <c r="AD1343" s="11"/>
      <c r="AE1343" s="4"/>
      <c r="AF1343" s="4"/>
    </row>
    <row r="1344" spans="1:32">
      <c r="A1344" s="56"/>
      <c r="B1344" s="11"/>
      <c r="C1344" s="11" t="s">
        <v>352</v>
      </c>
      <c r="D1344" s="11"/>
      <c r="E1344" s="11" t="s">
        <v>350</v>
      </c>
      <c r="F1344" s="11">
        <v>313153</v>
      </c>
      <c r="G1344" s="11"/>
      <c r="H1344" s="11"/>
      <c r="I1344" s="11"/>
      <c r="J1344" s="11">
        <v>47425.889999999985</v>
      </c>
      <c r="K1344" s="11"/>
      <c r="M1344" s="11">
        <v>367</v>
      </c>
      <c r="N1344" s="70"/>
      <c r="P1344" s="11">
        <f t="shared" si="86"/>
        <v>129.22999999999999</v>
      </c>
      <c r="Q1344" s="11"/>
      <c r="R1344" s="11"/>
      <c r="S1344" s="11"/>
      <c r="T1344" s="195"/>
      <c r="U1344" s="11"/>
      <c r="V1344" s="11"/>
      <c r="W1344" s="11"/>
      <c r="Y1344" s="11">
        <v>47425.889999999985</v>
      </c>
      <c r="Z1344" s="11">
        <f t="shared" si="84"/>
        <v>53118.2</v>
      </c>
      <c r="AB1344" s="11">
        <f t="shared" si="85"/>
        <v>44073.02</v>
      </c>
      <c r="AC1344" s="11">
        <v>54970.47</v>
      </c>
      <c r="AD1344" s="11"/>
      <c r="AE1344" s="4"/>
      <c r="AF1344" s="4"/>
    </row>
    <row r="1345" spans="1:32">
      <c r="A1345" s="56"/>
      <c r="B1345" s="11"/>
      <c r="C1345" s="11" t="s">
        <v>352</v>
      </c>
      <c r="D1345" s="11"/>
      <c r="E1345" s="11" t="s">
        <v>360</v>
      </c>
      <c r="F1345" s="11">
        <v>506</v>
      </c>
      <c r="G1345" s="11"/>
      <c r="H1345" s="11"/>
      <c r="I1345" s="11"/>
      <c r="J1345" s="11">
        <v>84.63</v>
      </c>
      <c r="K1345" s="11"/>
      <c r="M1345" s="11">
        <v>1</v>
      </c>
      <c r="N1345" s="70"/>
      <c r="P1345" s="11">
        <f t="shared" si="86"/>
        <v>84.63</v>
      </c>
      <c r="Q1345" s="11"/>
      <c r="R1345" s="11"/>
      <c r="S1345" s="11"/>
      <c r="T1345" s="195"/>
      <c r="U1345" s="11"/>
      <c r="V1345" s="11"/>
      <c r="W1345" s="11"/>
      <c r="Y1345" s="11">
        <v>84.63</v>
      </c>
      <c r="Z1345" s="11">
        <f t="shared" si="84"/>
        <v>94.79</v>
      </c>
      <c r="AB1345" s="11">
        <f t="shared" si="85"/>
        <v>78.650000000000006</v>
      </c>
      <c r="AC1345" s="11">
        <v>98.09</v>
      </c>
      <c r="AD1345" s="11"/>
      <c r="AE1345" s="4"/>
      <c r="AF1345" s="4"/>
    </row>
    <row r="1346" spans="1:32">
      <c r="A1346" s="56"/>
      <c r="B1346" s="11"/>
      <c r="C1346" s="11" t="s">
        <v>1366</v>
      </c>
      <c r="D1346" s="11"/>
      <c r="E1346" s="11" t="s">
        <v>440</v>
      </c>
      <c r="F1346" s="11">
        <v>1158</v>
      </c>
      <c r="G1346" s="11"/>
      <c r="H1346" s="11"/>
      <c r="I1346" s="11"/>
      <c r="J1346" s="11">
        <v>192.44</v>
      </c>
      <c r="K1346" s="11"/>
      <c r="M1346" s="11">
        <v>2</v>
      </c>
      <c r="N1346" s="70"/>
      <c r="P1346" s="11">
        <f t="shared" si="86"/>
        <v>96.22</v>
      </c>
      <c r="Q1346" s="11"/>
      <c r="R1346" s="11"/>
      <c r="S1346" s="11"/>
      <c r="T1346" s="195"/>
      <c r="U1346" s="11"/>
      <c r="V1346" s="11"/>
      <c r="W1346" s="11"/>
      <c r="Y1346" s="11">
        <v>192.44</v>
      </c>
      <c r="Z1346" s="11">
        <f t="shared" si="84"/>
        <v>215.54</v>
      </c>
      <c r="AB1346" s="11">
        <f t="shared" si="85"/>
        <v>178.84</v>
      </c>
      <c r="AC1346" s="11">
        <v>223.05</v>
      </c>
      <c r="AD1346" s="11"/>
      <c r="AE1346" s="4"/>
      <c r="AF1346" s="4"/>
    </row>
    <row r="1347" spans="1:32">
      <c r="A1347" s="56"/>
      <c r="B1347" s="11"/>
      <c r="C1347" s="11" t="s">
        <v>340</v>
      </c>
      <c r="D1347" s="11"/>
      <c r="E1347" s="11" t="s">
        <v>338</v>
      </c>
      <c r="F1347" s="11">
        <v>822531</v>
      </c>
      <c r="G1347" s="11"/>
      <c r="H1347" s="11"/>
      <c r="I1347" s="11"/>
      <c r="J1347" s="11">
        <v>129910.42999999948</v>
      </c>
      <c r="K1347" s="11"/>
      <c r="M1347" s="11">
        <v>1826</v>
      </c>
      <c r="N1347" s="70"/>
      <c r="P1347" s="11">
        <f t="shared" si="86"/>
        <v>71.14</v>
      </c>
      <c r="Q1347" s="11"/>
      <c r="R1347" s="11"/>
      <c r="S1347" s="11"/>
      <c r="T1347" s="195"/>
      <c r="U1347" s="11"/>
      <c r="V1347" s="11"/>
      <c r="W1347" s="11"/>
      <c r="Y1347" s="11">
        <v>129910.42999999948</v>
      </c>
      <c r="Z1347" s="11">
        <f t="shared" si="84"/>
        <v>145502.99</v>
      </c>
      <c r="AB1347" s="11">
        <f t="shared" si="85"/>
        <v>120726.16</v>
      </c>
      <c r="AC1347" s="11">
        <v>150576.76999999999</v>
      </c>
      <c r="AD1347" s="11"/>
      <c r="AE1347" s="4"/>
      <c r="AF1347" s="4"/>
    </row>
    <row r="1348" spans="1:32">
      <c r="A1348" s="56"/>
      <c r="B1348" s="11"/>
      <c r="C1348" s="11" t="s">
        <v>320</v>
      </c>
      <c r="D1348" s="11"/>
      <c r="E1348" s="11" t="s">
        <v>319</v>
      </c>
      <c r="F1348" s="11">
        <v>665511</v>
      </c>
      <c r="G1348" s="11"/>
      <c r="H1348" s="11"/>
      <c r="I1348" s="11"/>
      <c r="J1348" s="11">
        <v>99016.939999999915</v>
      </c>
      <c r="K1348" s="11"/>
      <c r="M1348" s="11">
        <v>989</v>
      </c>
      <c r="N1348" s="70"/>
      <c r="P1348" s="11">
        <f t="shared" si="86"/>
        <v>100.12</v>
      </c>
      <c r="Q1348" s="11"/>
      <c r="R1348" s="11"/>
      <c r="S1348" s="11"/>
      <c r="T1348" s="195"/>
      <c r="U1348" s="11"/>
      <c r="V1348" s="11"/>
      <c r="W1348" s="11"/>
      <c r="Y1348" s="11">
        <v>99016.939999999915</v>
      </c>
      <c r="Z1348" s="11">
        <f t="shared" si="84"/>
        <v>110901.49</v>
      </c>
      <c r="AB1348" s="11">
        <f t="shared" si="85"/>
        <v>92016.74</v>
      </c>
      <c r="AC1348" s="11">
        <v>114768.7</v>
      </c>
      <c r="AD1348" s="11"/>
      <c r="AE1348" s="4"/>
      <c r="AF1348" s="4"/>
    </row>
    <row r="1349" spans="1:32">
      <c r="A1349" s="56"/>
      <c r="B1349" s="11"/>
      <c r="C1349" s="11" t="s">
        <v>357</v>
      </c>
      <c r="D1349" s="11"/>
      <c r="E1349" s="11" t="s">
        <v>358</v>
      </c>
      <c r="F1349" s="11">
        <v>396677</v>
      </c>
      <c r="G1349" s="11"/>
      <c r="H1349" s="11"/>
      <c r="I1349" s="11"/>
      <c r="J1349" s="11">
        <v>60635.720000000016</v>
      </c>
      <c r="K1349" s="11"/>
      <c r="M1349" s="11">
        <v>330</v>
      </c>
      <c r="N1349" s="70"/>
      <c r="P1349" s="11">
        <f t="shared" si="86"/>
        <v>183.74</v>
      </c>
      <c r="Q1349" s="11"/>
      <c r="R1349" s="11"/>
      <c r="S1349" s="11"/>
      <c r="T1349" s="195"/>
      <c r="U1349" s="11"/>
      <c r="V1349" s="11"/>
      <c r="W1349" s="11"/>
      <c r="Y1349" s="11">
        <v>60635.720000000016</v>
      </c>
      <c r="Z1349" s="11">
        <f t="shared" si="84"/>
        <v>67913.55</v>
      </c>
      <c r="AB1349" s="11">
        <f t="shared" si="85"/>
        <v>56348.959999999999</v>
      </c>
      <c r="AC1349" s="11">
        <v>70281.740000000005</v>
      </c>
      <c r="AD1349" s="11"/>
      <c r="AE1349" s="4"/>
      <c r="AF1349" s="4"/>
    </row>
    <row r="1350" spans="1:32">
      <c r="A1350" s="56"/>
      <c r="B1350" s="11"/>
      <c r="C1350" s="11" t="s">
        <v>357</v>
      </c>
      <c r="D1350" s="11"/>
      <c r="E1350" s="11" t="s">
        <v>362</v>
      </c>
      <c r="F1350" s="11">
        <v>690</v>
      </c>
      <c r="G1350" s="11"/>
      <c r="H1350" s="11"/>
      <c r="I1350" s="11"/>
      <c r="J1350" s="11">
        <v>113.98</v>
      </c>
      <c r="K1350" s="11"/>
      <c r="M1350" s="11">
        <v>1</v>
      </c>
      <c r="N1350" s="70"/>
      <c r="P1350" s="11">
        <f t="shared" si="86"/>
        <v>113.98</v>
      </c>
      <c r="Q1350" s="11"/>
      <c r="R1350" s="11"/>
      <c r="S1350" s="11"/>
      <c r="T1350" s="195"/>
      <c r="U1350" s="11"/>
      <c r="V1350" s="11"/>
      <c r="W1350" s="11"/>
      <c r="Y1350" s="11">
        <v>113.98</v>
      </c>
      <c r="Z1350" s="11">
        <f t="shared" si="84"/>
        <v>127.66</v>
      </c>
      <c r="AB1350" s="11">
        <f t="shared" si="85"/>
        <v>105.92</v>
      </c>
      <c r="AC1350" s="11">
        <v>132.11000000000001</v>
      </c>
      <c r="AD1350" s="11"/>
      <c r="AE1350" s="4"/>
      <c r="AF1350" s="4"/>
    </row>
    <row r="1351" spans="1:32">
      <c r="A1351" s="56"/>
      <c r="B1351" s="11"/>
      <c r="C1351" s="11" t="s">
        <v>1367</v>
      </c>
      <c r="D1351" s="11"/>
      <c r="E1351" s="11" t="s">
        <v>330</v>
      </c>
      <c r="F1351" s="11">
        <v>2079</v>
      </c>
      <c r="G1351" s="11"/>
      <c r="H1351" s="11"/>
      <c r="I1351" s="11"/>
      <c r="J1351" s="11">
        <v>343.03000000000003</v>
      </c>
      <c r="K1351" s="11"/>
      <c r="M1351" s="11">
        <v>3</v>
      </c>
      <c r="N1351" s="70"/>
      <c r="P1351" s="11">
        <f t="shared" si="86"/>
        <v>114.34</v>
      </c>
      <c r="Q1351" s="11"/>
      <c r="R1351" s="11"/>
      <c r="S1351" s="11"/>
      <c r="T1351" s="195"/>
      <c r="U1351" s="11"/>
      <c r="V1351" s="11"/>
      <c r="W1351" s="11"/>
      <c r="Y1351" s="11">
        <v>343.03000000000003</v>
      </c>
      <c r="Z1351" s="11">
        <f t="shared" si="84"/>
        <v>384.2</v>
      </c>
      <c r="AB1351" s="11">
        <f t="shared" si="85"/>
        <v>318.77999999999997</v>
      </c>
      <c r="AC1351" s="11">
        <v>397.6</v>
      </c>
      <c r="AD1351" s="11"/>
      <c r="AE1351" s="4"/>
      <c r="AF1351" s="4"/>
    </row>
    <row r="1352" spans="1:32">
      <c r="A1352" s="56"/>
      <c r="B1352" s="11"/>
      <c r="C1352" s="11" t="s">
        <v>433</v>
      </c>
      <c r="D1352" s="11"/>
      <c r="E1352" s="11" t="s">
        <v>432</v>
      </c>
      <c r="F1352" s="11">
        <v>236085</v>
      </c>
      <c r="G1352" s="11"/>
      <c r="H1352" s="11"/>
      <c r="I1352" s="11"/>
      <c r="J1352" s="11">
        <v>34411.189999999988</v>
      </c>
      <c r="K1352" s="11"/>
      <c r="M1352" s="11">
        <v>234</v>
      </c>
      <c r="N1352" s="70"/>
      <c r="P1352" s="11">
        <f t="shared" si="86"/>
        <v>147.06</v>
      </c>
      <c r="Q1352" s="11"/>
      <c r="R1352" s="11"/>
      <c r="S1352" s="11"/>
      <c r="T1352" s="195"/>
      <c r="U1352" s="11"/>
      <c r="V1352" s="11"/>
      <c r="W1352" s="11"/>
      <c r="Y1352" s="11">
        <v>34411.189999999988</v>
      </c>
      <c r="Z1352" s="11">
        <f t="shared" si="84"/>
        <v>38541.410000000003</v>
      </c>
      <c r="AB1352" s="11">
        <f t="shared" si="85"/>
        <v>31978.42</v>
      </c>
      <c r="AC1352" s="11">
        <v>39885.370000000003</v>
      </c>
      <c r="AD1352" s="11"/>
      <c r="AE1352" s="4"/>
      <c r="AF1352" s="4"/>
    </row>
    <row r="1353" spans="1:32">
      <c r="A1353" s="56"/>
      <c r="B1353" s="11"/>
      <c r="C1353" s="11" t="s">
        <v>1293</v>
      </c>
      <c r="D1353" s="11"/>
      <c r="E1353" s="11" t="s">
        <v>237</v>
      </c>
      <c r="F1353" s="11">
        <v>2336</v>
      </c>
      <c r="G1353" s="11"/>
      <c r="H1353" s="11"/>
      <c r="I1353" s="11"/>
      <c r="J1353" s="11">
        <v>392.15000000000003</v>
      </c>
      <c r="K1353" s="11"/>
      <c r="M1353" s="11">
        <v>5</v>
      </c>
      <c r="N1353" s="70"/>
      <c r="P1353" s="11">
        <f t="shared" si="86"/>
        <v>78.430000000000007</v>
      </c>
      <c r="Q1353" s="11"/>
      <c r="R1353" s="11"/>
      <c r="S1353" s="11"/>
      <c r="T1353" s="195"/>
      <c r="U1353" s="11"/>
      <c r="V1353" s="11"/>
      <c r="W1353" s="11"/>
      <c r="Y1353" s="11">
        <v>392.15000000000003</v>
      </c>
      <c r="Z1353" s="11">
        <f t="shared" si="84"/>
        <v>439.22</v>
      </c>
      <c r="AB1353" s="11">
        <f t="shared" si="85"/>
        <v>364.43</v>
      </c>
      <c r="AC1353" s="11">
        <v>454.53</v>
      </c>
      <c r="AD1353" s="11"/>
      <c r="AE1353" s="4"/>
      <c r="AF1353" s="4"/>
    </row>
    <row r="1354" spans="1:32">
      <c r="A1354" s="56"/>
      <c r="B1354" s="11"/>
      <c r="C1354" s="11" t="s">
        <v>461</v>
      </c>
      <c r="D1354" s="11"/>
      <c r="E1354" s="11" t="s">
        <v>460</v>
      </c>
      <c r="F1354" s="11">
        <v>83284</v>
      </c>
      <c r="G1354" s="11"/>
      <c r="H1354" s="11"/>
      <c r="I1354" s="11"/>
      <c r="J1354" s="11">
        <v>12721.020000000002</v>
      </c>
      <c r="K1354" s="11"/>
      <c r="M1354" s="11">
        <v>101</v>
      </c>
      <c r="N1354" s="70"/>
      <c r="P1354" s="11">
        <f t="shared" si="86"/>
        <v>125.95</v>
      </c>
      <c r="Q1354" s="11"/>
      <c r="R1354" s="11"/>
      <c r="S1354" s="11"/>
      <c r="T1354" s="195"/>
      <c r="U1354" s="11"/>
      <c r="V1354" s="11"/>
      <c r="W1354" s="11"/>
      <c r="Y1354" s="11">
        <v>12721.020000000002</v>
      </c>
      <c r="Z1354" s="11">
        <f t="shared" si="84"/>
        <v>14247.87</v>
      </c>
      <c r="AB1354" s="11">
        <f t="shared" si="85"/>
        <v>11821.68</v>
      </c>
      <c r="AC1354" s="11">
        <v>14744.7</v>
      </c>
      <c r="AD1354" s="11"/>
      <c r="AE1354" s="4"/>
      <c r="AF1354" s="4"/>
    </row>
    <row r="1355" spans="1:32">
      <c r="A1355" s="56"/>
      <c r="B1355" s="11"/>
      <c r="C1355" s="11" t="s">
        <v>225</v>
      </c>
      <c r="D1355" s="11"/>
      <c r="E1355" s="11" t="s">
        <v>226</v>
      </c>
      <c r="F1355" s="11">
        <v>150752</v>
      </c>
      <c r="G1355" s="11"/>
      <c r="H1355" s="11"/>
      <c r="I1355" s="11"/>
      <c r="J1355" s="11">
        <v>23969.689999999995</v>
      </c>
      <c r="K1355" s="11"/>
      <c r="M1355" s="11">
        <v>195</v>
      </c>
      <c r="N1355" s="70"/>
      <c r="P1355" s="11">
        <f t="shared" si="86"/>
        <v>122.92</v>
      </c>
      <c r="Q1355" s="11"/>
      <c r="R1355" s="11"/>
      <c r="S1355" s="11"/>
      <c r="T1355" s="195"/>
      <c r="U1355" s="11"/>
      <c r="V1355" s="11"/>
      <c r="W1355" s="11"/>
      <c r="Y1355" s="11">
        <v>23969.689999999995</v>
      </c>
      <c r="Z1355" s="11">
        <f t="shared" si="84"/>
        <v>26846.66</v>
      </c>
      <c r="AB1355" s="11">
        <f t="shared" si="85"/>
        <v>22275.11</v>
      </c>
      <c r="AC1355" s="11">
        <v>27782.82</v>
      </c>
      <c r="AD1355" s="11"/>
      <c r="AE1355" s="4"/>
      <c r="AF1355" s="4"/>
    </row>
    <row r="1356" spans="1:32">
      <c r="A1356" s="56"/>
      <c r="B1356" s="11"/>
      <c r="C1356" s="11" t="s">
        <v>449</v>
      </c>
      <c r="D1356" s="11"/>
      <c r="E1356" s="11" t="s">
        <v>440</v>
      </c>
      <c r="F1356" s="11">
        <v>3284</v>
      </c>
      <c r="G1356" s="11"/>
      <c r="H1356" s="11"/>
      <c r="I1356" s="11"/>
      <c r="J1356" s="11">
        <v>530.52</v>
      </c>
      <c r="K1356" s="11"/>
      <c r="M1356" s="11">
        <v>2</v>
      </c>
      <c r="N1356" s="70"/>
      <c r="P1356" s="11">
        <f t="shared" si="86"/>
        <v>265.26</v>
      </c>
      <c r="Q1356" s="11"/>
      <c r="R1356" s="11"/>
      <c r="S1356" s="11"/>
      <c r="T1356" s="195"/>
      <c r="U1356" s="11"/>
      <c r="V1356" s="11"/>
      <c r="W1356" s="11"/>
      <c r="Y1356" s="11">
        <v>530.52</v>
      </c>
      <c r="Z1356" s="11">
        <f t="shared" si="84"/>
        <v>594.20000000000005</v>
      </c>
      <c r="AB1356" s="11">
        <f t="shared" si="85"/>
        <v>493.01</v>
      </c>
      <c r="AC1356" s="11">
        <v>614.91999999999996</v>
      </c>
      <c r="AD1356" s="11"/>
      <c r="AE1356" s="4"/>
      <c r="AF1356" s="4"/>
    </row>
    <row r="1357" spans="1:32">
      <c r="A1357" s="56"/>
      <c r="B1357" s="11"/>
      <c r="C1357" s="11" t="s">
        <v>449</v>
      </c>
      <c r="D1357" s="11"/>
      <c r="E1357" s="11" t="s">
        <v>450</v>
      </c>
      <c r="F1357" s="11">
        <v>192512</v>
      </c>
      <c r="G1357" s="11"/>
      <c r="H1357" s="11"/>
      <c r="I1357" s="11"/>
      <c r="J1357" s="11">
        <v>28889.37000000001</v>
      </c>
      <c r="K1357" s="11"/>
      <c r="M1357" s="11">
        <v>239</v>
      </c>
      <c r="N1357" s="70"/>
      <c r="P1357" s="11">
        <f t="shared" si="86"/>
        <v>120.88</v>
      </c>
      <c r="Q1357" s="11"/>
      <c r="R1357" s="11"/>
      <c r="S1357" s="11"/>
      <c r="T1357" s="195"/>
      <c r="U1357" s="11"/>
      <c r="V1357" s="11"/>
      <c r="W1357" s="11"/>
      <c r="Y1357" s="11">
        <v>28889.37000000001</v>
      </c>
      <c r="Z1357" s="11">
        <f t="shared" si="84"/>
        <v>32356.83</v>
      </c>
      <c r="AB1357" s="11">
        <f t="shared" si="85"/>
        <v>26846.98</v>
      </c>
      <c r="AC1357" s="11">
        <v>33485.129999999997</v>
      </c>
      <c r="AD1357" s="11"/>
      <c r="AE1357" s="4"/>
      <c r="AF1357" s="4"/>
    </row>
    <row r="1358" spans="1:32">
      <c r="A1358" s="56"/>
      <c r="B1358" s="11"/>
      <c r="C1358" s="11" t="s">
        <v>449</v>
      </c>
      <c r="D1358" s="11"/>
      <c r="E1358" s="11" t="s">
        <v>521</v>
      </c>
      <c r="F1358" s="11">
        <v>1699</v>
      </c>
      <c r="G1358" s="11"/>
      <c r="H1358" s="11"/>
      <c r="I1358" s="11"/>
      <c r="J1358" s="11">
        <v>274.24</v>
      </c>
      <c r="K1358" s="11"/>
      <c r="M1358" s="11">
        <v>1</v>
      </c>
      <c r="N1358" s="70"/>
      <c r="P1358" s="11">
        <f t="shared" si="86"/>
        <v>274.24</v>
      </c>
      <c r="Q1358" s="11"/>
      <c r="R1358" s="11"/>
      <c r="S1358" s="11"/>
      <c r="T1358" s="195"/>
      <c r="U1358" s="11"/>
      <c r="V1358" s="11"/>
      <c r="W1358" s="11"/>
      <c r="Y1358" s="11">
        <v>274.24</v>
      </c>
      <c r="Z1358" s="11">
        <f t="shared" ref="Z1358:Z1421" si="87">ROUND($Z$1771*Y1358/$Y$1771,2)</f>
        <v>307.16000000000003</v>
      </c>
      <c r="AB1358" s="11">
        <f t="shared" ref="AB1358:AB1421" si="88">ROUND($AB$1771*Y1358/$Y$1771,2)</f>
        <v>254.85</v>
      </c>
      <c r="AC1358" s="11">
        <v>317.87</v>
      </c>
      <c r="AD1358" s="11"/>
      <c r="AE1358" s="4"/>
      <c r="AF1358" s="4"/>
    </row>
    <row r="1359" spans="1:32">
      <c r="A1359" s="56"/>
      <c r="B1359" s="11"/>
      <c r="C1359" s="11" t="s">
        <v>420</v>
      </c>
      <c r="D1359" s="11"/>
      <c r="E1359" s="11" t="s">
        <v>421</v>
      </c>
      <c r="F1359" s="11">
        <v>488471</v>
      </c>
      <c r="G1359" s="11"/>
      <c r="H1359" s="11"/>
      <c r="I1359" s="11"/>
      <c r="J1359" s="11">
        <v>75407.620000000112</v>
      </c>
      <c r="K1359" s="11"/>
      <c r="M1359" s="11">
        <v>658</v>
      </c>
      <c r="N1359" s="70"/>
      <c r="P1359" s="11">
        <f t="shared" ref="P1359:P1422" si="89">ROUND(J1359/M1359,2)</f>
        <v>114.6</v>
      </c>
      <c r="Q1359" s="11"/>
      <c r="R1359" s="11"/>
      <c r="S1359" s="11"/>
      <c r="T1359" s="195"/>
      <c r="U1359" s="11"/>
      <c r="V1359" s="11"/>
      <c r="W1359" s="11"/>
      <c r="Y1359" s="11">
        <v>75407.620000000112</v>
      </c>
      <c r="Z1359" s="11">
        <f t="shared" si="87"/>
        <v>84458.45</v>
      </c>
      <c r="AB1359" s="11">
        <f t="shared" si="88"/>
        <v>70076.53</v>
      </c>
      <c r="AC1359" s="11">
        <v>87403.57</v>
      </c>
      <c r="AD1359" s="11"/>
      <c r="AE1359" s="4"/>
      <c r="AF1359" s="4"/>
    </row>
    <row r="1360" spans="1:32">
      <c r="A1360" s="56"/>
      <c r="B1360" s="11"/>
      <c r="C1360" s="11" t="s">
        <v>451</v>
      </c>
      <c r="D1360" s="11"/>
      <c r="E1360" s="11" t="s">
        <v>452</v>
      </c>
      <c r="F1360" s="11">
        <v>106929</v>
      </c>
      <c r="G1360" s="11"/>
      <c r="H1360" s="11"/>
      <c r="I1360" s="11"/>
      <c r="J1360" s="11">
        <v>16574.840000000004</v>
      </c>
      <c r="K1360" s="11"/>
      <c r="M1360" s="11">
        <v>120</v>
      </c>
      <c r="N1360" s="70"/>
      <c r="P1360" s="11">
        <f t="shared" si="89"/>
        <v>138.12</v>
      </c>
      <c r="Q1360" s="11"/>
      <c r="R1360" s="11"/>
      <c r="S1360" s="11"/>
      <c r="T1360" s="195"/>
      <c r="U1360" s="11"/>
      <c r="V1360" s="11"/>
      <c r="W1360" s="11"/>
      <c r="Y1360" s="11">
        <v>16574.840000000004</v>
      </c>
      <c r="Z1360" s="11">
        <f t="shared" si="87"/>
        <v>18564.240000000002</v>
      </c>
      <c r="AB1360" s="11">
        <f t="shared" si="88"/>
        <v>15403.05</v>
      </c>
      <c r="AC1360" s="11">
        <v>19211.59</v>
      </c>
      <c r="AD1360" s="11"/>
      <c r="AE1360" s="4"/>
      <c r="AF1360" s="4"/>
    </row>
    <row r="1361" spans="1:32">
      <c r="A1361" s="56"/>
      <c r="B1361" s="11"/>
      <c r="C1361" s="11" t="s">
        <v>359</v>
      </c>
      <c r="D1361" s="11"/>
      <c r="E1361" s="11" t="s">
        <v>360</v>
      </c>
      <c r="F1361" s="11">
        <v>426615</v>
      </c>
      <c r="G1361" s="11"/>
      <c r="H1361" s="11"/>
      <c r="I1361" s="11"/>
      <c r="J1361" s="11">
        <v>66667.569999999774</v>
      </c>
      <c r="K1361" s="11"/>
      <c r="M1361" s="11">
        <v>869</v>
      </c>
      <c r="N1361" s="70"/>
      <c r="P1361" s="11">
        <f t="shared" si="89"/>
        <v>76.72</v>
      </c>
      <c r="Q1361" s="11"/>
      <c r="R1361" s="11"/>
      <c r="S1361" s="11"/>
      <c r="T1361" s="195"/>
      <c r="U1361" s="11"/>
      <c r="V1361" s="11"/>
      <c r="W1361" s="11"/>
      <c r="Y1361" s="11">
        <v>66667.569999999774</v>
      </c>
      <c r="Z1361" s="11">
        <f t="shared" si="87"/>
        <v>74669.38</v>
      </c>
      <c r="AB1361" s="11">
        <f t="shared" si="88"/>
        <v>61954.38</v>
      </c>
      <c r="AC1361" s="11">
        <v>77273.14</v>
      </c>
      <c r="AD1361" s="11"/>
      <c r="AE1361" s="4"/>
      <c r="AF1361" s="4"/>
    </row>
    <row r="1362" spans="1:32">
      <c r="A1362" s="56"/>
      <c r="B1362" s="11"/>
      <c r="C1362" s="11" t="s">
        <v>359</v>
      </c>
      <c r="D1362" s="11"/>
      <c r="E1362" s="11" t="s">
        <v>432</v>
      </c>
      <c r="F1362" s="11">
        <v>1989</v>
      </c>
      <c r="G1362" s="11"/>
      <c r="H1362" s="11"/>
      <c r="I1362" s="11"/>
      <c r="J1362" s="11">
        <v>320.29000000000002</v>
      </c>
      <c r="K1362" s="11"/>
      <c r="M1362" s="11">
        <v>1</v>
      </c>
      <c r="N1362" s="70"/>
      <c r="P1362" s="11">
        <f t="shared" si="89"/>
        <v>320.29000000000002</v>
      </c>
      <c r="Q1362" s="11"/>
      <c r="R1362" s="11"/>
      <c r="S1362" s="11"/>
      <c r="T1362" s="195"/>
      <c r="U1362" s="11"/>
      <c r="V1362" s="11"/>
      <c r="W1362" s="11"/>
      <c r="Y1362" s="11">
        <v>320.29000000000002</v>
      </c>
      <c r="Z1362" s="11">
        <f t="shared" si="87"/>
        <v>358.73</v>
      </c>
      <c r="AB1362" s="11">
        <f t="shared" si="88"/>
        <v>297.64999999999998</v>
      </c>
      <c r="AC1362" s="11">
        <v>371.24</v>
      </c>
      <c r="AD1362" s="11"/>
      <c r="AE1362" s="4"/>
      <c r="AF1362" s="4"/>
    </row>
    <row r="1363" spans="1:32">
      <c r="A1363" s="56"/>
      <c r="B1363" s="11"/>
      <c r="C1363" s="11" t="s">
        <v>1294</v>
      </c>
      <c r="D1363" s="11"/>
      <c r="E1363" s="11" t="s">
        <v>311</v>
      </c>
      <c r="F1363" s="11">
        <v>142950</v>
      </c>
      <c r="G1363" s="11"/>
      <c r="H1363" s="11"/>
      <c r="I1363" s="11"/>
      <c r="J1363" s="11">
        <v>22208.99</v>
      </c>
      <c r="K1363" s="11"/>
      <c r="M1363" s="11">
        <v>210</v>
      </c>
      <c r="N1363" s="70"/>
      <c r="P1363" s="11">
        <f t="shared" si="89"/>
        <v>105.76</v>
      </c>
      <c r="Q1363" s="11"/>
      <c r="R1363" s="11"/>
      <c r="S1363" s="11"/>
      <c r="T1363" s="195"/>
      <c r="U1363" s="11"/>
      <c r="V1363" s="11"/>
      <c r="W1363" s="11"/>
      <c r="Y1363" s="11">
        <v>22208.99</v>
      </c>
      <c r="Z1363" s="11">
        <f t="shared" si="87"/>
        <v>24874.63</v>
      </c>
      <c r="AB1363" s="11">
        <f t="shared" si="88"/>
        <v>20638.88</v>
      </c>
      <c r="AC1363" s="11">
        <v>25742.03</v>
      </c>
      <c r="AD1363" s="11"/>
      <c r="AE1363" s="4"/>
      <c r="AF1363" s="4"/>
    </row>
    <row r="1364" spans="1:32">
      <c r="A1364" s="56"/>
      <c r="B1364" s="11"/>
      <c r="C1364" s="11" t="s">
        <v>1294</v>
      </c>
      <c r="D1364" s="11"/>
      <c r="E1364" s="11" t="s">
        <v>313</v>
      </c>
      <c r="F1364" s="11">
        <v>471</v>
      </c>
      <c r="G1364" s="11"/>
      <c r="H1364" s="11"/>
      <c r="I1364" s="11"/>
      <c r="J1364" s="11">
        <v>79.02</v>
      </c>
      <c r="K1364" s="11"/>
      <c r="M1364" s="11">
        <v>1</v>
      </c>
      <c r="N1364" s="70"/>
      <c r="P1364" s="11">
        <f t="shared" si="89"/>
        <v>79.02</v>
      </c>
      <c r="Q1364" s="11"/>
      <c r="R1364" s="11"/>
      <c r="S1364" s="11"/>
      <c r="T1364" s="195"/>
      <c r="U1364" s="11"/>
      <c r="V1364" s="11"/>
      <c r="W1364" s="11"/>
      <c r="Y1364" s="11">
        <v>79.02</v>
      </c>
      <c r="Z1364" s="11">
        <f t="shared" si="87"/>
        <v>88.5</v>
      </c>
      <c r="AB1364" s="11">
        <f t="shared" si="88"/>
        <v>73.430000000000007</v>
      </c>
      <c r="AC1364" s="11">
        <v>91.59</v>
      </c>
      <c r="AD1364" s="11"/>
      <c r="AE1364" s="4"/>
      <c r="AF1364" s="4"/>
    </row>
    <row r="1365" spans="1:32">
      <c r="A1365" s="56"/>
      <c r="B1365" s="11"/>
      <c r="C1365" s="11" t="s">
        <v>1294</v>
      </c>
      <c r="D1365" s="11"/>
      <c r="E1365" s="11" t="s">
        <v>1368</v>
      </c>
      <c r="F1365" s="11">
        <v>435</v>
      </c>
      <c r="G1365" s="11"/>
      <c r="H1365" s="11"/>
      <c r="I1365" s="11"/>
      <c r="J1365" s="11">
        <v>73.36</v>
      </c>
      <c r="K1365" s="11"/>
      <c r="M1365" s="11">
        <v>1</v>
      </c>
      <c r="N1365" s="70"/>
      <c r="P1365" s="11">
        <f t="shared" si="89"/>
        <v>73.36</v>
      </c>
      <c r="Q1365" s="11"/>
      <c r="R1365" s="11"/>
      <c r="S1365" s="11"/>
      <c r="T1365" s="195"/>
      <c r="U1365" s="11"/>
      <c r="V1365" s="11"/>
      <c r="W1365" s="11"/>
      <c r="Y1365" s="11">
        <v>73.36</v>
      </c>
      <c r="Z1365" s="11">
        <f t="shared" si="87"/>
        <v>82.17</v>
      </c>
      <c r="AB1365" s="11">
        <f t="shared" si="88"/>
        <v>68.17</v>
      </c>
      <c r="AC1365" s="11">
        <v>85.03</v>
      </c>
      <c r="AD1365" s="11"/>
      <c r="AE1365" s="4"/>
      <c r="AF1365" s="4"/>
    </row>
    <row r="1366" spans="1:32">
      <c r="A1366" s="56"/>
      <c r="B1366" s="11"/>
      <c r="C1366" s="11" t="s">
        <v>1294</v>
      </c>
      <c r="D1366" s="11"/>
      <c r="E1366" s="11" t="s">
        <v>1302</v>
      </c>
      <c r="F1366" s="11">
        <v>1375</v>
      </c>
      <c r="G1366" s="11"/>
      <c r="H1366" s="11"/>
      <c r="I1366" s="11"/>
      <c r="J1366" s="11">
        <v>230.94</v>
      </c>
      <c r="K1366" s="11"/>
      <c r="M1366" s="11">
        <v>3</v>
      </c>
      <c r="N1366" s="70"/>
      <c r="P1366" s="11">
        <f t="shared" si="89"/>
        <v>76.98</v>
      </c>
      <c r="Q1366" s="11"/>
      <c r="R1366" s="11"/>
      <c r="S1366" s="11"/>
      <c r="T1366" s="195"/>
      <c r="U1366" s="11"/>
      <c r="V1366" s="11"/>
      <c r="W1366" s="11"/>
      <c r="Y1366" s="11">
        <v>230.94</v>
      </c>
      <c r="Z1366" s="11">
        <f t="shared" si="87"/>
        <v>258.66000000000003</v>
      </c>
      <c r="AB1366" s="11">
        <f t="shared" si="88"/>
        <v>214.61</v>
      </c>
      <c r="AC1366" s="11">
        <v>267.68</v>
      </c>
      <c r="AD1366" s="11"/>
      <c r="AE1366" s="4"/>
      <c r="AF1366" s="4"/>
    </row>
    <row r="1367" spans="1:32">
      <c r="A1367" s="56"/>
      <c r="B1367" s="11"/>
      <c r="C1367" s="11" t="s">
        <v>361</v>
      </c>
      <c r="D1367" s="11"/>
      <c r="E1367" s="11" t="s">
        <v>362</v>
      </c>
      <c r="F1367" s="11">
        <v>476334</v>
      </c>
      <c r="G1367" s="11"/>
      <c r="H1367" s="11"/>
      <c r="I1367" s="11"/>
      <c r="J1367" s="11">
        <v>73371.060000000027</v>
      </c>
      <c r="K1367" s="11"/>
      <c r="M1367" s="11">
        <v>491</v>
      </c>
      <c r="N1367" s="70"/>
      <c r="P1367" s="11">
        <f t="shared" si="89"/>
        <v>149.43</v>
      </c>
      <c r="Q1367" s="11"/>
      <c r="R1367" s="11"/>
      <c r="S1367" s="11"/>
      <c r="T1367" s="195"/>
      <c r="U1367" s="11"/>
      <c r="V1367" s="11"/>
      <c r="W1367" s="11"/>
      <c r="Y1367" s="11">
        <v>73371.060000000027</v>
      </c>
      <c r="Z1367" s="11">
        <f t="shared" si="87"/>
        <v>82177.460000000006</v>
      </c>
      <c r="AB1367" s="11">
        <f t="shared" si="88"/>
        <v>68183.95</v>
      </c>
      <c r="AC1367" s="11">
        <v>85043.03</v>
      </c>
      <c r="AD1367" s="11"/>
      <c r="AE1367" s="4"/>
      <c r="AF1367" s="4"/>
    </row>
    <row r="1368" spans="1:32">
      <c r="A1368" s="56"/>
      <c r="B1368" s="11"/>
      <c r="C1368" s="11" t="s">
        <v>1369</v>
      </c>
      <c r="D1368" s="11"/>
      <c r="E1368" s="11" t="s">
        <v>427</v>
      </c>
      <c r="F1368" s="11">
        <v>23840</v>
      </c>
      <c r="G1368" s="11"/>
      <c r="H1368" s="11"/>
      <c r="I1368" s="11"/>
      <c r="J1368" s="11">
        <v>3986.79</v>
      </c>
      <c r="K1368" s="11"/>
      <c r="M1368" s="11">
        <v>69</v>
      </c>
      <c r="N1368" s="70"/>
      <c r="P1368" s="11">
        <f t="shared" si="89"/>
        <v>57.78</v>
      </c>
      <c r="Q1368" s="11"/>
      <c r="R1368" s="11"/>
      <c r="S1368" s="11"/>
      <c r="T1368" s="195"/>
      <c r="U1368" s="11"/>
      <c r="V1368" s="11"/>
      <c r="W1368" s="11"/>
      <c r="Y1368" s="11">
        <v>3986.79</v>
      </c>
      <c r="Z1368" s="11">
        <f t="shared" si="87"/>
        <v>4465.3100000000004</v>
      </c>
      <c r="AB1368" s="11">
        <f t="shared" si="88"/>
        <v>3704.94</v>
      </c>
      <c r="AC1368" s="11">
        <v>4621.01</v>
      </c>
      <c r="AD1368" s="11"/>
      <c r="AE1368" s="4"/>
      <c r="AF1368" s="4"/>
    </row>
    <row r="1369" spans="1:32">
      <c r="A1369" s="56"/>
      <c r="B1369" s="11"/>
      <c r="C1369" s="11" t="s">
        <v>1244</v>
      </c>
      <c r="D1369" s="11"/>
      <c r="E1369" s="11" t="s">
        <v>350</v>
      </c>
      <c r="F1369" s="11">
        <v>15881</v>
      </c>
      <c r="G1369" s="11"/>
      <c r="H1369" s="11"/>
      <c r="I1369" s="11"/>
      <c r="J1369" s="11">
        <v>3620.6999999999939</v>
      </c>
      <c r="K1369" s="11"/>
      <c r="M1369" s="11">
        <v>311</v>
      </c>
      <c r="N1369" s="70"/>
      <c r="P1369" s="11">
        <f t="shared" si="89"/>
        <v>11.64</v>
      </c>
      <c r="Q1369" s="11"/>
      <c r="R1369" s="11"/>
      <c r="S1369" s="11"/>
      <c r="T1369" s="195"/>
      <c r="U1369" s="11"/>
      <c r="V1369" s="11"/>
      <c r="W1369" s="11"/>
      <c r="Y1369" s="11">
        <v>3620.6999999999939</v>
      </c>
      <c r="Z1369" s="11">
        <f t="shared" si="87"/>
        <v>4055.28</v>
      </c>
      <c r="AB1369" s="11">
        <f t="shared" si="88"/>
        <v>3364.73</v>
      </c>
      <c r="AC1369" s="11">
        <v>4196.6899999999996</v>
      </c>
      <c r="AD1369" s="11"/>
      <c r="AE1369" s="4"/>
      <c r="AF1369" s="4"/>
    </row>
    <row r="1370" spans="1:32">
      <c r="A1370" s="56"/>
      <c r="B1370" s="11"/>
      <c r="C1370" s="11" t="s">
        <v>1244</v>
      </c>
      <c r="D1370" s="11"/>
      <c r="E1370" s="11" t="s">
        <v>427</v>
      </c>
      <c r="F1370" s="11">
        <v>939</v>
      </c>
      <c r="G1370" s="11"/>
      <c r="H1370" s="11"/>
      <c r="I1370" s="11"/>
      <c r="J1370" s="11">
        <v>153.44</v>
      </c>
      <c r="K1370" s="11"/>
      <c r="M1370" s="11">
        <v>1</v>
      </c>
      <c r="N1370" s="70"/>
      <c r="P1370" s="11">
        <f t="shared" si="89"/>
        <v>153.44</v>
      </c>
      <c r="Q1370" s="11"/>
      <c r="R1370" s="11"/>
      <c r="S1370" s="11"/>
      <c r="T1370" s="195"/>
      <c r="U1370" s="11"/>
      <c r="V1370" s="11"/>
      <c r="W1370" s="11"/>
      <c r="Y1370" s="11">
        <v>153.44</v>
      </c>
      <c r="Z1370" s="11">
        <f t="shared" si="87"/>
        <v>171.86</v>
      </c>
      <c r="AB1370" s="11">
        <f t="shared" si="88"/>
        <v>142.59</v>
      </c>
      <c r="AC1370" s="11">
        <v>177.85</v>
      </c>
      <c r="AD1370" s="11"/>
      <c r="AE1370" s="4"/>
      <c r="AF1370" s="4"/>
    </row>
    <row r="1371" spans="1:32">
      <c r="A1371" s="56"/>
      <c r="B1371" s="11"/>
      <c r="C1371" s="11" t="s">
        <v>453</v>
      </c>
      <c r="D1371" s="11"/>
      <c r="E1371" s="11" t="s">
        <v>1330</v>
      </c>
      <c r="F1371" s="11">
        <v>1797</v>
      </c>
      <c r="G1371" s="11"/>
      <c r="H1371" s="11"/>
      <c r="I1371" s="11"/>
      <c r="J1371" s="11">
        <v>289.72000000000003</v>
      </c>
      <c r="K1371" s="11"/>
      <c r="M1371" s="11">
        <v>1</v>
      </c>
      <c r="N1371" s="70"/>
      <c r="P1371" s="11">
        <f t="shared" si="89"/>
        <v>289.72000000000003</v>
      </c>
      <c r="Q1371" s="11"/>
      <c r="R1371" s="11"/>
      <c r="S1371" s="11"/>
      <c r="T1371" s="195"/>
      <c r="U1371" s="11"/>
      <c r="V1371" s="11"/>
      <c r="W1371" s="11"/>
      <c r="Y1371" s="11">
        <v>289.72000000000003</v>
      </c>
      <c r="Z1371" s="11">
        <f t="shared" si="87"/>
        <v>324.49</v>
      </c>
      <c r="AB1371" s="11">
        <f t="shared" si="88"/>
        <v>269.24</v>
      </c>
      <c r="AC1371" s="11">
        <v>335.81</v>
      </c>
      <c r="AD1371" s="11"/>
      <c r="AE1371" s="4"/>
      <c r="AF1371" s="4"/>
    </row>
    <row r="1372" spans="1:32">
      <c r="A1372" s="56"/>
      <c r="B1372" s="11"/>
      <c r="C1372" s="11" t="s">
        <v>453</v>
      </c>
      <c r="D1372" s="11"/>
      <c r="E1372" s="11" t="s">
        <v>454</v>
      </c>
      <c r="F1372" s="11">
        <v>132498</v>
      </c>
      <c r="G1372" s="11"/>
      <c r="H1372" s="11"/>
      <c r="I1372" s="11"/>
      <c r="J1372" s="11">
        <v>20809.23</v>
      </c>
      <c r="K1372" s="11"/>
      <c r="M1372" s="11">
        <v>199</v>
      </c>
      <c r="N1372" s="70"/>
      <c r="P1372" s="11">
        <f t="shared" si="89"/>
        <v>104.57</v>
      </c>
      <c r="Q1372" s="11"/>
      <c r="R1372" s="11"/>
      <c r="S1372" s="11"/>
      <c r="T1372" s="195"/>
      <c r="U1372" s="11"/>
      <c r="V1372" s="11"/>
      <c r="W1372" s="11"/>
      <c r="Y1372" s="11">
        <v>20809.23</v>
      </c>
      <c r="Z1372" s="11">
        <f t="shared" si="87"/>
        <v>23306.87</v>
      </c>
      <c r="AB1372" s="11">
        <f t="shared" si="88"/>
        <v>19338.080000000002</v>
      </c>
      <c r="AC1372" s="11">
        <v>24119.59</v>
      </c>
      <c r="AD1372" s="11"/>
      <c r="AE1372" s="4"/>
      <c r="AF1372" s="4"/>
    </row>
    <row r="1373" spans="1:32">
      <c r="A1373" s="56"/>
      <c r="B1373" s="11"/>
      <c r="C1373" s="11" t="s">
        <v>455</v>
      </c>
      <c r="D1373" s="11"/>
      <c r="E1373" s="11" t="s">
        <v>456</v>
      </c>
      <c r="F1373" s="11">
        <v>161761</v>
      </c>
      <c r="G1373" s="11"/>
      <c r="H1373" s="11"/>
      <c r="I1373" s="11"/>
      <c r="J1373" s="11">
        <v>24813.919999999995</v>
      </c>
      <c r="K1373" s="11"/>
      <c r="M1373" s="11">
        <v>213</v>
      </c>
      <c r="N1373" s="70"/>
      <c r="P1373" s="11">
        <f t="shared" si="89"/>
        <v>116.5</v>
      </c>
      <c r="Q1373" s="11"/>
      <c r="R1373" s="11"/>
      <c r="S1373" s="11"/>
      <c r="T1373" s="195"/>
      <c r="U1373" s="11"/>
      <c r="V1373" s="11"/>
      <c r="W1373" s="11"/>
      <c r="Y1373" s="11">
        <v>24813.919999999995</v>
      </c>
      <c r="Z1373" s="11">
        <f t="shared" si="87"/>
        <v>27792.22</v>
      </c>
      <c r="AB1373" s="11">
        <f t="shared" si="88"/>
        <v>23059.65</v>
      </c>
      <c r="AC1373" s="11">
        <v>28761.35</v>
      </c>
      <c r="AD1373" s="11"/>
      <c r="AE1373" s="4"/>
      <c r="AF1373" s="4"/>
    </row>
    <row r="1374" spans="1:32">
      <c r="A1374" s="56"/>
      <c r="B1374" s="11"/>
      <c r="C1374" s="11" t="s">
        <v>455</v>
      </c>
      <c r="D1374" s="11"/>
      <c r="E1374" s="11" t="s">
        <v>460</v>
      </c>
      <c r="F1374" s="11">
        <v>1660</v>
      </c>
      <c r="G1374" s="11"/>
      <c r="H1374" s="11"/>
      <c r="I1374" s="11"/>
      <c r="J1374" s="11">
        <v>276.8</v>
      </c>
      <c r="K1374" s="11"/>
      <c r="M1374" s="11">
        <v>3</v>
      </c>
      <c r="N1374" s="70"/>
      <c r="P1374" s="11">
        <f t="shared" si="89"/>
        <v>92.27</v>
      </c>
      <c r="Q1374" s="11"/>
      <c r="R1374" s="11"/>
      <c r="S1374" s="11"/>
      <c r="T1374" s="195"/>
      <c r="U1374" s="11"/>
      <c r="V1374" s="11"/>
      <c r="W1374" s="11"/>
      <c r="Y1374" s="11">
        <v>276.8</v>
      </c>
      <c r="Z1374" s="11">
        <f t="shared" si="87"/>
        <v>310.02</v>
      </c>
      <c r="AB1374" s="11">
        <f t="shared" si="88"/>
        <v>257.23</v>
      </c>
      <c r="AC1374" s="11">
        <v>320.83</v>
      </c>
      <c r="AD1374" s="11"/>
      <c r="AE1374" s="4"/>
      <c r="AF1374" s="4"/>
    </row>
    <row r="1375" spans="1:32">
      <c r="A1375" s="56"/>
      <c r="B1375" s="11"/>
      <c r="C1375" s="11" t="s">
        <v>457</v>
      </c>
      <c r="D1375" s="11"/>
      <c r="E1375" s="11" t="s">
        <v>395</v>
      </c>
      <c r="F1375" s="11">
        <v>196</v>
      </c>
      <c r="G1375" s="11"/>
      <c r="H1375" s="11"/>
      <c r="I1375" s="11"/>
      <c r="J1375" s="11">
        <v>35.479999999999997</v>
      </c>
      <c r="K1375" s="11"/>
      <c r="M1375" s="11">
        <v>1</v>
      </c>
      <c r="N1375" s="70"/>
      <c r="P1375" s="11">
        <f t="shared" si="89"/>
        <v>35.479999999999997</v>
      </c>
      <c r="Q1375" s="11"/>
      <c r="R1375" s="11"/>
      <c r="S1375" s="11"/>
      <c r="T1375" s="195"/>
      <c r="U1375" s="11"/>
      <c r="V1375" s="11"/>
      <c r="W1375" s="11"/>
      <c r="Y1375" s="11">
        <v>35.479999999999997</v>
      </c>
      <c r="Z1375" s="11">
        <f t="shared" si="87"/>
        <v>39.74</v>
      </c>
      <c r="AB1375" s="11">
        <f t="shared" si="88"/>
        <v>32.97</v>
      </c>
      <c r="AC1375" s="11">
        <v>41.12</v>
      </c>
      <c r="AD1375" s="11"/>
      <c r="AE1375" s="4"/>
      <c r="AF1375" s="4"/>
    </row>
    <row r="1376" spans="1:32">
      <c r="A1376" s="56"/>
      <c r="B1376" s="11"/>
      <c r="C1376" s="11" t="s">
        <v>457</v>
      </c>
      <c r="D1376" s="11"/>
      <c r="E1376" s="11" t="s">
        <v>458</v>
      </c>
      <c r="F1376" s="11">
        <v>776597</v>
      </c>
      <c r="G1376" s="11"/>
      <c r="H1376" s="11"/>
      <c r="I1376" s="11"/>
      <c r="J1376" s="11">
        <v>117099.51999999992</v>
      </c>
      <c r="K1376" s="11"/>
      <c r="M1376" s="11">
        <v>972</v>
      </c>
      <c r="N1376" s="70"/>
      <c r="P1376" s="11">
        <f t="shared" si="89"/>
        <v>120.47</v>
      </c>
      <c r="Q1376" s="11"/>
      <c r="R1376" s="11"/>
      <c r="S1376" s="11"/>
      <c r="T1376" s="195"/>
      <c r="U1376" s="11"/>
      <c r="V1376" s="11"/>
      <c r="W1376" s="11"/>
      <c r="Y1376" s="11">
        <v>117099.51999999992</v>
      </c>
      <c r="Z1376" s="11">
        <f t="shared" si="87"/>
        <v>131154.44</v>
      </c>
      <c r="AB1376" s="11">
        <f t="shared" si="88"/>
        <v>108820.94</v>
      </c>
      <c r="AC1376" s="11">
        <v>135727.88</v>
      </c>
      <c r="AD1376" s="11"/>
      <c r="AE1376" s="4"/>
      <c r="AF1376" s="4"/>
    </row>
    <row r="1377" spans="1:32">
      <c r="A1377" s="56"/>
      <c r="B1377" s="11"/>
      <c r="C1377" s="11" t="s">
        <v>457</v>
      </c>
      <c r="D1377" s="11"/>
      <c r="E1377" s="11" t="s">
        <v>485</v>
      </c>
      <c r="F1377" s="11">
        <v>412</v>
      </c>
      <c r="G1377" s="11"/>
      <c r="H1377" s="11"/>
      <c r="I1377" s="11"/>
      <c r="J1377" s="11">
        <v>69.81</v>
      </c>
      <c r="K1377" s="11"/>
      <c r="M1377" s="11">
        <v>1</v>
      </c>
      <c r="N1377" s="70"/>
      <c r="P1377" s="11">
        <f t="shared" si="89"/>
        <v>69.81</v>
      </c>
      <c r="Q1377" s="11"/>
      <c r="R1377" s="11"/>
      <c r="S1377" s="11"/>
      <c r="T1377" s="195"/>
      <c r="U1377" s="11"/>
      <c r="V1377" s="11"/>
      <c r="W1377" s="11"/>
      <c r="Y1377" s="11">
        <v>69.81</v>
      </c>
      <c r="Z1377" s="11">
        <f t="shared" si="87"/>
        <v>78.19</v>
      </c>
      <c r="AB1377" s="11">
        <f t="shared" si="88"/>
        <v>64.87</v>
      </c>
      <c r="AC1377" s="11">
        <v>80.92</v>
      </c>
      <c r="AD1377" s="11"/>
      <c r="AE1377" s="4"/>
      <c r="AF1377" s="4"/>
    </row>
    <row r="1378" spans="1:32">
      <c r="A1378" s="56"/>
      <c r="B1378" s="11"/>
      <c r="C1378" s="11" t="s">
        <v>1370</v>
      </c>
      <c r="D1378" s="11"/>
      <c r="E1378" s="11" t="s">
        <v>319</v>
      </c>
      <c r="F1378" s="11">
        <v>5944</v>
      </c>
      <c r="G1378" s="11"/>
      <c r="H1378" s="11"/>
      <c r="I1378" s="11"/>
      <c r="J1378" s="11">
        <v>721.25000000000011</v>
      </c>
      <c r="K1378" s="11"/>
      <c r="M1378" s="11">
        <v>6</v>
      </c>
      <c r="N1378" s="70"/>
      <c r="P1378" s="11">
        <f t="shared" si="89"/>
        <v>120.21</v>
      </c>
      <c r="Q1378" s="11"/>
      <c r="R1378" s="11"/>
      <c r="S1378" s="11"/>
      <c r="T1378" s="195"/>
      <c r="U1378" s="11"/>
      <c r="V1378" s="11"/>
      <c r="W1378" s="11"/>
      <c r="Y1378" s="11">
        <v>721.25000000000011</v>
      </c>
      <c r="Z1378" s="11">
        <f t="shared" si="87"/>
        <v>807.82</v>
      </c>
      <c r="AB1378" s="11">
        <f t="shared" si="88"/>
        <v>670.26</v>
      </c>
      <c r="AC1378" s="11">
        <v>835.99</v>
      </c>
      <c r="AD1378" s="11"/>
      <c r="AE1378" s="4"/>
      <c r="AF1378" s="4"/>
    </row>
    <row r="1379" spans="1:32">
      <c r="A1379" s="56"/>
      <c r="B1379" s="11"/>
      <c r="C1379" s="11" t="s">
        <v>1295</v>
      </c>
      <c r="D1379" s="11"/>
      <c r="E1379" s="11" t="s">
        <v>444</v>
      </c>
      <c r="F1379" s="11">
        <v>30159</v>
      </c>
      <c r="G1379" s="11"/>
      <c r="H1379" s="11"/>
      <c r="I1379" s="11"/>
      <c r="J1379" s="11">
        <v>4570.8099999999986</v>
      </c>
      <c r="K1379" s="11"/>
      <c r="M1379" s="11">
        <v>33</v>
      </c>
      <c r="N1379" s="70"/>
      <c r="P1379" s="11">
        <f t="shared" si="89"/>
        <v>138.51</v>
      </c>
      <c r="Q1379" s="11"/>
      <c r="R1379" s="11"/>
      <c r="S1379" s="11"/>
      <c r="T1379" s="195"/>
      <c r="U1379" s="11"/>
      <c r="V1379" s="11"/>
      <c r="W1379" s="11"/>
      <c r="Y1379" s="11">
        <v>4570.8099999999986</v>
      </c>
      <c r="Z1379" s="11">
        <f t="shared" si="87"/>
        <v>5119.42</v>
      </c>
      <c r="AB1379" s="11">
        <f t="shared" si="88"/>
        <v>4247.67</v>
      </c>
      <c r="AC1379" s="11">
        <v>5297.94</v>
      </c>
      <c r="AD1379" s="11"/>
      <c r="AE1379" s="4"/>
      <c r="AF1379" s="4"/>
    </row>
    <row r="1380" spans="1:32">
      <c r="A1380" s="56"/>
      <c r="B1380" s="11"/>
      <c r="C1380" s="11" t="s">
        <v>1371</v>
      </c>
      <c r="D1380" s="11"/>
      <c r="E1380" s="11" t="s">
        <v>193</v>
      </c>
      <c r="F1380" s="11">
        <v>2081</v>
      </c>
      <c r="G1380" s="11"/>
      <c r="H1380" s="11"/>
      <c r="I1380" s="11"/>
      <c r="J1380" s="11">
        <v>339.28</v>
      </c>
      <c r="K1380" s="11"/>
      <c r="M1380" s="11">
        <v>2</v>
      </c>
      <c r="N1380" s="70"/>
      <c r="P1380" s="11">
        <f t="shared" si="89"/>
        <v>169.64</v>
      </c>
      <c r="Q1380" s="11"/>
      <c r="R1380" s="11"/>
      <c r="S1380" s="11"/>
      <c r="T1380" s="195"/>
      <c r="U1380" s="11"/>
      <c r="V1380" s="11"/>
      <c r="W1380" s="11"/>
      <c r="Y1380" s="11">
        <v>339.28</v>
      </c>
      <c r="Z1380" s="11">
        <f t="shared" si="87"/>
        <v>380</v>
      </c>
      <c r="AB1380" s="11">
        <f t="shared" si="88"/>
        <v>315.29000000000002</v>
      </c>
      <c r="AC1380" s="11">
        <v>393.25</v>
      </c>
      <c r="AD1380" s="11"/>
      <c r="AE1380" s="4"/>
      <c r="AF1380" s="4"/>
    </row>
    <row r="1381" spans="1:32">
      <c r="A1381" s="56"/>
      <c r="B1381" s="11"/>
      <c r="C1381" s="11" t="s">
        <v>1372</v>
      </c>
      <c r="D1381" s="11"/>
      <c r="E1381" s="11" t="s">
        <v>204</v>
      </c>
      <c r="F1381" s="11">
        <v>1162</v>
      </c>
      <c r="G1381" s="11"/>
      <c r="H1381" s="11"/>
      <c r="I1381" s="11"/>
      <c r="J1381" s="11">
        <v>193.23000000000002</v>
      </c>
      <c r="K1381" s="11"/>
      <c r="M1381" s="11">
        <v>2</v>
      </c>
      <c r="N1381" s="70"/>
      <c r="P1381" s="11">
        <f t="shared" si="89"/>
        <v>96.62</v>
      </c>
      <c r="Q1381" s="11"/>
      <c r="R1381" s="11"/>
      <c r="S1381" s="11"/>
      <c r="T1381" s="195"/>
      <c r="U1381" s="11"/>
      <c r="V1381" s="11"/>
      <c r="W1381" s="11"/>
      <c r="Y1381" s="11">
        <v>193.23000000000002</v>
      </c>
      <c r="Z1381" s="11">
        <f t="shared" si="87"/>
        <v>216.42</v>
      </c>
      <c r="AB1381" s="11">
        <f t="shared" si="88"/>
        <v>179.57</v>
      </c>
      <c r="AC1381" s="11">
        <v>223.97</v>
      </c>
      <c r="AD1381" s="11"/>
      <c r="AE1381" s="4"/>
      <c r="AF1381" s="4"/>
    </row>
    <row r="1382" spans="1:32">
      <c r="A1382" s="56"/>
      <c r="B1382" s="11"/>
      <c r="C1382" s="11" t="s">
        <v>1372</v>
      </c>
      <c r="D1382" s="11"/>
      <c r="E1382" s="11" t="s">
        <v>313</v>
      </c>
      <c r="F1382" s="11">
        <v>211</v>
      </c>
      <c r="G1382" s="11"/>
      <c r="H1382" s="11"/>
      <c r="I1382" s="11"/>
      <c r="J1382" s="11">
        <v>42.23</v>
      </c>
      <c r="K1382" s="11"/>
      <c r="M1382" s="11">
        <v>2</v>
      </c>
      <c r="N1382" s="70"/>
      <c r="P1382" s="11">
        <f t="shared" si="89"/>
        <v>21.12</v>
      </c>
      <c r="Q1382" s="11"/>
      <c r="R1382" s="11"/>
      <c r="S1382" s="11"/>
      <c r="T1382" s="195"/>
      <c r="U1382" s="11"/>
      <c r="V1382" s="11"/>
      <c r="W1382" s="11"/>
      <c r="Y1382" s="11">
        <v>42.23</v>
      </c>
      <c r="Z1382" s="11">
        <f t="shared" si="87"/>
        <v>47.3</v>
      </c>
      <c r="AB1382" s="11">
        <f t="shared" si="88"/>
        <v>39.24</v>
      </c>
      <c r="AC1382" s="11">
        <v>48.95</v>
      </c>
      <c r="AD1382" s="11"/>
      <c r="AE1382" s="4"/>
      <c r="AF1382" s="4"/>
    </row>
    <row r="1383" spans="1:32">
      <c r="A1383" s="56"/>
      <c r="B1383" s="11"/>
      <c r="C1383" s="11" t="s">
        <v>1319</v>
      </c>
      <c r="D1383" s="11"/>
      <c r="E1383" s="11" t="s">
        <v>523</v>
      </c>
      <c r="F1383" s="11">
        <v>2955</v>
      </c>
      <c r="G1383" s="11"/>
      <c r="H1383" s="11"/>
      <c r="I1383" s="11"/>
      <c r="J1383" s="11">
        <v>486.01000000000005</v>
      </c>
      <c r="K1383" s="11"/>
      <c r="M1383" s="11">
        <v>4</v>
      </c>
      <c r="N1383" s="70"/>
      <c r="P1383" s="11">
        <f t="shared" si="89"/>
        <v>121.5</v>
      </c>
      <c r="Q1383" s="11"/>
      <c r="R1383" s="11"/>
      <c r="S1383" s="11"/>
      <c r="T1383" s="195"/>
      <c r="U1383" s="11"/>
      <c r="V1383" s="11"/>
      <c r="W1383" s="11"/>
      <c r="Y1383" s="11">
        <v>486.01000000000005</v>
      </c>
      <c r="Z1383" s="11">
        <f t="shared" si="87"/>
        <v>544.34</v>
      </c>
      <c r="AB1383" s="11">
        <f t="shared" si="88"/>
        <v>451.65</v>
      </c>
      <c r="AC1383" s="11">
        <v>563.33000000000004</v>
      </c>
      <c r="AD1383" s="11"/>
      <c r="AE1383" s="4"/>
      <c r="AF1383" s="4"/>
    </row>
    <row r="1384" spans="1:32">
      <c r="A1384" s="56"/>
      <c r="B1384" s="11"/>
      <c r="C1384" s="11" t="s">
        <v>1373</v>
      </c>
      <c r="D1384" s="11"/>
      <c r="E1384" s="11" t="s">
        <v>405</v>
      </c>
      <c r="F1384" s="11">
        <v>11397</v>
      </c>
      <c r="G1384" s="11"/>
      <c r="H1384" s="11"/>
      <c r="I1384" s="11"/>
      <c r="J1384" s="11">
        <v>1828.7300000000002</v>
      </c>
      <c r="K1384" s="11"/>
      <c r="M1384" s="11">
        <v>20</v>
      </c>
      <c r="N1384" s="70"/>
      <c r="P1384" s="11">
        <f t="shared" si="89"/>
        <v>91.44</v>
      </c>
      <c r="Q1384" s="11"/>
      <c r="R1384" s="11"/>
      <c r="S1384" s="11"/>
      <c r="T1384" s="195"/>
      <c r="U1384" s="11"/>
      <c r="V1384" s="11"/>
      <c r="W1384" s="11"/>
      <c r="Y1384" s="11">
        <v>1828.7300000000002</v>
      </c>
      <c r="Z1384" s="11">
        <f t="shared" si="87"/>
        <v>2048.2199999999998</v>
      </c>
      <c r="AB1384" s="11">
        <f t="shared" si="88"/>
        <v>1699.44</v>
      </c>
      <c r="AC1384" s="11">
        <v>2119.65</v>
      </c>
      <c r="AD1384" s="11"/>
      <c r="AE1384" s="4"/>
      <c r="AF1384" s="4"/>
    </row>
    <row r="1385" spans="1:32">
      <c r="A1385" s="56"/>
      <c r="B1385" s="11"/>
      <c r="C1385" s="11" t="s">
        <v>363</v>
      </c>
      <c r="D1385" s="11"/>
      <c r="E1385" s="11" t="s">
        <v>358</v>
      </c>
      <c r="F1385" s="11">
        <v>265</v>
      </c>
      <c r="G1385" s="11"/>
      <c r="H1385" s="11"/>
      <c r="I1385" s="11"/>
      <c r="J1385" s="11">
        <v>20.49</v>
      </c>
      <c r="K1385" s="11"/>
      <c r="M1385" s="11">
        <v>1</v>
      </c>
      <c r="N1385" s="70"/>
      <c r="P1385" s="11">
        <f t="shared" si="89"/>
        <v>20.49</v>
      </c>
      <c r="Q1385" s="11"/>
      <c r="R1385" s="11"/>
      <c r="S1385" s="11"/>
      <c r="T1385" s="195"/>
      <c r="U1385" s="11"/>
      <c r="V1385" s="11"/>
      <c r="W1385" s="11"/>
      <c r="Y1385" s="11">
        <v>20.49</v>
      </c>
      <c r="Z1385" s="11">
        <f t="shared" si="87"/>
        <v>22.95</v>
      </c>
      <c r="AB1385" s="11">
        <f t="shared" si="88"/>
        <v>19.04</v>
      </c>
      <c r="AC1385" s="11">
        <v>23.75</v>
      </c>
      <c r="AD1385" s="11"/>
      <c r="AE1385" s="4"/>
      <c r="AF1385" s="4"/>
    </row>
    <row r="1386" spans="1:32">
      <c r="A1386" s="56"/>
      <c r="B1386" s="11"/>
      <c r="C1386" s="11" t="s">
        <v>363</v>
      </c>
      <c r="D1386" s="11"/>
      <c r="E1386" s="11" t="s">
        <v>362</v>
      </c>
      <c r="F1386" s="11">
        <v>1671525</v>
      </c>
      <c r="G1386" s="11"/>
      <c r="H1386" s="11"/>
      <c r="I1386" s="11"/>
      <c r="J1386" s="11">
        <v>255103.56999999992</v>
      </c>
      <c r="K1386" s="11"/>
      <c r="M1386" s="11">
        <v>2347</v>
      </c>
      <c r="N1386" s="70"/>
      <c r="P1386" s="11">
        <f t="shared" si="89"/>
        <v>108.69</v>
      </c>
      <c r="Q1386" s="11"/>
      <c r="R1386" s="11"/>
      <c r="S1386" s="11"/>
      <c r="T1386" s="195"/>
      <c r="U1386" s="11"/>
      <c r="V1386" s="11"/>
      <c r="W1386" s="11"/>
      <c r="Y1386" s="11">
        <v>255103.56999999992</v>
      </c>
      <c r="Z1386" s="11">
        <f t="shared" si="87"/>
        <v>285722.49</v>
      </c>
      <c r="AB1386" s="11">
        <f t="shared" si="88"/>
        <v>237068.53</v>
      </c>
      <c r="AC1386" s="11">
        <v>295685.81</v>
      </c>
      <c r="AD1386" s="11"/>
      <c r="AE1386" s="4"/>
      <c r="AF1386" s="4"/>
    </row>
    <row r="1387" spans="1:32">
      <c r="A1387" s="56"/>
      <c r="B1387" s="11"/>
      <c r="C1387" s="11" t="s">
        <v>363</v>
      </c>
      <c r="D1387" s="11"/>
      <c r="E1387" s="11" t="s">
        <v>395</v>
      </c>
      <c r="F1387" s="11">
        <v>142</v>
      </c>
      <c r="G1387" s="11"/>
      <c r="H1387" s="11"/>
      <c r="I1387" s="11"/>
      <c r="J1387" s="11">
        <v>27.09</v>
      </c>
      <c r="K1387" s="11"/>
      <c r="M1387" s="11">
        <v>1</v>
      </c>
      <c r="N1387" s="70"/>
      <c r="P1387" s="11">
        <f t="shared" si="89"/>
        <v>27.09</v>
      </c>
      <c r="Q1387" s="11"/>
      <c r="R1387" s="11"/>
      <c r="S1387" s="11"/>
      <c r="T1387" s="195"/>
      <c r="U1387" s="11"/>
      <c r="V1387" s="11"/>
      <c r="W1387" s="11"/>
      <c r="Y1387" s="11">
        <v>27.09</v>
      </c>
      <c r="Z1387" s="11">
        <f t="shared" si="87"/>
        <v>30.34</v>
      </c>
      <c r="AB1387" s="11">
        <f t="shared" si="88"/>
        <v>25.17</v>
      </c>
      <c r="AC1387" s="11">
        <v>31.4</v>
      </c>
      <c r="AD1387" s="11"/>
      <c r="AE1387" s="4"/>
      <c r="AF1387" s="4"/>
    </row>
    <row r="1388" spans="1:32">
      <c r="A1388" s="56"/>
      <c r="B1388" s="11"/>
      <c r="C1388" s="11" t="s">
        <v>363</v>
      </c>
      <c r="D1388" s="11"/>
      <c r="E1388" s="11" t="s">
        <v>403</v>
      </c>
      <c r="F1388" s="11">
        <v>1207</v>
      </c>
      <c r="G1388" s="11"/>
      <c r="H1388" s="11"/>
      <c r="I1388" s="11"/>
      <c r="J1388" s="11">
        <v>196.29</v>
      </c>
      <c r="K1388" s="11"/>
      <c r="M1388" s="11">
        <v>1</v>
      </c>
      <c r="N1388" s="70"/>
      <c r="P1388" s="11">
        <f t="shared" si="89"/>
        <v>196.29</v>
      </c>
      <c r="Q1388" s="11"/>
      <c r="R1388" s="11"/>
      <c r="S1388" s="11"/>
      <c r="T1388" s="195"/>
      <c r="U1388" s="11"/>
      <c r="V1388" s="11"/>
      <c r="W1388" s="11"/>
      <c r="Y1388" s="11">
        <v>196.29</v>
      </c>
      <c r="Z1388" s="11">
        <f t="shared" si="87"/>
        <v>219.85</v>
      </c>
      <c r="AB1388" s="11">
        <f t="shared" si="88"/>
        <v>182.41</v>
      </c>
      <c r="AC1388" s="11">
        <v>227.52</v>
      </c>
      <c r="AD1388" s="11"/>
      <c r="AE1388" s="4"/>
      <c r="AF1388" s="4"/>
    </row>
    <row r="1389" spans="1:32">
      <c r="A1389" s="56"/>
      <c r="B1389" s="11"/>
      <c r="C1389" s="11" t="s">
        <v>396</v>
      </c>
      <c r="D1389" s="11"/>
      <c r="E1389" s="11" t="s">
        <v>391</v>
      </c>
      <c r="F1389" s="11">
        <v>772</v>
      </c>
      <c r="G1389" s="11"/>
      <c r="H1389" s="11"/>
      <c r="I1389" s="11"/>
      <c r="J1389" s="11">
        <v>131.34</v>
      </c>
      <c r="K1389" s="11"/>
      <c r="M1389" s="11">
        <v>2</v>
      </c>
      <c r="N1389" s="70"/>
      <c r="P1389" s="11">
        <f t="shared" si="89"/>
        <v>65.67</v>
      </c>
      <c r="Q1389" s="11"/>
      <c r="R1389" s="11"/>
      <c r="S1389" s="11"/>
      <c r="T1389" s="195"/>
      <c r="U1389" s="11"/>
      <c r="V1389" s="11"/>
      <c r="W1389" s="11"/>
      <c r="Y1389" s="11">
        <v>131.34</v>
      </c>
      <c r="Z1389" s="11">
        <f t="shared" si="87"/>
        <v>147.1</v>
      </c>
      <c r="AB1389" s="11">
        <f t="shared" si="88"/>
        <v>122.05</v>
      </c>
      <c r="AC1389" s="11">
        <v>152.22999999999999</v>
      </c>
      <c r="AD1389" s="11"/>
      <c r="AE1389" s="4"/>
      <c r="AF1389" s="4"/>
    </row>
    <row r="1390" spans="1:32">
      <c r="A1390" s="56"/>
      <c r="B1390" s="11"/>
      <c r="C1390" s="11" t="s">
        <v>396</v>
      </c>
      <c r="D1390" s="11"/>
      <c r="E1390" s="11" t="s">
        <v>395</v>
      </c>
      <c r="F1390" s="11">
        <v>4211709</v>
      </c>
      <c r="G1390" s="11"/>
      <c r="H1390" s="11"/>
      <c r="I1390" s="11"/>
      <c r="J1390" s="11">
        <v>656363.70000000065</v>
      </c>
      <c r="K1390" s="11"/>
      <c r="M1390" s="11">
        <v>5848</v>
      </c>
      <c r="N1390" s="70"/>
      <c r="P1390" s="11">
        <f t="shared" si="89"/>
        <v>112.24</v>
      </c>
      <c r="Q1390" s="11"/>
      <c r="R1390" s="11"/>
      <c r="S1390" s="11"/>
      <c r="T1390" s="195"/>
      <c r="U1390" s="11"/>
      <c r="V1390" s="11"/>
      <c r="W1390" s="11"/>
      <c r="Y1390" s="11">
        <v>656363.70000000065</v>
      </c>
      <c r="Z1390" s="11">
        <f t="shared" si="87"/>
        <v>735144.06</v>
      </c>
      <c r="AB1390" s="11">
        <f t="shared" si="88"/>
        <v>609960.79</v>
      </c>
      <c r="AC1390" s="11">
        <v>760778.98</v>
      </c>
      <c r="AD1390" s="11"/>
      <c r="AE1390" s="4"/>
      <c r="AF1390" s="4"/>
    </row>
    <row r="1391" spans="1:32">
      <c r="A1391" s="56"/>
      <c r="B1391" s="11"/>
      <c r="C1391" s="11" t="s">
        <v>396</v>
      </c>
      <c r="D1391" s="11"/>
      <c r="E1391" s="11" t="s">
        <v>485</v>
      </c>
      <c r="F1391" s="11">
        <v>305</v>
      </c>
      <c r="G1391" s="11"/>
      <c r="H1391" s="11"/>
      <c r="I1391" s="11"/>
      <c r="J1391" s="11">
        <v>53.08</v>
      </c>
      <c r="K1391" s="11"/>
      <c r="M1391" s="11">
        <v>1</v>
      </c>
      <c r="N1391" s="70"/>
      <c r="P1391" s="11">
        <f t="shared" si="89"/>
        <v>53.08</v>
      </c>
      <c r="Q1391" s="11"/>
      <c r="R1391" s="11"/>
      <c r="S1391" s="11"/>
      <c r="T1391" s="195"/>
      <c r="U1391" s="11"/>
      <c r="V1391" s="11"/>
      <c r="W1391" s="11"/>
      <c r="Y1391" s="11">
        <v>53.08</v>
      </c>
      <c r="Z1391" s="11">
        <f t="shared" si="87"/>
        <v>59.45</v>
      </c>
      <c r="AB1391" s="11">
        <f t="shared" si="88"/>
        <v>49.33</v>
      </c>
      <c r="AC1391" s="11">
        <v>61.52</v>
      </c>
      <c r="AD1391" s="11"/>
      <c r="AE1391" s="4"/>
      <c r="AF1391" s="4"/>
    </row>
    <row r="1392" spans="1:32">
      <c r="A1392" s="56"/>
      <c r="B1392" s="11"/>
      <c r="C1392" s="11" t="s">
        <v>546</v>
      </c>
      <c r="D1392" s="11"/>
      <c r="E1392" s="11" t="s">
        <v>432</v>
      </c>
      <c r="F1392" s="11">
        <v>147483</v>
      </c>
      <c r="G1392" s="11"/>
      <c r="H1392" s="11"/>
      <c r="I1392" s="11"/>
      <c r="J1392" s="11">
        <v>21990.730000000003</v>
      </c>
      <c r="K1392" s="11"/>
      <c r="M1392" s="11">
        <v>158</v>
      </c>
      <c r="N1392" s="70"/>
      <c r="P1392" s="11">
        <f t="shared" si="89"/>
        <v>139.18</v>
      </c>
      <c r="Q1392" s="11"/>
      <c r="R1392" s="11"/>
      <c r="S1392" s="11"/>
      <c r="T1392" s="195"/>
      <c r="U1392" s="11"/>
      <c r="V1392" s="11"/>
      <c r="W1392" s="11"/>
      <c r="Y1392" s="11">
        <v>21990.730000000003</v>
      </c>
      <c r="Z1392" s="11">
        <f t="shared" si="87"/>
        <v>24630.18</v>
      </c>
      <c r="AB1392" s="11">
        <f t="shared" si="88"/>
        <v>20436.05</v>
      </c>
      <c r="AC1392" s="11">
        <v>25489.05</v>
      </c>
      <c r="AD1392" s="11"/>
      <c r="AE1392" s="4"/>
      <c r="AF1392" s="4"/>
    </row>
    <row r="1393" spans="1:32">
      <c r="A1393" s="56"/>
      <c r="B1393" s="11"/>
      <c r="C1393" s="11" t="s">
        <v>239</v>
      </c>
      <c r="D1393" s="11"/>
      <c r="E1393" s="11" t="s">
        <v>237</v>
      </c>
      <c r="F1393" s="11">
        <v>391171</v>
      </c>
      <c r="G1393" s="11"/>
      <c r="H1393" s="11"/>
      <c r="I1393" s="11"/>
      <c r="J1393" s="11">
        <v>60113.520000000019</v>
      </c>
      <c r="K1393" s="11"/>
      <c r="M1393" s="11">
        <v>467</v>
      </c>
      <c r="N1393" s="70"/>
      <c r="P1393" s="11">
        <f t="shared" si="89"/>
        <v>128.72</v>
      </c>
      <c r="Q1393" s="11"/>
      <c r="R1393" s="11"/>
      <c r="S1393" s="11"/>
      <c r="T1393" s="195"/>
      <c r="U1393" s="11"/>
      <c r="V1393" s="11"/>
      <c r="W1393" s="11"/>
      <c r="Y1393" s="11">
        <v>60113.520000000019</v>
      </c>
      <c r="Z1393" s="11">
        <f t="shared" si="87"/>
        <v>67328.67</v>
      </c>
      <c r="AB1393" s="11">
        <f t="shared" si="88"/>
        <v>55863.68</v>
      </c>
      <c r="AC1393" s="11">
        <v>69676.47</v>
      </c>
      <c r="AD1393" s="11"/>
      <c r="AE1393" s="4"/>
      <c r="AF1393" s="4"/>
    </row>
    <row r="1394" spans="1:32">
      <c r="A1394" s="56"/>
      <c r="B1394" s="11"/>
      <c r="C1394" s="11" t="s">
        <v>462</v>
      </c>
      <c r="D1394" s="11"/>
      <c r="E1394" s="11" t="s">
        <v>460</v>
      </c>
      <c r="F1394" s="11">
        <v>2167324</v>
      </c>
      <c r="G1394" s="11"/>
      <c r="H1394" s="11"/>
      <c r="I1394" s="11"/>
      <c r="J1394" s="11">
        <v>326066.60000000021</v>
      </c>
      <c r="K1394" s="11"/>
      <c r="M1394" s="11">
        <v>2781</v>
      </c>
      <c r="N1394" s="70"/>
      <c r="P1394" s="11">
        <f t="shared" si="89"/>
        <v>117.25</v>
      </c>
      <c r="Q1394" s="11"/>
      <c r="R1394" s="11"/>
      <c r="S1394" s="11"/>
      <c r="T1394" s="195"/>
      <c r="U1394" s="11"/>
      <c r="V1394" s="11"/>
      <c r="W1394" s="11"/>
      <c r="Y1394" s="11">
        <v>326066.60000000021</v>
      </c>
      <c r="Z1394" s="11">
        <f t="shared" si="87"/>
        <v>365202.89</v>
      </c>
      <c r="AB1394" s="11">
        <f t="shared" si="88"/>
        <v>303014.69</v>
      </c>
      <c r="AC1394" s="11">
        <v>377937.74</v>
      </c>
      <c r="AD1394" s="11"/>
      <c r="AE1394" s="4"/>
      <c r="AF1394" s="4"/>
    </row>
    <row r="1395" spans="1:32">
      <c r="A1395" s="56"/>
      <c r="B1395" s="11"/>
      <c r="C1395" s="11" t="s">
        <v>1374</v>
      </c>
      <c r="D1395" s="11"/>
      <c r="E1395" s="11" t="s">
        <v>237</v>
      </c>
      <c r="F1395" s="11">
        <v>1724</v>
      </c>
      <c r="G1395" s="11"/>
      <c r="H1395" s="11"/>
      <c r="I1395" s="11"/>
      <c r="J1395" s="11">
        <v>278.07</v>
      </c>
      <c r="K1395" s="11"/>
      <c r="M1395" s="11">
        <v>1</v>
      </c>
      <c r="N1395" s="70"/>
      <c r="P1395" s="11">
        <f t="shared" si="89"/>
        <v>278.07</v>
      </c>
      <c r="Q1395" s="11"/>
      <c r="R1395" s="11"/>
      <c r="S1395" s="11"/>
      <c r="T1395" s="195"/>
      <c r="U1395" s="11"/>
      <c r="V1395" s="11"/>
      <c r="W1395" s="11"/>
      <c r="Y1395" s="11">
        <v>278.07</v>
      </c>
      <c r="Z1395" s="11">
        <f t="shared" si="87"/>
        <v>311.45</v>
      </c>
      <c r="AB1395" s="11">
        <f t="shared" si="88"/>
        <v>258.41000000000003</v>
      </c>
      <c r="AC1395" s="11">
        <v>322.31</v>
      </c>
      <c r="AD1395" s="11"/>
      <c r="AE1395" s="4"/>
      <c r="AF1395" s="4"/>
    </row>
    <row r="1396" spans="1:32">
      <c r="A1396" s="56"/>
      <c r="B1396" s="11"/>
      <c r="C1396" s="11" t="s">
        <v>1246</v>
      </c>
      <c r="D1396" s="11"/>
      <c r="E1396" s="11" t="s">
        <v>280</v>
      </c>
      <c r="F1396" s="11">
        <v>7170</v>
      </c>
      <c r="G1396" s="11"/>
      <c r="H1396" s="11"/>
      <c r="I1396" s="11"/>
      <c r="J1396" s="11">
        <v>1182.07</v>
      </c>
      <c r="K1396" s="11"/>
      <c r="M1396" s="11">
        <v>10</v>
      </c>
      <c r="N1396" s="70"/>
      <c r="P1396" s="11">
        <f t="shared" si="89"/>
        <v>118.21</v>
      </c>
      <c r="Q1396" s="11"/>
      <c r="R1396" s="11"/>
      <c r="S1396" s="11"/>
      <c r="T1396" s="195"/>
      <c r="U1396" s="11"/>
      <c r="V1396" s="11"/>
      <c r="W1396" s="11"/>
      <c r="Y1396" s="11">
        <v>1182.07</v>
      </c>
      <c r="Z1396" s="11">
        <f t="shared" si="87"/>
        <v>1323.95</v>
      </c>
      <c r="AB1396" s="11">
        <f t="shared" si="88"/>
        <v>1098.5</v>
      </c>
      <c r="AC1396" s="11">
        <v>1370.12</v>
      </c>
      <c r="AD1396" s="11"/>
      <c r="AE1396" s="4"/>
      <c r="AF1396" s="4"/>
    </row>
    <row r="1397" spans="1:32">
      <c r="A1397" s="56"/>
      <c r="B1397" s="11"/>
      <c r="C1397" s="11" t="s">
        <v>368</v>
      </c>
      <c r="D1397" s="11"/>
      <c r="E1397" s="11" t="s">
        <v>369</v>
      </c>
      <c r="F1397" s="11">
        <v>607586</v>
      </c>
      <c r="G1397" s="11"/>
      <c r="H1397" s="11"/>
      <c r="I1397" s="11"/>
      <c r="J1397" s="11">
        <v>95691.08</v>
      </c>
      <c r="K1397" s="11"/>
      <c r="M1397" s="11">
        <v>654</v>
      </c>
      <c r="N1397" s="70"/>
      <c r="P1397" s="11">
        <f t="shared" si="89"/>
        <v>146.32</v>
      </c>
      <c r="Q1397" s="11"/>
      <c r="R1397" s="11"/>
      <c r="S1397" s="11"/>
      <c r="T1397" s="195"/>
      <c r="U1397" s="11"/>
      <c r="V1397" s="11"/>
      <c r="W1397" s="11"/>
      <c r="Y1397" s="11">
        <v>95691.08</v>
      </c>
      <c r="Z1397" s="11">
        <f t="shared" si="87"/>
        <v>107176.45</v>
      </c>
      <c r="AB1397" s="11">
        <f t="shared" si="88"/>
        <v>88926.01</v>
      </c>
      <c r="AC1397" s="11">
        <v>110913.75</v>
      </c>
      <c r="AD1397" s="11"/>
      <c r="AE1397" s="4"/>
      <c r="AF1397" s="4"/>
    </row>
    <row r="1398" spans="1:32">
      <c r="A1398" s="56"/>
      <c r="B1398" s="11"/>
      <c r="C1398" s="11" t="s">
        <v>559</v>
      </c>
      <c r="D1398" s="11"/>
      <c r="E1398" s="11" t="s">
        <v>1375</v>
      </c>
      <c r="F1398" s="11">
        <v>865</v>
      </c>
      <c r="G1398" s="11"/>
      <c r="H1398" s="11"/>
      <c r="I1398" s="11"/>
      <c r="J1398" s="11">
        <v>141.68</v>
      </c>
      <c r="K1398" s="11"/>
      <c r="M1398" s="11">
        <v>1</v>
      </c>
      <c r="N1398" s="70"/>
      <c r="P1398" s="11">
        <f t="shared" si="89"/>
        <v>141.68</v>
      </c>
      <c r="Q1398" s="11"/>
      <c r="R1398" s="11"/>
      <c r="S1398" s="11"/>
      <c r="T1398" s="195"/>
      <c r="U1398" s="11"/>
      <c r="V1398" s="11"/>
      <c r="W1398" s="11"/>
      <c r="Y1398" s="11">
        <v>141.68</v>
      </c>
      <c r="Z1398" s="11">
        <f t="shared" si="87"/>
        <v>158.69</v>
      </c>
      <c r="AB1398" s="11">
        <f t="shared" si="88"/>
        <v>131.66</v>
      </c>
      <c r="AC1398" s="11">
        <v>164.22</v>
      </c>
      <c r="AD1398" s="11"/>
      <c r="AE1398" s="4"/>
      <c r="AF1398" s="4"/>
    </row>
    <row r="1399" spans="1:32">
      <c r="A1399" s="56"/>
      <c r="B1399" s="11"/>
      <c r="C1399" s="11" t="s">
        <v>559</v>
      </c>
      <c r="D1399" s="11"/>
      <c r="E1399" s="11" t="s">
        <v>560</v>
      </c>
      <c r="F1399" s="11">
        <v>5374</v>
      </c>
      <c r="G1399" s="11"/>
      <c r="H1399" s="11"/>
      <c r="I1399" s="11"/>
      <c r="J1399" s="11">
        <v>820.61</v>
      </c>
      <c r="K1399" s="11"/>
      <c r="M1399" s="11">
        <v>4</v>
      </c>
      <c r="N1399" s="70"/>
      <c r="P1399" s="11">
        <f t="shared" si="89"/>
        <v>205.15</v>
      </c>
      <c r="Q1399" s="11"/>
      <c r="R1399" s="11"/>
      <c r="S1399" s="11"/>
      <c r="T1399" s="195"/>
      <c r="U1399" s="11"/>
      <c r="V1399" s="11"/>
      <c r="W1399" s="11"/>
      <c r="Y1399" s="11">
        <v>820.61</v>
      </c>
      <c r="Z1399" s="11">
        <f t="shared" si="87"/>
        <v>919.1</v>
      </c>
      <c r="AB1399" s="11">
        <f t="shared" si="88"/>
        <v>762.6</v>
      </c>
      <c r="AC1399" s="11">
        <v>951.15</v>
      </c>
      <c r="AD1399" s="11"/>
      <c r="AE1399" s="4"/>
      <c r="AF1399" s="4"/>
    </row>
    <row r="1400" spans="1:32">
      <c r="A1400" s="56"/>
      <c r="B1400" s="11"/>
      <c r="C1400" s="11" t="s">
        <v>602</v>
      </c>
      <c r="D1400" s="11"/>
      <c r="E1400" s="11" t="s">
        <v>395</v>
      </c>
      <c r="F1400" s="11">
        <v>71936</v>
      </c>
      <c r="G1400" s="11"/>
      <c r="H1400" s="11"/>
      <c r="I1400" s="11"/>
      <c r="J1400" s="11">
        <v>10924.699999999999</v>
      </c>
      <c r="K1400" s="11"/>
      <c r="M1400" s="11">
        <v>70</v>
      </c>
      <c r="N1400" s="70"/>
      <c r="P1400" s="11">
        <f t="shared" si="89"/>
        <v>156.07</v>
      </c>
      <c r="Q1400" s="11"/>
      <c r="R1400" s="11"/>
      <c r="S1400" s="11"/>
      <c r="T1400" s="195"/>
      <c r="U1400" s="11"/>
      <c r="V1400" s="11"/>
      <c r="W1400" s="11"/>
      <c r="Y1400" s="11">
        <v>10924.699999999999</v>
      </c>
      <c r="Z1400" s="11">
        <f t="shared" si="87"/>
        <v>12235.94</v>
      </c>
      <c r="AB1400" s="11">
        <f t="shared" si="88"/>
        <v>10152.36</v>
      </c>
      <c r="AC1400" s="11">
        <v>12662.62</v>
      </c>
      <c r="AD1400" s="11"/>
      <c r="AE1400" s="4"/>
      <c r="AF1400" s="4"/>
    </row>
    <row r="1401" spans="1:32">
      <c r="A1401" s="56"/>
      <c r="B1401" s="11"/>
      <c r="C1401" s="11" t="s">
        <v>602</v>
      </c>
      <c r="D1401" s="11"/>
      <c r="E1401" s="11" t="s">
        <v>485</v>
      </c>
      <c r="F1401" s="11">
        <v>353290</v>
      </c>
      <c r="G1401" s="11"/>
      <c r="H1401" s="11"/>
      <c r="I1401" s="11"/>
      <c r="J1401" s="11">
        <v>54224.589999999967</v>
      </c>
      <c r="K1401" s="11"/>
      <c r="M1401" s="11">
        <v>391</v>
      </c>
      <c r="N1401" s="70"/>
      <c r="P1401" s="11">
        <f t="shared" si="89"/>
        <v>138.68</v>
      </c>
      <c r="Q1401" s="11"/>
      <c r="R1401" s="11"/>
      <c r="S1401" s="11"/>
      <c r="T1401" s="195"/>
      <c r="U1401" s="11"/>
      <c r="V1401" s="11"/>
      <c r="W1401" s="11"/>
      <c r="Y1401" s="11">
        <v>54224.589999999967</v>
      </c>
      <c r="Z1401" s="11">
        <f t="shared" si="87"/>
        <v>60732.92</v>
      </c>
      <c r="AB1401" s="11">
        <f t="shared" si="88"/>
        <v>50391.08</v>
      </c>
      <c r="AC1401" s="11">
        <v>62850.720000000001</v>
      </c>
      <c r="AD1401" s="11"/>
      <c r="AE1401" s="4"/>
      <c r="AF1401" s="4"/>
    </row>
    <row r="1402" spans="1:32">
      <c r="A1402" s="56"/>
      <c r="B1402" s="11"/>
      <c r="C1402" s="11" t="s">
        <v>286</v>
      </c>
      <c r="D1402" s="11"/>
      <c r="E1402" s="11" t="s">
        <v>287</v>
      </c>
      <c r="F1402" s="11">
        <v>4507108</v>
      </c>
      <c r="G1402" s="11"/>
      <c r="H1402" s="11"/>
      <c r="I1402" s="11"/>
      <c r="J1402" s="11">
        <v>691787.67999999889</v>
      </c>
      <c r="K1402" s="11"/>
      <c r="M1402" s="11">
        <v>6031</v>
      </c>
      <c r="N1402" s="70"/>
      <c r="P1402" s="11">
        <f t="shared" si="89"/>
        <v>114.71</v>
      </c>
      <c r="Q1402" s="11"/>
      <c r="R1402" s="11"/>
      <c r="S1402" s="11"/>
      <c r="T1402" s="195"/>
      <c r="U1402" s="11"/>
      <c r="V1402" s="11"/>
      <c r="W1402" s="11"/>
      <c r="Y1402" s="11">
        <v>691787.67999999889</v>
      </c>
      <c r="Z1402" s="11">
        <f t="shared" si="87"/>
        <v>774819.82</v>
      </c>
      <c r="AB1402" s="11">
        <f t="shared" si="88"/>
        <v>642880.4</v>
      </c>
      <c r="AC1402" s="11">
        <v>801838.26</v>
      </c>
      <c r="AD1402" s="11"/>
      <c r="AE1402" s="4"/>
      <c r="AF1402" s="4"/>
    </row>
    <row r="1403" spans="1:32">
      <c r="A1403" s="56"/>
      <c r="B1403" s="11"/>
      <c r="C1403" s="11" t="s">
        <v>341</v>
      </c>
      <c r="D1403" s="11"/>
      <c r="E1403" s="11" t="s">
        <v>338</v>
      </c>
      <c r="F1403" s="11">
        <v>945995</v>
      </c>
      <c r="G1403" s="11"/>
      <c r="H1403" s="11"/>
      <c r="I1403" s="11"/>
      <c r="J1403" s="11">
        <v>146429.89000000025</v>
      </c>
      <c r="K1403" s="11"/>
      <c r="M1403" s="11">
        <v>1726</v>
      </c>
      <c r="N1403" s="70"/>
      <c r="P1403" s="11">
        <f t="shared" si="89"/>
        <v>84.84</v>
      </c>
      <c r="Q1403" s="11"/>
      <c r="R1403" s="11"/>
      <c r="S1403" s="11"/>
      <c r="T1403" s="195"/>
      <c r="U1403" s="11"/>
      <c r="V1403" s="11"/>
      <c r="W1403" s="11"/>
      <c r="Y1403" s="11">
        <v>146429.89000000025</v>
      </c>
      <c r="Z1403" s="11">
        <f t="shared" si="87"/>
        <v>164005.21</v>
      </c>
      <c r="AB1403" s="11">
        <f t="shared" si="88"/>
        <v>136077.74</v>
      </c>
      <c r="AC1403" s="11">
        <v>169724.17</v>
      </c>
      <c r="AD1403" s="11"/>
      <c r="AE1403" s="4"/>
      <c r="AF1403" s="4"/>
    </row>
    <row r="1404" spans="1:32">
      <c r="A1404" s="56"/>
      <c r="B1404" s="11"/>
      <c r="C1404" s="11" t="s">
        <v>341</v>
      </c>
      <c r="D1404" s="11"/>
      <c r="E1404" s="11" t="s">
        <v>1312</v>
      </c>
      <c r="F1404" s="11">
        <v>246</v>
      </c>
      <c r="G1404" s="11"/>
      <c r="H1404" s="11"/>
      <c r="I1404" s="11"/>
      <c r="J1404" s="11">
        <v>42.870000000000005</v>
      </c>
      <c r="K1404" s="11"/>
      <c r="M1404" s="11">
        <v>2</v>
      </c>
      <c r="N1404" s="70"/>
      <c r="P1404" s="11">
        <f t="shared" si="89"/>
        <v>21.44</v>
      </c>
      <c r="Q1404" s="11"/>
      <c r="R1404" s="11"/>
      <c r="S1404" s="11"/>
      <c r="T1404" s="195"/>
      <c r="U1404" s="11"/>
      <c r="V1404" s="11"/>
      <c r="W1404" s="11"/>
      <c r="Y1404" s="11">
        <v>42.870000000000005</v>
      </c>
      <c r="Z1404" s="11">
        <f t="shared" si="87"/>
        <v>48.02</v>
      </c>
      <c r="AB1404" s="11">
        <f t="shared" si="88"/>
        <v>39.840000000000003</v>
      </c>
      <c r="AC1404" s="11">
        <v>49.69</v>
      </c>
      <c r="AD1404" s="11"/>
      <c r="AE1404" s="4"/>
      <c r="AF1404" s="4"/>
    </row>
    <row r="1405" spans="1:32">
      <c r="A1405" s="56"/>
      <c r="B1405" s="11"/>
      <c r="C1405" s="11" t="s">
        <v>464</v>
      </c>
      <c r="D1405" s="11"/>
      <c r="E1405" s="11" t="s">
        <v>465</v>
      </c>
      <c r="F1405" s="11">
        <v>696803</v>
      </c>
      <c r="G1405" s="11"/>
      <c r="H1405" s="11"/>
      <c r="I1405" s="11"/>
      <c r="J1405" s="11">
        <v>106190.26000000011</v>
      </c>
      <c r="K1405" s="11"/>
      <c r="M1405" s="11">
        <v>709</v>
      </c>
      <c r="N1405" s="70"/>
      <c r="P1405" s="11">
        <f t="shared" si="89"/>
        <v>149.77000000000001</v>
      </c>
      <c r="Q1405" s="11"/>
      <c r="R1405" s="11"/>
      <c r="S1405" s="11"/>
      <c r="T1405" s="195"/>
      <c r="U1405" s="11"/>
      <c r="V1405" s="11"/>
      <c r="W1405" s="11"/>
      <c r="Y1405" s="11">
        <v>106190.26000000011</v>
      </c>
      <c r="Z1405" s="11">
        <f t="shared" si="87"/>
        <v>118935.79</v>
      </c>
      <c r="AB1405" s="11">
        <f t="shared" si="88"/>
        <v>98682.93</v>
      </c>
      <c r="AC1405" s="11">
        <v>123083.16</v>
      </c>
      <c r="AD1405" s="11"/>
      <c r="AE1405" s="4"/>
      <c r="AF1405" s="4"/>
    </row>
    <row r="1406" spans="1:32">
      <c r="A1406" s="56"/>
      <c r="B1406" s="11"/>
      <c r="C1406" s="11" t="s">
        <v>464</v>
      </c>
      <c r="D1406" s="11"/>
      <c r="E1406" s="11" t="s">
        <v>485</v>
      </c>
      <c r="F1406" s="11">
        <v>1217</v>
      </c>
      <c r="G1406" s="11"/>
      <c r="H1406" s="11"/>
      <c r="I1406" s="11"/>
      <c r="J1406" s="11">
        <v>197.68</v>
      </c>
      <c r="K1406" s="11"/>
      <c r="M1406" s="11">
        <v>1</v>
      </c>
      <c r="N1406" s="70"/>
      <c r="P1406" s="11">
        <f t="shared" si="89"/>
        <v>197.68</v>
      </c>
      <c r="Q1406" s="11"/>
      <c r="R1406" s="11"/>
      <c r="S1406" s="11"/>
      <c r="T1406" s="195"/>
      <c r="U1406" s="11"/>
      <c r="V1406" s="11"/>
      <c r="W1406" s="11"/>
      <c r="Y1406" s="11">
        <v>197.68</v>
      </c>
      <c r="Z1406" s="11">
        <f t="shared" si="87"/>
        <v>221.41</v>
      </c>
      <c r="AB1406" s="11">
        <f t="shared" si="88"/>
        <v>183.7</v>
      </c>
      <c r="AC1406" s="11">
        <v>229.13</v>
      </c>
      <c r="AD1406" s="11"/>
      <c r="AE1406" s="4"/>
      <c r="AF1406" s="4"/>
    </row>
    <row r="1407" spans="1:32">
      <c r="A1407" s="56"/>
      <c r="B1407" s="11"/>
      <c r="C1407" s="11" t="s">
        <v>566</v>
      </c>
      <c r="D1407" s="11"/>
      <c r="E1407" s="11" t="s">
        <v>567</v>
      </c>
      <c r="F1407" s="11">
        <v>195069</v>
      </c>
      <c r="G1407" s="11"/>
      <c r="H1407" s="11"/>
      <c r="I1407" s="11"/>
      <c r="J1407" s="11">
        <v>29187.920000000009</v>
      </c>
      <c r="K1407" s="11"/>
      <c r="M1407" s="11">
        <v>189</v>
      </c>
      <c r="N1407" s="70"/>
      <c r="P1407" s="11">
        <f t="shared" si="89"/>
        <v>154.43</v>
      </c>
      <c r="Q1407" s="11"/>
      <c r="R1407" s="11"/>
      <c r="S1407" s="11"/>
      <c r="T1407" s="195"/>
      <c r="U1407" s="11"/>
      <c r="V1407" s="11"/>
      <c r="W1407" s="11"/>
      <c r="Y1407" s="11">
        <v>29187.920000000009</v>
      </c>
      <c r="Z1407" s="11">
        <f t="shared" si="87"/>
        <v>32691.21</v>
      </c>
      <c r="AB1407" s="11">
        <f t="shared" si="88"/>
        <v>27124.42</v>
      </c>
      <c r="AC1407" s="11">
        <v>33831.18</v>
      </c>
      <c r="AD1407" s="11"/>
      <c r="AE1407" s="4"/>
      <c r="AF1407" s="4"/>
    </row>
    <row r="1408" spans="1:32">
      <c r="A1408" s="56"/>
      <c r="B1408" s="11"/>
      <c r="C1408" s="11" t="s">
        <v>442</v>
      </c>
      <c r="D1408" s="11"/>
      <c r="E1408" s="11" t="s">
        <v>1282</v>
      </c>
      <c r="F1408" s="11">
        <v>569</v>
      </c>
      <c r="G1408" s="11"/>
      <c r="H1408" s="11"/>
      <c r="I1408" s="11"/>
      <c r="J1408" s="11">
        <v>94.5</v>
      </c>
      <c r="K1408" s="11"/>
      <c r="M1408" s="11">
        <v>1</v>
      </c>
      <c r="N1408" s="70"/>
      <c r="P1408" s="11">
        <f t="shared" si="89"/>
        <v>94.5</v>
      </c>
      <c r="Q1408" s="11"/>
      <c r="R1408" s="11"/>
      <c r="S1408" s="11"/>
      <c r="T1408" s="195"/>
      <c r="U1408" s="11"/>
      <c r="V1408" s="11"/>
      <c r="W1408" s="11"/>
      <c r="Y1408" s="11">
        <v>94.5</v>
      </c>
      <c r="Z1408" s="11">
        <f t="shared" si="87"/>
        <v>105.84</v>
      </c>
      <c r="AB1408" s="11">
        <f t="shared" si="88"/>
        <v>87.82</v>
      </c>
      <c r="AC1408" s="11">
        <v>109.53</v>
      </c>
      <c r="AD1408" s="11"/>
      <c r="AE1408" s="4"/>
      <c r="AF1408" s="4"/>
    </row>
    <row r="1409" spans="1:32">
      <c r="A1409" s="56"/>
      <c r="B1409" s="11"/>
      <c r="C1409" s="11" t="s">
        <v>442</v>
      </c>
      <c r="D1409" s="11"/>
      <c r="E1409" s="11" t="s">
        <v>440</v>
      </c>
      <c r="F1409" s="11">
        <v>97716</v>
      </c>
      <c r="G1409" s="11"/>
      <c r="H1409" s="11"/>
      <c r="I1409" s="11"/>
      <c r="J1409" s="11">
        <v>15171.430000000004</v>
      </c>
      <c r="K1409" s="11"/>
      <c r="M1409" s="11">
        <v>119</v>
      </c>
      <c r="N1409" s="70"/>
      <c r="P1409" s="11">
        <f t="shared" si="89"/>
        <v>127.49</v>
      </c>
      <c r="Q1409" s="11"/>
      <c r="R1409" s="11"/>
      <c r="S1409" s="11"/>
      <c r="T1409" s="195"/>
      <c r="U1409" s="11"/>
      <c r="V1409" s="11"/>
      <c r="W1409" s="11"/>
      <c r="Y1409" s="11">
        <v>15171.430000000004</v>
      </c>
      <c r="Z1409" s="11">
        <f t="shared" si="87"/>
        <v>16992.39</v>
      </c>
      <c r="AB1409" s="11">
        <f t="shared" si="88"/>
        <v>14098.86</v>
      </c>
      <c r="AC1409" s="11">
        <v>17584.919999999998</v>
      </c>
      <c r="AD1409" s="11"/>
      <c r="AE1409" s="4"/>
      <c r="AF1409" s="4"/>
    </row>
    <row r="1410" spans="1:32">
      <c r="A1410" s="56"/>
      <c r="B1410" s="11"/>
      <c r="C1410" s="11" t="s">
        <v>442</v>
      </c>
      <c r="D1410" s="11"/>
      <c r="E1410" s="11" t="s">
        <v>467</v>
      </c>
      <c r="F1410" s="11">
        <v>2155</v>
      </c>
      <c r="G1410" s="11"/>
      <c r="H1410" s="11"/>
      <c r="I1410" s="11"/>
      <c r="J1410" s="11">
        <v>355.4</v>
      </c>
      <c r="K1410" s="11"/>
      <c r="M1410" s="11">
        <v>2</v>
      </c>
      <c r="N1410" s="70"/>
      <c r="P1410" s="11">
        <f t="shared" si="89"/>
        <v>177.7</v>
      </c>
      <c r="Q1410" s="11"/>
      <c r="R1410" s="11"/>
      <c r="S1410" s="11"/>
      <c r="T1410" s="195"/>
      <c r="U1410" s="11"/>
      <c r="V1410" s="11"/>
      <c r="W1410" s="11"/>
      <c r="Y1410" s="11">
        <v>355.4</v>
      </c>
      <c r="Z1410" s="11">
        <f t="shared" si="87"/>
        <v>398.06</v>
      </c>
      <c r="AB1410" s="11">
        <f t="shared" si="88"/>
        <v>330.27</v>
      </c>
      <c r="AC1410" s="11">
        <v>411.94</v>
      </c>
      <c r="AD1410" s="11"/>
      <c r="AE1410" s="4"/>
      <c r="AF1410" s="4"/>
    </row>
    <row r="1411" spans="1:32">
      <c r="A1411" s="56"/>
      <c r="B1411" s="11"/>
      <c r="C1411" s="11" t="s">
        <v>466</v>
      </c>
      <c r="D1411" s="11"/>
      <c r="E1411" s="11" t="s">
        <v>440</v>
      </c>
      <c r="F1411" s="11">
        <v>344</v>
      </c>
      <c r="G1411" s="11"/>
      <c r="H1411" s="11"/>
      <c r="I1411" s="11"/>
      <c r="J1411" s="11">
        <v>58.71</v>
      </c>
      <c r="K1411" s="11"/>
      <c r="M1411" s="11">
        <v>1</v>
      </c>
      <c r="N1411" s="70"/>
      <c r="P1411" s="11">
        <f t="shared" si="89"/>
        <v>58.71</v>
      </c>
      <c r="Q1411" s="11"/>
      <c r="R1411" s="11"/>
      <c r="S1411" s="11"/>
      <c r="T1411" s="195"/>
      <c r="U1411" s="11"/>
      <c r="V1411" s="11"/>
      <c r="W1411" s="11"/>
      <c r="Y1411" s="11">
        <v>58.71</v>
      </c>
      <c r="Z1411" s="11">
        <f t="shared" si="87"/>
        <v>65.760000000000005</v>
      </c>
      <c r="AB1411" s="11">
        <f t="shared" si="88"/>
        <v>54.56</v>
      </c>
      <c r="AC1411" s="11">
        <v>68.05</v>
      </c>
      <c r="AD1411" s="11"/>
      <c r="AE1411" s="4"/>
      <c r="AF1411" s="4"/>
    </row>
    <row r="1412" spans="1:32">
      <c r="A1412" s="56"/>
      <c r="B1412" s="11"/>
      <c r="C1412" s="11" t="s">
        <v>466</v>
      </c>
      <c r="D1412" s="11"/>
      <c r="E1412" s="11" t="s">
        <v>467</v>
      </c>
      <c r="F1412" s="11">
        <v>240387</v>
      </c>
      <c r="G1412" s="11"/>
      <c r="H1412" s="11"/>
      <c r="I1412" s="11"/>
      <c r="J1412" s="11">
        <v>36636.729999999974</v>
      </c>
      <c r="K1412" s="11"/>
      <c r="M1412" s="11">
        <v>296</v>
      </c>
      <c r="N1412" s="70"/>
      <c r="P1412" s="11">
        <f t="shared" si="89"/>
        <v>123.77</v>
      </c>
      <c r="Q1412" s="11"/>
      <c r="R1412" s="11"/>
      <c r="S1412" s="11"/>
      <c r="T1412" s="195"/>
      <c r="U1412" s="11"/>
      <c r="V1412" s="11"/>
      <c r="W1412" s="11"/>
      <c r="Y1412" s="11">
        <v>36636.729999999974</v>
      </c>
      <c r="Z1412" s="11">
        <f t="shared" si="87"/>
        <v>41034.07</v>
      </c>
      <c r="AB1412" s="11">
        <f t="shared" si="88"/>
        <v>34046.620000000003</v>
      </c>
      <c r="AC1412" s="11">
        <v>42464.95</v>
      </c>
      <c r="AD1412" s="11"/>
      <c r="AE1412" s="4"/>
      <c r="AF1412" s="4"/>
    </row>
    <row r="1413" spans="1:32">
      <c r="A1413" s="56"/>
      <c r="B1413" s="11"/>
      <c r="C1413" s="11" t="s">
        <v>1249</v>
      </c>
      <c r="D1413" s="11"/>
      <c r="E1413" s="11" t="s">
        <v>284</v>
      </c>
      <c r="F1413" s="11">
        <v>7041</v>
      </c>
      <c r="G1413" s="11"/>
      <c r="H1413" s="11"/>
      <c r="I1413" s="11"/>
      <c r="J1413" s="11">
        <v>1097.69</v>
      </c>
      <c r="K1413" s="11"/>
      <c r="M1413" s="11">
        <v>3</v>
      </c>
      <c r="N1413" s="70"/>
      <c r="P1413" s="11">
        <f t="shared" si="89"/>
        <v>365.9</v>
      </c>
      <c r="Q1413" s="11"/>
      <c r="R1413" s="11"/>
      <c r="S1413" s="11"/>
      <c r="T1413" s="195"/>
      <c r="U1413" s="11"/>
      <c r="V1413" s="11"/>
      <c r="W1413" s="11"/>
      <c r="Y1413" s="11">
        <v>1097.69</v>
      </c>
      <c r="Z1413" s="11">
        <f t="shared" si="87"/>
        <v>1229.44</v>
      </c>
      <c r="AB1413" s="11">
        <f t="shared" si="88"/>
        <v>1020.09</v>
      </c>
      <c r="AC1413" s="11">
        <v>1272.31</v>
      </c>
      <c r="AD1413" s="11"/>
      <c r="AE1413" s="4"/>
      <c r="AF1413" s="4"/>
    </row>
    <row r="1414" spans="1:32">
      <c r="A1414" s="56"/>
      <c r="B1414" s="11"/>
      <c r="C1414" s="11" t="s">
        <v>392</v>
      </c>
      <c r="D1414" s="11"/>
      <c r="E1414" s="11" t="s">
        <v>391</v>
      </c>
      <c r="F1414" s="11">
        <v>21849</v>
      </c>
      <c r="G1414" s="11"/>
      <c r="H1414" s="11"/>
      <c r="I1414" s="11"/>
      <c r="J1414" s="11">
        <v>3410.2200000000007</v>
      </c>
      <c r="K1414" s="11"/>
      <c r="M1414" s="11">
        <v>20</v>
      </c>
      <c r="N1414" s="70"/>
      <c r="P1414" s="11">
        <f t="shared" si="89"/>
        <v>170.51</v>
      </c>
      <c r="Q1414" s="11"/>
      <c r="R1414" s="11"/>
      <c r="S1414" s="11"/>
      <c r="T1414" s="195"/>
      <c r="U1414" s="11"/>
      <c r="V1414" s="11"/>
      <c r="W1414" s="11"/>
      <c r="Y1414" s="11">
        <v>3410.2200000000007</v>
      </c>
      <c r="Z1414" s="11">
        <f t="shared" si="87"/>
        <v>3819.53</v>
      </c>
      <c r="AB1414" s="11">
        <f t="shared" si="88"/>
        <v>3169.13</v>
      </c>
      <c r="AC1414" s="11">
        <v>3952.72</v>
      </c>
      <c r="AD1414" s="11"/>
      <c r="AE1414" s="4"/>
      <c r="AF1414" s="4"/>
    </row>
    <row r="1415" spans="1:32">
      <c r="A1415" s="56"/>
      <c r="B1415" s="11"/>
      <c r="C1415" s="11" t="s">
        <v>1376</v>
      </c>
      <c r="D1415" s="11"/>
      <c r="E1415" s="11" t="s">
        <v>189</v>
      </c>
      <c r="F1415" s="11">
        <v>461</v>
      </c>
      <c r="G1415" s="11"/>
      <c r="H1415" s="11"/>
      <c r="I1415" s="11"/>
      <c r="J1415" s="11">
        <v>77.569999999999993</v>
      </c>
      <c r="K1415" s="11"/>
      <c r="M1415" s="11">
        <v>1</v>
      </c>
      <c r="N1415" s="70"/>
      <c r="P1415" s="11">
        <f t="shared" si="89"/>
        <v>77.569999999999993</v>
      </c>
      <c r="Q1415" s="11"/>
      <c r="R1415" s="11"/>
      <c r="S1415" s="11"/>
      <c r="T1415" s="195"/>
      <c r="U1415" s="11"/>
      <c r="V1415" s="11"/>
      <c r="W1415" s="11"/>
      <c r="Y1415" s="11">
        <v>77.569999999999993</v>
      </c>
      <c r="Z1415" s="11">
        <f t="shared" si="87"/>
        <v>86.88</v>
      </c>
      <c r="AB1415" s="11">
        <f t="shared" si="88"/>
        <v>72.09</v>
      </c>
      <c r="AC1415" s="11">
        <v>89.91</v>
      </c>
      <c r="AD1415" s="11"/>
      <c r="AE1415" s="4"/>
      <c r="AF1415" s="4"/>
    </row>
    <row r="1416" spans="1:32">
      <c r="A1416" s="56"/>
      <c r="B1416" s="11"/>
      <c r="C1416" s="11" t="s">
        <v>1376</v>
      </c>
      <c r="D1416" s="11"/>
      <c r="E1416" s="11" t="s">
        <v>249</v>
      </c>
      <c r="F1416" s="11">
        <v>8272</v>
      </c>
      <c r="G1416" s="11"/>
      <c r="H1416" s="11"/>
      <c r="I1416" s="11"/>
      <c r="J1416" s="11">
        <v>1162.8499999999999</v>
      </c>
      <c r="K1416" s="11"/>
      <c r="M1416" s="11">
        <v>6</v>
      </c>
      <c r="N1416" s="70"/>
      <c r="P1416" s="11">
        <f t="shared" si="89"/>
        <v>193.81</v>
      </c>
      <c r="Q1416" s="11"/>
      <c r="R1416" s="11"/>
      <c r="S1416" s="11"/>
      <c r="T1416" s="195"/>
      <c r="U1416" s="11"/>
      <c r="V1416" s="11"/>
      <c r="W1416" s="11"/>
      <c r="Y1416" s="11">
        <v>1162.8499999999999</v>
      </c>
      <c r="Z1416" s="11">
        <f t="shared" si="87"/>
        <v>1302.42</v>
      </c>
      <c r="AB1416" s="11">
        <f t="shared" si="88"/>
        <v>1080.6400000000001</v>
      </c>
      <c r="AC1416" s="11">
        <v>1347.84</v>
      </c>
      <c r="AD1416" s="11"/>
      <c r="AE1416" s="4"/>
      <c r="AF1416" s="4"/>
    </row>
    <row r="1417" spans="1:32">
      <c r="A1417" s="56"/>
      <c r="B1417" s="11"/>
      <c r="C1417" s="11" t="s">
        <v>188</v>
      </c>
      <c r="D1417" s="11"/>
      <c r="E1417" s="11" t="s">
        <v>189</v>
      </c>
      <c r="F1417" s="11">
        <v>52715</v>
      </c>
      <c r="G1417" s="11"/>
      <c r="H1417" s="11"/>
      <c r="I1417" s="11"/>
      <c r="J1417" s="11">
        <v>8211.2100000000028</v>
      </c>
      <c r="K1417" s="11"/>
      <c r="M1417" s="11">
        <v>36</v>
      </c>
      <c r="N1417" s="70"/>
      <c r="P1417" s="11">
        <f t="shared" si="89"/>
        <v>228.09</v>
      </c>
      <c r="Q1417" s="11"/>
      <c r="R1417" s="11"/>
      <c r="S1417" s="11"/>
      <c r="T1417" s="195"/>
      <c r="U1417" s="11"/>
      <c r="V1417" s="11"/>
      <c r="W1417" s="11"/>
      <c r="Y1417" s="11">
        <v>8211.2100000000028</v>
      </c>
      <c r="Z1417" s="11">
        <f t="shared" si="87"/>
        <v>9196.76</v>
      </c>
      <c r="AB1417" s="11">
        <f t="shared" si="88"/>
        <v>7630.7</v>
      </c>
      <c r="AC1417" s="11">
        <v>9517.4599999999991</v>
      </c>
      <c r="AD1417" s="11"/>
      <c r="AE1417" s="4"/>
      <c r="AF1417" s="4"/>
    </row>
    <row r="1418" spans="1:32">
      <c r="A1418" s="56"/>
      <c r="B1418" s="11"/>
      <c r="C1418" s="11" t="s">
        <v>500</v>
      </c>
      <c r="D1418" s="11"/>
      <c r="E1418" s="11" t="s">
        <v>501</v>
      </c>
      <c r="F1418" s="11">
        <v>102798</v>
      </c>
      <c r="G1418" s="11"/>
      <c r="H1418" s="11"/>
      <c r="I1418" s="11"/>
      <c r="J1418" s="11">
        <v>15175.710000000005</v>
      </c>
      <c r="K1418" s="11"/>
      <c r="M1418" s="11">
        <v>95</v>
      </c>
      <c r="N1418" s="70"/>
      <c r="P1418" s="11">
        <f t="shared" si="89"/>
        <v>159.74</v>
      </c>
      <c r="Q1418" s="11"/>
      <c r="R1418" s="11"/>
      <c r="S1418" s="11"/>
      <c r="T1418" s="195"/>
      <c r="U1418" s="11"/>
      <c r="V1418" s="11"/>
      <c r="W1418" s="11"/>
      <c r="Y1418" s="11">
        <v>15175.710000000005</v>
      </c>
      <c r="Z1418" s="11">
        <f t="shared" si="87"/>
        <v>16997.18</v>
      </c>
      <c r="AB1418" s="11">
        <f t="shared" si="88"/>
        <v>14102.83</v>
      </c>
      <c r="AC1418" s="11">
        <v>17589.88</v>
      </c>
      <c r="AD1418" s="11"/>
      <c r="AE1418" s="4"/>
      <c r="AF1418" s="4"/>
    </row>
    <row r="1419" spans="1:32">
      <c r="A1419" s="56"/>
      <c r="B1419" s="11"/>
      <c r="C1419" s="11" t="s">
        <v>342</v>
      </c>
      <c r="D1419" s="11"/>
      <c r="E1419" s="11" t="s">
        <v>338</v>
      </c>
      <c r="F1419" s="11">
        <v>504594</v>
      </c>
      <c r="G1419" s="11"/>
      <c r="H1419" s="11"/>
      <c r="I1419" s="11"/>
      <c r="J1419" s="11">
        <v>76904.87999999999</v>
      </c>
      <c r="K1419" s="11"/>
      <c r="M1419" s="11">
        <v>683</v>
      </c>
      <c r="N1419" s="70"/>
      <c r="P1419" s="11">
        <f t="shared" si="89"/>
        <v>112.6</v>
      </c>
      <c r="Q1419" s="11"/>
      <c r="R1419" s="11"/>
      <c r="S1419" s="11"/>
      <c r="T1419" s="195"/>
      <c r="U1419" s="11"/>
      <c r="V1419" s="11"/>
      <c r="W1419" s="11"/>
      <c r="Y1419" s="11">
        <v>76904.87999999999</v>
      </c>
      <c r="Z1419" s="11">
        <f t="shared" si="87"/>
        <v>86135.42</v>
      </c>
      <c r="AB1419" s="11">
        <f t="shared" si="88"/>
        <v>71467.94</v>
      </c>
      <c r="AC1419" s="11">
        <v>89139.02</v>
      </c>
      <c r="AD1419" s="11"/>
      <c r="AE1419" s="4"/>
      <c r="AF1419" s="4"/>
    </row>
    <row r="1420" spans="1:32">
      <c r="A1420" s="56"/>
      <c r="B1420" s="11"/>
      <c r="C1420" s="11" t="s">
        <v>342</v>
      </c>
      <c r="D1420" s="11"/>
      <c r="E1420" s="11" t="s">
        <v>421</v>
      </c>
      <c r="F1420" s="11">
        <v>26114</v>
      </c>
      <c r="G1420" s="11"/>
      <c r="H1420" s="11"/>
      <c r="I1420" s="11"/>
      <c r="J1420" s="11">
        <v>4052.6699999999996</v>
      </c>
      <c r="K1420" s="11"/>
      <c r="M1420" s="11">
        <v>36</v>
      </c>
      <c r="N1420" s="70"/>
      <c r="P1420" s="11">
        <f t="shared" si="89"/>
        <v>112.57</v>
      </c>
      <c r="Q1420" s="11"/>
      <c r="R1420" s="11"/>
      <c r="S1420" s="11"/>
      <c r="T1420" s="195"/>
      <c r="U1420" s="11"/>
      <c r="V1420" s="11"/>
      <c r="W1420" s="11"/>
      <c r="Y1420" s="11">
        <v>4052.6699999999996</v>
      </c>
      <c r="Z1420" s="11">
        <f t="shared" si="87"/>
        <v>4539.09</v>
      </c>
      <c r="AB1420" s="11">
        <f t="shared" si="88"/>
        <v>3766.16</v>
      </c>
      <c r="AC1420" s="11">
        <v>4697.37</v>
      </c>
      <c r="AD1420" s="11"/>
      <c r="AE1420" s="4"/>
      <c r="AF1420" s="4"/>
    </row>
    <row r="1421" spans="1:32">
      <c r="A1421" s="56"/>
      <c r="B1421" s="11"/>
      <c r="C1421" s="11" t="s">
        <v>1250</v>
      </c>
      <c r="D1421" s="11"/>
      <c r="E1421" s="11" t="s">
        <v>204</v>
      </c>
      <c r="F1421" s="11">
        <v>7194</v>
      </c>
      <c r="G1421" s="11"/>
      <c r="H1421" s="11"/>
      <c r="I1421" s="11"/>
      <c r="J1421" s="11">
        <v>1168.3700000000001</v>
      </c>
      <c r="K1421" s="11"/>
      <c r="M1421" s="11">
        <v>6</v>
      </c>
      <c r="N1421" s="70"/>
      <c r="P1421" s="11">
        <f t="shared" si="89"/>
        <v>194.73</v>
      </c>
      <c r="Q1421" s="11"/>
      <c r="R1421" s="11"/>
      <c r="S1421" s="11"/>
      <c r="T1421" s="195"/>
      <c r="U1421" s="11"/>
      <c r="V1421" s="11"/>
      <c r="W1421" s="11"/>
      <c r="Y1421" s="11">
        <v>1168.3700000000001</v>
      </c>
      <c r="Z1421" s="11">
        <f t="shared" si="87"/>
        <v>1308.5999999999999</v>
      </c>
      <c r="AB1421" s="11">
        <f t="shared" si="88"/>
        <v>1085.77</v>
      </c>
      <c r="AC1421" s="11">
        <v>1354.24</v>
      </c>
      <c r="AD1421" s="11"/>
      <c r="AE1421" s="4"/>
      <c r="AF1421" s="4"/>
    </row>
    <row r="1422" spans="1:32">
      <c r="A1422" s="56"/>
      <c r="B1422" s="11"/>
      <c r="C1422" s="11" t="s">
        <v>240</v>
      </c>
      <c r="D1422" s="11"/>
      <c r="E1422" s="11" t="s">
        <v>237</v>
      </c>
      <c r="F1422" s="11">
        <v>347521</v>
      </c>
      <c r="G1422" s="11"/>
      <c r="H1422" s="11"/>
      <c r="I1422" s="11"/>
      <c r="J1422" s="11">
        <v>53396.009999999973</v>
      </c>
      <c r="K1422" s="11"/>
      <c r="M1422" s="11">
        <v>351</v>
      </c>
      <c r="N1422" s="70"/>
      <c r="P1422" s="11">
        <f t="shared" si="89"/>
        <v>152.13</v>
      </c>
      <c r="Q1422" s="11"/>
      <c r="R1422" s="11"/>
      <c r="S1422" s="11"/>
      <c r="T1422" s="195"/>
      <c r="U1422" s="11"/>
      <c r="V1422" s="11"/>
      <c r="W1422" s="11"/>
      <c r="Y1422" s="11">
        <v>53396.009999999973</v>
      </c>
      <c r="Z1422" s="11">
        <f t="shared" ref="Z1422:Z1485" si="90">ROUND($Z$1771*Y1422/$Y$1771,2)</f>
        <v>59804.89</v>
      </c>
      <c r="AB1422" s="11">
        <f t="shared" ref="AB1422:AB1485" si="91">ROUND($AB$1771*Y1422/$Y$1771,2)</f>
        <v>49621.07</v>
      </c>
      <c r="AC1422" s="11">
        <v>61890.32</v>
      </c>
      <c r="AD1422" s="11"/>
      <c r="AE1422" s="4"/>
      <c r="AF1422" s="4"/>
    </row>
    <row r="1423" spans="1:32">
      <c r="A1423" s="56"/>
      <c r="B1423" s="11"/>
      <c r="C1423" s="11" t="s">
        <v>1377</v>
      </c>
      <c r="D1423" s="11"/>
      <c r="E1423" s="11" t="s">
        <v>523</v>
      </c>
      <c r="F1423" s="11"/>
      <c r="G1423" s="11"/>
      <c r="H1423" s="11"/>
      <c r="I1423" s="11"/>
      <c r="J1423" s="11">
        <v>8.4</v>
      </c>
      <c r="K1423" s="11"/>
      <c r="M1423" s="11">
        <v>2</v>
      </c>
      <c r="N1423" s="70"/>
      <c r="P1423" s="11">
        <f t="shared" ref="P1423:P1486" si="92">ROUND(J1423/M1423,2)</f>
        <v>4.2</v>
      </c>
      <c r="Q1423" s="11"/>
      <c r="R1423" s="11"/>
      <c r="S1423" s="11"/>
      <c r="T1423" s="195"/>
      <c r="U1423" s="11"/>
      <c r="V1423" s="11"/>
      <c r="W1423" s="11"/>
      <c r="Y1423" s="11">
        <v>8.4</v>
      </c>
      <c r="Z1423" s="11">
        <f t="shared" si="90"/>
        <v>9.41</v>
      </c>
      <c r="AB1423" s="11">
        <f t="shared" si="91"/>
        <v>7.81</v>
      </c>
      <c r="AC1423" s="11">
        <v>9.74</v>
      </c>
      <c r="AD1423" s="11"/>
      <c r="AE1423" s="4"/>
      <c r="AF1423" s="4"/>
    </row>
    <row r="1424" spans="1:32">
      <c r="A1424" s="56"/>
      <c r="B1424" s="11"/>
      <c r="C1424" s="11" t="s">
        <v>468</v>
      </c>
      <c r="D1424" s="11"/>
      <c r="E1424" s="11" t="s">
        <v>469</v>
      </c>
      <c r="F1424" s="11">
        <v>107451</v>
      </c>
      <c r="G1424" s="11"/>
      <c r="H1424" s="11"/>
      <c r="I1424" s="11"/>
      <c r="J1424" s="11">
        <v>17237.990000000023</v>
      </c>
      <c r="K1424" s="11"/>
      <c r="M1424" s="11">
        <v>303</v>
      </c>
      <c r="N1424" s="70"/>
      <c r="P1424" s="11">
        <f t="shared" si="92"/>
        <v>56.89</v>
      </c>
      <c r="Q1424" s="11"/>
      <c r="R1424" s="11"/>
      <c r="S1424" s="11"/>
      <c r="T1424" s="195"/>
      <c r="U1424" s="11"/>
      <c r="V1424" s="11"/>
      <c r="W1424" s="11"/>
      <c r="Y1424" s="11">
        <v>17237.990000000023</v>
      </c>
      <c r="Z1424" s="11">
        <f t="shared" si="90"/>
        <v>19306.990000000002</v>
      </c>
      <c r="AB1424" s="11">
        <f t="shared" si="91"/>
        <v>16019.32</v>
      </c>
      <c r="AC1424" s="11">
        <v>19980.23</v>
      </c>
      <c r="AD1424" s="11"/>
      <c r="AE1424" s="4"/>
      <c r="AF1424" s="4"/>
    </row>
    <row r="1425" spans="1:32">
      <c r="A1425" s="56"/>
      <c r="B1425" s="11"/>
      <c r="C1425" s="11" t="s">
        <v>1320</v>
      </c>
      <c r="D1425" s="11"/>
      <c r="E1425" s="11" t="s">
        <v>471</v>
      </c>
      <c r="F1425" s="11">
        <v>1230</v>
      </c>
      <c r="G1425" s="11"/>
      <c r="H1425" s="11"/>
      <c r="I1425" s="11"/>
      <c r="J1425" s="11">
        <v>203.8</v>
      </c>
      <c r="K1425" s="11"/>
      <c r="M1425" s="11">
        <v>2</v>
      </c>
      <c r="N1425" s="70"/>
      <c r="P1425" s="11">
        <f t="shared" si="92"/>
        <v>101.9</v>
      </c>
      <c r="Q1425" s="11"/>
      <c r="R1425" s="11"/>
      <c r="S1425" s="11"/>
      <c r="T1425" s="195"/>
      <c r="U1425" s="11"/>
      <c r="V1425" s="11"/>
      <c r="W1425" s="11"/>
      <c r="Y1425" s="11">
        <v>203.8</v>
      </c>
      <c r="Z1425" s="11">
        <f t="shared" si="90"/>
        <v>228.26</v>
      </c>
      <c r="AB1425" s="11">
        <f t="shared" si="91"/>
        <v>189.39</v>
      </c>
      <c r="AC1425" s="11">
        <v>236.22</v>
      </c>
      <c r="AD1425" s="11"/>
      <c r="AE1425" s="4"/>
      <c r="AF1425" s="4"/>
    </row>
    <row r="1426" spans="1:32">
      <c r="A1426" s="56"/>
      <c r="B1426" s="11"/>
      <c r="C1426" s="11" t="s">
        <v>1320</v>
      </c>
      <c r="D1426" s="11"/>
      <c r="E1426" s="11" t="s">
        <v>504</v>
      </c>
      <c r="F1426" s="11">
        <v>128007</v>
      </c>
      <c r="G1426" s="11"/>
      <c r="H1426" s="11"/>
      <c r="I1426" s="11"/>
      <c r="J1426" s="11">
        <v>19797.400000000001</v>
      </c>
      <c r="K1426" s="11"/>
      <c r="M1426" s="11">
        <v>133</v>
      </c>
      <c r="N1426" s="70"/>
      <c r="P1426" s="11">
        <f t="shared" si="92"/>
        <v>148.85</v>
      </c>
      <c r="Q1426" s="11"/>
      <c r="R1426" s="11"/>
      <c r="S1426" s="11"/>
      <c r="T1426" s="195"/>
      <c r="U1426" s="11"/>
      <c r="V1426" s="11"/>
      <c r="W1426" s="11"/>
      <c r="Y1426" s="11">
        <v>19797.400000000001</v>
      </c>
      <c r="Z1426" s="11">
        <f t="shared" si="90"/>
        <v>22173.59</v>
      </c>
      <c r="AB1426" s="11">
        <f t="shared" si="91"/>
        <v>18397.78</v>
      </c>
      <c r="AC1426" s="11">
        <v>22946.799999999999</v>
      </c>
      <c r="AD1426" s="11"/>
      <c r="AE1426" s="4"/>
      <c r="AF1426" s="4"/>
    </row>
    <row r="1427" spans="1:32">
      <c r="A1427" s="56"/>
      <c r="B1427" s="11"/>
      <c r="C1427" s="11" t="s">
        <v>1320</v>
      </c>
      <c r="D1427" s="11"/>
      <c r="E1427" s="11" t="s">
        <v>1283</v>
      </c>
      <c r="F1427" s="11">
        <v>3176</v>
      </c>
      <c r="G1427" s="11"/>
      <c r="H1427" s="11"/>
      <c r="I1427" s="11"/>
      <c r="J1427" s="11">
        <v>521.75</v>
      </c>
      <c r="K1427" s="11"/>
      <c r="M1427" s="11">
        <v>4</v>
      </c>
      <c r="N1427" s="70"/>
      <c r="P1427" s="11">
        <f t="shared" si="92"/>
        <v>130.44</v>
      </c>
      <c r="Q1427" s="11"/>
      <c r="R1427" s="11"/>
      <c r="S1427" s="11"/>
      <c r="T1427" s="195"/>
      <c r="U1427" s="11"/>
      <c r="V1427" s="11"/>
      <c r="W1427" s="11"/>
      <c r="Y1427" s="11">
        <v>521.75</v>
      </c>
      <c r="Z1427" s="11">
        <f t="shared" si="90"/>
        <v>584.37</v>
      </c>
      <c r="AB1427" s="11">
        <f t="shared" si="91"/>
        <v>484.86</v>
      </c>
      <c r="AC1427" s="11">
        <v>604.75</v>
      </c>
      <c r="AD1427" s="11"/>
      <c r="AE1427" s="4"/>
      <c r="AF1427" s="4"/>
    </row>
    <row r="1428" spans="1:32">
      <c r="A1428" s="56"/>
      <c r="B1428" s="11"/>
      <c r="C1428" s="11" t="s">
        <v>470</v>
      </c>
      <c r="D1428" s="11"/>
      <c r="E1428" s="11" t="s">
        <v>471</v>
      </c>
      <c r="F1428" s="11">
        <v>3281359</v>
      </c>
      <c r="G1428" s="11"/>
      <c r="H1428" s="11"/>
      <c r="I1428" s="11"/>
      <c r="J1428" s="11">
        <v>498201.51000000205</v>
      </c>
      <c r="K1428" s="11"/>
      <c r="M1428" s="11">
        <v>3737</v>
      </c>
      <c r="N1428" s="70"/>
      <c r="P1428" s="11">
        <f t="shared" si="92"/>
        <v>133.32</v>
      </c>
      <c r="Q1428" s="11"/>
      <c r="R1428" s="11"/>
      <c r="S1428" s="11"/>
      <c r="T1428" s="195"/>
      <c r="U1428" s="11"/>
      <c r="V1428" s="11"/>
      <c r="W1428" s="11"/>
      <c r="Y1428" s="11">
        <v>498201.51000000205</v>
      </c>
      <c r="Z1428" s="11">
        <f t="shared" si="90"/>
        <v>557998.38</v>
      </c>
      <c r="AB1428" s="11">
        <f t="shared" si="91"/>
        <v>462980.18</v>
      </c>
      <c r="AC1428" s="11">
        <v>577456.12</v>
      </c>
      <c r="AD1428" s="11"/>
      <c r="AE1428" s="4"/>
      <c r="AF1428" s="4"/>
    </row>
    <row r="1429" spans="1:32">
      <c r="A1429" s="56"/>
      <c r="B1429" s="11"/>
      <c r="C1429" s="11" t="s">
        <v>470</v>
      </c>
      <c r="D1429" s="11"/>
      <c r="E1429" s="11" t="s">
        <v>501</v>
      </c>
      <c r="F1429" s="11">
        <v>660</v>
      </c>
      <c r="G1429" s="11"/>
      <c r="H1429" s="11"/>
      <c r="I1429" s="11"/>
      <c r="J1429" s="11">
        <v>109.54</v>
      </c>
      <c r="K1429" s="11"/>
      <c r="M1429" s="11">
        <v>1</v>
      </c>
      <c r="N1429" s="70"/>
      <c r="P1429" s="11">
        <f t="shared" si="92"/>
        <v>109.54</v>
      </c>
      <c r="Q1429" s="11"/>
      <c r="R1429" s="11"/>
      <c r="S1429" s="11"/>
      <c r="T1429" s="195"/>
      <c r="U1429" s="11"/>
      <c r="V1429" s="11"/>
      <c r="W1429" s="11"/>
      <c r="Y1429" s="11">
        <v>109.54</v>
      </c>
      <c r="Z1429" s="11">
        <f t="shared" si="90"/>
        <v>122.69</v>
      </c>
      <c r="AB1429" s="11">
        <f t="shared" si="91"/>
        <v>101.8</v>
      </c>
      <c r="AC1429" s="11">
        <v>126.97</v>
      </c>
      <c r="AD1429" s="11"/>
      <c r="AE1429" s="4"/>
      <c r="AF1429" s="4"/>
    </row>
    <row r="1430" spans="1:32">
      <c r="A1430" s="56"/>
      <c r="B1430" s="11"/>
      <c r="C1430" s="11" t="s">
        <v>646</v>
      </c>
      <c r="D1430" s="11"/>
      <c r="E1430" s="11" t="s">
        <v>471</v>
      </c>
      <c r="F1430" s="11">
        <v>21289</v>
      </c>
      <c r="G1430" s="11"/>
      <c r="H1430" s="11"/>
      <c r="I1430" s="11"/>
      <c r="J1430" s="11">
        <v>3221.1699999999996</v>
      </c>
      <c r="K1430" s="11"/>
      <c r="M1430" s="11">
        <v>26</v>
      </c>
      <c r="N1430" s="70"/>
      <c r="P1430" s="11">
        <f t="shared" si="92"/>
        <v>123.89</v>
      </c>
      <c r="Q1430" s="11"/>
      <c r="R1430" s="11"/>
      <c r="S1430" s="11"/>
      <c r="T1430" s="195"/>
      <c r="U1430" s="11"/>
      <c r="V1430" s="11"/>
      <c r="W1430" s="11"/>
      <c r="Y1430" s="11">
        <v>3221.1699999999996</v>
      </c>
      <c r="Z1430" s="11">
        <f t="shared" si="90"/>
        <v>3607.79</v>
      </c>
      <c r="AB1430" s="11">
        <f t="shared" si="91"/>
        <v>2993.44</v>
      </c>
      <c r="AC1430" s="11">
        <v>3733.6</v>
      </c>
      <c r="AD1430" s="11"/>
      <c r="AE1430" s="4"/>
      <c r="AF1430" s="4"/>
    </row>
    <row r="1431" spans="1:32">
      <c r="A1431" s="56"/>
      <c r="B1431" s="11"/>
      <c r="C1431" s="11" t="s">
        <v>647</v>
      </c>
      <c r="D1431" s="11"/>
      <c r="E1431" s="11" t="s">
        <v>567</v>
      </c>
      <c r="F1431" s="11">
        <v>502</v>
      </c>
      <c r="G1431" s="11"/>
      <c r="H1431" s="11"/>
      <c r="I1431" s="11"/>
      <c r="J1431" s="11">
        <v>84.17</v>
      </c>
      <c r="K1431" s="11"/>
      <c r="M1431" s="11">
        <v>1</v>
      </c>
      <c r="N1431" s="70"/>
      <c r="P1431" s="11">
        <f t="shared" si="92"/>
        <v>84.17</v>
      </c>
      <c r="Q1431" s="11"/>
      <c r="R1431" s="11"/>
      <c r="S1431" s="11"/>
      <c r="T1431" s="195"/>
      <c r="U1431" s="11"/>
      <c r="V1431" s="11"/>
      <c r="W1431" s="11"/>
      <c r="Y1431" s="11">
        <v>84.17</v>
      </c>
      <c r="Z1431" s="11">
        <f t="shared" si="90"/>
        <v>94.27</v>
      </c>
      <c r="AB1431" s="11">
        <f t="shared" si="91"/>
        <v>78.22</v>
      </c>
      <c r="AC1431" s="11">
        <v>97.56</v>
      </c>
      <c r="AD1431" s="11"/>
      <c r="AE1431" s="4"/>
      <c r="AF1431" s="4"/>
    </row>
    <row r="1432" spans="1:32">
      <c r="A1432" s="56"/>
      <c r="B1432" s="11"/>
      <c r="C1432" s="11" t="s">
        <v>647</v>
      </c>
      <c r="D1432" s="11"/>
      <c r="E1432" s="11" t="s">
        <v>330</v>
      </c>
      <c r="F1432" s="11">
        <v>2838</v>
      </c>
      <c r="G1432" s="11"/>
      <c r="H1432" s="11"/>
      <c r="I1432" s="11"/>
      <c r="J1432" s="11">
        <v>476.41999999999996</v>
      </c>
      <c r="K1432" s="11"/>
      <c r="M1432" s="11">
        <v>6</v>
      </c>
      <c r="N1432" s="70"/>
      <c r="P1432" s="11">
        <f t="shared" si="92"/>
        <v>79.400000000000006</v>
      </c>
      <c r="Q1432" s="11"/>
      <c r="R1432" s="11"/>
      <c r="S1432" s="11"/>
      <c r="T1432" s="195"/>
      <c r="U1432" s="11"/>
      <c r="V1432" s="11"/>
      <c r="W1432" s="11"/>
      <c r="Y1432" s="11">
        <v>476.41999999999996</v>
      </c>
      <c r="Z1432" s="11">
        <f t="shared" si="90"/>
        <v>533.6</v>
      </c>
      <c r="AB1432" s="11">
        <f t="shared" si="91"/>
        <v>442.74</v>
      </c>
      <c r="AC1432" s="11">
        <v>552.21</v>
      </c>
      <c r="AD1432" s="11"/>
      <c r="AE1432" s="4"/>
      <c r="AF1432" s="4"/>
    </row>
    <row r="1433" spans="1:32">
      <c r="A1433" s="56"/>
      <c r="B1433" s="11"/>
      <c r="C1433" s="11" t="s">
        <v>647</v>
      </c>
      <c r="D1433" s="11"/>
      <c r="E1433" s="11" t="s">
        <v>345</v>
      </c>
      <c r="F1433" s="11">
        <v>2954072</v>
      </c>
      <c r="G1433" s="11"/>
      <c r="H1433" s="11"/>
      <c r="I1433" s="11"/>
      <c r="J1433" s="11">
        <v>461403.40999999933</v>
      </c>
      <c r="K1433" s="11"/>
      <c r="M1433" s="11">
        <v>5830</v>
      </c>
      <c r="N1433" s="70"/>
      <c r="P1433" s="11">
        <f t="shared" si="92"/>
        <v>79.14</v>
      </c>
      <c r="Q1433" s="11"/>
      <c r="R1433" s="11"/>
      <c r="S1433" s="11"/>
      <c r="T1433" s="195"/>
      <c r="U1433" s="11"/>
      <c r="V1433" s="11"/>
      <c r="W1433" s="11"/>
      <c r="Y1433" s="11">
        <v>461403.40999999933</v>
      </c>
      <c r="Z1433" s="11">
        <f t="shared" si="90"/>
        <v>516783.57</v>
      </c>
      <c r="AB1433" s="11">
        <f t="shared" si="91"/>
        <v>428783.6</v>
      </c>
      <c r="AC1433" s="11">
        <v>534804.13</v>
      </c>
      <c r="AD1433" s="11"/>
      <c r="AE1433" s="4"/>
      <c r="AF1433" s="4"/>
    </row>
    <row r="1434" spans="1:32">
      <c r="A1434" s="56"/>
      <c r="B1434" s="11"/>
      <c r="C1434" s="11" t="s">
        <v>647</v>
      </c>
      <c r="D1434" s="11"/>
      <c r="E1434" s="11" t="s">
        <v>401</v>
      </c>
      <c r="F1434" s="11">
        <v>630</v>
      </c>
      <c r="G1434" s="11"/>
      <c r="H1434" s="11"/>
      <c r="I1434" s="11"/>
      <c r="J1434" s="11">
        <v>104.33</v>
      </c>
      <c r="K1434" s="11"/>
      <c r="M1434" s="11">
        <v>1</v>
      </c>
      <c r="N1434" s="70"/>
      <c r="P1434" s="11">
        <f t="shared" si="92"/>
        <v>104.33</v>
      </c>
      <c r="Q1434" s="11"/>
      <c r="R1434" s="11"/>
      <c r="S1434" s="11"/>
      <c r="T1434" s="195"/>
      <c r="U1434" s="11"/>
      <c r="V1434" s="11"/>
      <c r="W1434" s="11"/>
      <c r="Y1434" s="11">
        <v>104.33</v>
      </c>
      <c r="Z1434" s="11">
        <f t="shared" si="90"/>
        <v>116.85</v>
      </c>
      <c r="AB1434" s="11">
        <f t="shared" si="91"/>
        <v>96.95</v>
      </c>
      <c r="AC1434" s="11">
        <v>120.93</v>
      </c>
      <c r="AD1434" s="11"/>
      <c r="AE1434" s="4"/>
      <c r="AF1434" s="4"/>
    </row>
    <row r="1435" spans="1:32">
      <c r="A1435" s="56"/>
      <c r="B1435" s="11"/>
      <c r="C1435" s="11" t="s">
        <v>647</v>
      </c>
      <c r="D1435" s="11"/>
      <c r="E1435" s="11" t="s">
        <v>485</v>
      </c>
      <c r="F1435" s="11">
        <v>463</v>
      </c>
      <c r="G1435" s="11"/>
      <c r="H1435" s="11"/>
      <c r="I1435" s="11"/>
      <c r="J1435" s="11">
        <v>77.790000000000006</v>
      </c>
      <c r="K1435" s="11"/>
      <c r="M1435" s="11">
        <v>1</v>
      </c>
      <c r="N1435" s="70"/>
      <c r="P1435" s="11">
        <f t="shared" si="92"/>
        <v>77.790000000000006</v>
      </c>
      <c r="Q1435" s="11"/>
      <c r="R1435" s="11"/>
      <c r="S1435" s="11"/>
      <c r="T1435" s="195"/>
      <c r="U1435" s="11"/>
      <c r="V1435" s="11"/>
      <c r="W1435" s="11"/>
      <c r="Y1435" s="11">
        <v>77.790000000000006</v>
      </c>
      <c r="Z1435" s="11">
        <f t="shared" si="90"/>
        <v>87.13</v>
      </c>
      <c r="AB1435" s="11">
        <f t="shared" si="91"/>
        <v>72.290000000000006</v>
      </c>
      <c r="AC1435" s="11">
        <v>90.16</v>
      </c>
      <c r="AD1435" s="11"/>
      <c r="AE1435" s="4"/>
      <c r="AF1435" s="4"/>
    </row>
    <row r="1436" spans="1:32">
      <c r="A1436" s="56"/>
      <c r="B1436" s="11"/>
      <c r="C1436" s="11" t="s">
        <v>507</v>
      </c>
      <c r="D1436" s="11"/>
      <c r="E1436" s="11" t="s">
        <v>508</v>
      </c>
      <c r="F1436" s="11">
        <v>28090</v>
      </c>
      <c r="G1436" s="11"/>
      <c r="H1436" s="11"/>
      <c r="I1436" s="11"/>
      <c r="J1436" s="11">
        <v>4551.5700000000006</v>
      </c>
      <c r="K1436" s="11"/>
      <c r="M1436" s="11">
        <v>58</v>
      </c>
      <c r="N1436" s="70"/>
      <c r="P1436" s="11">
        <f t="shared" si="92"/>
        <v>78.48</v>
      </c>
      <c r="Q1436" s="11"/>
      <c r="R1436" s="11"/>
      <c r="S1436" s="11"/>
      <c r="T1436" s="195"/>
      <c r="U1436" s="11"/>
      <c r="V1436" s="11"/>
      <c r="W1436" s="11"/>
      <c r="Y1436" s="11">
        <v>4551.5700000000006</v>
      </c>
      <c r="Z1436" s="11">
        <f t="shared" si="90"/>
        <v>5097.87</v>
      </c>
      <c r="AB1436" s="11">
        <f t="shared" si="91"/>
        <v>4229.79</v>
      </c>
      <c r="AC1436" s="11">
        <v>5275.64</v>
      </c>
      <c r="AD1436" s="11"/>
      <c r="AE1436" s="4"/>
      <c r="AF1436" s="4"/>
    </row>
    <row r="1437" spans="1:32">
      <c r="A1437" s="56"/>
      <c r="B1437" s="11"/>
      <c r="C1437" s="11" t="s">
        <v>364</v>
      </c>
      <c r="D1437" s="11"/>
      <c r="E1437" s="11" t="s">
        <v>345</v>
      </c>
      <c r="F1437" s="11">
        <v>962</v>
      </c>
      <c r="G1437" s="11"/>
      <c r="H1437" s="11"/>
      <c r="I1437" s="11"/>
      <c r="J1437" s="11">
        <v>157.03</v>
      </c>
      <c r="K1437" s="11"/>
      <c r="M1437" s="11">
        <v>1</v>
      </c>
      <c r="N1437" s="70"/>
      <c r="P1437" s="11">
        <f t="shared" si="92"/>
        <v>157.03</v>
      </c>
      <c r="Q1437" s="11"/>
      <c r="R1437" s="11"/>
      <c r="S1437" s="11"/>
      <c r="T1437" s="195"/>
      <c r="U1437" s="11"/>
      <c r="V1437" s="11"/>
      <c r="W1437" s="11"/>
      <c r="Y1437" s="11">
        <v>157.03</v>
      </c>
      <c r="Z1437" s="11">
        <f t="shared" si="90"/>
        <v>175.88</v>
      </c>
      <c r="AB1437" s="11">
        <f t="shared" si="91"/>
        <v>145.93</v>
      </c>
      <c r="AC1437" s="11">
        <v>182.01</v>
      </c>
      <c r="AD1437" s="11"/>
      <c r="AE1437" s="4"/>
      <c r="AF1437" s="4"/>
    </row>
    <row r="1438" spans="1:32">
      <c r="A1438" s="56"/>
      <c r="B1438" s="11"/>
      <c r="C1438" s="11" t="s">
        <v>364</v>
      </c>
      <c r="D1438" s="11"/>
      <c r="E1438" s="11" t="s">
        <v>362</v>
      </c>
      <c r="F1438" s="11">
        <v>934453</v>
      </c>
      <c r="G1438" s="11"/>
      <c r="H1438" s="11"/>
      <c r="I1438" s="11"/>
      <c r="J1438" s="11">
        <v>144989.20000000007</v>
      </c>
      <c r="K1438" s="11"/>
      <c r="M1438" s="11">
        <v>895</v>
      </c>
      <c r="N1438" s="70"/>
      <c r="P1438" s="11">
        <f t="shared" si="92"/>
        <v>162</v>
      </c>
      <c r="Q1438" s="11"/>
      <c r="R1438" s="11"/>
      <c r="S1438" s="11"/>
      <c r="T1438" s="195"/>
      <c r="U1438" s="11"/>
      <c r="V1438" s="11"/>
      <c r="W1438" s="11"/>
      <c r="Y1438" s="11">
        <v>144989.20000000007</v>
      </c>
      <c r="Z1438" s="11">
        <f t="shared" si="90"/>
        <v>162391.6</v>
      </c>
      <c r="AB1438" s="11">
        <f t="shared" si="91"/>
        <v>134738.91</v>
      </c>
      <c r="AC1438" s="11">
        <v>168054.29</v>
      </c>
      <c r="AD1438" s="11"/>
      <c r="AE1438" s="4"/>
      <c r="AF1438" s="4"/>
    </row>
    <row r="1439" spans="1:32">
      <c r="A1439" s="56"/>
      <c r="B1439" s="11"/>
      <c r="C1439" s="11" t="s">
        <v>227</v>
      </c>
      <c r="D1439" s="11"/>
      <c r="E1439" s="11" t="s">
        <v>228</v>
      </c>
      <c r="F1439" s="11">
        <v>564070</v>
      </c>
      <c r="G1439" s="11"/>
      <c r="H1439" s="11"/>
      <c r="I1439" s="11"/>
      <c r="J1439" s="11">
        <v>87578.059999999969</v>
      </c>
      <c r="K1439" s="11"/>
      <c r="M1439" s="11">
        <v>851</v>
      </c>
      <c r="N1439" s="70"/>
      <c r="P1439" s="11">
        <f t="shared" si="92"/>
        <v>102.91</v>
      </c>
      <c r="Q1439" s="11"/>
      <c r="R1439" s="11"/>
      <c r="S1439" s="11"/>
      <c r="T1439" s="195"/>
      <c r="U1439" s="11"/>
      <c r="V1439" s="11"/>
      <c r="W1439" s="11"/>
      <c r="Y1439" s="11">
        <v>87578.059999999969</v>
      </c>
      <c r="Z1439" s="11">
        <f t="shared" si="90"/>
        <v>98089.66</v>
      </c>
      <c r="AB1439" s="11">
        <f t="shared" si="91"/>
        <v>81386.559999999998</v>
      </c>
      <c r="AC1439" s="11">
        <v>101510.1</v>
      </c>
      <c r="AD1439" s="11"/>
      <c r="AE1439" s="4"/>
      <c r="AF1439" s="4"/>
    </row>
    <row r="1440" spans="1:32">
      <c r="A1440" s="56"/>
      <c r="B1440" s="11"/>
      <c r="C1440" s="11" t="s">
        <v>534</v>
      </c>
      <c r="D1440" s="11"/>
      <c r="E1440" s="11" t="s">
        <v>230</v>
      </c>
      <c r="F1440" s="11">
        <v>1404719</v>
      </c>
      <c r="G1440" s="11"/>
      <c r="H1440" s="11"/>
      <c r="I1440" s="11"/>
      <c r="J1440" s="11">
        <v>213916.99999999994</v>
      </c>
      <c r="K1440" s="11"/>
      <c r="M1440" s="11">
        <v>1991</v>
      </c>
      <c r="N1440" s="70"/>
      <c r="P1440" s="11">
        <f t="shared" si="92"/>
        <v>107.44</v>
      </c>
      <c r="Q1440" s="11"/>
      <c r="R1440" s="11"/>
      <c r="S1440" s="11"/>
      <c r="T1440" s="195"/>
      <c r="U1440" s="11"/>
      <c r="V1440" s="11"/>
      <c r="W1440" s="11"/>
      <c r="Y1440" s="11">
        <v>213916.99999999994</v>
      </c>
      <c r="Z1440" s="11">
        <f t="shared" si="90"/>
        <v>239592.49</v>
      </c>
      <c r="AB1440" s="11">
        <f t="shared" si="91"/>
        <v>198793.72</v>
      </c>
      <c r="AC1440" s="11">
        <v>247947.22</v>
      </c>
      <c r="AD1440" s="11"/>
      <c r="AE1440" s="4"/>
      <c r="AF1440" s="4"/>
    </row>
    <row r="1441" spans="1:32">
      <c r="A1441" s="56"/>
      <c r="B1441" s="11"/>
      <c r="C1441" s="11" t="s">
        <v>233</v>
      </c>
      <c r="D1441" s="11"/>
      <c r="E1441" s="11" t="s">
        <v>232</v>
      </c>
      <c r="F1441" s="11">
        <v>4090745</v>
      </c>
      <c r="G1441" s="11"/>
      <c r="H1441" s="11"/>
      <c r="I1441" s="11"/>
      <c r="J1441" s="11">
        <v>622250.21999999881</v>
      </c>
      <c r="K1441" s="11"/>
      <c r="M1441" s="11">
        <v>7538</v>
      </c>
      <c r="N1441" s="70"/>
      <c r="P1441" s="11">
        <f t="shared" si="92"/>
        <v>82.55</v>
      </c>
      <c r="Q1441" s="11"/>
      <c r="R1441" s="11"/>
      <c r="S1441" s="11"/>
      <c r="T1441" s="195"/>
      <c r="U1441" s="11"/>
      <c r="V1441" s="11"/>
      <c r="W1441" s="11"/>
      <c r="Y1441" s="11">
        <v>622250.21999999881</v>
      </c>
      <c r="Z1441" s="11">
        <f t="shared" si="90"/>
        <v>696936.09</v>
      </c>
      <c r="AB1441" s="11">
        <f t="shared" si="91"/>
        <v>578259.03</v>
      </c>
      <c r="AC1441" s="11">
        <v>721238.68</v>
      </c>
      <c r="AD1441" s="11"/>
      <c r="AE1441" s="4"/>
      <c r="AF1441" s="4"/>
    </row>
    <row r="1442" spans="1:32">
      <c r="A1442" s="56"/>
      <c r="B1442" s="11"/>
      <c r="C1442" s="11" t="s">
        <v>233</v>
      </c>
      <c r="D1442" s="11"/>
      <c r="E1442" s="11" t="s">
        <v>319</v>
      </c>
      <c r="F1442" s="11">
        <v>28</v>
      </c>
      <c r="G1442" s="11"/>
      <c r="H1442" s="11"/>
      <c r="I1442" s="11"/>
      <c r="J1442" s="11">
        <v>8.8000000000000007</v>
      </c>
      <c r="K1442" s="11"/>
      <c r="M1442" s="11">
        <v>1</v>
      </c>
      <c r="N1442" s="70"/>
      <c r="P1442" s="11">
        <f t="shared" si="92"/>
        <v>8.8000000000000007</v>
      </c>
      <c r="Q1442" s="11"/>
      <c r="R1442" s="11"/>
      <c r="S1442" s="11"/>
      <c r="T1442" s="195"/>
      <c r="U1442" s="11"/>
      <c r="V1442" s="11"/>
      <c r="W1442" s="11"/>
      <c r="Y1442" s="11">
        <v>8.8000000000000007</v>
      </c>
      <c r="Z1442" s="11">
        <f t="shared" si="90"/>
        <v>9.86</v>
      </c>
      <c r="AB1442" s="11">
        <f t="shared" si="91"/>
        <v>8.18</v>
      </c>
      <c r="AC1442" s="11">
        <v>10.199999999999999</v>
      </c>
      <c r="AD1442" s="11"/>
      <c r="AE1442" s="4"/>
      <c r="AF1442" s="4"/>
    </row>
    <row r="1443" spans="1:32">
      <c r="A1443" s="56"/>
      <c r="B1443" s="11"/>
      <c r="C1443" s="11" t="s">
        <v>233</v>
      </c>
      <c r="D1443" s="11"/>
      <c r="E1443" s="11" t="s">
        <v>1302</v>
      </c>
      <c r="F1443" s="11">
        <v>332</v>
      </c>
      <c r="G1443" s="11"/>
      <c r="H1443" s="11"/>
      <c r="I1443" s="11"/>
      <c r="J1443" s="11">
        <v>56.94</v>
      </c>
      <c r="K1443" s="11"/>
      <c r="M1443" s="11">
        <v>1</v>
      </c>
      <c r="N1443" s="70"/>
      <c r="P1443" s="11">
        <f t="shared" si="92"/>
        <v>56.94</v>
      </c>
      <c r="Q1443" s="11"/>
      <c r="R1443" s="11"/>
      <c r="S1443" s="11"/>
      <c r="T1443" s="195"/>
      <c r="U1443" s="11"/>
      <c r="V1443" s="11"/>
      <c r="W1443" s="11"/>
      <c r="Y1443" s="11">
        <v>56.94</v>
      </c>
      <c r="Z1443" s="11">
        <f t="shared" si="90"/>
        <v>63.77</v>
      </c>
      <c r="AB1443" s="11">
        <f t="shared" si="91"/>
        <v>52.91</v>
      </c>
      <c r="AC1443" s="11">
        <v>66</v>
      </c>
      <c r="AD1443" s="11"/>
      <c r="AE1443" s="4"/>
      <c r="AF1443" s="4"/>
    </row>
    <row r="1444" spans="1:32">
      <c r="A1444" s="56"/>
      <c r="B1444" s="11"/>
      <c r="C1444" s="11" t="s">
        <v>233</v>
      </c>
      <c r="D1444" s="11"/>
      <c r="E1444" s="11" t="s">
        <v>501</v>
      </c>
      <c r="F1444" s="11">
        <v>1007</v>
      </c>
      <c r="G1444" s="11"/>
      <c r="H1444" s="11"/>
      <c r="I1444" s="11"/>
      <c r="J1444" s="11">
        <v>168.01</v>
      </c>
      <c r="K1444" s="11"/>
      <c r="M1444" s="11">
        <v>2</v>
      </c>
      <c r="N1444" s="70"/>
      <c r="P1444" s="11">
        <f t="shared" si="92"/>
        <v>84.01</v>
      </c>
      <c r="Q1444" s="11"/>
      <c r="R1444" s="11"/>
      <c r="S1444" s="11"/>
      <c r="T1444" s="195"/>
      <c r="U1444" s="11"/>
      <c r="V1444" s="11"/>
      <c r="W1444" s="11"/>
      <c r="Y1444" s="11">
        <v>168.01</v>
      </c>
      <c r="Z1444" s="11">
        <f t="shared" si="90"/>
        <v>188.18</v>
      </c>
      <c r="AB1444" s="11">
        <f t="shared" si="91"/>
        <v>156.13</v>
      </c>
      <c r="AC1444" s="11">
        <v>194.74</v>
      </c>
      <c r="AD1444" s="11"/>
      <c r="AE1444" s="4"/>
      <c r="AF1444" s="4"/>
    </row>
    <row r="1445" spans="1:32">
      <c r="A1445" s="56"/>
      <c r="B1445" s="11"/>
      <c r="C1445" s="11" t="s">
        <v>370</v>
      </c>
      <c r="D1445" s="11"/>
      <c r="E1445" s="11" t="s">
        <v>350</v>
      </c>
      <c r="F1445" s="11">
        <v>1955</v>
      </c>
      <c r="G1445" s="11"/>
      <c r="H1445" s="11"/>
      <c r="I1445" s="11"/>
      <c r="J1445" s="11">
        <v>123.07</v>
      </c>
      <c r="K1445" s="11"/>
      <c r="M1445" s="11">
        <v>1</v>
      </c>
      <c r="N1445" s="70"/>
      <c r="P1445" s="11">
        <f t="shared" si="92"/>
        <v>123.07</v>
      </c>
      <c r="Q1445" s="11"/>
      <c r="R1445" s="11"/>
      <c r="S1445" s="11"/>
      <c r="T1445" s="195"/>
      <c r="U1445" s="11"/>
      <c r="V1445" s="11"/>
      <c r="W1445" s="11"/>
      <c r="Y1445" s="11">
        <v>123.07</v>
      </c>
      <c r="Z1445" s="11">
        <f t="shared" si="90"/>
        <v>137.84</v>
      </c>
      <c r="AB1445" s="11">
        <f t="shared" si="91"/>
        <v>114.37</v>
      </c>
      <c r="AC1445" s="11">
        <v>142.65</v>
      </c>
      <c r="AD1445" s="11"/>
      <c r="AE1445" s="4"/>
      <c r="AF1445" s="4"/>
    </row>
    <row r="1446" spans="1:32">
      <c r="A1446" s="56"/>
      <c r="B1446" s="11"/>
      <c r="C1446" s="11" t="s">
        <v>370</v>
      </c>
      <c r="D1446" s="11"/>
      <c r="E1446" s="11" t="s">
        <v>371</v>
      </c>
      <c r="F1446" s="11">
        <v>284469</v>
      </c>
      <c r="G1446" s="11"/>
      <c r="H1446" s="11"/>
      <c r="I1446" s="11"/>
      <c r="J1446" s="11">
        <v>42379.200000000004</v>
      </c>
      <c r="K1446" s="11"/>
      <c r="M1446" s="11">
        <v>290</v>
      </c>
      <c r="N1446" s="70"/>
      <c r="P1446" s="11">
        <f t="shared" si="92"/>
        <v>146.13999999999999</v>
      </c>
      <c r="Q1446" s="11"/>
      <c r="R1446" s="11"/>
      <c r="S1446" s="11"/>
      <c r="T1446" s="195"/>
      <c r="U1446" s="11"/>
      <c r="V1446" s="11"/>
      <c r="W1446" s="11"/>
      <c r="Y1446" s="11">
        <v>42379.200000000004</v>
      </c>
      <c r="Z1446" s="11">
        <f t="shared" si="90"/>
        <v>47465.78</v>
      </c>
      <c r="AB1446" s="11">
        <f t="shared" si="91"/>
        <v>39383.120000000003</v>
      </c>
      <c r="AC1446" s="11">
        <v>49120.94</v>
      </c>
      <c r="AD1446" s="11"/>
      <c r="AE1446" s="4"/>
      <c r="AF1446" s="4"/>
    </row>
    <row r="1447" spans="1:32">
      <c r="A1447" s="56"/>
      <c r="B1447" s="11"/>
      <c r="C1447" s="11" t="s">
        <v>1378</v>
      </c>
      <c r="D1447" s="11"/>
      <c r="E1447" s="11" t="s">
        <v>440</v>
      </c>
      <c r="F1447" s="11">
        <v>5660</v>
      </c>
      <c r="G1447" s="11"/>
      <c r="H1447" s="11"/>
      <c r="I1447" s="11"/>
      <c r="J1447" s="11">
        <v>775.65000000000009</v>
      </c>
      <c r="K1447" s="11"/>
      <c r="M1447" s="11">
        <v>6</v>
      </c>
      <c r="N1447" s="70"/>
      <c r="P1447" s="11">
        <f t="shared" si="92"/>
        <v>129.28</v>
      </c>
      <c r="Q1447" s="11"/>
      <c r="R1447" s="11"/>
      <c r="S1447" s="11"/>
      <c r="T1447" s="195"/>
      <c r="U1447" s="11"/>
      <c r="V1447" s="11"/>
      <c r="W1447" s="11"/>
      <c r="Y1447" s="11">
        <v>775.65000000000009</v>
      </c>
      <c r="Z1447" s="11">
        <f t="shared" si="90"/>
        <v>868.75</v>
      </c>
      <c r="AB1447" s="11">
        <f t="shared" si="91"/>
        <v>720.81</v>
      </c>
      <c r="AC1447" s="11">
        <v>899.04</v>
      </c>
      <c r="AD1447" s="11"/>
      <c r="AE1447" s="4"/>
      <c r="AF1447" s="4"/>
    </row>
    <row r="1448" spans="1:32">
      <c r="A1448" s="56"/>
      <c r="B1448" s="11"/>
      <c r="C1448" s="11" t="s">
        <v>607</v>
      </c>
      <c r="D1448" s="11"/>
      <c r="E1448" s="11" t="s">
        <v>427</v>
      </c>
      <c r="F1448" s="11">
        <v>9625</v>
      </c>
      <c r="G1448" s="11"/>
      <c r="H1448" s="11"/>
      <c r="I1448" s="11"/>
      <c r="J1448" s="11">
        <v>1738.7100000000007</v>
      </c>
      <c r="K1448" s="11"/>
      <c r="M1448" s="11">
        <v>54</v>
      </c>
      <c r="N1448" s="70"/>
      <c r="P1448" s="11">
        <f t="shared" si="92"/>
        <v>32.200000000000003</v>
      </c>
      <c r="Q1448" s="11"/>
      <c r="R1448" s="11"/>
      <c r="S1448" s="11"/>
      <c r="T1448" s="195"/>
      <c r="U1448" s="11"/>
      <c r="V1448" s="11"/>
      <c r="W1448" s="11"/>
      <c r="Y1448" s="11">
        <v>1738.7100000000007</v>
      </c>
      <c r="Z1448" s="11">
        <f t="shared" si="90"/>
        <v>1947.4</v>
      </c>
      <c r="AB1448" s="11">
        <f t="shared" si="91"/>
        <v>1615.79</v>
      </c>
      <c r="AC1448" s="11">
        <v>2015.31</v>
      </c>
      <c r="AD1448" s="11"/>
      <c r="AE1448" s="4"/>
      <c r="AF1448" s="4"/>
    </row>
    <row r="1449" spans="1:32">
      <c r="A1449" s="56"/>
      <c r="B1449" s="11"/>
      <c r="C1449" s="11" t="s">
        <v>596</v>
      </c>
      <c r="D1449" s="11"/>
      <c r="E1449" s="11" t="s">
        <v>362</v>
      </c>
      <c r="F1449" s="11">
        <v>123312</v>
      </c>
      <c r="G1449" s="11"/>
      <c r="H1449" s="11"/>
      <c r="I1449" s="11"/>
      <c r="J1449" s="11">
        <v>20052.680000000069</v>
      </c>
      <c r="K1449" s="11"/>
      <c r="M1449" s="11">
        <v>379</v>
      </c>
      <c r="N1449" s="70"/>
      <c r="P1449" s="11">
        <f t="shared" si="92"/>
        <v>52.91</v>
      </c>
      <c r="Q1449" s="11"/>
      <c r="R1449" s="11"/>
      <c r="S1449" s="11"/>
      <c r="T1449" s="195"/>
      <c r="U1449" s="11"/>
      <c r="V1449" s="11"/>
      <c r="W1449" s="11"/>
      <c r="Y1449" s="11">
        <v>20052.680000000069</v>
      </c>
      <c r="Z1449" s="11">
        <f t="shared" si="90"/>
        <v>22459.51</v>
      </c>
      <c r="AB1449" s="11">
        <f t="shared" si="91"/>
        <v>18635.02</v>
      </c>
      <c r="AC1449" s="11">
        <v>23242.69</v>
      </c>
      <c r="AD1449" s="11"/>
      <c r="AE1449" s="4"/>
      <c r="AF1449" s="4"/>
    </row>
    <row r="1450" spans="1:32">
      <c r="A1450" s="56"/>
      <c r="B1450" s="11"/>
      <c r="C1450" s="11" t="s">
        <v>372</v>
      </c>
      <c r="D1450" s="11"/>
      <c r="E1450" s="11" t="s">
        <v>373</v>
      </c>
      <c r="F1450" s="11">
        <v>402617</v>
      </c>
      <c r="G1450" s="11"/>
      <c r="H1450" s="11"/>
      <c r="I1450" s="11"/>
      <c r="J1450" s="11">
        <v>61253.219999999958</v>
      </c>
      <c r="K1450" s="11"/>
      <c r="M1450" s="11">
        <v>491</v>
      </c>
      <c r="N1450" s="70"/>
      <c r="P1450" s="11">
        <f t="shared" si="92"/>
        <v>124.75</v>
      </c>
      <c r="Q1450" s="11"/>
      <c r="R1450" s="11"/>
      <c r="S1450" s="11"/>
      <c r="T1450" s="195"/>
      <c r="U1450" s="11"/>
      <c r="V1450" s="11"/>
      <c r="W1450" s="11"/>
      <c r="Y1450" s="11">
        <v>61253.219999999958</v>
      </c>
      <c r="Z1450" s="11">
        <f t="shared" si="90"/>
        <v>68605.17</v>
      </c>
      <c r="AB1450" s="11">
        <f t="shared" si="91"/>
        <v>56922.8</v>
      </c>
      <c r="AC1450" s="11">
        <v>70997.47</v>
      </c>
      <c r="AD1450" s="11"/>
      <c r="AE1450" s="4"/>
      <c r="AF1450" s="4"/>
    </row>
    <row r="1451" spans="1:32">
      <c r="A1451" s="56"/>
      <c r="B1451" s="11"/>
      <c r="C1451" s="11" t="s">
        <v>1252</v>
      </c>
      <c r="D1451" s="11"/>
      <c r="E1451" s="11" t="s">
        <v>386</v>
      </c>
      <c r="F1451" s="11">
        <v>498</v>
      </c>
      <c r="G1451" s="11"/>
      <c r="H1451" s="11"/>
      <c r="I1451" s="11"/>
      <c r="J1451" s="11">
        <v>87.210000000000008</v>
      </c>
      <c r="K1451" s="11"/>
      <c r="M1451" s="11">
        <v>2</v>
      </c>
      <c r="N1451" s="70"/>
      <c r="P1451" s="11">
        <f t="shared" si="92"/>
        <v>43.61</v>
      </c>
      <c r="Q1451" s="11"/>
      <c r="R1451" s="11"/>
      <c r="S1451" s="11"/>
      <c r="T1451" s="195"/>
      <c r="U1451" s="11"/>
      <c r="V1451" s="11"/>
      <c r="W1451" s="11"/>
      <c r="Y1451" s="11">
        <v>87.210000000000008</v>
      </c>
      <c r="Z1451" s="11">
        <f t="shared" si="90"/>
        <v>97.68</v>
      </c>
      <c r="AB1451" s="11">
        <f t="shared" si="91"/>
        <v>81.040000000000006</v>
      </c>
      <c r="AC1451" s="11">
        <v>101.08</v>
      </c>
      <c r="AD1451" s="11"/>
      <c r="AE1451" s="4"/>
      <c r="AF1451" s="4"/>
    </row>
    <row r="1452" spans="1:32">
      <c r="A1452" s="56"/>
      <c r="B1452" s="11"/>
      <c r="C1452" s="11" t="s">
        <v>549</v>
      </c>
      <c r="D1452" s="11"/>
      <c r="E1452" s="11" t="s">
        <v>473</v>
      </c>
      <c r="F1452" s="11">
        <v>261590</v>
      </c>
      <c r="G1452" s="11"/>
      <c r="H1452" s="11"/>
      <c r="I1452" s="11"/>
      <c r="J1452" s="11">
        <v>40078.579999999994</v>
      </c>
      <c r="K1452" s="11"/>
      <c r="M1452" s="11">
        <v>299</v>
      </c>
      <c r="N1452" s="70"/>
      <c r="P1452" s="11">
        <f t="shared" si="92"/>
        <v>134.04</v>
      </c>
      <c r="Q1452" s="11"/>
      <c r="R1452" s="11"/>
      <c r="S1452" s="11"/>
      <c r="T1452" s="195"/>
      <c r="U1452" s="11"/>
      <c r="V1452" s="11"/>
      <c r="W1452" s="11"/>
      <c r="Y1452" s="11">
        <v>40078.579999999994</v>
      </c>
      <c r="Z1452" s="11">
        <f t="shared" si="90"/>
        <v>44889.03</v>
      </c>
      <c r="AB1452" s="11">
        <f t="shared" si="91"/>
        <v>37245.15</v>
      </c>
      <c r="AC1452" s="11">
        <v>46454.34</v>
      </c>
      <c r="AD1452" s="11"/>
      <c r="AE1452" s="4"/>
      <c r="AF1452" s="4"/>
    </row>
    <row r="1453" spans="1:32">
      <c r="A1453" s="56"/>
      <c r="B1453" s="11"/>
      <c r="C1453" s="11" t="s">
        <v>234</v>
      </c>
      <c r="D1453" s="11"/>
      <c r="E1453" s="11" t="s">
        <v>235</v>
      </c>
      <c r="F1453" s="11">
        <v>141765</v>
      </c>
      <c r="G1453" s="11"/>
      <c r="H1453" s="11"/>
      <c r="I1453" s="11"/>
      <c r="J1453" s="11">
        <v>21822.560000000005</v>
      </c>
      <c r="K1453" s="11"/>
      <c r="M1453" s="11">
        <v>227</v>
      </c>
      <c r="N1453" s="70"/>
      <c r="P1453" s="11">
        <f t="shared" si="92"/>
        <v>96.13</v>
      </c>
      <c r="Q1453" s="11"/>
      <c r="R1453" s="11"/>
      <c r="S1453" s="11"/>
      <c r="T1453" s="195"/>
      <c r="U1453" s="11"/>
      <c r="V1453" s="11"/>
      <c r="W1453" s="11"/>
      <c r="Y1453" s="11">
        <v>21822.560000000005</v>
      </c>
      <c r="Z1453" s="11">
        <f t="shared" si="90"/>
        <v>24441.82</v>
      </c>
      <c r="AB1453" s="11">
        <f t="shared" si="91"/>
        <v>20279.77</v>
      </c>
      <c r="AC1453" s="11">
        <v>25294.12</v>
      </c>
      <c r="AD1453" s="11"/>
      <c r="AE1453" s="4"/>
      <c r="AF1453" s="4"/>
    </row>
    <row r="1454" spans="1:32">
      <c r="A1454" s="56"/>
      <c r="B1454" s="11"/>
      <c r="C1454" s="11" t="s">
        <v>1253</v>
      </c>
      <c r="D1454" s="11"/>
      <c r="E1454" s="11" t="s">
        <v>517</v>
      </c>
      <c r="F1454" s="11">
        <v>18173</v>
      </c>
      <c r="G1454" s="11"/>
      <c r="H1454" s="11"/>
      <c r="I1454" s="11"/>
      <c r="J1454" s="11">
        <v>2903.2799999999997</v>
      </c>
      <c r="K1454" s="11"/>
      <c r="M1454" s="11">
        <v>20</v>
      </c>
      <c r="N1454" s="70"/>
      <c r="P1454" s="11">
        <f t="shared" si="92"/>
        <v>145.16</v>
      </c>
      <c r="Q1454" s="11"/>
      <c r="R1454" s="11"/>
      <c r="S1454" s="11"/>
      <c r="T1454" s="195"/>
      <c r="U1454" s="11"/>
      <c r="V1454" s="11"/>
      <c r="W1454" s="11"/>
      <c r="Y1454" s="11">
        <v>2903.2799999999997</v>
      </c>
      <c r="Z1454" s="11">
        <f t="shared" si="90"/>
        <v>3251.75</v>
      </c>
      <c r="AB1454" s="11">
        <f t="shared" si="91"/>
        <v>2698.03</v>
      </c>
      <c r="AC1454" s="11">
        <v>3365.14</v>
      </c>
      <c r="AD1454" s="11"/>
      <c r="AE1454" s="4"/>
      <c r="AF1454" s="4"/>
    </row>
    <row r="1455" spans="1:32">
      <c r="A1455" s="56"/>
      <c r="B1455" s="11"/>
      <c r="C1455" s="11" t="s">
        <v>241</v>
      </c>
      <c r="D1455" s="11"/>
      <c r="E1455" s="11" t="s">
        <v>237</v>
      </c>
      <c r="F1455" s="11">
        <v>4662287</v>
      </c>
      <c r="G1455" s="11"/>
      <c r="H1455" s="11"/>
      <c r="I1455" s="11"/>
      <c r="J1455" s="11">
        <v>722495.06999999855</v>
      </c>
      <c r="K1455" s="11"/>
      <c r="M1455" s="11">
        <v>6396</v>
      </c>
      <c r="N1455" s="70"/>
      <c r="P1455" s="11">
        <f t="shared" si="92"/>
        <v>112.96</v>
      </c>
      <c r="Q1455" s="11"/>
      <c r="R1455" s="11"/>
      <c r="S1455" s="11"/>
      <c r="T1455" s="195"/>
      <c r="U1455" s="11"/>
      <c r="V1455" s="11"/>
      <c r="W1455" s="11"/>
      <c r="Y1455" s="11">
        <v>722495.06999999855</v>
      </c>
      <c r="Z1455" s="11">
        <f t="shared" si="90"/>
        <v>809212.87</v>
      </c>
      <c r="AB1455" s="11">
        <f t="shared" si="91"/>
        <v>671416.87</v>
      </c>
      <c r="AC1455" s="11">
        <v>837430.62</v>
      </c>
      <c r="AD1455" s="11"/>
      <c r="AE1455" s="4"/>
      <c r="AF1455" s="4"/>
    </row>
    <row r="1456" spans="1:32">
      <c r="A1456" s="56"/>
      <c r="B1456" s="11"/>
      <c r="C1456" s="11" t="s">
        <v>241</v>
      </c>
      <c r="D1456" s="11"/>
      <c r="E1456" s="11" t="s">
        <v>319</v>
      </c>
      <c r="F1456" s="11">
        <v>947</v>
      </c>
      <c r="G1456" s="11"/>
      <c r="H1456" s="11"/>
      <c r="I1456" s="11"/>
      <c r="J1456" s="11">
        <v>158.97</v>
      </c>
      <c r="K1456" s="11"/>
      <c r="M1456" s="11">
        <v>2</v>
      </c>
      <c r="N1456" s="70"/>
      <c r="P1456" s="11">
        <f t="shared" si="92"/>
        <v>79.489999999999995</v>
      </c>
      <c r="Q1456" s="11"/>
      <c r="R1456" s="11"/>
      <c r="S1456" s="11"/>
      <c r="T1456" s="195"/>
      <c r="U1456" s="11"/>
      <c r="V1456" s="11"/>
      <c r="W1456" s="11"/>
      <c r="Y1456" s="11">
        <v>158.97</v>
      </c>
      <c r="Z1456" s="11">
        <f t="shared" si="90"/>
        <v>178.05</v>
      </c>
      <c r="AB1456" s="11">
        <f t="shared" si="91"/>
        <v>147.72999999999999</v>
      </c>
      <c r="AC1456" s="11">
        <v>184.26</v>
      </c>
      <c r="AD1456" s="11"/>
      <c r="AE1456" s="4"/>
      <c r="AF1456" s="4"/>
    </row>
    <row r="1457" spans="1:32">
      <c r="A1457" s="56"/>
      <c r="B1457" s="11"/>
      <c r="C1457" s="11" t="s">
        <v>568</v>
      </c>
      <c r="D1457" s="11"/>
      <c r="E1457" s="11" t="s">
        <v>569</v>
      </c>
      <c r="F1457" s="11">
        <v>133765</v>
      </c>
      <c r="G1457" s="11"/>
      <c r="H1457" s="11"/>
      <c r="I1457" s="11"/>
      <c r="J1457" s="11">
        <v>20766.979999999996</v>
      </c>
      <c r="K1457" s="11"/>
      <c r="M1457" s="11">
        <v>163</v>
      </c>
      <c r="N1457" s="70"/>
      <c r="P1457" s="11">
        <f t="shared" si="92"/>
        <v>127.4</v>
      </c>
      <c r="Q1457" s="11"/>
      <c r="R1457" s="11"/>
      <c r="S1457" s="11"/>
      <c r="T1457" s="195"/>
      <c r="U1457" s="11"/>
      <c r="V1457" s="11"/>
      <c r="W1457" s="11"/>
      <c r="Y1457" s="11">
        <v>20766.979999999996</v>
      </c>
      <c r="Z1457" s="11">
        <f t="shared" si="90"/>
        <v>23259.55</v>
      </c>
      <c r="AB1457" s="11">
        <f t="shared" si="91"/>
        <v>19298.82</v>
      </c>
      <c r="AC1457" s="11">
        <v>24070.62</v>
      </c>
      <c r="AD1457" s="11"/>
      <c r="AE1457" s="4"/>
      <c r="AF1457" s="4"/>
    </row>
    <row r="1458" spans="1:32">
      <c r="A1458" s="56"/>
      <c r="B1458" s="11"/>
      <c r="C1458" s="11" t="s">
        <v>503</v>
      </c>
      <c r="D1458" s="11"/>
      <c r="E1458" s="11" t="s">
        <v>504</v>
      </c>
      <c r="F1458" s="11">
        <v>224731</v>
      </c>
      <c r="G1458" s="11"/>
      <c r="H1458" s="11"/>
      <c r="I1458" s="11"/>
      <c r="J1458" s="11">
        <v>33514.470000000008</v>
      </c>
      <c r="K1458" s="11"/>
      <c r="M1458" s="11">
        <v>251</v>
      </c>
      <c r="N1458" s="70"/>
      <c r="P1458" s="11">
        <f t="shared" si="92"/>
        <v>133.52000000000001</v>
      </c>
      <c r="Q1458" s="11"/>
      <c r="R1458" s="11"/>
      <c r="S1458" s="11"/>
      <c r="T1458" s="195"/>
      <c r="U1458" s="11"/>
      <c r="V1458" s="11"/>
      <c r="W1458" s="11"/>
      <c r="Y1458" s="11">
        <v>33514.470000000008</v>
      </c>
      <c r="Z1458" s="11">
        <f t="shared" si="90"/>
        <v>37537.06</v>
      </c>
      <c r="AB1458" s="11">
        <f t="shared" si="91"/>
        <v>31145.1</v>
      </c>
      <c r="AC1458" s="11">
        <v>38846</v>
      </c>
      <c r="AD1458" s="11"/>
      <c r="AE1458" s="4"/>
      <c r="AF1458" s="4"/>
    </row>
    <row r="1459" spans="1:32">
      <c r="A1459" s="56"/>
      <c r="B1459" s="11"/>
      <c r="C1459" s="11" t="s">
        <v>1379</v>
      </c>
      <c r="D1459" s="11"/>
      <c r="E1459" s="11" t="s">
        <v>501</v>
      </c>
      <c r="F1459" s="11">
        <v>4555</v>
      </c>
      <c r="G1459" s="11"/>
      <c r="H1459" s="11"/>
      <c r="I1459" s="11"/>
      <c r="J1459" s="11">
        <v>622.53</v>
      </c>
      <c r="K1459" s="11"/>
      <c r="M1459" s="11">
        <v>8</v>
      </c>
      <c r="N1459" s="70"/>
      <c r="P1459" s="11">
        <f t="shared" si="92"/>
        <v>77.819999999999993</v>
      </c>
      <c r="Q1459" s="11"/>
      <c r="R1459" s="11"/>
      <c r="S1459" s="11"/>
      <c r="T1459" s="195"/>
      <c r="U1459" s="11"/>
      <c r="V1459" s="11"/>
      <c r="W1459" s="11"/>
      <c r="Y1459" s="11">
        <v>622.53</v>
      </c>
      <c r="Z1459" s="11">
        <f t="shared" si="90"/>
        <v>697.25</v>
      </c>
      <c r="AB1459" s="11">
        <f t="shared" si="91"/>
        <v>578.52</v>
      </c>
      <c r="AC1459" s="11">
        <v>721.56</v>
      </c>
      <c r="AD1459" s="11"/>
      <c r="AE1459" s="4"/>
      <c r="AF1459" s="4"/>
    </row>
    <row r="1460" spans="1:32">
      <c r="A1460" s="56"/>
      <c r="B1460" s="11"/>
      <c r="C1460" s="11" t="s">
        <v>1254</v>
      </c>
      <c r="D1460" s="11"/>
      <c r="E1460" s="11" t="s">
        <v>280</v>
      </c>
      <c r="F1460" s="11">
        <v>59926</v>
      </c>
      <c r="G1460" s="11"/>
      <c r="H1460" s="11"/>
      <c r="I1460" s="11"/>
      <c r="J1460" s="11">
        <v>9603.1000000000022</v>
      </c>
      <c r="K1460" s="11"/>
      <c r="M1460" s="11">
        <v>56</v>
      </c>
      <c r="N1460" s="70"/>
      <c r="P1460" s="11">
        <f t="shared" si="92"/>
        <v>171.48</v>
      </c>
      <c r="Q1460" s="11"/>
      <c r="R1460" s="11"/>
      <c r="S1460" s="11"/>
      <c r="T1460" s="195"/>
      <c r="U1460" s="11"/>
      <c r="V1460" s="11"/>
      <c r="W1460" s="11"/>
      <c r="Y1460" s="11">
        <v>9603.1000000000022</v>
      </c>
      <c r="Z1460" s="11">
        <f t="shared" si="90"/>
        <v>10755.72</v>
      </c>
      <c r="AB1460" s="11">
        <f t="shared" si="91"/>
        <v>8924.19</v>
      </c>
      <c r="AC1460" s="11">
        <v>11130.77</v>
      </c>
      <c r="AD1460" s="11"/>
      <c r="AE1460" s="4"/>
      <c r="AF1460" s="4"/>
    </row>
    <row r="1461" spans="1:32">
      <c r="A1461" s="56"/>
      <c r="B1461" s="11"/>
      <c r="C1461" s="11" t="s">
        <v>536</v>
      </c>
      <c r="D1461" s="11"/>
      <c r="E1461" s="11" t="s">
        <v>537</v>
      </c>
      <c r="F1461" s="11">
        <v>234496</v>
      </c>
      <c r="G1461" s="11"/>
      <c r="H1461" s="11"/>
      <c r="I1461" s="11"/>
      <c r="J1461" s="11">
        <v>35073.260000000009</v>
      </c>
      <c r="K1461" s="11"/>
      <c r="M1461" s="11">
        <v>214</v>
      </c>
      <c r="N1461" s="70"/>
      <c r="P1461" s="11">
        <f t="shared" si="92"/>
        <v>163.89</v>
      </c>
      <c r="Q1461" s="11"/>
      <c r="R1461" s="11"/>
      <c r="S1461" s="11"/>
      <c r="T1461" s="195"/>
      <c r="U1461" s="11"/>
      <c r="V1461" s="11"/>
      <c r="W1461" s="11"/>
      <c r="Y1461" s="11">
        <v>35073.260000000009</v>
      </c>
      <c r="Z1461" s="11">
        <f t="shared" si="90"/>
        <v>39282.94</v>
      </c>
      <c r="AB1461" s="11">
        <f t="shared" si="91"/>
        <v>32593.69</v>
      </c>
      <c r="AC1461" s="11">
        <v>40652.76</v>
      </c>
      <c r="AD1461" s="11"/>
      <c r="AE1461" s="4"/>
      <c r="AF1461" s="4"/>
    </row>
    <row r="1462" spans="1:32">
      <c r="A1462" s="56"/>
      <c r="B1462" s="11"/>
      <c r="C1462" s="11" t="s">
        <v>1232</v>
      </c>
      <c r="D1462" s="11"/>
      <c r="E1462" s="11" t="s">
        <v>199</v>
      </c>
      <c r="F1462" s="11">
        <v>524212</v>
      </c>
      <c r="G1462" s="11"/>
      <c r="H1462" s="11"/>
      <c r="I1462" s="11"/>
      <c r="J1462" s="11">
        <v>84144.940000000133</v>
      </c>
      <c r="K1462" s="11"/>
      <c r="M1462" s="11">
        <v>1217</v>
      </c>
      <c r="N1462" s="70"/>
      <c r="P1462" s="11">
        <f t="shared" si="92"/>
        <v>69.14</v>
      </c>
      <c r="Q1462" s="11"/>
      <c r="R1462" s="11"/>
      <c r="S1462" s="11"/>
      <c r="T1462" s="195"/>
      <c r="U1462" s="11"/>
      <c r="V1462" s="11"/>
      <c r="W1462" s="11"/>
      <c r="Y1462" s="11">
        <v>84144.940000000133</v>
      </c>
      <c r="Z1462" s="11">
        <f t="shared" si="90"/>
        <v>94244.479999999996</v>
      </c>
      <c r="AB1462" s="11">
        <f t="shared" si="91"/>
        <v>78196.149999999994</v>
      </c>
      <c r="AC1462" s="11">
        <v>97530.84</v>
      </c>
      <c r="AD1462" s="11"/>
      <c r="AE1462" s="4"/>
      <c r="AF1462" s="4"/>
    </row>
    <row r="1463" spans="1:32">
      <c r="A1463" s="56"/>
      <c r="B1463" s="11"/>
      <c r="C1463" s="11" t="s">
        <v>1380</v>
      </c>
      <c r="D1463" s="11"/>
      <c r="E1463" s="11" t="s">
        <v>199</v>
      </c>
      <c r="F1463" s="11">
        <v>4905</v>
      </c>
      <c r="G1463" s="11"/>
      <c r="H1463" s="11"/>
      <c r="I1463" s="11"/>
      <c r="J1463" s="11">
        <v>801.31000000000006</v>
      </c>
      <c r="K1463" s="11"/>
      <c r="M1463" s="11">
        <v>11</v>
      </c>
      <c r="N1463" s="70"/>
      <c r="P1463" s="11">
        <f t="shared" si="92"/>
        <v>72.849999999999994</v>
      </c>
      <c r="Q1463" s="11"/>
      <c r="R1463" s="11"/>
      <c r="S1463" s="11"/>
      <c r="T1463" s="195"/>
      <c r="U1463" s="11"/>
      <c r="V1463" s="11"/>
      <c r="W1463" s="11"/>
      <c r="Y1463" s="11">
        <v>801.31000000000006</v>
      </c>
      <c r="Z1463" s="11">
        <f t="shared" si="90"/>
        <v>897.49</v>
      </c>
      <c r="AB1463" s="11">
        <f t="shared" si="91"/>
        <v>744.66</v>
      </c>
      <c r="AC1463" s="11">
        <v>928.78</v>
      </c>
      <c r="AD1463" s="11"/>
      <c r="AE1463" s="4"/>
      <c r="AF1463" s="4"/>
    </row>
    <row r="1464" spans="1:32">
      <c r="A1464" s="56"/>
      <c r="B1464" s="11"/>
      <c r="C1464" s="11" t="s">
        <v>1381</v>
      </c>
      <c r="D1464" s="11"/>
      <c r="E1464" s="11" t="s">
        <v>465</v>
      </c>
      <c r="F1464" s="11">
        <v>1250</v>
      </c>
      <c r="G1464" s="11"/>
      <c r="H1464" s="11"/>
      <c r="I1464" s="11"/>
      <c r="J1464" s="11">
        <v>202.81</v>
      </c>
      <c r="K1464" s="11"/>
      <c r="M1464" s="11">
        <v>1</v>
      </c>
      <c r="N1464" s="70"/>
      <c r="P1464" s="11">
        <f t="shared" si="92"/>
        <v>202.81</v>
      </c>
      <c r="Q1464" s="11"/>
      <c r="R1464" s="11"/>
      <c r="S1464" s="11"/>
      <c r="T1464" s="195"/>
      <c r="U1464" s="11"/>
      <c r="V1464" s="11"/>
      <c r="W1464" s="11"/>
      <c r="Y1464" s="11">
        <v>202.81</v>
      </c>
      <c r="Z1464" s="11">
        <f t="shared" si="90"/>
        <v>227.15</v>
      </c>
      <c r="AB1464" s="11">
        <f t="shared" si="91"/>
        <v>188.47</v>
      </c>
      <c r="AC1464" s="11">
        <v>235.07</v>
      </c>
      <c r="AD1464" s="11"/>
      <c r="AE1464" s="4"/>
      <c r="AF1464" s="4"/>
    </row>
    <row r="1465" spans="1:32">
      <c r="A1465" s="56"/>
      <c r="B1465" s="11"/>
      <c r="C1465" s="11" t="s">
        <v>474</v>
      </c>
      <c r="D1465" s="11"/>
      <c r="E1465" s="11" t="s">
        <v>475</v>
      </c>
      <c r="F1465" s="11">
        <v>183956</v>
      </c>
      <c r="G1465" s="11"/>
      <c r="H1465" s="11"/>
      <c r="I1465" s="11"/>
      <c r="J1465" s="11">
        <v>28309.400000000005</v>
      </c>
      <c r="K1465" s="11"/>
      <c r="M1465" s="11">
        <v>226</v>
      </c>
      <c r="N1465" s="70"/>
      <c r="P1465" s="11">
        <f t="shared" si="92"/>
        <v>125.26</v>
      </c>
      <c r="Q1465" s="11"/>
      <c r="R1465" s="11"/>
      <c r="S1465" s="11"/>
      <c r="T1465" s="195"/>
      <c r="U1465" s="11"/>
      <c r="V1465" s="11"/>
      <c r="W1465" s="11"/>
      <c r="Y1465" s="11">
        <v>28309.400000000005</v>
      </c>
      <c r="Z1465" s="11">
        <f t="shared" si="90"/>
        <v>31707.25</v>
      </c>
      <c r="AB1465" s="11">
        <f t="shared" si="91"/>
        <v>26308.01</v>
      </c>
      <c r="AC1465" s="11">
        <v>32812.9</v>
      </c>
      <c r="AD1465" s="11"/>
      <c r="AE1465" s="4"/>
      <c r="AF1465" s="4"/>
    </row>
    <row r="1466" spans="1:32">
      <c r="A1466" s="56"/>
      <c r="B1466" s="11"/>
      <c r="C1466" s="11" t="s">
        <v>290</v>
      </c>
      <c r="D1466" s="11"/>
      <c r="E1466" s="11" t="s">
        <v>291</v>
      </c>
      <c r="F1466" s="11">
        <v>60906</v>
      </c>
      <c r="G1466" s="11"/>
      <c r="H1466" s="11"/>
      <c r="I1466" s="11"/>
      <c r="J1466" s="11">
        <v>9784.9099999999944</v>
      </c>
      <c r="K1466" s="11"/>
      <c r="M1466" s="11">
        <v>246</v>
      </c>
      <c r="N1466" s="70"/>
      <c r="P1466" s="11">
        <f t="shared" si="92"/>
        <v>39.78</v>
      </c>
      <c r="Q1466" s="11"/>
      <c r="R1466" s="11"/>
      <c r="S1466" s="11"/>
      <c r="T1466" s="195"/>
      <c r="U1466" s="11"/>
      <c r="V1466" s="11"/>
      <c r="W1466" s="11"/>
      <c r="Y1466" s="11">
        <v>9784.9099999999944</v>
      </c>
      <c r="Z1466" s="11">
        <f t="shared" si="90"/>
        <v>10959.35</v>
      </c>
      <c r="AB1466" s="11">
        <f t="shared" si="91"/>
        <v>9093.15</v>
      </c>
      <c r="AC1466" s="11">
        <v>11341.51</v>
      </c>
      <c r="AD1466" s="11"/>
      <c r="AE1466" s="4"/>
      <c r="AF1466" s="4"/>
    </row>
    <row r="1467" spans="1:32">
      <c r="A1467" s="56"/>
      <c r="B1467" s="11"/>
      <c r="C1467" s="11" t="s">
        <v>648</v>
      </c>
      <c r="D1467" s="11"/>
      <c r="E1467" s="11" t="s">
        <v>197</v>
      </c>
      <c r="F1467" s="11">
        <v>2411</v>
      </c>
      <c r="G1467" s="11"/>
      <c r="H1467" s="11"/>
      <c r="I1467" s="11"/>
      <c r="J1467" s="11">
        <v>381.36999999999995</v>
      </c>
      <c r="K1467" s="11"/>
      <c r="M1467" s="11">
        <v>4</v>
      </c>
      <c r="N1467" s="70"/>
      <c r="P1467" s="11">
        <f t="shared" si="92"/>
        <v>95.34</v>
      </c>
      <c r="Q1467" s="11"/>
      <c r="R1467" s="11"/>
      <c r="S1467" s="11"/>
      <c r="T1467" s="195"/>
      <c r="U1467" s="11"/>
      <c r="V1467" s="11"/>
      <c r="W1467" s="11"/>
      <c r="Y1467" s="11">
        <v>381.36999999999995</v>
      </c>
      <c r="Z1467" s="11">
        <f t="shared" si="90"/>
        <v>427.14</v>
      </c>
      <c r="AB1467" s="11">
        <f t="shared" si="91"/>
        <v>354.41</v>
      </c>
      <c r="AC1467" s="11">
        <v>442.04</v>
      </c>
      <c r="AD1467" s="11"/>
      <c r="AE1467" s="4"/>
      <c r="AF1467" s="4"/>
    </row>
    <row r="1468" spans="1:32">
      <c r="A1468" s="56"/>
      <c r="B1468" s="11"/>
      <c r="C1468" s="11" t="s">
        <v>648</v>
      </c>
      <c r="D1468" s="11"/>
      <c r="E1468" s="11" t="s">
        <v>199</v>
      </c>
      <c r="F1468" s="11">
        <v>218429</v>
      </c>
      <c r="G1468" s="11"/>
      <c r="H1468" s="11"/>
      <c r="I1468" s="11"/>
      <c r="J1468" s="11">
        <v>34801.129999999983</v>
      </c>
      <c r="K1468" s="11"/>
      <c r="M1468" s="11">
        <v>371</v>
      </c>
      <c r="N1468" s="70"/>
      <c r="P1468" s="11">
        <f t="shared" si="92"/>
        <v>93.8</v>
      </c>
      <c r="Q1468" s="11"/>
      <c r="R1468" s="11"/>
      <c r="S1468" s="11"/>
      <c r="T1468" s="195"/>
      <c r="U1468" s="11"/>
      <c r="V1468" s="11"/>
      <c r="W1468" s="11"/>
      <c r="Y1468" s="11">
        <v>34801.129999999983</v>
      </c>
      <c r="Z1468" s="11">
        <f t="shared" si="90"/>
        <v>38978.15</v>
      </c>
      <c r="AB1468" s="11">
        <f t="shared" si="91"/>
        <v>32340.799999999999</v>
      </c>
      <c r="AC1468" s="11">
        <v>40337.339999999997</v>
      </c>
      <c r="AD1468" s="11"/>
      <c r="AE1468" s="4"/>
      <c r="AF1468" s="4"/>
    </row>
    <row r="1469" spans="1:32">
      <c r="A1469" s="56"/>
      <c r="B1469" s="11"/>
      <c r="C1469" s="11" t="s">
        <v>1255</v>
      </c>
      <c r="D1469" s="11"/>
      <c r="E1469" s="11" t="s">
        <v>297</v>
      </c>
      <c r="F1469" s="11">
        <v>7494</v>
      </c>
      <c r="G1469" s="11"/>
      <c r="H1469" s="11"/>
      <c r="I1469" s="11"/>
      <c r="J1469" s="11">
        <v>477.63</v>
      </c>
      <c r="K1469" s="11"/>
      <c r="M1469" s="11">
        <v>5</v>
      </c>
      <c r="N1469" s="70"/>
      <c r="P1469" s="11">
        <f t="shared" si="92"/>
        <v>95.53</v>
      </c>
      <c r="Q1469" s="11"/>
      <c r="R1469" s="11"/>
      <c r="S1469" s="11"/>
      <c r="T1469" s="195"/>
      <c r="U1469" s="11"/>
      <c r="V1469" s="11"/>
      <c r="W1469" s="11"/>
      <c r="Y1469" s="11">
        <v>477.63</v>
      </c>
      <c r="Z1469" s="11">
        <f t="shared" si="90"/>
        <v>534.96</v>
      </c>
      <c r="AB1469" s="11">
        <f t="shared" si="91"/>
        <v>443.86</v>
      </c>
      <c r="AC1469" s="11">
        <v>553.61</v>
      </c>
      <c r="AD1469" s="11"/>
      <c r="AE1469" s="4"/>
      <c r="AF1469" s="4"/>
    </row>
    <row r="1470" spans="1:32">
      <c r="A1470" s="56"/>
      <c r="B1470" s="11"/>
      <c r="C1470" s="11" t="s">
        <v>1300</v>
      </c>
      <c r="D1470" s="11"/>
      <c r="E1470" s="11" t="s">
        <v>440</v>
      </c>
      <c r="F1470" s="11">
        <v>12704</v>
      </c>
      <c r="G1470" s="11"/>
      <c r="H1470" s="11"/>
      <c r="I1470" s="11"/>
      <c r="J1470" s="11">
        <v>1856.8600000000004</v>
      </c>
      <c r="K1470" s="11"/>
      <c r="M1470" s="11">
        <v>17</v>
      </c>
      <c r="N1470" s="70"/>
      <c r="P1470" s="11">
        <f t="shared" si="92"/>
        <v>109.23</v>
      </c>
      <c r="Q1470" s="11"/>
      <c r="R1470" s="11"/>
      <c r="S1470" s="11"/>
      <c r="T1470" s="195"/>
      <c r="U1470" s="11"/>
      <c r="V1470" s="11"/>
      <c r="W1470" s="11"/>
      <c r="Y1470" s="11">
        <v>1856.8600000000004</v>
      </c>
      <c r="Z1470" s="11">
        <f t="shared" si="90"/>
        <v>2079.73</v>
      </c>
      <c r="AB1470" s="11">
        <f t="shared" si="91"/>
        <v>1725.59</v>
      </c>
      <c r="AC1470" s="11">
        <v>2152.25</v>
      </c>
      <c r="AD1470" s="11"/>
      <c r="AE1470" s="4"/>
      <c r="AF1470" s="4"/>
    </row>
    <row r="1471" spans="1:32">
      <c r="A1471" s="56"/>
      <c r="B1471" s="11"/>
      <c r="C1471" s="11" t="s">
        <v>1300</v>
      </c>
      <c r="D1471" s="11"/>
      <c r="E1471" s="11" t="s">
        <v>1284</v>
      </c>
      <c r="F1471" s="11">
        <v>6110</v>
      </c>
      <c r="G1471" s="11"/>
      <c r="H1471" s="11"/>
      <c r="I1471" s="11"/>
      <c r="J1471" s="11">
        <v>872.90000000000009</v>
      </c>
      <c r="K1471" s="11"/>
      <c r="M1471" s="11">
        <v>5</v>
      </c>
      <c r="N1471" s="70"/>
      <c r="P1471" s="11">
        <f t="shared" si="92"/>
        <v>174.58</v>
      </c>
      <c r="Q1471" s="11"/>
      <c r="R1471" s="11"/>
      <c r="S1471" s="11"/>
      <c r="T1471" s="195"/>
      <c r="U1471" s="11"/>
      <c r="V1471" s="11"/>
      <c r="W1471" s="11"/>
      <c r="Y1471" s="11">
        <v>872.90000000000009</v>
      </c>
      <c r="Z1471" s="11">
        <f t="shared" si="90"/>
        <v>977.67</v>
      </c>
      <c r="AB1471" s="11">
        <f t="shared" si="91"/>
        <v>811.19</v>
      </c>
      <c r="AC1471" s="11">
        <v>1011.76</v>
      </c>
      <c r="AD1471" s="11"/>
      <c r="AE1471" s="4"/>
      <c r="AF1471" s="4"/>
    </row>
    <row r="1472" spans="1:32">
      <c r="A1472" s="56"/>
      <c r="B1472" s="11"/>
      <c r="C1472" s="11" t="s">
        <v>1383</v>
      </c>
      <c r="D1472" s="11"/>
      <c r="E1472" s="11" t="s">
        <v>440</v>
      </c>
      <c r="F1472" s="11">
        <v>717</v>
      </c>
      <c r="G1472" s="11"/>
      <c r="H1472" s="11"/>
      <c r="I1472" s="11"/>
      <c r="J1472" s="11">
        <v>126.59</v>
      </c>
      <c r="K1472" s="11"/>
      <c r="M1472" s="11">
        <v>3</v>
      </c>
      <c r="N1472" s="70"/>
      <c r="P1472" s="11">
        <f t="shared" si="92"/>
        <v>42.2</v>
      </c>
      <c r="Q1472" s="11"/>
      <c r="R1472" s="11"/>
      <c r="S1472" s="11"/>
      <c r="T1472" s="195"/>
      <c r="U1472" s="11"/>
      <c r="V1472" s="11"/>
      <c r="W1472" s="11"/>
      <c r="Y1472" s="11">
        <v>126.59</v>
      </c>
      <c r="Z1472" s="11">
        <f t="shared" si="90"/>
        <v>141.78</v>
      </c>
      <c r="AB1472" s="11">
        <f t="shared" si="91"/>
        <v>117.64</v>
      </c>
      <c r="AC1472" s="11">
        <v>146.72999999999999</v>
      </c>
      <c r="AD1472" s="11"/>
      <c r="AE1472" s="4"/>
      <c r="AF1472" s="4"/>
    </row>
    <row r="1473" spans="1:32">
      <c r="A1473" s="56"/>
      <c r="B1473" s="11"/>
      <c r="C1473" s="11" t="s">
        <v>578</v>
      </c>
      <c r="D1473" s="11"/>
      <c r="E1473" s="11" t="s">
        <v>284</v>
      </c>
      <c r="F1473" s="11">
        <v>281857</v>
      </c>
      <c r="G1473" s="11"/>
      <c r="H1473" s="11"/>
      <c r="I1473" s="11"/>
      <c r="J1473" s="11">
        <v>44520.539999999994</v>
      </c>
      <c r="K1473" s="11"/>
      <c r="M1473" s="11">
        <v>460</v>
      </c>
      <c r="N1473" s="70"/>
      <c r="P1473" s="11">
        <f t="shared" si="92"/>
        <v>96.78</v>
      </c>
      <c r="Q1473" s="11"/>
      <c r="R1473" s="11"/>
      <c r="S1473" s="11"/>
      <c r="T1473" s="195"/>
      <c r="U1473" s="11"/>
      <c r="V1473" s="11"/>
      <c r="W1473" s="11"/>
      <c r="Y1473" s="11">
        <v>44520.539999999994</v>
      </c>
      <c r="Z1473" s="11">
        <f t="shared" si="90"/>
        <v>49864.14</v>
      </c>
      <c r="AB1473" s="11">
        <f t="shared" si="91"/>
        <v>41373.07</v>
      </c>
      <c r="AC1473" s="11">
        <v>51602.93</v>
      </c>
      <c r="AD1473" s="11"/>
      <c r="AE1473" s="4"/>
      <c r="AF1473" s="4"/>
    </row>
    <row r="1474" spans="1:32">
      <c r="A1474" s="56"/>
      <c r="B1474" s="11"/>
      <c r="C1474" s="11" t="s">
        <v>303</v>
      </c>
      <c r="D1474" s="11"/>
      <c r="E1474" s="11" t="s">
        <v>302</v>
      </c>
      <c r="F1474" s="11">
        <v>2242350</v>
      </c>
      <c r="G1474" s="11"/>
      <c r="H1474" s="11"/>
      <c r="I1474" s="11"/>
      <c r="J1474" s="11">
        <v>337234.04999999935</v>
      </c>
      <c r="K1474" s="11"/>
      <c r="M1474" s="11">
        <v>2159</v>
      </c>
      <c r="N1474" s="70"/>
      <c r="P1474" s="11">
        <f t="shared" si="92"/>
        <v>156.19999999999999</v>
      </c>
      <c r="Q1474" s="11"/>
      <c r="R1474" s="11"/>
      <c r="S1474" s="11"/>
      <c r="T1474" s="195"/>
      <c r="U1474" s="11"/>
      <c r="V1474" s="11"/>
      <c r="W1474" s="11"/>
      <c r="Y1474" s="11">
        <v>337234.04999999935</v>
      </c>
      <c r="Z1474" s="11">
        <f t="shared" si="90"/>
        <v>377710.72</v>
      </c>
      <c r="AB1474" s="11">
        <f t="shared" si="91"/>
        <v>313392.63</v>
      </c>
      <c r="AC1474" s="11">
        <v>390881.73</v>
      </c>
      <c r="AD1474" s="11"/>
      <c r="AE1474" s="4"/>
      <c r="AF1474" s="4"/>
    </row>
    <row r="1475" spans="1:32">
      <c r="A1475" s="56"/>
      <c r="B1475" s="11"/>
      <c r="C1475" s="11" t="s">
        <v>1384</v>
      </c>
      <c r="D1475" s="11"/>
      <c r="E1475" s="11" t="s">
        <v>471</v>
      </c>
      <c r="F1475" s="11">
        <v>21484</v>
      </c>
      <c r="G1475" s="11"/>
      <c r="H1475" s="11"/>
      <c r="I1475" s="11"/>
      <c r="J1475" s="11">
        <v>3139.69</v>
      </c>
      <c r="K1475" s="11"/>
      <c r="M1475" s="11">
        <v>28</v>
      </c>
      <c r="N1475" s="70"/>
      <c r="P1475" s="11">
        <f t="shared" si="92"/>
        <v>112.13</v>
      </c>
      <c r="Q1475" s="11"/>
      <c r="R1475" s="11"/>
      <c r="S1475" s="11"/>
      <c r="T1475" s="195"/>
      <c r="U1475" s="11"/>
      <c r="V1475" s="11"/>
      <c r="W1475" s="11"/>
      <c r="Y1475" s="11">
        <v>3139.69</v>
      </c>
      <c r="Z1475" s="11">
        <f t="shared" si="90"/>
        <v>3516.53</v>
      </c>
      <c r="AB1475" s="11">
        <f t="shared" si="91"/>
        <v>2917.72</v>
      </c>
      <c r="AC1475" s="11">
        <v>3639.16</v>
      </c>
      <c r="AD1475" s="11"/>
      <c r="AE1475" s="4"/>
      <c r="AF1475" s="4"/>
    </row>
    <row r="1476" spans="1:32">
      <c r="A1476" s="56"/>
      <c r="B1476" s="11"/>
      <c r="C1476" s="11" t="s">
        <v>649</v>
      </c>
      <c r="D1476" s="11"/>
      <c r="E1476" s="11" t="s">
        <v>471</v>
      </c>
      <c r="F1476" s="11">
        <v>85245</v>
      </c>
      <c r="G1476" s="11"/>
      <c r="H1476" s="11"/>
      <c r="I1476" s="11"/>
      <c r="J1476" s="11">
        <v>12545.860000000006</v>
      </c>
      <c r="K1476" s="11"/>
      <c r="M1476" s="11">
        <v>104</v>
      </c>
      <c r="N1476" s="70"/>
      <c r="P1476" s="11">
        <f t="shared" si="92"/>
        <v>120.63</v>
      </c>
      <c r="Q1476" s="11"/>
      <c r="R1476" s="11"/>
      <c r="S1476" s="11"/>
      <c r="T1476" s="195"/>
      <c r="U1476" s="11"/>
      <c r="V1476" s="11"/>
      <c r="W1476" s="11"/>
      <c r="Y1476" s="11">
        <v>12545.860000000006</v>
      </c>
      <c r="Z1476" s="11">
        <f t="shared" si="90"/>
        <v>14051.68</v>
      </c>
      <c r="AB1476" s="11">
        <f t="shared" si="91"/>
        <v>11658.91</v>
      </c>
      <c r="AC1476" s="11">
        <v>14541.67</v>
      </c>
      <c r="AD1476" s="11"/>
      <c r="AE1476" s="4"/>
      <c r="AF1476" s="4"/>
    </row>
    <row r="1477" spans="1:32">
      <c r="A1477" s="56"/>
      <c r="B1477" s="11"/>
      <c r="C1477" s="11" t="s">
        <v>580</v>
      </c>
      <c r="D1477" s="11"/>
      <c r="E1477" s="11" t="s">
        <v>284</v>
      </c>
      <c r="F1477" s="11">
        <v>23005</v>
      </c>
      <c r="G1477" s="11"/>
      <c r="H1477" s="11"/>
      <c r="I1477" s="11"/>
      <c r="J1477" s="11">
        <v>3378.5699999999997</v>
      </c>
      <c r="K1477" s="11"/>
      <c r="M1477" s="11">
        <v>32</v>
      </c>
      <c r="N1477" s="70"/>
      <c r="P1477" s="11">
        <f t="shared" si="92"/>
        <v>105.58</v>
      </c>
      <c r="Q1477" s="11"/>
      <c r="R1477" s="11"/>
      <c r="S1477" s="11"/>
      <c r="T1477" s="195"/>
      <c r="U1477" s="11"/>
      <c r="V1477" s="11"/>
      <c r="W1477" s="11"/>
      <c r="Y1477" s="11">
        <v>3378.5699999999997</v>
      </c>
      <c r="Z1477" s="11">
        <f t="shared" si="90"/>
        <v>3784.08</v>
      </c>
      <c r="AB1477" s="11">
        <f t="shared" si="91"/>
        <v>3139.72</v>
      </c>
      <c r="AC1477" s="11">
        <v>3916.04</v>
      </c>
      <c r="AD1477" s="11"/>
      <c r="AE1477" s="4"/>
      <c r="AF1477" s="4"/>
    </row>
    <row r="1478" spans="1:32">
      <c r="A1478" s="56"/>
      <c r="B1478" s="11"/>
      <c r="C1478" s="11" t="s">
        <v>1385</v>
      </c>
      <c r="D1478" s="11"/>
      <c r="E1478" s="11" t="s">
        <v>216</v>
      </c>
      <c r="F1478" s="11">
        <v>10653</v>
      </c>
      <c r="G1478" s="11"/>
      <c r="H1478" s="11"/>
      <c r="I1478" s="11"/>
      <c r="J1478" s="11">
        <v>1739.3399999999997</v>
      </c>
      <c r="K1478" s="11"/>
      <c r="M1478" s="11">
        <v>11</v>
      </c>
      <c r="N1478" s="70"/>
      <c r="P1478" s="11">
        <f t="shared" si="92"/>
        <v>158.12</v>
      </c>
      <c r="Q1478" s="11"/>
      <c r="R1478" s="11"/>
      <c r="S1478" s="11"/>
      <c r="T1478" s="195"/>
      <c r="U1478" s="11"/>
      <c r="V1478" s="11"/>
      <c r="W1478" s="11"/>
      <c r="Y1478" s="11">
        <v>1739.3399999999997</v>
      </c>
      <c r="Z1478" s="11">
        <f t="shared" si="90"/>
        <v>1948.11</v>
      </c>
      <c r="AB1478" s="11">
        <f t="shared" si="91"/>
        <v>1616.37</v>
      </c>
      <c r="AC1478" s="11">
        <v>2016.04</v>
      </c>
      <c r="AD1478" s="11"/>
      <c r="AE1478" s="4"/>
      <c r="AF1478" s="4"/>
    </row>
    <row r="1479" spans="1:32">
      <c r="A1479" s="56"/>
      <c r="B1479" s="11"/>
      <c r="C1479" s="11" t="s">
        <v>581</v>
      </c>
      <c r="D1479" s="11"/>
      <c r="E1479" s="11" t="s">
        <v>284</v>
      </c>
      <c r="F1479" s="11">
        <v>2071</v>
      </c>
      <c r="G1479" s="11"/>
      <c r="H1479" s="11"/>
      <c r="I1479" s="11"/>
      <c r="J1479" s="11">
        <v>341.76</v>
      </c>
      <c r="K1479" s="11"/>
      <c r="M1479" s="11">
        <v>3</v>
      </c>
      <c r="N1479" s="70"/>
      <c r="P1479" s="11">
        <f t="shared" si="92"/>
        <v>113.92</v>
      </c>
      <c r="Q1479" s="11"/>
      <c r="R1479" s="11"/>
      <c r="S1479" s="11"/>
      <c r="T1479" s="195"/>
      <c r="U1479" s="11"/>
      <c r="V1479" s="11"/>
      <c r="W1479" s="11"/>
      <c r="Y1479" s="11">
        <v>341.76</v>
      </c>
      <c r="Z1479" s="11">
        <f t="shared" si="90"/>
        <v>382.78</v>
      </c>
      <c r="AB1479" s="11">
        <f t="shared" si="91"/>
        <v>317.60000000000002</v>
      </c>
      <c r="AC1479" s="11">
        <v>396.13</v>
      </c>
      <c r="AD1479" s="11"/>
      <c r="AE1479" s="4"/>
      <c r="AF1479" s="4"/>
    </row>
    <row r="1480" spans="1:32">
      <c r="A1480" s="56"/>
      <c r="B1480" s="11"/>
      <c r="C1480" s="11" t="s">
        <v>1386</v>
      </c>
      <c r="D1480" s="11"/>
      <c r="E1480" s="11" t="s">
        <v>302</v>
      </c>
      <c r="F1480" s="11"/>
      <c r="G1480" s="11"/>
      <c r="H1480" s="11"/>
      <c r="I1480" s="11"/>
      <c r="J1480" s="11">
        <v>4.2</v>
      </c>
      <c r="K1480" s="11"/>
      <c r="M1480" s="11">
        <v>1</v>
      </c>
      <c r="N1480" s="70"/>
      <c r="P1480" s="11">
        <f t="shared" si="92"/>
        <v>4.2</v>
      </c>
      <c r="Q1480" s="11"/>
      <c r="R1480" s="11"/>
      <c r="S1480" s="11"/>
      <c r="T1480" s="195"/>
      <c r="U1480" s="11"/>
      <c r="V1480" s="11"/>
      <c r="W1480" s="11"/>
      <c r="Y1480" s="11">
        <v>4.2</v>
      </c>
      <c r="Z1480" s="11">
        <f t="shared" si="90"/>
        <v>4.7</v>
      </c>
      <c r="AB1480" s="11">
        <f t="shared" si="91"/>
        <v>3.9</v>
      </c>
      <c r="AC1480" s="11">
        <v>4.87</v>
      </c>
      <c r="AD1480" s="11"/>
      <c r="AE1480" s="4"/>
      <c r="AF1480" s="4"/>
    </row>
    <row r="1481" spans="1:32">
      <c r="A1481" s="56"/>
      <c r="B1481" s="11"/>
      <c r="C1481" s="11" t="s">
        <v>246</v>
      </c>
      <c r="D1481" s="11"/>
      <c r="E1481" s="11" t="s">
        <v>247</v>
      </c>
      <c r="F1481" s="11">
        <v>960717</v>
      </c>
      <c r="G1481" s="11"/>
      <c r="H1481" s="11"/>
      <c r="I1481" s="11"/>
      <c r="J1481" s="11">
        <v>146599.54999999987</v>
      </c>
      <c r="K1481" s="11"/>
      <c r="M1481" s="11">
        <v>1150</v>
      </c>
      <c r="N1481" s="70"/>
      <c r="P1481" s="11">
        <f t="shared" si="92"/>
        <v>127.48</v>
      </c>
      <c r="Q1481" s="11"/>
      <c r="R1481" s="11"/>
      <c r="S1481" s="11"/>
      <c r="T1481" s="195"/>
      <c r="U1481" s="11"/>
      <c r="V1481" s="11"/>
      <c r="W1481" s="11"/>
      <c r="Y1481" s="11">
        <v>146599.54999999987</v>
      </c>
      <c r="Z1481" s="11">
        <f t="shared" si="90"/>
        <v>164195.23000000001</v>
      </c>
      <c r="AB1481" s="11">
        <f t="shared" si="91"/>
        <v>136235.41</v>
      </c>
      <c r="AC1481" s="11">
        <v>169920.82</v>
      </c>
      <c r="AD1481" s="11"/>
      <c r="AE1481" s="4"/>
      <c r="AF1481" s="4"/>
    </row>
    <row r="1482" spans="1:32">
      <c r="A1482" s="56"/>
      <c r="B1482" s="11"/>
      <c r="C1482" s="11" t="s">
        <v>254</v>
      </c>
      <c r="D1482" s="11"/>
      <c r="E1482" s="11" t="s">
        <v>247</v>
      </c>
      <c r="F1482" s="11">
        <v>661</v>
      </c>
      <c r="G1482" s="11"/>
      <c r="H1482" s="11"/>
      <c r="I1482" s="11"/>
      <c r="J1482" s="11">
        <v>109.33</v>
      </c>
      <c r="K1482" s="11"/>
      <c r="M1482" s="11">
        <v>1</v>
      </c>
      <c r="N1482" s="70"/>
      <c r="P1482" s="11">
        <f t="shared" si="92"/>
        <v>109.33</v>
      </c>
      <c r="Q1482" s="11"/>
      <c r="R1482" s="11"/>
      <c r="S1482" s="11"/>
      <c r="T1482" s="195"/>
      <c r="U1482" s="11"/>
      <c r="V1482" s="11"/>
      <c r="W1482" s="11"/>
      <c r="Y1482" s="11">
        <v>109.33</v>
      </c>
      <c r="Z1482" s="11">
        <f t="shared" si="90"/>
        <v>122.45</v>
      </c>
      <c r="AB1482" s="11">
        <f t="shared" si="91"/>
        <v>101.6</v>
      </c>
      <c r="AC1482" s="11">
        <v>126.72</v>
      </c>
      <c r="AD1482" s="11"/>
      <c r="AE1482" s="4"/>
      <c r="AF1482" s="4"/>
    </row>
    <row r="1483" spans="1:32">
      <c r="A1483" s="56"/>
      <c r="B1483" s="11"/>
      <c r="C1483" s="11" t="s">
        <v>254</v>
      </c>
      <c r="D1483" s="11"/>
      <c r="E1483" s="11" t="s">
        <v>255</v>
      </c>
      <c r="F1483" s="11">
        <v>1195189</v>
      </c>
      <c r="G1483" s="11"/>
      <c r="H1483" s="11"/>
      <c r="I1483" s="11"/>
      <c r="J1483" s="11">
        <v>181544.30999999997</v>
      </c>
      <c r="K1483" s="11"/>
      <c r="M1483" s="11">
        <v>1209</v>
      </c>
      <c r="N1483" s="70"/>
      <c r="P1483" s="11">
        <f t="shared" si="92"/>
        <v>150.16</v>
      </c>
      <c r="Q1483" s="11"/>
      <c r="R1483" s="11"/>
      <c r="S1483" s="11"/>
      <c r="T1483" s="195"/>
      <c r="U1483" s="11"/>
      <c r="V1483" s="11"/>
      <c r="W1483" s="11"/>
      <c r="Y1483" s="11">
        <v>181544.30999999997</v>
      </c>
      <c r="Z1483" s="11">
        <f t="shared" si="90"/>
        <v>203334.25</v>
      </c>
      <c r="AB1483" s="11">
        <f t="shared" si="91"/>
        <v>168709.68</v>
      </c>
      <c r="AC1483" s="11">
        <v>210424.64</v>
      </c>
      <c r="AD1483" s="11"/>
      <c r="AE1483" s="4"/>
      <c r="AF1483" s="4"/>
    </row>
    <row r="1484" spans="1:32">
      <c r="A1484" s="56"/>
      <c r="B1484" s="11"/>
      <c r="C1484" s="11" t="s">
        <v>1257</v>
      </c>
      <c r="D1484" s="11"/>
      <c r="E1484" s="11" t="s">
        <v>501</v>
      </c>
      <c r="F1484" s="11">
        <v>14421</v>
      </c>
      <c r="G1484" s="11"/>
      <c r="H1484" s="11"/>
      <c r="I1484" s="11"/>
      <c r="J1484" s="11">
        <v>2644.3299999999995</v>
      </c>
      <c r="K1484" s="11"/>
      <c r="M1484" s="11">
        <v>85</v>
      </c>
      <c r="N1484" s="70"/>
      <c r="P1484" s="11">
        <f t="shared" si="92"/>
        <v>31.11</v>
      </c>
      <c r="Q1484" s="11"/>
      <c r="R1484" s="11"/>
      <c r="S1484" s="11"/>
      <c r="T1484" s="195"/>
      <c r="U1484" s="11"/>
      <c r="V1484" s="11"/>
      <c r="W1484" s="11"/>
      <c r="Y1484" s="11">
        <v>2644.3299999999995</v>
      </c>
      <c r="Z1484" s="11">
        <f t="shared" si="90"/>
        <v>2961.72</v>
      </c>
      <c r="AB1484" s="11">
        <f t="shared" si="91"/>
        <v>2457.38</v>
      </c>
      <c r="AC1484" s="11">
        <v>3064.99</v>
      </c>
      <c r="AD1484" s="11"/>
      <c r="AE1484" s="4"/>
      <c r="AF1484" s="4"/>
    </row>
    <row r="1485" spans="1:32">
      <c r="A1485" s="56"/>
      <c r="B1485" s="11"/>
      <c r="C1485" s="11" t="s">
        <v>1387</v>
      </c>
      <c r="D1485" s="11"/>
      <c r="E1485" s="11" t="s">
        <v>501</v>
      </c>
      <c r="F1485" s="11">
        <v>7608</v>
      </c>
      <c r="G1485" s="11"/>
      <c r="H1485" s="11"/>
      <c r="I1485" s="11"/>
      <c r="J1485" s="11">
        <v>1232.5000000000002</v>
      </c>
      <c r="K1485" s="11"/>
      <c r="M1485" s="11">
        <v>13</v>
      </c>
      <c r="N1485" s="70"/>
      <c r="P1485" s="11">
        <f t="shared" si="92"/>
        <v>94.81</v>
      </c>
      <c r="Q1485" s="11"/>
      <c r="R1485" s="11"/>
      <c r="S1485" s="11"/>
      <c r="T1485" s="195"/>
      <c r="U1485" s="11"/>
      <c r="V1485" s="11"/>
      <c r="W1485" s="11"/>
      <c r="Y1485" s="11">
        <v>1232.5000000000002</v>
      </c>
      <c r="Z1485" s="11">
        <f t="shared" si="90"/>
        <v>1380.43</v>
      </c>
      <c r="AB1485" s="11">
        <f t="shared" si="91"/>
        <v>1145.3699999999999</v>
      </c>
      <c r="AC1485" s="11">
        <v>1428.57</v>
      </c>
      <c r="AD1485" s="11"/>
      <c r="AE1485" s="4"/>
      <c r="AF1485" s="4"/>
    </row>
    <row r="1486" spans="1:32">
      <c r="A1486" s="56"/>
      <c r="B1486" s="11"/>
      <c r="C1486" s="11" t="s">
        <v>1388</v>
      </c>
      <c r="D1486" s="11"/>
      <c r="E1486" s="11" t="s">
        <v>287</v>
      </c>
      <c r="F1486" s="11">
        <v>1849</v>
      </c>
      <c r="G1486" s="11"/>
      <c r="H1486" s="11"/>
      <c r="I1486" s="11"/>
      <c r="J1486" s="11">
        <v>310.5</v>
      </c>
      <c r="K1486" s="11"/>
      <c r="M1486" s="11">
        <v>4</v>
      </c>
      <c r="N1486" s="70"/>
      <c r="P1486" s="11">
        <f t="shared" si="92"/>
        <v>77.63</v>
      </c>
      <c r="Q1486" s="11"/>
      <c r="R1486" s="11"/>
      <c r="S1486" s="11"/>
      <c r="T1486" s="195"/>
      <c r="U1486" s="11"/>
      <c r="V1486" s="11"/>
      <c r="W1486" s="11"/>
      <c r="Y1486" s="11">
        <v>310.5</v>
      </c>
      <c r="Z1486" s="11">
        <f t="shared" ref="Z1486:Z1549" si="93">ROUND($Z$1771*Y1486/$Y$1771,2)</f>
        <v>347.77</v>
      </c>
      <c r="AB1486" s="11">
        <f t="shared" ref="AB1486:AB1549" si="94">ROUND($AB$1771*Y1486/$Y$1771,2)</f>
        <v>288.55</v>
      </c>
      <c r="AC1486" s="11">
        <v>359.89</v>
      </c>
      <c r="AD1486" s="11"/>
      <c r="AE1486" s="4"/>
      <c r="AF1486" s="4"/>
    </row>
    <row r="1487" spans="1:32">
      <c r="A1487" s="56"/>
      <c r="B1487" s="11"/>
      <c r="C1487" s="11" t="s">
        <v>476</v>
      </c>
      <c r="D1487" s="11"/>
      <c r="E1487" s="11" t="s">
        <v>477</v>
      </c>
      <c r="F1487" s="11">
        <v>412762</v>
      </c>
      <c r="G1487" s="11"/>
      <c r="H1487" s="11"/>
      <c r="I1487" s="11"/>
      <c r="J1487" s="11">
        <v>62399.830000000031</v>
      </c>
      <c r="K1487" s="11"/>
      <c r="M1487" s="11">
        <v>587</v>
      </c>
      <c r="N1487" s="70"/>
      <c r="P1487" s="11">
        <f t="shared" ref="P1487:P1550" si="95">ROUND(J1487/M1487,2)</f>
        <v>106.3</v>
      </c>
      <c r="Q1487" s="11"/>
      <c r="R1487" s="11"/>
      <c r="S1487" s="11"/>
      <c r="T1487" s="195"/>
      <c r="U1487" s="11"/>
      <c r="V1487" s="11"/>
      <c r="W1487" s="11"/>
      <c r="Y1487" s="11">
        <v>62399.830000000031</v>
      </c>
      <c r="Z1487" s="11">
        <f t="shared" si="93"/>
        <v>69889.399999999994</v>
      </c>
      <c r="AB1487" s="11">
        <f t="shared" si="94"/>
        <v>57988.35</v>
      </c>
      <c r="AC1487" s="11">
        <v>72326.48</v>
      </c>
      <c r="AD1487" s="11"/>
      <c r="AE1487" s="4"/>
      <c r="AF1487" s="4"/>
    </row>
    <row r="1488" spans="1:32">
      <c r="A1488" s="56"/>
      <c r="B1488" s="11"/>
      <c r="C1488" s="11" t="s">
        <v>490</v>
      </c>
      <c r="D1488" s="11"/>
      <c r="E1488" s="11" t="s">
        <v>440</v>
      </c>
      <c r="F1488" s="11">
        <v>2049</v>
      </c>
      <c r="G1488" s="11"/>
      <c r="H1488" s="11"/>
      <c r="I1488" s="11"/>
      <c r="J1488" s="11">
        <v>329.73</v>
      </c>
      <c r="K1488" s="11"/>
      <c r="M1488" s="11">
        <v>1</v>
      </c>
      <c r="N1488" s="70"/>
      <c r="P1488" s="11">
        <f t="shared" si="95"/>
        <v>329.73</v>
      </c>
      <c r="Q1488" s="11"/>
      <c r="R1488" s="11"/>
      <c r="S1488" s="11"/>
      <c r="T1488" s="195"/>
      <c r="U1488" s="11"/>
      <c r="V1488" s="11"/>
      <c r="W1488" s="11"/>
      <c r="Y1488" s="11">
        <v>329.73</v>
      </c>
      <c r="Z1488" s="11">
        <f t="shared" si="93"/>
        <v>369.31</v>
      </c>
      <c r="AB1488" s="11">
        <f t="shared" si="94"/>
        <v>306.42</v>
      </c>
      <c r="AC1488" s="11">
        <v>382.18</v>
      </c>
      <c r="AD1488" s="11"/>
      <c r="AE1488" s="4"/>
      <c r="AF1488" s="4"/>
    </row>
    <row r="1489" spans="1:32">
      <c r="A1489" s="56"/>
      <c r="B1489" s="11"/>
      <c r="C1489" s="11" t="s">
        <v>490</v>
      </c>
      <c r="D1489" s="11"/>
      <c r="E1489" s="11" t="s">
        <v>489</v>
      </c>
      <c r="F1489" s="11">
        <v>1082465</v>
      </c>
      <c r="G1489" s="11"/>
      <c r="H1489" s="11"/>
      <c r="I1489" s="11"/>
      <c r="J1489" s="11">
        <v>159247.39000000028</v>
      </c>
      <c r="K1489" s="11"/>
      <c r="M1489" s="11">
        <v>1277</v>
      </c>
      <c r="N1489" s="70"/>
      <c r="P1489" s="11">
        <f t="shared" si="95"/>
        <v>124.7</v>
      </c>
      <c r="Q1489" s="11"/>
      <c r="R1489" s="11"/>
      <c r="S1489" s="11"/>
      <c r="T1489" s="195"/>
      <c r="U1489" s="11"/>
      <c r="V1489" s="11"/>
      <c r="W1489" s="11"/>
      <c r="Y1489" s="11">
        <v>159247.39000000028</v>
      </c>
      <c r="Z1489" s="11">
        <f t="shared" si="93"/>
        <v>178361.13</v>
      </c>
      <c r="AB1489" s="11">
        <f t="shared" si="94"/>
        <v>147989.09</v>
      </c>
      <c r="AC1489" s="11">
        <v>184580.69</v>
      </c>
      <c r="AD1489" s="11"/>
      <c r="AE1489" s="4"/>
      <c r="AF1489" s="4"/>
    </row>
    <row r="1490" spans="1:32">
      <c r="A1490" s="56"/>
      <c r="B1490" s="11"/>
      <c r="C1490" s="11" t="s">
        <v>222</v>
      </c>
      <c r="D1490" s="11"/>
      <c r="E1490" s="11" t="s">
        <v>220</v>
      </c>
      <c r="F1490" s="11">
        <v>811077</v>
      </c>
      <c r="G1490" s="11"/>
      <c r="H1490" s="11"/>
      <c r="I1490" s="11"/>
      <c r="J1490" s="11">
        <v>123986.31000000008</v>
      </c>
      <c r="K1490" s="11"/>
      <c r="M1490" s="11">
        <v>1253</v>
      </c>
      <c r="N1490" s="70"/>
      <c r="P1490" s="11">
        <f t="shared" si="95"/>
        <v>98.95</v>
      </c>
      <c r="Q1490" s="11"/>
      <c r="R1490" s="11"/>
      <c r="S1490" s="11"/>
      <c r="T1490" s="195"/>
      <c r="U1490" s="11"/>
      <c r="V1490" s="11"/>
      <c r="W1490" s="11"/>
      <c r="Y1490" s="11">
        <v>123986.31000000008</v>
      </c>
      <c r="Z1490" s="11">
        <f t="shared" si="93"/>
        <v>138867.82</v>
      </c>
      <c r="AB1490" s="11">
        <f t="shared" si="94"/>
        <v>115220.86</v>
      </c>
      <c r="AC1490" s="11">
        <v>143710.23000000001</v>
      </c>
      <c r="AD1490" s="11"/>
      <c r="AE1490" s="4"/>
      <c r="AF1490" s="4"/>
    </row>
    <row r="1491" spans="1:32">
      <c r="A1491" s="56"/>
      <c r="B1491" s="11"/>
      <c r="C1491" s="11" t="s">
        <v>1321</v>
      </c>
      <c r="D1491" s="11"/>
      <c r="E1491" s="11" t="s">
        <v>485</v>
      </c>
      <c r="F1491" s="11">
        <v>7812</v>
      </c>
      <c r="G1491" s="11"/>
      <c r="H1491" s="11"/>
      <c r="I1491" s="11"/>
      <c r="J1491" s="11">
        <v>1280.02</v>
      </c>
      <c r="K1491" s="11"/>
      <c r="M1491" s="11">
        <v>9</v>
      </c>
      <c r="N1491" s="70"/>
      <c r="P1491" s="11">
        <f t="shared" si="95"/>
        <v>142.22</v>
      </c>
      <c r="Q1491" s="11"/>
      <c r="R1491" s="11"/>
      <c r="S1491" s="11"/>
      <c r="T1491" s="195"/>
      <c r="U1491" s="11"/>
      <c r="V1491" s="11"/>
      <c r="W1491" s="11"/>
      <c r="Y1491" s="11">
        <v>1280.02</v>
      </c>
      <c r="Z1491" s="11">
        <f t="shared" si="93"/>
        <v>1433.65</v>
      </c>
      <c r="AB1491" s="11">
        <f t="shared" si="94"/>
        <v>1189.53</v>
      </c>
      <c r="AC1491" s="11">
        <v>1483.65</v>
      </c>
      <c r="AD1491" s="11"/>
      <c r="AE1491" s="4"/>
      <c r="AF1491" s="4"/>
    </row>
    <row r="1492" spans="1:32">
      <c r="A1492" s="56"/>
      <c r="B1492" s="11"/>
      <c r="C1492" s="11" t="s">
        <v>598</v>
      </c>
      <c r="D1492" s="11"/>
      <c r="E1492" s="11" t="s">
        <v>345</v>
      </c>
      <c r="F1492" s="11">
        <v>622</v>
      </c>
      <c r="G1492" s="11"/>
      <c r="H1492" s="11"/>
      <c r="I1492" s="11"/>
      <c r="J1492" s="11">
        <v>103.07</v>
      </c>
      <c r="K1492" s="11"/>
      <c r="M1492" s="11">
        <v>1</v>
      </c>
      <c r="N1492" s="70"/>
      <c r="P1492" s="11">
        <f t="shared" si="95"/>
        <v>103.07</v>
      </c>
      <c r="Q1492" s="11"/>
      <c r="R1492" s="11"/>
      <c r="S1492" s="11"/>
      <c r="T1492" s="195"/>
      <c r="U1492" s="11"/>
      <c r="V1492" s="11"/>
      <c r="W1492" s="11"/>
      <c r="Y1492" s="11">
        <v>103.07</v>
      </c>
      <c r="Z1492" s="11">
        <f t="shared" si="93"/>
        <v>115.44</v>
      </c>
      <c r="AB1492" s="11">
        <f t="shared" si="94"/>
        <v>95.78</v>
      </c>
      <c r="AC1492" s="11">
        <v>119.47</v>
      </c>
      <c r="AD1492" s="11"/>
      <c r="AE1492" s="4"/>
      <c r="AF1492" s="4"/>
    </row>
    <row r="1493" spans="1:32">
      <c r="A1493" s="56"/>
      <c r="B1493" s="11"/>
      <c r="C1493" s="11" t="s">
        <v>598</v>
      </c>
      <c r="D1493" s="11"/>
      <c r="E1493" s="11" t="s">
        <v>599</v>
      </c>
      <c r="F1493" s="11">
        <v>163165</v>
      </c>
      <c r="G1493" s="11"/>
      <c r="H1493" s="11"/>
      <c r="I1493" s="11"/>
      <c r="J1493" s="11">
        <v>25201.039999999994</v>
      </c>
      <c r="K1493" s="11"/>
      <c r="M1493" s="11">
        <v>198</v>
      </c>
      <c r="N1493" s="70"/>
      <c r="P1493" s="11">
        <f t="shared" si="95"/>
        <v>127.28</v>
      </c>
      <c r="Q1493" s="11"/>
      <c r="R1493" s="11"/>
      <c r="S1493" s="11"/>
      <c r="T1493" s="195"/>
      <c r="U1493" s="11"/>
      <c r="V1493" s="11"/>
      <c r="W1493" s="11"/>
      <c r="Y1493" s="11">
        <v>25201.039999999994</v>
      </c>
      <c r="Z1493" s="11">
        <f t="shared" si="93"/>
        <v>28225.81</v>
      </c>
      <c r="AB1493" s="11">
        <f t="shared" si="94"/>
        <v>23419.4</v>
      </c>
      <c r="AC1493" s="11">
        <v>29210.06</v>
      </c>
      <c r="AD1493" s="11"/>
      <c r="AE1493" s="4"/>
      <c r="AF1493" s="4"/>
    </row>
    <row r="1494" spans="1:32">
      <c r="A1494" s="56"/>
      <c r="B1494" s="11"/>
      <c r="C1494" s="11" t="s">
        <v>1258</v>
      </c>
      <c r="D1494" s="11"/>
      <c r="E1494" s="11" t="s">
        <v>380</v>
      </c>
      <c r="F1494" s="11">
        <v>39742</v>
      </c>
      <c r="G1494" s="11"/>
      <c r="H1494" s="11"/>
      <c r="I1494" s="11"/>
      <c r="J1494" s="11">
        <v>6341.89</v>
      </c>
      <c r="K1494" s="11"/>
      <c r="M1494" s="11">
        <v>39</v>
      </c>
      <c r="N1494" s="70"/>
      <c r="P1494" s="11">
        <f t="shared" si="95"/>
        <v>162.61000000000001</v>
      </c>
      <c r="Q1494" s="11"/>
      <c r="R1494" s="11"/>
      <c r="S1494" s="11"/>
      <c r="T1494" s="195"/>
      <c r="U1494" s="11"/>
      <c r="V1494" s="11"/>
      <c r="W1494" s="11"/>
      <c r="Y1494" s="11">
        <v>6341.89</v>
      </c>
      <c r="Z1494" s="11">
        <f t="shared" si="93"/>
        <v>7103.08</v>
      </c>
      <c r="AB1494" s="11">
        <f t="shared" si="94"/>
        <v>5893.54</v>
      </c>
      <c r="AC1494" s="11">
        <v>7350.77</v>
      </c>
      <c r="AD1494" s="11"/>
      <c r="AE1494" s="4"/>
      <c r="AF1494" s="4"/>
    </row>
    <row r="1495" spans="1:32">
      <c r="A1495" s="56"/>
      <c r="B1495" s="11"/>
      <c r="C1495" s="11" t="s">
        <v>478</v>
      </c>
      <c r="D1495" s="11"/>
      <c r="E1495" s="11" t="s">
        <v>479</v>
      </c>
      <c r="F1495" s="11">
        <v>226058</v>
      </c>
      <c r="G1495" s="11"/>
      <c r="H1495" s="11"/>
      <c r="I1495" s="11"/>
      <c r="J1495" s="11">
        <v>34546.92000000002</v>
      </c>
      <c r="K1495" s="11"/>
      <c r="M1495" s="11">
        <v>290</v>
      </c>
      <c r="N1495" s="70"/>
      <c r="P1495" s="11">
        <f t="shared" si="95"/>
        <v>119.13</v>
      </c>
      <c r="Q1495" s="11"/>
      <c r="R1495" s="11"/>
      <c r="S1495" s="11"/>
      <c r="T1495" s="195"/>
      <c r="U1495" s="11"/>
      <c r="V1495" s="11"/>
      <c r="W1495" s="11"/>
      <c r="Y1495" s="11">
        <v>34546.92000000002</v>
      </c>
      <c r="Z1495" s="11">
        <f t="shared" si="93"/>
        <v>38693.43</v>
      </c>
      <c r="AB1495" s="11">
        <f t="shared" si="94"/>
        <v>32104.560000000001</v>
      </c>
      <c r="AC1495" s="11">
        <v>40042.69</v>
      </c>
      <c r="AD1495" s="11"/>
      <c r="AE1495" s="4"/>
      <c r="AF1495" s="4"/>
    </row>
    <row r="1496" spans="1:32">
      <c r="A1496" s="56"/>
      <c r="B1496" s="11"/>
      <c r="C1496" s="11" t="s">
        <v>223</v>
      </c>
      <c r="D1496" s="11"/>
      <c r="E1496" s="11" t="s">
        <v>1329</v>
      </c>
      <c r="F1496" s="11">
        <v>391</v>
      </c>
      <c r="G1496" s="11"/>
      <c r="H1496" s="11"/>
      <c r="I1496" s="11"/>
      <c r="J1496" s="11">
        <v>66.33</v>
      </c>
      <c r="K1496" s="11"/>
      <c r="M1496" s="11">
        <v>1</v>
      </c>
      <c r="N1496" s="70"/>
      <c r="P1496" s="11">
        <f t="shared" si="95"/>
        <v>66.33</v>
      </c>
      <c r="Q1496" s="11"/>
      <c r="R1496" s="11"/>
      <c r="S1496" s="11"/>
      <c r="T1496" s="195"/>
      <c r="U1496" s="11"/>
      <c r="V1496" s="11"/>
      <c r="W1496" s="11"/>
      <c r="Y1496" s="11">
        <v>66.33</v>
      </c>
      <c r="Z1496" s="11">
        <f t="shared" si="93"/>
        <v>74.290000000000006</v>
      </c>
      <c r="AB1496" s="11">
        <f t="shared" si="94"/>
        <v>61.64</v>
      </c>
      <c r="AC1496" s="11">
        <v>76.88</v>
      </c>
      <c r="AD1496" s="11"/>
      <c r="AE1496" s="4"/>
      <c r="AF1496" s="4"/>
    </row>
    <row r="1497" spans="1:32">
      <c r="A1497" s="56"/>
      <c r="B1497" s="11"/>
      <c r="C1497" s="11" t="s">
        <v>223</v>
      </c>
      <c r="D1497" s="11"/>
      <c r="E1497" s="11" t="s">
        <v>220</v>
      </c>
      <c r="F1497" s="11">
        <v>4091333</v>
      </c>
      <c r="G1497" s="11"/>
      <c r="H1497" s="11"/>
      <c r="I1497" s="11"/>
      <c r="J1497" s="11">
        <v>626446.7300000008</v>
      </c>
      <c r="K1497" s="11"/>
      <c r="M1497" s="11">
        <v>8384</v>
      </c>
      <c r="N1497" s="70"/>
      <c r="P1497" s="11">
        <f t="shared" si="95"/>
        <v>74.72</v>
      </c>
      <c r="Q1497" s="11"/>
      <c r="R1497" s="11"/>
      <c r="S1497" s="11"/>
      <c r="T1497" s="195"/>
      <c r="U1497" s="11"/>
      <c r="V1497" s="11"/>
      <c r="W1497" s="11"/>
      <c r="Y1497" s="11">
        <v>626446.7300000008</v>
      </c>
      <c r="Z1497" s="11">
        <f t="shared" si="93"/>
        <v>701636.29</v>
      </c>
      <c r="AB1497" s="11">
        <f t="shared" si="94"/>
        <v>582158.86</v>
      </c>
      <c r="AC1497" s="11">
        <v>726102.78</v>
      </c>
      <c r="AD1497" s="11"/>
      <c r="AE1497" s="4"/>
      <c r="AF1497" s="4"/>
    </row>
    <row r="1498" spans="1:32">
      <c r="A1498" s="56"/>
      <c r="B1498" s="11"/>
      <c r="C1498" s="11" t="s">
        <v>374</v>
      </c>
      <c r="D1498" s="11"/>
      <c r="E1498" s="11" t="s">
        <v>375</v>
      </c>
      <c r="F1498" s="11">
        <v>2158776</v>
      </c>
      <c r="G1498" s="11"/>
      <c r="H1498" s="11"/>
      <c r="I1498" s="11"/>
      <c r="J1498" s="11">
        <v>334251.19999999949</v>
      </c>
      <c r="K1498" s="11"/>
      <c r="M1498" s="11">
        <v>2775</v>
      </c>
      <c r="N1498" s="70"/>
      <c r="P1498" s="11">
        <f t="shared" si="95"/>
        <v>120.45</v>
      </c>
      <c r="Q1498" s="11"/>
      <c r="R1498" s="11"/>
      <c r="S1498" s="11"/>
      <c r="T1498" s="195"/>
      <c r="U1498" s="11"/>
      <c r="V1498" s="11"/>
      <c r="W1498" s="11"/>
      <c r="Y1498" s="11">
        <v>334251.19999999949</v>
      </c>
      <c r="Z1498" s="11">
        <f t="shared" si="93"/>
        <v>374369.85</v>
      </c>
      <c r="AB1498" s="11">
        <f t="shared" si="94"/>
        <v>310620.65999999997</v>
      </c>
      <c r="AC1498" s="11">
        <v>387424.36</v>
      </c>
      <c r="AD1498" s="11"/>
      <c r="AE1498" s="4"/>
      <c r="AF1498" s="4"/>
    </row>
    <row r="1499" spans="1:32">
      <c r="A1499" s="56"/>
      <c r="B1499" s="11"/>
      <c r="C1499" s="11" t="s">
        <v>1390</v>
      </c>
      <c r="D1499" s="11"/>
      <c r="E1499" s="11" t="s">
        <v>297</v>
      </c>
      <c r="F1499" s="11">
        <v>708044</v>
      </c>
      <c r="G1499" s="11"/>
      <c r="H1499" s="11"/>
      <c r="I1499" s="11"/>
      <c r="J1499" s="11">
        <v>93161.469999999987</v>
      </c>
      <c r="K1499" s="11"/>
      <c r="M1499" s="11">
        <v>1201</v>
      </c>
      <c r="N1499" s="70"/>
      <c r="P1499" s="11">
        <f t="shared" si="95"/>
        <v>77.569999999999993</v>
      </c>
      <c r="Q1499" s="11"/>
      <c r="R1499" s="11"/>
      <c r="S1499" s="11"/>
      <c r="T1499" s="195"/>
      <c r="U1499" s="11"/>
      <c r="V1499" s="11"/>
      <c r="W1499" s="11"/>
      <c r="Y1499" s="11">
        <v>93161.469999999987</v>
      </c>
      <c r="Z1499" s="11">
        <f t="shared" si="93"/>
        <v>104343.22</v>
      </c>
      <c r="AB1499" s="11">
        <f t="shared" si="94"/>
        <v>86575.24</v>
      </c>
      <c r="AC1499" s="11">
        <v>107981.73</v>
      </c>
      <c r="AD1499" s="11"/>
      <c r="AE1499" s="4"/>
      <c r="AF1499" s="4"/>
    </row>
    <row r="1500" spans="1:32">
      <c r="A1500" s="56"/>
      <c r="B1500" s="11"/>
      <c r="C1500" s="11" t="s">
        <v>1391</v>
      </c>
      <c r="D1500" s="11"/>
      <c r="E1500" s="11" t="s">
        <v>295</v>
      </c>
      <c r="F1500" s="11">
        <v>482</v>
      </c>
      <c r="G1500" s="11"/>
      <c r="H1500" s="11"/>
      <c r="I1500" s="11"/>
      <c r="J1500" s="11">
        <v>85.27000000000001</v>
      </c>
      <c r="K1500" s="11"/>
      <c r="M1500" s="11">
        <v>2</v>
      </c>
      <c r="N1500" s="70"/>
      <c r="P1500" s="11">
        <f t="shared" si="95"/>
        <v>42.64</v>
      </c>
      <c r="Q1500" s="11"/>
      <c r="R1500" s="11"/>
      <c r="S1500" s="11"/>
      <c r="T1500" s="195"/>
      <c r="U1500" s="11"/>
      <c r="V1500" s="11"/>
      <c r="W1500" s="11"/>
      <c r="Y1500" s="11">
        <v>85.27000000000001</v>
      </c>
      <c r="Z1500" s="11">
        <f t="shared" si="93"/>
        <v>95.5</v>
      </c>
      <c r="AB1500" s="11">
        <f t="shared" si="94"/>
        <v>79.239999999999995</v>
      </c>
      <c r="AC1500" s="11">
        <v>98.83</v>
      </c>
      <c r="AD1500" s="11"/>
      <c r="AE1500" s="4"/>
      <c r="AF1500" s="4"/>
    </row>
    <row r="1501" spans="1:32">
      <c r="A1501" s="56"/>
      <c r="B1501" s="11"/>
      <c r="C1501" s="11" t="s">
        <v>200</v>
      </c>
      <c r="D1501" s="11"/>
      <c r="E1501" s="11" t="s">
        <v>199</v>
      </c>
      <c r="F1501" s="11">
        <v>835454</v>
      </c>
      <c r="G1501" s="11"/>
      <c r="H1501" s="11"/>
      <c r="I1501" s="11"/>
      <c r="J1501" s="11">
        <v>135858.93999999986</v>
      </c>
      <c r="K1501" s="11"/>
      <c r="M1501" s="11">
        <v>1988</v>
      </c>
      <c r="N1501" s="70"/>
      <c r="P1501" s="11">
        <f t="shared" si="95"/>
        <v>68.34</v>
      </c>
      <c r="Q1501" s="11"/>
      <c r="R1501" s="11"/>
      <c r="S1501" s="11"/>
      <c r="T1501" s="195"/>
      <c r="U1501" s="11"/>
      <c r="V1501" s="11"/>
      <c r="W1501" s="11"/>
      <c r="Y1501" s="11">
        <v>135858.93999999986</v>
      </c>
      <c r="Z1501" s="11">
        <f t="shared" si="93"/>
        <v>152165.47</v>
      </c>
      <c r="AB1501" s="11">
        <f t="shared" si="94"/>
        <v>126254.13</v>
      </c>
      <c r="AC1501" s="11">
        <v>157471.57999999999</v>
      </c>
      <c r="AD1501" s="11"/>
      <c r="AE1501" s="4"/>
      <c r="AF1501" s="4"/>
    </row>
    <row r="1502" spans="1:32">
      <c r="A1502" s="56"/>
      <c r="B1502" s="11"/>
      <c r="C1502" s="11" t="s">
        <v>528</v>
      </c>
      <c r="D1502" s="11"/>
      <c r="E1502" s="11" t="s">
        <v>529</v>
      </c>
      <c r="F1502" s="11">
        <v>768352</v>
      </c>
      <c r="G1502" s="11"/>
      <c r="H1502" s="11"/>
      <c r="I1502" s="11"/>
      <c r="J1502" s="11">
        <v>123679.83000000015</v>
      </c>
      <c r="K1502" s="11"/>
      <c r="M1502" s="11">
        <v>1450</v>
      </c>
      <c r="N1502" s="70"/>
      <c r="P1502" s="11">
        <f t="shared" si="95"/>
        <v>85.3</v>
      </c>
      <c r="Q1502" s="11"/>
      <c r="R1502" s="11"/>
      <c r="S1502" s="11"/>
      <c r="T1502" s="195"/>
      <c r="U1502" s="11"/>
      <c r="V1502" s="11"/>
      <c r="W1502" s="11"/>
      <c r="Y1502" s="11">
        <v>123679.83000000015</v>
      </c>
      <c r="Z1502" s="11">
        <f t="shared" si="93"/>
        <v>138524.56</v>
      </c>
      <c r="AB1502" s="11">
        <f t="shared" si="94"/>
        <v>114936.04</v>
      </c>
      <c r="AC1502" s="11">
        <v>143355</v>
      </c>
      <c r="AD1502" s="11"/>
      <c r="AE1502" s="4"/>
      <c r="AF1502" s="4"/>
    </row>
    <row r="1503" spans="1:32">
      <c r="A1503" s="56"/>
      <c r="B1503" s="11"/>
      <c r="C1503" s="11" t="s">
        <v>1260</v>
      </c>
      <c r="D1503" s="11"/>
      <c r="E1503" s="11" t="s">
        <v>199</v>
      </c>
      <c r="F1503" s="11">
        <v>585910</v>
      </c>
      <c r="G1503" s="11"/>
      <c r="H1503" s="11"/>
      <c r="I1503" s="11"/>
      <c r="J1503" s="11">
        <v>94059.640000000101</v>
      </c>
      <c r="K1503" s="11"/>
      <c r="M1503" s="11">
        <v>963</v>
      </c>
      <c r="N1503" s="70"/>
      <c r="P1503" s="11">
        <f t="shared" si="95"/>
        <v>97.67</v>
      </c>
      <c r="Q1503" s="11"/>
      <c r="R1503" s="11"/>
      <c r="S1503" s="11"/>
      <c r="T1503" s="195"/>
      <c r="U1503" s="11"/>
      <c r="V1503" s="11"/>
      <c r="W1503" s="11"/>
      <c r="Y1503" s="11">
        <v>94059.640000000101</v>
      </c>
      <c r="Z1503" s="11">
        <f t="shared" si="93"/>
        <v>105349.19</v>
      </c>
      <c r="AB1503" s="11">
        <f t="shared" si="94"/>
        <v>87409.91</v>
      </c>
      <c r="AC1503" s="11">
        <v>109022.78</v>
      </c>
      <c r="AD1503" s="11"/>
      <c r="AE1503" s="4"/>
      <c r="AF1503" s="4"/>
    </row>
    <row r="1504" spans="1:32">
      <c r="A1504" s="56"/>
      <c r="B1504" s="11"/>
      <c r="C1504" s="11" t="s">
        <v>365</v>
      </c>
      <c r="D1504" s="11"/>
      <c r="E1504" s="11" t="s">
        <v>362</v>
      </c>
      <c r="F1504" s="11">
        <v>139721</v>
      </c>
      <c r="G1504" s="11"/>
      <c r="H1504" s="11"/>
      <c r="I1504" s="11"/>
      <c r="J1504" s="11">
        <v>21670.520000000004</v>
      </c>
      <c r="K1504" s="11"/>
      <c r="M1504" s="11">
        <v>141</v>
      </c>
      <c r="N1504" s="70"/>
      <c r="P1504" s="11">
        <f t="shared" si="95"/>
        <v>153.69</v>
      </c>
      <c r="Q1504" s="11"/>
      <c r="R1504" s="11"/>
      <c r="S1504" s="11"/>
      <c r="T1504" s="195"/>
      <c r="U1504" s="11"/>
      <c r="V1504" s="11"/>
      <c r="W1504" s="11"/>
      <c r="Y1504" s="11">
        <v>21670.520000000004</v>
      </c>
      <c r="Z1504" s="11">
        <f t="shared" si="93"/>
        <v>24271.53</v>
      </c>
      <c r="AB1504" s="11">
        <f t="shared" si="94"/>
        <v>20138.48</v>
      </c>
      <c r="AC1504" s="11">
        <v>25117.9</v>
      </c>
      <c r="AD1504" s="11"/>
      <c r="AE1504" s="4"/>
      <c r="AF1504" s="4"/>
    </row>
    <row r="1505" spans="1:32">
      <c r="A1505" s="56"/>
      <c r="B1505" s="11"/>
      <c r="C1505" s="11" t="s">
        <v>480</v>
      </c>
      <c r="D1505" s="11"/>
      <c r="E1505" s="11" t="s">
        <v>481</v>
      </c>
      <c r="F1505" s="11">
        <v>557508</v>
      </c>
      <c r="G1505" s="11"/>
      <c r="H1505" s="11"/>
      <c r="I1505" s="11"/>
      <c r="J1505" s="11">
        <v>85386.59</v>
      </c>
      <c r="K1505" s="11"/>
      <c r="M1505" s="11">
        <v>731</v>
      </c>
      <c r="N1505" s="70"/>
      <c r="P1505" s="11">
        <f t="shared" si="95"/>
        <v>116.81</v>
      </c>
      <c r="Q1505" s="11"/>
      <c r="R1505" s="11"/>
      <c r="S1505" s="11"/>
      <c r="T1505" s="195"/>
      <c r="U1505" s="11"/>
      <c r="V1505" s="11"/>
      <c r="W1505" s="11"/>
      <c r="Y1505" s="11">
        <v>85386.59</v>
      </c>
      <c r="Z1505" s="11">
        <f t="shared" si="93"/>
        <v>95635.15</v>
      </c>
      <c r="AB1505" s="11">
        <f t="shared" si="94"/>
        <v>79350.02</v>
      </c>
      <c r="AC1505" s="11">
        <v>98970.01</v>
      </c>
      <c r="AD1505" s="11"/>
      <c r="AE1505" s="4"/>
      <c r="AF1505" s="4"/>
    </row>
    <row r="1506" spans="1:32">
      <c r="A1506" s="56"/>
      <c r="B1506" s="11"/>
      <c r="C1506" s="11" t="s">
        <v>480</v>
      </c>
      <c r="D1506" s="11"/>
      <c r="E1506" s="11" t="s">
        <v>504</v>
      </c>
      <c r="F1506" s="11">
        <v>180</v>
      </c>
      <c r="G1506" s="11"/>
      <c r="H1506" s="11"/>
      <c r="I1506" s="11"/>
      <c r="J1506" s="11">
        <v>33.26</v>
      </c>
      <c r="K1506" s="11"/>
      <c r="M1506" s="11">
        <v>1</v>
      </c>
      <c r="N1506" s="70"/>
      <c r="P1506" s="11">
        <f t="shared" si="95"/>
        <v>33.26</v>
      </c>
      <c r="Q1506" s="11"/>
      <c r="R1506" s="11"/>
      <c r="S1506" s="11"/>
      <c r="T1506" s="195"/>
      <c r="U1506" s="11"/>
      <c r="V1506" s="11"/>
      <c r="W1506" s="11"/>
      <c r="Y1506" s="11">
        <v>33.26</v>
      </c>
      <c r="Z1506" s="11">
        <f t="shared" si="93"/>
        <v>37.25</v>
      </c>
      <c r="AB1506" s="11">
        <f t="shared" si="94"/>
        <v>30.91</v>
      </c>
      <c r="AC1506" s="11">
        <v>38.549999999999997</v>
      </c>
      <c r="AD1506" s="11"/>
      <c r="AE1506" s="4"/>
      <c r="AF1506" s="4"/>
    </row>
    <row r="1507" spans="1:32">
      <c r="A1507" s="56"/>
      <c r="B1507" s="11"/>
      <c r="C1507" s="11" t="s">
        <v>251</v>
      </c>
      <c r="D1507" s="11"/>
      <c r="E1507" s="11" t="s">
        <v>189</v>
      </c>
      <c r="F1507" s="11">
        <v>2232</v>
      </c>
      <c r="G1507" s="11"/>
      <c r="H1507" s="11"/>
      <c r="I1507" s="11"/>
      <c r="J1507" s="11">
        <v>358.98</v>
      </c>
      <c r="K1507" s="11"/>
      <c r="M1507" s="11">
        <v>1</v>
      </c>
      <c r="N1507" s="70"/>
      <c r="P1507" s="11">
        <f t="shared" si="95"/>
        <v>358.98</v>
      </c>
      <c r="Q1507" s="11"/>
      <c r="R1507" s="11"/>
      <c r="S1507" s="11"/>
      <c r="T1507" s="195"/>
      <c r="U1507" s="11"/>
      <c r="V1507" s="11"/>
      <c r="W1507" s="11"/>
      <c r="Y1507" s="11">
        <v>358.98</v>
      </c>
      <c r="Z1507" s="11">
        <f t="shared" si="93"/>
        <v>402.07</v>
      </c>
      <c r="AB1507" s="11">
        <f t="shared" si="94"/>
        <v>333.6</v>
      </c>
      <c r="AC1507" s="11">
        <v>416.09</v>
      </c>
      <c r="AD1507" s="11"/>
      <c r="AE1507" s="4"/>
      <c r="AF1507" s="4"/>
    </row>
    <row r="1508" spans="1:32">
      <c r="A1508" s="56"/>
      <c r="B1508" s="11"/>
      <c r="C1508" s="11" t="s">
        <v>251</v>
      </c>
      <c r="D1508" s="11"/>
      <c r="E1508" s="11" t="s">
        <v>195</v>
      </c>
      <c r="F1508" s="11">
        <v>2643</v>
      </c>
      <c r="G1508" s="11"/>
      <c r="H1508" s="11"/>
      <c r="I1508" s="11"/>
      <c r="J1508" s="11">
        <v>442.44</v>
      </c>
      <c r="K1508" s="11"/>
      <c r="M1508" s="11">
        <v>5</v>
      </c>
      <c r="N1508" s="70"/>
      <c r="P1508" s="11">
        <f t="shared" si="95"/>
        <v>88.49</v>
      </c>
      <c r="Q1508" s="11"/>
      <c r="R1508" s="11"/>
      <c r="S1508" s="11"/>
      <c r="T1508" s="195"/>
      <c r="U1508" s="11"/>
      <c r="V1508" s="11"/>
      <c r="W1508" s="11"/>
      <c r="Y1508" s="11">
        <v>442.44</v>
      </c>
      <c r="Z1508" s="11">
        <f t="shared" si="93"/>
        <v>495.54</v>
      </c>
      <c r="AB1508" s="11">
        <f t="shared" si="94"/>
        <v>411.16</v>
      </c>
      <c r="AC1508" s="11">
        <v>512.82000000000005</v>
      </c>
      <c r="AD1508" s="11"/>
      <c r="AE1508" s="4"/>
      <c r="AF1508" s="4"/>
    </row>
    <row r="1509" spans="1:32">
      <c r="A1509" s="56"/>
      <c r="B1509" s="11"/>
      <c r="C1509" s="11" t="s">
        <v>251</v>
      </c>
      <c r="D1509" s="11"/>
      <c r="E1509" s="11" t="s">
        <v>218</v>
      </c>
      <c r="F1509" s="11">
        <v>449</v>
      </c>
      <c r="G1509" s="11"/>
      <c r="H1509" s="11"/>
      <c r="I1509" s="11"/>
      <c r="J1509" s="11">
        <v>75.67</v>
      </c>
      <c r="K1509" s="11"/>
      <c r="M1509" s="11">
        <v>1</v>
      </c>
      <c r="N1509" s="70"/>
      <c r="P1509" s="11">
        <f t="shared" si="95"/>
        <v>75.67</v>
      </c>
      <c r="Q1509" s="11"/>
      <c r="R1509" s="11"/>
      <c r="S1509" s="11"/>
      <c r="T1509" s="195"/>
      <c r="U1509" s="11"/>
      <c r="V1509" s="11"/>
      <c r="W1509" s="11"/>
      <c r="Y1509" s="11">
        <v>75.67</v>
      </c>
      <c r="Z1509" s="11">
        <f t="shared" si="93"/>
        <v>84.75</v>
      </c>
      <c r="AB1509" s="11">
        <f t="shared" si="94"/>
        <v>70.319999999999993</v>
      </c>
      <c r="AC1509" s="11">
        <v>87.71</v>
      </c>
      <c r="AD1509" s="11"/>
      <c r="AE1509" s="4"/>
      <c r="AF1509" s="4"/>
    </row>
    <row r="1510" spans="1:32">
      <c r="A1510" s="56"/>
      <c r="B1510" s="11"/>
      <c r="C1510" s="11" t="s">
        <v>251</v>
      </c>
      <c r="D1510" s="11"/>
      <c r="E1510" s="11" t="s">
        <v>249</v>
      </c>
      <c r="F1510" s="11">
        <v>6589600</v>
      </c>
      <c r="G1510" s="11"/>
      <c r="H1510" s="11"/>
      <c r="I1510" s="11"/>
      <c r="J1510" s="11">
        <v>1041280.7299999987</v>
      </c>
      <c r="K1510" s="11"/>
      <c r="M1510" s="11">
        <v>9308</v>
      </c>
      <c r="N1510" s="70"/>
      <c r="P1510" s="11">
        <f t="shared" si="95"/>
        <v>111.87</v>
      </c>
      <c r="Q1510" s="11"/>
      <c r="R1510" s="11"/>
      <c r="S1510" s="11"/>
      <c r="T1510" s="195"/>
      <c r="U1510" s="11"/>
      <c r="V1510" s="11"/>
      <c r="W1510" s="11"/>
      <c r="Y1510" s="11">
        <v>1041280.7299999987</v>
      </c>
      <c r="Z1510" s="11">
        <f t="shared" si="93"/>
        <v>1166260.93</v>
      </c>
      <c r="AB1510" s="11">
        <f t="shared" si="94"/>
        <v>967665.36</v>
      </c>
      <c r="AC1510" s="11">
        <v>1206929.1599999999</v>
      </c>
      <c r="AD1510" s="11"/>
      <c r="AE1510" s="4"/>
      <c r="AF1510" s="4"/>
    </row>
    <row r="1511" spans="1:32">
      <c r="A1511" s="56"/>
      <c r="B1511" s="11"/>
      <c r="C1511" s="11" t="s">
        <v>251</v>
      </c>
      <c r="D1511" s="11"/>
      <c r="E1511" s="11" t="s">
        <v>297</v>
      </c>
      <c r="F1511" s="11">
        <v>2444</v>
      </c>
      <c r="G1511" s="11"/>
      <c r="H1511" s="11"/>
      <c r="I1511" s="11"/>
      <c r="J1511" s="11">
        <v>397.17</v>
      </c>
      <c r="K1511" s="11"/>
      <c r="M1511" s="11">
        <v>2</v>
      </c>
      <c r="N1511" s="70"/>
      <c r="P1511" s="11">
        <f t="shared" si="95"/>
        <v>198.59</v>
      </c>
      <c r="Q1511" s="11"/>
      <c r="R1511" s="11"/>
      <c r="S1511" s="11"/>
      <c r="T1511" s="195"/>
      <c r="U1511" s="11"/>
      <c r="V1511" s="11"/>
      <c r="W1511" s="11"/>
      <c r="Y1511" s="11">
        <v>397.17</v>
      </c>
      <c r="Z1511" s="11">
        <f t="shared" si="93"/>
        <v>444.84</v>
      </c>
      <c r="AB1511" s="11">
        <f t="shared" si="94"/>
        <v>369.09</v>
      </c>
      <c r="AC1511" s="11">
        <v>460.35</v>
      </c>
      <c r="AD1511" s="11"/>
      <c r="AE1511" s="4"/>
      <c r="AF1511" s="4"/>
    </row>
    <row r="1512" spans="1:32">
      <c r="A1512" s="56"/>
      <c r="B1512" s="11"/>
      <c r="C1512" s="11" t="s">
        <v>279</v>
      </c>
      <c r="D1512" s="11"/>
      <c r="E1512" s="11" t="s">
        <v>280</v>
      </c>
      <c r="F1512" s="11">
        <v>380963</v>
      </c>
      <c r="G1512" s="11"/>
      <c r="H1512" s="11"/>
      <c r="I1512" s="11"/>
      <c r="J1512" s="11">
        <v>56775.389999999985</v>
      </c>
      <c r="K1512" s="11"/>
      <c r="M1512" s="11">
        <v>384</v>
      </c>
      <c r="N1512" s="70"/>
      <c r="P1512" s="11">
        <f t="shared" si="95"/>
        <v>147.85</v>
      </c>
      <c r="Q1512" s="11"/>
      <c r="R1512" s="11"/>
      <c r="S1512" s="11"/>
      <c r="T1512" s="195"/>
      <c r="U1512" s="11"/>
      <c r="V1512" s="11"/>
      <c r="W1512" s="11"/>
      <c r="Y1512" s="11">
        <v>56775.389999999985</v>
      </c>
      <c r="Z1512" s="11">
        <f t="shared" si="93"/>
        <v>63589.88</v>
      </c>
      <c r="AB1512" s="11">
        <f t="shared" si="94"/>
        <v>52761.54</v>
      </c>
      <c r="AC1512" s="11">
        <v>65807.3</v>
      </c>
      <c r="AD1512" s="11"/>
      <c r="AE1512" s="4"/>
      <c r="AF1512" s="4"/>
    </row>
    <row r="1513" spans="1:32">
      <c r="A1513" s="56"/>
      <c r="B1513" s="11"/>
      <c r="C1513" s="11" t="s">
        <v>252</v>
      </c>
      <c r="D1513" s="11"/>
      <c r="E1513" s="11" t="s">
        <v>253</v>
      </c>
      <c r="F1513" s="11">
        <v>3094195</v>
      </c>
      <c r="G1513" s="11"/>
      <c r="H1513" s="11"/>
      <c r="I1513" s="11"/>
      <c r="J1513" s="11">
        <v>471506.67000000033</v>
      </c>
      <c r="K1513" s="11"/>
      <c r="M1513" s="11">
        <v>5007</v>
      </c>
      <c r="N1513" s="70"/>
      <c r="P1513" s="11">
        <f t="shared" si="95"/>
        <v>94.17</v>
      </c>
      <c r="Q1513" s="11"/>
      <c r="R1513" s="11"/>
      <c r="S1513" s="11"/>
      <c r="T1513" s="195"/>
      <c r="U1513" s="11"/>
      <c r="V1513" s="11"/>
      <c r="W1513" s="11"/>
      <c r="Y1513" s="11">
        <v>471506.67000000033</v>
      </c>
      <c r="Z1513" s="11">
        <f t="shared" si="93"/>
        <v>528099.48</v>
      </c>
      <c r="AB1513" s="11">
        <f t="shared" si="94"/>
        <v>438172.59</v>
      </c>
      <c r="AC1513" s="11">
        <v>546514.63</v>
      </c>
      <c r="AD1513" s="11"/>
      <c r="AE1513" s="4"/>
      <c r="AF1513" s="4"/>
    </row>
    <row r="1514" spans="1:32">
      <c r="A1514" s="56"/>
      <c r="B1514" s="11"/>
      <c r="C1514" s="11" t="s">
        <v>252</v>
      </c>
      <c r="D1514" s="11"/>
      <c r="E1514" s="11" t="s">
        <v>258</v>
      </c>
      <c r="F1514" s="11">
        <v>6177</v>
      </c>
      <c r="G1514" s="11"/>
      <c r="H1514" s="11"/>
      <c r="I1514" s="11"/>
      <c r="J1514" s="11">
        <v>1066.1000000000001</v>
      </c>
      <c r="K1514" s="11"/>
      <c r="M1514" s="11">
        <v>22</v>
      </c>
      <c r="N1514" s="70"/>
      <c r="P1514" s="11">
        <f t="shared" si="95"/>
        <v>48.46</v>
      </c>
      <c r="Q1514" s="11"/>
      <c r="R1514" s="11"/>
      <c r="S1514" s="11"/>
      <c r="T1514" s="195"/>
      <c r="U1514" s="11"/>
      <c r="V1514" s="11"/>
      <c r="W1514" s="11"/>
      <c r="Y1514" s="11">
        <v>1066.1000000000001</v>
      </c>
      <c r="Z1514" s="11">
        <f t="shared" si="93"/>
        <v>1194.06</v>
      </c>
      <c r="AB1514" s="11">
        <f t="shared" si="94"/>
        <v>990.73</v>
      </c>
      <c r="AC1514" s="11">
        <v>1235.7</v>
      </c>
      <c r="AD1514" s="11"/>
      <c r="AE1514" s="4"/>
      <c r="AF1514" s="4"/>
    </row>
    <row r="1515" spans="1:32">
      <c r="A1515" s="56"/>
      <c r="B1515" s="11"/>
      <c r="C1515" s="11" t="s">
        <v>252</v>
      </c>
      <c r="D1515" s="11"/>
      <c r="E1515" s="11" t="s">
        <v>284</v>
      </c>
      <c r="F1515" s="11">
        <v>3180</v>
      </c>
      <c r="G1515" s="11"/>
      <c r="H1515" s="11"/>
      <c r="I1515" s="11"/>
      <c r="J1515" s="11">
        <v>509.25</v>
      </c>
      <c r="K1515" s="11"/>
      <c r="M1515" s="11">
        <v>1</v>
      </c>
      <c r="N1515" s="70"/>
      <c r="P1515" s="11">
        <f t="shared" si="95"/>
        <v>509.25</v>
      </c>
      <c r="Q1515" s="11"/>
      <c r="R1515" s="11"/>
      <c r="S1515" s="11"/>
      <c r="T1515" s="195"/>
      <c r="U1515" s="11"/>
      <c r="V1515" s="11"/>
      <c r="W1515" s="11"/>
      <c r="Y1515" s="11">
        <v>509.25</v>
      </c>
      <c r="Z1515" s="11">
        <f t="shared" si="93"/>
        <v>570.37</v>
      </c>
      <c r="AB1515" s="11">
        <f t="shared" si="94"/>
        <v>473.25</v>
      </c>
      <c r="AC1515" s="11">
        <v>590.26</v>
      </c>
      <c r="AD1515" s="11"/>
      <c r="AE1515" s="4"/>
      <c r="AF1515" s="4"/>
    </row>
    <row r="1516" spans="1:32">
      <c r="A1516" s="56"/>
      <c r="B1516" s="11"/>
      <c r="C1516" s="11" t="s">
        <v>526</v>
      </c>
      <c r="D1516" s="11"/>
      <c r="E1516" s="11" t="s">
        <v>527</v>
      </c>
      <c r="F1516" s="11">
        <v>3176800</v>
      </c>
      <c r="G1516" s="11"/>
      <c r="H1516" s="11"/>
      <c r="I1516" s="11"/>
      <c r="J1516" s="11">
        <v>510932.84999999963</v>
      </c>
      <c r="K1516" s="11"/>
      <c r="M1516" s="11">
        <v>6806</v>
      </c>
      <c r="N1516" s="70"/>
      <c r="P1516" s="11">
        <f t="shared" si="95"/>
        <v>75.069999999999993</v>
      </c>
      <c r="Q1516" s="11"/>
      <c r="R1516" s="11"/>
      <c r="S1516" s="11"/>
      <c r="T1516" s="195"/>
      <c r="U1516" s="11"/>
      <c r="V1516" s="11"/>
      <c r="W1516" s="11"/>
      <c r="Y1516" s="11">
        <v>510932.84999999963</v>
      </c>
      <c r="Z1516" s="11">
        <f t="shared" si="93"/>
        <v>572257.80000000005</v>
      </c>
      <c r="AB1516" s="11">
        <f t="shared" si="94"/>
        <v>474811.46</v>
      </c>
      <c r="AC1516" s="11">
        <v>592212.78</v>
      </c>
      <c r="AD1516" s="11"/>
      <c r="AE1516" s="4"/>
      <c r="AF1516" s="4"/>
    </row>
    <row r="1517" spans="1:32">
      <c r="A1517" s="56"/>
      <c r="B1517" s="11"/>
      <c r="C1517" s="11" t="s">
        <v>1310</v>
      </c>
      <c r="D1517" s="11"/>
      <c r="E1517" s="11" t="s">
        <v>440</v>
      </c>
      <c r="F1517" s="11">
        <v>559</v>
      </c>
      <c r="G1517" s="11"/>
      <c r="H1517" s="11"/>
      <c r="I1517" s="11"/>
      <c r="J1517" s="11">
        <v>92.62</v>
      </c>
      <c r="K1517" s="11"/>
      <c r="M1517" s="11">
        <v>1</v>
      </c>
      <c r="N1517" s="70"/>
      <c r="P1517" s="11">
        <f t="shared" si="95"/>
        <v>92.62</v>
      </c>
      <c r="Q1517" s="11"/>
      <c r="R1517" s="11"/>
      <c r="S1517" s="11"/>
      <c r="T1517" s="195"/>
      <c r="U1517" s="11"/>
      <c r="V1517" s="11"/>
      <c r="W1517" s="11"/>
      <c r="Y1517" s="11">
        <v>92.62</v>
      </c>
      <c r="Z1517" s="11">
        <f t="shared" si="93"/>
        <v>103.74</v>
      </c>
      <c r="AB1517" s="11">
        <f t="shared" si="94"/>
        <v>86.07</v>
      </c>
      <c r="AC1517" s="11">
        <v>107.35</v>
      </c>
      <c r="AD1517" s="11"/>
      <c r="AE1517" s="4"/>
      <c r="AF1517" s="4"/>
    </row>
    <row r="1518" spans="1:32">
      <c r="A1518" s="56"/>
      <c r="B1518" s="11"/>
      <c r="C1518" s="11" t="s">
        <v>256</v>
      </c>
      <c r="D1518" s="11"/>
      <c r="E1518" s="11" t="s">
        <v>255</v>
      </c>
      <c r="F1518" s="11">
        <v>3269289</v>
      </c>
      <c r="G1518" s="11"/>
      <c r="H1518" s="11"/>
      <c r="I1518" s="11"/>
      <c r="J1518" s="11">
        <v>502165.81999999931</v>
      </c>
      <c r="K1518" s="11"/>
      <c r="M1518" s="11">
        <v>3562</v>
      </c>
      <c r="N1518" s="70"/>
      <c r="P1518" s="11">
        <f t="shared" si="95"/>
        <v>140.97999999999999</v>
      </c>
      <c r="Q1518" s="11"/>
      <c r="R1518" s="11"/>
      <c r="S1518" s="11"/>
      <c r="T1518" s="195"/>
      <c r="U1518" s="11"/>
      <c r="V1518" s="11"/>
      <c r="W1518" s="11"/>
      <c r="Y1518" s="11">
        <v>502165.81999999931</v>
      </c>
      <c r="Z1518" s="11">
        <f t="shared" si="93"/>
        <v>562438.5</v>
      </c>
      <c r="AB1518" s="11">
        <f t="shared" si="94"/>
        <v>466664.23</v>
      </c>
      <c r="AC1518" s="11">
        <v>582051.07999999996</v>
      </c>
      <c r="AD1518" s="11"/>
      <c r="AE1518" s="4"/>
      <c r="AF1518" s="4"/>
    </row>
    <row r="1519" spans="1:32">
      <c r="A1519" s="56"/>
      <c r="B1519" s="11"/>
      <c r="C1519" s="11" t="s">
        <v>256</v>
      </c>
      <c r="D1519" s="11"/>
      <c r="E1519" s="11" t="s">
        <v>572</v>
      </c>
      <c r="F1519" s="11">
        <v>10875</v>
      </c>
      <c r="G1519" s="11"/>
      <c r="H1519" s="11"/>
      <c r="I1519" s="11"/>
      <c r="J1519" s="11">
        <v>1702.39</v>
      </c>
      <c r="K1519" s="11"/>
      <c r="M1519" s="11">
        <v>15</v>
      </c>
      <c r="N1519" s="70"/>
      <c r="P1519" s="11">
        <f t="shared" si="95"/>
        <v>113.49</v>
      </c>
      <c r="Q1519" s="11"/>
      <c r="R1519" s="11"/>
      <c r="S1519" s="11"/>
      <c r="T1519" s="195"/>
      <c r="U1519" s="11"/>
      <c r="V1519" s="11"/>
      <c r="W1519" s="11"/>
      <c r="Y1519" s="11">
        <v>1702.39</v>
      </c>
      <c r="Z1519" s="11">
        <f t="shared" si="93"/>
        <v>1906.72</v>
      </c>
      <c r="AB1519" s="11">
        <f t="shared" si="94"/>
        <v>1582.04</v>
      </c>
      <c r="AC1519" s="11">
        <v>1973.21</v>
      </c>
      <c r="AD1519" s="11"/>
      <c r="AE1519" s="4"/>
      <c r="AF1519" s="4"/>
    </row>
    <row r="1520" spans="1:32">
      <c r="A1520" s="56"/>
      <c r="B1520" s="11"/>
      <c r="C1520" s="11" t="s">
        <v>376</v>
      </c>
      <c r="D1520" s="11"/>
      <c r="E1520" s="11" t="s">
        <v>377</v>
      </c>
      <c r="F1520" s="11">
        <v>812343</v>
      </c>
      <c r="G1520" s="11"/>
      <c r="H1520" s="11"/>
      <c r="I1520" s="11"/>
      <c r="J1520" s="11">
        <v>128177.12999999903</v>
      </c>
      <c r="K1520" s="11"/>
      <c r="M1520" s="11">
        <v>1492</v>
      </c>
      <c r="N1520" s="70"/>
      <c r="P1520" s="11">
        <f t="shared" si="95"/>
        <v>85.91</v>
      </c>
      <c r="Q1520" s="11"/>
      <c r="R1520" s="11"/>
      <c r="S1520" s="11"/>
      <c r="T1520" s="195"/>
      <c r="U1520" s="11"/>
      <c r="V1520" s="11"/>
      <c r="W1520" s="11"/>
      <c r="Y1520" s="11">
        <v>128177.12999999903</v>
      </c>
      <c r="Z1520" s="11">
        <f t="shared" si="93"/>
        <v>143561.65</v>
      </c>
      <c r="AB1520" s="11">
        <f t="shared" si="94"/>
        <v>119115.4</v>
      </c>
      <c r="AC1520" s="11">
        <v>148567.73000000001</v>
      </c>
      <c r="AD1520" s="11"/>
      <c r="AE1520" s="4"/>
      <c r="AF1520" s="4"/>
    </row>
    <row r="1521" spans="1:32">
      <c r="A1521" s="56"/>
      <c r="B1521" s="11"/>
      <c r="C1521" s="11" t="s">
        <v>376</v>
      </c>
      <c r="D1521" s="11"/>
      <c r="E1521" s="11" t="s">
        <v>384</v>
      </c>
      <c r="F1521" s="11">
        <v>708</v>
      </c>
      <c r="G1521" s="11"/>
      <c r="H1521" s="11"/>
      <c r="I1521" s="11"/>
      <c r="J1521" s="11">
        <v>116.73</v>
      </c>
      <c r="K1521" s="11"/>
      <c r="M1521" s="11">
        <v>1</v>
      </c>
      <c r="N1521" s="70"/>
      <c r="P1521" s="11">
        <f t="shared" si="95"/>
        <v>116.73</v>
      </c>
      <c r="Q1521" s="11"/>
      <c r="R1521" s="11"/>
      <c r="S1521" s="11"/>
      <c r="T1521" s="195"/>
      <c r="U1521" s="11"/>
      <c r="V1521" s="11"/>
      <c r="W1521" s="11"/>
      <c r="Y1521" s="11">
        <v>116.73</v>
      </c>
      <c r="Z1521" s="11">
        <f t="shared" si="93"/>
        <v>130.74</v>
      </c>
      <c r="AB1521" s="11">
        <f t="shared" si="94"/>
        <v>108.48</v>
      </c>
      <c r="AC1521" s="11">
        <v>135.30000000000001</v>
      </c>
      <c r="AD1521" s="11"/>
      <c r="AE1521" s="4"/>
      <c r="AF1521" s="4"/>
    </row>
    <row r="1522" spans="1:32">
      <c r="A1522" s="56"/>
      <c r="B1522" s="11"/>
      <c r="C1522" s="11" t="s">
        <v>652</v>
      </c>
      <c r="D1522" s="11"/>
      <c r="E1522" s="11" t="s">
        <v>380</v>
      </c>
      <c r="F1522" s="11">
        <v>104402</v>
      </c>
      <c r="G1522" s="11"/>
      <c r="H1522" s="11"/>
      <c r="I1522" s="11"/>
      <c r="J1522" s="11">
        <v>16279.850000000006</v>
      </c>
      <c r="K1522" s="11"/>
      <c r="M1522" s="11">
        <v>75</v>
      </c>
      <c r="N1522" s="70"/>
      <c r="P1522" s="11">
        <f t="shared" si="95"/>
        <v>217.06</v>
      </c>
      <c r="Q1522" s="11"/>
      <c r="R1522" s="11"/>
      <c r="S1522" s="11"/>
      <c r="T1522" s="195"/>
      <c r="U1522" s="11"/>
      <c r="V1522" s="11"/>
      <c r="W1522" s="11"/>
      <c r="Y1522" s="11">
        <v>16279.850000000006</v>
      </c>
      <c r="Z1522" s="11">
        <f t="shared" si="93"/>
        <v>18233.849999999999</v>
      </c>
      <c r="AB1522" s="11">
        <f t="shared" si="94"/>
        <v>15128.91</v>
      </c>
      <c r="AC1522" s="11">
        <v>18869.669999999998</v>
      </c>
      <c r="AD1522" s="11"/>
      <c r="AE1522" s="4"/>
      <c r="AF1522" s="4"/>
    </row>
    <row r="1523" spans="1:32">
      <c r="A1523" s="56"/>
      <c r="B1523" s="11"/>
      <c r="C1523" s="11" t="s">
        <v>482</v>
      </c>
      <c r="D1523" s="11"/>
      <c r="E1523" s="11" t="s">
        <v>483</v>
      </c>
      <c r="F1523" s="11">
        <v>82488</v>
      </c>
      <c r="G1523" s="11"/>
      <c r="H1523" s="11"/>
      <c r="I1523" s="11"/>
      <c r="J1523" s="11">
        <v>12815.26</v>
      </c>
      <c r="K1523" s="11"/>
      <c r="M1523" s="11">
        <v>118</v>
      </c>
      <c r="N1523" s="70"/>
      <c r="P1523" s="11">
        <f t="shared" si="95"/>
        <v>108.6</v>
      </c>
      <c r="Q1523" s="11"/>
      <c r="R1523" s="11"/>
      <c r="S1523" s="11"/>
      <c r="T1523" s="195"/>
      <c r="U1523" s="11"/>
      <c r="V1523" s="11"/>
      <c r="W1523" s="11"/>
      <c r="Y1523" s="11">
        <v>12815.26</v>
      </c>
      <c r="Z1523" s="11">
        <f t="shared" si="93"/>
        <v>14353.42</v>
      </c>
      <c r="AB1523" s="11">
        <f t="shared" si="94"/>
        <v>11909.26</v>
      </c>
      <c r="AC1523" s="11">
        <v>14853.93</v>
      </c>
      <c r="AD1523" s="11"/>
      <c r="AE1523" s="4"/>
      <c r="AF1523" s="4"/>
    </row>
    <row r="1524" spans="1:32">
      <c r="A1524" s="56"/>
      <c r="B1524" s="11"/>
      <c r="C1524" s="11" t="s">
        <v>316</v>
      </c>
      <c r="D1524" s="11"/>
      <c r="E1524" s="11" t="s">
        <v>315</v>
      </c>
      <c r="F1524" s="11">
        <v>137338</v>
      </c>
      <c r="G1524" s="11"/>
      <c r="H1524" s="11"/>
      <c r="I1524" s="11"/>
      <c r="J1524" s="11">
        <v>21397.999999999993</v>
      </c>
      <c r="K1524" s="11"/>
      <c r="M1524" s="11">
        <v>160</v>
      </c>
      <c r="N1524" s="70"/>
      <c r="P1524" s="11">
        <f t="shared" si="95"/>
        <v>133.74</v>
      </c>
      <c r="Q1524" s="11"/>
      <c r="R1524" s="11"/>
      <c r="S1524" s="11"/>
      <c r="T1524" s="195"/>
      <c r="U1524" s="11"/>
      <c r="V1524" s="11"/>
      <c r="W1524" s="11"/>
      <c r="Y1524" s="11">
        <v>21397.999999999993</v>
      </c>
      <c r="Z1524" s="11">
        <f t="shared" si="93"/>
        <v>23966.3</v>
      </c>
      <c r="AB1524" s="11">
        <f t="shared" si="94"/>
        <v>19885.23</v>
      </c>
      <c r="AC1524" s="11">
        <v>24802.02</v>
      </c>
      <c r="AD1524" s="11"/>
      <c r="AE1524" s="4"/>
      <c r="AF1524" s="4"/>
    </row>
    <row r="1525" spans="1:32">
      <c r="A1525" s="56"/>
      <c r="B1525" s="11"/>
      <c r="C1525" s="11" t="s">
        <v>486</v>
      </c>
      <c r="D1525" s="11"/>
      <c r="E1525" s="11" t="s">
        <v>362</v>
      </c>
      <c r="F1525" s="11">
        <v>252</v>
      </c>
      <c r="G1525" s="11"/>
      <c r="H1525" s="11"/>
      <c r="I1525" s="11"/>
      <c r="J1525" s="11">
        <v>44.09</v>
      </c>
      <c r="K1525" s="11"/>
      <c r="M1525" s="11">
        <v>1</v>
      </c>
      <c r="N1525" s="70"/>
      <c r="P1525" s="11">
        <f t="shared" si="95"/>
        <v>44.09</v>
      </c>
      <c r="Q1525" s="11"/>
      <c r="R1525" s="11"/>
      <c r="S1525" s="11"/>
      <c r="T1525" s="195"/>
      <c r="U1525" s="11"/>
      <c r="V1525" s="11"/>
      <c r="W1525" s="11"/>
      <c r="Y1525" s="11">
        <v>44.09</v>
      </c>
      <c r="Z1525" s="11">
        <f t="shared" si="93"/>
        <v>49.38</v>
      </c>
      <c r="AB1525" s="11">
        <f t="shared" si="94"/>
        <v>40.97</v>
      </c>
      <c r="AC1525" s="11">
        <v>51.1</v>
      </c>
      <c r="AD1525" s="11"/>
      <c r="AE1525" s="4"/>
      <c r="AF1525" s="4"/>
    </row>
    <row r="1526" spans="1:32">
      <c r="A1526" s="56"/>
      <c r="B1526" s="11"/>
      <c r="C1526" s="11" t="s">
        <v>486</v>
      </c>
      <c r="D1526" s="11"/>
      <c r="E1526" s="11" t="s">
        <v>395</v>
      </c>
      <c r="F1526" s="11">
        <v>1315</v>
      </c>
      <c r="G1526" s="11"/>
      <c r="H1526" s="11"/>
      <c r="I1526" s="11"/>
      <c r="J1526" s="11">
        <v>222.1</v>
      </c>
      <c r="K1526" s="11"/>
      <c r="M1526" s="11">
        <v>3</v>
      </c>
      <c r="N1526" s="70"/>
      <c r="P1526" s="11">
        <f t="shared" si="95"/>
        <v>74.03</v>
      </c>
      <c r="Q1526" s="11"/>
      <c r="R1526" s="11"/>
      <c r="S1526" s="11"/>
      <c r="T1526" s="195"/>
      <c r="U1526" s="11"/>
      <c r="V1526" s="11"/>
      <c r="W1526" s="11"/>
      <c r="Y1526" s="11">
        <v>222.1</v>
      </c>
      <c r="Z1526" s="11">
        <f t="shared" si="93"/>
        <v>248.76</v>
      </c>
      <c r="AB1526" s="11">
        <f t="shared" si="94"/>
        <v>206.4</v>
      </c>
      <c r="AC1526" s="11">
        <v>257.43</v>
      </c>
      <c r="AD1526" s="11"/>
      <c r="AE1526" s="4"/>
      <c r="AF1526" s="4"/>
    </row>
    <row r="1527" spans="1:32">
      <c r="A1527" s="56"/>
      <c r="B1527" s="11"/>
      <c r="C1527" s="11" t="s">
        <v>486</v>
      </c>
      <c r="D1527" s="11"/>
      <c r="E1527" s="11" t="s">
        <v>485</v>
      </c>
      <c r="F1527" s="11">
        <v>7292532</v>
      </c>
      <c r="G1527" s="11"/>
      <c r="H1527" s="11"/>
      <c r="I1527" s="11"/>
      <c r="J1527" s="11">
        <v>1120227.3500000006</v>
      </c>
      <c r="K1527" s="11"/>
      <c r="M1527" s="11">
        <v>9607</v>
      </c>
      <c r="N1527" s="70"/>
      <c r="P1527" s="11">
        <f t="shared" si="95"/>
        <v>116.61</v>
      </c>
      <c r="Q1527" s="11"/>
      <c r="R1527" s="11"/>
      <c r="S1527" s="11"/>
      <c r="T1527" s="195"/>
      <c r="U1527" s="11"/>
      <c r="V1527" s="11"/>
      <c r="W1527" s="11"/>
      <c r="Y1527" s="11">
        <v>1120227.3500000006</v>
      </c>
      <c r="Z1527" s="11">
        <f t="shared" si="93"/>
        <v>1254683.1499999999</v>
      </c>
      <c r="AB1527" s="11">
        <f t="shared" si="94"/>
        <v>1041030.69</v>
      </c>
      <c r="AC1527" s="11">
        <v>1298434.73</v>
      </c>
      <c r="AD1527" s="11"/>
      <c r="AE1527" s="4"/>
      <c r="AF1527" s="4"/>
    </row>
    <row r="1528" spans="1:32">
      <c r="A1528" s="56"/>
      <c r="B1528" s="11"/>
      <c r="C1528" s="11" t="s">
        <v>353</v>
      </c>
      <c r="D1528" s="11"/>
      <c r="E1528" s="11" t="s">
        <v>350</v>
      </c>
      <c r="F1528" s="11">
        <v>231066</v>
      </c>
      <c r="G1528" s="11"/>
      <c r="H1528" s="11"/>
      <c r="I1528" s="11"/>
      <c r="J1528" s="11">
        <v>36630.579999999973</v>
      </c>
      <c r="K1528" s="11"/>
      <c r="M1528" s="11">
        <v>667</v>
      </c>
      <c r="N1528" s="70"/>
      <c r="P1528" s="11">
        <f t="shared" si="95"/>
        <v>54.92</v>
      </c>
      <c r="Q1528" s="11"/>
      <c r="R1528" s="11"/>
      <c r="S1528" s="11"/>
      <c r="T1528" s="195"/>
      <c r="U1528" s="11"/>
      <c r="V1528" s="11"/>
      <c r="W1528" s="11"/>
      <c r="Y1528" s="11">
        <v>36630.579999999973</v>
      </c>
      <c r="Z1528" s="11">
        <f t="shared" si="93"/>
        <v>41027.18</v>
      </c>
      <c r="AB1528" s="11">
        <f t="shared" si="94"/>
        <v>34040.910000000003</v>
      </c>
      <c r="AC1528" s="11">
        <v>42457.83</v>
      </c>
      <c r="AD1528" s="11"/>
      <c r="AE1528" s="4"/>
      <c r="AF1528" s="4"/>
    </row>
    <row r="1529" spans="1:32">
      <c r="A1529" s="56"/>
      <c r="B1529" s="11"/>
      <c r="C1529" s="11" t="s">
        <v>398</v>
      </c>
      <c r="D1529" s="11"/>
      <c r="E1529" s="11" t="s">
        <v>391</v>
      </c>
      <c r="F1529" s="11">
        <v>139519</v>
      </c>
      <c r="G1529" s="11"/>
      <c r="H1529" s="11"/>
      <c r="I1529" s="11"/>
      <c r="J1529" s="11">
        <v>18518.810000000005</v>
      </c>
      <c r="K1529" s="11"/>
      <c r="M1529" s="11">
        <v>119</v>
      </c>
      <c r="N1529" s="70"/>
      <c r="P1529" s="11">
        <f t="shared" si="95"/>
        <v>155.62</v>
      </c>
      <c r="Q1529" s="11"/>
      <c r="R1529" s="11"/>
      <c r="S1529" s="11"/>
      <c r="T1529" s="195"/>
      <c r="U1529" s="11"/>
      <c r="V1529" s="11"/>
      <c r="W1529" s="11"/>
      <c r="Y1529" s="11">
        <v>18518.810000000005</v>
      </c>
      <c r="Z1529" s="11">
        <f t="shared" si="93"/>
        <v>20741.54</v>
      </c>
      <c r="AB1529" s="11">
        <f t="shared" si="94"/>
        <v>17209.59</v>
      </c>
      <c r="AC1529" s="11">
        <v>21464.81</v>
      </c>
      <c r="AD1529" s="11"/>
      <c r="AE1529" s="4"/>
      <c r="AF1529" s="4"/>
    </row>
    <row r="1530" spans="1:32">
      <c r="A1530" s="56"/>
      <c r="B1530" s="11"/>
      <c r="C1530" s="11" t="s">
        <v>398</v>
      </c>
      <c r="D1530" s="11"/>
      <c r="E1530" s="11" t="s">
        <v>395</v>
      </c>
      <c r="F1530" s="11">
        <v>2382937</v>
      </c>
      <c r="G1530" s="11"/>
      <c r="H1530" s="11"/>
      <c r="I1530" s="11"/>
      <c r="J1530" s="11">
        <v>366207.3100000007</v>
      </c>
      <c r="K1530" s="11"/>
      <c r="M1530" s="11">
        <v>3596</v>
      </c>
      <c r="N1530" s="70"/>
      <c r="P1530" s="11">
        <f t="shared" si="95"/>
        <v>101.84</v>
      </c>
      <c r="Q1530" s="11"/>
      <c r="R1530" s="11"/>
      <c r="S1530" s="11"/>
      <c r="T1530" s="195"/>
      <c r="U1530" s="11"/>
      <c r="V1530" s="11"/>
      <c r="W1530" s="11"/>
      <c r="Y1530" s="11">
        <v>366207.3100000007</v>
      </c>
      <c r="Z1530" s="11">
        <f t="shared" si="93"/>
        <v>410161.51</v>
      </c>
      <c r="AB1530" s="11">
        <f t="shared" si="94"/>
        <v>340317.57</v>
      </c>
      <c r="AC1530" s="11">
        <v>424464.1</v>
      </c>
      <c r="AD1530" s="11"/>
      <c r="AE1530" s="4"/>
      <c r="AF1530" s="4"/>
    </row>
    <row r="1531" spans="1:32">
      <c r="A1531" s="56"/>
      <c r="B1531" s="11"/>
      <c r="C1531" s="11" t="s">
        <v>398</v>
      </c>
      <c r="D1531" s="11"/>
      <c r="E1531" s="11" t="s">
        <v>485</v>
      </c>
      <c r="F1531" s="11">
        <v>807</v>
      </c>
      <c r="G1531" s="11"/>
      <c r="H1531" s="11"/>
      <c r="I1531" s="11"/>
      <c r="J1531" s="11">
        <v>132.55000000000001</v>
      </c>
      <c r="K1531" s="11"/>
      <c r="M1531" s="11">
        <v>1</v>
      </c>
      <c r="N1531" s="70"/>
      <c r="P1531" s="11">
        <f t="shared" si="95"/>
        <v>132.55000000000001</v>
      </c>
      <c r="Q1531" s="11"/>
      <c r="R1531" s="11"/>
      <c r="S1531" s="11"/>
      <c r="T1531" s="195"/>
      <c r="U1531" s="11"/>
      <c r="V1531" s="11"/>
      <c r="W1531" s="11"/>
      <c r="Y1531" s="11">
        <v>132.55000000000001</v>
      </c>
      <c r="Z1531" s="11">
        <f t="shared" si="93"/>
        <v>148.46</v>
      </c>
      <c r="AB1531" s="11">
        <f t="shared" si="94"/>
        <v>123.18</v>
      </c>
      <c r="AC1531" s="11">
        <v>153.63999999999999</v>
      </c>
      <c r="AD1531" s="11"/>
      <c r="AE1531" s="4"/>
      <c r="AF1531" s="4"/>
    </row>
    <row r="1532" spans="1:32">
      <c r="A1532" s="56"/>
      <c r="B1532" s="11"/>
      <c r="C1532" s="11" t="s">
        <v>571</v>
      </c>
      <c r="D1532" s="11"/>
      <c r="E1532" s="11" t="s">
        <v>572</v>
      </c>
      <c r="F1532" s="11">
        <v>2927184</v>
      </c>
      <c r="G1532" s="11"/>
      <c r="H1532" s="11"/>
      <c r="I1532" s="11"/>
      <c r="J1532" s="11">
        <v>443034.79999999894</v>
      </c>
      <c r="K1532" s="11"/>
      <c r="M1532" s="11">
        <v>2521</v>
      </c>
      <c r="N1532" s="70"/>
      <c r="P1532" s="11">
        <f t="shared" si="95"/>
        <v>175.74</v>
      </c>
      <c r="Q1532" s="11"/>
      <c r="R1532" s="11"/>
      <c r="S1532" s="11"/>
      <c r="T1532" s="195"/>
      <c r="U1532" s="11"/>
      <c r="V1532" s="11"/>
      <c r="W1532" s="11"/>
      <c r="Y1532" s="11">
        <v>443034.79999999894</v>
      </c>
      <c r="Z1532" s="11">
        <f t="shared" si="93"/>
        <v>496210.26</v>
      </c>
      <c r="AB1532" s="11">
        <f t="shared" si="94"/>
        <v>411713.59</v>
      </c>
      <c r="AC1532" s="11">
        <v>513513.41</v>
      </c>
      <c r="AD1532" s="11"/>
      <c r="AE1532" s="4"/>
      <c r="AF1532" s="4"/>
    </row>
    <row r="1533" spans="1:32">
      <c r="A1533" s="56"/>
      <c r="B1533" s="11"/>
      <c r="C1533" s="11" t="s">
        <v>571</v>
      </c>
      <c r="D1533" s="11"/>
      <c r="E1533" s="11" t="s">
        <v>302</v>
      </c>
      <c r="F1533" s="11">
        <v>11367</v>
      </c>
      <c r="G1533" s="11"/>
      <c r="H1533" s="11"/>
      <c r="I1533" s="11"/>
      <c r="J1533" s="11">
        <v>1634.9299999999998</v>
      </c>
      <c r="K1533" s="11"/>
      <c r="M1533" s="11">
        <v>11</v>
      </c>
      <c r="N1533" s="70"/>
      <c r="P1533" s="11">
        <f t="shared" si="95"/>
        <v>148.63</v>
      </c>
      <c r="Q1533" s="11"/>
      <c r="R1533" s="11"/>
      <c r="S1533" s="11"/>
      <c r="T1533" s="195"/>
      <c r="U1533" s="11"/>
      <c r="V1533" s="11"/>
      <c r="W1533" s="11"/>
      <c r="Y1533" s="11">
        <v>1634.9299999999998</v>
      </c>
      <c r="Z1533" s="11">
        <f t="shared" si="93"/>
        <v>1831.16</v>
      </c>
      <c r="AB1533" s="11">
        <f t="shared" si="94"/>
        <v>1519.35</v>
      </c>
      <c r="AC1533" s="11">
        <v>1895.02</v>
      </c>
      <c r="AD1533" s="11"/>
      <c r="AE1533" s="4"/>
      <c r="AF1533" s="4"/>
    </row>
    <row r="1534" spans="1:32">
      <c r="A1534" s="56"/>
      <c r="B1534" s="11"/>
      <c r="C1534" s="11" t="s">
        <v>257</v>
      </c>
      <c r="D1534" s="11"/>
      <c r="E1534" s="11" t="s">
        <v>253</v>
      </c>
      <c r="F1534" s="11">
        <v>621</v>
      </c>
      <c r="G1534" s="11"/>
      <c r="H1534" s="11"/>
      <c r="I1534" s="11"/>
      <c r="J1534" s="11">
        <v>102.82</v>
      </c>
      <c r="K1534" s="11"/>
      <c r="M1534" s="11">
        <v>1</v>
      </c>
      <c r="N1534" s="70"/>
      <c r="P1534" s="11">
        <f t="shared" si="95"/>
        <v>102.82</v>
      </c>
      <c r="Q1534" s="11"/>
      <c r="R1534" s="11"/>
      <c r="S1534" s="11"/>
      <c r="T1534" s="195"/>
      <c r="U1534" s="11"/>
      <c r="V1534" s="11"/>
      <c r="W1534" s="11"/>
      <c r="Y1534" s="11">
        <v>102.82</v>
      </c>
      <c r="Z1534" s="11">
        <f t="shared" si="93"/>
        <v>115.16</v>
      </c>
      <c r="AB1534" s="11">
        <f t="shared" si="94"/>
        <v>95.55</v>
      </c>
      <c r="AC1534" s="11">
        <v>119.18</v>
      </c>
      <c r="AD1534" s="11"/>
      <c r="AE1534" s="4"/>
      <c r="AF1534" s="4"/>
    </row>
    <row r="1535" spans="1:32">
      <c r="A1535" s="56"/>
      <c r="B1535" s="11"/>
      <c r="C1535" s="11" t="s">
        <v>257</v>
      </c>
      <c r="D1535" s="11"/>
      <c r="E1535" s="11" t="s">
        <v>258</v>
      </c>
      <c r="F1535" s="11">
        <v>1411626</v>
      </c>
      <c r="G1535" s="11"/>
      <c r="H1535" s="11"/>
      <c r="I1535" s="11"/>
      <c r="J1535" s="11">
        <v>213990.50999999986</v>
      </c>
      <c r="K1535" s="11"/>
      <c r="M1535" s="11">
        <v>1657</v>
      </c>
      <c r="N1535" s="70"/>
      <c r="P1535" s="11">
        <f t="shared" si="95"/>
        <v>129.13999999999999</v>
      </c>
      <c r="Q1535" s="11"/>
      <c r="R1535" s="11"/>
      <c r="S1535" s="11"/>
      <c r="T1535" s="195"/>
      <c r="U1535" s="11"/>
      <c r="V1535" s="11"/>
      <c r="W1535" s="11"/>
      <c r="Y1535" s="11">
        <v>213990.50999999986</v>
      </c>
      <c r="Z1535" s="11">
        <f t="shared" si="93"/>
        <v>239674.82</v>
      </c>
      <c r="AB1535" s="11">
        <f t="shared" si="94"/>
        <v>198862.03</v>
      </c>
      <c r="AC1535" s="11">
        <v>248032.43</v>
      </c>
      <c r="AD1535" s="11"/>
      <c r="AE1535" s="4"/>
      <c r="AF1535" s="4"/>
    </row>
    <row r="1536" spans="1:32">
      <c r="A1536" s="56"/>
      <c r="B1536" s="11"/>
      <c r="C1536" s="11" t="s">
        <v>491</v>
      </c>
      <c r="D1536" s="11"/>
      <c r="E1536" s="11" t="s">
        <v>489</v>
      </c>
      <c r="F1536" s="11">
        <v>8011124</v>
      </c>
      <c r="G1536" s="11"/>
      <c r="H1536" s="11"/>
      <c r="I1536" s="11"/>
      <c r="J1536" s="11">
        <v>1218601.0199999912</v>
      </c>
      <c r="K1536" s="11"/>
      <c r="M1536" s="11">
        <v>11159</v>
      </c>
      <c r="N1536" s="70"/>
      <c r="P1536" s="11">
        <f t="shared" si="95"/>
        <v>109.2</v>
      </c>
      <c r="Q1536" s="11"/>
      <c r="R1536" s="11"/>
      <c r="S1536" s="11"/>
      <c r="T1536" s="195"/>
      <c r="U1536" s="11"/>
      <c r="V1536" s="11"/>
      <c r="W1536" s="11"/>
      <c r="Y1536" s="11">
        <v>1218601.0199999912</v>
      </c>
      <c r="Z1536" s="11">
        <f t="shared" si="93"/>
        <v>1364864.17</v>
      </c>
      <c r="AB1536" s="11">
        <f t="shared" si="94"/>
        <v>1132449.6499999999</v>
      </c>
      <c r="AC1536" s="11">
        <v>1412457.82</v>
      </c>
      <c r="AD1536" s="11"/>
      <c r="AE1536" s="4"/>
      <c r="AF1536" s="4"/>
    </row>
    <row r="1537" spans="1:32">
      <c r="A1537" s="56"/>
      <c r="B1537" s="11"/>
      <c r="C1537" s="11" t="s">
        <v>493</v>
      </c>
      <c r="D1537" s="11"/>
      <c r="E1537" s="11" t="s">
        <v>494</v>
      </c>
      <c r="F1537" s="11">
        <v>452176</v>
      </c>
      <c r="G1537" s="11"/>
      <c r="H1537" s="11"/>
      <c r="I1537" s="11"/>
      <c r="J1537" s="11">
        <v>68233.739999999976</v>
      </c>
      <c r="K1537" s="11"/>
      <c r="M1537" s="11">
        <v>424</v>
      </c>
      <c r="N1537" s="70"/>
      <c r="P1537" s="11">
        <f t="shared" si="95"/>
        <v>160.93</v>
      </c>
      <c r="Q1537" s="11"/>
      <c r="R1537" s="11"/>
      <c r="S1537" s="11"/>
      <c r="T1537" s="195"/>
      <c r="U1537" s="11"/>
      <c r="V1537" s="11"/>
      <c r="W1537" s="11"/>
      <c r="Y1537" s="11">
        <v>68233.739999999976</v>
      </c>
      <c r="Z1537" s="11">
        <f t="shared" si="93"/>
        <v>76423.53</v>
      </c>
      <c r="AB1537" s="11">
        <f t="shared" si="94"/>
        <v>63409.82</v>
      </c>
      <c r="AC1537" s="11">
        <v>79088.460000000006</v>
      </c>
      <c r="AD1537" s="11"/>
      <c r="AE1537" s="4"/>
      <c r="AF1537" s="4"/>
    </row>
    <row r="1538" spans="1:32">
      <c r="A1538" s="56"/>
      <c r="B1538" s="11"/>
      <c r="C1538" s="11" t="s">
        <v>1322</v>
      </c>
      <c r="D1538" s="11"/>
      <c r="E1538" s="11" t="s">
        <v>255</v>
      </c>
      <c r="F1538" s="11">
        <v>37089</v>
      </c>
      <c r="G1538" s="11"/>
      <c r="H1538" s="11"/>
      <c r="I1538" s="11"/>
      <c r="J1538" s="11">
        <v>5483.43</v>
      </c>
      <c r="K1538" s="11"/>
      <c r="M1538" s="11">
        <v>27</v>
      </c>
      <c r="N1538" s="70"/>
      <c r="P1538" s="11">
        <f t="shared" si="95"/>
        <v>203.09</v>
      </c>
      <c r="Q1538" s="11"/>
      <c r="R1538" s="11"/>
      <c r="S1538" s="11"/>
      <c r="T1538" s="195"/>
      <c r="U1538" s="11"/>
      <c r="V1538" s="11"/>
      <c r="W1538" s="11"/>
      <c r="Y1538" s="11">
        <v>5483.43</v>
      </c>
      <c r="Z1538" s="11">
        <f t="shared" si="93"/>
        <v>6141.58</v>
      </c>
      <c r="AB1538" s="11">
        <f t="shared" si="94"/>
        <v>5095.7700000000004</v>
      </c>
      <c r="AC1538" s="11">
        <v>6355.74</v>
      </c>
      <c r="AD1538" s="11"/>
      <c r="AE1538" s="4"/>
      <c r="AF1538" s="4"/>
    </row>
    <row r="1539" spans="1:32">
      <c r="A1539" s="56"/>
      <c r="B1539" s="11"/>
      <c r="C1539" s="11" t="s">
        <v>497</v>
      </c>
      <c r="D1539" s="11"/>
      <c r="E1539" s="11" t="s">
        <v>496</v>
      </c>
      <c r="F1539" s="11">
        <v>640034</v>
      </c>
      <c r="G1539" s="11"/>
      <c r="H1539" s="11"/>
      <c r="I1539" s="11"/>
      <c r="J1539" s="11">
        <v>99553.120000000054</v>
      </c>
      <c r="K1539" s="11"/>
      <c r="M1539" s="11">
        <v>901</v>
      </c>
      <c r="N1539" s="70"/>
      <c r="P1539" s="11">
        <f t="shared" si="95"/>
        <v>110.49</v>
      </c>
      <c r="Q1539" s="11"/>
      <c r="R1539" s="11"/>
      <c r="S1539" s="11"/>
      <c r="T1539" s="195"/>
      <c r="U1539" s="11"/>
      <c r="V1539" s="11"/>
      <c r="W1539" s="11"/>
      <c r="Y1539" s="11">
        <v>99553.120000000054</v>
      </c>
      <c r="Z1539" s="11">
        <f t="shared" si="93"/>
        <v>111502.03</v>
      </c>
      <c r="AB1539" s="11">
        <f t="shared" si="94"/>
        <v>92515.02</v>
      </c>
      <c r="AC1539" s="11">
        <v>115390.17</v>
      </c>
      <c r="AD1539" s="11"/>
      <c r="AE1539" s="4"/>
      <c r="AF1539" s="4"/>
    </row>
    <row r="1540" spans="1:32">
      <c r="A1540" s="56"/>
      <c r="B1540" s="11"/>
      <c r="C1540" s="11" t="s">
        <v>551</v>
      </c>
      <c r="D1540" s="11"/>
      <c r="E1540" s="11" t="s">
        <v>499</v>
      </c>
      <c r="F1540" s="11">
        <v>453072</v>
      </c>
      <c r="G1540" s="11"/>
      <c r="H1540" s="11"/>
      <c r="I1540" s="11"/>
      <c r="J1540" s="11">
        <v>70216.760000000068</v>
      </c>
      <c r="K1540" s="11"/>
      <c r="M1540" s="11">
        <v>411</v>
      </c>
      <c r="N1540" s="70"/>
      <c r="P1540" s="11">
        <f t="shared" si="95"/>
        <v>170.84</v>
      </c>
      <c r="Q1540" s="11"/>
      <c r="R1540" s="11"/>
      <c r="S1540" s="11"/>
      <c r="T1540" s="195"/>
      <c r="U1540" s="11"/>
      <c r="V1540" s="11"/>
      <c r="W1540" s="11"/>
      <c r="Y1540" s="11">
        <v>70216.760000000068</v>
      </c>
      <c r="Z1540" s="11">
        <f t="shared" si="93"/>
        <v>78644.56</v>
      </c>
      <c r="AB1540" s="11">
        <f t="shared" si="94"/>
        <v>65252.65</v>
      </c>
      <c r="AC1540" s="11">
        <v>81386.94</v>
      </c>
      <c r="AD1540" s="11"/>
      <c r="AE1540" s="4"/>
      <c r="AF1540" s="4"/>
    </row>
    <row r="1541" spans="1:32">
      <c r="A1541" s="56"/>
      <c r="B1541" s="11"/>
      <c r="C1541" s="11" t="s">
        <v>1431</v>
      </c>
      <c r="D1541" s="11"/>
      <c r="E1541" s="11" t="s">
        <v>508</v>
      </c>
      <c r="F1541" s="11">
        <v>11</v>
      </c>
      <c r="G1541" s="11"/>
      <c r="H1541" s="11"/>
      <c r="I1541" s="11"/>
      <c r="J1541" s="11">
        <v>10.17</v>
      </c>
      <c r="K1541" s="11"/>
      <c r="M1541" s="11">
        <v>2</v>
      </c>
      <c r="N1541" s="70"/>
      <c r="P1541" s="11">
        <f t="shared" si="95"/>
        <v>5.09</v>
      </c>
      <c r="Q1541" s="11"/>
      <c r="R1541" s="11"/>
      <c r="S1541" s="11"/>
      <c r="T1541" s="195"/>
      <c r="U1541" s="11"/>
      <c r="V1541" s="11"/>
      <c r="W1541" s="11"/>
      <c r="Y1541" s="11">
        <v>10.17</v>
      </c>
      <c r="Z1541" s="11">
        <f t="shared" si="93"/>
        <v>11.39</v>
      </c>
      <c r="AB1541" s="11">
        <f t="shared" si="94"/>
        <v>9.4499999999999993</v>
      </c>
      <c r="AC1541" s="11">
        <v>11.79</v>
      </c>
      <c r="AD1541" s="11"/>
      <c r="AE1541" s="4"/>
      <c r="AF1541" s="4"/>
    </row>
    <row r="1542" spans="1:32">
      <c r="A1542" s="56"/>
      <c r="B1542" s="11"/>
      <c r="C1542" s="11" t="s">
        <v>502</v>
      </c>
      <c r="D1542" s="11"/>
      <c r="E1542" s="11" t="s">
        <v>501</v>
      </c>
      <c r="F1542" s="11">
        <v>1277435</v>
      </c>
      <c r="G1542" s="11"/>
      <c r="H1542" s="11"/>
      <c r="I1542" s="11"/>
      <c r="J1542" s="11">
        <v>194535.91000000032</v>
      </c>
      <c r="K1542" s="11"/>
      <c r="M1542" s="11">
        <v>1499</v>
      </c>
      <c r="N1542" s="70"/>
      <c r="P1542" s="11">
        <f t="shared" si="95"/>
        <v>129.78</v>
      </c>
      <c r="Q1542" s="11"/>
      <c r="R1542" s="11"/>
      <c r="S1542" s="11"/>
      <c r="T1542" s="195"/>
      <c r="U1542" s="11"/>
      <c r="V1542" s="11"/>
      <c r="W1542" s="11"/>
      <c r="Y1542" s="11">
        <v>194535.91000000032</v>
      </c>
      <c r="Z1542" s="11">
        <f t="shared" si="93"/>
        <v>217885.17</v>
      </c>
      <c r="AB1542" s="11">
        <f t="shared" si="94"/>
        <v>180782.81</v>
      </c>
      <c r="AC1542" s="11">
        <v>225482.96</v>
      </c>
      <c r="AD1542" s="11"/>
      <c r="AE1542" s="4"/>
      <c r="AF1542" s="4"/>
    </row>
    <row r="1543" spans="1:32">
      <c r="A1543" s="56"/>
      <c r="B1543" s="11"/>
      <c r="C1543" s="11" t="s">
        <v>502</v>
      </c>
      <c r="D1543" s="11"/>
      <c r="E1543" s="11" t="s">
        <v>508</v>
      </c>
      <c r="F1543" s="11">
        <v>342</v>
      </c>
      <c r="G1543" s="11"/>
      <c r="H1543" s="11"/>
      <c r="I1543" s="11"/>
      <c r="J1543" s="11">
        <v>58.41</v>
      </c>
      <c r="K1543" s="11"/>
      <c r="M1543" s="11">
        <v>1</v>
      </c>
      <c r="N1543" s="70"/>
      <c r="P1543" s="11">
        <f t="shared" si="95"/>
        <v>58.41</v>
      </c>
      <c r="Q1543" s="11"/>
      <c r="R1543" s="11"/>
      <c r="S1543" s="11"/>
      <c r="T1543" s="195"/>
      <c r="U1543" s="11"/>
      <c r="V1543" s="11"/>
      <c r="W1543" s="11"/>
      <c r="Y1543" s="11">
        <v>58.41</v>
      </c>
      <c r="Z1543" s="11">
        <f t="shared" si="93"/>
        <v>65.42</v>
      </c>
      <c r="AB1543" s="11">
        <f t="shared" si="94"/>
        <v>54.28</v>
      </c>
      <c r="AC1543" s="11">
        <v>67.7</v>
      </c>
      <c r="AD1543" s="11"/>
      <c r="AE1543" s="4"/>
      <c r="AF1543" s="4"/>
    </row>
    <row r="1544" spans="1:32">
      <c r="A1544" s="56"/>
      <c r="B1544" s="11"/>
      <c r="C1544" s="11" t="s">
        <v>593</v>
      </c>
      <c r="D1544" s="11"/>
      <c r="E1544" s="11" t="s">
        <v>330</v>
      </c>
      <c r="F1544" s="11">
        <v>19726</v>
      </c>
      <c r="G1544" s="11"/>
      <c r="H1544" s="11"/>
      <c r="I1544" s="11"/>
      <c r="J1544" s="11">
        <v>3233.0099999999998</v>
      </c>
      <c r="K1544" s="11"/>
      <c r="M1544" s="11">
        <v>29</v>
      </c>
      <c r="N1544" s="70"/>
      <c r="P1544" s="11">
        <f t="shared" si="95"/>
        <v>111.48</v>
      </c>
      <c r="Q1544" s="11"/>
      <c r="R1544" s="11"/>
      <c r="S1544" s="11"/>
      <c r="T1544" s="195"/>
      <c r="U1544" s="11"/>
      <c r="V1544" s="11"/>
      <c r="W1544" s="11"/>
      <c r="Y1544" s="11">
        <v>3233.0099999999998</v>
      </c>
      <c r="Z1544" s="11">
        <f t="shared" si="93"/>
        <v>3621.05</v>
      </c>
      <c r="AB1544" s="11">
        <f t="shared" si="94"/>
        <v>3004.45</v>
      </c>
      <c r="AC1544" s="11">
        <v>3747.32</v>
      </c>
      <c r="AD1544" s="11"/>
      <c r="AE1544" s="4"/>
      <c r="AF1544" s="4"/>
    </row>
    <row r="1545" spans="1:32">
      <c r="A1545" s="56"/>
      <c r="B1545" s="11"/>
      <c r="C1545" s="11" t="s">
        <v>593</v>
      </c>
      <c r="D1545" s="11"/>
      <c r="E1545" s="11" t="s">
        <v>345</v>
      </c>
      <c r="F1545" s="11">
        <v>3146</v>
      </c>
      <c r="G1545" s="11"/>
      <c r="H1545" s="11"/>
      <c r="I1545" s="11"/>
      <c r="J1545" s="11">
        <v>521.12</v>
      </c>
      <c r="K1545" s="11"/>
      <c r="M1545" s="11">
        <v>5</v>
      </c>
      <c r="N1545" s="70"/>
      <c r="P1545" s="11">
        <f t="shared" si="95"/>
        <v>104.22</v>
      </c>
      <c r="Q1545" s="11"/>
      <c r="R1545" s="11"/>
      <c r="S1545" s="11"/>
      <c r="T1545" s="195"/>
      <c r="U1545" s="11"/>
      <c r="V1545" s="11"/>
      <c r="W1545" s="11"/>
      <c r="Y1545" s="11">
        <v>521.12</v>
      </c>
      <c r="Z1545" s="11">
        <f t="shared" si="93"/>
        <v>583.66999999999996</v>
      </c>
      <c r="AB1545" s="11">
        <f t="shared" si="94"/>
        <v>484.28</v>
      </c>
      <c r="AC1545" s="11">
        <v>604.02</v>
      </c>
      <c r="AD1545" s="11"/>
      <c r="AE1545" s="4"/>
      <c r="AF1545" s="4"/>
    </row>
    <row r="1546" spans="1:32">
      <c r="A1546" s="56"/>
      <c r="B1546" s="11"/>
      <c r="C1546" s="11" t="s">
        <v>538</v>
      </c>
      <c r="D1546" s="11"/>
      <c r="E1546" s="11" t="s">
        <v>258</v>
      </c>
      <c r="F1546" s="11">
        <v>277</v>
      </c>
      <c r="G1546" s="11"/>
      <c r="H1546" s="11"/>
      <c r="I1546" s="11"/>
      <c r="J1546" s="11">
        <v>48.35</v>
      </c>
      <c r="K1546" s="11"/>
      <c r="M1546" s="11">
        <v>1</v>
      </c>
      <c r="N1546" s="70"/>
      <c r="P1546" s="11">
        <f t="shared" si="95"/>
        <v>48.35</v>
      </c>
      <c r="Q1546" s="11"/>
      <c r="R1546" s="11"/>
      <c r="S1546" s="11"/>
      <c r="T1546" s="195"/>
      <c r="U1546" s="11"/>
      <c r="V1546" s="11"/>
      <c r="W1546" s="11"/>
      <c r="Y1546" s="11">
        <v>48.35</v>
      </c>
      <c r="Z1546" s="11">
        <f t="shared" si="93"/>
        <v>54.15</v>
      </c>
      <c r="AB1546" s="11">
        <f t="shared" si="94"/>
        <v>44.93</v>
      </c>
      <c r="AC1546" s="11">
        <v>56.04</v>
      </c>
      <c r="AD1546" s="11"/>
      <c r="AE1546" s="4"/>
      <c r="AF1546" s="4"/>
    </row>
    <row r="1547" spans="1:32">
      <c r="A1547" s="56"/>
      <c r="B1547" s="11"/>
      <c r="C1547" s="11" t="s">
        <v>538</v>
      </c>
      <c r="D1547" s="11"/>
      <c r="E1547" s="11" t="s">
        <v>260</v>
      </c>
      <c r="F1547" s="11">
        <v>791843</v>
      </c>
      <c r="G1547" s="11"/>
      <c r="H1547" s="11"/>
      <c r="I1547" s="11"/>
      <c r="J1547" s="11">
        <v>121240.55999999988</v>
      </c>
      <c r="K1547" s="11"/>
      <c r="M1547" s="11">
        <v>1180</v>
      </c>
      <c r="N1547" s="70"/>
      <c r="P1547" s="11">
        <f t="shared" si="95"/>
        <v>102.75</v>
      </c>
      <c r="Q1547" s="11"/>
      <c r="R1547" s="11"/>
      <c r="S1547" s="11"/>
      <c r="T1547" s="195"/>
      <c r="U1547" s="11"/>
      <c r="V1547" s="11"/>
      <c r="W1547" s="11"/>
      <c r="Y1547" s="11">
        <v>121240.55999999988</v>
      </c>
      <c r="Z1547" s="11">
        <f t="shared" si="93"/>
        <v>135792.51</v>
      </c>
      <c r="AB1547" s="11">
        <f t="shared" si="94"/>
        <v>112669.22</v>
      </c>
      <c r="AC1547" s="11">
        <v>140527.67999999999</v>
      </c>
      <c r="AD1547" s="11"/>
      <c r="AE1547" s="4"/>
      <c r="AF1547" s="4"/>
    </row>
    <row r="1548" spans="1:32">
      <c r="A1548" s="56"/>
      <c r="B1548" s="11"/>
      <c r="C1548" s="11" t="s">
        <v>538</v>
      </c>
      <c r="D1548" s="11"/>
      <c r="E1548" s="11" t="s">
        <v>262</v>
      </c>
      <c r="F1548" s="11">
        <v>1111</v>
      </c>
      <c r="G1548" s="11"/>
      <c r="H1548" s="11"/>
      <c r="I1548" s="11"/>
      <c r="J1548" s="11">
        <v>180.8</v>
      </c>
      <c r="K1548" s="11"/>
      <c r="M1548" s="11">
        <v>1</v>
      </c>
      <c r="N1548" s="70"/>
      <c r="P1548" s="11">
        <f t="shared" si="95"/>
        <v>180.8</v>
      </c>
      <c r="Q1548" s="11"/>
      <c r="R1548" s="11"/>
      <c r="S1548" s="11"/>
      <c r="T1548" s="195"/>
      <c r="U1548" s="11"/>
      <c r="V1548" s="11"/>
      <c r="W1548" s="11"/>
      <c r="Y1548" s="11">
        <v>180.8</v>
      </c>
      <c r="Z1548" s="11">
        <f t="shared" si="93"/>
        <v>202.5</v>
      </c>
      <c r="AB1548" s="11">
        <f t="shared" si="94"/>
        <v>168.02</v>
      </c>
      <c r="AC1548" s="11">
        <v>209.56</v>
      </c>
      <c r="AD1548" s="11"/>
      <c r="AE1548" s="4"/>
      <c r="AF1548" s="4"/>
    </row>
    <row r="1549" spans="1:32">
      <c r="A1549" s="56"/>
      <c r="B1549" s="11"/>
      <c r="C1549" s="11" t="s">
        <v>261</v>
      </c>
      <c r="D1549" s="11"/>
      <c r="E1549" s="11" t="s">
        <v>237</v>
      </c>
      <c r="F1549" s="11">
        <v>1245</v>
      </c>
      <c r="G1549" s="11"/>
      <c r="H1549" s="11"/>
      <c r="I1549" s="11"/>
      <c r="J1549" s="11">
        <v>202.01</v>
      </c>
      <c r="K1549" s="11"/>
      <c r="M1549" s="11">
        <v>1</v>
      </c>
      <c r="N1549" s="70"/>
      <c r="P1549" s="11">
        <f t="shared" si="95"/>
        <v>202.01</v>
      </c>
      <c r="Q1549" s="11"/>
      <c r="R1549" s="11"/>
      <c r="S1549" s="11"/>
      <c r="T1549" s="195"/>
      <c r="U1549" s="11"/>
      <c r="V1549" s="11"/>
      <c r="W1549" s="11"/>
      <c r="Y1549" s="11">
        <v>202.01</v>
      </c>
      <c r="Z1549" s="11">
        <f t="shared" si="93"/>
        <v>226.26</v>
      </c>
      <c r="AB1549" s="11">
        <f t="shared" si="94"/>
        <v>187.73</v>
      </c>
      <c r="AC1549" s="11">
        <v>234.15</v>
      </c>
      <c r="AD1549" s="11"/>
      <c r="AE1549" s="4"/>
      <c r="AF1549" s="4"/>
    </row>
    <row r="1550" spans="1:32">
      <c r="A1550" s="56"/>
      <c r="B1550" s="11"/>
      <c r="C1550" s="11" t="s">
        <v>261</v>
      </c>
      <c r="D1550" s="11"/>
      <c r="E1550" s="11" t="s">
        <v>537</v>
      </c>
      <c r="F1550" s="11">
        <v>631</v>
      </c>
      <c r="G1550" s="11"/>
      <c r="H1550" s="11"/>
      <c r="I1550" s="11"/>
      <c r="J1550" s="11">
        <v>104.47</v>
      </c>
      <c r="K1550" s="11"/>
      <c r="M1550" s="11">
        <v>1</v>
      </c>
      <c r="N1550" s="70"/>
      <c r="P1550" s="11">
        <f t="shared" si="95"/>
        <v>104.47</v>
      </c>
      <c r="Q1550" s="11"/>
      <c r="R1550" s="11"/>
      <c r="S1550" s="11"/>
      <c r="T1550" s="195"/>
      <c r="U1550" s="11"/>
      <c r="V1550" s="11"/>
      <c r="W1550" s="11"/>
      <c r="Y1550" s="11">
        <v>104.47</v>
      </c>
      <c r="Z1550" s="11">
        <f t="shared" ref="Z1550:Z1613" si="96">ROUND($Z$1771*Y1550/$Y$1771,2)</f>
        <v>117.01</v>
      </c>
      <c r="AB1550" s="11">
        <f t="shared" ref="AB1550:AB1613" si="97">ROUND($AB$1771*Y1550/$Y$1771,2)</f>
        <v>97.08</v>
      </c>
      <c r="AC1550" s="11">
        <v>121.09</v>
      </c>
      <c r="AD1550" s="11"/>
      <c r="AE1550" s="4"/>
      <c r="AF1550" s="4"/>
    </row>
    <row r="1551" spans="1:32">
      <c r="A1551" s="56"/>
      <c r="B1551" s="11"/>
      <c r="C1551" s="11" t="s">
        <v>261</v>
      </c>
      <c r="D1551" s="11"/>
      <c r="E1551" s="11" t="s">
        <v>262</v>
      </c>
      <c r="F1551" s="11">
        <v>4271832</v>
      </c>
      <c r="G1551" s="11"/>
      <c r="H1551" s="11"/>
      <c r="I1551" s="11"/>
      <c r="J1551" s="11">
        <v>654671.13999999536</v>
      </c>
      <c r="K1551" s="11"/>
      <c r="M1551" s="11">
        <v>5016</v>
      </c>
      <c r="N1551" s="70"/>
      <c r="P1551" s="11">
        <f t="shared" ref="P1551:P1614" si="98">ROUND(J1551/M1551,2)</f>
        <v>130.52000000000001</v>
      </c>
      <c r="Q1551" s="11"/>
      <c r="R1551" s="11"/>
      <c r="S1551" s="11"/>
      <c r="T1551" s="195"/>
      <c r="U1551" s="11"/>
      <c r="V1551" s="11"/>
      <c r="W1551" s="11"/>
      <c r="Y1551" s="11">
        <v>654671.13999999536</v>
      </c>
      <c r="Z1551" s="11">
        <f t="shared" si="96"/>
        <v>733248.35</v>
      </c>
      <c r="AB1551" s="11">
        <f t="shared" si="97"/>
        <v>608387.89</v>
      </c>
      <c r="AC1551" s="11">
        <v>758817.17</v>
      </c>
      <c r="AD1551" s="11"/>
      <c r="AE1551" s="4"/>
      <c r="AF1551" s="4"/>
    </row>
    <row r="1552" spans="1:32">
      <c r="A1552" s="56"/>
      <c r="B1552" s="11"/>
      <c r="C1552" s="11" t="s">
        <v>298</v>
      </c>
      <c r="D1552" s="11"/>
      <c r="E1552" s="11" t="s">
        <v>297</v>
      </c>
      <c r="F1552" s="11">
        <v>3290762</v>
      </c>
      <c r="G1552" s="11"/>
      <c r="H1552" s="11"/>
      <c r="I1552" s="11"/>
      <c r="J1552" s="11">
        <v>399933.32000000053</v>
      </c>
      <c r="K1552" s="11"/>
      <c r="M1552" s="11">
        <v>5785</v>
      </c>
      <c r="N1552" s="70"/>
      <c r="P1552" s="11">
        <f t="shared" si="98"/>
        <v>69.13</v>
      </c>
      <c r="Q1552" s="11"/>
      <c r="R1552" s="11"/>
      <c r="S1552" s="11"/>
      <c r="T1552" s="195"/>
      <c r="U1552" s="11"/>
      <c r="V1552" s="11"/>
      <c r="W1552" s="11"/>
      <c r="Y1552" s="11">
        <v>399933.32000000053</v>
      </c>
      <c r="Z1552" s="11">
        <f t="shared" si="96"/>
        <v>447935.5</v>
      </c>
      <c r="AB1552" s="11">
        <f t="shared" si="97"/>
        <v>371659.25</v>
      </c>
      <c r="AC1552" s="11">
        <v>463555.29</v>
      </c>
      <c r="AD1552" s="11"/>
      <c r="AE1552" s="4"/>
      <c r="AF1552" s="4"/>
    </row>
    <row r="1553" spans="1:32">
      <c r="A1553" s="56"/>
      <c r="B1553" s="11"/>
      <c r="C1553" s="11" t="s">
        <v>243</v>
      </c>
      <c r="D1553" s="11"/>
      <c r="E1553" s="11" t="s">
        <v>237</v>
      </c>
      <c r="F1553" s="11">
        <v>190781</v>
      </c>
      <c r="G1553" s="11"/>
      <c r="H1553" s="11"/>
      <c r="I1553" s="11"/>
      <c r="J1553" s="11">
        <v>29653.280000000021</v>
      </c>
      <c r="K1553" s="11"/>
      <c r="M1553" s="11">
        <v>207</v>
      </c>
      <c r="N1553" s="70"/>
      <c r="P1553" s="11">
        <f t="shared" si="98"/>
        <v>143.25</v>
      </c>
      <c r="Q1553" s="11"/>
      <c r="R1553" s="11"/>
      <c r="S1553" s="11"/>
      <c r="T1553" s="195"/>
      <c r="U1553" s="11"/>
      <c r="V1553" s="11"/>
      <c r="W1553" s="11"/>
      <c r="Y1553" s="11">
        <v>29653.280000000021</v>
      </c>
      <c r="Z1553" s="11">
        <f t="shared" si="96"/>
        <v>33212.43</v>
      </c>
      <c r="AB1553" s="11">
        <f t="shared" si="97"/>
        <v>27556.880000000001</v>
      </c>
      <c r="AC1553" s="11">
        <v>34370.57</v>
      </c>
      <c r="AD1553" s="11"/>
      <c r="AE1553" s="4"/>
      <c r="AF1553" s="4"/>
    </row>
    <row r="1554" spans="1:32">
      <c r="A1554" s="56"/>
      <c r="B1554" s="11"/>
      <c r="C1554" s="11" t="s">
        <v>1393</v>
      </c>
      <c r="D1554" s="11"/>
      <c r="E1554" s="11" t="s">
        <v>287</v>
      </c>
      <c r="F1554" s="11">
        <v>1226</v>
      </c>
      <c r="G1554" s="11"/>
      <c r="H1554" s="11"/>
      <c r="I1554" s="11"/>
      <c r="J1554" s="11">
        <v>157.59</v>
      </c>
      <c r="K1554" s="11"/>
      <c r="M1554" s="11">
        <v>3</v>
      </c>
      <c r="N1554" s="70"/>
      <c r="P1554" s="11">
        <f t="shared" si="98"/>
        <v>52.53</v>
      </c>
      <c r="Q1554" s="11"/>
      <c r="R1554" s="11"/>
      <c r="S1554" s="11"/>
      <c r="T1554" s="195"/>
      <c r="U1554" s="11"/>
      <c r="V1554" s="11"/>
      <c r="W1554" s="11"/>
      <c r="Y1554" s="11">
        <v>157.59</v>
      </c>
      <c r="Z1554" s="11">
        <f t="shared" si="96"/>
        <v>176.5</v>
      </c>
      <c r="AB1554" s="11">
        <f t="shared" si="97"/>
        <v>146.44999999999999</v>
      </c>
      <c r="AC1554" s="11">
        <v>182.66</v>
      </c>
      <c r="AD1554" s="11"/>
      <c r="AE1554" s="4"/>
      <c r="AF1554" s="4"/>
    </row>
    <row r="1555" spans="1:32">
      <c r="A1555" s="56"/>
      <c r="B1555" s="11"/>
      <c r="C1555" s="11" t="s">
        <v>379</v>
      </c>
      <c r="D1555" s="11"/>
      <c r="E1555" s="11" t="s">
        <v>315</v>
      </c>
      <c r="F1555" s="11">
        <v>3447</v>
      </c>
      <c r="G1555" s="11"/>
      <c r="H1555" s="11"/>
      <c r="I1555" s="11"/>
      <c r="J1555" s="11">
        <v>573.09</v>
      </c>
      <c r="K1555" s="11"/>
      <c r="M1555" s="11">
        <v>6</v>
      </c>
      <c r="N1555" s="70"/>
      <c r="P1555" s="11">
        <f t="shared" si="98"/>
        <v>95.52</v>
      </c>
      <c r="Q1555" s="11"/>
      <c r="R1555" s="11"/>
      <c r="S1555" s="11"/>
      <c r="T1555" s="195"/>
      <c r="U1555" s="11"/>
      <c r="V1555" s="11"/>
      <c r="W1555" s="11"/>
      <c r="Y1555" s="11">
        <v>573.09</v>
      </c>
      <c r="Z1555" s="11">
        <f t="shared" si="96"/>
        <v>641.88</v>
      </c>
      <c r="AB1555" s="11">
        <f t="shared" si="97"/>
        <v>532.57000000000005</v>
      </c>
      <c r="AC1555" s="11">
        <v>664.26</v>
      </c>
      <c r="AD1555" s="11"/>
      <c r="AE1555" s="4"/>
      <c r="AF1555" s="4"/>
    </row>
    <row r="1556" spans="1:32">
      <c r="A1556" s="56"/>
      <c r="B1556" s="11"/>
      <c r="C1556" s="11" t="s">
        <v>379</v>
      </c>
      <c r="D1556" s="11"/>
      <c r="E1556" s="11" t="s">
        <v>380</v>
      </c>
      <c r="F1556" s="11">
        <v>421490</v>
      </c>
      <c r="G1556" s="11"/>
      <c r="H1556" s="11"/>
      <c r="I1556" s="11"/>
      <c r="J1556" s="11">
        <v>67499.98999999986</v>
      </c>
      <c r="K1556" s="11"/>
      <c r="M1556" s="11">
        <v>730</v>
      </c>
      <c r="N1556" s="70"/>
      <c r="P1556" s="11">
        <f t="shared" si="98"/>
        <v>92.47</v>
      </c>
      <c r="Q1556" s="11"/>
      <c r="R1556" s="11"/>
      <c r="S1556" s="11"/>
      <c r="T1556" s="195"/>
      <c r="U1556" s="11"/>
      <c r="V1556" s="11"/>
      <c r="W1556" s="11"/>
      <c r="Y1556" s="11">
        <v>67499.98999999986</v>
      </c>
      <c r="Z1556" s="11">
        <f t="shared" si="96"/>
        <v>75601.710000000006</v>
      </c>
      <c r="AB1556" s="11">
        <f t="shared" si="97"/>
        <v>62727.95</v>
      </c>
      <c r="AC1556" s="11">
        <v>78237.990000000005</v>
      </c>
      <c r="AD1556" s="11"/>
      <c r="AE1556" s="4"/>
      <c r="AF1556" s="4"/>
    </row>
    <row r="1557" spans="1:32">
      <c r="A1557" s="56"/>
      <c r="B1557" s="11"/>
      <c r="C1557" s="11" t="s">
        <v>379</v>
      </c>
      <c r="D1557" s="11"/>
      <c r="E1557" s="11" t="s">
        <v>410</v>
      </c>
      <c r="F1557" s="11">
        <v>1193</v>
      </c>
      <c r="G1557" s="11"/>
      <c r="H1557" s="11"/>
      <c r="I1557" s="11"/>
      <c r="J1557" s="11">
        <v>193.83</v>
      </c>
      <c r="K1557" s="11"/>
      <c r="M1557" s="11">
        <v>1</v>
      </c>
      <c r="N1557" s="70"/>
      <c r="P1557" s="11">
        <f t="shared" si="98"/>
        <v>193.83</v>
      </c>
      <c r="Q1557" s="11"/>
      <c r="R1557" s="11"/>
      <c r="S1557" s="11"/>
      <c r="T1557" s="195"/>
      <c r="U1557" s="11"/>
      <c r="V1557" s="11"/>
      <c r="W1557" s="11"/>
      <c r="Y1557" s="11">
        <v>193.83</v>
      </c>
      <c r="Z1557" s="11">
        <f t="shared" si="96"/>
        <v>217.09</v>
      </c>
      <c r="AB1557" s="11">
        <f t="shared" si="97"/>
        <v>180.13</v>
      </c>
      <c r="AC1557" s="11">
        <v>224.66</v>
      </c>
      <c r="AD1557" s="11"/>
      <c r="AE1557" s="4"/>
      <c r="AF1557" s="4"/>
    </row>
    <row r="1558" spans="1:32">
      <c r="A1558" s="56"/>
      <c r="B1558" s="11"/>
      <c r="C1558" s="11" t="s">
        <v>505</v>
      </c>
      <c r="D1558" s="11"/>
      <c r="E1558" s="11" t="s">
        <v>446</v>
      </c>
      <c r="F1558" s="11">
        <v>541</v>
      </c>
      <c r="G1558" s="11"/>
      <c r="H1558" s="11"/>
      <c r="I1558" s="11"/>
      <c r="J1558" s="11">
        <v>90.29</v>
      </c>
      <c r="K1558" s="11"/>
      <c r="M1558" s="11">
        <v>1</v>
      </c>
      <c r="N1558" s="70"/>
      <c r="P1558" s="11">
        <f t="shared" si="98"/>
        <v>90.29</v>
      </c>
      <c r="Q1558" s="11"/>
      <c r="R1558" s="11"/>
      <c r="S1558" s="11"/>
      <c r="T1558" s="195"/>
      <c r="U1558" s="11"/>
      <c r="V1558" s="11"/>
      <c r="W1558" s="11"/>
      <c r="Y1558" s="11">
        <v>90.29</v>
      </c>
      <c r="Z1558" s="11">
        <f t="shared" si="96"/>
        <v>101.13</v>
      </c>
      <c r="AB1558" s="11">
        <f t="shared" si="97"/>
        <v>83.91</v>
      </c>
      <c r="AC1558" s="11">
        <v>104.65</v>
      </c>
      <c r="AD1558" s="11"/>
      <c r="AE1558" s="4"/>
      <c r="AF1558" s="4"/>
    </row>
    <row r="1559" spans="1:32">
      <c r="A1559" s="56"/>
      <c r="B1559" s="11"/>
      <c r="C1559" s="11" t="s">
        <v>505</v>
      </c>
      <c r="D1559" s="11"/>
      <c r="E1559" s="11" t="s">
        <v>504</v>
      </c>
      <c r="F1559" s="11">
        <v>1089109</v>
      </c>
      <c r="G1559" s="11"/>
      <c r="H1559" s="11"/>
      <c r="I1559" s="11"/>
      <c r="J1559" s="11">
        <v>162560.75000000003</v>
      </c>
      <c r="K1559" s="11"/>
      <c r="M1559" s="11">
        <v>1386</v>
      </c>
      <c r="N1559" s="70"/>
      <c r="P1559" s="11">
        <f t="shared" si="98"/>
        <v>117.29</v>
      </c>
      <c r="Q1559" s="11"/>
      <c r="R1559" s="11"/>
      <c r="S1559" s="11"/>
      <c r="T1559" s="195"/>
      <c r="U1559" s="11"/>
      <c r="V1559" s="11"/>
      <c r="W1559" s="11"/>
      <c r="Y1559" s="11">
        <v>162560.75000000003</v>
      </c>
      <c r="Z1559" s="11">
        <f t="shared" si="96"/>
        <v>182072.18</v>
      </c>
      <c r="AB1559" s="11">
        <f t="shared" si="97"/>
        <v>151068.20000000001</v>
      </c>
      <c r="AC1559" s="11">
        <v>188421.15</v>
      </c>
      <c r="AD1559" s="11"/>
      <c r="AE1559" s="4"/>
      <c r="AF1559" s="4"/>
    </row>
    <row r="1560" spans="1:32">
      <c r="A1560" s="56"/>
      <c r="B1560" s="11"/>
      <c r="C1560" s="11" t="s">
        <v>505</v>
      </c>
      <c r="D1560" s="11"/>
      <c r="E1560" s="11" t="s">
        <v>523</v>
      </c>
      <c r="F1560" s="11">
        <v>1390</v>
      </c>
      <c r="G1560" s="11"/>
      <c r="H1560" s="11"/>
      <c r="I1560" s="11"/>
      <c r="J1560" s="11">
        <v>88.73</v>
      </c>
      <c r="K1560" s="11"/>
      <c r="M1560" s="11">
        <v>1</v>
      </c>
      <c r="N1560" s="70"/>
      <c r="P1560" s="11">
        <f t="shared" si="98"/>
        <v>88.73</v>
      </c>
      <c r="Q1560" s="11"/>
      <c r="R1560" s="11"/>
      <c r="S1560" s="11"/>
      <c r="T1560" s="195"/>
      <c r="U1560" s="11"/>
      <c r="V1560" s="11"/>
      <c r="W1560" s="11"/>
      <c r="Y1560" s="11">
        <v>88.73</v>
      </c>
      <c r="Z1560" s="11">
        <f t="shared" si="96"/>
        <v>99.38</v>
      </c>
      <c r="AB1560" s="11">
        <f t="shared" si="97"/>
        <v>82.46</v>
      </c>
      <c r="AC1560" s="11">
        <v>102.85</v>
      </c>
      <c r="AD1560" s="11"/>
      <c r="AE1560" s="4"/>
      <c r="AF1560" s="4"/>
    </row>
    <row r="1561" spans="1:32">
      <c r="A1561" s="56"/>
      <c r="B1561" s="11"/>
      <c r="C1561" s="11" t="s">
        <v>509</v>
      </c>
      <c r="D1561" s="11"/>
      <c r="E1561" s="11" t="s">
        <v>508</v>
      </c>
      <c r="F1561" s="11">
        <v>230179</v>
      </c>
      <c r="G1561" s="11"/>
      <c r="H1561" s="11"/>
      <c r="I1561" s="11"/>
      <c r="J1561" s="11">
        <v>35588.870000000017</v>
      </c>
      <c r="K1561" s="11"/>
      <c r="M1561" s="11">
        <v>355</v>
      </c>
      <c r="N1561" s="70"/>
      <c r="P1561" s="11">
        <f t="shared" si="98"/>
        <v>100.25</v>
      </c>
      <c r="Q1561" s="11"/>
      <c r="R1561" s="11"/>
      <c r="S1561" s="11"/>
      <c r="T1561" s="195"/>
      <c r="U1561" s="11"/>
      <c r="V1561" s="11"/>
      <c r="W1561" s="11"/>
      <c r="Y1561" s="11">
        <v>35588.870000000017</v>
      </c>
      <c r="Z1561" s="11">
        <f t="shared" si="96"/>
        <v>39860.44</v>
      </c>
      <c r="AB1561" s="11">
        <f t="shared" si="97"/>
        <v>33072.85</v>
      </c>
      <c r="AC1561" s="11">
        <v>41250.400000000001</v>
      </c>
      <c r="AD1561" s="11"/>
      <c r="AE1561" s="4"/>
      <c r="AF1561" s="4"/>
    </row>
    <row r="1562" spans="1:32">
      <c r="A1562" s="56"/>
      <c r="B1562" s="11"/>
      <c r="C1562" s="11" t="s">
        <v>510</v>
      </c>
      <c r="D1562" s="11"/>
      <c r="E1562" s="11" t="s">
        <v>1394</v>
      </c>
      <c r="F1562" s="11">
        <v>1768</v>
      </c>
      <c r="G1562" s="11"/>
      <c r="H1562" s="11"/>
      <c r="I1562" s="11"/>
      <c r="J1562" s="11">
        <v>285.22000000000003</v>
      </c>
      <c r="K1562" s="11"/>
      <c r="M1562" s="11">
        <v>1</v>
      </c>
      <c r="N1562" s="70"/>
      <c r="P1562" s="11">
        <f t="shared" si="98"/>
        <v>285.22000000000003</v>
      </c>
      <c r="Q1562" s="11"/>
      <c r="R1562" s="11"/>
      <c r="S1562" s="11"/>
      <c r="T1562" s="195"/>
      <c r="U1562" s="11"/>
      <c r="V1562" s="11"/>
      <c r="W1562" s="11"/>
      <c r="Y1562" s="11">
        <v>285.22000000000003</v>
      </c>
      <c r="Z1562" s="11">
        <f t="shared" si="96"/>
        <v>319.45</v>
      </c>
      <c r="AB1562" s="11">
        <f t="shared" si="97"/>
        <v>265.06</v>
      </c>
      <c r="AC1562" s="11">
        <v>330.59</v>
      </c>
      <c r="AD1562" s="11"/>
      <c r="AE1562" s="4"/>
      <c r="AF1562" s="4"/>
    </row>
    <row r="1563" spans="1:32">
      <c r="A1563" s="56"/>
      <c r="B1563" s="11"/>
      <c r="C1563" s="11" t="s">
        <v>510</v>
      </c>
      <c r="D1563" s="11"/>
      <c r="E1563" s="11" t="s">
        <v>511</v>
      </c>
      <c r="F1563" s="11">
        <v>419887</v>
      </c>
      <c r="G1563" s="11"/>
      <c r="H1563" s="11"/>
      <c r="I1563" s="11"/>
      <c r="J1563" s="11">
        <v>63729.969999999972</v>
      </c>
      <c r="K1563" s="11"/>
      <c r="M1563" s="11">
        <v>469</v>
      </c>
      <c r="N1563" s="70"/>
      <c r="P1563" s="11">
        <f t="shared" si="98"/>
        <v>135.88</v>
      </c>
      <c r="Q1563" s="11"/>
      <c r="R1563" s="11"/>
      <c r="S1563" s="11"/>
      <c r="T1563" s="195"/>
      <c r="U1563" s="11"/>
      <c r="V1563" s="11"/>
      <c r="W1563" s="11"/>
      <c r="Y1563" s="11">
        <v>63729.969999999972</v>
      </c>
      <c r="Z1563" s="11">
        <f t="shared" si="96"/>
        <v>71379.19</v>
      </c>
      <c r="AB1563" s="11">
        <f t="shared" si="97"/>
        <v>59224.46</v>
      </c>
      <c r="AC1563" s="11">
        <v>73868.23</v>
      </c>
      <c r="AD1563" s="11"/>
      <c r="AE1563" s="4"/>
      <c r="AF1563" s="4"/>
    </row>
    <row r="1564" spans="1:32">
      <c r="A1564" s="56"/>
      <c r="B1564" s="11"/>
      <c r="C1564" s="11" t="s">
        <v>512</v>
      </c>
      <c r="D1564" s="11"/>
      <c r="E1564" s="11" t="s">
        <v>513</v>
      </c>
      <c r="F1564" s="11">
        <v>247682</v>
      </c>
      <c r="G1564" s="11"/>
      <c r="H1564" s="11"/>
      <c r="I1564" s="11"/>
      <c r="J1564" s="11">
        <v>37611.76999999999</v>
      </c>
      <c r="K1564" s="11"/>
      <c r="M1564" s="11">
        <v>305</v>
      </c>
      <c r="N1564" s="70"/>
      <c r="P1564" s="11">
        <f t="shared" si="98"/>
        <v>123.32</v>
      </c>
      <c r="Q1564" s="11"/>
      <c r="R1564" s="11"/>
      <c r="S1564" s="11"/>
      <c r="T1564" s="195"/>
      <c r="U1564" s="11"/>
      <c r="V1564" s="11"/>
      <c r="W1564" s="11"/>
      <c r="Y1564" s="11">
        <v>37611.76999999999</v>
      </c>
      <c r="Z1564" s="11">
        <f t="shared" si="96"/>
        <v>42126.14</v>
      </c>
      <c r="AB1564" s="11">
        <f t="shared" si="97"/>
        <v>34952.730000000003</v>
      </c>
      <c r="AC1564" s="11">
        <v>43595.1</v>
      </c>
      <c r="AD1564" s="11"/>
      <c r="AE1564" s="4"/>
      <c r="AF1564" s="4"/>
    </row>
    <row r="1565" spans="1:32">
      <c r="A1565" s="56"/>
      <c r="B1565" s="11"/>
      <c r="C1565" s="11" t="s">
        <v>1264</v>
      </c>
      <c r="D1565" s="11"/>
      <c r="E1565" s="11" t="s">
        <v>199</v>
      </c>
      <c r="F1565" s="11">
        <v>521605</v>
      </c>
      <c r="G1565" s="11"/>
      <c r="H1565" s="11"/>
      <c r="I1565" s="11"/>
      <c r="J1565" s="11">
        <v>84186.589999999676</v>
      </c>
      <c r="K1565" s="11"/>
      <c r="M1565" s="11">
        <v>1183</v>
      </c>
      <c r="N1565" s="70"/>
      <c r="P1565" s="11">
        <f t="shared" si="98"/>
        <v>71.16</v>
      </c>
      <c r="Q1565" s="11"/>
      <c r="R1565" s="11"/>
      <c r="S1565" s="11"/>
      <c r="T1565" s="195"/>
      <c r="U1565" s="11"/>
      <c r="V1565" s="11"/>
      <c r="W1565" s="11"/>
      <c r="Y1565" s="11">
        <v>84186.589999999676</v>
      </c>
      <c r="Z1565" s="11">
        <f t="shared" si="96"/>
        <v>94291.12</v>
      </c>
      <c r="AB1565" s="11">
        <f t="shared" si="97"/>
        <v>78234.850000000006</v>
      </c>
      <c r="AC1565" s="11">
        <v>97579.11</v>
      </c>
      <c r="AD1565" s="11"/>
      <c r="AE1565" s="4"/>
      <c r="AF1565" s="4"/>
    </row>
    <row r="1566" spans="1:32">
      <c r="A1566" s="56"/>
      <c r="B1566" s="11"/>
      <c r="C1566" s="11" t="s">
        <v>1311</v>
      </c>
      <c r="D1566" s="11"/>
      <c r="E1566" s="11" t="s">
        <v>199</v>
      </c>
      <c r="F1566" s="11">
        <v>34628</v>
      </c>
      <c r="G1566" s="11"/>
      <c r="H1566" s="11"/>
      <c r="I1566" s="11"/>
      <c r="J1566" s="11">
        <v>5745.1100000000006</v>
      </c>
      <c r="K1566" s="11"/>
      <c r="M1566" s="11">
        <v>101</v>
      </c>
      <c r="N1566" s="70"/>
      <c r="P1566" s="11">
        <f t="shared" si="98"/>
        <v>56.88</v>
      </c>
      <c r="Q1566" s="11"/>
      <c r="R1566" s="11"/>
      <c r="S1566" s="11"/>
      <c r="T1566" s="195"/>
      <c r="U1566" s="11"/>
      <c r="V1566" s="11"/>
      <c r="W1566" s="11"/>
      <c r="Y1566" s="11">
        <v>5745.1100000000006</v>
      </c>
      <c r="Z1566" s="11">
        <f t="shared" si="96"/>
        <v>6434.67</v>
      </c>
      <c r="AB1566" s="11">
        <f t="shared" si="97"/>
        <v>5338.95</v>
      </c>
      <c r="AC1566" s="11">
        <v>6659.05</v>
      </c>
      <c r="AD1566" s="11"/>
      <c r="AE1566" s="4"/>
      <c r="AF1566" s="4"/>
    </row>
    <row r="1567" spans="1:32">
      <c r="A1567" s="56"/>
      <c r="B1567" s="11"/>
      <c r="C1567" s="11" t="s">
        <v>653</v>
      </c>
      <c r="D1567" s="11"/>
      <c r="E1567" s="11" t="s">
        <v>338</v>
      </c>
      <c r="F1567" s="11">
        <v>1657087</v>
      </c>
      <c r="G1567" s="11"/>
      <c r="H1567" s="11"/>
      <c r="I1567" s="11"/>
      <c r="J1567" s="11">
        <v>262655.92999999964</v>
      </c>
      <c r="K1567" s="11"/>
      <c r="M1567" s="11">
        <v>2915</v>
      </c>
      <c r="N1567" s="70"/>
      <c r="P1567" s="11">
        <f t="shared" si="98"/>
        <v>90.1</v>
      </c>
      <c r="Q1567" s="11"/>
      <c r="R1567" s="11"/>
      <c r="S1567" s="11"/>
      <c r="T1567" s="195"/>
      <c r="U1567" s="11"/>
      <c r="V1567" s="11"/>
      <c r="W1567" s="11"/>
      <c r="Y1567" s="11">
        <v>262655.92999999964</v>
      </c>
      <c r="Z1567" s="11">
        <f t="shared" si="96"/>
        <v>294181.33</v>
      </c>
      <c r="AB1567" s="11">
        <f t="shared" si="97"/>
        <v>244086.96</v>
      </c>
      <c r="AC1567" s="11">
        <v>304439.61</v>
      </c>
      <c r="AD1567" s="11"/>
      <c r="AE1567" s="4"/>
      <c r="AF1567" s="4"/>
    </row>
    <row r="1568" spans="1:32">
      <c r="A1568" s="56"/>
      <c r="B1568" s="11"/>
      <c r="C1568" s="11" t="s">
        <v>653</v>
      </c>
      <c r="D1568" s="11"/>
      <c r="E1568" s="11" t="s">
        <v>427</v>
      </c>
      <c r="F1568" s="11">
        <v>221</v>
      </c>
      <c r="G1568" s="11"/>
      <c r="H1568" s="11"/>
      <c r="I1568" s="11"/>
      <c r="J1568" s="11">
        <v>39.18</v>
      </c>
      <c r="K1568" s="11"/>
      <c r="M1568" s="11">
        <v>1</v>
      </c>
      <c r="N1568" s="70"/>
      <c r="P1568" s="11">
        <f t="shared" si="98"/>
        <v>39.18</v>
      </c>
      <c r="Q1568" s="11"/>
      <c r="R1568" s="11"/>
      <c r="S1568" s="11"/>
      <c r="T1568" s="195"/>
      <c r="U1568" s="11"/>
      <c r="V1568" s="11"/>
      <c r="W1568" s="11"/>
      <c r="Y1568" s="11">
        <v>39.18</v>
      </c>
      <c r="Z1568" s="11">
        <f t="shared" si="96"/>
        <v>43.88</v>
      </c>
      <c r="AB1568" s="11">
        <f t="shared" si="97"/>
        <v>36.409999999999997</v>
      </c>
      <c r="AC1568" s="11">
        <v>45.41</v>
      </c>
      <c r="AD1568" s="11"/>
      <c r="AE1568" s="4"/>
      <c r="AF1568" s="4"/>
    </row>
    <row r="1569" spans="1:32">
      <c r="A1569" s="56"/>
      <c r="B1569" s="11"/>
      <c r="C1569" s="11" t="s">
        <v>1395</v>
      </c>
      <c r="D1569" s="11"/>
      <c r="E1569" s="11" t="s">
        <v>523</v>
      </c>
      <c r="F1569" s="11">
        <v>2185</v>
      </c>
      <c r="G1569" s="11"/>
      <c r="H1569" s="11"/>
      <c r="I1569" s="11"/>
      <c r="J1569" s="11">
        <v>280.53000000000003</v>
      </c>
      <c r="K1569" s="11"/>
      <c r="M1569" s="11">
        <v>5</v>
      </c>
      <c r="N1569" s="70"/>
      <c r="P1569" s="11">
        <f t="shared" si="98"/>
        <v>56.11</v>
      </c>
      <c r="Q1569" s="11"/>
      <c r="R1569" s="11"/>
      <c r="S1569" s="11"/>
      <c r="T1569" s="195"/>
      <c r="U1569" s="11"/>
      <c r="V1569" s="11"/>
      <c r="W1569" s="11"/>
      <c r="Y1569" s="11">
        <v>280.53000000000003</v>
      </c>
      <c r="Z1569" s="11">
        <f t="shared" si="96"/>
        <v>314.2</v>
      </c>
      <c r="AB1569" s="11">
        <f t="shared" si="97"/>
        <v>260.7</v>
      </c>
      <c r="AC1569" s="11">
        <v>325.16000000000003</v>
      </c>
      <c r="AD1569" s="11"/>
      <c r="AE1569" s="4"/>
      <c r="AF1569" s="4"/>
    </row>
    <row r="1570" spans="1:32">
      <c r="A1570" s="56"/>
      <c r="B1570" s="11"/>
      <c r="C1570" s="11" t="s">
        <v>608</v>
      </c>
      <c r="D1570" s="11"/>
      <c r="E1570" s="11" t="s">
        <v>338</v>
      </c>
      <c r="F1570" s="11">
        <v>225</v>
      </c>
      <c r="G1570" s="11"/>
      <c r="H1570" s="11"/>
      <c r="I1570" s="11"/>
      <c r="J1570" s="11">
        <v>40.24</v>
      </c>
      <c r="K1570" s="11"/>
      <c r="M1570" s="11">
        <v>1</v>
      </c>
      <c r="N1570" s="70"/>
      <c r="P1570" s="11">
        <f t="shared" si="98"/>
        <v>40.24</v>
      </c>
      <c r="Q1570" s="11"/>
      <c r="R1570" s="11"/>
      <c r="S1570" s="11"/>
      <c r="T1570" s="195"/>
      <c r="U1570" s="11"/>
      <c r="V1570" s="11"/>
      <c r="W1570" s="11"/>
      <c r="Y1570" s="11">
        <v>40.24</v>
      </c>
      <c r="Z1570" s="11">
        <f t="shared" si="96"/>
        <v>45.07</v>
      </c>
      <c r="AB1570" s="11">
        <f t="shared" si="97"/>
        <v>37.4</v>
      </c>
      <c r="AC1570" s="11">
        <v>46.64</v>
      </c>
      <c r="AD1570" s="11"/>
      <c r="AE1570" s="4"/>
      <c r="AF1570" s="4"/>
    </row>
    <row r="1571" spans="1:32">
      <c r="A1571" s="56"/>
      <c r="B1571" s="11"/>
      <c r="C1571" s="11" t="s">
        <v>608</v>
      </c>
      <c r="D1571" s="11"/>
      <c r="E1571" s="11" t="s">
        <v>1396</v>
      </c>
      <c r="F1571" s="11">
        <v>163</v>
      </c>
      <c r="G1571" s="11"/>
      <c r="H1571" s="11"/>
      <c r="I1571" s="11"/>
      <c r="J1571" s="11">
        <v>30.23</v>
      </c>
      <c r="K1571" s="11"/>
      <c r="M1571" s="11">
        <v>1</v>
      </c>
      <c r="N1571" s="70"/>
      <c r="P1571" s="11">
        <f t="shared" si="98"/>
        <v>30.23</v>
      </c>
      <c r="Q1571" s="11"/>
      <c r="R1571" s="11"/>
      <c r="S1571" s="11"/>
      <c r="T1571" s="195"/>
      <c r="U1571" s="11"/>
      <c r="V1571" s="11"/>
      <c r="W1571" s="11"/>
      <c r="Y1571" s="11">
        <v>30.23</v>
      </c>
      <c r="Z1571" s="11">
        <f t="shared" si="96"/>
        <v>33.86</v>
      </c>
      <c r="AB1571" s="11">
        <f t="shared" si="97"/>
        <v>28.09</v>
      </c>
      <c r="AC1571" s="11">
        <v>35.04</v>
      </c>
      <c r="AD1571" s="11"/>
      <c r="AE1571" s="4"/>
      <c r="AF1571" s="4"/>
    </row>
    <row r="1572" spans="1:32">
      <c r="A1572" s="56"/>
      <c r="B1572" s="11"/>
      <c r="C1572" s="11" t="s">
        <v>608</v>
      </c>
      <c r="D1572" s="11"/>
      <c r="E1572" s="11" t="s">
        <v>427</v>
      </c>
      <c r="F1572" s="11">
        <v>2513050</v>
      </c>
      <c r="G1572" s="11"/>
      <c r="H1572" s="11"/>
      <c r="I1572" s="11"/>
      <c r="J1572" s="11">
        <v>414179.49000000017</v>
      </c>
      <c r="K1572" s="11"/>
      <c r="M1572" s="11">
        <v>7955</v>
      </c>
      <c r="N1572" s="70"/>
      <c r="P1572" s="11">
        <f t="shared" si="98"/>
        <v>52.07</v>
      </c>
      <c r="Q1572" s="11"/>
      <c r="R1572" s="11"/>
      <c r="S1572" s="11"/>
      <c r="T1572" s="195"/>
      <c r="U1572" s="11"/>
      <c r="V1572" s="11"/>
      <c r="W1572" s="11"/>
      <c r="Y1572" s="11">
        <v>414179.49000000017</v>
      </c>
      <c r="Z1572" s="11">
        <f t="shared" si="96"/>
        <v>463891.57</v>
      </c>
      <c r="AB1572" s="11">
        <f t="shared" si="97"/>
        <v>384898.26</v>
      </c>
      <c r="AC1572" s="11">
        <v>480067.76</v>
      </c>
      <c r="AD1572" s="11"/>
      <c r="AE1572" s="4"/>
      <c r="AF1572" s="4"/>
    </row>
    <row r="1573" spans="1:32">
      <c r="A1573" s="56"/>
      <c r="B1573" s="11"/>
      <c r="C1573" s="11" t="s">
        <v>381</v>
      </c>
      <c r="D1573" s="11"/>
      <c r="E1573" s="11" t="s">
        <v>382</v>
      </c>
      <c r="F1573" s="11">
        <v>2159401</v>
      </c>
      <c r="G1573" s="11"/>
      <c r="H1573" s="11"/>
      <c r="I1573" s="11"/>
      <c r="J1573" s="11">
        <v>335044.47000000003</v>
      </c>
      <c r="K1573" s="11"/>
      <c r="M1573" s="11">
        <v>3204</v>
      </c>
      <c r="N1573" s="70"/>
      <c r="P1573" s="11">
        <f t="shared" si="98"/>
        <v>104.57</v>
      </c>
      <c r="Q1573" s="11"/>
      <c r="R1573" s="11"/>
      <c r="S1573" s="11"/>
      <c r="T1573" s="195"/>
      <c r="U1573" s="11"/>
      <c r="V1573" s="11"/>
      <c r="W1573" s="11"/>
      <c r="Y1573" s="11">
        <v>335044.47000000003</v>
      </c>
      <c r="Z1573" s="11">
        <f t="shared" si="96"/>
        <v>375258.34</v>
      </c>
      <c r="AB1573" s="11">
        <f t="shared" si="97"/>
        <v>311357.84999999998</v>
      </c>
      <c r="AC1573" s="11">
        <v>388343.83</v>
      </c>
      <c r="AD1573" s="11"/>
      <c r="AE1573" s="4"/>
      <c r="AF1573" s="4"/>
    </row>
    <row r="1574" spans="1:32">
      <c r="A1574" s="56"/>
      <c r="B1574" s="11"/>
      <c r="C1574" s="11" t="s">
        <v>381</v>
      </c>
      <c r="D1574" s="11"/>
      <c r="E1574" s="11" t="s">
        <v>410</v>
      </c>
      <c r="F1574" s="11">
        <v>294</v>
      </c>
      <c r="G1574" s="11"/>
      <c r="H1574" s="11"/>
      <c r="I1574" s="11"/>
      <c r="J1574" s="11">
        <v>51.02</v>
      </c>
      <c r="K1574" s="11"/>
      <c r="M1574" s="11">
        <v>1</v>
      </c>
      <c r="N1574" s="70"/>
      <c r="P1574" s="11">
        <f t="shared" si="98"/>
        <v>51.02</v>
      </c>
      <c r="Q1574" s="11"/>
      <c r="R1574" s="11"/>
      <c r="S1574" s="11"/>
      <c r="T1574" s="195"/>
      <c r="U1574" s="11"/>
      <c r="V1574" s="11"/>
      <c r="W1574" s="11"/>
      <c r="Y1574" s="11">
        <v>51.02</v>
      </c>
      <c r="Z1574" s="11">
        <f t="shared" si="96"/>
        <v>57.14</v>
      </c>
      <c r="AB1574" s="11">
        <f t="shared" si="97"/>
        <v>47.41</v>
      </c>
      <c r="AC1574" s="11">
        <v>59.14</v>
      </c>
      <c r="AD1574" s="11"/>
      <c r="AE1574" s="4"/>
      <c r="AF1574" s="4"/>
    </row>
    <row r="1575" spans="1:32">
      <c r="A1575" s="56"/>
      <c r="B1575" s="11"/>
      <c r="C1575" s="11" t="s">
        <v>1397</v>
      </c>
      <c r="D1575" s="11"/>
      <c r="E1575" s="11" t="s">
        <v>295</v>
      </c>
      <c r="F1575" s="11">
        <v>8516</v>
      </c>
      <c r="G1575" s="11"/>
      <c r="H1575" s="11"/>
      <c r="I1575" s="11"/>
      <c r="J1575" s="11">
        <v>1387.1699999999998</v>
      </c>
      <c r="K1575" s="11"/>
      <c r="M1575" s="11">
        <v>8</v>
      </c>
      <c r="N1575" s="70"/>
      <c r="P1575" s="11">
        <f t="shared" si="98"/>
        <v>173.4</v>
      </c>
      <c r="Q1575" s="11"/>
      <c r="R1575" s="11"/>
      <c r="S1575" s="11"/>
      <c r="T1575" s="195"/>
      <c r="U1575" s="11"/>
      <c r="V1575" s="11"/>
      <c r="W1575" s="11"/>
      <c r="Y1575" s="11">
        <v>1387.1699999999998</v>
      </c>
      <c r="Z1575" s="11">
        <f t="shared" si="96"/>
        <v>1553.67</v>
      </c>
      <c r="AB1575" s="11">
        <f t="shared" si="97"/>
        <v>1289.0999999999999</v>
      </c>
      <c r="AC1575" s="11">
        <v>1607.84</v>
      </c>
      <c r="AD1575" s="11"/>
      <c r="AE1575" s="4"/>
      <c r="AF1575" s="4"/>
    </row>
    <row r="1576" spans="1:32">
      <c r="A1576" s="56"/>
      <c r="B1576" s="11"/>
      <c r="C1576" s="11" t="s">
        <v>1398</v>
      </c>
      <c r="D1576" s="11"/>
      <c r="E1576" s="11" t="s">
        <v>280</v>
      </c>
      <c r="F1576" s="11">
        <v>10552</v>
      </c>
      <c r="G1576" s="11"/>
      <c r="H1576" s="11"/>
      <c r="I1576" s="11"/>
      <c r="J1576" s="11">
        <v>1377.2500000000002</v>
      </c>
      <c r="K1576" s="11"/>
      <c r="M1576" s="11">
        <v>10</v>
      </c>
      <c r="N1576" s="70"/>
      <c r="P1576" s="11">
        <f t="shared" si="98"/>
        <v>137.72999999999999</v>
      </c>
      <c r="Q1576" s="11"/>
      <c r="R1576" s="11"/>
      <c r="S1576" s="11"/>
      <c r="T1576" s="195"/>
      <c r="U1576" s="11"/>
      <c r="V1576" s="11"/>
      <c r="W1576" s="11"/>
      <c r="Y1576" s="11">
        <v>1377.2500000000002</v>
      </c>
      <c r="Z1576" s="11">
        <f t="shared" si="96"/>
        <v>1542.56</v>
      </c>
      <c r="AB1576" s="11">
        <f t="shared" si="97"/>
        <v>1279.8800000000001</v>
      </c>
      <c r="AC1576" s="11">
        <v>1596.34</v>
      </c>
      <c r="AD1576" s="11"/>
      <c r="AE1576" s="4"/>
      <c r="AF1576" s="4"/>
    </row>
    <row r="1577" spans="1:32">
      <c r="A1577" s="56"/>
      <c r="B1577" s="11"/>
      <c r="C1577" s="11" t="s">
        <v>1265</v>
      </c>
      <c r="D1577" s="11"/>
      <c r="E1577" s="11" t="s">
        <v>249</v>
      </c>
      <c r="F1577" s="11">
        <v>2689</v>
      </c>
      <c r="G1577" s="11"/>
      <c r="H1577" s="11"/>
      <c r="I1577" s="11"/>
      <c r="J1577" s="11">
        <v>443.94</v>
      </c>
      <c r="K1577" s="11"/>
      <c r="M1577" s="11">
        <v>4</v>
      </c>
      <c r="N1577" s="70"/>
      <c r="P1577" s="11">
        <f t="shared" si="98"/>
        <v>110.99</v>
      </c>
      <c r="Q1577" s="11"/>
      <c r="R1577" s="11"/>
      <c r="S1577" s="11"/>
      <c r="T1577" s="195"/>
      <c r="U1577" s="11"/>
      <c r="V1577" s="11"/>
      <c r="W1577" s="11"/>
      <c r="Y1577" s="11">
        <v>443.94</v>
      </c>
      <c r="Z1577" s="11">
        <f t="shared" si="96"/>
        <v>497.22</v>
      </c>
      <c r="AB1577" s="11">
        <f t="shared" si="97"/>
        <v>412.55</v>
      </c>
      <c r="AC1577" s="11">
        <v>514.55999999999995</v>
      </c>
      <c r="AD1577" s="11"/>
      <c r="AE1577" s="4"/>
      <c r="AF1577" s="4"/>
    </row>
    <row r="1578" spans="1:32">
      <c r="A1578" s="56"/>
      <c r="B1578" s="11"/>
      <c r="C1578" s="11" t="s">
        <v>383</v>
      </c>
      <c r="D1578" s="11"/>
      <c r="E1578" s="11" t="s">
        <v>338</v>
      </c>
      <c r="F1578" s="11">
        <v>122</v>
      </c>
      <c r="G1578" s="11"/>
      <c r="H1578" s="11"/>
      <c r="I1578" s="11"/>
      <c r="J1578" s="11">
        <v>23.45</v>
      </c>
      <c r="K1578" s="11"/>
      <c r="M1578" s="11">
        <v>1</v>
      </c>
      <c r="N1578" s="70"/>
      <c r="P1578" s="11">
        <f t="shared" si="98"/>
        <v>23.45</v>
      </c>
      <c r="Q1578" s="11"/>
      <c r="R1578" s="11"/>
      <c r="S1578" s="11"/>
      <c r="T1578" s="195"/>
      <c r="U1578" s="11"/>
      <c r="V1578" s="11"/>
      <c r="W1578" s="11"/>
      <c r="Y1578" s="11">
        <v>23.45</v>
      </c>
      <c r="Z1578" s="11">
        <f t="shared" si="96"/>
        <v>26.26</v>
      </c>
      <c r="AB1578" s="11">
        <f t="shared" si="97"/>
        <v>21.79</v>
      </c>
      <c r="AC1578" s="11">
        <v>27.18</v>
      </c>
      <c r="AD1578" s="11"/>
      <c r="AE1578" s="4"/>
      <c r="AF1578" s="4"/>
    </row>
    <row r="1579" spans="1:32">
      <c r="A1579" s="56"/>
      <c r="B1579" s="11"/>
      <c r="C1579" s="11" t="s">
        <v>383</v>
      </c>
      <c r="D1579" s="11"/>
      <c r="E1579" s="11" t="s">
        <v>384</v>
      </c>
      <c r="F1579" s="11">
        <v>8097534</v>
      </c>
      <c r="G1579" s="11"/>
      <c r="H1579" s="11"/>
      <c r="I1579" s="11"/>
      <c r="J1579" s="11">
        <v>1302980.5499999714</v>
      </c>
      <c r="K1579" s="11"/>
      <c r="M1579" s="11">
        <v>20430</v>
      </c>
      <c r="N1579" s="70"/>
      <c r="P1579" s="11">
        <f t="shared" si="98"/>
        <v>63.78</v>
      </c>
      <c r="Q1579" s="11"/>
      <c r="R1579" s="11"/>
      <c r="S1579" s="11"/>
      <c r="T1579" s="195"/>
      <c r="U1579" s="11"/>
      <c r="V1579" s="11"/>
      <c r="W1579" s="11"/>
      <c r="Y1579" s="11">
        <v>1302980.5499999714</v>
      </c>
      <c r="Z1579" s="11">
        <f t="shared" si="96"/>
        <v>1459371.39</v>
      </c>
      <c r="AB1579" s="11">
        <f t="shared" si="97"/>
        <v>1210863.8</v>
      </c>
      <c r="AC1579" s="11">
        <v>1510260.57</v>
      </c>
      <c r="AD1579" s="11"/>
      <c r="AE1579" s="4"/>
      <c r="AF1579" s="4"/>
    </row>
    <row r="1580" spans="1:32">
      <c r="A1580" s="56"/>
      <c r="B1580" s="11"/>
      <c r="C1580" s="11" t="s">
        <v>383</v>
      </c>
      <c r="D1580" s="11"/>
      <c r="E1580" s="11" t="s">
        <v>465</v>
      </c>
      <c r="F1580" s="11">
        <v>389</v>
      </c>
      <c r="G1580" s="11"/>
      <c r="H1580" s="11"/>
      <c r="I1580" s="11"/>
      <c r="J1580" s="11">
        <v>70.210000000000008</v>
      </c>
      <c r="K1580" s="11"/>
      <c r="M1580" s="11">
        <v>2</v>
      </c>
      <c r="N1580" s="70"/>
      <c r="P1580" s="11">
        <f t="shared" si="98"/>
        <v>35.11</v>
      </c>
      <c r="Q1580" s="11"/>
      <c r="R1580" s="11"/>
      <c r="S1580" s="11"/>
      <c r="T1580" s="195"/>
      <c r="U1580" s="11"/>
      <c r="V1580" s="11"/>
      <c r="W1580" s="11"/>
      <c r="Y1580" s="11">
        <v>70.210000000000008</v>
      </c>
      <c r="Z1580" s="11">
        <f t="shared" si="96"/>
        <v>78.64</v>
      </c>
      <c r="AB1580" s="11">
        <f t="shared" si="97"/>
        <v>65.25</v>
      </c>
      <c r="AC1580" s="11">
        <v>81.38</v>
      </c>
      <c r="AD1580" s="11"/>
      <c r="AE1580" s="4"/>
      <c r="AF1580" s="4"/>
    </row>
    <row r="1581" spans="1:32">
      <c r="A1581" s="56"/>
      <c r="B1581" s="11"/>
      <c r="C1581" s="11" t="s">
        <v>385</v>
      </c>
      <c r="D1581" s="11"/>
      <c r="E1581" s="11" t="s">
        <v>386</v>
      </c>
      <c r="F1581" s="11">
        <v>584009</v>
      </c>
      <c r="G1581" s="11"/>
      <c r="H1581" s="11"/>
      <c r="I1581" s="11"/>
      <c r="J1581" s="11">
        <v>91646.219999999579</v>
      </c>
      <c r="K1581" s="11"/>
      <c r="M1581" s="11">
        <v>1152</v>
      </c>
      <c r="N1581" s="70"/>
      <c r="P1581" s="11">
        <f t="shared" si="98"/>
        <v>79.55</v>
      </c>
      <c r="Q1581" s="11"/>
      <c r="R1581" s="11"/>
      <c r="S1581" s="11"/>
      <c r="T1581" s="195"/>
      <c r="U1581" s="11"/>
      <c r="V1581" s="11"/>
      <c r="W1581" s="11"/>
      <c r="Y1581" s="11">
        <v>91646.219999999579</v>
      </c>
      <c r="Z1581" s="11">
        <f t="shared" si="96"/>
        <v>102646.1</v>
      </c>
      <c r="AB1581" s="11">
        <f t="shared" si="97"/>
        <v>85167.11</v>
      </c>
      <c r="AC1581" s="11">
        <v>106225.43</v>
      </c>
      <c r="AD1581" s="11"/>
      <c r="AE1581" s="4"/>
      <c r="AF1581" s="4"/>
    </row>
    <row r="1582" spans="1:32">
      <c r="A1582" s="56"/>
      <c r="B1582" s="11"/>
      <c r="C1582" s="11" t="s">
        <v>385</v>
      </c>
      <c r="D1582" s="11"/>
      <c r="E1582" s="11" t="s">
        <v>460</v>
      </c>
      <c r="F1582" s="11">
        <v>725</v>
      </c>
      <c r="G1582" s="11"/>
      <c r="H1582" s="11"/>
      <c r="I1582" s="11"/>
      <c r="J1582" s="11">
        <v>119.23</v>
      </c>
      <c r="K1582" s="11"/>
      <c r="M1582" s="11">
        <v>1</v>
      </c>
      <c r="N1582" s="70"/>
      <c r="P1582" s="11">
        <f t="shared" si="98"/>
        <v>119.23</v>
      </c>
      <c r="Q1582" s="11"/>
      <c r="R1582" s="11"/>
      <c r="S1582" s="11"/>
      <c r="T1582" s="195"/>
      <c r="U1582" s="11"/>
      <c r="V1582" s="11"/>
      <c r="W1582" s="11"/>
      <c r="Y1582" s="11">
        <v>119.23</v>
      </c>
      <c r="Z1582" s="11">
        <f t="shared" si="96"/>
        <v>133.54</v>
      </c>
      <c r="AB1582" s="11">
        <f t="shared" si="97"/>
        <v>110.8</v>
      </c>
      <c r="AC1582" s="11">
        <v>138.19999999999999</v>
      </c>
      <c r="AD1582" s="11"/>
      <c r="AE1582" s="4"/>
      <c r="AF1582" s="4"/>
    </row>
    <row r="1583" spans="1:32">
      <c r="A1583" s="56"/>
      <c r="B1583" s="11"/>
      <c r="C1583" s="11" t="s">
        <v>388</v>
      </c>
      <c r="D1583" s="11"/>
      <c r="E1583" s="11" t="s">
        <v>389</v>
      </c>
      <c r="F1583" s="11">
        <v>218012</v>
      </c>
      <c r="G1583" s="11"/>
      <c r="H1583" s="11"/>
      <c r="I1583" s="11"/>
      <c r="J1583" s="11">
        <v>34172.049999999988</v>
      </c>
      <c r="K1583" s="11"/>
      <c r="M1583" s="11">
        <v>326</v>
      </c>
      <c r="N1583" s="70"/>
      <c r="P1583" s="11">
        <f t="shared" si="98"/>
        <v>104.82</v>
      </c>
      <c r="Q1583" s="11"/>
      <c r="R1583" s="11"/>
      <c r="S1583" s="11"/>
      <c r="T1583" s="195"/>
      <c r="U1583" s="11"/>
      <c r="V1583" s="11"/>
      <c r="W1583" s="11"/>
      <c r="Y1583" s="11">
        <v>34172.049999999988</v>
      </c>
      <c r="Z1583" s="11">
        <f t="shared" si="96"/>
        <v>38273.57</v>
      </c>
      <c r="AB1583" s="11">
        <f t="shared" si="97"/>
        <v>31756.19</v>
      </c>
      <c r="AC1583" s="11">
        <v>39608.19</v>
      </c>
      <c r="AD1583" s="11"/>
      <c r="AE1583" s="4"/>
      <c r="AF1583" s="4"/>
    </row>
    <row r="1584" spans="1:32">
      <c r="A1584" s="56"/>
      <c r="B1584" s="11"/>
      <c r="C1584" s="11" t="s">
        <v>1400</v>
      </c>
      <c r="D1584" s="11"/>
      <c r="E1584" s="11" t="s">
        <v>460</v>
      </c>
      <c r="F1584" s="11">
        <v>1186</v>
      </c>
      <c r="G1584" s="11"/>
      <c r="H1584" s="11"/>
      <c r="I1584" s="11"/>
      <c r="J1584" s="11">
        <v>196.8</v>
      </c>
      <c r="K1584" s="11"/>
      <c r="M1584" s="11">
        <v>2</v>
      </c>
      <c r="N1584" s="70"/>
      <c r="P1584" s="11">
        <f t="shared" si="98"/>
        <v>98.4</v>
      </c>
      <c r="Q1584" s="11"/>
      <c r="R1584" s="11"/>
      <c r="S1584" s="11"/>
      <c r="T1584" s="195"/>
      <c r="U1584" s="11"/>
      <c r="V1584" s="11"/>
      <c r="W1584" s="11"/>
      <c r="Y1584" s="11">
        <v>196.8</v>
      </c>
      <c r="Z1584" s="11">
        <f t="shared" si="96"/>
        <v>220.42</v>
      </c>
      <c r="AB1584" s="11">
        <f t="shared" si="97"/>
        <v>182.89</v>
      </c>
      <c r="AC1584" s="11">
        <v>228.11</v>
      </c>
      <c r="AD1584" s="11"/>
      <c r="AE1584" s="4"/>
      <c r="AF1584" s="4"/>
    </row>
    <row r="1585" spans="1:32">
      <c r="A1585" s="56"/>
      <c r="B1585" s="11"/>
      <c r="C1585" s="11" t="s">
        <v>1401</v>
      </c>
      <c r="D1585" s="11"/>
      <c r="E1585" s="11" t="s">
        <v>440</v>
      </c>
      <c r="F1585" s="11">
        <v>5312</v>
      </c>
      <c r="G1585" s="11"/>
      <c r="H1585" s="11"/>
      <c r="I1585" s="11"/>
      <c r="J1585" s="11">
        <v>861.77</v>
      </c>
      <c r="K1585" s="11"/>
      <c r="M1585" s="11">
        <v>4</v>
      </c>
      <c r="N1585" s="70"/>
      <c r="P1585" s="11">
        <f t="shared" si="98"/>
        <v>215.44</v>
      </c>
      <c r="Q1585" s="11"/>
      <c r="R1585" s="11"/>
      <c r="S1585" s="11"/>
      <c r="T1585" s="195"/>
      <c r="U1585" s="11"/>
      <c r="V1585" s="11"/>
      <c r="W1585" s="11"/>
      <c r="Y1585" s="11">
        <v>861.77</v>
      </c>
      <c r="Z1585" s="11">
        <f t="shared" si="96"/>
        <v>965.2</v>
      </c>
      <c r="AB1585" s="11">
        <f t="shared" si="97"/>
        <v>800.85</v>
      </c>
      <c r="AC1585" s="11">
        <v>998.86</v>
      </c>
      <c r="AD1585" s="11"/>
      <c r="AE1585" s="4"/>
      <c r="AF1585" s="4"/>
    </row>
    <row r="1586" spans="1:32">
      <c r="A1586" s="56"/>
      <c r="B1586" s="11"/>
      <c r="C1586" s="11" t="s">
        <v>1402</v>
      </c>
      <c r="D1586" s="11"/>
      <c r="E1586" s="11" t="s">
        <v>330</v>
      </c>
      <c r="F1586" s="11">
        <v>1485</v>
      </c>
      <c r="G1586" s="11"/>
      <c r="H1586" s="11"/>
      <c r="I1586" s="11"/>
      <c r="J1586" s="11">
        <v>283.24000000000012</v>
      </c>
      <c r="K1586" s="11"/>
      <c r="M1586" s="11">
        <v>12</v>
      </c>
      <c r="N1586" s="70"/>
      <c r="P1586" s="11">
        <f t="shared" si="98"/>
        <v>23.6</v>
      </c>
      <c r="Q1586" s="11"/>
      <c r="R1586" s="11"/>
      <c r="S1586" s="11"/>
      <c r="T1586" s="195"/>
      <c r="U1586" s="11"/>
      <c r="V1586" s="11"/>
      <c r="W1586" s="11"/>
      <c r="Y1586" s="11">
        <v>283.24000000000012</v>
      </c>
      <c r="Z1586" s="11">
        <f t="shared" si="96"/>
        <v>317.24</v>
      </c>
      <c r="AB1586" s="11">
        <f t="shared" si="97"/>
        <v>263.22000000000003</v>
      </c>
      <c r="AC1586" s="11">
        <v>328.3</v>
      </c>
      <c r="AD1586" s="11"/>
      <c r="AE1586" s="4"/>
      <c r="AF1586" s="4"/>
    </row>
    <row r="1587" spans="1:32">
      <c r="A1587" s="56"/>
      <c r="B1587" s="11"/>
      <c r="C1587" s="11" t="s">
        <v>1403</v>
      </c>
      <c r="D1587" s="11"/>
      <c r="E1587" s="11" t="s">
        <v>460</v>
      </c>
      <c r="F1587" s="11">
        <v>176</v>
      </c>
      <c r="G1587" s="11"/>
      <c r="H1587" s="11"/>
      <c r="I1587" s="11"/>
      <c r="J1587" s="11">
        <v>32.19</v>
      </c>
      <c r="K1587" s="11"/>
      <c r="M1587" s="11">
        <v>1</v>
      </c>
      <c r="N1587" s="70"/>
      <c r="P1587" s="11">
        <f t="shared" si="98"/>
        <v>32.19</v>
      </c>
      <c r="Q1587" s="11"/>
      <c r="R1587" s="11"/>
      <c r="S1587" s="11"/>
      <c r="T1587" s="195"/>
      <c r="U1587" s="11"/>
      <c r="V1587" s="11"/>
      <c r="W1587" s="11"/>
      <c r="Y1587" s="11">
        <v>32.19</v>
      </c>
      <c r="Z1587" s="11">
        <f t="shared" si="96"/>
        <v>36.049999999999997</v>
      </c>
      <c r="AB1587" s="11">
        <f t="shared" si="97"/>
        <v>29.91</v>
      </c>
      <c r="AC1587" s="11">
        <v>37.31</v>
      </c>
      <c r="AD1587" s="11"/>
      <c r="AE1587" s="4"/>
      <c r="AF1587" s="4"/>
    </row>
    <row r="1588" spans="1:32">
      <c r="A1588" s="56"/>
      <c r="B1588" s="11"/>
      <c r="C1588" s="11" t="s">
        <v>378</v>
      </c>
      <c r="D1588" s="11"/>
      <c r="E1588" s="11" t="s">
        <v>377</v>
      </c>
      <c r="F1588" s="11">
        <v>819184</v>
      </c>
      <c r="G1588" s="11"/>
      <c r="H1588" s="11"/>
      <c r="I1588" s="11"/>
      <c r="J1588" s="11">
        <v>124347.66999999982</v>
      </c>
      <c r="K1588" s="11"/>
      <c r="M1588" s="11">
        <v>1049</v>
      </c>
      <c r="N1588" s="70"/>
      <c r="P1588" s="11">
        <f t="shared" si="98"/>
        <v>118.54</v>
      </c>
      <c r="Q1588" s="11"/>
      <c r="R1588" s="11"/>
      <c r="S1588" s="11"/>
      <c r="T1588" s="195"/>
      <c r="U1588" s="11"/>
      <c r="V1588" s="11"/>
      <c r="W1588" s="11"/>
      <c r="Y1588" s="11">
        <v>124347.66999999982</v>
      </c>
      <c r="Z1588" s="11">
        <f t="shared" si="96"/>
        <v>139272.56</v>
      </c>
      <c r="AB1588" s="11">
        <f t="shared" si="97"/>
        <v>115556.67</v>
      </c>
      <c r="AC1588" s="11">
        <v>144129.07999999999</v>
      </c>
      <c r="AD1588" s="11"/>
      <c r="AE1588" s="4"/>
      <c r="AF1588" s="4"/>
    </row>
    <row r="1589" spans="1:32">
      <c r="A1589" s="56"/>
      <c r="B1589" s="11"/>
      <c r="C1589" s="11" t="s">
        <v>378</v>
      </c>
      <c r="D1589" s="11"/>
      <c r="E1589" s="11" t="s">
        <v>384</v>
      </c>
      <c r="F1589" s="11">
        <v>427</v>
      </c>
      <c r="G1589" s="11"/>
      <c r="H1589" s="11"/>
      <c r="I1589" s="11"/>
      <c r="J1589" s="11">
        <v>72.2</v>
      </c>
      <c r="K1589" s="11"/>
      <c r="M1589" s="11">
        <v>1</v>
      </c>
      <c r="N1589" s="70"/>
      <c r="P1589" s="11">
        <f t="shared" si="98"/>
        <v>72.2</v>
      </c>
      <c r="Q1589" s="11"/>
      <c r="R1589" s="11"/>
      <c r="S1589" s="11"/>
      <c r="T1589" s="195"/>
      <c r="U1589" s="11"/>
      <c r="V1589" s="11"/>
      <c r="W1589" s="11"/>
      <c r="Y1589" s="11">
        <v>72.2</v>
      </c>
      <c r="Z1589" s="11">
        <f t="shared" si="96"/>
        <v>80.87</v>
      </c>
      <c r="AB1589" s="11">
        <f t="shared" si="97"/>
        <v>67.099999999999994</v>
      </c>
      <c r="AC1589" s="11">
        <v>83.69</v>
      </c>
      <c r="AD1589" s="11"/>
      <c r="AE1589" s="4"/>
      <c r="AF1589" s="4"/>
    </row>
    <row r="1590" spans="1:32">
      <c r="A1590" s="56"/>
      <c r="B1590" s="11"/>
      <c r="C1590" s="11" t="s">
        <v>378</v>
      </c>
      <c r="D1590" s="11"/>
      <c r="E1590" s="11" t="s">
        <v>386</v>
      </c>
      <c r="F1590" s="11">
        <v>2714</v>
      </c>
      <c r="G1590" s="11"/>
      <c r="H1590" s="11"/>
      <c r="I1590" s="11"/>
      <c r="J1590" s="11">
        <v>443.82000000000005</v>
      </c>
      <c r="K1590" s="11"/>
      <c r="M1590" s="11">
        <v>3</v>
      </c>
      <c r="N1590" s="70"/>
      <c r="P1590" s="11">
        <f t="shared" si="98"/>
        <v>147.94</v>
      </c>
      <c r="Q1590" s="11"/>
      <c r="R1590" s="11"/>
      <c r="S1590" s="11"/>
      <c r="T1590" s="195"/>
      <c r="U1590" s="11"/>
      <c r="V1590" s="11"/>
      <c r="W1590" s="11"/>
      <c r="Y1590" s="11">
        <v>443.82000000000005</v>
      </c>
      <c r="Z1590" s="11">
        <f t="shared" si="96"/>
        <v>497.09</v>
      </c>
      <c r="AB1590" s="11">
        <f t="shared" si="97"/>
        <v>412.44</v>
      </c>
      <c r="AC1590" s="11">
        <v>514.41999999999996</v>
      </c>
      <c r="AD1590" s="11"/>
      <c r="AE1590" s="4"/>
      <c r="AF1590" s="4"/>
    </row>
    <row r="1591" spans="1:32">
      <c r="A1591" s="56"/>
      <c r="B1591" s="11"/>
      <c r="C1591" s="11" t="s">
        <v>299</v>
      </c>
      <c r="D1591" s="11"/>
      <c r="E1591" s="11" t="s">
        <v>199</v>
      </c>
      <c r="F1591" s="11">
        <v>817</v>
      </c>
      <c r="G1591" s="11"/>
      <c r="H1591" s="11"/>
      <c r="I1591" s="11"/>
      <c r="J1591" s="11">
        <v>134.19</v>
      </c>
      <c r="K1591" s="11"/>
      <c r="M1591" s="11">
        <v>1</v>
      </c>
      <c r="N1591" s="70"/>
      <c r="P1591" s="11">
        <f t="shared" si="98"/>
        <v>134.19</v>
      </c>
      <c r="Q1591" s="11"/>
      <c r="R1591" s="11"/>
      <c r="S1591" s="11"/>
      <c r="T1591" s="195"/>
      <c r="U1591" s="11"/>
      <c r="V1591" s="11"/>
      <c r="W1591" s="11"/>
      <c r="Y1591" s="11">
        <v>134.19</v>
      </c>
      <c r="Z1591" s="11">
        <f t="shared" si="96"/>
        <v>150.30000000000001</v>
      </c>
      <c r="AB1591" s="11">
        <f t="shared" si="97"/>
        <v>124.7</v>
      </c>
      <c r="AC1591" s="11">
        <v>155.54</v>
      </c>
      <c r="AD1591" s="11"/>
      <c r="AE1591" s="4"/>
      <c r="AF1591" s="4"/>
    </row>
    <row r="1592" spans="1:32">
      <c r="A1592" s="56"/>
      <c r="B1592" s="11"/>
      <c r="C1592" s="11" t="s">
        <v>299</v>
      </c>
      <c r="D1592" s="11"/>
      <c r="E1592" s="11" t="s">
        <v>297</v>
      </c>
      <c r="F1592" s="11">
        <v>786708</v>
      </c>
      <c r="G1592" s="11"/>
      <c r="H1592" s="11"/>
      <c r="I1592" s="11"/>
      <c r="J1592" s="11">
        <v>120914.08999999988</v>
      </c>
      <c r="K1592" s="11"/>
      <c r="M1592" s="11">
        <v>1472</v>
      </c>
      <c r="N1592" s="70"/>
      <c r="P1592" s="11">
        <f t="shared" si="98"/>
        <v>82.14</v>
      </c>
      <c r="Q1592" s="11"/>
      <c r="R1592" s="11"/>
      <c r="S1592" s="11"/>
      <c r="T1592" s="195"/>
      <c r="U1592" s="11"/>
      <c r="V1592" s="11"/>
      <c r="W1592" s="11"/>
      <c r="Y1592" s="11">
        <v>120914.08999999988</v>
      </c>
      <c r="Z1592" s="11">
        <f t="shared" si="96"/>
        <v>135426.85999999999</v>
      </c>
      <c r="AB1592" s="11">
        <f t="shared" si="97"/>
        <v>112365.83</v>
      </c>
      <c r="AC1592" s="11">
        <v>140149.28</v>
      </c>
      <c r="AD1592" s="11"/>
      <c r="AE1592" s="4"/>
      <c r="AF1592" s="4"/>
    </row>
    <row r="1593" spans="1:32">
      <c r="A1593" s="56"/>
      <c r="B1593" s="11"/>
      <c r="C1593" s="11" t="s">
        <v>1404</v>
      </c>
      <c r="D1593" s="11"/>
      <c r="E1593" s="11" t="s">
        <v>460</v>
      </c>
      <c r="F1593" s="11">
        <v>1120</v>
      </c>
      <c r="G1593" s="11"/>
      <c r="H1593" s="11"/>
      <c r="I1593" s="11"/>
      <c r="J1593" s="11">
        <v>201.44000000000003</v>
      </c>
      <c r="K1593" s="11"/>
      <c r="M1593" s="11">
        <v>6</v>
      </c>
      <c r="N1593" s="70"/>
      <c r="P1593" s="11">
        <f t="shared" si="98"/>
        <v>33.57</v>
      </c>
      <c r="Q1593" s="11"/>
      <c r="R1593" s="11"/>
      <c r="S1593" s="11"/>
      <c r="T1593" s="195"/>
      <c r="U1593" s="11"/>
      <c r="V1593" s="11"/>
      <c r="W1593" s="11"/>
      <c r="Y1593" s="11">
        <v>201.44000000000003</v>
      </c>
      <c r="Z1593" s="11">
        <f t="shared" si="96"/>
        <v>225.62</v>
      </c>
      <c r="AB1593" s="11">
        <f t="shared" si="97"/>
        <v>187.2</v>
      </c>
      <c r="AC1593" s="11">
        <v>233.49</v>
      </c>
      <c r="AD1593" s="11"/>
      <c r="AE1593" s="4"/>
      <c r="AF1593" s="4"/>
    </row>
    <row r="1594" spans="1:32">
      <c r="A1594" s="56"/>
      <c r="B1594" s="11"/>
      <c r="C1594" s="11" t="s">
        <v>539</v>
      </c>
      <c r="D1594" s="11"/>
      <c r="E1594" s="11" t="s">
        <v>264</v>
      </c>
      <c r="F1594" s="11">
        <v>1906880</v>
      </c>
      <c r="G1594" s="11"/>
      <c r="H1594" s="11"/>
      <c r="I1594" s="11"/>
      <c r="J1594" s="11">
        <v>287981.8300000006</v>
      </c>
      <c r="K1594" s="11"/>
      <c r="M1594" s="11">
        <v>2434</v>
      </c>
      <c r="N1594" s="70"/>
      <c r="P1594" s="11">
        <f t="shared" si="98"/>
        <v>118.32</v>
      </c>
      <c r="Q1594" s="11"/>
      <c r="R1594" s="11"/>
      <c r="S1594" s="11"/>
      <c r="T1594" s="195"/>
      <c r="U1594" s="11"/>
      <c r="V1594" s="11"/>
      <c r="W1594" s="11"/>
      <c r="Y1594" s="11">
        <v>287981.8300000006</v>
      </c>
      <c r="Z1594" s="11">
        <f t="shared" si="96"/>
        <v>322546.98</v>
      </c>
      <c r="AB1594" s="11">
        <f t="shared" si="97"/>
        <v>267622.39</v>
      </c>
      <c r="AC1594" s="11">
        <v>333794.39</v>
      </c>
      <c r="AD1594" s="11"/>
      <c r="AE1594" s="4"/>
      <c r="AF1594" s="4"/>
    </row>
    <row r="1595" spans="1:32">
      <c r="A1595" s="56"/>
      <c r="B1595" s="11"/>
      <c r="C1595" s="11" t="s">
        <v>265</v>
      </c>
      <c r="D1595" s="11"/>
      <c r="E1595" s="11" t="s">
        <v>266</v>
      </c>
      <c r="F1595" s="11">
        <v>605814</v>
      </c>
      <c r="G1595" s="11"/>
      <c r="H1595" s="11"/>
      <c r="I1595" s="11"/>
      <c r="J1595" s="11">
        <v>92836.420000000129</v>
      </c>
      <c r="K1595" s="11"/>
      <c r="M1595" s="11">
        <v>698</v>
      </c>
      <c r="N1595" s="70"/>
      <c r="P1595" s="11">
        <f t="shared" si="98"/>
        <v>133</v>
      </c>
      <c r="Q1595" s="11"/>
      <c r="R1595" s="11"/>
      <c r="S1595" s="11"/>
      <c r="T1595" s="195"/>
      <c r="U1595" s="11"/>
      <c r="V1595" s="11"/>
      <c r="W1595" s="11"/>
      <c r="Y1595" s="11">
        <v>92836.420000000129</v>
      </c>
      <c r="Z1595" s="11">
        <f t="shared" si="96"/>
        <v>103979.15</v>
      </c>
      <c r="AB1595" s="11">
        <f t="shared" si="97"/>
        <v>86273.17</v>
      </c>
      <c r="AC1595" s="11">
        <v>107604.97</v>
      </c>
      <c r="AD1595" s="11"/>
      <c r="AE1595" s="4"/>
      <c r="AF1595" s="4"/>
    </row>
    <row r="1596" spans="1:32">
      <c r="A1596" s="56"/>
      <c r="B1596" s="11"/>
      <c r="C1596" s="11" t="s">
        <v>1405</v>
      </c>
      <c r="D1596" s="11"/>
      <c r="E1596" s="11" t="s">
        <v>204</v>
      </c>
      <c r="F1596" s="11">
        <v>1906</v>
      </c>
      <c r="G1596" s="11"/>
      <c r="H1596" s="11"/>
      <c r="I1596" s="11"/>
      <c r="J1596" s="11">
        <v>284.99</v>
      </c>
      <c r="K1596" s="11"/>
      <c r="M1596" s="11">
        <v>4</v>
      </c>
      <c r="N1596" s="70"/>
      <c r="P1596" s="11">
        <f t="shared" si="98"/>
        <v>71.25</v>
      </c>
      <c r="Q1596" s="11"/>
      <c r="R1596" s="11"/>
      <c r="S1596" s="11"/>
      <c r="T1596" s="195"/>
      <c r="U1596" s="11"/>
      <c r="V1596" s="11"/>
      <c r="W1596" s="11"/>
      <c r="Y1596" s="11">
        <v>284.99</v>
      </c>
      <c r="Z1596" s="11">
        <f t="shared" si="96"/>
        <v>319.2</v>
      </c>
      <c r="AB1596" s="11">
        <f t="shared" si="97"/>
        <v>264.83999999999997</v>
      </c>
      <c r="AC1596" s="11">
        <v>330.33</v>
      </c>
      <c r="AD1596" s="11"/>
      <c r="AE1596" s="4"/>
      <c r="AF1596" s="4"/>
    </row>
    <row r="1597" spans="1:32">
      <c r="A1597" s="56"/>
      <c r="B1597" s="11"/>
      <c r="C1597" s="11" t="s">
        <v>270</v>
      </c>
      <c r="D1597" s="11"/>
      <c r="E1597" s="11" t="s">
        <v>268</v>
      </c>
      <c r="F1597" s="11">
        <v>2200410</v>
      </c>
      <c r="G1597" s="11"/>
      <c r="H1597" s="11"/>
      <c r="I1597" s="11"/>
      <c r="J1597" s="11">
        <v>326621.03000000102</v>
      </c>
      <c r="K1597" s="11"/>
      <c r="M1597" s="11">
        <v>2567</v>
      </c>
      <c r="N1597" s="70"/>
      <c r="P1597" s="11">
        <f t="shared" si="98"/>
        <v>127.24</v>
      </c>
      <c r="Q1597" s="11"/>
      <c r="R1597" s="11"/>
      <c r="S1597" s="11"/>
      <c r="T1597" s="195"/>
      <c r="U1597" s="11"/>
      <c r="V1597" s="11"/>
      <c r="W1597" s="11"/>
      <c r="Y1597" s="11">
        <v>326621.03000000102</v>
      </c>
      <c r="Z1597" s="11">
        <f t="shared" si="96"/>
        <v>365823.87</v>
      </c>
      <c r="AB1597" s="11">
        <f t="shared" si="97"/>
        <v>303529.92</v>
      </c>
      <c r="AC1597" s="11">
        <v>378580.37</v>
      </c>
      <c r="AD1597" s="11"/>
      <c r="AE1597" s="4"/>
      <c r="AF1597" s="4"/>
    </row>
    <row r="1598" spans="1:32">
      <c r="A1598" s="56"/>
      <c r="B1598" s="11"/>
      <c r="C1598" s="11" t="s">
        <v>271</v>
      </c>
      <c r="D1598" s="11"/>
      <c r="E1598" s="11" t="s">
        <v>272</v>
      </c>
      <c r="F1598" s="11">
        <v>4066741</v>
      </c>
      <c r="G1598" s="11"/>
      <c r="H1598" s="11"/>
      <c r="I1598" s="11"/>
      <c r="J1598" s="11">
        <v>622895.89000000258</v>
      </c>
      <c r="K1598" s="11"/>
      <c r="M1598" s="11">
        <v>5556</v>
      </c>
      <c r="N1598" s="70"/>
      <c r="P1598" s="11">
        <f t="shared" si="98"/>
        <v>112.11</v>
      </c>
      <c r="Q1598" s="11"/>
      <c r="R1598" s="11"/>
      <c r="S1598" s="11"/>
      <c r="T1598" s="195"/>
      <c r="U1598" s="11"/>
      <c r="V1598" s="11"/>
      <c r="W1598" s="11"/>
      <c r="Y1598" s="11">
        <v>622895.89000000258</v>
      </c>
      <c r="Z1598" s="11">
        <f t="shared" si="96"/>
        <v>697659.26</v>
      </c>
      <c r="AB1598" s="11">
        <f t="shared" si="97"/>
        <v>578859.05000000005</v>
      </c>
      <c r="AC1598" s="11">
        <v>721987.06</v>
      </c>
      <c r="AD1598" s="11"/>
      <c r="AE1598" s="4"/>
      <c r="AF1598" s="4"/>
    </row>
    <row r="1599" spans="1:32">
      <c r="A1599" s="56"/>
      <c r="B1599" s="11"/>
      <c r="C1599" s="11" t="s">
        <v>1267</v>
      </c>
      <c r="D1599" s="11"/>
      <c r="E1599" s="11" t="s">
        <v>237</v>
      </c>
      <c r="F1599" s="11">
        <v>4461</v>
      </c>
      <c r="G1599" s="11"/>
      <c r="H1599" s="11"/>
      <c r="I1599" s="11"/>
      <c r="J1599" s="11">
        <v>734.96</v>
      </c>
      <c r="K1599" s="11"/>
      <c r="M1599" s="11">
        <v>6</v>
      </c>
      <c r="N1599" s="70"/>
      <c r="P1599" s="11">
        <f t="shared" si="98"/>
        <v>122.49</v>
      </c>
      <c r="Q1599" s="11"/>
      <c r="R1599" s="11"/>
      <c r="S1599" s="11"/>
      <c r="T1599" s="195"/>
      <c r="U1599" s="11"/>
      <c r="V1599" s="11"/>
      <c r="W1599" s="11"/>
      <c r="Y1599" s="11">
        <v>734.96</v>
      </c>
      <c r="Z1599" s="11">
        <f t="shared" si="96"/>
        <v>823.17</v>
      </c>
      <c r="AB1599" s="11">
        <f t="shared" si="97"/>
        <v>683</v>
      </c>
      <c r="AC1599" s="11">
        <v>851.88</v>
      </c>
      <c r="AD1599" s="11"/>
      <c r="AE1599" s="4"/>
      <c r="AF1599" s="4"/>
    </row>
    <row r="1600" spans="1:32">
      <c r="A1600" s="56"/>
      <c r="B1600" s="11"/>
      <c r="C1600" s="11" t="s">
        <v>1406</v>
      </c>
      <c r="D1600" s="11"/>
      <c r="E1600" s="11" t="s">
        <v>280</v>
      </c>
      <c r="F1600" s="11">
        <v>657</v>
      </c>
      <c r="G1600" s="11"/>
      <c r="H1600" s="11"/>
      <c r="I1600" s="11"/>
      <c r="J1600" s="11">
        <v>108.77</v>
      </c>
      <c r="K1600" s="11"/>
      <c r="M1600" s="11">
        <v>1</v>
      </c>
      <c r="N1600" s="70"/>
      <c r="P1600" s="11">
        <f t="shared" si="98"/>
        <v>108.77</v>
      </c>
      <c r="Q1600" s="11"/>
      <c r="R1600" s="11"/>
      <c r="S1600" s="11"/>
      <c r="T1600" s="195"/>
      <c r="U1600" s="11"/>
      <c r="V1600" s="11"/>
      <c r="W1600" s="11"/>
      <c r="Y1600" s="11">
        <v>108.77</v>
      </c>
      <c r="Z1600" s="11">
        <f t="shared" si="96"/>
        <v>121.83</v>
      </c>
      <c r="AB1600" s="11">
        <f t="shared" si="97"/>
        <v>101.08</v>
      </c>
      <c r="AC1600" s="11">
        <v>126.07</v>
      </c>
      <c r="AD1600" s="11"/>
      <c r="AE1600" s="4"/>
      <c r="AF1600" s="4"/>
    </row>
    <row r="1601" spans="1:32">
      <c r="A1601" s="56"/>
      <c r="B1601" s="11"/>
      <c r="C1601" s="11" t="s">
        <v>435</v>
      </c>
      <c r="D1601" s="11"/>
      <c r="E1601" s="11" t="s">
        <v>407</v>
      </c>
      <c r="F1601" s="11">
        <v>545</v>
      </c>
      <c r="G1601" s="11"/>
      <c r="H1601" s="11"/>
      <c r="I1601" s="11"/>
      <c r="J1601" s="11">
        <v>90.8</v>
      </c>
      <c r="K1601" s="11"/>
      <c r="M1601" s="11">
        <v>1</v>
      </c>
      <c r="N1601" s="70"/>
      <c r="P1601" s="11">
        <f t="shared" si="98"/>
        <v>90.8</v>
      </c>
      <c r="Q1601" s="11"/>
      <c r="R1601" s="11"/>
      <c r="S1601" s="11"/>
      <c r="T1601" s="195"/>
      <c r="U1601" s="11"/>
      <c r="V1601" s="11"/>
      <c r="W1601" s="11"/>
      <c r="Y1601" s="11">
        <v>90.8</v>
      </c>
      <c r="Z1601" s="11">
        <f t="shared" si="96"/>
        <v>101.7</v>
      </c>
      <c r="AB1601" s="11">
        <f t="shared" si="97"/>
        <v>84.38</v>
      </c>
      <c r="AC1601" s="11">
        <v>105.24</v>
      </c>
      <c r="AD1601" s="11"/>
      <c r="AE1601" s="4"/>
      <c r="AF1601" s="4"/>
    </row>
    <row r="1602" spans="1:32">
      <c r="A1602" s="56"/>
      <c r="B1602" s="11"/>
      <c r="C1602" s="11" t="s">
        <v>435</v>
      </c>
      <c r="D1602" s="11"/>
      <c r="E1602" s="11" t="s">
        <v>432</v>
      </c>
      <c r="F1602" s="11">
        <v>704759</v>
      </c>
      <c r="G1602" s="11"/>
      <c r="H1602" s="11"/>
      <c r="I1602" s="11"/>
      <c r="J1602" s="11">
        <v>107270.62000000017</v>
      </c>
      <c r="K1602" s="11"/>
      <c r="M1602" s="11">
        <v>687</v>
      </c>
      <c r="N1602" s="70"/>
      <c r="P1602" s="11">
        <f t="shared" si="98"/>
        <v>156.13999999999999</v>
      </c>
      <c r="Q1602" s="11"/>
      <c r="R1602" s="11"/>
      <c r="S1602" s="11"/>
      <c r="T1602" s="195"/>
      <c r="U1602" s="11"/>
      <c r="V1602" s="11"/>
      <c r="W1602" s="11"/>
      <c r="Y1602" s="11">
        <v>107270.62000000017</v>
      </c>
      <c r="Z1602" s="11">
        <f t="shared" si="96"/>
        <v>120145.83</v>
      </c>
      <c r="AB1602" s="11">
        <f t="shared" si="97"/>
        <v>99686.91</v>
      </c>
      <c r="AC1602" s="11">
        <v>124335.38</v>
      </c>
      <c r="AD1602" s="11"/>
      <c r="AE1602" s="4"/>
      <c r="AF1602" s="4"/>
    </row>
    <row r="1603" spans="1:32">
      <c r="A1603" s="56"/>
      <c r="B1603" s="11"/>
      <c r="C1603" s="11" t="s">
        <v>1407</v>
      </c>
      <c r="D1603" s="11"/>
      <c r="E1603" s="11" t="s">
        <v>350</v>
      </c>
      <c r="F1603" s="11">
        <v>3095</v>
      </c>
      <c r="G1603" s="11"/>
      <c r="H1603" s="11"/>
      <c r="I1603" s="11"/>
      <c r="J1603" s="11">
        <v>500.29</v>
      </c>
      <c r="K1603" s="11"/>
      <c r="M1603" s="11">
        <v>2</v>
      </c>
      <c r="N1603" s="70"/>
      <c r="P1603" s="11">
        <f t="shared" si="98"/>
        <v>250.15</v>
      </c>
      <c r="Q1603" s="11"/>
      <c r="R1603" s="11"/>
      <c r="S1603" s="11"/>
      <c r="T1603" s="195"/>
      <c r="U1603" s="11"/>
      <c r="V1603" s="11"/>
      <c r="W1603" s="11"/>
      <c r="Y1603" s="11">
        <v>500.29</v>
      </c>
      <c r="Z1603" s="11">
        <f t="shared" si="96"/>
        <v>560.34</v>
      </c>
      <c r="AB1603" s="11">
        <f t="shared" si="97"/>
        <v>464.92</v>
      </c>
      <c r="AC1603" s="11">
        <v>579.88</v>
      </c>
      <c r="AD1603" s="11"/>
      <c r="AE1603" s="4"/>
      <c r="AF1603" s="4"/>
    </row>
    <row r="1604" spans="1:32">
      <c r="A1604" s="56"/>
      <c r="B1604" s="11"/>
      <c r="C1604" s="11" t="s">
        <v>590</v>
      </c>
      <c r="D1604" s="11"/>
      <c r="E1604" s="11" t="s">
        <v>268</v>
      </c>
      <c r="F1604" s="11">
        <v>1624</v>
      </c>
      <c r="G1604" s="11"/>
      <c r="H1604" s="11"/>
      <c r="I1604" s="11"/>
      <c r="J1604" s="11">
        <v>266.36</v>
      </c>
      <c r="K1604" s="11"/>
      <c r="M1604" s="11">
        <v>2</v>
      </c>
      <c r="N1604" s="70"/>
      <c r="P1604" s="11">
        <f t="shared" si="98"/>
        <v>133.18</v>
      </c>
      <c r="Q1604" s="11"/>
      <c r="R1604" s="11"/>
      <c r="S1604" s="11"/>
      <c r="T1604" s="195"/>
      <c r="U1604" s="11"/>
      <c r="V1604" s="11"/>
      <c r="W1604" s="11"/>
      <c r="Y1604" s="11">
        <v>266.36</v>
      </c>
      <c r="Z1604" s="11">
        <f t="shared" si="96"/>
        <v>298.33</v>
      </c>
      <c r="AB1604" s="11">
        <f t="shared" si="97"/>
        <v>247.53</v>
      </c>
      <c r="AC1604" s="11">
        <v>308.73</v>
      </c>
      <c r="AD1604" s="11"/>
      <c r="AE1604" s="4"/>
      <c r="AF1604" s="4"/>
    </row>
    <row r="1605" spans="1:32">
      <c r="A1605" s="56"/>
      <c r="B1605" s="11"/>
      <c r="C1605" s="11" t="s">
        <v>590</v>
      </c>
      <c r="D1605" s="11"/>
      <c r="E1605" s="11" t="s">
        <v>326</v>
      </c>
      <c r="F1605" s="11">
        <v>144454</v>
      </c>
      <c r="G1605" s="11"/>
      <c r="H1605" s="11"/>
      <c r="I1605" s="11"/>
      <c r="J1605" s="11">
        <v>22396.269999999979</v>
      </c>
      <c r="K1605" s="11"/>
      <c r="M1605" s="11">
        <v>223</v>
      </c>
      <c r="N1605" s="70"/>
      <c r="P1605" s="11">
        <f t="shared" si="98"/>
        <v>100.43</v>
      </c>
      <c r="Q1605" s="11"/>
      <c r="R1605" s="11"/>
      <c r="S1605" s="11"/>
      <c r="T1605" s="195"/>
      <c r="U1605" s="11"/>
      <c r="V1605" s="11"/>
      <c r="W1605" s="11"/>
      <c r="Y1605" s="11">
        <v>22396.269999999979</v>
      </c>
      <c r="Z1605" s="11">
        <f t="shared" si="96"/>
        <v>25084.39</v>
      </c>
      <c r="AB1605" s="11">
        <f t="shared" si="97"/>
        <v>20812.919999999998</v>
      </c>
      <c r="AC1605" s="11">
        <v>25959.1</v>
      </c>
      <c r="AD1605" s="11"/>
      <c r="AE1605" s="4"/>
      <c r="AF1605" s="4"/>
    </row>
    <row r="1606" spans="1:32">
      <c r="A1606" s="56"/>
      <c r="B1606" s="11"/>
      <c r="C1606" s="11" t="s">
        <v>224</v>
      </c>
      <c r="D1606" s="11"/>
      <c r="E1606" s="11" t="s">
        <v>220</v>
      </c>
      <c r="F1606" s="11">
        <v>2241282</v>
      </c>
      <c r="G1606" s="11"/>
      <c r="H1606" s="11"/>
      <c r="I1606" s="11"/>
      <c r="J1606" s="11">
        <v>334273.16000000056</v>
      </c>
      <c r="K1606" s="11"/>
      <c r="M1606" s="11">
        <v>4294</v>
      </c>
      <c r="N1606" s="70"/>
      <c r="P1606" s="11">
        <f t="shared" si="98"/>
        <v>77.849999999999994</v>
      </c>
      <c r="Q1606" s="11"/>
      <c r="R1606" s="11"/>
      <c r="S1606" s="11"/>
      <c r="T1606" s="195"/>
      <c r="U1606" s="11"/>
      <c r="V1606" s="11"/>
      <c r="W1606" s="11"/>
      <c r="Y1606" s="11">
        <v>334273.16000000056</v>
      </c>
      <c r="Z1606" s="11">
        <f t="shared" si="96"/>
        <v>374394.45</v>
      </c>
      <c r="AB1606" s="11">
        <f t="shared" si="97"/>
        <v>310641.07</v>
      </c>
      <c r="AC1606" s="11">
        <v>387449.81</v>
      </c>
      <c r="AD1606" s="11"/>
      <c r="AE1606" s="4"/>
      <c r="AF1606" s="4"/>
    </row>
    <row r="1607" spans="1:32">
      <c r="A1607" s="56"/>
      <c r="B1607" s="11"/>
      <c r="C1607" s="11" t="s">
        <v>224</v>
      </c>
      <c r="D1607" s="11"/>
      <c r="E1607" s="11" t="s">
        <v>1408</v>
      </c>
      <c r="F1607" s="11">
        <v>159</v>
      </c>
      <c r="G1607" s="11"/>
      <c r="H1607" s="11"/>
      <c r="I1607" s="11"/>
      <c r="J1607" s="11">
        <v>29.46</v>
      </c>
      <c r="K1607" s="11"/>
      <c r="M1607" s="11">
        <v>1</v>
      </c>
      <c r="N1607" s="70"/>
      <c r="P1607" s="11">
        <f t="shared" si="98"/>
        <v>29.46</v>
      </c>
      <c r="Q1607" s="11"/>
      <c r="R1607" s="11"/>
      <c r="S1607" s="11"/>
      <c r="T1607" s="195"/>
      <c r="U1607" s="11"/>
      <c r="V1607" s="11"/>
      <c r="W1607" s="11"/>
      <c r="Y1607" s="11">
        <v>29.46</v>
      </c>
      <c r="Z1607" s="11">
        <f t="shared" si="96"/>
        <v>33</v>
      </c>
      <c r="AB1607" s="11">
        <f t="shared" si="97"/>
        <v>27.38</v>
      </c>
      <c r="AC1607" s="11">
        <v>34.15</v>
      </c>
      <c r="AD1607" s="11"/>
      <c r="AE1607" s="4"/>
      <c r="AF1607" s="4"/>
    </row>
    <row r="1608" spans="1:32">
      <c r="A1608" s="56"/>
      <c r="B1608" s="11"/>
      <c r="C1608" s="11" t="s">
        <v>1333</v>
      </c>
      <c r="D1608" s="11"/>
      <c r="E1608" s="11" t="s">
        <v>220</v>
      </c>
      <c r="F1608" s="11">
        <v>15428</v>
      </c>
      <c r="G1608" s="11"/>
      <c r="H1608" s="11"/>
      <c r="I1608" s="11"/>
      <c r="J1608" s="11">
        <v>2291.4300000000003</v>
      </c>
      <c r="K1608" s="11"/>
      <c r="M1608" s="11">
        <v>11</v>
      </c>
      <c r="N1608" s="70"/>
      <c r="P1608" s="11">
        <f t="shared" si="98"/>
        <v>208.31</v>
      </c>
      <c r="Q1608" s="11"/>
      <c r="R1608" s="11"/>
      <c r="S1608" s="11"/>
      <c r="T1608" s="195"/>
      <c r="U1608" s="11"/>
      <c r="V1608" s="11"/>
      <c r="W1608" s="11"/>
      <c r="Y1608" s="11">
        <v>2291.4300000000003</v>
      </c>
      <c r="Z1608" s="11">
        <f t="shared" si="96"/>
        <v>2566.46</v>
      </c>
      <c r="AB1608" s="11">
        <f t="shared" si="97"/>
        <v>2129.4299999999998</v>
      </c>
      <c r="AC1608" s="11">
        <v>2655.95</v>
      </c>
      <c r="AD1608" s="11"/>
      <c r="AE1608" s="4"/>
      <c r="AF1608" s="4"/>
    </row>
    <row r="1609" spans="1:32">
      <c r="A1609" s="56"/>
      <c r="B1609" s="11"/>
      <c r="C1609" s="11" t="s">
        <v>332</v>
      </c>
      <c r="D1609" s="11"/>
      <c r="E1609" s="11" t="s">
        <v>330</v>
      </c>
      <c r="F1609" s="11">
        <v>240836</v>
      </c>
      <c r="G1609" s="11"/>
      <c r="H1609" s="11"/>
      <c r="I1609" s="11"/>
      <c r="J1609" s="11">
        <v>36019.879999999983</v>
      </c>
      <c r="K1609" s="11"/>
      <c r="M1609" s="11">
        <v>358</v>
      </c>
      <c r="N1609" s="70"/>
      <c r="P1609" s="11">
        <f t="shared" si="98"/>
        <v>100.61</v>
      </c>
      <c r="Q1609" s="11"/>
      <c r="R1609" s="11"/>
      <c r="S1609" s="11"/>
      <c r="T1609" s="195"/>
      <c r="U1609" s="11"/>
      <c r="V1609" s="11"/>
      <c r="W1609" s="11"/>
      <c r="Y1609" s="11">
        <v>36019.879999999983</v>
      </c>
      <c r="Z1609" s="11">
        <f t="shared" si="96"/>
        <v>40343.18</v>
      </c>
      <c r="AB1609" s="11">
        <f t="shared" si="97"/>
        <v>33473.379999999997</v>
      </c>
      <c r="AC1609" s="11">
        <v>41749.97</v>
      </c>
      <c r="AD1609" s="11"/>
      <c r="AE1609" s="4"/>
      <c r="AF1609" s="4"/>
    </row>
    <row r="1610" spans="1:32">
      <c r="A1610" s="56"/>
      <c r="B1610" s="11"/>
      <c r="C1610" s="11" t="s">
        <v>1268</v>
      </c>
      <c r="D1610" s="11"/>
      <c r="E1610" s="11" t="s">
        <v>319</v>
      </c>
      <c r="F1610" s="11">
        <v>37277</v>
      </c>
      <c r="G1610" s="11"/>
      <c r="H1610" s="11"/>
      <c r="I1610" s="11"/>
      <c r="J1610" s="11">
        <v>5621.9999999999973</v>
      </c>
      <c r="K1610" s="11"/>
      <c r="M1610" s="11">
        <v>44</v>
      </c>
      <c r="N1610" s="70"/>
      <c r="P1610" s="11">
        <f t="shared" si="98"/>
        <v>127.77</v>
      </c>
      <c r="Q1610" s="11"/>
      <c r="R1610" s="11"/>
      <c r="S1610" s="11"/>
      <c r="T1610" s="195"/>
      <c r="U1610" s="11"/>
      <c r="V1610" s="11"/>
      <c r="W1610" s="11"/>
      <c r="Y1610" s="11">
        <v>5621.9999999999973</v>
      </c>
      <c r="Z1610" s="11">
        <f t="shared" si="96"/>
        <v>6296.78</v>
      </c>
      <c r="AB1610" s="11">
        <f t="shared" si="97"/>
        <v>5224.54</v>
      </c>
      <c r="AC1610" s="11">
        <v>6516.36</v>
      </c>
      <c r="AD1610" s="11"/>
      <c r="AE1610" s="4"/>
      <c r="AF1610" s="4"/>
    </row>
    <row r="1611" spans="1:32">
      <c r="A1611" s="56"/>
      <c r="B1611" s="11"/>
      <c r="C1611" s="11" t="s">
        <v>273</v>
      </c>
      <c r="D1611" s="11"/>
      <c r="E1611" s="11" t="s">
        <v>274</v>
      </c>
      <c r="F1611" s="11">
        <v>2143857</v>
      </c>
      <c r="G1611" s="11"/>
      <c r="H1611" s="11"/>
      <c r="I1611" s="11"/>
      <c r="J1611" s="11">
        <v>321137.58999999979</v>
      </c>
      <c r="K1611" s="11"/>
      <c r="M1611" s="11">
        <v>3824</v>
      </c>
      <c r="N1611" s="70"/>
      <c r="P1611" s="11">
        <f t="shared" si="98"/>
        <v>83.98</v>
      </c>
      <c r="Q1611" s="11"/>
      <c r="R1611" s="11"/>
      <c r="S1611" s="11"/>
      <c r="T1611" s="195"/>
      <c r="U1611" s="11"/>
      <c r="V1611" s="11"/>
      <c r="W1611" s="11"/>
      <c r="Y1611" s="11">
        <v>321137.58999999979</v>
      </c>
      <c r="Z1611" s="11">
        <f t="shared" si="96"/>
        <v>359682.28</v>
      </c>
      <c r="AB1611" s="11">
        <f t="shared" si="97"/>
        <v>298434.14</v>
      </c>
      <c r="AC1611" s="11">
        <v>372224.62</v>
      </c>
      <c r="AD1611" s="11"/>
      <c r="AE1611" s="4"/>
      <c r="AF1611" s="4"/>
    </row>
    <row r="1612" spans="1:32">
      <c r="A1612" s="56"/>
      <c r="B1612" s="11"/>
      <c r="C1612" s="11" t="s">
        <v>1269</v>
      </c>
      <c r="D1612" s="11"/>
      <c r="E1612" s="11" t="s">
        <v>440</v>
      </c>
      <c r="F1612" s="11">
        <v>6706</v>
      </c>
      <c r="G1612" s="11"/>
      <c r="H1612" s="11"/>
      <c r="I1612" s="11"/>
      <c r="J1612" s="11">
        <v>1103.49</v>
      </c>
      <c r="K1612" s="11"/>
      <c r="M1612" s="11">
        <v>9</v>
      </c>
      <c r="N1612" s="70"/>
      <c r="P1612" s="11">
        <f t="shared" si="98"/>
        <v>122.61</v>
      </c>
      <c r="Q1612" s="11"/>
      <c r="R1612" s="11"/>
      <c r="S1612" s="11"/>
      <c r="T1612" s="195"/>
      <c r="U1612" s="11"/>
      <c r="V1612" s="11"/>
      <c r="W1612" s="11"/>
      <c r="Y1612" s="11">
        <v>1103.49</v>
      </c>
      <c r="Z1612" s="11">
        <f t="shared" si="96"/>
        <v>1235.94</v>
      </c>
      <c r="AB1612" s="11">
        <f t="shared" si="97"/>
        <v>1025.48</v>
      </c>
      <c r="AC1612" s="11">
        <v>1279.03</v>
      </c>
      <c r="AD1612" s="11"/>
      <c r="AE1612" s="4"/>
      <c r="AF1612" s="4"/>
    </row>
    <row r="1613" spans="1:32">
      <c r="A1613" s="56"/>
      <c r="B1613" s="11"/>
      <c r="C1613" s="11" t="s">
        <v>1269</v>
      </c>
      <c r="D1613" s="11"/>
      <c r="E1613" s="11" t="s">
        <v>460</v>
      </c>
      <c r="F1613" s="11">
        <v>80302</v>
      </c>
      <c r="G1613" s="11"/>
      <c r="H1613" s="11"/>
      <c r="I1613" s="11"/>
      <c r="J1613" s="11">
        <v>12430.139999999996</v>
      </c>
      <c r="K1613" s="11"/>
      <c r="M1613" s="11">
        <v>96</v>
      </c>
      <c r="N1613" s="70"/>
      <c r="P1613" s="11">
        <f t="shared" si="98"/>
        <v>129.47999999999999</v>
      </c>
      <c r="Q1613" s="11"/>
      <c r="R1613" s="11"/>
      <c r="S1613" s="11"/>
      <c r="T1613" s="195"/>
      <c r="U1613" s="11"/>
      <c r="V1613" s="11"/>
      <c r="W1613" s="11"/>
      <c r="Y1613" s="11">
        <v>12430.139999999996</v>
      </c>
      <c r="Z1613" s="11">
        <f t="shared" si="96"/>
        <v>13922.07</v>
      </c>
      <c r="AB1613" s="11">
        <f t="shared" si="97"/>
        <v>11551.37</v>
      </c>
      <c r="AC1613" s="11">
        <v>14407.54</v>
      </c>
      <c r="AD1613" s="11"/>
      <c r="AE1613" s="4"/>
      <c r="AF1613" s="4"/>
    </row>
    <row r="1614" spans="1:32">
      <c r="A1614" s="56"/>
      <c r="B1614" s="11"/>
      <c r="C1614" s="11" t="s">
        <v>1269</v>
      </c>
      <c r="D1614" s="11"/>
      <c r="E1614" s="11" t="s">
        <v>501</v>
      </c>
      <c r="F1614" s="11">
        <v>1409</v>
      </c>
      <c r="G1614" s="11"/>
      <c r="H1614" s="11"/>
      <c r="I1614" s="11"/>
      <c r="J1614" s="11">
        <v>203.95</v>
      </c>
      <c r="K1614" s="11"/>
      <c r="M1614" s="11">
        <v>3</v>
      </c>
      <c r="N1614" s="70"/>
      <c r="P1614" s="11">
        <f t="shared" si="98"/>
        <v>67.98</v>
      </c>
      <c r="Q1614" s="11"/>
      <c r="R1614" s="11"/>
      <c r="S1614" s="11"/>
      <c r="T1614" s="195"/>
      <c r="U1614" s="11"/>
      <c r="V1614" s="11"/>
      <c r="W1614" s="11"/>
      <c r="Y1614" s="11">
        <v>203.95</v>
      </c>
      <c r="Z1614" s="11">
        <f t="shared" ref="Z1614:Z1677" si="99">ROUND($Z$1771*Y1614/$Y$1771,2)</f>
        <v>228.43</v>
      </c>
      <c r="AB1614" s="11">
        <f t="shared" ref="AB1614:AB1677" si="100">ROUND($AB$1771*Y1614/$Y$1771,2)</f>
        <v>189.53</v>
      </c>
      <c r="AC1614" s="11">
        <v>236.39</v>
      </c>
      <c r="AD1614" s="11"/>
      <c r="AE1614" s="4"/>
      <c r="AF1614" s="4"/>
    </row>
    <row r="1615" spans="1:32">
      <c r="A1615" s="56"/>
      <c r="B1615" s="11"/>
      <c r="C1615" s="11" t="s">
        <v>1269</v>
      </c>
      <c r="D1615" s="11"/>
      <c r="E1615" s="11" t="s">
        <v>504</v>
      </c>
      <c r="F1615" s="11">
        <v>1136</v>
      </c>
      <c r="G1615" s="11"/>
      <c r="H1615" s="11"/>
      <c r="I1615" s="11"/>
      <c r="J1615" s="11">
        <v>184.75</v>
      </c>
      <c r="K1615" s="11"/>
      <c r="M1615" s="11">
        <v>1</v>
      </c>
      <c r="N1615" s="70"/>
      <c r="P1615" s="11">
        <f t="shared" ref="P1615:P1678" si="101">ROUND(J1615/M1615,2)</f>
        <v>184.75</v>
      </c>
      <c r="Q1615" s="11"/>
      <c r="R1615" s="11"/>
      <c r="S1615" s="11"/>
      <c r="T1615" s="195"/>
      <c r="U1615" s="11"/>
      <c r="V1615" s="11"/>
      <c r="W1615" s="11"/>
      <c r="Y1615" s="11">
        <v>184.75</v>
      </c>
      <c r="Z1615" s="11">
        <f t="shared" si="99"/>
        <v>206.92</v>
      </c>
      <c r="AB1615" s="11">
        <f t="shared" si="100"/>
        <v>171.69</v>
      </c>
      <c r="AC1615" s="11">
        <v>214.14</v>
      </c>
      <c r="AD1615" s="11"/>
      <c r="AE1615" s="4"/>
      <c r="AF1615" s="4"/>
    </row>
    <row r="1616" spans="1:32">
      <c r="A1616" s="56"/>
      <c r="B1616" s="11"/>
      <c r="C1616" s="11" t="s">
        <v>619</v>
      </c>
      <c r="D1616" s="11"/>
      <c r="E1616" s="11" t="s">
        <v>471</v>
      </c>
      <c r="F1616" s="11">
        <v>36390</v>
      </c>
      <c r="G1616" s="11"/>
      <c r="H1616" s="11"/>
      <c r="I1616" s="11"/>
      <c r="J1616" s="11">
        <v>5615.26</v>
      </c>
      <c r="K1616" s="11"/>
      <c r="M1616" s="11">
        <v>36</v>
      </c>
      <c r="N1616" s="70"/>
      <c r="P1616" s="11">
        <f t="shared" si="101"/>
        <v>155.97999999999999</v>
      </c>
      <c r="Q1616" s="11"/>
      <c r="R1616" s="11"/>
      <c r="S1616" s="11"/>
      <c r="T1616" s="195"/>
      <c r="U1616" s="11"/>
      <c r="V1616" s="11"/>
      <c r="W1616" s="11"/>
      <c r="Y1616" s="11">
        <v>5615.26</v>
      </c>
      <c r="Z1616" s="11">
        <f t="shared" si="99"/>
        <v>6289.23</v>
      </c>
      <c r="AB1616" s="11">
        <f t="shared" si="100"/>
        <v>5218.28</v>
      </c>
      <c r="AC1616" s="11">
        <v>6508.54</v>
      </c>
      <c r="AD1616" s="11"/>
      <c r="AE1616" s="4"/>
      <c r="AF1616" s="4"/>
    </row>
    <row r="1617" spans="1:32">
      <c r="A1617" s="56"/>
      <c r="B1617" s="11"/>
      <c r="C1617" s="11" t="s">
        <v>393</v>
      </c>
      <c r="D1617" s="11"/>
      <c r="E1617" s="11" t="s">
        <v>391</v>
      </c>
      <c r="F1617" s="11">
        <v>4218104</v>
      </c>
      <c r="G1617" s="11"/>
      <c r="H1617" s="11"/>
      <c r="I1617" s="11"/>
      <c r="J1617" s="11">
        <v>642239.40000000061</v>
      </c>
      <c r="K1617" s="11"/>
      <c r="M1617" s="11">
        <v>6601</v>
      </c>
      <c r="N1617" s="70"/>
      <c r="P1617" s="11">
        <f t="shared" si="101"/>
        <v>97.29</v>
      </c>
      <c r="Q1617" s="11"/>
      <c r="R1617" s="11"/>
      <c r="S1617" s="11"/>
      <c r="T1617" s="195"/>
      <c r="U1617" s="11"/>
      <c r="V1617" s="11"/>
      <c r="W1617" s="11"/>
      <c r="Y1617" s="11">
        <v>642239.40000000061</v>
      </c>
      <c r="Z1617" s="11">
        <f t="shared" si="99"/>
        <v>719324.48</v>
      </c>
      <c r="AB1617" s="11">
        <f t="shared" si="100"/>
        <v>596835.03</v>
      </c>
      <c r="AC1617" s="11">
        <v>744407.77</v>
      </c>
      <c r="AD1617" s="11"/>
      <c r="AE1617" s="4"/>
      <c r="AF1617" s="4"/>
    </row>
    <row r="1618" spans="1:32">
      <c r="A1618" s="56"/>
      <c r="B1618" s="11"/>
      <c r="C1618" s="11" t="s">
        <v>618</v>
      </c>
      <c r="D1618" s="11"/>
      <c r="E1618" s="11" t="s">
        <v>460</v>
      </c>
      <c r="F1618" s="11">
        <v>86565</v>
      </c>
      <c r="G1618" s="11"/>
      <c r="H1618" s="11"/>
      <c r="I1618" s="11"/>
      <c r="J1618" s="11">
        <v>13585.2</v>
      </c>
      <c r="K1618" s="11"/>
      <c r="M1618" s="11">
        <v>71</v>
      </c>
      <c r="N1618" s="70"/>
      <c r="P1618" s="11">
        <f t="shared" si="101"/>
        <v>191.34</v>
      </c>
      <c r="Q1618" s="11"/>
      <c r="R1618" s="11"/>
      <c r="S1618" s="11"/>
      <c r="T1618" s="195"/>
      <c r="U1618" s="11"/>
      <c r="V1618" s="11"/>
      <c r="W1618" s="11"/>
      <c r="Y1618" s="11">
        <v>13585.2</v>
      </c>
      <c r="Z1618" s="11">
        <f t="shared" si="99"/>
        <v>15215.77</v>
      </c>
      <c r="AB1618" s="11">
        <f t="shared" si="100"/>
        <v>12624.77</v>
      </c>
      <c r="AC1618" s="11">
        <v>15746.35</v>
      </c>
      <c r="AD1618" s="11"/>
      <c r="AE1618" s="4"/>
      <c r="AF1618" s="4"/>
    </row>
    <row r="1619" spans="1:32">
      <c r="A1619" s="56"/>
      <c r="B1619" s="11"/>
      <c r="C1619" s="11" t="s">
        <v>400</v>
      </c>
      <c r="D1619" s="11"/>
      <c r="E1619" s="11" t="s">
        <v>330</v>
      </c>
      <c r="F1619" s="11">
        <v>391</v>
      </c>
      <c r="G1619" s="11"/>
      <c r="H1619" s="11"/>
      <c r="I1619" s="11"/>
      <c r="J1619" s="11">
        <v>70.56</v>
      </c>
      <c r="K1619" s="11"/>
      <c r="M1619" s="11">
        <v>2</v>
      </c>
      <c r="N1619" s="70"/>
      <c r="P1619" s="11">
        <f t="shared" si="101"/>
        <v>35.28</v>
      </c>
      <c r="Q1619" s="11"/>
      <c r="R1619" s="11"/>
      <c r="S1619" s="11"/>
      <c r="T1619" s="195"/>
      <c r="U1619" s="11"/>
      <c r="V1619" s="11"/>
      <c r="W1619" s="11"/>
      <c r="Y1619" s="11">
        <v>70.56</v>
      </c>
      <c r="Z1619" s="11">
        <f t="shared" si="99"/>
        <v>79.03</v>
      </c>
      <c r="AB1619" s="11">
        <f t="shared" si="100"/>
        <v>65.569999999999993</v>
      </c>
      <c r="AC1619" s="11">
        <v>81.78</v>
      </c>
      <c r="AD1619" s="11"/>
      <c r="AE1619" s="4"/>
      <c r="AF1619" s="4"/>
    </row>
    <row r="1620" spans="1:32">
      <c r="A1620" s="56"/>
      <c r="B1620" s="11"/>
      <c r="C1620" s="11" t="s">
        <v>400</v>
      </c>
      <c r="D1620" s="11"/>
      <c r="E1620" s="11" t="s">
        <v>345</v>
      </c>
      <c r="F1620" s="11">
        <v>1172</v>
      </c>
      <c r="G1620" s="11"/>
      <c r="H1620" s="11"/>
      <c r="I1620" s="11"/>
      <c r="J1620" s="11">
        <v>196.64000000000001</v>
      </c>
      <c r="K1620" s="11"/>
      <c r="M1620" s="11">
        <v>2</v>
      </c>
      <c r="N1620" s="70"/>
      <c r="P1620" s="11">
        <f t="shared" si="101"/>
        <v>98.32</v>
      </c>
      <c r="Q1620" s="11"/>
      <c r="R1620" s="11"/>
      <c r="S1620" s="11"/>
      <c r="T1620" s="195"/>
      <c r="U1620" s="11"/>
      <c r="V1620" s="11"/>
      <c r="W1620" s="11"/>
      <c r="Y1620" s="11">
        <v>196.64000000000001</v>
      </c>
      <c r="Z1620" s="11">
        <f t="shared" si="99"/>
        <v>220.24</v>
      </c>
      <c r="AB1620" s="11">
        <f t="shared" si="100"/>
        <v>182.74</v>
      </c>
      <c r="AC1620" s="11">
        <v>227.92</v>
      </c>
      <c r="AD1620" s="11"/>
      <c r="AE1620" s="4"/>
      <c r="AF1620" s="4"/>
    </row>
    <row r="1621" spans="1:32">
      <c r="A1621" s="56"/>
      <c r="B1621" s="11"/>
      <c r="C1621" s="11" t="s">
        <v>400</v>
      </c>
      <c r="D1621" s="11"/>
      <c r="E1621" s="11" t="s">
        <v>362</v>
      </c>
      <c r="F1621" s="11">
        <v>-450</v>
      </c>
      <c r="G1621" s="11"/>
      <c r="H1621" s="11"/>
      <c r="I1621" s="11"/>
      <c r="J1621" s="11">
        <v>-67.7</v>
      </c>
      <c r="K1621" s="11"/>
      <c r="M1621" s="11">
        <v>1</v>
      </c>
      <c r="N1621" s="70"/>
      <c r="P1621" s="11">
        <f t="shared" si="101"/>
        <v>-67.7</v>
      </c>
      <c r="Q1621" s="11"/>
      <c r="R1621" s="11"/>
      <c r="S1621" s="11"/>
      <c r="T1621" s="195"/>
      <c r="U1621" s="11"/>
      <c r="V1621" s="11"/>
      <c r="W1621" s="11"/>
      <c r="Y1621" s="11">
        <v>-67.7</v>
      </c>
      <c r="Z1621" s="11">
        <f t="shared" si="99"/>
        <v>-75.83</v>
      </c>
      <c r="AB1621" s="11">
        <f t="shared" si="100"/>
        <v>-62.91</v>
      </c>
      <c r="AC1621" s="11">
        <v>-78.47</v>
      </c>
      <c r="AD1621" s="11"/>
      <c r="AE1621" s="4"/>
      <c r="AF1621" s="4"/>
    </row>
    <row r="1622" spans="1:32">
      <c r="A1622" s="56"/>
      <c r="B1622" s="11"/>
      <c r="C1622" s="11" t="s">
        <v>400</v>
      </c>
      <c r="D1622" s="11"/>
      <c r="E1622" s="11" t="s">
        <v>401</v>
      </c>
      <c r="F1622" s="11">
        <v>876939</v>
      </c>
      <c r="G1622" s="11"/>
      <c r="H1622" s="11"/>
      <c r="I1622" s="11"/>
      <c r="J1622" s="11">
        <v>135232.41999999998</v>
      </c>
      <c r="K1622" s="11"/>
      <c r="M1622" s="11">
        <v>1412</v>
      </c>
      <c r="N1622" s="70"/>
      <c r="P1622" s="11">
        <f t="shared" si="101"/>
        <v>95.77</v>
      </c>
      <c r="Q1622" s="11"/>
      <c r="R1622" s="11"/>
      <c r="S1622" s="11"/>
      <c r="T1622" s="195"/>
      <c r="U1622" s="11"/>
      <c r="V1622" s="11"/>
      <c r="W1622" s="11"/>
      <c r="Y1622" s="11">
        <v>135232.41999999998</v>
      </c>
      <c r="Z1622" s="11">
        <f t="shared" si="99"/>
        <v>151463.75</v>
      </c>
      <c r="AB1622" s="11">
        <f t="shared" si="100"/>
        <v>125671.9</v>
      </c>
      <c r="AC1622" s="11">
        <v>156745.39000000001</v>
      </c>
      <c r="AD1622" s="11"/>
      <c r="AE1622" s="4"/>
      <c r="AF1622" s="4"/>
    </row>
    <row r="1623" spans="1:32">
      <c r="A1623" s="56"/>
      <c r="B1623" s="11"/>
      <c r="C1623" s="11" t="s">
        <v>400</v>
      </c>
      <c r="D1623" s="11"/>
      <c r="E1623" s="11" t="s">
        <v>403</v>
      </c>
      <c r="F1623" s="11"/>
      <c r="G1623" s="11"/>
      <c r="H1623" s="11"/>
      <c r="I1623" s="11"/>
      <c r="J1623" s="11">
        <v>4.2</v>
      </c>
      <c r="K1623" s="11"/>
      <c r="M1623" s="11">
        <v>1</v>
      </c>
      <c r="N1623" s="70"/>
      <c r="P1623" s="11">
        <f t="shared" si="101"/>
        <v>4.2</v>
      </c>
      <c r="Q1623" s="11"/>
      <c r="R1623" s="11"/>
      <c r="S1623" s="11"/>
      <c r="T1623" s="195"/>
      <c r="U1623" s="11"/>
      <c r="V1623" s="11"/>
      <c r="W1623" s="11"/>
      <c r="Y1623" s="11">
        <v>4.2</v>
      </c>
      <c r="Z1623" s="11">
        <f t="shared" si="99"/>
        <v>4.7</v>
      </c>
      <c r="AB1623" s="11">
        <f t="shared" si="100"/>
        <v>3.9</v>
      </c>
      <c r="AC1623" s="11">
        <v>4.87</v>
      </c>
      <c r="AD1623" s="11"/>
      <c r="AE1623" s="4"/>
      <c r="AF1623" s="4"/>
    </row>
    <row r="1624" spans="1:32">
      <c r="A1624" s="56"/>
      <c r="B1624" s="11"/>
      <c r="C1624" s="11" t="s">
        <v>625</v>
      </c>
      <c r="D1624" s="11"/>
      <c r="E1624" s="11" t="s">
        <v>504</v>
      </c>
      <c r="F1624" s="11">
        <v>86454</v>
      </c>
      <c r="G1624" s="11"/>
      <c r="H1624" s="11"/>
      <c r="I1624" s="11"/>
      <c r="J1624" s="11">
        <v>13022.89</v>
      </c>
      <c r="K1624" s="11"/>
      <c r="M1624" s="11">
        <v>119</v>
      </c>
      <c r="N1624" s="70"/>
      <c r="P1624" s="11">
        <f t="shared" si="101"/>
        <v>109.44</v>
      </c>
      <c r="Q1624" s="11"/>
      <c r="R1624" s="11"/>
      <c r="S1624" s="11"/>
      <c r="T1624" s="195"/>
      <c r="U1624" s="11"/>
      <c r="V1624" s="11"/>
      <c r="W1624" s="11"/>
      <c r="Y1624" s="11">
        <v>13022.89</v>
      </c>
      <c r="Z1624" s="11">
        <f t="shared" si="99"/>
        <v>14585.97</v>
      </c>
      <c r="AB1624" s="11">
        <f t="shared" si="100"/>
        <v>12102.21</v>
      </c>
      <c r="AC1624" s="11">
        <v>15094.59</v>
      </c>
      <c r="AD1624" s="11"/>
      <c r="AE1624" s="4"/>
      <c r="AF1624" s="4"/>
    </row>
    <row r="1625" spans="1:32">
      <c r="A1625" s="56"/>
      <c r="B1625" s="11"/>
      <c r="C1625" s="11" t="s">
        <v>514</v>
      </c>
      <c r="D1625" s="11"/>
      <c r="E1625" s="11" t="s">
        <v>515</v>
      </c>
      <c r="F1625" s="11">
        <v>188672</v>
      </c>
      <c r="G1625" s="11"/>
      <c r="H1625" s="11"/>
      <c r="I1625" s="11"/>
      <c r="J1625" s="11">
        <v>29543.650000000012</v>
      </c>
      <c r="K1625" s="11"/>
      <c r="M1625" s="11">
        <v>209</v>
      </c>
      <c r="N1625" s="70"/>
      <c r="P1625" s="11">
        <f t="shared" si="101"/>
        <v>141.36000000000001</v>
      </c>
      <c r="Q1625" s="11"/>
      <c r="R1625" s="11"/>
      <c r="S1625" s="11"/>
      <c r="T1625" s="195"/>
      <c r="U1625" s="11"/>
      <c r="V1625" s="11"/>
      <c r="W1625" s="11"/>
      <c r="Y1625" s="11">
        <v>29543.650000000012</v>
      </c>
      <c r="Z1625" s="11">
        <f t="shared" si="99"/>
        <v>33089.64</v>
      </c>
      <c r="AB1625" s="11">
        <f t="shared" si="100"/>
        <v>27455</v>
      </c>
      <c r="AC1625" s="11">
        <v>34243.5</v>
      </c>
      <c r="AD1625" s="11"/>
      <c r="AE1625" s="4"/>
      <c r="AF1625" s="4"/>
    </row>
    <row r="1626" spans="1:32">
      <c r="A1626" s="56"/>
      <c r="B1626" s="11"/>
      <c r="C1626" s="11" t="s">
        <v>516</v>
      </c>
      <c r="D1626" s="11"/>
      <c r="E1626" s="11" t="s">
        <v>517</v>
      </c>
      <c r="F1626" s="11">
        <v>529733</v>
      </c>
      <c r="G1626" s="11"/>
      <c r="H1626" s="11"/>
      <c r="I1626" s="11"/>
      <c r="J1626" s="11">
        <v>80817.300000000047</v>
      </c>
      <c r="K1626" s="11"/>
      <c r="M1626" s="11">
        <v>631</v>
      </c>
      <c r="N1626" s="70"/>
      <c r="P1626" s="11">
        <f t="shared" si="101"/>
        <v>128.08000000000001</v>
      </c>
      <c r="Q1626" s="11"/>
      <c r="R1626" s="11"/>
      <c r="S1626" s="11"/>
      <c r="T1626" s="195"/>
      <c r="U1626" s="11"/>
      <c r="V1626" s="11"/>
      <c r="W1626" s="11"/>
      <c r="Y1626" s="11">
        <v>80817.300000000047</v>
      </c>
      <c r="Z1626" s="11">
        <f t="shared" si="99"/>
        <v>90517.43</v>
      </c>
      <c r="AB1626" s="11">
        <f t="shared" si="100"/>
        <v>75103.759999999995</v>
      </c>
      <c r="AC1626" s="11">
        <v>93673.83</v>
      </c>
      <c r="AD1626" s="11"/>
      <c r="AE1626" s="4"/>
      <c r="AF1626" s="4"/>
    </row>
    <row r="1627" spans="1:32">
      <c r="A1627" s="56"/>
      <c r="B1627" s="11"/>
      <c r="C1627" s="11" t="s">
        <v>402</v>
      </c>
      <c r="D1627" s="11"/>
      <c r="E1627" s="11" t="s">
        <v>403</v>
      </c>
      <c r="F1627" s="11">
        <v>757785</v>
      </c>
      <c r="G1627" s="11"/>
      <c r="H1627" s="11"/>
      <c r="I1627" s="11"/>
      <c r="J1627" s="11">
        <v>113875.35000000002</v>
      </c>
      <c r="K1627" s="11"/>
      <c r="M1627" s="11">
        <v>502</v>
      </c>
      <c r="N1627" s="70"/>
      <c r="P1627" s="11">
        <f t="shared" si="101"/>
        <v>226.84</v>
      </c>
      <c r="Q1627" s="11"/>
      <c r="R1627" s="11"/>
      <c r="S1627" s="11"/>
      <c r="T1627" s="195"/>
      <c r="U1627" s="11"/>
      <c r="V1627" s="11"/>
      <c r="W1627" s="11"/>
      <c r="Y1627" s="11">
        <v>113875.35000000002</v>
      </c>
      <c r="Z1627" s="11">
        <f t="shared" si="99"/>
        <v>127543.29</v>
      </c>
      <c r="AB1627" s="11">
        <f t="shared" si="100"/>
        <v>105824.71</v>
      </c>
      <c r="AC1627" s="11">
        <v>131990.79999999999</v>
      </c>
      <c r="AD1627" s="11"/>
      <c r="AE1627" s="4"/>
      <c r="AF1627" s="4"/>
    </row>
    <row r="1628" spans="1:32">
      <c r="A1628" s="56"/>
      <c r="B1628" s="11"/>
      <c r="C1628" s="11" t="s">
        <v>654</v>
      </c>
      <c r="D1628" s="11"/>
      <c r="E1628" s="11" t="s">
        <v>276</v>
      </c>
      <c r="F1628" s="11">
        <v>741682</v>
      </c>
      <c r="G1628" s="11"/>
      <c r="H1628" s="11"/>
      <c r="I1628" s="11"/>
      <c r="J1628" s="11">
        <v>113130.27</v>
      </c>
      <c r="K1628" s="11"/>
      <c r="M1628" s="11">
        <v>726</v>
      </c>
      <c r="N1628" s="70"/>
      <c r="P1628" s="11">
        <f t="shared" si="101"/>
        <v>155.83000000000001</v>
      </c>
      <c r="Q1628" s="11"/>
      <c r="R1628" s="11"/>
      <c r="S1628" s="11"/>
      <c r="T1628" s="195"/>
      <c r="U1628" s="11"/>
      <c r="V1628" s="11"/>
      <c r="W1628" s="11"/>
      <c r="Y1628" s="11">
        <v>113130.27</v>
      </c>
      <c r="Z1628" s="11">
        <f t="shared" si="99"/>
        <v>126708.78</v>
      </c>
      <c r="AB1628" s="11">
        <f t="shared" si="100"/>
        <v>105132.31</v>
      </c>
      <c r="AC1628" s="11">
        <v>131127.20000000001</v>
      </c>
      <c r="AD1628" s="11"/>
      <c r="AE1628" s="4"/>
      <c r="AF1628" s="4"/>
    </row>
    <row r="1629" spans="1:32">
      <c r="A1629" s="56"/>
      <c r="B1629" s="11"/>
      <c r="C1629" s="11" t="s">
        <v>654</v>
      </c>
      <c r="D1629" s="11"/>
      <c r="E1629" s="11" t="s">
        <v>280</v>
      </c>
      <c r="F1629" s="11">
        <v>2442</v>
      </c>
      <c r="G1629" s="11"/>
      <c r="H1629" s="11"/>
      <c r="I1629" s="11"/>
      <c r="J1629" s="11">
        <v>400.9</v>
      </c>
      <c r="K1629" s="11"/>
      <c r="M1629" s="11">
        <v>3</v>
      </c>
      <c r="N1629" s="70"/>
      <c r="P1629" s="11">
        <f t="shared" si="101"/>
        <v>133.63</v>
      </c>
      <c r="Q1629" s="11"/>
      <c r="R1629" s="11"/>
      <c r="S1629" s="11"/>
      <c r="T1629" s="195"/>
      <c r="U1629" s="11"/>
      <c r="V1629" s="11"/>
      <c r="W1629" s="11"/>
      <c r="Y1629" s="11">
        <v>400.9</v>
      </c>
      <c r="Z1629" s="11">
        <f t="shared" si="99"/>
        <v>449.02</v>
      </c>
      <c r="AB1629" s="11">
        <f t="shared" si="100"/>
        <v>372.56</v>
      </c>
      <c r="AC1629" s="11">
        <v>464.68</v>
      </c>
      <c r="AD1629" s="11"/>
      <c r="AE1629" s="4"/>
      <c r="AF1629" s="4"/>
    </row>
    <row r="1630" spans="1:32">
      <c r="A1630" s="56"/>
      <c r="B1630" s="11"/>
      <c r="C1630" s="11" t="s">
        <v>654</v>
      </c>
      <c r="D1630" s="11"/>
      <c r="E1630" s="11" t="s">
        <v>440</v>
      </c>
      <c r="F1630" s="11">
        <v>6627</v>
      </c>
      <c r="G1630" s="11"/>
      <c r="H1630" s="11"/>
      <c r="I1630" s="11"/>
      <c r="J1630" s="11">
        <v>991</v>
      </c>
      <c r="K1630" s="11"/>
      <c r="M1630" s="11">
        <v>5</v>
      </c>
      <c r="N1630" s="70"/>
      <c r="P1630" s="11">
        <f t="shared" si="101"/>
        <v>198.2</v>
      </c>
      <c r="Q1630" s="11"/>
      <c r="R1630" s="11"/>
      <c r="S1630" s="11"/>
      <c r="T1630" s="195"/>
      <c r="U1630" s="11"/>
      <c r="V1630" s="11"/>
      <c r="W1630" s="11"/>
      <c r="Y1630" s="11">
        <v>991</v>
      </c>
      <c r="Z1630" s="11">
        <f t="shared" si="99"/>
        <v>1109.95</v>
      </c>
      <c r="AB1630" s="11">
        <f t="shared" si="100"/>
        <v>920.94</v>
      </c>
      <c r="AC1630" s="11">
        <v>1148.6500000000001</v>
      </c>
      <c r="AD1630" s="11"/>
      <c r="AE1630" s="4"/>
      <c r="AF1630" s="4"/>
    </row>
    <row r="1631" spans="1:32">
      <c r="A1631" s="56"/>
      <c r="B1631" s="11"/>
      <c r="C1631" s="11" t="s">
        <v>655</v>
      </c>
      <c r="D1631" s="11"/>
      <c r="E1631" s="11" t="s">
        <v>440</v>
      </c>
      <c r="F1631" s="11">
        <v>59823</v>
      </c>
      <c r="G1631" s="11"/>
      <c r="H1631" s="11"/>
      <c r="I1631" s="11"/>
      <c r="J1631" s="11">
        <v>9372.4099999999962</v>
      </c>
      <c r="K1631" s="11"/>
      <c r="M1631" s="11">
        <v>70</v>
      </c>
      <c r="N1631" s="70"/>
      <c r="P1631" s="11">
        <f t="shared" si="101"/>
        <v>133.88999999999999</v>
      </c>
      <c r="Q1631" s="11"/>
      <c r="R1631" s="11"/>
      <c r="S1631" s="11"/>
      <c r="T1631" s="195"/>
      <c r="U1631" s="11"/>
      <c r="V1631" s="11"/>
      <c r="W1631" s="11"/>
      <c r="Y1631" s="11">
        <v>9372.4099999999962</v>
      </c>
      <c r="Z1631" s="11">
        <f t="shared" si="99"/>
        <v>10497.34</v>
      </c>
      <c r="AB1631" s="11">
        <f t="shared" si="100"/>
        <v>8709.81</v>
      </c>
      <c r="AC1631" s="11">
        <v>10863.39</v>
      </c>
      <c r="AD1631" s="11"/>
      <c r="AE1631" s="4"/>
      <c r="AF1631" s="4"/>
    </row>
    <row r="1632" spans="1:32">
      <c r="A1632" s="56"/>
      <c r="B1632" s="11"/>
      <c r="C1632" s="11" t="s">
        <v>1409</v>
      </c>
      <c r="D1632" s="11"/>
      <c r="E1632" s="11" t="s">
        <v>350</v>
      </c>
      <c r="F1632" s="11">
        <v>1525</v>
      </c>
      <c r="G1632" s="11"/>
      <c r="H1632" s="11"/>
      <c r="I1632" s="11"/>
      <c r="J1632" s="11">
        <v>232.61999999999998</v>
      </c>
      <c r="K1632" s="11"/>
      <c r="M1632" s="11">
        <v>5</v>
      </c>
      <c r="N1632" s="70"/>
      <c r="P1632" s="11">
        <f t="shared" si="101"/>
        <v>46.52</v>
      </c>
      <c r="Q1632" s="11"/>
      <c r="R1632" s="11"/>
      <c r="S1632" s="11"/>
      <c r="T1632" s="195"/>
      <c r="U1632" s="11"/>
      <c r="V1632" s="11"/>
      <c r="W1632" s="11"/>
      <c r="Y1632" s="11">
        <v>232.61999999999998</v>
      </c>
      <c r="Z1632" s="11">
        <f t="shared" si="99"/>
        <v>260.54000000000002</v>
      </c>
      <c r="AB1632" s="11">
        <f t="shared" si="100"/>
        <v>216.17</v>
      </c>
      <c r="AC1632" s="11">
        <v>269.63</v>
      </c>
      <c r="AD1632" s="11"/>
      <c r="AE1632" s="4"/>
      <c r="AF1632" s="4"/>
    </row>
    <row r="1633" spans="1:32">
      <c r="A1633" s="56"/>
      <c r="B1633" s="11"/>
      <c r="C1633" s="11" t="s">
        <v>656</v>
      </c>
      <c r="D1633" s="11"/>
      <c r="E1633" s="11" t="s">
        <v>264</v>
      </c>
      <c r="F1633" s="11">
        <v>81177</v>
      </c>
      <c r="G1633" s="11"/>
      <c r="H1633" s="11"/>
      <c r="I1633" s="11"/>
      <c r="J1633" s="11">
        <v>12534.219999999996</v>
      </c>
      <c r="K1633" s="11"/>
      <c r="M1633" s="11">
        <v>86</v>
      </c>
      <c r="N1633" s="70"/>
      <c r="P1633" s="11">
        <f t="shared" si="101"/>
        <v>145.75</v>
      </c>
      <c r="Q1633" s="11"/>
      <c r="R1633" s="11"/>
      <c r="S1633" s="11"/>
      <c r="T1633" s="195"/>
      <c r="U1633" s="11"/>
      <c r="V1633" s="11"/>
      <c r="W1633" s="11"/>
      <c r="Y1633" s="11">
        <v>12534.219999999996</v>
      </c>
      <c r="Z1633" s="11">
        <f t="shared" si="99"/>
        <v>14038.65</v>
      </c>
      <c r="AB1633" s="11">
        <f t="shared" si="100"/>
        <v>11648.09</v>
      </c>
      <c r="AC1633" s="11">
        <v>14528.18</v>
      </c>
      <c r="AD1633" s="11"/>
      <c r="AE1633" s="4"/>
      <c r="AF1633" s="4"/>
    </row>
    <row r="1634" spans="1:32">
      <c r="A1634" s="56"/>
      <c r="B1634" s="11"/>
      <c r="C1634" s="11" t="s">
        <v>656</v>
      </c>
      <c r="D1634" s="11"/>
      <c r="E1634" s="11" t="s">
        <v>295</v>
      </c>
      <c r="F1634" s="11">
        <v>645</v>
      </c>
      <c r="G1634" s="11"/>
      <c r="H1634" s="11"/>
      <c r="I1634" s="11"/>
      <c r="J1634" s="11">
        <v>106.85</v>
      </c>
      <c r="K1634" s="11"/>
      <c r="M1634" s="11">
        <v>1</v>
      </c>
      <c r="N1634" s="70"/>
      <c r="P1634" s="11">
        <f t="shared" si="101"/>
        <v>106.85</v>
      </c>
      <c r="Q1634" s="11"/>
      <c r="R1634" s="11"/>
      <c r="S1634" s="11"/>
      <c r="T1634" s="195"/>
      <c r="U1634" s="11"/>
      <c r="V1634" s="11"/>
      <c r="W1634" s="11"/>
      <c r="Y1634" s="11">
        <v>106.85</v>
      </c>
      <c r="Z1634" s="11">
        <f t="shared" si="99"/>
        <v>119.67</v>
      </c>
      <c r="AB1634" s="11">
        <f t="shared" si="100"/>
        <v>99.3</v>
      </c>
      <c r="AC1634" s="11">
        <v>123.85</v>
      </c>
      <c r="AD1634" s="11"/>
      <c r="AE1634" s="4"/>
      <c r="AF1634" s="4"/>
    </row>
    <row r="1635" spans="1:32">
      <c r="A1635" s="56"/>
      <c r="B1635" s="11"/>
      <c r="C1635" s="11" t="s">
        <v>518</v>
      </c>
      <c r="D1635" s="11"/>
      <c r="E1635" s="11" t="s">
        <v>519</v>
      </c>
      <c r="F1635" s="11">
        <v>353445</v>
      </c>
      <c r="G1635" s="11"/>
      <c r="H1635" s="11"/>
      <c r="I1635" s="11"/>
      <c r="J1635" s="11">
        <v>54262.649999999936</v>
      </c>
      <c r="K1635" s="11"/>
      <c r="M1635" s="11">
        <v>383</v>
      </c>
      <c r="N1635" s="70"/>
      <c r="P1635" s="11">
        <f t="shared" si="101"/>
        <v>141.68</v>
      </c>
      <c r="Q1635" s="11"/>
      <c r="R1635" s="11"/>
      <c r="S1635" s="11"/>
      <c r="T1635" s="195"/>
      <c r="U1635" s="11"/>
      <c r="V1635" s="11"/>
      <c r="W1635" s="11"/>
      <c r="Y1635" s="11">
        <v>54262.649999999936</v>
      </c>
      <c r="Z1635" s="11">
        <f t="shared" si="99"/>
        <v>60775.55</v>
      </c>
      <c r="AB1635" s="11">
        <f t="shared" si="100"/>
        <v>50426.45</v>
      </c>
      <c r="AC1635" s="11">
        <v>62894.83</v>
      </c>
      <c r="AD1635" s="11"/>
      <c r="AE1635" s="4"/>
      <c r="AF1635" s="4"/>
    </row>
    <row r="1636" spans="1:32">
      <c r="A1636" s="56"/>
      <c r="B1636" s="11"/>
      <c r="C1636" s="11" t="s">
        <v>540</v>
      </c>
      <c r="D1636" s="11"/>
      <c r="E1636" s="11" t="s">
        <v>278</v>
      </c>
      <c r="F1636" s="11">
        <v>294327</v>
      </c>
      <c r="G1636" s="11"/>
      <c r="H1636" s="11"/>
      <c r="I1636" s="11"/>
      <c r="J1636" s="11">
        <v>44270.749999999985</v>
      </c>
      <c r="K1636" s="11"/>
      <c r="M1636" s="11">
        <v>284</v>
      </c>
      <c r="N1636" s="70"/>
      <c r="P1636" s="11">
        <f t="shared" si="101"/>
        <v>155.88</v>
      </c>
      <c r="Q1636" s="11"/>
      <c r="R1636" s="11"/>
      <c r="S1636" s="11"/>
      <c r="T1636" s="195"/>
      <c r="U1636" s="11"/>
      <c r="V1636" s="11"/>
      <c r="W1636" s="11"/>
      <c r="Y1636" s="11">
        <v>44270.749999999985</v>
      </c>
      <c r="Z1636" s="11">
        <f t="shared" si="99"/>
        <v>49584.37</v>
      </c>
      <c r="AB1636" s="11">
        <f t="shared" si="100"/>
        <v>41140.94</v>
      </c>
      <c r="AC1636" s="11">
        <v>51313.4</v>
      </c>
      <c r="AD1636" s="11"/>
      <c r="AE1636" s="4"/>
      <c r="AF1636" s="4"/>
    </row>
    <row r="1637" spans="1:32">
      <c r="A1637" s="56"/>
      <c r="B1637" s="11"/>
      <c r="C1637" s="11" t="s">
        <v>404</v>
      </c>
      <c r="D1637" s="11"/>
      <c r="E1637" s="11" t="s">
        <v>405</v>
      </c>
      <c r="F1637" s="11">
        <v>1081150</v>
      </c>
      <c r="G1637" s="11"/>
      <c r="H1637" s="11"/>
      <c r="I1637" s="11"/>
      <c r="J1637" s="11">
        <v>165941.86000000016</v>
      </c>
      <c r="K1637" s="11"/>
      <c r="M1637" s="11">
        <v>1998</v>
      </c>
      <c r="N1637" s="70"/>
      <c r="P1637" s="11">
        <f t="shared" si="101"/>
        <v>83.05</v>
      </c>
      <c r="Q1637" s="11"/>
      <c r="R1637" s="11"/>
      <c r="S1637" s="11"/>
      <c r="T1637" s="195"/>
      <c r="U1637" s="11"/>
      <c r="V1637" s="11"/>
      <c r="W1637" s="11"/>
      <c r="Y1637" s="11">
        <v>165941.86000000016</v>
      </c>
      <c r="Z1637" s="11">
        <f t="shared" si="99"/>
        <v>185859.11</v>
      </c>
      <c r="AB1637" s="11">
        <f t="shared" si="100"/>
        <v>154210.28</v>
      </c>
      <c r="AC1637" s="11">
        <v>192340.13</v>
      </c>
      <c r="AD1637" s="11"/>
      <c r="AE1637" s="4"/>
      <c r="AF1637" s="4"/>
    </row>
    <row r="1638" spans="1:32">
      <c r="A1638" s="56"/>
      <c r="B1638" s="11"/>
      <c r="C1638" s="11" t="s">
        <v>1410</v>
      </c>
      <c r="D1638" s="11"/>
      <c r="E1638" s="11" t="s">
        <v>628</v>
      </c>
      <c r="F1638" s="11">
        <v>23200</v>
      </c>
      <c r="G1638" s="11"/>
      <c r="H1638" s="11"/>
      <c r="I1638" s="11"/>
      <c r="J1638" s="11">
        <v>3623.56</v>
      </c>
      <c r="K1638" s="11"/>
      <c r="M1638" s="11">
        <v>27</v>
      </c>
      <c r="N1638" s="70"/>
      <c r="P1638" s="11">
        <f t="shared" si="101"/>
        <v>134.21</v>
      </c>
      <c r="Q1638" s="11"/>
      <c r="R1638" s="11"/>
      <c r="S1638" s="11"/>
      <c r="T1638" s="195"/>
      <c r="U1638" s="11"/>
      <c r="V1638" s="11"/>
      <c r="W1638" s="11"/>
      <c r="Y1638" s="11">
        <v>3623.56</v>
      </c>
      <c r="Z1638" s="11">
        <f t="shared" si="99"/>
        <v>4058.48</v>
      </c>
      <c r="AB1638" s="11">
        <f t="shared" si="100"/>
        <v>3367.39</v>
      </c>
      <c r="AC1638" s="11">
        <v>4200</v>
      </c>
      <c r="AD1638" s="11"/>
      <c r="AE1638" s="4"/>
      <c r="AF1638" s="4"/>
    </row>
    <row r="1639" spans="1:32">
      <c r="A1639" s="56"/>
      <c r="B1639" s="11"/>
      <c r="C1639" s="11" t="s">
        <v>244</v>
      </c>
      <c r="D1639" s="11"/>
      <c r="E1639" s="11" t="s">
        <v>237</v>
      </c>
      <c r="F1639" s="11">
        <v>77998</v>
      </c>
      <c r="G1639" s="11"/>
      <c r="H1639" s="11"/>
      <c r="I1639" s="11"/>
      <c r="J1639" s="11">
        <v>12511.67</v>
      </c>
      <c r="K1639" s="11"/>
      <c r="M1639" s="11">
        <v>100</v>
      </c>
      <c r="N1639" s="70"/>
      <c r="P1639" s="11">
        <f t="shared" si="101"/>
        <v>125.12</v>
      </c>
      <c r="Q1639" s="11"/>
      <c r="R1639" s="11"/>
      <c r="S1639" s="11"/>
      <c r="T1639" s="195"/>
      <c r="U1639" s="11"/>
      <c r="V1639" s="11"/>
      <c r="W1639" s="11"/>
      <c r="Y1639" s="11">
        <v>12511.67</v>
      </c>
      <c r="Z1639" s="11">
        <f t="shared" si="99"/>
        <v>14013.39</v>
      </c>
      <c r="AB1639" s="11">
        <f t="shared" si="100"/>
        <v>11627.13</v>
      </c>
      <c r="AC1639" s="11">
        <v>14502.04</v>
      </c>
      <c r="AD1639" s="11"/>
      <c r="AE1639" s="4"/>
      <c r="AF1639" s="4"/>
    </row>
    <row r="1640" spans="1:32">
      <c r="A1640" s="56"/>
      <c r="B1640" s="11"/>
      <c r="C1640" s="11" t="s">
        <v>520</v>
      </c>
      <c r="D1640" s="11"/>
      <c r="E1640" s="11" t="s">
        <v>440</v>
      </c>
      <c r="F1640" s="11">
        <v>440</v>
      </c>
      <c r="G1640" s="11"/>
      <c r="H1640" s="11"/>
      <c r="I1640" s="11"/>
      <c r="J1640" s="11">
        <v>74.260000000000005</v>
      </c>
      <c r="K1640" s="11"/>
      <c r="M1640" s="11">
        <v>1</v>
      </c>
      <c r="N1640" s="70"/>
      <c r="P1640" s="11">
        <f t="shared" si="101"/>
        <v>74.260000000000005</v>
      </c>
      <c r="Q1640" s="11"/>
      <c r="R1640" s="11"/>
      <c r="S1640" s="11"/>
      <c r="T1640" s="195"/>
      <c r="U1640" s="11"/>
      <c r="V1640" s="11"/>
      <c r="W1640" s="11"/>
      <c r="Y1640" s="11">
        <v>74.260000000000005</v>
      </c>
      <c r="Z1640" s="11">
        <f t="shared" si="99"/>
        <v>83.17</v>
      </c>
      <c r="AB1640" s="11">
        <f t="shared" si="100"/>
        <v>69.010000000000005</v>
      </c>
      <c r="AC1640" s="11">
        <v>86.07</v>
      </c>
      <c r="AD1640" s="11"/>
      <c r="AE1640" s="4"/>
      <c r="AF1640" s="4"/>
    </row>
    <row r="1641" spans="1:32">
      <c r="A1641" s="56"/>
      <c r="B1641" s="11"/>
      <c r="C1641" s="11" t="s">
        <v>520</v>
      </c>
      <c r="D1641" s="11"/>
      <c r="E1641" s="11" t="s">
        <v>521</v>
      </c>
      <c r="F1641" s="11">
        <v>580796</v>
      </c>
      <c r="G1641" s="11"/>
      <c r="H1641" s="11"/>
      <c r="I1641" s="11"/>
      <c r="J1641" s="11">
        <v>88457.139999999941</v>
      </c>
      <c r="K1641" s="11"/>
      <c r="M1641" s="11">
        <v>637</v>
      </c>
      <c r="N1641" s="70"/>
      <c r="P1641" s="11">
        <f t="shared" si="101"/>
        <v>138.87</v>
      </c>
      <c r="Q1641" s="11"/>
      <c r="R1641" s="11"/>
      <c r="S1641" s="11"/>
      <c r="T1641" s="195"/>
      <c r="U1641" s="11"/>
      <c r="V1641" s="11"/>
      <c r="W1641" s="11"/>
      <c r="Y1641" s="11">
        <v>88457.139999999941</v>
      </c>
      <c r="Z1641" s="11">
        <f t="shared" si="99"/>
        <v>99074.25</v>
      </c>
      <c r="AB1641" s="11">
        <f t="shared" si="100"/>
        <v>82203.490000000005</v>
      </c>
      <c r="AC1641" s="11">
        <v>102529.03</v>
      </c>
      <c r="AD1641" s="11"/>
      <c r="AE1641" s="4"/>
      <c r="AF1641" s="4"/>
    </row>
    <row r="1642" spans="1:32">
      <c r="A1642" s="56"/>
      <c r="B1642" s="11"/>
      <c r="C1642" s="11" t="s">
        <v>282</v>
      </c>
      <c r="D1642" s="11"/>
      <c r="E1642" s="11" t="s">
        <v>272</v>
      </c>
      <c r="F1642" s="11">
        <v>983</v>
      </c>
      <c r="G1642" s="11"/>
      <c r="H1642" s="11"/>
      <c r="I1642" s="11"/>
      <c r="J1642" s="11">
        <v>63.99</v>
      </c>
      <c r="K1642" s="11"/>
      <c r="M1642" s="11">
        <v>1</v>
      </c>
      <c r="N1642" s="70"/>
      <c r="P1642" s="11">
        <f t="shared" si="101"/>
        <v>63.99</v>
      </c>
      <c r="Q1642" s="11"/>
      <c r="R1642" s="11"/>
      <c r="S1642" s="11"/>
      <c r="T1642" s="195"/>
      <c r="U1642" s="11"/>
      <c r="V1642" s="11"/>
      <c r="W1642" s="11"/>
      <c r="Y1642" s="11">
        <v>63.99</v>
      </c>
      <c r="Z1642" s="11">
        <f t="shared" si="99"/>
        <v>71.67</v>
      </c>
      <c r="AB1642" s="11">
        <f t="shared" si="100"/>
        <v>59.47</v>
      </c>
      <c r="AC1642" s="11">
        <v>74.17</v>
      </c>
      <c r="AD1642" s="11"/>
      <c r="AE1642" s="4"/>
      <c r="AF1642" s="4"/>
    </row>
    <row r="1643" spans="1:32">
      <c r="A1643" s="56"/>
      <c r="B1643" s="11"/>
      <c r="C1643" s="11" t="s">
        <v>282</v>
      </c>
      <c r="D1643" s="11"/>
      <c r="E1643" s="11" t="s">
        <v>280</v>
      </c>
      <c r="F1643" s="11">
        <v>3041841</v>
      </c>
      <c r="G1643" s="11"/>
      <c r="H1643" s="11"/>
      <c r="I1643" s="11"/>
      <c r="J1643" s="11">
        <v>453552.30999999924</v>
      </c>
      <c r="K1643" s="11"/>
      <c r="M1643" s="11">
        <v>3620</v>
      </c>
      <c r="N1643" s="70"/>
      <c r="P1643" s="11">
        <f t="shared" si="101"/>
        <v>125.29</v>
      </c>
      <c r="Q1643" s="11"/>
      <c r="R1643" s="11"/>
      <c r="S1643" s="11"/>
      <c r="T1643" s="195"/>
      <c r="U1643" s="11"/>
      <c r="V1643" s="11"/>
      <c r="W1643" s="11"/>
      <c r="Y1643" s="11">
        <v>453552.30999999924</v>
      </c>
      <c r="Z1643" s="11">
        <f t="shared" si="99"/>
        <v>507990.14</v>
      </c>
      <c r="AB1643" s="11">
        <f t="shared" si="100"/>
        <v>421487.55</v>
      </c>
      <c r="AC1643" s="11">
        <v>525704.06000000006</v>
      </c>
      <c r="AD1643" s="11"/>
      <c r="AE1643" s="4"/>
      <c r="AF1643" s="4"/>
    </row>
    <row r="1644" spans="1:32">
      <c r="A1644" s="56"/>
      <c r="B1644" s="11"/>
      <c r="C1644" s="11" t="s">
        <v>1411</v>
      </c>
      <c r="D1644" s="11"/>
      <c r="E1644" s="11" t="s">
        <v>350</v>
      </c>
      <c r="F1644" s="11">
        <v>4317</v>
      </c>
      <c r="G1644" s="11"/>
      <c r="H1644" s="11"/>
      <c r="I1644" s="11"/>
      <c r="J1644" s="11">
        <v>385.03</v>
      </c>
      <c r="K1644" s="11"/>
      <c r="M1644" s="11">
        <v>9</v>
      </c>
      <c r="N1644" s="70"/>
      <c r="P1644" s="11">
        <f t="shared" si="101"/>
        <v>42.78</v>
      </c>
      <c r="Q1644" s="11"/>
      <c r="R1644" s="11"/>
      <c r="S1644" s="11"/>
      <c r="T1644" s="195"/>
      <c r="U1644" s="11"/>
      <c r="V1644" s="11"/>
      <c r="W1644" s="11"/>
      <c r="Y1644" s="11">
        <v>385.03</v>
      </c>
      <c r="Z1644" s="11">
        <f t="shared" si="99"/>
        <v>431.24</v>
      </c>
      <c r="AB1644" s="11">
        <f t="shared" si="100"/>
        <v>357.81</v>
      </c>
      <c r="AC1644" s="11">
        <v>446.28</v>
      </c>
      <c r="AD1644" s="11"/>
      <c r="AE1644" s="4"/>
      <c r="AF1644" s="4"/>
    </row>
    <row r="1645" spans="1:32">
      <c r="A1645" s="56"/>
      <c r="B1645" s="11"/>
      <c r="C1645" s="11" t="s">
        <v>437</v>
      </c>
      <c r="D1645" s="11"/>
      <c r="E1645" s="11" t="s">
        <v>395</v>
      </c>
      <c r="F1645" s="11">
        <v>43829</v>
      </c>
      <c r="G1645" s="11"/>
      <c r="H1645" s="11"/>
      <c r="I1645" s="11"/>
      <c r="J1645" s="11">
        <v>6944.87</v>
      </c>
      <c r="K1645" s="11"/>
      <c r="M1645" s="11">
        <v>67</v>
      </c>
      <c r="N1645" s="70"/>
      <c r="P1645" s="11">
        <f t="shared" si="101"/>
        <v>103.65</v>
      </c>
      <c r="Q1645" s="11"/>
      <c r="R1645" s="11"/>
      <c r="S1645" s="11"/>
      <c r="T1645" s="195"/>
      <c r="U1645" s="11"/>
      <c r="V1645" s="11"/>
      <c r="W1645" s="11"/>
      <c r="Y1645" s="11">
        <v>6944.87</v>
      </c>
      <c r="Z1645" s="11">
        <f t="shared" si="99"/>
        <v>7778.43</v>
      </c>
      <c r="AB1645" s="11">
        <f t="shared" si="100"/>
        <v>6453.89</v>
      </c>
      <c r="AC1645" s="11">
        <v>8049.67</v>
      </c>
      <c r="AD1645" s="11"/>
      <c r="AE1645" s="4"/>
      <c r="AF1645" s="4"/>
    </row>
    <row r="1646" spans="1:32">
      <c r="A1646" s="56"/>
      <c r="B1646" s="11"/>
      <c r="C1646" s="11" t="s">
        <v>437</v>
      </c>
      <c r="D1646" s="11"/>
      <c r="E1646" s="11" t="s">
        <v>438</v>
      </c>
      <c r="F1646" s="11">
        <v>126771</v>
      </c>
      <c r="G1646" s="11"/>
      <c r="H1646" s="11"/>
      <c r="I1646" s="11"/>
      <c r="J1646" s="11">
        <v>19534.529999999992</v>
      </c>
      <c r="K1646" s="11"/>
      <c r="M1646" s="11">
        <v>204</v>
      </c>
      <c r="N1646" s="70"/>
      <c r="P1646" s="11">
        <f t="shared" si="101"/>
        <v>95.76</v>
      </c>
      <c r="Q1646" s="11"/>
      <c r="R1646" s="11"/>
      <c r="S1646" s="11"/>
      <c r="T1646" s="195"/>
      <c r="U1646" s="11"/>
      <c r="V1646" s="11"/>
      <c r="W1646" s="11"/>
      <c r="Y1646" s="11">
        <v>19534.529999999992</v>
      </c>
      <c r="Z1646" s="11">
        <f t="shared" si="99"/>
        <v>21879.17</v>
      </c>
      <c r="AB1646" s="11">
        <f t="shared" si="100"/>
        <v>18153.5</v>
      </c>
      <c r="AC1646" s="11">
        <v>22642.11</v>
      </c>
      <c r="AD1646" s="11"/>
      <c r="AE1646" s="4"/>
      <c r="AF1646" s="4"/>
    </row>
    <row r="1647" spans="1:32">
      <c r="A1647" s="56"/>
      <c r="B1647" s="11"/>
      <c r="C1647" s="11" t="s">
        <v>437</v>
      </c>
      <c r="D1647" s="11"/>
      <c r="E1647" s="11" t="s">
        <v>485</v>
      </c>
      <c r="F1647" s="11">
        <v>110738</v>
      </c>
      <c r="G1647" s="11"/>
      <c r="H1647" s="11"/>
      <c r="I1647" s="11"/>
      <c r="J1647" s="11">
        <v>17319.11</v>
      </c>
      <c r="K1647" s="11"/>
      <c r="M1647" s="11">
        <v>141</v>
      </c>
      <c r="N1647" s="70"/>
      <c r="P1647" s="11">
        <f t="shared" si="101"/>
        <v>122.83</v>
      </c>
      <c r="Q1647" s="11"/>
      <c r="R1647" s="11"/>
      <c r="S1647" s="11"/>
      <c r="T1647" s="195"/>
      <c r="U1647" s="11"/>
      <c r="V1647" s="11"/>
      <c r="W1647" s="11"/>
      <c r="Y1647" s="11">
        <v>17319.11</v>
      </c>
      <c r="Z1647" s="11">
        <f t="shared" si="99"/>
        <v>19397.84</v>
      </c>
      <c r="AB1647" s="11">
        <f t="shared" si="100"/>
        <v>16094.7</v>
      </c>
      <c r="AC1647" s="11">
        <v>20074.259999999998</v>
      </c>
      <c r="AD1647" s="11"/>
      <c r="AE1647" s="4"/>
      <c r="AF1647" s="4"/>
    </row>
    <row r="1648" spans="1:32">
      <c r="A1648" s="56"/>
      <c r="B1648" s="11"/>
      <c r="C1648" s="11" t="s">
        <v>1412</v>
      </c>
      <c r="D1648" s="11"/>
      <c r="E1648" s="11" t="s">
        <v>467</v>
      </c>
      <c r="F1648" s="11">
        <v>98</v>
      </c>
      <c r="G1648" s="11"/>
      <c r="H1648" s="11"/>
      <c r="I1648" s="11"/>
      <c r="J1648" s="11">
        <v>39.909999999999997</v>
      </c>
      <c r="K1648" s="11"/>
      <c r="M1648" s="11">
        <v>6</v>
      </c>
      <c r="N1648" s="70"/>
      <c r="P1648" s="11">
        <f t="shared" si="101"/>
        <v>6.65</v>
      </c>
      <c r="Q1648" s="11"/>
      <c r="R1648" s="11"/>
      <c r="S1648" s="11"/>
      <c r="T1648" s="195"/>
      <c r="U1648" s="11"/>
      <c r="V1648" s="11"/>
      <c r="W1648" s="11"/>
      <c r="Y1648" s="11">
        <v>39.909999999999997</v>
      </c>
      <c r="Z1648" s="11">
        <f t="shared" si="99"/>
        <v>44.7</v>
      </c>
      <c r="AB1648" s="11">
        <f t="shared" si="100"/>
        <v>37.090000000000003</v>
      </c>
      <c r="AC1648" s="11">
        <v>46.26</v>
      </c>
      <c r="AD1648" s="11"/>
      <c r="AE1648" s="4"/>
      <c r="AF1648" s="4"/>
    </row>
    <row r="1649" spans="1:32">
      <c r="A1649" s="56"/>
      <c r="B1649" s="11"/>
      <c r="C1649" s="11" t="s">
        <v>406</v>
      </c>
      <c r="D1649" s="11"/>
      <c r="E1649" s="11" t="s">
        <v>336</v>
      </c>
      <c r="F1649" s="11">
        <v>2748</v>
      </c>
      <c r="G1649" s="11"/>
      <c r="H1649" s="11"/>
      <c r="I1649" s="11"/>
      <c r="J1649" s="11">
        <v>482.74</v>
      </c>
      <c r="K1649" s="11"/>
      <c r="M1649" s="11">
        <v>11</v>
      </c>
      <c r="N1649" s="70"/>
      <c r="P1649" s="11">
        <f t="shared" si="101"/>
        <v>43.89</v>
      </c>
      <c r="Q1649" s="11"/>
      <c r="R1649" s="11"/>
      <c r="S1649" s="11"/>
      <c r="T1649" s="195"/>
      <c r="U1649" s="11"/>
      <c r="V1649" s="11"/>
      <c r="W1649" s="11"/>
      <c r="Y1649" s="11">
        <v>482.74</v>
      </c>
      <c r="Z1649" s="11">
        <f t="shared" si="99"/>
        <v>540.67999999999995</v>
      </c>
      <c r="AB1649" s="11">
        <f t="shared" si="100"/>
        <v>448.61</v>
      </c>
      <c r="AC1649" s="11">
        <v>559.53</v>
      </c>
      <c r="AD1649" s="11"/>
      <c r="AE1649" s="4"/>
      <c r="AF1649" s="4"/>
    </row>
    <row r="1650" spans="1:32">
      <c r="A1650" s="56"/>
      <c r="B1650" s="11"/>
      <c r="C1650" s="11" t="s">
        <v>406</v>
      </c>
      <c r="D1650" s="11"/>
      <c r="E1650" s="11" t="s">
        <v>386</v>
      </c>
      <c r="F1650" s="11">
        <v>631</v>
      </c>
      <c r="G1650" s="11"/>
      <c r="H1650" s="11"/>
      <c r="I1650" s="11"/>
      <c r="J1650" s="11">
        <v>104.59</v>
      </c>
      <c r="K1650" s="11"/>
      <c r="M1650" s="11">
        <v>1</v>
      </c>
      <c r="N1650" s="70"/>
      <c r="P1650" s="11">
        <f t="shared" si="101"/>
        <v>104.59</v>
      </c>
      <c r="Q1650" s="11"/>
      <c r="R1650" s="11"/>
      <c r="S1650" s="11"/>
      <c r="T1650" s="195"/>
      <c r="U1650" s="11"/>
      <c r="V1650" s="11"/>
      <c r="W1650" s="11"/>
      <c r="Y1650" s="11">
        <v>104.59</v>
      </c>
      <c r="Z1650" s="11">
        <f t="shared" si="99"/>
        <v>117.14</v>
      </c>
      <c r="AB1650" s="11">
        <f t="shared" si="100"/>
        <v>97.2</v>
      </c>
      <c r="AC1650" s="11">
        <v>121.23</v>
      </c>
      <c r="AD1650" s="11"/>
      <c r="AE1650" s="4"/>
      <c r="AF1650" s="4"/>
    </row>
    <row r="1651" spans="1:32">
      <c r="A1651" s="56"/>
      <c r="B1651" s="11"/>
      <c r="C1651" s="11" t="s">
        <v>406</v>
      </c>
      <c r="D1651" s="11"/>
      <c r="E1651" s="11" t="s">
        <v>407</v>
      </c>
      <c r="F1651" s="11">
        <v>2944904</v>
      </c>
      <c r="G1651" s="11"/>
      <c r="H1651" s="11"/>
      <c r="I1651" s="11"/>
      <c r="J1651" s="11">
        <v>476302.94999999739</v>
      </c>
      <c r="K1651" s="11"/>
      <c r="M1651" s="11">
        <v>6982</v>
      </c>
      <c r="N1651" s="70"/>
      <c r="P1651" s="11">
        <f t="shared" si="101"/>
        <v>68.22</v>
      </c>
      <c r="Q1651" s="11"/>
      <c r="R1651" s="11"/>
      <c r="S1651" s="11"/>
      <c r="T1651" s="195"/>
      <c r="U1651" s="11"/>
      <c r="V1651" s="11"/>
      <c r="W1651" s="11"/>
      <c r="Y1651" s="11">
        <v>476302.94999999739</v>
      </c>
      <c r="Z1651" s="11">
        <f t="shared" si="99"/>
        <v>533471.43000000005</v>
      </c>
      <c r="AB1651" s="11">
        <f t="shared" si="100"/>
        <v>442629.78</v>
      </c>
      <c r="AC1651" s="11">
        <v>552073.91</v>
      </c>
      <c r="AD1651" s="11"/>
      <c r="AE1651" s="4"/>
      <c r="AF1651" s="4"/>
    </row>
    <row r="1652" spans="1:32">
      <c r="A1652" s="56"/>
      <c r="B1652" s="11"/>
      <c r="C1652" s="11" t="s">
        <v>612</v>
      </c>
      <c r="D1652" s="11"/>
      <c r="E1652" s="11" t="s">
        <v>440</v>
      </c>
      <c r="F1652" s="11">
        <v>6843</v>
      </c>
      <c r="G1652" s="11"/>
      <c r="H1652" s="11"/>
      <c r="I1652" s="11"/>
      <c r="J1652" s="11">
        <v>1124.3700000000001</v>
      </c>
      <c r="K1652" s="11"/>
      <c r="M1652" s="11">
        <v>9</v>
      </c>
      <c r="N1652" s="70"/>
      <c r="P1652" s="11">
        <f t="shared" si="101"/>
        <v>124.93</v>
      </c>
      <c r="Q1652" s="11"/>
      <c r="R1652" s="11"/>
      <c r="S1652" s="11"/>
      <c r="T1652" s="195"/>
      <c r="U1652" s="11"/>
      <c r="V1652" s="11"/>
      <c r="W1652" s="11"/>
      <c r="Y1652" s="11">
        <v>1124.3700000000001</v>
      </c>
      <c r="Z1652" s="11">
        <f t="shared" si="99"/>
        <v>1259.32</v>
      </c>
      <c r="AB1652" s="11">
        <f t="shared" si="100"/>
        <v>1044.8800000000001</v>
      </c>
      <c r="AC1652" s="11">
        <v>1303.24</v>
      </c>
      <c r="AD1652" s="11"/>
      <c r="AE1652" s="4"/>
      <c r="AF1652" s="4"/>
    </row>
    <row r="1653" spans="1:32">
      <c r="A1653" s="56"/>
      <c r="B1653" s="11"/>
      <c r="C1653" s="11" t="s">
        <v>592</v>
      </c>
      <c r="D1653" s="11"/>
      <c r="E1653" s="11" t="s">
        <v>330</v>
      </c>
      <c r="F1653" s="11">
        <v>221451</v>
      </c>
      <c r="G1653" s="11"/>
      <c r="H1653" s="11"/>
      <c r="I1653" s="11"/>
      <c r="J1653" s="11">
        <v>33867.809999999976</v>
      </c>
      <c r="K1653" s="11"/>
      <c r="M1653" s="11">
        <v>314</v>
      </c>
      <c r="N1653" s="70"/>
      <c r="P1653" s="11">
        <f t="shared" si="101"/>
        <v>107.86</v>
      </c>
      <c r="Q1653" s="11"/>
      <c r="R1653" s="11"/>
      <c r="S1653" s="11"/>
      <c r="T1653" s="195"/>
      <c r="U1653" s="11"/>
      <c r="V1653" s="11"/>
      <c r="W1653" s="11"/>
      <c r="Y1653" s="11">
        <v>33867.809999999976</v>
      </c>
      <c r="Z1653" s="11">
        <f t="shared" si="99"/>
        <v>37932.81</v>
      </c>
      <c r="AB1653" s="11">
        <f t="shared" si="100"/>
        <v>31473.46</v>
      </c>
      <c r="AC1653" s="11">
        <v>39255.550000000003</v>
      </c>
      <c r="AD1653" s="11"/>
      <c r="AE1653" s="4"/>
      <c r="AF1653" s="4"/>
    </row>
    <row r="1654" spans="1:32">
      <c r="A1654" s="56"/>
      <c r="B1654" s="11"/>
      <c r="C1654" s="11" t="s">
        <v>592</v>
      </c>
      <c r="D1654" s="11"/>
      <c r="E1654" s="11" t="s">
        <v>529</v>
      </c>
      <c r="F1654" s="11">
        <v>1103</v>
      </c>
      <c r="G1654" s="11"/>
      <c r="H1654" s="11"/>
      <c r="I1654" s="11"/>
      <c r="J1654" s="11">
        <v>183.95</v>
      </c>
      <c r="K1654" s="11"/>
      <c r="M1654" s="11">
        <v>2</v>
      </c>
      <c r="N1654" s="70"/>
      <c r="P1654" s="11">
        <f t="shared" si="101"/>
        <v>91.98</v>
      </c>
      <c r="Q1654" s="11"/>
      <c r="R1654" s="11"/>
      <c r="S1654" s="11"/>
      <c r="T1654" s="195"/>
      <c r="U1654" s="11"/>
      <c r="V1654" s="11"/>
      <c r="W1654" s="11"/>
      <c r="Y1654" s="11">
        <v>183.95</v>
      </c>
      <c r="Z1654" s="11">
        <f t="shared" si="99"/>
        <v>206.03</v>
      </c>
      <c r="AB1654" s="11">
        <f t="shared" si="100"/>
        <v>170.95</v>
      </c>
      <c r="AC1654" s="11">
        <v>213.21</v>
      </c>
      <c r="AD1654" s="11"/>
      <c r="AE1654" s="4"/>
      <c r="AF1654" s="4"/>
    </row>
    <row r="1655" spans="1:32">
      <c r="A1655" s="56"/>
      <c r="B1655" s="11"/>
      <c r="C1655" s="11" t="s">
        <v>387</v>
      </c>
      <c r="D1655" s="11"/>
      <c r="E1655" s="11" t="s">
        <v>350</v>
      </c>
      <c r="F1655" s="11">
        <v>889</v>
      </c>
      <c r="G1655" s="11"/>
      <c r="H1655" s="11"/>
      <c r="I1655" s="11"/>
      <c r="J1655" s="11">
        <v>146.24</v>
      </c>
      <c r="K1655" s="11"/>
      <c r="M1655" s="11">
        <v>4</v>
      </c>
      <c r="N1655" s="70"/>
      <c r="P1655" s="11">
        <f t="shared" si="101"/>
        <v>36.56</v>
      </c>
      <c r="Q1655" s="11"/>
      <c r="R1655" s="11"/>
      <c r="S1655" s="11"/>
      <c r="T1655" s="195"/>
      <c r="U1655" s="11"/>
      <c r="V1655" s="11"/>
      <c r="W1655" s="11"/>
      <c r="Y1655" s="11">
        <v>146.24</v>
      </c>
      <c r="Z1655" s="11">
        <f t="shared" si="99"/>
        <v>163.79</v>
      </c>
      <c r="AB1655" s="11">
        <f t="shared" si="100"/>
        <v>135.9</v>
      </c>
      <c r="AC1655" s="11">
        <v>169.5</v>
      </c>
      <c r="AD1655" s="11"/>
      <c r="AE1655" s="4"/>
      <c r="AF1655" s="4"/>
    </row>
    <row r="1656" spans="1:32">
      <c r="A1656" s="56"/>
      <c r="B1656" s="11"/>
      <c r="C1656" s="11" t="s">
        <v>387</v>
      </c>
      <c r="D1656" s="11"/>
      <c r="E1656" s="11" t="s">
        <v>386</v>
      </c>
      <c r="F1656" s="11">
        <v>1053371</v>
      </c>
      <c r="G1656" s="11"/>
      <c r="H1656" s="11"/>
      <c r="I1656" s="11"/>
      <c r="J1656" s="11">
        <v>165913.64000000228</v>
      </c>
      <c r="K1656" s="11"/>
      <c r="M1656" s="11">
        <v>1760</v>
      </c>
      <c r="N1656" s="70"/>
      <c r="P1656" s="11">
        <f t="shared" si="101"/>
        <v>94.27</v>
      </c>
      <c r="Q1656" s="11"/>
      <c r="R1656" s="11"/>
      <c r="S1656" s="11"/>
      <c r="T1656" s="195"/>
      <c r="U1656" s="11"/>
      <c r="V1656" s="11"/>
      <c r="W1656" s="11"/>
      <c r="Y1656" s="11">
        <v>165913.64000000228</v>
      </c>
      <c r="Z1656" s="11">
        <f t="shared" si="99"/>
        <v>185827.5</v>
      </c>
      <c r="AB1656" s="11">
        <f t="shared" si="100"/>
        <v>154184.04999999999</v>
      </c>
      <c r="AC1656" s="11">
        <v>192307.42</v>
      </c>
      <c r="AD1656" s="11"/>
      <c r="AE1656" s="4"/>
      <c r="AF1656" s="4"/>
    </row>
    <row r="1657" spans="1:32">
      <c r="A1657" s="56"/>
      <c r="B1657" s="11"/>
      <c r="C1657" s="11" t="s">
        <v>387</v>
      </c>
      <c r="D1657" s="11"/>
      <c r="E1657" s="11" t="s">
        <v>407</v>
      </c>
      <c r="F1657" s="11">
        <v>263</v>
      </c>
      <c r="G1657" s="11"/>
      <c r="H1657" s="11"/>
      <c r="I1657" s="11"/>
      <c r="J1657" s="11">
        <v>46.59</v>
      </c>
      <c r="K1657" s="11"/>
      <c r="M1657" s="11">
        <v>1</v>
      </c>
      <c r="N1657" s="70"/>
      <c r="P1657" s="11">
        <f t="shared" si="101"/>
        <v>46.59</v>
      </c>
      <c r="Q1657" s="11"/>
      <c r="R1657" s="11"/>
      <c r="S1657" s="11"/>
      <c r="T1657" s="195"/>
      <c r="U1657" s="11"/>
      <c r="V1657" s="11"/>
      <c r="W1657" s="11"/>
      <c r="Y1657" s="11">
        <v>46.59</v>
      </c>
      <c r="Z1657" s="11">
        <f t="shared" si="99"/>
        <v>52.18</v>
      </c>
      <c r="AB1657" s="11">
        <f t="shared" si="100"/>
        <v>43.3</v>
      </c>
      <c r="AC1657" s="11">
        <v>54</v>
      </c>
      <c r="AD1657" s="11"/>
      <c r="AE1657" s="4"/>
      <c r="AF1657" s="4"/>
    </row>
    <row r="1658" spans="1:32">
      <c r="A1658" s="56"/>
      <c r="B1658" s="11"/>
      <c r="C1658" s="11" t="s">
        <v>387</v>
      </c>
      <c r="D1658" s="11"/>
      <c r="E1658" s="11" t="s">
        <v>415</v>
      </c>
      <c r="F1658" s="11">
        <v>2252</v>
      </c>
      <c r="G1658" s="11"/>
      <c r="H1658" s="11"/>
      <c r="I1658" s="11"/>
      <c r="J1658" s="11">
        <v>366.1</v>
      </c>
      <c r="K1658" s="11"/>
      <c r="M1658" s="11">
        <v>2</v>
      </c>
      <c r="N1658" s="70"/>
      <c r="P1658" s="11">
        <f t="shared" si="101"/>
        <v>183.05</v>
      </c>
      <c r="Q1658" s="11"/>
      <c r="R1658" s="11"/>
      <c r="S1658" s="11"/>
      <c r="T1658" s="195"/>
      <c r="U1658" s="11"/>
      <c r="V1658" s="11"/>
      <c r="W1658" s="11"/>
      <c r="Y1658" s="11">
        <v>366.1</v>
      </c>
      <c r="Z1658" s="11">
        <f t="shared" si="99"/>
        <v>410.04</v>
      </c>
      <c r="AB1658" s="11">
        <f t="shared" si="100"/>
        <v>340.22</v>
      </c>
      <c r="AC1658" s="11">
        <v>424.34</v>
      </c>
      <c r="AD1658" s="11"/>
      <c r="AE1658" s="4"/>
      <c r="AF1658" s="4"/>
    </row>
    <row r="1659" spans="1:32">
      <c r="A1659" s="56"/>
      <c r="B1659" s="11"/>
      <c r="C1659" s="11" t="s">
        <v>387</v>
      </c>
      <c r="D1659" s="11"/>
      <c r="E1659" s="11" t="s">
        <v>1287</v>
      </c>
      <c r="F1659" s="11">
        <v>503</v>
      </c>
      <c r="G1659" s="11"/>
      <c r="H1659" s="11"/>
      <c r="I1659" s="11"/>
      <c r="J1659" s="11">
        <v>83.94</v>
      </c>
      <c r="K1659" s="11"/>
      <c r="M1659" s="11">
        <v>1</v>
      </c>
      <c r="N1659" s="70"/>
      <c r="P1659" s="11">
        <f t="shared" si="101"/>
        <v>83.94</v>
      </c>
      <c r="Q1659" s="11"/>
      <c r="R1659" s="11"/>
      <c r="S1659" s="11"/>
      <c r="T1659" s="195"/>
      <c r="U1659" s="11"/>
      <c r="V1659" s="11"/>
      <c r="W1659" s="11"/>
      <c r="Y1659" s="11">
        <v>83.94</v>
      </c>
      <c r="Z1659" s="11">
        <f t="shared" si="99"/>
        <v>94.01</v>
      </c>
      <c r="AB1659" s="11">
        <f t="shared" si="100"/>
        <v>78.010000000000005</v>
      </c>
      <c r="AC1659" s="11">
        <v>97.29</v>
      </c>
      <c r="AD1659" s="11"/>
      <c r="AE1659" s="4"/>
      <c r="AF1659" s="4"/>
    </row>
    <row r="1660" spans="1:32">
      <c r="A1660" s="56"/>
      <c r="B1660" s="11"/>
      <c r="C1660" s="11" t="s">
        <v>541</v>
      </c>
      <c r="D1660" s="11"/>
      <c r="E1660" s="11" t="s">
        <v>284</v>
      </c>
      <c r="F1660" s="11">
        <v>4645779</v>
      </c>
      <c r="G1660" s="11"/>
      <c r="H1660" s="11"/>
      <c r="I1660" s="11"/>
      <c r="J1660" s="11">
        <v>716370.49</v>
      </c>
      <c r="K1660" s="11"/>
      <c r="M1660" s="11">
        <v>7318</v>
      </c>
      <c r="N1660" s="70"/>
      <c r="P1660" s="11">
        <f t="shared" si="101"/>
        <v>97.89</v>
      </c>
      <c r="Q1660" s="11"/>
      <c r="R1660" s="11"/>
      <c r="S1660" s="11"/>
      <c r="T1660" s="195"/>
      <c r="U1660" s="11"/>
      <c r="V1660" s="11"/>
      <c r="W1660" s="11"/>
      <c r="Y1660" s="11">
        <v>716370.49</v>
      </c>
      <c r="Z1660" s="11">
        <f t="shared" si="99"/>
        <v>802353.19</v>
      </c>
      <c r="AB1660" s="11">
        <f t="shared" si="100"/>
        <v>665725.28</v>
      </c>
      <c r="AC1660" s="11">
        <v>830331.74</v>
      </c>
      <c r="AD1660" s="11"/>
      <c r="AE1660" s="4"/>
      <c r="AF1660" s="4"/>
    </row>
    <row r="1661" spans="1:32">
      <c r="A1661" s="56"/>
      <c r="B1661" s="11"/>
      <c r="C1661" s="11" t="s">
        <v>541</v>
      </c>
      <c r="D1661" s="11"/>
      <c r="E1661" s="11" t="s">
        <v>295</v>
      </c>
      <c r="F1661" s="11">
        <v>131</v>
      </c>
      <c r="G1661" s="11"/>
      <c r="H1661" s="11"/>
      <c r="I1661" s="11"/>
      <c r="J1661" s="11">
        <v>25.06</v>
      </c>
      <c r="K1661" s="11"/>
      <c r="M1661" s="11">
        <v>2</v>
      </c>
      <c r="N1661" s="70"/>
      <c r="P1661" s="11">
        <f t="shared" si="101"/>
        <v>12.53</v>
      </c>
      <c r="Q1661" s="11"/>
      <c r="R1661" s="11"/>
      <c r="S1661" s="11"/>
      <c r="T1661" s="195"/>
      <c r="U1661" s="11"/>
      <c r="V1661" s="11"/>
      <c r="W1661" s="11"/>
      <c r="Y1661" s="11">
        <v>25.06</v>
      </c>
      <c r="Z1661" s="11">
        <f t="shared" si="99"/>
        <v>28.07</v>
      </c>
      <c r="AB1661" s="11">
        <f t="shared" si="100"/>
        <v>23.29</v>
      </c>
      <c r="AC1661" s="11">
        <v>29.05</v>
      </c>
      <c r="AD1661" s="11"/>
      <c r="AE1661" s="4"/>
      <c r="AF1661" s="4"/>
    </row>
    <row r="1662" spans="1:32">
      <c r="A1662" s="56"/>
      <c r="B1662" s="11"/>
      <c r="C1662" s="11" t="s">
        <v>658</v>
      </c>
      <c r="D1662" s="11"/>
      <c r="E1662" s="11" t="s">
        <v>216</v>
      </c>
      <c r="F1662" s="11">
        <v>3890</v>
      </c>
      <c r="G1662" s="11"/>
      <c r="H1662" s="11"/>
      <c r="I1662" s="11"/>
      <c r="J1662" s="11">
        <v>643.49</v>
      </c>
      <c r="K1662" s="11"/>
      <c r="M1662" s="11">
        <v>6</v>
      </c>
      <c r="N1662" s="70"/>
      <c r="P1662" s="11">
        <f t="shared" si="101"/>
        <v>107.25</v>
      </c>
      <c r="Q1662" s="11"/>
      <c r="R1662" s="11"/>
      <c r="S1662" s="11"/>
      <c r="T1662" s="195"/>
      <c r="U1662" s="11"/>
      <c r="V1662" s="11"/>
      <c r="W1662" s="11"/>
      <c r="Y1662" s="11">
        <v>643.49</v>
      </c>
      <c r="Z1662" s="11">
        <f t="shared" si="99"/>
        <v>720.73</v>
      </c>
      <c r="AB1662" s="11">
        <f t="shared" si="100"/>
        <v>598</v>
      </c>
      <c r="AC1662" s="11">
        <v>745.86</v>
      </c>
      <c r="AD1662" s="11"/>
      <c r="AE1662" s="4"/>
      <c r="AF1662" s="4"/>
    </row>
    <row r="1663" spans="1:32">
      <c r="A1663" s="56"/>
      <c r="B1663" s="11"/>
      <c r="C1663" s="11" t="s">
        <v>658</v>
      </c>
      <c r="D1663" s="11"/>
      <c r="E1663" s="11" t="s">
        <v>302</v>
      </c>
      <c r="F1663" s="11">
        <v>37829</v>
      </c>
      <c r="G1663" s="11"/>
      <c r="H1663" s="11"/>
      <c r="I1663" s="11"/>
      <c r="J1663" s="11">
        <v>4806.369999999999</v>
      </c>
      <c r="K1663" s="11"/>
      <c r="M1663" s="11">
        <v>35</v>
      </c>
      <c r="N1663" s="70"/>
      <c r="P1663" s="11">
        <f t="shared" si="101"/>
        <v>137.32</v>
      </c>
      <c r="Q1663" s="11"/>
      <c r="R1663" s="11"/>
      <c r="S1663" s="11"/>
      <c r="T1663" s="195"/>
      <c r="U1663" s="11"/>
      <c r="V1663" s="11"/>
      <c r="W1663" s="11"/>
      <c r="Y1663" s="11">
        <v>4806.369999999999</v>
      </c>
      <c r="Z1663" s="11">
        <f t="shared" si="99"/>
        <v>5383.26</v>
      </c>
      <c r="AB1663" s="11">
        <f t="shared" si="100"/>
        <v>4466.57</v>
      </c>
      <c r="AC1663" s="11">
        <v>5570.97</v>
      </c>
      <c r="AD1663" s="11"/>
      <c r="AE1663" s="4"/>
      <c r="AF1663" s="4"/>
    </row>
    <row r="1664" spans="1:32">
      <c r="A1664" s="56"/>
      <c r="B1664" s="11"/>
      <c r="C1664" s="11" t="s">
        <v>325</v>
      </c>
      <c r="D1664" s="11"/>
      <c r="E1664" s="11" t="s">
        <v>326</v>
      </c>
      <c r="F1664" s="11">
        <v>85955</v>
      </c>
      <c r="G1664" s="11"/>
      <c r="H1664" s="11"/>
      <c r="I1664" s="11"/>
      <c r="J1664" s="11">
        <v>12764.320000000005</v>
      </c>
      <c r="K1664" s="11"/>
      <c r="M1664" s="11">
        <v>105</v>
      </c>
      <c r="N1664" s="70"/>
      <c r="P1664" s="11">
        <f t="shared" si="101"/>
        <v>121.56</v>
      </c>
      <c r="Q1664" s="11"/>
      <c r="R1664" s="11"/>
      <c r="S1664" s="11"/>
      <c r="T1664" s="195"/>
      <c r="U1664" s="11"/>
      <c r="V1664" s="11"/>
      <c r="W1664" s="11"/>
      <c r="Y1664" s="11">
        <v>12764.320000000005</v>
      </c>
      <c r="Z1664" s="11">
        <f t="shared" si="99"/>
        <v>14296.36</v>
      </c>
      <c r="AB1664" s="11">
        <f t="shared" si="100"/>
        <v>11861.92</v>
      </c>
      <c r="AC1664" s="11">
        <v>14794.89</v>
      </c>
      <c r="AD1664" s="11"/>
      <c r="AE1664" s="4"/>
      <c r="AF1664" s="4"/>
    </row>
    <row r="1665" spans="1:32">
      <c r="A1665" s="56"/>
      <c r="B1665" s="11"/>
      <c r="C1665" s="11" t="s">
        <v>1413</v>
      </c>
      <c r="D1665" s="11"/>
      <c r="E1665" s="11" t="s">
        <v>427</v>
      </c>
      <c r="F1665" s="11">
        <v>14531</v>
      </c>
      <c r="G1665" s="11"/>
      <c r="H1665" s="11"/>
      <c r="I1665" s="11"/>
      <c r="J1665" s="11">
        <v>2382.2400000000002</v>
      </c>
      <c r="K1665" s="11"/>
      <c r="M1665" s="11">
        <v>24</v>
      </c>
      <c r="N1665" s="70"/>
      <c r="P1665" s="11">
        <f t="shared" si="101"/>
        <v>99.26</v>
      </c>
      <c r="Q1665" s="11"/>
      <c r="R1665" s="11"/>
      <c r="S1665" s="11"/>
      <c r="T1665" s="195"/>
      <c r="U1665" s="11"/>
      <c r="V1665" s="11"/>
      <c r="W1665" s="11"/>
      <c r="Y1665" s="11">
        <v>2382.2400000000002</v>
      </c>
      <c r="Z1665" s="11">
        <f t="shared" si="99"/>
        <v>2668.17</v>
      </c>
      <c r="AB1665" s="11">
        <f t="shared" si="100"/>
        <v>2213.8200000000002</v>
      </c>
      <c r="AC1665" s="11">
        <v>2761.21</v>
      </c>
      <c r="AD1665" s="11"/>
      <c r="AE1665" s="4"/>
      <c r="AF1665" s="4"/>
    </row>
    <row r="1666" spans="1:32">
      <c r="A1666" s="56"/>
      <c r="B1666" s="11"/>
      <c r="C1666" s="11" t="s">
        <v>629</v>
      </c>
      <c r="D1666" s="11"/>
      <c r="E1666" s="11" t="s">
        <v>630</v>
      </c>
      <c r="F1666" s="11">
        <v>155759</v>
      </c>
      <c r="G1666" s="11"/>
      <c r="H1666" s="11"/>
      <c r="I1666" s="11"/>
      <c r="J1666" s="11">
        <v>23556.509999999991</v>
      </c>
      <c r="K1666" s="11"/>
      <c r="M1666" s="11">
        <v>201</v>
      </c>
      <c r="N1666" s="70"/>
      <c r="P1666" s="11">
        <f t="shared" si="101"/>
        <v>117.2</v>
      </c>
      <c r="Q1666" s="11"/>
      <c r="R1666" s="11"/>
      <c r="S1666" s="11"/>
      <c r="T1666" s="195"/>
      <c r="U1666" s="11"/>
      <c r="V1666" s="11"/>
      <c r="W1666" s="11"/>
      <c r="Y1666" s="11">
        <v>23556.509999999991</v>
      </c>
      <c r="Z1666" s="11">
        <f t="shared" si="99"/>
        <v>26383.89</v>
      </c>
      <c r="AB1666" s="11">
        <f t="shared" si="100"/>
        <v>21891.14</v>
      </c>
      <c r="AC1666" s="11">
        <v>27303.91</v>
      </c>
      <c r="AD1666" s="11"/>
      <c r="AE1666" s="4"/>
      <c r="AF1666" s="4"/>
    </row>
    <row r="1667" spans="1:32">
      <c r="A1667" s="56"/>
      <c r="B1667" s="11"/>
      <c r="C1667" s="11" t="s">
        <v>201</v>
      </c>
      <c r="D1667" s="11"/>
      <c r="E1667" s="11" t="s">
        <v>199</v>
      </c>
      <c r="F1667" s="11">
        <v>929180</v>
      </c>
      <c r="G1667" s="11"/>
      <c r="H1667" s="11"/>
      <c r="I1667" s="11"/>
      <c r="J1667" s="11">
        <v>151897.36000000002</v>
      </c>
      <c r="K1667" s="11"/>
      <c r="M1667" s="11">
        <v>2116</v>
      </c>
      <c r="N1667" s="70"/>
      <c r="P1667" s="11">
        <f t="shared" si="101"/>
        <v>71.790000000000006</v>
      </c>
      <c r="Q1667" s="11"/>
      <c r="R1667" s="11"/>
      <c r="S1667" s="11"/>
      <c r="T1667" s="195"/>
      <c r="U1667" s="11"/>
      <c r="V1667" s="11"/>
      <c r="W1667" s="11"/>
      <c r="Y1667" s="11">
        <v>151897.36000000002</v>
      </c>
      <c r="Z1667" s="11">
        <f t="shared" si="99"/>
        <v>170128.91</v>
      </c>
      <c r="AB1667" s="11">
        <f t="shared" si="100"/>
        <v>141158.68</v>
      </c>
      <c r="AC1667" s="11">
        <v>176061.41</v>
      </c>
      <c r="AD1667" s="11"/>
      <c r="AE1667" s="4"/>
      <c r="AF1667" s="4"/>
    </row>
    <row r="1668" spans="1:32">
      <c r="A1668" s="56"/>
      <c r="B1668" s="11"/>
      <c r="C1668" s="11" t="s">
        <v>1414</v>
      </c>
      <c r="D1668" s="11"/>
      <c r="E1668" s="11" t="s">
        <v>460</v>
      </c>
      <c r="F1668" s="11">
        <v>693</v>
      </c>
      <c r="G1668" s="11"/>
      <c r="H1668" s="11"/>
      <c r="I1668" s="11"/>
      <c r="J1668" s="11">
        <v>46.81</v>
      </c>
      <c r="K1668" s="11"/>
      <c r="M1668" s="11">
        <v>1</v>
      </c>
      <c r="N1668" s="70"/>
      <c r="P1668" s="11">
        <f t="shared" si="101"/>
        <v>46.81</v>
      </c>
      <c r="Q1668" s="11"/>
      <c r="R1668" s="11"/>
      <c r="S1668" s="11"/>
      <c r="T1668" s="195"/>
      <c r="U1668" s="11"/>
      <c r="V1668" s="11"/>
      <c r="W1668" s="11"/>
      <c r="Y1668" s="11">
        <v>46.81</v>
      </c>
      <c r="Z1668" s="11">
        <f t="shared" si="99"/>
        <v>52.43</v>
      </c>
      <c r="AB1668" s="11">
        <f t="shared" si="100"/>
        <v>43.5</v>
      </c>
      <c r="AC1668" s="11">
        <v>54.26</v>
      </c>
      <c r="AD1668" s="11"/>
      <c r="AE1668" s="4"/>
      <c r="AF1668" s="4"/>
    </row>
    <row r="1669" spans="1:32">
      <c r="A1669" s="56"/>
      <c r="B1669" s="11"/>
      <c r="C1669" s="11" t="s">
        <v>289</v>
      </c>
      <c r="D1669" s="11"/>
      <c r="E1669" s="11" t="s">
        <v>214</v>
      </c>
      <c r="F1669" s="11">
        <v>587</v>
      </c>
      <c r="G1669" s="11"/>
      <c r="H1669" s="11"/>
      <c r="I1669" s="11"/>
      <c r="J1669" s="11">
        <v>97.32</v>
      </c>
      <c r="K1669" s="11"/>
      <c r="M1669" s="11">
        <v>1</v>
      </c>
      <c r="N1669" s="70"/>
      <c r="P1669" s="11">
        <f t="shared" si="101"/>
        <v>97.32</v>
      </c>
      <c r="Q1669" s="11"/>
      <c r="R1669" s="11"/>
      <c r="S1669" s="11"/>
      <c r="T1669" s="195"/>
      <c r="U1669" s="11"/>
      <c r="V1669" s="11"/>
      <c r="W1669" s="11"/>
      <c r="Y1669" s="11">
        <v>97.32</v>
      </c>
      <c r="Z1669" s="11">
        <f t="shared" si="99"/>
        <v>109</v>
      </c>
      <c r="AB1669" s="11">
        <f t="shared" si="100"/>
        <v>90.44</v>
      </c>
      <c r="AC1669" s="11">
        <v>112.8</v>
      </c>
      <c r="AD1669" s="11"/>
      <c r="AE1669" s="4"/>
      <c r="AF1669" s="4"/>
    </row>
    <row r="1670" spans="1:32">
      <c r="A1670" s="56"/>
      <c r="B1670" s="11"/>
      <c r="C1670" s="11" t="s">
        <v>289</v>
      </c>
      <c r="D1670" s="11"/>
      <c r="E1670" s="11" t="s">
        <v>287</v>
      </c>
      <c r="F1670" s="11">
        <v>6914714</v>
      </c>
      <c r="G1670" s="11"/>
      <c r="H1670" s="11"/>
      <c r="I1670" s="11"/>
      <c r="J1670" s="11">
        <v>1050755.9200000016</v>
      </c>
      <c r="K1670" s="11"/>
      <c r="M1670" s="11">
        <v>10314</v>
      </c>
      <c r="N1670" s="70"/>
      <c r="P1670" s="11">
        <f t="shared" si="101"/>
        <v>101.88</v>
      </c>
      <c r="Q1670" s="11"/>
      <c r="R1670" s="11"/>
      <c r="S1670" s="11"/>
      <c r="T1670" s="195"/>
      <c r="U1670" s="11"/>
      <c r="V1670" s="11"/>
      <c r="W1670" s="11"/>
      <c r="Y1670" s="11">
        <v>1050755.9200000016</v>
      </c>
      <c r="Z1670" s="11">
        <f t="shared" si="99"/>
        <v>1176873.3799999999</v>
      </c>
      <c r="AB1670" s="11">
        <f t="shared" si="100"/>
        <v>976470.68</v>
      </c>
      <c r="AC1670" s="11">
        <v>1217911.68</v>
      </c>
      <c r="AD1670" s="11"/>
      <c r="AE1670" s="4"/>
      <c r="AF1670" s="4"/>
    </row>
    <row r="1671" spans="1:32">
      <c r="A1671" s="56"/>
      <c r="B1671" s="11"/>
      <c r="C1671" s="11" t="s">
        <v>289</v>
      </c>
      <c r="D1671" s="11"/>
      <c r="E1671" s="11" t="s">
        <v>1286</v>
      </c>
      <c r="F1671" s="11">
        <v>527</v>
      </c>
      <c r="G1671" s="11"/>
      <c r="H1671" s="11"/>
      <c r="I1671" s="11"/>
      <c r="J1671" s="11">
        <v>92.189999999999984</v>
      </c>
      <c r="K1671" s="11"/>
      <c r="M1671" s="11">
        <v>3</v>
      </c>
      <c r="N1671" s="70"/>
      <c r="P1671" s="11">
        <f t="shared" si="101"/>
        <v>30.73</v>
      </c>
      <c r="Q1671" s="11"/>
      <c r="R1671" s="11"/>
      <c r="S1671" s="11"/>
      <c r="T1671" s="195"/>
      <c r="U1671" s="11"/>
      <c r="V1671" s="11"/>
      <c r="W1671" s="11"/>
      <c r="Y1671" s="11">
        <v>92.189999999999984</v>
      </c>
      <c r="Z1671" s="11">
        <f t="shared" si="99"/>
        <v>103.26</v>
      </c>
      <c r="AB1671" s="11">
        <f t="shared" si="100"/>
        <v>85.67</v>
      </c>
      <c r="AC1671" s="11">
        <v>106.86</v>
      </c>
      <c r="AD1671" s="11"/>
      <c r="AE1671" s="4"/>
      <c r="AF1671" s="4"/>
    </row>
    <row r="1672" spans="1:32">
      <c r="A1672" s="56"/>
      <c r="B1672" s="11"/>
      <c r="C1672" s="11" t="s">
        <v>348</v>
      </c>
      <c r="D1672" s="11"/>
      <c r="E1672" s="11" t="s">
        <v>330</v>
      </c>
      <c r="F1672" s="11">
        <v>6873</v>
      </c>
      <c r="G1672" s="11"/>
      <c r="H1672" s="11"/>
      <c r="I1672" s="11"/>
      <c r="J1672" s="11">
        <v>1044.23</v>
      </c>
      <c r="K1672" s="11"/>
      <c r="M1672" s="11">
        <v>16</v>
      </c>
      <c r="N1672" s="70"/>
      <c r="P1672" s="11">
        <f t="shared" si="101"/>
        <v>65.260000000000005</v>
      </c>
      <c r="Q1672" s="11"/>
      <c r="R1672" s="11"/>
      <c r="S1672" s="11"/>
      <c r="T1672" s="195"/>
      <c r="U1672" s="11"/>
      <c r="V1672" s="11"/>
      <c r="W1672" s="11"/>
      <c r="Y1672" s="11">
        <v>1044.23</v>
      </c>
      <c r="Z1672" s="11">
        <f t="shared" si="99"/>
        <v>1169.56</v>
      </c>
      <c r="AB1672" s="11">
        <f t="shared" si="100"/>
        <v>970.41</v>
      </c>
      <c r="AC1672" s="11">
        <v>1210.3499999999999</v>
      </c>
      <c r="AD1672" s="11"/>
      <c r="AE1672" s="4"/>
      <c r="AF1672" s="4"/>
    </row>
    <row r="1673" spans="1:32">
      <c r="A1673" s="56"/>
      <c r="B1673" s="11"/>
      <c r="C1673" s="11" t="s">
        <v>348</v>
      </c>
      <c r="D1673" s="11"/>
      <c r="E1673" s="11" t="s">
        <v>345</v>
      </c>
      <c r="F1673" s="11">
        <v>1565087</v>
      </c>
      <c r="G1673" s="11"/>
      <c r="H1673" s="11"/>
      <c r="I1673" s="11"/>
      <c r="J1673" s="11">
        <v>246088.4300000002</v>
      </c>
      <c r="K1673" s="11"/>
      <c r="M1673" s="11">
        <v>2890</v>
      </c>
      <c r="N1673" s="70"/>
      <c r="P1673" s="11">
        <f t="shared" si="101"/>
        <v>85.15</v>
      </c>
      <c r="Q1673" s="11"/>
      <c r="R1673" s="11"/>
      <c r="S1673" s="11"/>
      <c r="T1673" s="195"/>
      <c r="U1673" s="11"/>
      <c r="V1673" s="11"/>
      <c r="W1673" s="11"/>
      <c r="Y1673" s="11">
        <v>246088.4300000002</v>
      </c>
      <c r="Z1673" s="11">
        <f t="shared" si="99"/>
        <v>275625.31</v>
      </c>
      <c r="AB1673" s="11">
        <f t="shared" si="100"/>
        <v>228690.73</v>
      </c>
      <c r="AC1673" s="11">
        <v>285236.53000000003</v>
      </c>
      <c r="AD1673" s="11"/>
      <c r="AE1673" s="4"/>
      <c r="AF1673" s="4"/>
    </row>
    <row r="1674" spans="1:32">
      <c r="A1674" s="56"/>
      <c r="B1674" s="11"/>
      <c r="C1674" s="11" t="s">
        <v>348</v>
      </c>
      <c r="D1674" s="11"/>
      <c r="E1674" s="11" t="s">
        <v>362</v>
      </c>
      <c r="F1674" s="11">
        <v>2454</v>
      </c>
      <c r="G1674" s="11"/>
      <c r="H1674" s="11"/>
      <c r="I1674" s="11"/>
      <c r="J1674" s="11">
        <v>342.70000000000005</v>
      </c>
      <c r="K1674" s="11"/>
      <c r="M1674" s="11">
        <v>4</v>
      </c>
      <c r="N1674" s="70"/>
      <c r="P1674" s="11">
        <f t="shared" si="101"/>
        <v>85.68</v>
      </c>
      <c r="Q1674" s="11"/>
      <c r="R1674" s="11"/>
      <c r="S1674" s="11"/>
      <c r="T1674" s="195"/>
      <c r="U1674" s="11"/>
      <c r="V1674" s="11"/>
      <c r="W1674" s="11"/>
      <c r="Y1674" s="11">
        <v>342.70000000000005</v>
      </c>
      <c r="Z1674" s="11">
        <f t="shared" si="99"/>
        <v>383.83</v>
      </c>
      <c r="AB1674" s="11">
        <f t="shared" si="100"/>
        <v>318.47000000000003</v>
      </c>
      <c r="AC1674" s="11">
        <v>397.22</v>
      </c>
      <c r="AD1674" s="11"/>
      <c r="AE1674" s="4"/>
      <c r="AF1674" s="4"/>
    </row>
    <row r="1675" spans="1:32">
      <c r="A1675" s="56"/>
      <c r="B1675" s="11"/>
      <c r="C1675" s="11" t="s">
        <v>583</v>
      </c>
      <c r="D1675" s="11"/>
      <c r="E1675" s="11" t="s">
        <v>291</v>
      </c>
      <c r="F1675" s="11">
        <v>146981</v>
      </c>
      <c r="G1675" s="11"/>
      <c r="H1675" s="11"/>
      <c r="I1675" s="11"/>
      <c r="J1675" s="11">
        <v>22106.71999999999</v>
      </c>
      <c r="K1675" s="11"/>
      <c r="M1675" s="11">
        <v>235</v>
      </c>
      <c r="N1675" s="70"/>
      <c r="P1675" s="11">
        <f t="shared" si="101"/>
        <v>94.07</v>
      </c>
      <c r="Q1675" s="11"/>
      <c r="R1675" s="11"/>
      <c r="S1675" s="11"/>
      <c r="T1675" s="195"/>
      <c r="U1675" s="11"/>
      <c r="V1675" s="11"/>
      <c r="W1675" s="11"/>
      <c r="Y1675" s="11">
        <v>22106.71999999999</v>
      </c>
      <c r="Z1675" s="11">
        <f t="shared" si="99"/>
        <v>24760.09</v>
      </c>
      <c r="AB1675" s="11">
        <f t="shared" si="100"/>
        <v>20543.84</v>
      </c>
      <c r="AC1675" s="11">
        <v>25623.49</v>
      </c>
      <c r="AD1675" s="11"/>
      <c r="AE1675" s="4"/>
      <c r="AF1675" s="4"/>
    </row>
    <row r="1676" spans="1:32">
      <c r="A1676" s="56"/>
      <c r="B1676" s="11"/>
      <c r="C1676" s="11" t="s">
        <v>411</v>
      </c>
      <c r="D1676" s="11"/>
      <c r="E1676" s="11" t="s">
        <v>410</v>
      </c>
      <c r="F1676" s="11">
        <v>2576045</v>
      </c>
      <c r="G1676" s="11"/>
      <c r="H1676" s="11"/>
      <c r="I1676" s="11"/>
      <c r="J1676" s="11">
        <v>404965.02999999962</v>
      </c>
      <c r="K1676" s="11"/>
      <c r="M1676" s="11">
        <v>5338</v>
      </c>
      <c r="N1676" s="70"/>
      <c r="P1676" s="11">
        <f t="shared" si="101"/>
        <v>75.86</v>
      </c>
      <c r="Q1676" s="11"/>
      <c r="R1676" s="11"/>
      <c r="S1676" s="11"/>
      <c r="T1676" s="195"/>
      <c r="U1676" s="11"/>
      <c r="V1676" s="11"/>
      <c r="W1676" s="11"/>
      <c r="Y1676" s="11">
        <v>404965.02999999962</v>
      </c>
      <c r="Z1676" s="11">
        <f t="shared" si="99"/>
        <v>453571.14</v>
      </c>
      <c r="AB1676" s="11">
        <f t="shared" si="100"/>
        <v>376335.24</v>
      </c>
      <c r="AC1676" s="11">
        <v>469387.45</v>
      </c>
      <c r="AD1676" s="11"/>
      <c r="AE1676" s="4"/>
      <c r="AF1676" s="4"/>
    </row>
    <row r="1677" spans="1:32">
      <c r="A1677" s="56"/>
      <c r="B1677" s="11"/>
      <c r="C1677" s="11" t="s">
        <v>1416</v>
      </c>
      <c r="D1677" s="11"/>
      <c r="E1677" s="11" t="s">
        <v>302</v>
      </c>
      <c r="F1677" s="11">
        <v>1719</v>
      </c>
      <c r="G1677" s="11"/>
      <c r="H1677" s="11"/>
      <c r="I1677" s="11"/>
      <c r="J1677" s="11">
        <v>281.46000000000004</v>
      </c>
      <c r="K1677" s="11"/>
      <c r="M1677" s="11">
        <v>2</v>
      </c>
      <c r="N1677" s="70"/>
      <c r="P1677" s="11">
        <f t="shared" si="101"/>
        <v>140.72999999999999</v>
      </c>
      <c r="Q1677" s="11"/>
      <c r="R1677" s="11"/>
      <c r="S1677" s="11"/>
      <c r="T1677" s="195"/>
      <c r="U1677" s="11"/>
      <c r="V1677" s="11"/>
      <c r="W1677" s="11"/>
      <c r="Y1677" s="11">
        <v>281.46000000000004</v>
      </c>
      <c r="Z1677" s="11">
        <f t="shared" si="99"/>
        <v>315.24</v>
      </c>
      <c r="AB1677" s="11">
        <f t="shared" si="100"/>
        <v>261.56</v>
      </c>
      <c r="AC1677" s="11">
        <v>326.24</v>
      </c>
      <c r="AD1677" s="11"/>
      <c r="AE1677" s="4"/>
      <c r="AF1677" s="4"/>
    </row>
    <row r="1678" spans="1:32">
      <c r="A1678" s="56"/>
      <c r="B1678" s="11"/>
      <c r="C1678" s="11" t="s">
        <v>412</v>
      </c>
      <c r="D1678" s="11"/>
      <c r="E1678" s="11" t="s">
        <v>413</v>
      </c>
      <c r="F1678" s="11">
        <v>473495</v>
      </c>
      <c r="G1678" s="11"/>
      <c r="H1678" s="11"/>
      <c r="I1678" s="11"/>
      <c r="J1678" s="11">
        <v>71661.129999999976</v>
      </c>
      <c r="K1678" s="11"/>
      <c r="M1678" s="11">
        <v>480</v>
      </c>
      <c r="N1678" s="70"/>
      <c r="P1678" s="11">
        <f t="shared" si="101"/>
        <v>149.29</v>
      </c>
      <c r="Q1678" s="11"/>
      <c r="R1678" s="11"/>
      <c r="S1678" s="11"/>
      <c r="T1678" s="195"/>
      <c r="U1678" s="11"/>
      <c r="V1678" s="11"/>
      <c r="W1678" s="11"/>
      <c r="Y1678" s="11">
        <v>71661.129999999976</v>
      </c>
      <c r="Z1678" s="11">
        <f t="shared" ref="Z1678:Z1741" si="102">ROUND($Z$1771*Y1678/$Y$1771,2)</f>
        <v>80262.289999999994</v>
      </c>
      <c r="AB1678" s="11">
        <f t="shared" ref="AB1678:AB1741" si="103">ROUND($AB$1771*Y1678/$Y$1771,2)</f>
        <v>66594.91</v>
      </c>
      <c r="AC1678" s="11">
        <v>83061.09</v>
      </c>
      <c r="AD1678" s="11"/>
      <c r="AE1678" s="4"/>
      <c r="AF1678" s="4"/>
    </row>
    <row r="1679" spans="1:32">
      <c r="A1679" s="56"/>
      <c r="B1679" s="11"/>
      <c r="C1679" s="11" t="s">
        <v>659</v>
      </c>
      <c r="D1679" s="11"/>
      <c r="E1679" s="11" t="s">
        <v>362</v>
      </c>
      <c r="F1679" s="11">
        <v>334409</v>
      </c>
      <c r="G1679" s="11"/>
      <c r="H1679" s="11"/>
      <c r="I1679" s="11"/>
      <c r="J1679" s="11">
        <v>50924.000000000015</v>
      </c>
      <c r="K1679" s="11"/>
      <c r="M1679" s="11">
        <v>398</v>
      </c>
      <c r="N1679" s="70"/>
      <c r="P1679" s="11">
        <f t="shared" ref="P1679:P1742" si="104">ROUND(J1679/M1679,2)</f>
        <v>127.95</v>
      </c>
      <c r="Q1679" s="11"/>
      <c r="R1679" s="11"/>
      <c r="S1679" s="11"/>
      <c r="T1679" s="195"/>
      <c r="U1679" s="11"/>
      <c r="V1679" s="11"/>
      <c r="W1679" s="11"/>
      <c r="Y1679" s="11">
        <v>50924.000000000015</v>
      </c>
      <c r="Z1679" s="11">
        <f t="shared" si="102"/>
        <v>57036.18</v>
      </c>
      <c r="AB1679" s="11">
        <f t="shared" si="103"/>
        <v>47323.83</v>
      </c>
      <c r="AC1679" s="11">
        <v>59025.06</v>
      </c>
      <c r="AD1679" s="11"/>
      <c r="AE1679" s="4"/>
      <c r="AF1679" s="4"/>
    </row>
    <row r="1680" spans="1:32">
      <c r="A1680" s="56"/>
      <c r="B1680" s="11"/>
      <c r="C1680" s="11" t="s">
        <v>1417</v>
      </c>
      <c r="D1680" s="11"/>
      <c r="E1680" s="11" t="s">
        <v>262</v>
      </c>
      <c r="F1680" s="11">
        <v>675</v>
      </c>
      <c r="G1680" s="11"/>
      <c r="H1680" s="11"/>
      <c r="I1680" s="11"/>
      <c r="J1680" s="11">
        <v>111.42</v>
      </c>
      <c r="K1680" s="11"/>
      <c r="M1680" s="11">
        <v>1</v>
      </c>
      <c r="N1680" s="70"/>
      <c r="P1680" s="11">
        <f t="shared" si="104"/>
        <v>111.42</v>
      </c>
      <c r="Q1680" s="11"/>
      <c r="R1680" s="11"/>
      <c r="S1680" s="11"/>
      <c r="T1680" s="195"/>
      <c r="U1680" s="11"/>
      <c r="V1680" s="11"/>
      <c r="W1680" s="11"/>
      <c r="Y1680" s="11">
        <v>111.42</v>
      </c>
      <c r="Z1680" s="11">
        <f t="shared" si="102"/>
        <v>124.79</v>
      </c>
      <c r="AB1680" s="11">
        <f t="shared" si="103"/>
        <v>103.54</v>
      </c>
      <c r="AC1680" s="11">
        <v>129.13999999999999</v>
      </c>
      <c r="AD1680" s="11"/>
      <c r="AE1680" s="4"/>
      <c r="AF1680" s="4"/>
    </row>
    <row r="1681" spans="1:32">
      <c r="A1681" s="56"/>
      <c r="B1681" s="11"/>
      <c r="C1681" s="11" t="s">
        <v>414</v>
      </c>
      <c r="D1681" s="11"/>
      <c r="E1681" s="11" t="s">
        <v>350</v>
      </c>
      <c r="F1681" s="11">
        <v>673</v>
      </c>
      <c r="G1681" s="11"/>
      <c r="H1681" s="11"/>
      <c r="I1681" s="11"/>
      <c r="J1681" s="11">
        <v>111.15</v>
      </c>
      <c r="K1681" s="11"/>
      <c r="M1681" s="11">
        <v>1</v>
      </c>
      <c r="N1681" s="70"/>
      <c r="P1681" s="11">
        <f t="shared" si="104"/>
        <v>111.15</v>
      </c>
      <c r="Q1681" s="11"/>
      <c r="R1681" s="11"/>
      <c r="S1681" s="11"/>
      <c r="T1681" s="195"/>
      <c r="U1681" s="11"/>
      <c r="V1681" s="11"/>
      <c r="W1681" s="11"/>
      <c r="Y1681" s="11">
        <v>111.15</v>
      </c>
      <c r="Z1681" s="11">
        <f t="shared" si="102"/>
        <v>124.49</v>
      </c>
      <c r="AB1681" s="11">
        <f t="shared" si="103"/>
        <v>103.29</v>
      </c>
      <c r="AC1681" s="11">
        <v>128.83000000000001</v>
      </c>
      <c r="AD1681" s="11"/>
      <c r="AE1681" s="4"/>
      <c r="AF1681" s="4"/>
    </row>
    <row r="1682" spans="1:32">
      <c r="A1682" s="56"/>
      <c r="B1682" s="11"/>
      <c r="C1682" s="11" t="s">
        <v>414</v>
      </c>
      <c r="D1682" s="11"/>
      <c r="E1682" s="11" t="s">
        <v>415</v>
      </c>
      <c r="F1682" s="11">
        <v>291221</v>
      </c>
      <c r="G1682" s="11"/>
      <c r="H1682" s="11"/>
      <c r="I1682" s="11"/>
      <c r="J1682" s="11">
        <v>45580.219999999987</v>
      </c>
      <c r="K1682" s="11"/>
      <c r="M1682" s="11">
        <v>395</v>
      </c>
      <c r="N1682" s="70"/>
      <c r="P1682" s="11">
        <f t="shared" si="104"/>
        <v>115.39</v>
      </c>
      <c r="Q1682" s="11"/>
      <c r="R1682" s="11"/>
      <c r="S1682" s="11"/>
      <c r="T1682" s="195"/>
      <c r="U1682" s="11"/>
      <c r="V1682" s="11"/>
      <c r="W1682" s="11"/>
      <c r="Y1682" s="11">
        <v>45580.219999999987</v>
      </c>
      <c r="Z1682" s="11">
        <f t="shared" si="102"/>
        <v>51051.01</v>
      </c>
      <c r="AB1682" s="11">
        <f t="shared" si="103"/>
        <v>42357.84</v>
      </c>
      <c r="AC1682" s="11">
        <v>52831.19</v>
      </c>
      <c r="AD1682" s="11"/>
      <c r="AE1682" s="4"/>
      <c r="AF1682" s="4"/>
    </row>
    <row r="1683" spans="1:32">
      <c r="A1683" s="56"/>
      <c r="B1683" s="11"/>
      <c r="C1683" s="11" t="s">
        <v>1418</v>
      </c>
      <c r="D1683" s="11"/>
      <c r="E1683" s="11" t="s">
        <v>302</v>
      </c>
      <c r="F1683" s="11">
        <v>311684</v>
      </c>
      <c r="G1683" s="11"/>
      <c r="H1683" s="11"/>
      <c r="I1683" s="11"/>
      <c r="J1683" s="11">
        <v>47599.74000000002</v>
      </c>
      <c r="K1683" s="11"/>
      <c r="M1683" s="11">
        <v>206</v>
      </c>
      <c r="N1683" s="70"/>
      <c r="P1683" s="11">
        <f t="shared" si="104"/>
        <v>231.07</v>
      </c>
      <c r="Q1683" s="11"/>
      <c r="R1683" s="11"/>
      <c r="S1683" s="11"/>
      <c r="T1683" s="195"/>
      <c r="U1683" s="11"/>
      <c r="V1683" s="11"/>
      <c r="W1683" s="11"/>
      <c r="Y1683" s="11">
        <v>47599.74000000002</v>
      </c>
      <c r="Z1683" s="11">
        <f t="shared" si="102"/>
        <v>53312.92</v>
      </c>
      <c r="AB1683" s="11">
        <f t="shared" si="103"/>
        <v>44234.58</v>
      </c>
      <c r="AC1683" s="11">
        <v>55171.98</v>
      </c>
      <c r="AD1683" s="11"/>
      <c r="AE1683" s="4"/>
      <c r="AF1683" s="4"/>
    </row>
    <row r="1684" spans="1:32">
      <c r="A1684" s="56"/>
      <c r="B1684" s="11"/>
      <c r="C1684" s="11" t="s">
        <v>1419</v>
      </c>
      <c r="D1684" s="11"/>
      <c r="E1684" s="11" t="s">
        <v>199</v>
      </c>
      <c r="F1684" s="11">
        <v>20382</v>
      </c>
      <c r="G1684" s="11"/>
      <c r="H1684" s="11"/>
      <c r="I1684" s="11"/>
      <c r="J1684" s="11">
        <v>3295.1199999999985</v>
      </c>
      <c r="K1684" s="11"/>
      <c r="M1684" s="11">
        <v>49</v>
      </c>
      <c r="N1684" s="70"/>
      <c r="P1684" s="11">
        <f t="shared" si="104"/>
        <v>67.25</v>
      </c>
      <c r="Q1684" s="11"/>
      <c r="R1684" s="11"/>
      <c r="S1684" s="11"/>
      <c r="T1684" s="195"/>
      <c r="U1684" s="11"/>
      <c r="V1684" s="11"/>
      <c r="W1684" s="11"/>
      <c r="Y1684" s="11">
        <v>3295.1199999999985</v>
      </c>
      <c r="Z1684" s="11">
        <f t="shared" si="102"/>
        <v>3690.62</v>
      </c>
      <c r="AB1684" s="11">
        <f t="shared" si="103"/>
        <v>3062.17</v>
      </c>
      <c r="AC1684" s="11">
        <v>3819.31</v>
      </c>
      <c r="AD1684" s="11"/>
      <c r="AE1684" s="4"/>
      <c r="AF1684" s="4"/>
    </row>
    <row r="1685" spans="1:32">
      <c r="A1685" s="56"/>
      <c r="B1685" s="11"/>
      <c r="C1685" s="11" t="s">
        <v>1271</v>
      </c>
      <c r="D1685" s="11"/>
      <c r="E1685" s="11" t="s">
        <v>249</v>
      </c>
      <c r="F1685" s="11">
        <v>607</v>
      </c>
      <c r="G1685" s="11"/>
      <c r="H1685" s="11"/>
      <c r="I1685" s="11"/>
      <c r="J1685" s="11">
        <v>100.81</v>
      </c>
      <c r="K1685" s="11"/>
      <c r="M1685" s="11">
        <v>1</v>
      </c>
      <c r="N1685" s="70"/>
      <c r="P1685" s="11">
        <f t="shared" si="104"/>
        <v>100.81</v>
      </c>
      <c r="Q1685" s="11"/>
      <c r="R1685" s="11"/>
      <c r="S1685" s="11"/>
      <c r="T1685" s="195"/>
      <c r="U1685" s="11"/>
      <c r="V1685" s="11"/>
      <c r="W1685" s="11"/>
      <c r="Y1685" s="11">
        <v>100.81</v>
      </c>
      <c r="Z1685" s="11">
        <f t="shared" si="102"/>
        <v>112.91</v>
      </c>
      <c r="AB1685" s="11">
        <f t="shared" si="103"/>
        <v>93.68</v>
      </c>
      <c r="AC1685" s="11">
        <v>116.85</v>
      </c>
      <c r="AD1685" s="11"/>
      <c r="AE1685" s="4"/>
      <c r="AF1685" s="4"/>
    </row>
    <row r="1686" spans="1:32">
      <c r="A1686" s="56"/>
      <c r="B1686" s="11"/>
      <c r="C1686" s="11" t="s">
        <v>589</v>
      </c>
      <c r="D1686" s="11"/>
      <c r="E1686" s="11" t="s">
        <v>315</v>
      </c>
      <c r="F1686" s="11">
        <v>44373</v>
      </c>
      <c r="G1686" s="11"/>
      <c r="H1686" s="11"/>
      <c r="I1686" s="11"/>
      <c r="J1686" s="11">
        <v>6716.8900000000021</v>
      </c>
      <c r="K1686" s="11"/>
      <c r="M1686" s="11">
        <v>62</v>
      </c>
      <c r="N1686" s="70"/>
      <c r="P1686" s="11">
        <f t="shared" si="104"/>
        <v>108.34</v>
      </c>
      <c r="Q1686" s="11"/>
      <c r="R1686" s="11"/>
      <c r="S1686" s="11"/>
      <c r="T1686" s="195"/>
      <c r="U1686" s="11"/>
      <c r="V1686" s="11"/>
      <c r="W1686" s="11"/>
      <c r="Y1686" s="11">
        <v>6716.8900000000021</v>
      </c>
      <c r="Z1686" s="11">
        <f t="shared" si="102"/>
        <v>7523.09</v>
      </c>
      <c r="AB1686" s="11">
        <f t="shared" si="103"/>
        <v>6242.03</v>
      </c>
      <c r="AC1686" s="11">
        <v>7785.42</v>
      </c>
      <c r="AD1686" s="11"/>
      <c r="AE1686" s="4"/>
      <c r="AF1686" s="4"/>
    </row>
    <row r="1687" spans="1:32">
      <c r="A1687" s="56"/>
      <c r="B1687" s="11"/>
      <c r="C1687" s="11" t="s">
        <v>611</v>
      </c>
      <c r="D1687" s="11"/>
      <c r="E1687" s="11" t="s">
        <v>432</v>
      </c>
      <c r="F1687" s="11">
        <v>81322</v>
      </c>
      <c r="G1687" s="11"/>
      <c r="H1687" s="11"/>
      <c r="I1687" s="11"/>
      <c r="J1687" s="11">
        <v>12702.829999999996</v>
      </c>
      <c r="K1687" s="11"/>
      <c r="M1687" s="11">
        <v>72</v>
      </c>
      <c r="N1687" s="70"/>
      <c r="P1687" s="11">
        <f t="shared" si="104"/>
        <v>176.43</v>
      </c>
      <c r="Q1687" s="11"/>
      <c r="R1687" s="11"/>
      <c r="S1687" s="11"/>
      <c r="T1687" s="195"/>
      <c r="U1687" s="11"/>
      <c r="V1687" s="11"/>
      <c r="W1687" s="11"/>
      <c r="Y1687" s="11">
        <v>12702.829999999996</v>
      </c>
      <c r="Z1687" s="11">
        <f t="shared" si="102"/>
        <v>14227.49</v>
      </c>
      <c r="AB1687" s="11">
        <f t="shared" si="103"/>
        <v>11804.78</v>
      </c>
      <c r="AC1687" s="11">
        <v>14723.61</v>
      </c>
      <c r="AD1687" s="11"/>
      <c r="AE1687" s="4"/>
      <c r="AF1687" s="4"/>
    </row>
    <row r="1688" spans="1:32">
      <c r="A1688" s="56"/>
      <c r="B1688" s="11"/>
      <c r="C1688" s="11" t="s">
        <v>399</v>
      </c>
      <c r="D1688" s="11"/>
      <c r="E1688" s="11" t="s">
        <v>395</v>
      </c>
      <c r="F1688" s="11">
        <v>465096</v>
      </c>
      <c r="G1688" s="11"/>
      <c r="H1688" s="11"/>
      <c r="I1688" s="11"/>
      <c r="J1688" s="11">
        <v>72440.490000000034</v>
      </c>
      <c r="K1688" s="11"/>
      <c r="M1688" s="11">
        <v>651</v>
      </c>
      <c r="N1688" s="70"/>
      <c r="P1688" s="11">
        <f t="shared" si="104"/>
        <v>111.28</v>
      </c>
      <c r="Q1688" s="11"/>
      <c r="R1688" s="11"/>
      <c r="S1688" s="11"/>
      <c r="T1688" s="195"/>
      <c r="U1688" s="11"/>
      <c r="V1688" s="11"/>
      <c r="W1688" s="11"/>
      <c r="Y1688" s="11">
        <v>72440.490000000034</v>
      </c>
      <c r="Z1688" s="11">
        <f t="shared" si="102"/>
        <v>81135.19</v>
      </c>
      <c r="AB1688" s="11">
        <f t="shared" si="103"/>
        <v>67319.17</v>
      </c>
      <c r="AC1688" s="11">
        <v>83964.43</v>
      </c>
      <c r="AD1688" s="11"/>
      <c r="AE1688" s="4"/>
      <c r="AF1688" s="4"/>
    </row>
    <row r="1689" spans="1:32">
      <c r="A1689" s="56"/>
      <c r="B1689" s="11"/>
      <c r="C1689" s="11" t="s">
        <v>416</v>
      </c>
      <c r="D1689" s="11"/>
      <c r="E1689" s="11" t="s">
        <v>395</v>
      </c>
      <c r="F1689" s="11">
        <v>278</v>
      </c>
      <c r="G1689" s="11"/>
      <c r="H1689" s="11"/>
      <c r="I1689" s="11"/>
      <c r="J1689" s="11">
        <v>48.5</v>
      </c>
      <c r="K1689" s="11"/>
      <c r="M1689" s="11">
        <v>1</v>
      </c>
      <c r="N1689" s="70"/>
      <c r="P1689" s="11">
        <f t="shared" si="104"/>
        <v>48.5</v>
      </c>
      <c r="Q1689" s="11"/>
      <c r="R1689" s="11"/>
      <c r="S1689" s="11"/>
      <c r="T1689" s="195"/>
      <c r="U1689" s="11"/>
      <c r="V1689" s="11"/>
      <c r="W1689" s="11"/>
      <c r="Y1689" s="11">
        <v>48.5</v>
      </c>
      <c r="Z1689" s="11">
        <f t="shared" si="102"/>
        <v>54.32</v>
      </c>
      <c r="AB1689" s="11">
        <f t="shared" si="103"/>
        <v>45.07</v>
      </c>
      <c r="AC1689" s="11">
        <v>56.22</v>
      </c>
      <c r="AD1689" s="11"/>
      <c r="AE1689" s="4"/>
      <c r="AF1689" s="4"/>
    </row>
    <row r="1690" spans="1:32">
      <c r="A1690" s="56"/>
      <c r="B1690" s="11"/>
      <c r="C1690" s="11" t="s">
        <v>416</v>
      </c>
      <c r="D1690" s="11"/>
      <c r="E1690" s="11" t="s">
        <v>417</v>
      </c>
      <c r="F1690" s="11">
        <v>1351643</v>
      </c>
      <c r="G1690" s="11"/>
      <c r="H1690" s="11"/>
      <c r="I1690" s="11"/>
      <c r="J1690" s="11">
        <v>220334.730000001</v>
      </c>
      <c r="K1690" s="11"/>
      <c r="M1690" s="11">
        <v>3161</v>
      </c>
      <c r="N1690" s="70"/>
      <c r="P1690" s="11">
        <f t="shared" si="104"/>
        <v>69.7</v>
      </c>
      <c r="Q1690" s="11"/>
      <c r="R1690" s="11"/>
      <c r="S1690" s="11"/>
      <c r="T1690" s="195"/>
      <c r="U1690" s="11"/>
      <c r="V1690" s="11"/>
      <c r="W1690" s="11"/>
      <c r="Y1690" s="11">
        <v>220334.730000001</v>
      </c>
      <c r="Z1690" s="11">
        <f t="shared" si="102"/>
        <v>246780.51</v>
      </c>
      <c r="AB1690" s="11">
        <f t="shared" si="103"/>
        <v>204757.74</v>
      </c>
      <c r="AC1690" s="11">
        <v>255385.9</v>
      </c>
      <c r="AD1690" s="11"/>
      <c r="AE1690" s="4"/>
      <c r="AF1690" s="4"/>
    </row>
    <row r="1691" spans="1:32">
      <c r="A1691" s="56"/>
      <c r="B1691" s="11"/>
      <c r="C1691" s="11" t="s">
        <v>1272</v>
      </c>
      <c r="D1691" s="11"/>
      <c r="E1691" s="11" t="s">
        <v>440</v>
      </c>
      <c r="F1691" s="11">
        <v>284955</v>
      </c>
      <c r="G1691" s="11"/>
      <c r="H1691" s="11"/>
      <c r="I1691" s="11"/>
      <c r="J1691" s="11">
        <v>43273.429999999986</v>
      </c>
      <c r="K1691" s="11"/>
      <c r="M1691" s="11">
        <v>318</v>
      </c>
      <c r="N1691" s="70"/>
      <c r="P1691" s="11">
        <f t="shared" si="104"/>
        <v>136.08000000000001</v>
      </c>
      <c r="Q1691" s="11"/>
      <c r="R1691" s="11"/>
      <c r="S1691" s="11"/>
      <c r="T1691" s="195"/>
      <c r="U1691" s="11"/>
      <c r="V1691" s="11"/>
      <c r="W1691" s="11"/>
      <c r="Y1691" s="11">
        <v>43273.429999999986</v>
      </c>
      <c r="Z1691" s="11">
        <f t="shared" si="102"/>
        <v>48467.34</v>
      </c>
      <c r="AB1691" s="11">
        <f t="shared" si="103"/>
        <v>40214.129999999997</v>
      </c>
      <c r="AC1691" s="11">
        <v>50157.43</v>
      </c>
      <c r="AD1691" s="11"/>
      <c r="AE1691" s="4"/>
      <c r="AF1691" s="4"/>
    </row>
    <row r="1692" spans="1:32">
      <c r="A1692" s="56"/>
      <c r="B1692" s="11"/>
      <c r="C1692" s="11" t="s">
        <v>292</v>
      </c>
      <c r="D1692" s="11"/>
      <c r="E1692" s="11" t="s">
        <v>293</v>
      </c>
      <c r="F1692" s="11">
        <v>1648640</v>
      </c>
      <c r="G1692" s="11"/>
      <c r="H1692" s="11"/>
      <c r="I1692" s="11"/>
      <c r="J1692" s="11">
        <v>250237.81999999966</v>
      </c>
      <c r="K1692" s="11"/>
      <c r="M1692" s="11">
        <v>2770</v>
      </c>
      <c r="N1692" s="70"/>
      <c r="P1692" s="11">
        <f t="shared" si="104"/>
        <v>90.34</v>
      </c>
      <c r="Q1692" s="11"/>
      <c r="R1692" s="11"/>
      <c r="S1692" s="11"/>
      <c r="T1692" s="195"/>
      <c r="U1692" s="11"/>
      <c r="V1692" s="11"/>
      <c r="W1692" s="11"/>
      <c r="Y1692" s="11">
        <v>250237.81999999966</v>
      </c>
      <c r="Z1692" s="11">
        <f t="shared" si="102"/>
        <v>280272.73</v>
      </c>
      <c r="AB1692" s="11">
        <f t="shared" si="103"/>
        <v>232546.77</v>
      </c>
      <c r="AC1692" s="11">
        <v>290046.01</v>
      </c>
      <c r="AD1692" s="11"/>
      <c r="AE1692" s="4"/>
      <c r="AF1692" s="4"/>
    </row>
    <row r="1693" spans="1:32">
      <c r="A1693" s="56"/>
      <c r="B1693" s="11"/>
      <c r="C1693" s="11" t="s">
        <v>605</v>
      </c>
      <c r="D1693" s="11"/>
      <c r="E1693" s="11" t="s">
        <v>407</v>
      </c>
      <c r="F1693" s="11">
        <v>1587</v>
      </c>
      <c r="G1693" s="11"/>
      <c r="H1693" s="11"/>
      <c r="I1693" s="11"/>
      <c r="J1693" s="11">
        <v>264.71999999999997</v>
      </c>
      <c r="K1693" s="11"/>
      <c r="M1693" s="11">
        <v>3</v>
      </c>
      <c r="N1693" s="70"/>
      <c r="P1693" s="11">
        <f t="shared" si="104"/>
        <v>88.24</v>
      </c>
      <c r="Q1693" s="11"/>
      <c r="R1693" s="11"/>
      <c r="S1693" s="11"/>
      <c r="T1693" s="195"/>
      <c r="U1693" s="11"/>
      <c r="V1693" s="11"/>
      <c r="W1693" s="11"/>
      <c r="Y1693" s="11">
        <v>264.71999999999997</v>
      </c>
      <c r="Z1693" s="11">
        <f t="shared" si="102"/>
        <v>296.49</v>
      </c>
      <c r="AB1693" s="11">
        <f t="shared" si="103"/>
        <v>246.01</v>
      </c>
      <c r="AC1693" s="11">
        <v>306.83</v>
      </c>
      <c r="AD1693" s="11"/>
      <c r="AE1693" s="4"/>
      <c r="AF1693" s="4"/>
    </row>
    <row r="1694" spans="1:32">
      <c r="A1694" s="56"/>
      <c r="B1694" s="11"/>
      <c r="C1694" s="11" t="s">
        <v>605</v>
      </c>
      <c r="D1694" s="11"/>
      <c r="E1694" s="11" t="s">
        <v>606</v>
      </c>
      <c r="F1694" s="11">
        <v>149436</v>
      </c>
      <c r="G1694" s="11"/>
      <c r="H1694" s="11"/>
      <c r="I1694" s="11"/>
      <c r="J1694" s="11">
        <v>24128.970000000034</v>
      </c>
      <c r="K1694" s="11"/>
      <c r="M1694" s="11">
        <v>410</v>
      </c>
      <c r="N1694" s="70"/>
      <c r="P1694" s="11">
        <f t="shared" si="104"/>
        <v>58.85</v>
      </c>
      <c r="Q1694" s="11"/>
      <c r="R1694" s="11"/>
      <c r="S1694" s="11"/>
      <c r="T1694" s="195"/>
      <c r="U1694" s="11"/>
      <c r="V1694" s="11"/>
      <c r="W1694" s="11"/>
      <c r="Y1694" s="11">
        <v>24128.970000000034</v>
      </c>
      <c r="Z1694" s="11">
        <f t="shared" si="102"/>
        <v>27025.06</v>
      </c>
      <c r="AB1694" s="11">
        <f t="shared" si="103"/>
        <v>22423.13</v>
      </c>
      <c r="AC1694" s="11">
        <v>27967.439999999999</v>
      </c>
      <c r="AD1694" s="11"/>
      <c r="AE1694" s="4"/>
      <c r="AF1694" s="4"/>
    </row>
    <row r="1695" spans="1:32">
      <c r="A1695" s="56"/>
      <c r="B1695" s="11"/>
      <c r="C1695" s="11" t="s">
        <v>202</v>
      </c>
      <c r="D1695" s="11"/>
      <c r="E1695" s="11" t="s">
        <v>199</v>
      </c>
      <c r="F1695" s="11">
        <v>1087129</v>
      </c>
      <c r="G1695" s="11"/>
      <c r="H1695" s="11"/>
      <c r="I1695" s="11"/>
      <c r="J1695" s="11">
        <v>176375.49000000107</v>
      </c>
      <c r="K1695" s="11"/>
      <c r="M1695" s="11">
        <v>2458</v>
      </c>
      <c r="N1695" s="70"/>
      <c r="P1695" s="11">
        <f t="shared" si="104"/>
        <v>71.760000000000005</v>
      </c>
      <c r="Q1695" s="11"/>
      <c r="R1695" s="11"/>
      <c r="S1695" s="11"/>
      <c r="T1695" s="195"/>
      <c r="U1695" s="11"/>
      <c r="V1695" s="11"/>
      <c r="W1695" s="11"/>
      <c r="Y1695" s="11">
        <v>176375.49000000107</v>
      </c>
      <c r="Z1695" s="11">
        <f t="shared" si="102"/>
        <v>197545.04</v>
      </c>
      <c r="AB1695" s="11">
        <f t="shared" si="103"/>
        <v>163906.28</v>
      </c>
      <c r="AC1695" s="11">
        <v>204433.56</v>
      </c>
      <c r="AD1695" s="11"/>
      <c r="AE1695" s="4"/>
      <c r="AF1695" s="4"/>
    </row>
    <row r="1696" spans="1:32">
      <c r="A1696" s="56"/>
      <c r="B1696" s="11"/>
      <c r="C1696" s="11" t="s">
        <v>354</v>
      </c>
      <c r="D1696" s="11"/>
      <c r="E1696" s="11" t="s">
        <v>350</v>
      </c>
      <c r="F1696" s="11">
        <v>451561</v>
      </c>
      <c r="G1696" s="11"/>
      <c r="H1696" s="11"/>
      <c r="I1696" s="11"/>
      <c r="J1696" s="11">
        <v>69176.359999999971</v>
      </c>
      <c r="K1696" s="11"/>
      <c r="M1696" s="11">
        <v>670</v>
      </c>
      <c r="N1696" s="70"/>
      <c r="P1696" s="11">
        <f t="shared" si="104"/>
        <v>103.25</v>
      </c>
      <c r="Q1696" s="11"/>
      <c r="R1696" s="11"/>
      <c r="S1696" s="11"/>
      <c r="T1696" s="195"/>
      <c r="U1696" s="11"/>
      <c r="V1696" s="11"/>
      <c r="W1696" s="11"/>
      <c r="Y1696" s="11">
        <v>69176.359999999971</v>
      </c>
      <c r="Z1696" s="11">
        <f t="shared" si="102"/>
        <v>77479.28</v>
      </c>
      <c r="AB1696" s="11">
        <f t="shared" si="103"/>
        <v>64285.8</v>
      </c>
      <c r="AC1696" s="11">
        <v>80181.03</v>
      </c>
      <c r="AD1696" s="11"/>
      <c r="AE1696" s="4"/>
      <c r="AF1696" s="4"/>
    </row>
    <row r="1697" spans="1:32">
      <c r="A1697" s="56"/>
      <c r="B1697" s="11"/>
      <c r="C1697" s="11" t="s">
        <v>294</v>
      </c>
      <c r="D1697" s="11"/>
      <c r="E1697" s="11" t="s">
        <v>232</v>
      </c>
      <c r="F1697" s="11">
        <v>36</v>
      </c>
      <c r="G1697" s="11"/>
      <c r="H1697" s="11"/>
      <c r="I1697" s="11"/>
      <c r="J1697" s="11">
        <v>8.11</v>
      </c>
      <c r="K1697" s="11"/>
      <c r="M1697" s="11">
        <v>1</v>
      </c>
      <c r="N1697" s="70"/>
      <c r="P1697" s="11">
        <f t="shared" si="104"/>
        <v>8.11</v>
      </c>
      <c r="Q1697" s="11"/>
      <c r="R1697" s="11"/>
      <c r="S1697" s="11"/>
      <c r="T1697" s="195"/>
      <c r="U1697" s="11"/>
      <c r="V1697" s="11"/>
      <c r="W1697" s="11"/>
      <c r="Y1697" s="11">
        <v>8.11</v>
      </c>
      <c r="Z1697" s="11">
        <f t="shared" si="102"/>
        <v>9.08</v>
      </c>
      <c r="AB1697" s="11">
        <f t="shared" si="103"/>
        <v>7.54</v>
      </c>
      <c r="AC1697" s="11">
        <v>9.4</v>
      </c>
      <c r="AD1697" s="11"/>
      <c r="AE1697" s="4"/>
      <c r="AF1697" s="4"/>
    </row>
    <row r="1698" spans="1:32">
      <c r="A1698" s="56"/>
      <c r="B1698" s="11"/>
      <c r="C1698" s="11" t="s">
        <v>294</v>
      </c>
      <c r="D1698" s="11"/>
      <c r="E1698" s="11" t="s">
        <v>295</v>
      </c>
      <c r="F1698" s="11">
        <v>5056597</v>
      </c>
      <c r="G1698" s="11"/>
      <c r="H1698" s="11"/>
      <c r="I1698" s="11"/>
      <c r="J1698" s="11">
        <v>770150.13000000012</v>
      </c>
      <c r="K1698" s="11"/>
      <c r="M1698" s="11">
        <v>7131</v>
      </c>
      <c r="N1698" s="70"/>
      <c r="P1698" s="11">
        <f t="shared" si="104"/>
        <v>108</v>
      </c>
      <c r="Q1698" s="11"/>
      <c r="R1698" s="11"/>
      <c r="S1698" s="11"/>
      <c r="T1698" s="195"/>
      <c r="U1698" s="11"/>
      <c r="V1698" s="11"/>
      <c r="W1698" s="11"/>
      <c r="Y1698" s="11">
        <v>770150.13000000012</v>
      </c>
      <c r="Z1698" s="11">
        <f t="shared" si="102"/>
        <v>862587.75</v>
      </c>
      <c r="AB1698" s="11">
        <f t="shared" si="103"/>
        <v>715702.87</v>
      </c>
      <c r="AC1698" s="11">
        <v>892666.72</v>
      </c>
      <c r="AD1698" s="11"/>
      <c r="AE1698" s="4"/>
      <c r="AF1698" s="4"/>
    </row>
    <row r="1699" spans="1:32">
      <c r="A1699" s="56"/>
      <c r="B1699" s="11"/>
      <c r="C1699" s="11" t="s">
        <v>294</v>
      </c>
      <c r="D1699" s="11"/>
      <c r="E1699" s="11" t="s">
        <v>311</v>
      </c>
      <c r="F1699" s="11">
        <v>311</v>
      </c>
      <c r="G1699" s="11"/>
      <c r="H1699" s="11"/>
      <c r="I1699" s="11"/>
      <c r="J1699" s="11">
        <v>53.58</v>
      </c>
      <c r="K1699" s="11"/>
      <c r="M1699" s="11">
        <v>1</v>
      </c>
      <c r="N1699" s="70"/>
      <c r="P1699" s="11">
        <f t="shared" si="104"/>
        <v>53.58</v>
      </c>
      <c r="Q1699" s="11"/>
      <c r="R1699" s="11"/>
      <c r="S1699" s="11"/>
      <c r="T1699" s="195"/>
      <c r="U1699" s="11"/>
      <c r="V1699" s="11"/>
      <c r="W1699" s="11"/>
      <c r="Y1699" s="11">
        <v>53.58</v>
      </c>
      <c r="Z1699" s="11">
        <f t="shared" si="102"/>
        <v>60.01</v>
      </c>
      <c r="AB1699" s="11">
        <f t="shared" si="103"/>
        <v>49.79</v>
      </c>
      <c r="AC1699" s="11">
        <v>62.1</v>
      </c>
      <c r="AD1699" s="11"/>
      <c r="AE1699" s="4"/>
      <c r="AF1699" s="4"/>
    </row>
    <row r="1700" spans="1:32">
      <c r="A1700" s="56"/>
      <c r="B1700" s="11"/>
      <c r="C1700" s="11" t="s">
        <v>245</v>
      </c>
      <c r="D1700" s="11"/>
      <c r="E1700" s="11" t="s">
        <v>237</v>
      </c>
      <c r="F1700" s="11">
        <v>610065</v>
      </c>
      <c r="G1700" s="11"/>
      <c r="H1700" s="11"/>
      <c r="I1700" s="11"/>
      <c r="J1700" s="11">
        <v>92068.599999999933</v>
      </c>
      <c r="K1700" s="11"/>
      <c r="M1700" s="11">
        <v>507</v>
      </c>
      <c r="N1700" s="70"/>
      <c r="P1700" s="11">
        <f t="shared" si="104"/>
        <v>181.59</v>
      </c>
      <c r="Q1700" s="11"/>
      <c r="R1700" s="11"/>
      <c r="S1700" s="11"/>
      <c r="T1700" s="195"/>
      <c r="U1700" s="11"/>
      <c r="V1700" s="11"/>
      <c r="W1700" s="11"/>
      <c r="Y1700" s="11">
        <v>92068.599999999933</v>
      </c>
      <c r="Z1700" s="11">
        <f t="shared" si="102"/>
        <v>103119.18</v>
      </c>
      <c r="AB1700" s="11">
        <f t="shared" si="103"/>
        <v>85559.63</v>
      </c>
      <c r="AC1700" s="11">
        <v>106715.01</v>
      </c>
      <c r="AD1700" s="11"/>
      <c r="AE1700" s="4"/>
      <c r="AF1700" s="4"/>
    </row>
    <row r="1701" spans="1:32">
      <c r="A1701" s="56"/>
      <c r="B1701" s="11"/>
      <c r="C1701" s="11" t="s">
        <v>661</v>
      </c>
      <c r="D1701" s="11"/>
      <c r="E1701" s="11" t="s">
        <v>302</v>
      </c>
      <c r="F1701" s="11">
        <v>2769989</v>
      </c>
      <c r="G1701" s="11"/>
      <c r="H1701" s="11"/>
      <c r="I1701" s="11"/>
      <c r="J1701" s="11">
        <v>413762.63000000047</v>
      </c>
      <c r="K1701" s="11"/>
      <c r="M1701" s="11">
        <v>2629</v>
      </c>
      <c r="N1701" s="70"/>
      <c r="P1701" s="11">
        <f t="shared" si="104"/>
        <v>157.38</v>
      </c>
      <c r="Q1701" s="11"/>
      <c r="R1701" s="11"/>
      <c r="S1701" s="11"/>
      <c r="T1701" s="195"/>
      <c r="U1701" s="11"/>
      <c r="V1701" s="11"/>
      <c r="W1701" s="11"/>
      <c r="Y1701" s="11">
        <v>413762.63000000047</v>
      </c>
      <c r="Z1701" s="11">
        <f t="shared" si="102"/>
        <v>463424.68</v>
      </c>
      <c r="AB1701" s="11">
        <f t="shared" si="103"/>
        <v>384510.87</v>
      </c>
      <c r="AC1701" s="11">
        <v>479584.58</v>
      </c>
      <c r="AD1701" s="11"/>
      <c r="AE1701" s="4"/>
      <c r="AF1701" s="4"/>
    </row>
    <row r="1702" spans="1:32">
      <c r="A1702" s="56"/>
      <c r="B1702" s="11"/>
      <c r="C1702" s="11" t="s">
        <v>206</v>
      </c>
      <c r="D1702" s="11"/>
      <c r="E1702" s="11" t="s">
        <v>193</v>
      </c>
      <c r="F1702" s="11">
        <v>222</v>
      </c>
      <c r="G1702" s="11"/>
      <c r="H1702" s="11"/>
      <c r="I1702" s="11"/>
      <c r="J1702" s="11">
        <v>39.5</v>
      </c>
      <c r="K1702" s="11"/>
      <c r="M1702" s="11">
        <v>1</v>
      </c>
      <c r="N1702" s="70"/>
      <c r="P1702" s="11">
        <f t="shared" si="104"/>
        <v>39.5</v>
      </c>
      <c r="Q1702" s="11"/>
      <c r="R1702" s="11"/>
      <c r="S1702" s="11"/>
      <c r="T1702" s="195"/>
      <c r="U1702" s="11"/>
      <c r="V1702" s="11"/>
      <c r="W1702" s="11"/>
      <c r="Y1702" s="11">
        <v>39.5</v>
      </c>
      <c r="Z1702" s="11">
        <f t="shared" si="102"/>
        <v>44.24</v>
      </c>
      <c r="AB1702" s="11">
        <f t="shared" si="103"/>
        <v>36.71</v>
      </c>
      <c r="AC1702" s="11">
        <v>45.78</v>
      </c>
      <c r="AD1702" s="11"/>
      <c r="AE1702" s="4"/>
      <c r="AF1702" s="4"/>
    </row>
    <row r="1703" spans="1:32">
      <c r="A1703" s="56"/>
      <c r="B1703" s="11"/>
      <c r="C1703" s="11" t="s">
        <v>206</v>
      </c>
      <c r="D1703" s="11"/>
      <c r="E1703" s="11" t="s">
        <v>204</v>
      </c>
      <c r="F1703" s="11">
        <v>460196</v>
      </c>
      <c r="G1703" s="11"/>
      <c r="H1703" s="11"/>
      <c r="I1703" s="11"/>
      <c r="J1703" s="11">
        <v>72001.589999999924</v>
      </c>
      <c r="K1703" s="11"/>
      <c r="M1703" s="11">
        <v>925</v>
      </c>
      <c r="N1703" s="70"/>
      <c r="P1703" s="11">
        <f t="shared" si="104"/>
        <v>77.84</v>
      </c>
      <c r="Q1703" s="11"/>
      <c r="R1703" s="11"/>
      <c r="S1703" s="11"/>
      <c r="T1703" s="195"/>
      <c r="U1703" s="11"/>
      <c r="V1703" s="11"/>
      <c r="W1703" s="11"/>
      <c r="Y1703" s="11">
        <v>72001.589999999924</v>
      </c>
      <c r="Z1703" s="11">
        <f t="shared" si="102"/>
        <v>80643.61</v>
      </c>
      <c r="AB1703" s="11">
        <f t="shared" si="103"/>
        <v>66911.3</v>
      </c>
      <c r="AC1703" s="11">
        <v>83455.710000000006</v>
      </c>
      <c r="AD1703" s="11"/>
      <c r="AE1703" s="4"/>
      <c r="AF1703" s="4"/>
    </row>
    <row r="1704" spans="1:32">
      <c r="A1704" s="56"/>
      <c r="B1704" s="11"/>
      <c r="C1704" s="11" t="s">
        <v>662</v>
      </c>
      <c r="D1704" s="11"/>
      <c r="E1704" s="11" t="s">
        <v>255</v>
      </c>
      <c r="F1704" s="11">
        <v>15835</v>
      </c>
      <c r="G1704" s="11"/>
      <c r="H1704" s="11"/>
      <c r="I1704" s="11"/>
      <c r="J1704" s="11">
        <v>2571.29</v>
      </c>
      <c r="K1704" s="11"/>
      <c r="M1704" s="11">
        <v>18</v>
      </c>
      <c r="N1704" s="70"/>
      <c r="P1704" s="11">
        <f t="shared" si="104"/>
        <v>142.85</v>
      </c>
      <c r="Q1704" s="11"/>
      <c r="R1704" s="11"/>
      <c r="S1704" s="11"/>
      <c r="T1704" s="195"/>
      <c r="U1704" s="11"/>
      <c r="V1704" s="11"/>
      <c r="W1704" s="11"/>
      <c r="Y1704" s="11">
        <v>2571.29</v>
      </c>
      <c r="Z1704" s="11">
        <f t="shared" si="102"/>
        <v>2879.91</v>
      </c>
      <c r="AB1704" s="11">
        <f t="shared" si="103"/>
        <v>2389.5100000000002</v>
      </c>
      <c r="AC1704" s="11">
        <v>2980.33</v>
      </c>
      <c r="AD1704" s="11"/>
      <c r="AE1704" s="4"/>
      <c r="AF1704" s="4"/>
    </row>
    <row r="1705" spans="1:32">
      <c r="A1705" s="56"/>
      <c r="B1705" s="11"/>
      <c r="C1705" s="11" t="s">
        <v>344</v>
      </c>
      <c r="D1705" s="11"/>
      <c r="E1705" s="11" t="s">
        <v>338</v>
      </c>
      <c r="F1705" s="11">
        <v>141912</v>
      </c>
      <c r="G1705" s="11"/>
      <c r="H1705" s="11"/>
      <c r="I1705" s="11"/>
      <c r="J1705" s="11">
        <v>22307.630000000012</v>
      </c>
      <c r="K1705" s="11"/>
      <c r="M1705" s="11">
        <v>328</v>
      </c>
      <c r="N1705" s="70"/>
      <c r="P1705" s="11">
        <f t="shared" si="104"/>
        <v>68.010000000000005</v>
      </c>
      <c r="Q1705" s="11"/>
      <c r="R1705" s="11"/>
      <c r="S1705" s="11"/>
      <c r="T1705" s="195"/>
      <c r="U1705" s="11"/>
      <c r="V1705" s="11"/>
      <c r="W1705" s="11"/>
      <c r="Y1705" s="11">
        <v>22307.630000000012</v>
      </c>
      <c r="Z1705" s="11">
        <f t="shared" si="102"/>
        <v>24985.11</v>
      </c>
      <c r="AB1705" s="11">
        <f t="shared" si="103"/>
        <v>20730.55</v>
      </c>
      <c r="AC1705" s="11">
        <v>25856.36</v>
      </c>
      <c r="AD1705" s="11"/>
      <c r="AE1705" s="4"/>
      <c r="AF1705" s="4"/>
    </row>
    <row r="1706" spans="1:32">
      <c r="A1706" s="56"/>
      <c r="B1706" s="11"/>
      <c r="C1706" s="11" t="s">
        <v>344</v>
      </c>
      <c r="D1706" s="11"/>
      <c r="E1706" s="11" t="s">
        <v>350</v>
      </c>
      <c r="F1706" s="11">
        <v>120</v>
      </c>
      <c r="G1706" s="11"/>
      <c r="H1706" s="11"/>
      <c r="I1706" s="11"/>
      <c r="J1706" s="11">
        <v>11.51</v>
      </c>
      <c r="K1706" s="11"/>
      <c r="M1706" s="11">
        <v>1</v>
      </c>
      <c r="N1706" s="70"/>
      <c r="P1706" s="11">
        <f t="shared" si="104"/>
        <v>11.51</v>
      </c>
      <c r="Q1706" s="11"/>
      <c r="R1706" s="11"/>
      <c r="S1706" s="11"/>
      <c r="T1706" s="195"/>
      <c r="U1706" s="11"/>
      <c r="V1706" s="11"/>
      <c r="W1706" s="11"/>
      <c r="Y1706" s="11">
        <v>11.51</v>
      </c>
      <c r="Z1706" s="11">
        <f t="shared" si="102"/>
        <v>12.89</v>
      </c>
      <c r="AB1706" s="11">
        <f t="shared" si="103"/>
        <v>10.7</v>
      </c>
      <c r="AC1706" s="11">
        <v>13.34</v>
      </c>
      <c r="AD1706" s="11"/>
      <c r="AE1706" s="4"/>
      <c r="AF1706" s="4"/>
    </row>
    <row r="1707" spans="1:32">
      <c r="A1707" s="56"/>
      <c r="B1707" s="11"/>
      <c r="C1707" s="11" t="s">
        <v>1420</v>
      </c>
      <c r="D1707" s="11"/>
      <c r="E1707" s="11" t="s">
        <v>407</v>
      </c>
      <c r="F1707" s="11">
        <v>962</v>
      </c>
      <c r="G1707" s="11"/>
      <c r="H1707" s="11"/>
      <c r="I1707" s="11"/>
      <c r="J1707" s="11">
        <v>182.29</v>
      </c>
      <c r="K1707" s="11"/>
      <c r="M1707" s="11">
        <v>7</v>
      </c>
      <c r="N1707" s="70"/>
      <c r="P1707" s="11">
        <f t="shared" si="104"/>
        <v>26.04</v>
      </c>
      <c r="Q1707" s="11"/>
      <c r="R1707" s="11"/>
      <c r="S1707" s="11"/>
      <c r="T1707" s="195"/>
      <c r="U1707" s="11"/>
      <c r="V1707" s="11"/>
      <c r="W1707" s="11"/>
      <c r="Y1707" s="11">
        <v>182.29</v>
      </c>
      <c r="Z1707" s="11">
        <f t="shared" si="102"/>
        <v>204.17</v>
      </c>
      <c r="AB1707" s="11">
        <f t="shared" si="103"/>
        <v>169.4</v>
      </c>
      <c r="AC1707" s="11">
        <v>211.29</v>
      </c>
      <c r="AD1707" s="11"/>
      <c r="AE1707" s="4"/>
      <c r="AF1707" s="4"/>
    </row>
    <row r="1708" spans="1:32">
      <c r="A1708" s="56"/>
      <c r="B1708" s="11"/>
      <c r="C1708" s="11" t="s">
        <v>418</v>
      </c>
      <c r="D1708" s="11"/>
      <c r="E1708" s="11" t="s">
        <v>419</v>
      </c>
      <c r="F1708" s="11">
        <v>273229</v>
      </c>
      <c r="G1708" s="11"/>
      <c r="H1708" s="11"/>
      <c r="I1708" s="11"/>
      <c r="J1708" s="11">
        <v>40911.729999999981</v>
      </c>
      <c r="K1708" s="11"/>
      <c r="M1708" s="11">
        <v>269</v>
      </c>
      <c r="N1708" s="70"/>
      <c r="P1708" s="11">
        <f t="shared" si="104"/>
        <v>152.09</v>
      </c>
      <c r="Q1708" s="11"/>
      <c r="R1708" s="11"/>
      <c r="S1708" s="11"/>
      <c r="T1708" s="195"/>
      <c r="U1708" s="11"/>
      <c r="V1708" s="11"/>
      <c r="W1708" s="11"/>
      <c r="Y1708" s="11">
        <v>40911.729999999981</v>
      </c>
      <c r="Z1708" s="11">
        <f t="shared" si="102"/>
        <v>45822.18</v>
      </c>
      <c r="AB1708" s="11">
        <f t="shared" si="103"/>
        <v>38019.4</v>
      </c>
      <c r="AC1708" s="11">
        <v>47420.03</v>
      </c>
      <c r="AD1708" s="11"/>
      <c r="AE1708" s="4"/>
      <c r="AF1708" s="4"/>
    </row>
    <row r="1709" spans="1:32">
      <c r="A1709" s="56"/>
      <c r="B1709" s="11"/>
      <c r="C1709" s="11" t="s">
        <v>418</v>
      </c>
      <c r="D1709" s="11"/>
      <c r="E1709" s="11" t="s">
        <v>432</v>
      </c>
      <c r="F1709" s="11">
        <v>7870</v>
      </c>
      <c r="G1709" s="11"/>
      <c r="H1709" s="11"/>
      <c r="I1709" s="11"/>
      <c r="J1709" s="11">
        <v>1152.83</v>
      </c>
      <c r="K1709" s="11"/>
      <c r="M1709" s="11">
        <v>7</v>
      </c>
      <c r="N1709" s="70"/>
      <c r="P1709" s="11">
        <f t="shared" si="104"/>
        <v>164.69</v>
      </c>
      <c r="Q1709" s="11"/>
      <c r="R1709" s="11"/>
      <c r="S1709" s="11"/>
      <c r="T1709" s="195"/>
      <c r="U1709" s="11"/>
      <c r="V1709" s="11"/>
      <c r="W1709" s="11"/>
      <c r="Y1709" s="11">
        <v>1152.83</v>
      </c>
      <c r="Z1709" s="11">
        <f t="shared" si="102"/>
        <v>1291.2</v>
      </c>
      <c r="AB1709" s="11">
        <f t="shared" si="103"/>
        <v>1071.33</v>
      </c>
      <c r="AC1709" s="11">
        <v>1336.22</v>
      </c>
      <c r="AD1709" s="11"/>
      <c r="AE1709" s="4"/>
      <c r="AF1709" s="4"/>
    </row>
    <row r="1710" spans="1:32">
      <c r="A1710" s="56"/>
      <c r="B1710" s="11"/>
      <c r="C1710" s="11" t="s">
        <v>300</v>
      </c>
      <c r="D1710" s="11"/>
      <c r="E1710" s="11" t="s">
        <v>249</v>
      </c>
      <c r="F1710" s="11">
        <v>2144</v>
      </c>
      <c r="G1710" s="11"/>
      <c r="H1710" s="11"/>
      <c r="I1710" s="11"/>
      <c r="J1710" s="11">
        <v>350.25</v>
      </c>
      <c r="K1710" s="11"/>
      <c r="M1710" s="11">
        <v>2</v>
      </c>
      <c r="N1710" s="70"/>
      <c r="P1710" s="11">
        <f t="shared" si="104"/>
        <v>175.13</v>
      </c>
      <c r="Q1710" s="11"/>
      <c r="R1710" s="11"/>
      <c r="S1710" s="11"/>
      <c r="T1710" s="195"/>
      <c r="U1710" s="11"/>
      <c r="V1710" s="11"/>
      <c r="W1710" s="11"/>
      <c r="Y1710" s="11">
        <v>350.25</v>
      </c>
      <c r="Z1710" s="11">
        <f t="shared" si="102"/>
        <v>392.29</v>
      </c>
      <c r="AB1710" s="11">
        <f t="shared" si="103"/>
        <v>325.49</v>
      </c>
      <c r="AC1710" s="11">
        <v>405.97</v>
      </c>
      <c r="AD1710" s="11"/>
      <c r="AE1710" s="4"/>
      <c r="AF1710" s="4"/>
    </row>
    <row r="1711" spans="1:32">
      <c r="A1711" s="56"/>
      <c r="B1711" s="11"/>
      <c r="C1711" s="11" t="s">
        <v>300</v>
      </c>
      <c r="D1711" s="11"/>
      <c r="E1711" s="11" t="s">
        <v>297</v>
      </c>
      <c r="F1711" s="11">
        <v>2087279</v>
      </c>
      <c r="G1711" s="11"/>
      <c r="H1711" s="11"/>
      <c r="I1711" s="11"/>
      <c r="J1711" s="11">
        <v>314755.79000000027</v>
      </c>
      <c r="K1711" s="11"/>
      <c r="M1711" s="11">
        <v>3257</v>
      </c>
      <c r="N1711" s="70"/>
      <c r="P1711" s="11">
        <f t="shared" si="104"/>
        <v>96.64</v>
      </c>
      <c r="Q1711" s="11"/>
      <c r="R1711" s="11"/>
      <c r="S1711" s="11"/>
      <c r="T1711" s="195"/>
      <c r="U1711" s="11"/>
      <c r="V1711" s="11"/>
      <c r="W1711" s="11"/>
      <c r="Y1711" s="11">
        <v>314755.79000000027</v>
      </c>
      <c r="Z1711" s="11">
        <f t="shared" si="102"/>
        <v>352534.5</v>
      </c>
      <c r="AB1711" s="11">
        <f t="shared" si="103"/>
        <v>292503.52</v>
      </c>
      <c r="AC1711" s="11">
        <v>364827.59</v>
      </c>
      <c r="AD1711" s="11"/>
      <c r="AE1711" s="4"/>
      <c r="AF1711" s="4"/>
    </row>
    <row r="1712" spans="1:32">
      <c r="A1712" s="56"/>
      <c r="B1712" s="11"/>
      <c r="C1712" s="11" t="s">
        <v>210</v>
      </c>
      <c r="D1712" s="11"/>
      <c r="E1712" s="11" t="s">
        <v>208</v>
      </c>
      <c r="F1712" s="11">
        <v>5903146</v>
      </c>
      <c r="G1712" s="11"/>
      <c r="H1712" s="11"/>
      <c r="I1712" s="11"/>
      <c r="J1712" s="11">
        <v>894035.11000000197</v>
      </c>
      <c r="K1712" s="11"/>
      <c r="M1712" s="11">
        <v>9314</v>
      </c>
      <c r="N1712" s="70"/>
      <c r="P1712" s="11">
        <f t="shared" si="104"/>
        <v>95.99</v>
      </c>
      <c r="Q1712" s="11"/>
      <c r="R1712" s="11"/>
      <c r="S1712" s="11"/>
      <c r="T1712" s="195"/>
      <c r="U1712" s="11"/>
      <c r="V1712" s="11"/>
      <c r="W1712" s="11"/>
      <c r="Y1712" s="11">
        <v>894035.11000000197</v>
      </c>
      <c r="Z1712" s="11">
        <f t="shared" si="102"/>
        <v>1001342.09</v>
      </c>
      <c r="AB1712" s="11">
        <f t="shared" si="103"/>
        <v>830829.55</v>
      </c>
      <c r="AC1712" s="11">
        <v>1036259.5</v>
      </c>
      <c r="AD1712" s="11"/>
      <c r="AE1712" s="4"/>
      <c r="AF1712" s="4"/>
    </row>
    <row r="1713" spans="1:32">
      <c r="A1713" s="56"/>
      <c r="B1713" s="11"/>
      <c r="C1713" s="11" t="s">
        <v>210</v>
      </c>
      <c r="D1713" s="11"/>
      <c r="E1713" s="11" t="s">
        <v>284</v>
      </c>
      <c r="F1713" s="11">
        <v>2567</v>
      </c>
      <c r="G1713" s="11"/>
      <c r="H1713" s="11"/>
      <c r="I1713" s="11"/>
      <c r="J1713" s="11">
        <v>303.65999999999997</v>
      </c>
      <c r="K1713" s="11"/>
      <c r="M1713" s="11">
        <v>3</v>
      </c>
      <c r="N1713" s="70"/>
      <c r="P1713" s="11">
        <f t="shared" si="104"/>
        <v>101.22</v>
      </c>
      <c r="Q1713" s="11"/>
      <c r="R1713" s="11"/>
      <c r="S1713" s="11"/>
      <c r="T1713" s="195"/>
      <c r="U1713" s="11"/>
      <c r="V1713" s="11"/>
      <c r="W1713" s="11"/>
      <c r="Y1713" s="11">
        <v>303.65999999999997</v>
      </c>
      <c r="Z1713" s="11">
        <f t="shared" si="102"/>
        <v>340.11</v>
      </c>
      <c r="AB1713" s="11">
        <f t="shared" si="103"/>
        <v>282.19</v>
      </c>
      <c r="AC1713" s="11">
        <v>351.97</v>
      </c>
      <c r="AD1713" s="11"/>
      <c r="AE1713" s="4"/>
      <c r="AF1713" s="4"/>
    </row>
    <row r="1714" spans="1:32">
      <c r="A1714" s="56"/>
      <c r="B1714" s="11"/>
      <c r="C1714" s="11" t="s">
        <v>1421</v>
      </c>
      <c r="D1714" s="11"/>
      <c r="E1714" s="11" t="s">
        <v>440</v>
      </c>
      <c r="F1714" s="11">
        <v>651684</v>
      </c>
      <c r="G1714" s="11"/>
      <c r="H1714" s="11"/>
      <c r="I1714" s="11"/>
      <c r="J1714" s="11">
        <v>97616.510000000111</v>
      </c>
      <c r="K1714" s="11"/>
      <c r="M1714" s="11">
        <v>799</v>
      </c>
      <c r="N1714" s="70"/>
      <c r="P1714" s="11">
        <f t="shared" si="104"/>
        <v>122.17</v>
      </c>
      <c r="Q1714" s="11"/>
      <c r="R1714" s="11"/>
      <c r="S1714" s="11"/>
      <c r="T1714" s="195"/>
      <c r="U1714" s="11"/>
      <c r="V1714" s="11"/>
      <c r="W1714" s="11"/>
      <c r="Y1714" s="11">
        <v>97616.510000000111</v>
      </c>
      <c r="Z1714" s="11">
        <f t="shared" si="102"/>
        <v>109332.98</v>
      </c>
      <c r="AB1714" s="11">
        <f t="shared" si="103"/>
        <v>90715.32</v>
      </c>
      <c r="AC1714" s="11">
        <v>113145.48</v>
      </c>
      <c r="AD1714" s="11"/>
      <c r="AE1714" s="4"/>
      <c r="AF1714" s="4"/>
    </row>
    <row r="1715" spans="1:32">
      <c r="A1715" s="56"/>
      <c r="B1715" s="11"/>
      <c r="C1715" s="11" t="s">
        <v>1423</v>
      </c>
      <c r="D1715" s="11"/>
      <c r="E1715" s="11" t="s">
        <v>419</v>
      </c>
      <c r="F1715" s="11"/>
      <c r="G1715" s="11"/>
      <c r="H1715" s="11"/>
      <c r="I1715" s="11"/>
      <c r="J1715" s="11">
        <v>4.2</v>
      </c>
      <c r="K1715" s="11"/>
      <c r="M1715" s="11">
        <v>1</v>
      </c>
      <c r="N1715" s="70"/>
      <c r="P1715" s="11">
        <f t="shared" si="104"/>
        <v>4.2</v>
      </c>
      <c r="Q1715" s="11"/>
      <c r="R1715" s="11"/>
      <c r="S1715" s="11"/>
      <c r="T1715" s="195"/>
      <c r="U1715" s="11"/>
      <c r="V1715" s="11"/>
      <c r="W1715" s="11"/>
      <c r="Y1715" s="11">
        <v>4.2</v>
      </c>
      <c r="Z1715" s="11">
        <f t="shared" si="102"/>
        <v>4.7</v>
      </c>
      <c r="AB1715" s="11">
        <f t="shared" si="103"/>
        <v>3.9</v>
      </c>
      <c r="AC1715" s="11">
        <v>4.87</v>
      </c>
      <c r="AD1715" s="11"/>
      <c r="AE1715" s="4"/>
      <c r="AF1715" s="4"/>
    </row>
    <row r="1716" spans="1:32">
      <c r="A1716" s="56"/>
      <c r="B1716" s="11"/>
      <c r="C1716" s="11" t="s">
        <v>530</v>
      </c>
      <c r="D1716" s="11"/>
      <c r="E1716" s="11" t="s">
        <v>531</v>
      </c>
      <c r="F1716" s="11">
        <v>3299086</v>
      </c>
      <c r="G1716" s="11"/>
      <c r="H1716" s="11"/>
      <c r="I1716" s="11"/>
      <c r="J1716" s="11">
        <v>528429.62</v>
      </c>
      <c r="K1716" s="11"/>
      <c r="M1716" s="11">
        <v>6993</v>
      </c>
      <c r="N1716" s="70"/>
      <c r="P1716" s="11">
        <f t="shared" si="104"/>
        <v>75.569999999999993</v>
      </c>
      <c r="Q1716" s="11"/>
      <c r="R1716" s="11"/>
      <c r="S1716" s="11"/>
      <c r="T1716" s="195"/>
      <c r="U1716" s="11"/>
      <c r="V1716" s="11"/>
      <c r="W1716" s="11"/>
      <c r="Y1716" s="11">
        <v>528429.62</v>
      </c>
      <c r="Z1716" s="11">
        <f t="shared" si="102"/>
        <v>591854.63</v>
      </c>
      <c r="AB1716" s="11">
        <f t="shared" si="103"/>
        <v>491071.26</v>
      </c>
      <c r="AC1716" s="11">
        <v>612492.96</v>
      </c>
      <c r="AD1716" s="11"/>
      <c r="AE1716" s="4"/>
      <c r="AF1716" s="4"/>
    </row>
    <row r="1717" spans="1:32">
      <c r="A1717" s="56"/>
      <c r="B1717" s="11"/>
      <c r="C1717" s="11" t="s">
        <v>1274</v>
      </c>
      <c r="D1717" s="11"/>
      <c r="E1717" s="11" t="s">
        <v>319</v>
      </c>
      <c r="F1717" s="11">
        <v>308</v>
      </c>
      <c r="G1717" s="11"/>
      <c r="H1717" s="11"/>
      <c r="I1717" s="11"/>
      <c r="J1717" s="11">
        <v>53.14</v>
      </c>
      <c r="K1717" s="11"/>
      <c r="M1717" s="11">
        <v>1</v>
      </c>
      <c r="N1717" s="70"/>
      <c r="P1717" s="11">
        <f t="shared" si="104"/>
        <v>53.14</v>
      </c>
      <c r="Q1717" s="11"/>
      <c r="R1717" s="11"/>
      <c r="S1717" s="11"/>
      <c r="T1717" s="195"/>
      <c r="U1717" s="11"/>
      <c r="V1717" s="11"/>
      <c r="W1717" s="11"/>
      <c r="Y1717" s="11">
        <v>53.14</v>
      </c>
      <c r="Z1717" s="11">
        <f t="shared" si="102"/>
        <v>59.52</v>
      </c>
      <c r="AB1717" s="11">
        <f t="shared" si="103"/>
        <v>49.38</v>
      </c>
      <c r="AC1717" s="11">
        <v>61.59</v>
      </c>
      <c r="AD1717" s="11"/>
      <c r="AE1717" s="4"/>
      <c r="AF1717" s="4"/>
    </row>
    <row r="1718" spans="1:32">
      <c r="A1718" s="56"/>
      <c r="B1718" s="11"/>
      <c r="C1718" s="11" t="s">
        <v>423</v>
      </c>
      <c r="D1718" s="11"/>
      <c r="E1718" s="11" t="s">
        <v>421</v>
      </c>
      <c r="F1718" s="11">
        <v>3724574</v>
      </c>
      <c r="G1718" s="11"/>
      <c r="H1718" s="11"/>
      <c r="I1718" s="11"/>
      <c r="J1718" s="11">
        <v>567153.71000000031</v>
      </c>
      <c r="K1718" s="11"/>
      <c r="M1718" s="11">
        <v>5373</v>
      </c>
      <c r="N1718" s="70"/>
      <c r="P1718" s="11">
        <f t="shared" si="104"/>
        <v>105.56</v>
      </c>
      <c r="Q1718" s="11"/>
      <c r="R1718" s="11"/>
      <c r="S1718" s="11"/>
      <c r="T1718" s="195"/>
      <c r="U1718" s="11"/>
      <c r="V1718" s="11"/>
      <c r="W1718" s="11"/>
      <c r="Y1718" s="11">
        <v>567153.71000000031</v>
      </c>
      <c r="Z1718" s="11">
        <f t="shared" si="102"/>
        <v>635226.6</v>
      </c>
      <c r="AB1718" s="11">
        <f t="shared" si="103"/>
        <v>527057.67000000004</v>
      </c>
      <c r="AC1718" s="11">
        <v>657377.34</v>
      </c>
      <c r="AD1718" s="11"/>
      <c r="AE1718" s="4"/>
      <c r="AF1718" s="4"/>
    </row>
    <row r="1719" spans="1:32">
      <c r="A1719" s="56"/>
      <c r="B1719" s="11"/>
      <c r="C1719" s="11" t="s">
        <v>305</v>
      </c>
      <c r="D1719" s="11"/>
      <c r="E1719" s="11" t="s">
        <v>302</v>
      </c>
      <c r="F1719" s="11">
        <v>47519</v>
      </c>
      <c r="G1719" s="11"/>
      <c r="H1719" s="11"/>
      <c r="I1719" s="11"/>
      <c r="J1719" s="11">
        <v>7366.06</v>
      </c>
      <c r="K1719" s="11"/>
      <c r="M1719" s="11">
        <v>39</v>
      </c>
      <c r="N1719" s="70"/>
      <c r="P1719" s="11">
        <f t="shared" si="104"/>
        <v>188.87</v>
      </c>
      <c r="Q1719" s="11"/>
      <c r="R1719" s="11"/>
      <c r="S1719" s="11"/>
      <c r="T1719" s="195"/>
      <c r="U1719" s="11"/>
      <c r="V1719" s="11"/>
      <c r="W1719" s="11"/>
      <c r="Y1719" s="11">
        <v>7366.06</v>
      </c>
      <c r="Z1719" s="11">
        <f t="shared" si="102"/>
        <v>8250.17</v>
      </c>
      <c r="AB1719" s="11">
        <f t="shared" si="103"/>
        <v>6845.3</v>
      </c>
      <c r="AC1719" s="11">
        <v>8537.86</v>
      </c>
      <c r="AD1719" s="11"/>
      <c r="AE1719" s="4"/>
      <c r="AF1719" s="4"/>
    </row>
    <row r="1720" spans="1:32">
      <c r="A1720" s="56"/>
      <c r="B1720" s="11"/>
      <c r="C1720" s="11" t="s">
        <v>554</v>
      </c>
      <c r="D1720" s="11"/>
      <c r="E1720" s="11" t="s">
        <v>523</v>
      </c>
      <c r="F1720" s="11">
        <v>549135</v>
      </c>
      <c r="G1720" s="11"/>
      <c r="H1720" s="11"/>
      <c r="I1720" s="11"/>
      <c r="J1720" s="11">
        <v>82770.029999999984</v>
      </c>
      <c r="K1720" s="11"/>
      <c r="M1720" s="11">
        <v>646</v>
      </c>
      <c r="N1720" s="70"/>
      <c r="P1720" s="11">
        <f t="shared" si="104"/>
        <v>128.13</v>
      </c>
      <c r="Q1720" s="11"/>
      <c r="R1720" s="11"/>
      <c r="S1720" s="11"/>
      <c r="T1720" s="195"/>
      <c r="U1720" s="11"/>
      <c r="V1720" s="11"/>
      <c r="W1720" s="11"/>
      <c r="Y1720" s="11">
        <v>82770.029999999984</v>
      </c>
      <c r="Z1720" s="11">
        <f t="shared" si="102"/>
        <v>92704.54</v>
      </c>
      <c r="AB1720" s="11">
        <f t="shared" si="103"/>
        <v>76918.44</v>
      </c>
      <c r="AC1720" s="11">
        <v>95937.21</v>
      </c>
      <c r="AD1720" s="11"/>
      <c r="AE1720" s="4"/>
      <c r="AF1720" s="4"/>
    </row>
    <row r="1721" spans="1:32">
      <c r="A1721" s="56"/>
      <c r="B1721" s="11"/>
      <c r="C1721" s="11" t="s">
        <v>554</v>
      </c>
      <c r="D1721" s="11"/>
      <c r="E1721" s="11" t="s">
        <v>1287</v>
      </c>
      <c r="F1721" s="11">
        <v>8672</v>
      </c>
      <c r="G1721" s="11"/>
      <c r="H1721" s="11"/>
      <c r="I1721" s="11"/>
      <c r="J1721" s="11">
        <v>1231.46</v>
      </c>
      <c r="K1721" s="11"/>
      <c r="M1721" s="11">
        <v>11</v>
      </c>
      <c r="N1721" s="70"/>
      <c r="P1721" s="11">
        <f t="shared" si="104"/>
        <v>111.95</v>
      </c>
      <c r="Q1721" s="11"/>
      <c r="R1721" s="11"/>
      <c r="S1721" s="11"/>
      <c r="T1721" s="195"/>
      <c r="U1721" s="11"/>
      <c r="V1721" s="11"/>
      <c r="W1721" s="11"/>
      <c r="Y1721" s="11">
        <v>1231.46</v>
      </c>
      <c r="Z1721" s="11">
        <f t="shared" si="102"/>
        <v>1379.27</v>
      </c>
      <c r="AB1721" s="11">
        <f t="shared" si="103"/>
        <v>1144.4000000000001</v>
      </c>
      <c r="AC1721" s="11">
        <v>1427.36</v>
      </c>
      <c r="AD1721" s="11"/>
      <c r="AE1721" s="4"/>
      <c r="AF1721" s="4"/>
    </row>
    <row r="1722" spans="1:32">
      <c r="A1722" s="56"/>
      <c r="B1722" s="11"/>
      <c r="C1722" s="11" t="s">
        <v>248</v>
      </c>
      <c r="D1722" s="11"/>
      <c r="E1722" s="11" t="s">
        <v>1288</v>
      </c>
      <c r="F1722" s="11">
        <v>2150</v>
      </c>
      <c r="G1722" s="11"/>
      <c r="H1722" s="11"/>
      <c r="I1722" s="11"/>
      <c r="J1722" s="11">
        <v>349.1</v>
      </c>
      <c r="K1722" s="11"/>
      <c r="M1722" s="11">
        <v>2</v>
      </c>
      <c r="N1722" s="70"/>
      <c r="P1722" s="11">
        <f t="shared" si="104"/>
        <v>174.55</v>
      </c>
      <c r="Q1722" s="11"/>
      <c r="R1722" s="11"/>
      <c r="S1722" s="11"/>
      <c r="T1722" s="195"/>
      <c r="U1722" s="11"/>
      <c r="V1722" s="11"/>
      <c r="W1722" s="11"/>
      <c r="Y1722" s="11">
        <v>349.1</v>
      </c>
      <c r="Z1722" s="11">
        <f t="shared" si="102"/>
        <v>391</v>
      </c>
      <c r="AB1722" s="11">
        <f t="shared" si="103"/>
        <v>324.42</v>
      </c>
      <c r="AC1722" s="11">
        <v>404.64</v>
      </c>
      <c r="AD1722" s="11"/>
      <c r="AE1722" s="4"/>
      <c r="AF1722" s="4"/>
    </row>
    <row r="1723" spans="1:32">
      <c r="A1723" s="56"/>
      <c r="B1723" s="11"/>
      <c r="C1723" s="11" t="s">
        <v>248</v>
      </c>
      <c r="D1723" s="11"/>
      <c r="E1723" s="11" t="s">
        <v>1424</v>
      </c>
      <c r="F1723" s="11">
        <v>1026</v>
      </c>
      <c r="G1723" s="11"/>
      <c r="H1723" s="11"/>
      <c r="I1723" s="11"/>
      <c r="J1723" s="11">
        <v>167.21</v>
      </c>
      <c r="K1723" s="11"/>
      <c r="M1723" s="11">
        <v>1</v>
      </c>
      <c r="N1723" s="70"/>
      <c r="P1723" s="11">
        <f t="shared" si="104"/>
        <v>167.21</v>
      </c>
      <c r="Q1723" s="11"/>
      <c r="R1723" s="11"/>
      <c r="S1723" s="11"/>
      <c r="T1723" s="195"/>
      <c r="U1723" s="11"/>
      <c r="V1723" s="11"/>
      <c r="W1723" s="11"/>
      <c r="Y1723" s="11">
        <v>167.21</v>
      </c>
      <c r="Z1723" s="11">
        <f t="shared" si="102"/>
        <v>187.28</v>
      </c>
      <c r="AB1723" s="11">
        <f t="shared" si="103"/>
        <v>155.38999999999999</v>
      </c>
      <c r="AC1723" s="11">
        <v>193.81</v>
      </c>
      <c r="AD1723" s="11"/>
      <c r="AE1723" s="4"/>
      <c r="AF1723" s="4"/>
    </row>
    <row r="1724" spans="1:32">
      <c r="A1724" s="56"/>
      <c r="B1724" s="11"/>
      <c r="C1724" s="11" t="s">
        <v>248</v>
      </c>
      <c r="D1724" s="11"/>
      <c r="E1724" s="11" t="s">
        <v>247</v>
      </c>
      <c r="F1724" s="11">
        <v>974104</v>
      </c>
      <c r="G1724" s="11"/>
      <c r="H1724" s="11"/>
      <c r="I1724" s="11"/>
      <c r="J1724" s="11">
        <v>148625.90000000011</v>
      </c>
      <c r="K1724" s="11"/>
      <c r="M1724" s="11">
        <v>1212</v>
      </c>
      <c r="N1724" s="70"/>
      <c r="P1724" s="11">
        <f t="shared" si="104"/>
        <v>122.63</v>
      </c>
      <c r="Q1724" s="11"/>
      <c r="R1724" s="11"/>
      <c r="S1724" s="11"/>
      <c r="T1724" s="195"/>
      <c r="U1724" s="11"/>
      <c r="V1724" s="11"/>
      <c r="W1724" s="11"/>
      <c r="Y1724" s="11">
        <v>148625.90000000011</v>
      </c>
      <c r="Z1724" s="11">
        <f t="shared" si="102"/>
        <v>166464.79</v>
      </c>
      <c r="AB1724" s="11">
        <f t="shared" si="103"/>
        <v>138118.5</v>
      </c>
      <c r="AC1724" s="11">
        <v>172269.52</v>
      </c>
      <c r="AD1724" s="11"/>
      <c r="AE1724" s="4"/>
      <c r="AF1724" s="4"/>
    </row>
    <row r="1725" spans="1:32">
      <c r="A1725" s="56"/>
      <c r="B1725" s="11"/>
      <c r="C1725" s="11" t="s">
        <v>248</v>
      </c>
      <c r="D1725" s="11"/>
      <c r="E1725" s="11" t="s">
        <v>255</v>
      </c>
      <c r="F1725" s="11">
        <v>1727</v>
      </c>
      <c r="G1725" s="11"/>
      <c r="H1725" s="11"/>
      <c r="I1725" s="11"/>
      <c r="J1725" s="11">
        <v>282.41999999999996</v>
      </c>
      <c r="K1725" s="11"/>
      <c r="M1725" s="11">
        <v>2</v>
      </c>
      <c r="N1725" s="70"/>
      <c r="P1725" s="11">
        <f t="shared" si="104"/>
        <v>141.21</v>
      </c>
      <c r="Q1725" s="11"/>
      <c r="R1725" s="11"/>
      <c r="S1725" s="11"/>
      <c r="T1725" s="195"/>
      <c r="U1725" s="11"/>
      <c r="V1725" s="11"/>
      <c r="W1725" s="11"/>
      <c r="Y1725" s="11">
        <v>282.41999999999996</v>
      </c>
      <c r="Z1725" s="11">
        <f t="shared" si="102"/>
        <v>316.32</v>
      </c>
      <c r="AB1725" s="11">
        <f t="shared" si="103"/>
        <v>262.45</v>
      </c>
      <c r="AC1725" s="11">
        <v>327.35000000000002</v>
      </c>
      <c r="AD1725" s="11"/>
      <c r="AE1725" s="4"/>
      <c r="AF1725" s="4"/>
    </row>
    <row r="1726" spans="1:32">
      <c r="A1726" s="56"/>
      <c r="B1726" s="11"/>
      <c r="C1726" s="11" t="s">
        <v>248</v>
      </c>
      <c r="D1726" s="11"/>
      <c r="E1726" s="11" t="s">
        <v>313</v>
      </c>
      <c r="F1726" s="11">
        <v>544</v>
      </c>
      <c r="G1726" s="11"/>
      <c r="H1726" s="11"/>
      <c r="I1726" s="11"/>
      <c r="J1726" s="11">
        <v>90.77</v>
      </c>
      <c r="K1726" s="11"/>
      <c r="M1726" s="11">
        <v>1</v>
      </c>
      <c r="N1726" s="70"/>
      <c r="P1726" s="11">
        <f t="shared" si="104"/>
        <v>90.77</v>
      </c>
      <c r="Q1726" s="11"/>
      <c r="R1726" s="11"/>
      <c r="S1726" s="11"/>
      <c r="T1726" s="195"/>
      <c r="U1726" s="11"/>
      <c r="V1726" s="11"/>
      <c r="W1726" s="11"/>
      <c r="Y1726" s="11">
        <v>90.77</v>
      </c>
      <c r="Z1726" s="11">
        <f t="shared" si="102"/>
        <v>101.66</v>
      </c>
      <c r="AB1726" s="11">
        <f t="shared" si="103"/>
        <v>84.35</v>
      </c>
      <c r="AC1726" s="11">
        <v>105.21</v>
      </c>
      <c r="AD1726" s="11"/>
      <c r="AE1726" s="4"/>
      <c r="AF1726" s="4"/>
    </row>
    <row r="1727" spans="1:32">
      <c r="A1727" s="56"/>
      <c r="B1727" s="11"/>
      <c r="C1727" s="11" t="s">
        <v>366</v>
      </c>
      <c r="D1727" s="11"/>
      <c r="E1727" s="11" t="s">
        <v>362</v>
      </c>
      <c r="F1727" s="11">
        <v>25454</v>
      </c>
      <c r="G1727" s="11"/>
      <c r="H1727" s="11"/>
      <c r="I1727" s="11"/>
      <c r="J1727" s="11">
        <v>4333.8299999999945</v>
      </c>
      <c r="K1727" s="11"/>
      <c r="M1727" s="11">
        <v>139</v>
      </c>
      <c r="N1727" s="70"/>
      <c r="P1727" s="11">
        <f t="shared" si="104"/>
        <v>31.18</v>
      </c>
      <c r="Q1727" s="11"/>
      <c r="R1727" s="11"/>
      <c r="S1727" s="11"/>
      <c r="T1727" s="195"/>
      <c r="U1727" s="11"/>
      <c r="V1727" s="11"/>
      <c r="W1727" s="11"/>
      <c r="Y1727" s="11">
        <v>4333.8299999999945</v>
      </c>
      <c r="Z1727" s="11">
        <f t="shared" si="102"/>
        <v>4854</v>
      </c>
      <c r="AB1727" s="11">
        <f t="shared" si="103"/>
        <v>4027.44</v>
      </c>
      <c r="AC1727" s="11">
        <v>5023.26</v>
      </c>
      <c r="AD1727" s="11"/>
      <c r="AE1727" s="4"/>
      <c r="AF1727" s="4"/>
    </row>
    <row r="1728" spans="1:32">
      <c r="A1728" s="56"/>
      <c r="B1728" s="11"/>
      <c r="C1728" s="11" t="s">
        <v>196</v>
      </c>
      <c r="D1728" s="11"/>
      <c r="E1728" s="11" t="s">
        <v>195</v>
      </c>
      <c r="F1728" s="11">
        <v>122820</v>
      </c>
      <c r="G1728" s="11"/>
      <c r="H1728" s="11"/>
      <c r="I1728" s="11"/>
      <c r="J1728" s="11">
        <v>18826.040000000005</v>
      </c>
      <c r="K1728" s="11"/>
      <c r="M1728" s="11">
        <v>98</v>
      </c>
      <c r="N1728" s="70"/>
      <c r="P1728" s="11">
        <f t="shared" si="104"/>
        <v>192.1</v>
      </c>
      <c r="Q1728" s="11"/>
      <c r="R1728" s="11"/>
      <c r="S1728" s="11"/>
      <c r="T1728" s="195"/>
      <c r="U1728" s="11"/>
      <c r="V1728" s="11"/>
      <c r="W1728" s="11"/>
      <c r="Y1728" s="11">
        <v>18826.040000000005</v>
      </c>
      <c r="Z1728" s="11">
        <f t="shared" si="102"/>
        <v>21085.64</v>
      </c>
      <c r="AB1728" s="11">
        <f t="shared" si="103"/>
        <v>17495.099999999999</v>
      </c>
      <c r="AC1728" s="11">
        <v>21820.91</v>
      </c>
      <c r="AD1728" s="11"/>
      <c r="AE1728" s="4"/>
      <c r="AF1728" s="4"/>
    </row>
    <row r="1729" spans="1:32">
      <c r="A1729" s="56"/>
      <c r="B1729" s="11"/>
      <c r="C1729" s="11" t="s">
        <v>309</v>
      </c>
      <c r="D1729" s="11"/>
      <c r="E1729" s="11" t="s">
        <v>193</v>
      </c>
      <c r="F1729" s="11">
        <v>585</v>
      </c>
      <c r="G1729" s="11"/>
      <c r="H1729" s="11"/>
      <c r="I1729" s="11"/>
      <c r="J1729" s="11">
        <v>97.19</v>
      </c>
      <c r="K1729" s="11"/>
      <c r="M1729" s="11">
        <v>1</v>
      </c>
      <c r="N1729" s="70"/>
      <c r="P1729" s="11">
        <f t="shared" si="104"/>
        <v>97.19</v>
      </c>
      <c r="Q1729" s="11"/>
      <c r="R1729" s="11"/>
      <c r="S1729" s="11"/>
      <c r="T1729" s="195"/>
      <c r="U1729" s="11"/>
      <c r="V1729" s="11"/>
      <c r="W1729" s="11"/>
      <c r="Y1729" s="11">
        <v>97.19</v>
      </c>
      <c r="Z1729" s="11">
        <f t="shared" si="102"/>
        <v>108.86</v>
      </c>
      <c r="AB1729" s="11">
        <f t="shared" si="103"/>
        <v>90.32</v>
      </c>
      <c r="AC1729" s="11">
        <v>112.65</v>
      </c>
      <c r="AD1729" s="11"/>
      <c r="AE1729" s="4"/>
      <c r="AF1729" s="4"/>
    </row>
    <row r="1730" spans="1:32">
      <c r="A1730" s="56"/>
      <c r="B1730" s="11"/>
      <c r="C1730" s="11" t="s">
        <v>309</v>
      </c>
      <c r="D1730" s="11"/>
      <c r="E1730" s="11" t="s">
        <v>237</v>
      </c>
      <c r="F1730" s="11">
        <v>261</v>
      </c>
      <c r="G1730" s="11"/>
      <c r="H1730" s="11"/>
      <c r="I1730" s="11"/>
      <c r="J1730" s="11">
        <v>45.69</v>
      </c>
      <c r="K1730" s="11"/>
      <c r="M1730" s="11">
        <v>1</v>
      </c>
      <c r="N1730" s="70"/>
      <c r="P1730" s="11">
        <f t="shared" si="104"/>
        <v>45.69</v>
      </c>
      <c r="Q1730" s="11"/>
      <c r="R1730" s="11"/>
      <c r="S1730" s="11"/>
      <c r="T1730" s="195"/>
      <c r="U1730" s="11"/>
      <c r="V1730" s="11"/>
      <c r="W1730" s="11"/>
      <c r="Y1730" s="11">
        <v>45.69</v>
      </c>
      <c r="Z1730" s="11">
        <f t="shared" si="102"/>
        <v>51.17</v>
      </c>
      <c r="AB1730" s="11">
        <f t="shared" si="103"/>
        <v>42.46</v>
      </c>
      <c r="AC1730" s="11">
        <v>52.96</v>
      </c>
      <c r="AD1730" s="11"/>
      <c r="AE1730" s="4"/>
      <c r="AF1730" s="4"/>
    </row>
    <row r="1731" spans="1:32">
      <c r="A1731" s="56"/>
      <c r="B1731" s="11"/>
      <c r="C1731" s="11" t="s">
        <v>309</v>
      </c>
      <c r="D1731" s="11"/>
      <c r="E1731" s="11" t="s">
        <v>307</v>
      </c>
      <c r="F1731" s="11">
        <v>877383</v>
      </c>
      <c r="G1731" s="11"/>
      <c r="H1731" s="11"/>
      <c r="I1731" s="11"/>
      <c r="J1731" s="11">
        <v>134763.01999999999</v>
      </c>
      <c r="K1731" s="11"/>
      <c r="M1731" s="11">
        <v>1111</v>
      </c>
      <c r="N1731" s="70"/>
      <c r="P1731" s="11">
        <f t="shared" si="104"/>
        <v>121.3</v>
      </c>
      <c r="Q1731" s="11"/>
      <c r="R1731" s="11"/>
      <c r="S1731" s="11"/>
      <c r="T1731" s="195"/>
      <c r="U1731" s="11"/>
      <c r="V1731" s="11"/>
      <c r="W1731" s="11"/>
      <c r="Y1731" s="11">
        <v>134763.01999999999</v>
      </c>
      <c r="Z1731" s="11">
        <f t="shared" si="102"/>
        <v>150938.01</v>
      </c>
      <c r="AB1731" s="11">
        <f t="shared" si="103"/>
        <v>125235.69</v>
      </c>
      <c r="AC1731" s="11">
        <v>156201.31</v>
      </c>
      <c r="AD1731" s="11"/>
      <c r="AE1731" s="4"/>
      <c r="AF1731" s="4"/>
    </row>
    <row r="1732" spans="1:32">
      <c r="A1732" s="56"/>
      <c r="B1732" s="11"/>
      <c r="C1732" s="11" t="s">
        <v>1426</v>
      </c>
      <c r="D1732" s="11"/>
      <c r="E1732" s="11" t="s">
        <v>284</v>
      </c>
      <c r="F1732" s="11">
        <v>5381</v>
      </c>
      <c r="G1732" s="11"/>
      <c r="H1732" s="11"/>
      <c r="I1732" s="11"/>
      <c r="J1732" s="11">
        <v>880.3900000000001</v>
      </c>
      <c r="K1732" s="11"/>
      <c r="M1732" s="11">
        <v>6</v>
      </c>
      <c r="N1732" s="70"/>
      <c r="P1732" s="11">
        <f t="shared" si="104"/>
        <v>146.72999999999999</v>
      </c>
      <c r="Q1732" s="11"/>
      <c r="R1732" s="11"/>
      <c r="S1732" s="11"/>
      <c r="T1732" s="195"/>
      <c r="U1732" s="11"/>
      <c r="V1732" s="11"/>
      <c r="W1732" s="11"/>
      <c r="Y1732" s="11">
        <v>880.3900000000001</v>
      </c>
      <c r="Z1732" s="11">
        <f t="shared" si="102"/>
        <v>986.06</v>
      </c>
      <c r="AB1732" s="11">
        <f t="shared" si="103"/>
        <v>818.15</v>
      </c>
      <c r="AC1732" s="11">
        <v>1020.44</v>
      </c>
      <c r="AD1732" s="11"/>
      <c r="AE1732" s="4"/>
      <c r="AF1732" s="4"/>
    </row>
    <row r="1733" spans="1:32">
      <c r="A1733" s="56"/>
      <c r="B1733" s="11"/>
      <c r="C1733" s="11" t="s">
        <v>367</v>
      </c>
      <c r="D1733" s="11"/>
      <c r="E1733" s="11" t="s">
        <v>362</v>
      </c>
      <c r="F1733" s="11">
        <v>88526</v>
      </c>
      <c r="G1733" s="11"/>
      <c r="H1733" s="11"/>
      <c r="I1733" s="11"/>
      <c r="J1733" s="11">
        <v>13780.949999999997</v>
      </c>
      <c r="K1733" s="11"/>
      <c r="M1733" s="11">
        <v>79</v>
      </c>
      <c r="N1733" s="70"/>
      <c r="P1733" s="11">
        <f t="shared" si="104"/>
        <v>174.44</v>
      </c>
      <c r="Q1733" s="11"/>
      <c r="R1733" s="11"/>
      <c r="S1733" s="11"/>
      <c r="T1733" s="195"/>
      <c r="U1733" s="11"/>
      <c r="V1733" s="11"/>
      <c r="W1733" s="11"/>
      <c r="Y1733" s="11">
        <v>13780.949999999997</v>
      </c>
      <c r="Z1733" s="11">
        <f t="shared" si="102"/>
        <v>15435.01</v>
      </c>
      <c r="AB1733" s="11">
        <f t="shared" si="103"/>
        <v>12806.68</v>
      </c>
      <c r="AC1733" s="11">
        <v>15973.24</v>
      </c>
      <c r="AD1733" s="11"/>
      <c r="AE1733" s="4"/>
      <c r="AF1733" s="4"/>
    </row>
    <row r="1734" spans="1:32">
      <c r="A1734" s="56"/>
      <c r="B1734" s="11"/>
      <c r="C1734" s="11" t="s">
        <v>310</v>
      </c>
      <c r="D1734" s="11"/>
      <c r="E1734" s="11" t="s">
        <v>311</v>
      </c>
      <c r="F1734" s="11">
        <v>1546538</v>
      </c>
      <c r="G1734" s="11"/>
      <c r="H1734" s="11"/>
      <c r="I1734" s="11"/>
      <c r="J1734" s="11">
        <v>238606.26000000013</v>
      </c>
      <c r="K1734" s="11"/>
      <c r="M1734" s="11">
        <v>2477</v>
      </c>
      <c r="N1734" s="70"/>
      <c r="P1734" s="11">
        <f t="shared" si="104"/>
        <v>96.33</v>
      </c>
      <c r="Q1734" s="11"/>
      <c r="R1734" s="11"/>
      <c r="S1734" s="11"/>
      <c r="T1734" s="195"/>
      <c r="U1734" s="11"/>
      <c r="V1734" s="11"/>
      <c r="W1734" s="11"/>
      <c r="Y1734" s="11">
        <v>238606.26000000013</v>
      </c>
      <c r="Z1734" s="11">
        <f t="shared" si="102"/>
        <v>267245.09000000003</v>
      </c>
      <c r="AB1734" s="11">
        <f t="shared" si="103"/>
        <v>221737.53</v>
      </c>
      <c r="AC1734" s="11">
        <v>276564.09000000003</v>
      </c>
      <c r="AD1734" s="11"/>
      <c r="AE1734" s="4"/>
      <c r="AF1734" s="4"/>
    </row>
    <row r="1735" spans="1:32">
      <c r="A1735" s="56"/>
      <c r="B1735" s="11"/>
      <c r="C1735" s="11" t="s">
        <v>1327</v>
      </c>
      <c r="D1735" s="11"/>
      <c r="E1735" s="11" t="s">
        <v>193</v>
      </c>
      <c r="F1735" s="11">
        <v>182946</v>
      </c>
      <c r="G1735" s="11"/>
      <c r="H1735" s="11"/>
      <c r="I1735" s="11"/>
      <c r="J1735" s="11">
        <v>27411.559999999998</v>
      </c>
      <c r="K1735" s="11"/>
      <c r="M1735" s="11">
        <v>170</v>
      </c>
      <c r="N1735" s="70"/>
      <c r="P1735" s="11">
        <f t="shared" si="104"/>
        <v>161.24</v>
      </c>
      <c r="Q1735" s="11"/>
      <c r="R1735" s="11"/>
      <c r="S1735" s="11"/>
      <c r="T1735" s="195"/>
      <c r="U1735" s="11"/>
      <c r="V1735" s="11"/>
      <c r="W1735" s="11"/>
      <c r="Y1735" s="11">
        <v>27411.559999999998</v>
      </c>
      <c r="Z1735" s="11">
        <f t="shared" si="102"/>
        <v>30701.65</v>
      </c>
      <c r="AB1735" s="11">
        <f t="shared" si="103"/>
        <v>25473.65</v>
      </c>
      <c r="AC1735" s="11">
        <v>31772.23</v>
      </c>
      <c r="AD1735" s="11"/>
      <c r="AE1735" s="4"/>
      <c r="AF1735" s="4"/>
    </row>
    <row r="1736" spans="1:32">
      <c r="A1736" s="56"/>
      <c r="B1736" s="11"/>
      <c r="C1736" s="11" t="s">
        <v>665</v>
      </c>
      <c r="D1736" s="11"/>
      <c r="E1736" s="11" t="s">
        <v>391</v>
      </c>
      <c r="F1736" s="11">
        <v>184691</v>
      </c>
      <c r="G1736" s="11"/>
      <c r="H1736" s="11"/>
      <c r="I1736" s="11"/>
      <c r="J1736" s="11">
        <v>29202.540000000005</v>
      </c>
      <c r="K1736" s="11"/>
      <c r="M1736" s="11">
        <v>318</v>
      </c>
      <c r="N1736" s="70"/>
      <c r="P1736" s="11">
        <f t="shared" si="104"/>
        <v>91.83</v>
      </c>
      <c r="Q1736" s="11"/>
      <c r="R1736" s="11"/>
      <c r="S1736" s="11"/>
      <c r="T1736" s="195"/>
      <c r="U1736" s="11"/>
      <c r="V1736" s="11"/>
      <c r="W1736" s="11"/>
      <c r="Y1736" s="11">
        <v>29202.540000000005</v>
      </c>
      <c r="Z1736" s="11">
        <f t="shared" si="102"/>
        <v>32707.59</v>
      </c>
      <c r="AB1736" s="11">
        <f t="shared" si="103"/>
        <v>27138.01</v>
      </c>
      <c r="AC1736" s="11">
        <v>33848.120000000003</v>
      </c>
      <c r="AD1736" s="11"/>
      <c r="AE1736" s="4"/>
      <c r="AF1736" s="4"/>
    </row>
    <row r="1737" spans="1:32">
      <c r="A1737" s="56"/>
      <c r="B1737" s="11"/>
      <c r="C1737" s="11" t="s">
        <v>312</v>
      </c>
      <c r="D1737" s="11"/>
      <c r="E1737" s="11" t="s">
        <v>313</v>
      </c>
      <c r="F1737" s="11">
        <v>1829472</v>
      </c>
      <c r="G1737" s="11"/>
      <c r="H1737" s="11"/>
      <c r="I1737" s="11"/>
      <c r="J1737" s="11">
        <v>279738.07999999926</v>
      </c>
      <c r="K1737" s="11"/>
      <c r="M1737" s="11">
        <v>2449</v>
      </c>
      <c r="N1737" s="70"/>
      <c r="P1737" s="11">
        <f t="shared" si="104"/>
        <v>114.23</v>
      </c>
      <c r="Q1737" s="11"/>
      <c r="R1737" s="11"/>
      <c r="S1737" s="11"/>
      <c r="T1737" s="195"/>
      <c r="U1737" s="11"/>
      <c r="V1737" s="11"/>
      <c r="W1737" s="11"/>
      <c r="Y1737" s="11">
        <v>279738.07999999926</v>
      </c>
      <c r="Z1737" s="11">
        <f t="shared" si="102"/>
        <v>313313.77</v>
      </c>
      <c r="AB1737" s="11">
        <f t="shared" si="103"/>
        <v>259961.45</v>
      </c>
      <c r="AC1737" s="11">
        <v>324239.21999999997</v>
      </c>
      <c r="AD1737" s="11"/>
      <c r="AE1737" s="4"/>
      <c r="AF1737" s="4"/>
    </row>
    <row r="1738" spans="1:32">
      <c r="A1738" s="56"/>
      <c r="B1738" s="11"/>
      <c r="C1738" s="11" t="s">
        <v>666</v>
      </c>
      <c r="D1738" s="11"/>
      <c r="E1738" s="11" t="s">
        <v>338</v>
      </c>
      <c r="F1738" s="11">
        <v>563948</v>
      </c>
      <c r="G1738" s="11"/>
      <c r="H1738" s="11"/>
      <c r="I1738" s="11"/>
      <c r="J1738" s="11">
        <v>88662.679999999877</v>
      </c>
      <c r="K1738" s="11"/>
      <c r="M1738" s="11">
        <v>1172</v>
      </c>
      <c r="N1738" s="70"/>
      <c r="P1738" s="11">
        <f t="shared" si="104"/>
        <v>75.650000000000006</v>
      </c>
      <c r="Q1738" s="11"/>
      <c r="R1738" s="11"/>
      <c r="S1738" s="11"/>
      <c r="T1738" s="195"/>
      <c r="U1738" s="11"/>
      <c r="V1738" s="11"/>
      <c r="W1738" s="11"/>
      <c r="Y1738" s="11">
        <v>88662.679999999877</v>
      </c>
      <c r="Z1738" s="11">
        <f t="shared" si="102"/>
        <v>99304.46</v>
      </c>
      <c r="AB1738" s="11">
        <f t="shared" si="103"/>
        <v>82394.5</v>
      </c>
      <c r="AC1738" s="11">
        <v>102767.27</v>
      </c>
      <c r="AD1738" s="11"/>
      <c r="AE1738" s="4"/>
      <c r="AF1738" s="4"/>
    </row>
    <row r="1739" spans="1:32">
      <c r="A1739" s="56"/>
      <c r="B1739" s="11"/>
      <c r="C1739" s="11" t="s">
        <v>317</v>
      </c>
      <c r="D1739" s="11"/>
      <c r="E1739" s="11" t="s">
        <v>249</v>
      </c>
      <c r="F1739" s="11">
        <v>736</v>
      </c>
      <c r="G1739" s="11"/>
      <c r="H1739" s="11"/>
      <c r="I1739" s="11"/>
      <c r="J1739" s="11">
        <v>121</v>
      </c>
      <c r="K1739" s="11"/>
      <c r="M1739" s="11">
        <v>1</v>
      </c>
      <c r="N1739" s="70"/>
      <c r="P1739" s="11">
        <f t="shared" si="104"/>
        <v>121</v>
      </c>
      <c r="Q1739" s="11"/>
      <c r="R1739" s="11"/>
      <c r="S1739" s="11"/>
      <c r="T1739" s="195"/>
      <c r="U1739" s="11"/>
      <c r="V1739" s="11"/>
      <c r="W1739" s="11"/>
      <c r="Y1739" s="11">
        <v>121</v>
      </c>
      <c r="Z1739" s="11">
        <f t="shared" si="102"/>
        <v>135.52000000000001</v>
      </c>
      <c r="AB1739" s="11">
        <f t="shared" si="103"/>
        <v>112.45</v>
      </c>
      <c r="AC1739" s="11">
        <v>140.25</v>
      </c>
      <c r="AD1739" s="11"/>
      <c r="AE1739" s="4"/>
      <c r="AF1739" s="4"/>
    </row>
    <row r="1740" spans="1:32">
      <c r="A1740" s="56"/>
      <c r="B1740" s="11"/>
      <c r="C1740" s="11" t="s">
        <v>317</v>
      </c>
      <c r="D1740" s="11"/>
      <c r="E1740" s="11" t="s">
        <v>315</v>
      </c>
      <c r="F1740" s="11">
        <v>599219</v>
      </c>
      <c r="G1740" s="11"/>
      <c r="H1740" s="11"/>
      <c r="I1740" s="11"/>
      <c r="J1740" s="11">
        <v>93125.8100000001</v>
      </c>
      <c r="K1740" s="11"/>
      <c r="M1740" s="11">
        <v>970</v>
      </c>
      <c r="N1740" s="70"/>
      <c r="P1740" s="11">
        <f t="shared" si="104"/>
        <v>96.01</v>
      </c>
      <c r="Q1740" s="11"/>
      <c r="R1740" s="11"/>
      <c r="S1740" s="11"/>
      <c r="T1740" s="195"/>
      <c r="U1740" s="11"/>
      <c r="V1740" s="11"/>
      <c r="W1740" s="11"/>
      <c r="Y1740" s="11">
        <v>93125.8100000001</v>
      </c>
      <c r="Z1740" s="11">
        <f t="shared" si="102"/>
        <v>104303.28</v>
      </c>
      <c r="AB1740" s="11">
        <f t="shared" si="103"/>
        <v>86542.1</v>
      </c>
      <c r="AC1740" s="11">
        <v>107940.4</v>
      </c>
      <c r="AD1740" s="11"/>
      <c r="AE1740" s="4"/>
      <c r="AF1740" s="4"/>
    </row>
    <row r="1741" spans="1:32">
      <c r="A1741" s="56"/>
      <c r="B1741" s="11"/>
      <c r="C1741" s="11" t="s">
        <v>667</v>
      </c>
      <c r="D1741" s="11"/>
      <c r="E1741" s="11" t="s">
        <v>297</v>
      </c>
      <c r="F1741" s="11">
        <v>370883</v>
      </c>
      <c r="G1741" s="11"/>
      <c r="H1741" s="11"/>
      <c r="I1741" s="11"/>
      <c r="J1741" s="11">
        <v>51762.969999999994</v>
      </c>
      <c r="K1741" s="11"/>
      <c r="M1741" s="11">
        <v>828</v>
      </c>
      <c r="N1741" s="70"/>
      <c r="P1741" s="11">
        <f t="shared" si="104"/>
        <v>62.52</v>
      </c>
      <c r="Q1741" s="11"/>
      <c r="R1741" s="11"/>
      <c r="S1741" s="11"/>
      <c r="T1741" s="195"/>
      <c r="U1741" s="11"/>
      <c r="V1741" s="11"/>
      <c r="W1741" s="11"/>
      <c r="Y1741" s="11">
        <v>51762.969999999994</v>
      </c>
      <c r="Z1741" s="11">
        <f t="shared" si="102"/>
        <v>57975.839999999997</v>
      </c>
      <c r="AB1741" s="11">
        <f t="shared" si="103"/>
        <v>48103.49</v>
      </c>
      <c r="AC1741" s="11">
        <v>59997.5</v>
      </c>
      <c r="AD1741" s="11"/>
      <c r="AE1741" s="4"/>
      <c r="AF1741" s="4"/>
    </row>
    <row r="1742" spans="1:32">
      <c r="A1742" s="56"/>
      <c r="B1742" s="11"/>
      <c r="C1742" s="11" t="s">
        <v>609</v>
      </c>
      <c r="D1742" s="11"/>
      <c r="E1742" s="11" t="s">
        <v>427</v>
      </c>
      <c r="F1742" s="11">
        <v>240810</v>
      </c>
      <c r="G1742" s="11"/>
      <c r="H1742" s="11"/>
      <c r="I1742" s="11"/>
      <c r="J1742" s="11">
        <v>39071.790000000059</v>
      </c>
      <c r="K1742" s="11"/>
      <c r="M1742" s="11">
        <v>750</v>
      </c>
      <c r="N1742" s="70"/>
      <c r="P1742" s="11">
        <f t="shared" si="104"/>
        <v>52.1</v>
      </c>
      <c r="Q1742" s="11"/>
      <c r="R1742" s="11"/>
      <c r="S1742" s="11"/>
      <c r="T1742" s="195"/>
      <c r="U1742" s="11"/>
      <c r="V1742" s="11"/>
      <c r="W1742" s="11"/>
      <c r="Y1742" s="11">
        <v>39071.790000000059</v>
      </c>
      <c r="Z1742" s="11">
        <f t="shared" ref="Z1742:Z1762" si="105">ROUND($Z$1771*Y1742/$Y$1771,2)</f>
        <v>43761.4</v>
      </c>
      <c r="AB1742" s="11">
        <f t="shared" ref="AB1742:AB1762" si="106">ROUND($AB$1771*Y1742/$Y$1771,2)</f>
        <v>36309.53</v>
      </c>
      <c r="AC1742" s="11">
        <v>45287.39</v>
      </c>
      <c r="AD1742" s="11"/>
      <c r="AE1742" s="4"/>
      <c r="AF1742" s="4"/>
    </row>
    <row r="1743" spans="1:32">
      <c r="A1743" s="56"/>
      <c r="B1743" s="11"/>
      <c r="C1743" s="11" t="s">
        <v>487</v>
      </c>
      <c r="D1743" s="11"/>
      <c r="E1743" s="11" t="s">
        <v>485</v>
      </c>
      <c r="F1743" s="11">
        <v>590675</v>
      </c>
      <c r="G1743" s="11"/>
      <c r="H1743" s="11"/>
      <c r="I1743" s="11"/>
      <c r="J1743" s="11">
        <v>92323.309999999925</v>
      </c>
      <c r="K1743" s="11"/>
      <c r="M1743" s="11">
        <v>580</v>
      </c>
      <c r="N1743" s="70"/>
      <c r="P1743" s="11">
        <f t="shared" ref="P1743:P1763" si="107">ROUND(J1743/M1743,2)</f>
        <v>159.18</v>
      </c>
      <c r="Q1743" s="11"/>
      <c r="R1743" s="11"/>
      <c r="S1743" s="11"/>
      <c r="T1743" s="195"/>
      <c r="U1743" s="11"/>
      <c r="V1743" s="11"/>
      <c r="W1743" s="11"/>
      <c r="Y1743" s="11">
        <v>92323.309999999925</v>
      </c>
      <c r="Z1743" s="11">
        <f t="shared" si="105"/>
        <v>103404.46</v>
      </c>
      <c r="AB1743" s="11">
        <f t="shared" si="106"/>
        <v>85796.33</v>
      </c>
      <c r="AC1743" s="11">
        <v>107010.23</v>
      </c>
      <c r="AD1743" s="11"/>
      <c r="AE1743" s="4"/>
      <c r="AF1743" s="4"/>
    </row>
    <row r="1744" spans="1:32">
      <c r="A1744" s="56"/>
      <c r="B1744" s="11"/>
      <c r="C1744" s="11" t="s">
        <v>424</v>
      </c>
      <c r="D1744" s="11"/>
      <c r="E1744" s="11" t="s">
        <v>350</v>
      </c>
      <c r="F1744" s="11">
        <v>1583</v>
      </c>
      <c r="G1744" s="11"/>
      <c r="H1744" s="11"/>
      <c r="I1744" s="11"/>
      <c r="J1744" s="11">
        <v>163.24</v>
      </c>
      <c r="K1744" s="11"/>
      <c r="M1744" s="11">
        <v>5</v>
      </c>
      <c r="N1744" s="70"/>
      <c r="P1744" s="11">
        <f t="shared" si="107"/>
        <v>32.65</v>
      </c>
      <c r="Q1744" s="11"/>
      <c r="R1744" s="11"/>
      <c r="S1744" s="11"/>
      <c r="T1744" s="195"/>
      <c r="U1744" s="11"/>
      <c r="V1744" s="11"/>
      <c r="W1744" s="11"/>
      <c r="Y1744" s="11">
        <v>163.24</v>
      </c>
      <c r="Z1744" s="11">
        <f t="shared" si="105"/>
        <v>182.83</v>
      </c>
      <c r="AB1744" s="11">
        <f t="shared" si="106"/>
        <v>151.69999999999999</v>
      </c>
      <c r="AC1744" s="11">
        <v>189.21</v>
      </c>
      <c r="AD1744" s="11"/>
      <c r="AE1744" s="4"/>
      <c r="AF1744" s="4"/>
    </row>
    <row r="1745" spans="1:32">
      <c r="A1745" s="56"/>
      <c r="B1745" s="11"/>
      <c r="C1745" s="11" t="s">
        <v>424</v>
      </c>
      <c r="D1745" s="11"/>
      <c r="E1745" s="11" t="s">
        <v>425</v>
      </c>
      <c r="F1745" s="11">
        <v>408139</v>
      </c>
      <c r="G1745" s="11"/>
      <c r="H1745" s="11"/>
      <c r="I1745" s="11"/>
      <c r="J1745" s="11">
        <v>59363.29000000003</v>
      </c>
      <c r="K1745" s="11"/>
      <c r="M1745" s="11">
        <v>359</v>
      </c>
      <c r="N1745" s="70"/>
      <c r="P1745" s="11">
        <f t="shared" si="107"/>
        <v>165.36</v>
      </c>
      <c r="Q1745" s="11"/>
      <c r="R1745" s="11"/>
      <c r="S1745" s="11"/>
      <c r="T1745" s="195"/>
      <c r="U1745" s="11"/>
      <c r="V1745" s="11"/>
      <c r="W1745" s="11"/>
      <c r="Y1745" s="11">
        <v>59363.29000000003</v>
      </c>
      <c r="Z1745" s="11">
        <f t="shared" si="105"/>
        <v>66488.399999999994</v>
      </c>
      <c r="AB1745" s="11">
        <f t="shared" si="106"/>
        <v>55166.49</v>
      </c>
      <c r="AC1745" s="11">
        <v>68806.89</v>
      </c>
      <c r="AD1745" s="11"/>
      <c r="AE1745" s="4"/>
      <c r="AF1745" s="4"/>
    </row>
    <row r="1746" spans="1:32">
      <c r="A1746" s="56"/>
      <c r="B1746" s="11"/>
      <c r="C1746" s="11" t="s">
        <v>428</v>
      </c>
      <c r="D1746" s="11"/>
      <c r="E1746" s="11" t="s">
        <v>427</v>
      </c>
      <c r="F1746" s="11">
        <v>2488120</v>
      </c>
      <c r="G1746" s="11"/>
      <c r="H1746" s="11"/>
      <c r="I1746" s="11"/>
      <c r="J1746" s="11">
        <v>403792.48999999848</v>
      </c>
      <c r="K1746" s="11"/>
      <c r="M1746" s="11">
        <v>7199</v>
      </c>
      <c r="N1746" s="70"/>
      <c r="P1746" s="11">
        <f t="shared" si="107"/>
        <v>56.09</v>
      </c>
      <c r="Q1746" s="11"/>
      <c r="R1746" s="11"/>
      <c r="S1746" s="11"/>
      <c r="T1746" s="195"/>
      <c r="U1746" s="11"/>
      <c r="V1746" s="11"/>
      <c r="W1746" s="11"/>
      <c r="Y1746" s="11">
        <v>403792.48999999848</v>
      </c>
      <c r="Z1746" s="11">
        <f t="shared" si="105"/>
        <v>452257.87</v>
      </c>
      <c r="AB1746" s="11">
        <f t="shared" si="106"/>
        <v>375245.59</v>
      </c>
      <c r="AC1746" s="11">
        <v>468028.38</v>
      </c>
      <c r="AD1746" s="11"/>
      <c r="AE1746" s="4"/>
      <c r="AF1746" s="4"/>
    </row>
    <row r="1747" spans="1:32">
      <c r="A1747" s="56"/>
      <c r="B1747" s="11"/>
      <c r="C1747" s="11" t="s">
        <v>429</v>
      </c>
      <c r="D1747" s="11"/>
      <c r="E1747" s="11" t="s">
        <v>1396</v>
      </c>
      <c r="F1747" s="11">
        <v>268</v>
      </c>
      <c r="G1747" s="11"/>
      <c r="H1747" s="11"/>
      <c r="I1747" s="11"/>
      <c r="J1747" s="11">
        <v>46.79</v>
      </c>
      <c r="K1747" s="11"/>
      <c r="M1747" s="11">
        <v>1</v>
      </c>
      <c r="N1747" s="70"/>
      <c r="P1747" s="11">
        <f t="shared" si="107"/>
        <v>46.79</v>
      </c>
      <c r="Q1747" s="11"/>
      <c r="R1747" s="11"/>
      <c r="S1747" s="11"/>
      <c r="T1747" s="195"/>
      <c r="U1747" s="11"/>
      <c r="V1747" s="11"/>
      <c r="W1747" s="11"/>
      <c r="Y1747" s="11">
        <v>46.79</v>
      </c>
      <c r="Z1747" s="11">
        <f t="shared" si="105"/>
        <v>52.41</v>
      </c>
      <c r="AB1747" s="11">
        <f t="shared" si="106"/>
        <v>43.48</v>
      </c>
      <c r="AC1747" s="11">
        <v>54.23</v>
      </c>
      <c r="AD1747" s="11"/>
      <c r="AE1747" s="4"/>
      <c r="AF1747" s="4"/>
    </row>
    <row r="1748" spans="1:32">
      <c r="A1748" s="56"/>
      <c r="B1748" s="11"/>
      <c r="C1748" s="11" t="s">
        <v>429</v>
      </c>
      <c r="D1748" s="11"/>
      <c r="E1748" s="11" t="s">
        <v>427</v>
      </c>
      <c r="F1748" s="11">
        <v>2066395</v>
      </c>
      <c r="G1748" s="11"/>
      <c r="H1748" s="11"/>
      <c r="I1748" s="11"/>
      <c r="J1748" s="11">
        <v>337536.28000000265</v>
      </c>
      <c r="K1748" s="11"/>
      <c r="M1748" s="11">
        <v>5952</v>
      </c>
      <c r="N1748" s="70"/>
      <c r="P1748" s="11">
        <f t="shared" si="107"/>
        <v>56.71</v>
      </c>
      <c r="Q1748" s="11"/>
      <c r="R1748" s="11"/>
      <c r="S1748" s="11"/>
      <c r="T1748" s="195"/>
      <c r="U1748" s="11"/>
      <c r="V1748" s="11"/>
      <c r="W1748" s="11"/>
      <c r="Y1748" s="11">
        <v>337536.28000000265</v>
      </c>
      <c r="Z1748" s="11">
        <f t="shared" si="105"/>
        <v>378049.23</v>
      </c>
      <c r="AB1748" s="11">
        <f t="shared" si="106"/>
        <v>313673.49</v>
      </c>
      <c r="AC1748" s="11">
        <v>391232.04</v>
      </c>
      <c r="AD1748" s="11"/>
      <c r="AE1748" s="4"/>
      <c r="AF1748" s="4"/>
    </row>
    <row r="1749" spans="1:32">
      <c r="A1749" s="56"/>
      <c r="B1749" s="11"/>
      <c r="C1749" s="11" t="s">
        <v>321</v>
      </c>
      <c r="D1749" s="11"/>
      <c r="E1749" s="11" t="s">
        <v>204</v>
      </c>
      <c r="F1749" s="11">
        <v>2991</v>
      </c>
      <c r="G1749" s="11"/>
      <c r="H1749" s="11"/>
      <c r="I1749" s="11"/>
      <c r="J1749" s="11">
        <v>498.25000000000006</v>
      </c>
      <c r="K1749" s="11"/>
      <c r="M1749" s="11">
        <v>6</v>
      </c>
      <c r="N1749" s="70"/>
      <c r="P1749" s="11">
        <f t="shared" si="107"/>
        <v>83.04</v>
      </c>
      <c r="Q1749" s="11"/>
      <c r="R1749" s="11"/>
      <c r="S1749" s="11"/>
      <c r="T1749" s="195"/>
      <c r="U1749" s="11"/>
      <c r="V1749" s="11"/>
      <c r="W1749" s="11"/>
      <c r="Y1749" s="11">
        <v>498.25000000000006</v>
      </c>
      <c r="Z1749" s="11">
        <f t="shared" si="105"/>
        <v>558.04999999999995</v>
      </c>
      <c r="AB1749" s="11">
        <f t="shared" si="106"/>
        <v>463.03</v>
      </c>
      <c r="AC1749" s="11">
        <v>577.51</v>
      </c>
      <c r="AD1749" s="11"/>
      <c r="AE1749" s="4"/>
      <c r="AF1749" s="4"/>
    </row>
    <row r="1750" spans="1:32">
      <c r="A1750" s="56"/>
      <c r="B1750" s="11"/>
      <c r="C1750" s="11" t="s">
        <v>321</v>
      </c>
      <c r="D1750" s="11"/>
      <c r="E1750" s="11" t="s">
        <v>232</v>
      </c>
      <c r="F1750" s="11">
        <v>2268</v>
      </c>
      <c r="G1750" s="11"/>
      <c r="H1750" s="11"/>
      <c r="I1750" s="11"/>
      <c r="J1750" s="11">
        <v>364.45</v>
      </c>
      <c r="K1750" s="11"/>
      <c r="M1750" s="11">
        <v>1</v>
      </c>
      <c r="N1750" s="70"/>
      <c r="P1750" s="11">
        <f t="shared" si="107"/>
        <v>364.45</v>
      </c>
      <c r="Q1750" s="11"/>
      <c r="R1750" s="11"/>
      <c r="S1750" s="11"/>
      <c r="T1750" s="195"/>
      <c r="U1750" s="11"/>
      <c r="V1750" s="11"/>
      <c r="W1750" s="11"/>
      <c r="Y1750" s="11">
        <v>364.45</v>
      </c>
      <c r="Z1750" s="11">
        <f t="shared" si="105"/>
        <v>408.19</v>
      </c>
      <c r="AB1750" s="11">
        <f t="shared" si="106"/>
        <v>338.68</v>
      </c>
      <c r="AC1750" s="11">
        <v>422.43</v>
      </c>
      <c r="AD1750" s="11"/>
      <c r="AE1750" s="4"/>
      <c r="AF1750" s="4"/>
    </row>
    <row r="1751" spans="1:32">
      <c r="A1751" s="56"/>
      <c r="B1751" s="11"/>
      <c r="C1751" s="11" t="s">
        <v>321</v>
      </c>
      <c r="D1751" s="11"/>
      <c r="E1751" s="11" t="s">
        <v>319</v>
      </c>
      <c r="F1751" s="11">
        <v>8775686</v>
      </c>
      <c r="G1751" s="11"/>
      <c r="H1751" s="11"/>
      <c r="I1751" s="11"/>
      <c r="J1751" s="11">
        <v>1353464.660000005</v>
      </c>
      <c r="K1751" s="11"/>
      <c r="M1751" s="11">
        <v>13844</v>
      </c>
      <c r="N1751" s="70"/>
      <c r="P1751" s="11">
        <f t="shared" si="107"/>
        <v>97.77</v>
      </c>
      <c r="Q1751" s="11"/>
      <c r="R1751" s="11"/>
      <c r="S1751" s="11"/>
      <c r="T1751" s="195"/>
      <c r="U1751" s="11"/>
      <c r="V1751" s="11"/>
      <c r="W1751" s="11"/>
      <c r="Y1751" s="11">
        <v>1353464.660000005</v>
      </c>
      <c r="Z1751" s="11">
        <f t="shared" si="105"/>
        <v>1515914.88</v>
      </c>
      <c r="AB1751" s="11">
        <f t="shared" si="106"/>
        <v>1257778.8400000001</v>
      </c>
      <c r="AC1751" s="11">
        <v>1568775.76</v>
      </c>
      <c r="AD1751" s="11"/>
      <c r="AE1751" s="4"/>
      <c r="AF1751" s="4"/>
    </row>
    <row r="1752" spans="1:32">
      <c r="A1752" s="56"/>
      <c r="B1752" s="11"/>
      <c r="C1752" s="11" t="s">
        <v>321</v>
      </c>
      <c r="D1752" s="11"/>
      <c r="E1752" s="11" t="s">
        <v>326</v>
      </c>
      <c r="F1752" s="11">
        <v>211</v>
      </c>
      <c r="G1752" s="11"/>
      <c r="H1752" s="11"/>
      <c r="I1752" s="11"/>
      <c r="J1752" s="11">
        <v>37.56</v>
      </c>
      <c r="K1752" s="11"/>
      <c r="M1752" s="11">
        <v>1</v>
      </c>
      <c r="N1752" s="70"/>
      <c r="P1752" s="11">
        <f t="shared" si="107"/>
        <v>37.56</v>
      </c>
      <c r="Q1752" s="11"/>
      <c r="R1752" s="11"/>
      <c r="S1752" s="11"/>
      <c r="T1752" s="195"/>
      <c r="U1752" s="11"/>
      <c r="V1752" s="11"/>
      <c r="W1752" s="11"/>
      <c r="Y1752" s="11">
        <v>37.56</v>
      </c>
      <c r="Z1752" s="11">
        <f t="shared" si="105"/>
        <v>42.07</v>
      </c>
      <c r="AB1752" s="11">
        <f t="shared" si="106"/>
        <v>34.9</v>
      </c>
      <c r="AC1752" s="11">
        <v>43.54</v>
      </c>
      <c r="AD1752" s="11"/>
      <c r="AE1752" s="4"/>
      <c r="AF1752" s="4"/>
    </row>
    <row r="1753" spans="1:32">
      <c r="A1753" s="56"/>
      <c r="B1753" s="11"/>
      <c r="C1753" s="11" t="s">
        <v>506</v>
      </c>
      <c r="D1753" s="11"/>
      <c r="E1753" s="11" t="s">
        <v>460</v>
      </c>
      <c r="F1753" s="11">
        <v>3896</v>
      </c>
      <c r="G1753" s="11"/>
      <c r="H1753" s="11"/>
      <c r="I1753" s="11"/>
      <c r="J1753" s="11">
        <v>627.61</v>
      </c>
      <c r="K1753" s="11"/>
      <c r="M1753" s="11">
        <v>2</v>
      </c>
      <c r="N1753" s="70"/>
      <c r="P1753" s="11">
        <f t="shared" si="107"/>
        <v>313.81</v>
      </c>
      <c r="Q1753" s="11"/>
      <c r="R1753" s="11"/>
      <c r="S1753" s="11"/>
      <c r="T1753" s="195"/>
      <c r="U1753" s="11"/>
      <c r="V1753" s="11"/>
      <c r="W1753" s="11"/>
      <c r="Y1753" s="11">
        <v>627.61</v>
      </c>
      <c r="Z1753" s="11">
        <f t="shared" si="105"/>
        <v>702.94</v>
      </c>
      <c r="AB1753" s="11">
        <f t="shared" si="106"/>
        <v>583.24</v>
      </c>
      <c r="AC1753" s="11">
        <v>727.45</v>
      </c>
      <c r="AD1753" s="11"/>
      <c r="AE1753" s="4"/>
      <c r="AF1753" s="4"/>
    </row>
    <row r="1754" spans="1:32">
      <c r="A1754" s="56"/>
      <c r="B1754" s="11"/>
      <c r="C1754" s="11" t="s">
        <v>506</v>
      </c>
      <c r="D1754" s="11"/>
      <c r="E1754" s="11" t="s">
        <v>504</v>
      </c>
      <c r="F1754" s="11">
        <v>342271</v>
      </c>
      <c r="G1754" s="11"/>
      <c r="H1754" s="11"/>
      <c r="I1754" s="11"/>
      <c r="J1754" s="11">
        <v>53129.100000000013</v>
      </c>
      <c r="K1754" s="11"/>
      <c r="M1754" s="11">
        <v>414</v>
      </c>
      <c r="N1754" s="70"/>
      <c r="P1754" s="11">
        <f t="shared" si="107"/>
        <v>128.33000000000001</v>
      </c>
      <c r="Q1754" s="11"/>
      <c r="R1754" s="11"/>
      <c r="S1754" s="11"/>
      <c r="T1754" s="195"/>
      <c r="U1754" s="11"/>
      <c r="V1754" s="11"/>
      <c r="W1754" s="11"/>
      <c r="Y1754" s="11">
        <v>53129.100000000013</v>
      </c>
      <c r="Z1754" s="11">
        <f t="shared" si="105"/>
        <v>59505.94</v>
      </c>
      <c r="AB1754" s="11">
        <f t="shared" si="106"/>
        <v>49373.03</v>
      </c>
      <c r="AC1754" s="11">
        <v>61580.95</v>
      </c>
      <c r="AD1754" s="11"/>
      <c r="AE1754" s="4"/>
      <c r="AF1754" s="4"/>
    </row>
    <row r="1755" spans="1:32">
      <c r="A1755" s="56"/>
      <c r="B1755" s="11"/>
      <c r="C1755" s="11" t="s">
        <v>1428</v>
      </c>
      <c r="D1755" s="11"/>
      <c r="E1755" s="11" t="s">
        <v>287</v>
      </c>
      <c r="F1755" s="11">
        <v>746</v>
      </c>
      <c r="G1755" s="11"/>
      <c r="H1755" s="11"/>
      <c r="I1755" s="11"/>
      <c r="J1755" s="11">
        <v>60.879999999999995</v>
      </c>
      <c r="K1755" s="11"/>
      <c r="M1755" s="11">
        <v>2</v>
      </c>
      <c r="N1755" s="70"/>
      <c r="P1755" s="11">
        <f t="shared" si="107"/>
        <v>30.44</v>
      </c>
      <c r="Q1755" s="11"/>
      <c r="R1755" s="11"/>
      <c r="S1755" s="11"/>
      <c r="T1755" s="195"/>
      <c r="U1755" s="11"/>
      <c r="V1755" s="11"/>
      <c r="W1755" s="11"/>
      <c r="Y1755" s="11">
        <v>60.879999999999995</v>
      </c>
      <c r="Z1755" s="11">
        <f t="shared" si="105"/>
        <v>68.19</v>
      </c>
      <c r="AB1755" s="11">
        <f t="shared" si="106"/>
        <v>56.58</v>
      </c>
      <c r="AC1755" s="11">
        <v>70.56</v>
      </c>
      <c r="AD1755" s="11"/>
      <c r="AE1755" s="4"/>
      <c r="AF1755" s="4"/>
    </row>
    <row r="1756" spans="1:32">
      <c r="A1756" s="56"/>
      <c r="B1756" s="11"/>
      <c r="C1756" s="11" t="s">
        <v>1428</v>
      </c>
      <c r="D1756" s="11"/>
      <c r="E1756" s="11" t="s">
        <v>319</v>
      </c>
      <c r="F1756" s="11">
        <v>389</v>
      </c>
      <c r="G1756" s="11"/>
      <c r="H1756" s="11"/>
      <c r="I1756" s="11"/>
      <c r="J1756" s="11">
        <v>66.150000000000006</v>
      </c>
      <c r="K1756" s="11"/>
      <c r="M1756" s="11">
        <v>1</v>
      </c>
      <c r="N1756" s="70"/>
      <c r="P1756" s="11">
        <f t="shared" si="107"/>
        <v>66.150000000000006</v>
      </c>
      <c r="Q1756" s="11"/>
      <c r="R1756" s="11"/>
      <c r="S1756" s="11"/>
      <c r="T1756" s="195"/>
      <c r="U1756" s="11"/>
      <c r="V1756" s="11"/>
      <c r="W1756" s="11"/>
      <c r="Y1756" s="11">
        <v>66.150000000000006</v>
      </c>
      <c r="Z1756" s="11">
        <f t="shared" si="105"/>
        <v>74.09</v>
      </c>
      <c r="AB1756" s="11">
        <f t="shared" si="106"/>
        <v>61.47</v>
      </c>
      <c r="AC1756" s="11">
        <v>76.67</v>
      </c>
      <c r="AD1756" s="11"/>
      <c r="AE1756" s="4"/>
      <c r="AF1756" s="4"/>
    </row>
    <row r="1757" spans="1:32">
      <c r="A1757" s="56"/>
      <c r="B1757" s="11"/>
      <c r="C1757" s="11" t="s">
        <v>1428</v>
      </c>
      <c r="D1757" s="11"/>
      <c r="E1757" s="11" t="s">
        <v>324</v>
      </c>
      <c r="F1757" s="11">
        <v>247074</v>
      </c>
      <c r="G1757" s="11"/>
      <c r="H1757" s="11"/>
      <c r="I1757" s="11"/>
      <c r="J1757" s="11">
        <v>37692.19000000001</v>
      </c>
      <c r="K1757" s="11"/>
      <c r="M1757" s="11">
        <v>316</v>
      </c>
      <c r="N1757" s="70"/>
      <c r="P1757" s="11">
        <f t="shared" si="107"/>
        <v>119.28</v>
      </c>
      <c r="Q1757" s="11"/>
      <c r="R1757" s="11"/>
      <c r="S1757" s="11"/>
      <c r="T1757" s="195"/>
      <c r="U1757" s="11"/>
      <c r="V1757" s="11"/>
      <c r="W1757" s="11"/>
      <c r="Y1757" s="11">
        <v>37692.19000000001</v>
      </c>
      <c r="Z1757" s="11">
        <f t="shared" si="105"/>
        <v>42216.21</v>
      </c>
      <c r="AB1757" s="11">
        <f t="shared" si="106"/>
        <v>35027.47</v>
      </c>
      <c r="AC1757" s="11">
        <v>43688.32</v>
      </c>
      <c r="AD1757" s="11"/>
      <c r="AE1757" s="4"/>
      <c r="AF1757" s="4"/>
    </row>
    <row r="1758" spans="1:32">
      <c r="A1758" s="56"/>
      <c r="B1758" s="11"/>
      <c r="C1758" s="11" t="s">
        <v>436</v>
      </c>
      <c r="D1758" s="11"/>
      <c r="E1758" s="11" t="s">
        <v>432</v>
      </c>
      <c r="F1758" s="11">
        <v>856750</v>
      </c>
      <c r="G1758" s="11"/>
      <c r="H1758" s="11"/>
      <c r="I1758" s="11"/>
      <c r="J1758" s="11">
        <v>129844.03999999944</v>
      </c>
      <c r="K1758" s="11"/>
      <c r="M1758" s="11">
        <v>1619</v>
      </c>
      <c r="N1758" s="70"/>
      <c r="P1758" s="11">
        <f t="shared" si="107"/>
        <v>80.2</v>
      </c>
      <c r="Q1758" s="11"/>
      <c r="R1758" s="11"/>
      <c r="S1758" s="11"/>
      <c r="T1758" s="195"/>
      <c r="U1758" s="11"/>
      <c r="V1758" s="11"/>
      <c r="W1758" s="11"/>
      <c r="Y1758" s="11">
        <v>129844.03999999944</v>
      </c>
      <c r="Z1758" s="11">
        <f t="shared" si="105"/>
        <v>145428.63</v>
      </c>
      <c r="AB1758" s="11">
        <f t="shared" si="106"/>
        <v>120664.46</v>
      </c>
      <c r="AC1758" s="11">
        <v>150499.82</v>
      </c>
      <c r="AD1758" s="11"/>
      <c r="AE1758" s="4"/>
      <c r="AF1758" s="4"/>
    </row>
    <row r="1759" spans="1:32">
      <c r="A1759" s="56"/>
      <c r="B1759" s="11"/>
      <c r="C1759" s="11" t="s">
        <v>1328</v>
      </c>
      <c r="D1759" s="11"/>
      <c r="E1759" s="11" t="s">
        <v>1331</v>
      </c>
      <c r="F1759" s="11">
        <v>606</v>
      </c>
      <c r="G1759" s="11"/>
      <c r="H1759" s="11"/>
      <c r="I1759" s="11"/>
      <c r="J1759" s="11">
        <v>104.64999999999999</v>
      </c>
      <c r="K1759" s="11"/>
      <c r="M1759" s="11">
        <v>2</v>
      </c>
      <c r="N1759" s="70"/>
      <c r="P1759" s="11">
        <f t="shared" si="107"/>
        <v>52.33</v>
      </c>
      <c r="Q1759" s="11"/>
      <c r="R1759" s="11"/>
      <c r="S1759" s="11"/>
      <c r="T1759" s="195"/>
      <c r="U1759" s="11"/>
      <c r="V1759" s="11"/>
      <c r="W1759" s="11"/>
      <c r="Y1759" s="11">
        <v>104.64999999999999</v>
      </c>
      <c r="Z1759" s="11">
        <f t="shared" si="105"/>
        <v>117.21</v>
      </c>
      <c r="AB1759" s="11">
        <f t="shared" si="106"/>
        <v>97.25</v>
      </c>
      <c r="AC1759" s="11">
        <v>121.3</v>
      </c>
      <c r="AD1759" s="11"/>
      <c r="AE1759" s="4"/>
      <c r="AF1759" s="4"/>
    </row>
    <row r="1760" spans="1:32">
      <c r="A1760" s="56"/>
      <c r="B1760" s="11"/>
      <c r="C1760" s="11" t="s">
        <v>1429</v>
      </c>
      <c r="D1760" s="11"/>
      <c r="E1760" s="11" t="s">
        <v>216</v>
      </c>
      <c r="F1760" s="11">
        <v>10986</v>
      </c>
      <c r="G1760" s="11"/>
      <c r="H1760" s="11"/>
      <c r="I1760" s="11"/>
      <c r="J1760" s="11">
        <v>1774.7700000000002</v>
      </c>
      <c r="K1760" s="11"/>
      <c r="M1760" s="11">
        <v>7</v>
      </c>
      <c r="N1760" s="70"/>
      <c r="P1760" s="11">
        <f t="shared" si="107"/>
        <v>253.54</v>
      </c>
      <c r="Q1760" s="11"/>
      <c r="R1760" s="11"/>
      <c r="S1760" s="11"/>
      <c r="T1760" s="195"/>
      <c r="U1760" s="11"/>
      <c r="V1760" s="11"/>
      <c r="W1760" s="11"/>
      <c r="Y1760" s="11">
        <v>1774.7700000000002</v>
      </c>
      <c r="Z1760" s="11">
        <f t="shared" si="105"/>
        <v>1987.79</v>
      </c>
      <c r="AB1760" s="11">
        <f t="shared" si="106"/>
        <v>1649.3</v>
      </c>
      <c r="AC1760" s="11">
        <v>2057.1</v>
      </c>
      <c r="AD1760" s="11"/>
      <c r="AE1760" s="4"/>
      <c r="AF1760" s="4"/>
    </row>
    <row r="1761" spans="1:37">
      <c r="A1761" s="56"/>
      <c r="B1761" s="11"/>
      <c r="C1761" s="11" t="s">
        <v>327</v>
      </c>
      <c r="D1761" s="11"/>
      <c r="E1761" s="11" t="s">
        <v>326</v>
      </c>
      <c r="F1761" s="11">
        <v>2498439</v>
      </c>
      <c r="G1761" s="11"/>
      <c r="H1761" s="11"/>
      <c r="I1761" s="11"/>
      <c r="J1761" s="11">
        <v>375787.84000000026</v>
      </c>
      <c r="K1761" s="11"/>
      <c r="M1761" s="11">
        <v>3023</v>
      </c>
      <c r="N1761" s="70"/>
      <c r="P1761" s="11">
        <f t="shared" si="107"/>
        <v>124.31</v>
      </c>
      <c r="Q1761" s="11"/>
      <c r="R1761" s="11"/>
      <c r="S1761" s="11"/>
      <c r="T1761" s="195"/>
      <c r="U1761" s="11"/>
      <c r="V1761" s="11"/>
      <c r="W1761" s="11"/>
      <c r="Y1761" s="11">
        <v>375787.84000000026</v>
      </c>
      <c r="Z1761" s="11">
        <f t="shared" si="105"/>
        <v>420891.95</v>
      </c>
      <c r="AB1761" s="11">
        <f t="shared" si="106"/>
        <v>349220.79</v>
      </c>
      <c r="AC1761" s="11">
        <v>435568.71</v>
      </c>
      <c r="AD1761" s="11"/>
      <c r="AE1761" s="4"/>
      <c r="AF1761" s="4"/>
    </row>
    <row r="1762" spans="1:37">
      <c r="A1762" s="56"/>
      <c r="B1762" s="11"/>
      <c r="C1762" s="11" t="s">
        <v>1430</v>
      </c>
      <c r="D1762" s="11"/>
      <c r="E1762" s="11" t="s">
        <v>295</v>
      </c>
      <c r="F1762" s="11">
        <v>1112</v>
      </c>
      <c r="G1762" s="11"/>
      <c r="H1762" s="11"/>
      <c r="I1762" s="11"/>
      <c r="J1762" s="11">
        <v>185.01999999999998</v>
      </c>
      <c r="K1762" s="11"/>
      <c r="M1762" s="11">
        <v>2</v>
      </c>
      <c r="N1762" s="70"/>
      <c r="P1762" s="11">
        <f t="shared" si="107"/>
        <v>92.51</v>
      </c>
      <c r="Q1762" s="11"/>
      <c r="R1762" s="11"/>
      <c r="S1762" s="11"/>
      <c r="T1762" s="195"/>
      <c r="U1762" s="11"/>
      <c r="V1762" s="11"/>
      <c r="W1762" s="11"/>
      <c r="Y1762" s="11">
        <v>185.01999999999998</v>
      </c>
      <c r="Z1762" s="11">
        <f t="shared" si="105"/>
        <v>207.23</v>
      </c>
      <c r="AB1762" s="11">
        <f t="shared" si="106"/>
        <v>171.94</v>
      </c>
      <c r="AC1762" s="11">
        <v>214.45</v>
      </c>
      <c r="AD1762" s="11"/>
      <c r="AE1762" s="4"/>
      <c r="AF1762" s="4"/>
    </row>
    <row r="1763" spans="1:37">
      <c r="A1763" s="56"/>
      <c r="B1763" s="11"/>
      <c r="C1763" s="11" t="s">
        <v>1278</v>
      </c>
      <c r="D1763" s="11"/>
      <c r="E1763" s="11" t="s">
        <v>326</v>
      </c>
      <c r="F1763" s="11">
        <v>58490</v>
      </c>
      <c r="G1763" s="11"/>
      <c r="H1763" s="11"/>
      <c r="I1763" s="11"/>
      <c r="J1763" s="11">
        <v>10400.059999999979</v>
      </c>
      <c r="K1763" s="11"/>
      <c r="M1763" s="11">
        <v>284</v>
      </c>
      <c r="N1763" s="70"/>
      <c r="P1763" s="11">
        <f t="shared" si="107"/>
        <v>36.619999999999997</v>
      </c>
      <c r="Q1763" s="11"/>
      <c r="R1763" s="11"/>
      <c r="S1763" s="11"/>
      <c r="T1763" s="195"/>
      <c r="U1763" s="11"/>
      <c r="V1763" s="11"/>
      <c r="W1763" s="11"/>
      <c r="Y1763" s="11">
        <v>10400.059999999979</v>
      </c>
      <c r="Z1763" s="11">
        <f>ROUND($Z$1771*Y1763/$Y$1771,2)</f>
        <v>11648.33</v>
      </c>
      <c r="AB1763" s="11">
        <f>ROUND($AB$1771*Y1763/$Y$1771,2)</f>
        <v>9664.81</v>
      </c>
      <c r="AC1763" s="11">
        <v>12054.52</v>
      </c>
      <c r="AD1763" s="11"/>
      <c r="AE1763" s="4"/>
      <c r="AF1763" s="4"/>
    </row>
    <row r="1764" spans="1:37">
      <c r="A1764" s="56"/>
      <c r="B1764" s="11"/>
      <c r="C1764" s="11"/>
      <c r="D1764" s="11"/>
      <c r="E1764" s="11"/>
      <c r="F1764" s="11"/>
      <c r="G1764" s="11"/>
      <c r="H1764" s="11"/>
      <c r="I1764" s="11"/>
      <c r="J1764" s="11"/>
      <c r="K1764" s="11"/>
      <c r="M1764" s="11"/>
      <c r="N1764" s="70"/>
      <c r="P1764" s="11"/>
      <c r="Q1764" s="11"/>
      <c r="R1764" s="11"/>
      <c r="S1764" s="11"/>
      <c r="T1764" s="195"/>
      <c r="U1764" s="11"/>
      <c r="V1764" s="11"/>
      <c r="W1764" s="11"/>
      <c r="Y1764" s="11"/>
      <c r="Z1764" s="11"/>
      <c r="AB1764" s="11"/>
      <c r="AC1764" s="11"/>
      <c r="AD1764" s="11"/>
      <c r="AE1764" s="4"/>
      <c r="AF1764" s="4"/>
    </row>
    <row r="1765" spans="1:37">
      <c r="A1765" s="56"/>
      <c r="B1765" s="11"/>
      <c r="C1765" s="11"/>
      <c r="D1765" s="11"/>
      <c r="E1765" s="11"/>
      <c r="F1765" s="11"/>
      <c r="G1765" s="11"/>
      <c r="H1765" s="11"/>
      <c r="I1765" s="11"/>
      <c r="J1765" s="11"/>
      <c r="K1765" s="11"/>
      <c r="M1765" s="11"/>
      <c r="N1765" s="70"/>
      <c r="P1765" s="11"/>
      <c r="Q1765" s="11"/>
      <c r="R1765" s="11"/>
      <c r="S1765" s="11"/>
      <c r="T1765" s="195"/>
      <c r="U1765" s="11"/>
      <c r="V1765" s="11"/>
      <c r="W1765" s="11"/>
      <c r="Y1765" s="11"/>
      <c r="Z1765" s="11"/>
      <c r="AB1765" s="11"/>
      <c r="AC1765" s="11"/>
      <c r="AD1765" s="11"/>
      <c r="AE1765" s="4"/>
      <c r="AF1765" s="4"/>
    </row>
    <row r="1766" spans="1:37">
      <c r="A1766" s="56"/>
      <c r="B1766" s="11"/>
      <c r="C1766" s="11"/>
      <c r="D1766" s="11"/>
      <c r="E1766" s="11"/>
      <c r="F1766" s="11"/>
      <c r="G1766" s="11"/>
      <c r="H1766" s="11"/>
      <c r="I1766" s="11"/>
      <c r="J1766" s="11"/>
      <c r="K1766" s="11"/>
      <c r="M1766" s="11"/>
      <c r="N1766" s="70"/>
      <c r="P1766" s="11"/>
      <c r="Q1766" s="11"/>
      <c r="R1766" s="11"/>
      <c r="S1766" s="11"/>
      <c r="T1766" s="195"/>
      <c r="U1766" s="11"/>
      <c r="V1766" s="11"/>
      <c r="W1766" s="11"/>
      <c r="Y1766" s="11"/>
      <c r="Z1766" s="11"/>
      <c r="AB1766" s="11"/>
      <c r="AC1766" s="11"/>
      <c r="AD1766" s="11"/>
      <c r="AE1766" s="4"/>
      <c r="AF1766" s="4"/>
    </row>
    <row r="1767" spans="1:37">
      <c r="A1767" s="56"/>
      <c r="B1767" s="11"/>
      <c r="C1767" s="11"/>
      <c r="D1767" s="11"/>
      <c r="E1767" s="11"/>
      <c r="F1767" s="11"/>
      <c r="G1767" s="11"/>
      <c r="H1767" s="11"/>
      <c r="I1767" s="11"/>
      <c r="J1767" s="11"/>
      <c r="K1767" s="11"/>
      <c r="M1767" s="11"/>
      <c r="N1767" s="70"/>
      <c r="P1767" s="11"/>
      <c r="Q1767" s="11"/>
      <c r="R1767" s="11"/>
      <c r="S1767" s="11"/>
      <c r="T1767" s="195"/>
      <c r="U1767" s="11"/>
      <c r="V1767" s="11"/>
      <c r="W1767" s="11"/>
      <c r="Y1767" s="11"/>
      <c r="Z1767" s="11"/>
      <c r="AB1767" s="11"/>
      <c r="AC1767" s="11"/>
      <c r="AD1767" s="11"/>
      <c r="AE1767" s="4"/>
      <c r="AF1767" s="4"/>
    </row>
    <row r="1768" spans="1:37">
      <c r="A1768" s="56"/>
      <c r="B1768" s="11"/>
      <c r="C1768" s="11"/>
      <c r="D1768" s="11"/>
      <c r="E1768" s="11"/>
      <c r="F1768" s="11"/>
      <c r="G1768" s="11"/>
      <c r="H1768" s="11"/>
      <c r="I1768" s="11"/>
      <c r="J1768" s="11"/>
      <c r="K1768" s="11"/>
      <c r="M1768" s="11"/>
      <c r="N1768" s="70"/>
      <c r="P1768" s="11"/>
      <c r="Q1768" s="11"/>
      <c r="R1768" s="11"/>
      <c r="S1768" s="11"/>
      <c r="T1768" s="195"/>
      <c r="U1768" s="11"/>
      <c r="V1768" s="11"/>
      <c r="W1768" s="11"/>
      <c r="Y1768" s="11"/>
      <c r="Z1768" s="11"/>
      <c r="AB1768" s="11"/>
      <c r="AC1768" s="11"/>
      <c r="AD1768" s="11"/>
      <c r="AE1768" s="4"/>
      <c r="AF1768" s="4"/>
    </row>
    <row r="1769" spans="1:37">
      <c r="A1769" s="56"/>
      <c r="B1769" s="11"/>
      <c r="C1769" s="11"/>
      <c r="D1769" s="11"/>
      <c r="E1769" s="11"/>
      <c r="F1769" s="11"/>
      <c r="G1769" s="11"/>
      <c r="H1769" s="11"/>
      <c r="I1769" s="11"/>
      <c r="J1769" s="11"/>
      <c r="K1769" s="11"/>
      <c r="M1769" s="11"/>
      <c r="N1769" s="70"/>
      <c r="P1769" s="11"/>
      <c r="Q1769" s="11"/>
      <c r="R1769" s="11"/>
      <c r="S1769" s="11"/>
      <c r="T1769" s="195"/>
      <c r="U1769" s="11"/>
      <c r="V1769" s="11"/>
      <c r="W1769" s="11"/>
      <c r="Y1769" s="11"/>
      <c r="Z1769" s="11"/>
      <c r="AB1769" s="11"/>
      <c r="AC1769" s="11"/>
      <c r="AD1769" s="11"/>
      <c r="AE1769" s="4"/>
      <c r="AF1769" s="4"/>
    </row>
    <row r="1770" spans="1:37" ht="13.8" thickBot="1">
      <c r="A1770" s="56"/>
      <c r="B1770" s="11"/>
      <c r="C1770" s="11"/>
      <c r="D1770" s="11"/>
      <c r="E1770" s="11"/>
      <c r="F1770" s="11"/>
      <c r="G1770" s="11"/>
      <c r="H1770" s="11"/>
      <c r="I1770" s="11"/>
      <c r="J1770" s="11"/>
      <c r="K1770" s="11"/>
      <c r="M1770" s="11"/>
      <c r="N1770" s="70"/>
      <c r="P1770" s="11"/>
      <c r="Q1770" s="11"/>
      <c r="R1770" s="11"/>
      <c r="S1770" s="11"/>
      <c r="T1770" s="195"/>
      <c r="U1770" s="11"/>
      <c r="V1770" s="11"/>
      <c r="W1770" s="11"/>
      <c r="Y1770" s="11"/>
      <c r="Z1770" s="11"/>
      <c r="AB1770" s="11"/>
      <c r="AC1770" s="11"/>
      <c r="AD1770" s="11"/>
      <c r="AE1770" s="4"/>
      <c r="AF1770" s="4"/>
    </row>
    <row r="1771" spans="1:37" ht="13.8" thickBot="1">
      <c r="A1771" s="56"/>
      <c r="B1771" s="94" t="s">
        <v>52</v>
      </c>
      <c r="C1771" s="101"/>
      <c r="D1771" s="101"/>
      <c r="E1771" s="101"/>
      <c r="F1771" s="96">
        <f>SUM(F1229:F1770)</f>
        <v>308282528</v>
      </c>
      <c r="G1771" s="96"/>
      <c r="H1771" s="96">
        <f>SUM(H1229:H1770)</f>
        <v>0</v>
      </c>
      <c r="I1771" s="96"/>
      <c r="J1771" s="96">
        <f>SUM(J1229:J1770)</f>
        <v>47467552.140000038</v>
      </c>
      <c r="K1771" s="402">
        <v>80429330</v>
      </c>
      <c r="M1771" s="96">
        <f>SUM(M1229:M1770)</f>
        <v>490035</v>
      </c>
      <c r="N1771" s="97"/>
      <c r="P1771" s="367">
        <f>ROUND(J1771/M1771,2)</f>
        <v>96.87</v>
      </c>
      <c r="Q1771" s="100" t="s">
        <v>53</v>
      </c>
      <c r="R1771" s="100" t="s">
        <v>53</v>
      </c>
      <c r="S1771" s="100" t="s">
        <v>53</v>
      </c>
      <c r="T1771" s="366">
        <f>F1771/M1771</f>
        <v>629.10308039221684</v>
      </c>
      <c r="U1771" s="100" t="s">
        <v>53</v>
      </c>
      <c r="V1771" s="100" t="s">
        <v>53</v>
      </c>
      <c r="W1771" s="102" t="s">
        <v>53</v>
      </c>
      <c r="Y1771" s="98">
        <v>47467552.140000038</v>
      </c>
      <c r="Z1771" s="397">
        <v>53164867</v>
      </c>
      <c r="AB1771" s="397">
        <v>44111741</v>
      </c>
      <c r="AC1771" s="11">
        <f>SUM(AC1230:AC1763)</f>
        <v>55018758.450000048</v>
      </c>
      <c r="AD1771" s="97"/>
      <c r="AE1771" s="4"/>
      <c r="AF1771" s="4"/>
    </row>
    <row r="1772" spans="1:37" s="4" customFormat="1">
      <c r="A1772" s="56"/>
      <c r="J1772" s="198"/>
      <c r="M1772" s="51"/>
      <c r="P1772" s="51"/>
      <c r="Y1772" s="51"/>
      <c r="AB1772" s="51"/>
      <c r="AH1772" s="74"/>
      <c r="AI1772" s="74"/>
      <c r="AJ1772" s="74"/>
      <c r="AK1772" s="74"/>
    </row>
    <row r="1773" spans="1:37" ht="66.599999999999994" thickBot="1">
      <c r="A1773" s="56" t="s">
        <v>33</v>
      </c>
      <c r="B1773" s="57" t="s">
        <v>56</v>
      </c>
      <c r="C1773" s="57" t="s">
        <v>35</v>
      </c>
      <c r="D1773" s="57" t="s">
        <v>36</v>
      </c>
      <c r="E1773" s="57" t="s">
        <v>37</v>
      </c>
      <c r="F1773" s="58" t="s">
        <v>38</v>
      </c>
      <c r="G1773" s="58" t="s">
        <v>38</v>
      </c>
      <c r="H1773" s="58" t="s">
        <v>39</v>
      </c>
      <c r="I1773" s="58" t="s">
        <v>39</v>
      </c>
      <c r="J1773" s="205" t="s">
        <v>40</v>
      </c>
      <c r="K1773" s="58" t="s">
        <v>41</v>
      </c>
      <c r="L1773" s="91"/>
      <c r="M1773" s="58" t="s">
        <v>42</v>
      </c>
      <c r="N1773" s="72" t="s">
        <v>42</v>
      </c>
      <c r="O1773" s="73"/>
      <c r="P1773" s="58" t="s">
        <v>43</v>
      </c>
      <c r="Q1773" s="58" t="s">
        <v>43</v>
      </c>
      <c r="R1773" s="58" t="s">
        <v>44</v>
      </c>
      <c r="S1773" s="58" t="s">
        <v>44</v>
      </c>
      <c r="T1773" s="58" t="s">
        <v>45</v>
      </c>
      <c r="U1773" s="58" t="s">
        <v>45</v>
      </c>
      <c r="V1773" s="58" t="s">
        <v>46</v>
      </c>
      <c r="W1773" s="58" t="s">
        <v>46</v>
      </c>
      <c r="X1773" s="73"/>
      <c r="Y1773" s="58" t="s">
        <v>47</v>
      </c>
      <c r="Z1773" s="58" t="s">
        <v>48</v>
      </c>
      <c r="AB1773" s="58" t="s">
        <v>49</v>
      </c>
      <c r="AC1773" s="58" t="s">
        <v>50</v>
      </c>
      <c r="AD1773" s="58" t="s">
        <v>51</v>
      </c>
      <c r="AE1773" s="4"/>
      <c r="AF1773" s="4"/>
    </row>
    <row r="1774" spans="1:37" ht="13.8" thickBot="1">
      <c r="A1774" s="56"/>
      <c r="B1774" s="191"/>
      <c r="C1774" s="11" t="s">
        <v>1345</v>
      </c>
      <c r="D1774" s="11"/>
      <c r="E1774" s="11" t="s">
        <v>1345</v>
      </c>
      <c r="F1774" s="11"/>
      <c r="G1774" s="11"/>
      <c r="H1774" s="11"/>
      <c r="I1774" s="11"/>
      <c r="J1774" s="11"/>
      <c r="K1774" s="11"/>
      <c r="M1774" s="11"/>
      <c r="N1774" s="70"/>
      <c r="P1774" s="11"/>
      <c r="Q1774" s="11"/>
      <c r="R1774" s="11"/>
      <c r="S1774" s="11"/>
      <c r="T1774" s="366"/>
      <c r="U1774" s="11"/>
      <c r="V1774" s="11"/>
      <c r="W1774" s="11"/>
      <c r="Y1774" s="11"/>
      <c r="Z1774" s="398"/>
      <c r="AB1774" s="11"/>
      <c r="AC1774" s="11"/>
      <c r="AD1774" s="11"/>
      <c r="AE1774" s="4"/>
      <c r="AF1774" s="4"/>
    </row>
    <row r="1775" spans="1:37" ht="13.8" thickBot="1">
      <c r="A1775" s="56"/>
      <c r="B1775" s="191"/>
      <c r="C1775" s="11" t="s">
        <v>329</v>
      </c>
      <c r="D1775" s="11"/>
      <c r="E1775" s="11" t="s">
        <v>330</v>
      </c>
      <c r="F1775" s="11">
        <v>1876699</v>
      </c>
      <c r="G1775" s="11"/>
      <c r="H1775" s="11">
        <f t="shared" ref="H1775:H1838" si="108">ROUND($H$2327*F1775/$F$2327,0)</f>
        <v>6055</v>
      </c>
      <c r="I1775" s="11"/>
      <c r="J1775" s="11">
        <v>234425.33999999985</v>
      </c>
      <c r="K1775" s="11"/>
      <c r="M1775" s="11">
        <v>630</v>
      </c>
      <c r="N1775" s="70"/>
      <c r="P1775" s="11">
        <f>ROUND(J1775/M1775,2)</f>
        <v>372.1</v>
      </c>
      <c r="Q1775" s="11"/>
      <c r="R1775" s="11"/>
      <c r="S1775" s="11"/>
      <c r="T1775" s="366">
        <f t="shared" ref="T1775:T2022" si="109">F1775/M1775</f>
        <v>2978.8873015873014</v>
      </c>
      <c r="U1775" s="11"/>
      <c r="V1775" s="11"/>
      <c r="W1775" s="11"/>
      <c r="Y1775" s="11">
        <v>234425.33999999985</v>
      </c>
      <c r="Z1775" s="11">
        <f t="shared" ref="Z1775:Z1838" si="110">ROUND($Z$2327*Y1775/$Y$2327,2)</f>
        <v>401763.79</v>
      </c>
      <c r="AB1775" s="11">
        <f t="shared" ref="AB1775:AB1838" si="111">ROUND($AB$2327*Y1775/$Y$2327,2)</f>
        <v>165499.70000000001</v>
      </c>
      <c r="AC1775" s="11">
        <v>271978.78000000003</v>
      </c>
      <c r="AD1775" s="11"/>
      <c r="AE1775" s="4"/>
      <c r="AF1775" s="4"/>
    </row>
    <row r="1776" spans="1:37" ht="13.8" thickBot="1">
      <c r="A1776" s="56"/>
      <c r="B1776" s="191"/>
      <c r="C1776" s="11" t="s">
        <v>329</v>
      </c>
      <c r="D1776" s="11"/>
      <c r="E1776" s="11" t="s">
        <v>345</v>
      </c>
      <c r="F1776" s="11">
        <v>379496</v>
      </c>
      <c r="G1776" s="11"/>
      <c r="H1776" s="11">
        <f t="shared" si="108"/>
        <v>1224</v>
      </c>
      <c r="I1776" s="11"/>
      <c r="J1776" s="11">
        <v>24143.48</v>
      </c>
      <c r="K1776" s="11"/>
      <c r="M1776" s="11">
        <v>39</v>
      </c>
      <c r="N1776" s="70"/>
      <c r="P1776" s="11">
        <f t="shared" ref="P1776:P1839" si="112">ROUND(J1776/M1776,2)</f>
        <v>619.05999999999995</v>
      </c>
      <c r="Q1776" s="11"/>
      <c r="R1776" s="11"/>
      <c r="S1776" s="11"/>
      <c r="T1776" s="366">
        <f t="shared" si="109"/>
        <v>9730.6666666666661</v>
      </c>
      <c r="U1776" s="11"/>
      <c r="V1776" s="11"/>
      <c r="W1776" s="11"/>
      <c r="Y1776" s="11">
        <v>24143.48</v>
      </c>
      <c r="Z1776" s="11">
        <f t="shared" si="110"/>
        <v>41377.68</v>
      </c>
      <c r="AB1776" s="11">
        <f t="shared" si="111"/>
        <v>17044.82</v>
      </c>
      <c r="AC1776" s="11">
        <v>28011.11</v>
      </c>
      <c r="AD1776" s="11"/>
      <c r="AE1776" s="4"/>
      <c r="AF1776" s="4"/>
    </row>
    <row r="1777" spans="1:32" ht="13.8" thickBot="1">
      <c r="A1777" s="56"/>
      <c r="B1777" s="191"/>
      <c r="C1777" s="11" t="s">
        <v>331</v>
      </c>
      <c r="D1777" s="11"/>
      <c r="E1777" s="11" t="s">
        <v>330</v>
      </c>
      <c r="F1777" s="11">
        <v>1085347</v>
      </c>
      <c r="G1777" s="11"/>
      <c r="H1777" s="11">
        <f t="shared" si="108"/>
        <v>3502</v>
      </c>
      <c r="I1777" s="11"/>
      <c r="J1777" s="11">
        <v>130417.56999999998</v>
      </c>
      <c r="K1777" s="11"/>
      <c r="M1777" s="11">
        <v>334</v>
      </c>
      <c r="N1777" s="70"/>
      <c r="P1777" s="11">
        <f t="shared" si="112"/>
        <v>390.47</v>
      </c>
      <c r="Q1777" s="11"/>
      <c r="R1777" s="11"/>
      <c r="S1777" s="11"/>
      <c r="T1777" s="366">
        <f t="shared" si="109"/>
        <v>3249.5419161676646</v>
      </c>
      <c r="U1777" s="11"/>
      <c r="V1777" s="11"/>
      <c r="W1777" s="11"/>
      <c r="Y1777" s="11">
        <v>130417.56999999998</v>
      </c>
      <c r="Z1777" s="11">
        <f t="shared" si="110"/>
        <v>223512.77</v>
      </c>
      <c r="AB1777" s="11">
        <f t="shared" si="111"/>
        <v>92072.25</v>
      </c>
      <c r="AC1777" s="11">
        <v>151309.63</v>
      </c>
      <c r="AD1777" s="11"/>
      <c r="AE1777" s="4"/>
      <c r="AF1777" s="4"/>
    </row>
    <row r="1778" spans="1:32" ht="13.8" thickBot="1">
      <c r="A1778" s="56"/>
      <c r="B1778" s="191"/>
      <c r="C1778" s="11" t="s">
        <v>331</v>
      </c>
      <c r="D1778" s="11"/>
      <c r="E1778" s="11" t="s">
        <v>336</v>
      </c>
      <c r="F1778" s="11"/>
      <c r="G1778" s="11"/>
      <c r="H1778" s="11">
        <f t="shared" si="108"/>
        <v>0</v>
      </c>
      <c r="I1778" s="11"/>
      <c r="J1778" s="11">
        <v>10.65</v>
      </c>
      <c r="K1778" s="11"/>
      <c r="M1778" s="11">
        <v>1</v>
      </c>
      <c r="N1778" s="70"/>
      <c r="P1778" s="11">
        <f t="shared" si="112"/>
        <v>10.65</v>
      </c>
      <c r="Q1778" s="11"/>
      <c r="R1778" s="11"/>
      <c r="S1778" s="11"/>
      <c r="T1778" s="366">
        <f t="shared" si="109"/>
        <v>0</v>
      </c>
      <c r="U1778" s="11"/>
      <c r="V1778" s="11"/>
      <c r="W1778" s="11"/>
      <c r="Y1778" s="11">
        <v>10.65</v>
      </c>
      <c r="Z1778" s="11">
        <f t="shared" si="110"/>
        <v>18.25</v>
      </c>
      <c r="AB1778" s="11">
        <f t="shared" si="111"/>
        <v>7.52</v>
      </c>
      <c r="AC1778" s="11">
        <v>12.36</v>
      </c>
      <c r="AD1778" s="11"/>
      <c r="AE1778" s="4"/>
      <c r="AF1778" s="4"/>
    </row>
    <row r="1779" spans="1:32" ht="13.8" thickBot="1">
      <c r="A1779" s="56"/>
      <c r="B1779" s="191"/>
      <c r="C1779" s="11" t="s">
        <v>331</v>
      </c>
      <c r="D1779" s="11"/>
      <c r="E1779" s="11" t="s">
        <v>345</v>
      </c>
      <c r="F1779" s="11">
        <v>1859</v>
      </c>
      <c r="G1779" s="11"/>
      <c r="H1779" s="11">
        <f t="shared" si="108"/>
        <v>6</v>
      </c>
      <c r="I1779" s="11"/>
      <c r="J1779" s="11">
        <v>386.25</v>
      </c>
      <c r="K1779" s="11"/>
      <c r="M1779" s="11">
        <v>3</v>
      </c>
      <c r="N1779" s="70"/>
      <c r="P1779" s="11">
        <f t="shared" si="112"/>
        <v>128.75</v>
      </c>
      <c r="Q1779" s="11"/>
      <c r="R1779" s="11"/>
      <c r="S1779" s="11"/>
      <c r="T1779" s="366">
        <f t="shared" si="109"/>
        <v>619.66666666666663</v>
      </c>
      <c r="U1779" s="11"/>
      <c r="V1779" s="11"/>
      <c r="W1779" s="11"/>
      <c r="Y1779" s="11">
        <v>386.25</v>
      </c>
      <c r="Z1779" s="11">
        <f t="shared" si="110"/>
        <v>661.96</v>
      </c>
      <c r="AB1779" s="11">
        <f t="shared" si="111"/>
        <v>272.68</v>
      </c>
      <c r="AC1779" s="11">
        <v>448.12</v>
      </c>
      <c r="AD1779" s="11"/>
      <c r="AE1779" s="4"/>
      <c r="AF1779" s="4"/>
    </row>
    <row r="1780" spans="1:32" ht="13.8" thickBot="1">
      <c r="A1780" s="56"/>
      <c r="B1780" s="191"/>
      <c r="C1780" s="11" t="s">
        <v>331</v>
      </c>
      <c r="D1780" s="11"/>
      <c r="E1780" s="11" t="s">
        <v>525</v>
      </c>
      <c r="F1780" s="11">
        <v>1833</v>
      </c>
      <c r="G1780" s="11"/>
      <c r="H1780" s="11">
        <f t="shared" si="108"/>
        <v>6</v>
      </c>
      <c r="I1780" s="11"/>
      <c r="J1780" s="11">
        <v>324.75</v>
      </c>
      <c r="K1780" s="11"/>
      <c r="M1780" s="11">
        <v>1</v>
      </c>
      <c r="N1780" s="70"/>
      <c r="P1780" s="11">
        <f t="shared" si="112"/>
        <v>324.75</v>
      </c>
      <c r="Q1780" s="11"/>
      <c r="R1780" s="11"/>
      <c r="S1780" s="11"/>
      <c r="T1780" s="366">
        <f t="shared" si="109"/>
        <v>1833</v>
      </c>
      <c r="U1780" s="11"/>
      <c r="V1780" s="11"/>
      <c r="W1780" s="11"/>
      <c r="Y1780" s="11">
        <v>324.75</v>
      </c>
      <c r="Z1780" s="11">
        <f t="shared" si="110"/>
        <v>556.55999999999995</v>
      </c>
      <c r="AB1780" s="11">
        <f t="shared" si="111"/>
        <v>229.27</v>
      </c>
      <c r="AC1780" s="11">
        <v>376.77</v>
      </c>
      <c r="AD1780" s="11"/>
      <c r="AE1780" s="4"/>
      <c r="AF1780" s="4"/>
    </row>
    <row r="1781" spans="1:32" ht="13.8" thickBot="1">
      <c r="A1781" s="56"/>
      <c r="B1781" s="191"/>
      <c r="C1781" s="11" t="s">
        <v>203</v>
      </c>
      <c r="D1781" s="11"/>
      <c r="E1781" s="11" t="s">
        <v>204</v>
      </c>
      <c r="F1781" s="11">
        <v>143190</v>
      </c>
      <c r="G1781" s="11"/>
      <c r="H1781" s="11">
        <f t="shared" si="108"/>
        <v>462</v>
      </c>
      <c r="I1781" s="11"/>
      <c r="J1781" s="11">
        <v>24614.850000000002</v>
      </c>
      <c r="K1781" s="11"/>
      <c r="M1781" s="11">
        <v>65</v>
      </c>
      <c r="N1781" s="70"/>
      <c r="P1781" s="11">
        <f t="shared" si="112"/>
        <v>378.69</v>
      </c>
      <c r="Q1781" s="11"/>
      <c r="R1781" s="11"/>
      <c r="S1781" s="11"/>
      <c r="T1781" s="366">
        <f t="shared" si="109"/>
        <v>2202.9230769230771</v>
      </c>
      <c r="U1781" s="11"/>
      <c r="V1781" s="11"/>
      <c r="W1781" s="11"/>
      <c r="Y1781" s="11">
        <v>24614.850000000002</v>
      </c>
      <c r="Z1781" s="11">
        <f t="shared" si="110"/>
        <v>42185.52</v>
      </c>
      <c r="AB1781" s="11">
        <f t="shared" si="111"/>
        <v>17377.599999999999</v>
      </c>
      <c r="AC1781" s="11">
        <v>28557.99</v>
      </c>
      <c r="AD1781" s="11"/>
      <c r="AE1781" s="4"/>
      <c r="AF1781" s="4"/>
    </row>
    <row r="1782" spans="1:32" ht="13.8" thickBot="1">
      <c r="A1782" s="56"/>
      <c r="B1782" s="191"/>
      <c r="C1782" s="11" t="s">
        <v>1289</v>
      </c>
      <c r="D1782" s="11"/>
      <c r="E1782" s="11" t="s">
        <v>460</v>
      </c>
      <c r="F1782" s="11">
        <v>2549</v>
      </c>
      <c r="G1782" s="11"/>
      <c r="H1782" s="11">
        <f t="shared" si="108"/>
        <v>8</v>
      </c>
      <c r="I1782" s="11"/>
      <c r="J1782" s="11">
        <v>421.45</v>
      </c>
      <c r="K1782" s="11"/>
      <c r="M1782" s="11">
        <v>6</v>
      </c>
      <c r="N1782" s="70"/>
      <c r="P1782" s="11">
        <f t="shared" si="112"/>
        <v>70.239999999999995</v>
      </c>
      <c r="Q1782" s="11"/>
      <c r="R1782" s="11"/>
      <c r="S1782" s="11"/>
      <c r="T1782" s="366">
        <f t="shared" si="109"/>
        <v>424.83333333333331</v>
      </c>
      <c r="U1782" s="11"/>
      <c r="V1782" s="11"/>
      <c r="W1782" s="11"/>
      <c r="Y1782" s="11">
        <v>421.45</v>
      </c>
      <c r="Z1782" s="11">
        <f t="shared" si="110"/>
        <v>722.29</v>
      </c>
      <c r="AB1782" s="11">
        <f t="shared" si="111"/>
        <v>297.54000000000002</v>
      </c>
      <c r="AC1782" s="11">
        <v>488.96</v>
      </c>
      <c r="AD1782" s="11"/>
      <c r="AE1782" s="4"/>
      <c r="AF1782" s="4"/>
    </row>
    <row r="1783" spans="1:32" ht="13.8" thickBot="1">
      <c r="A1783" s="56"/>
      <c r="B1783" s="191"/>
      <c r="C1783" s="11" t="s">
        <v>190</v>
      </c>
      <c r="D1783" s="11"/>
      <c r="E1783" s="11" t="s">
        <v>191</v>
      </c>
      <c r="F1783" s="11">
        <v>185957</v>
      </c>
      <c r="G1783" s="11"/>
      <c r="H1783" s="11">
        <f t="shared" si="108"/>
        <v>600</v>
      </c>
      <c r="I1783" s="11"/>
      <c r="J1783" s="11">
        <v>31055.68</v>
      </c>
      <c r="K1783" s="11"/>
      <c r="M1783" s="11">
        <v>176</v>
      </c>
      <c r="N1783" s="70"/>
      <c r="P1783" s="11">
        <f t="shared" si="112"/>
        <v>176.45</v>
      </c>
      <c r="Q1783" s="11"/>
      <c r="R1783" s="11"/>
      <c r="S1783" s="11"/>
      <c r="T1783" s="366">
        <f t="shared" si="109"/>
        <v>1056.5738636363637</v>
      </c>
      <c r="U1783" s="11"/>
      <c r="V1783" s="11"/>
      <c r="W1783" s="11"/>
      <c r="Y1783" s="11">
        <v>31055.68</v>
      </c>
      <c r="Z1783" s="11">
        <f t="shared" si="110"/>
        <v>53223.97</v>
      </c>
      <c r="AB1783" s="11">
        <f t="shared" si="111"/>
        <v>21924.7</v>
      </c>
      <c r="AC1783" s="11">
        <v>36030.6</v>
      </c>
      <c r="AD1783" s="11"/>
      <c r="AE1783" s="4"/>
      <c r="AF1783" s="4"/>
    </row>
    <row r="1784" spans="1:32" ht="13.8" thickBot="1">
      <c r="A1784" s="56"/>
      <c r="B1784" s="191"/>
      <c r="C1784" s="11" t="s">
        <v>1346</v>
      </c>
      <c r="D1784" s="11"/>
      <c r="E1784" s="11" t="s">
        <v>410</v>
      </c>
      <c r="F1784" s="11">
        <v>505</v>
      </c>
      <c r="G1784" s="11"/>
      <c r="H1784" s="11">
        <f t="shared" si="108"/>
        <v>2</v>
      </c>
      <c r="I1784" s="11"/>
      <c r="J1784" s="11">
        <v>106.45</v>
      </c>
      <c r="K1784" s="11"/>
      <c r="M1784" s="11">
        <v>2</v>
      </c>
      <c r="N1784" s="70"/>
      <c r="P1784" s="11">
        <f t="shared" si="112"/>
        <v>53.23</v>
      </c>
      <c r="Q1784" s="11"/>
      <c r="R1784" s="11"/>
      <c r="S1784" s="11"/>
      <c r="T1784" s="366">
        <f t="shared" si="109"/>
        <v>252.5</v>
      </c>
      <c r="U1784" s="11"/>
      <c r="V1784" s="11"/>
      <c r="W1784" s="11"/>
      <c r="Y1784" s="11">
        <v>106.45</v>
      </c>
      <c r="Z1784" s="11">
        <f t="shared" si="110"/>
        <v>182.44</v>
      </c>
      <c r="AB1784" s="11">
        <f t="shared" si="111"/>
        <v>75.150000000000006</v>
      </c>
      <c r="AC1784" s="11">
        <v>123.5</v>
      </c>
      <c r="AD1784" s="11"/>
      <c r="AE1784" s="4"/>
      <c r="AF1784" s="4"/>
    </row>
    <row r="1785" spans="1:32" ht="13.8" thickBot="1">
      <c r="A1785" s="56"/>
      <c r="B1785" s="191"/>
      <c r="C1785" s="11" t="s">
        <v>641</v>
      </c>
      <c r="D1785" s="11"/>
      <c r="E1785" s="11" t="s">
        <v>237</v>
      </c>
      <c r="F1785" s="11">
        <v>237698</v>
      </c>
      <c r="G1785" s="11"/>
      <c r="H1785" s="11">
        <f t="shared" si="108"/>
        <v>767</v>
      </c>
      <c r="I1785" s="11"/>
      <c r="J1785" s="11">
        <v>28950.060000000005</v>
      </c>
      <c r="K1785" s="11"/>
      <c r="M1785" s="11">
        <v>35</v>
      </c>
      <c r="N1785" s="70"/>
      <c r="P1785" s="11">
        <f t="shared" si="112"/>
        <v>827.14</v>
      </c>
      <c r="Q1785" s="11"/>
      <c r="R1785" s="11"/>
      <c r="S1785" s="11"/>
      <c r="T1785" s="366">
        <f t="shared" si="109"/>
        <v>6791.3714285714286</v>
      </c>
      <c r="U1785" s="11"/>
      <c r="V1785" s="11"/>
      <c r="W1785" s="11"/>
      <c r="Y1785" s="11">
        <v>28950.060000000005</v>
      </c>
      <c r="Z1785" s="11">
        <f t="shared" si="110"/>
        <v>49615.31</v>
      </c>
      <c r="AB1785" s="11">
        <f t="shared" si="111"/>
        <v>20438.18</v>
      </c>
      <c r="AC1785" s="11">
        <v>33587.67</v>
      </c>
      <c r="AD1785" s="11"/>
      <c r="AE1785" s="4"/>
      <c r="AF1785" s="4"/>
    </row>
    <row r="1786" spans="1:32" ht="13.8" thickBot="1">
      <c r="A1786" s="56"/>
      <c r="B1786" s="191"/>
      <c r="C1786" s="11" t="s">
        <v>192</v>
      </c>
      <c r="D1786" s="11"/>
      <c r="E1786" s="11" t="s">
        <v>193</v>
      </c>
      <c r="F1786" s="11">
        <v>1305166</v>
      </c>
      <c r="G1786" s="11"/>
      <c r="H1786" s="11">
        <f t="shared" si="108"/>
        <v>4211</v>
      </c>
      <c r="I1786" s="11"/>
      <c r="J1786" s="11">
        <v>149918.37</v>
      </c>
      <c r="K1786" s="11"/>
      <c r="M1786" s="11">
        <v>404</v>
      </c>
      <c r="N1786" s="70"/>
      <c r="P1786" s="11">
        <f t="shared" si="112"/>
        <v>371.09</v>
      </c>
      <c r="Q1786" s="11"/>
      <c r="R1786" s="11"/>
      <c r="S1786" s="11"/>
      <c r="T1786" s="366">
        <f t="shared" si="109"/>
        <v>3230.6089108910892</v>
      </c>
      <c r="U1786" s="11"/>
      <c r="V1786" s="11"/>
      <c r="W1786" s="11"/>
      <c r="Y1786" s="11">
        <v>149918.37</v>
      </c>
      <c r="Z1786" s="11">
        <f t="shared" si="110"/>
        <v>256933.71</v>
      </c>
      <c r="AB1786" s="11">
        <f t="shared" si="111"/>
        <v>105839.44</v>
      </c>
      <c r="AC1786" s="11">
        <v>173934.33</v>
      </c>
      <c r="AD1786" s="11"/>
      <c r="AE1786" s="4"/>
      <c r="AF1786" s="4"/>
    </row>
    <row r="1787" spans="1:32" ht="13.8" thickBot="1">
      <c r="A1787" s="56"/>
      <c r="B1787" s="191"/>
      <c r="C1787" s="11" t="s">
        <v>524</v>
      </c>
      <c r="D1787" s="11"/>
      <c r="E1787" s="11" t="s">
        <v>525</v>
      </c>
      <c r="F1787" s="11">
        <v>57752063</v>
      </c>
      <c r="G1787" s="11"/>
      <c r="H1787" s="11">
        <f t="shared" si="108"/>
        <v>186334</v>
      </c>
      <c r="I1787" s="11"/>
      <c r="J1787" s="11">
        <v>4480969.4699999793</v>
      </c>
      <c r="K1787" s="11"/>
      <c r="M1787" s="11">
        <v>2826</v>
      </c>
      <c r="N1787" s="70"/>
      <c r="P1787" s="11">
        <f t="shared" si="112"/>
        <v>1585.62</v>
      </c>
      <c r="Q1787" s="11"/>
      <c r="R1787" s="11"/>
      <c r="S1787" s="11"/>
      <c r="T1787" s="366">
        <f t="shared" si="109"/>
        <v>20435.974168435951</v>
      </c>
      <c r="U1787" s="11"/>
      <c r="V1787" s="11"/>
      <c r="W1787" s="11"/>
      <c r="Y1787" s="11">
        <v>4480969.4699999793</v>
      </c>
      <c r="Z1787" s="11">
        <f t="shared" si="110"/>
        <v>7679593.2800000003</v>
      </c>
      <c r="AB1787" s="11">
        <f t="shared" si="111"/>
        <v>3163476.8</v>
      </c>
      <c r="AC1787" s="11">
        <v>5198792.13</v>
      </c>
      <c r="AD1787" s="11"/>
      <c r="AE1787" s="4"/>
      <c r="AF1787" s="4"/>
    </row>
    <row r="1788" spans="1:32" ht="13.8" thickBot="1">
      <c r="A1788" s="56"/>
      <c r="B1788" s="191"/>
      <c r="C1788" s="11" t="s">
        <v>524</v>
      </c>
      <c r="D1788" s="11"/>
      <c r="E1788" s="11" t="s">
        <v>527</v>
      </c>
      <c r="F1788" s="11">
        <v>4329</v>
      </c>
      <c r="G1788" s="11"/>
      <c r="H1788" s="11">
        <f t="shared" si="108"/>
        <v>14</v>
      </c>
      <c r="I1788" s="11"/>
      <c r="J1788" s="11">
        <v>730.91</v>
      </c>
      <c r="K1788" s="11"/>
      <c r="M1788" s="11">
        <v>2</v>
      </c>
      <c r="N1788" s="70"/>
      <c r="P1788" s="11">
        <f t="shared" si="112"/>
        <v>365.46</v>
      </c>
      <c r="Q1788" s="11"/>
      <c r="R1788" s="11"/>
      <c r="S1788" s="11"/>
      <c r="T1788" s="366">
        <f t="shared" si="109"/>
        <v>2164.5</v>
      </c>
      <c r="U1788" s="11"/>
      <c r="V1788" s="11"/>
      <c r="W1788" s="11"/>
      <c r="Y1788" s="11">
        <v>730.91</v>
      </c>
      <c r="Z1788" s="11">
        <f t="shared" si="110"/>
        <v>1252.6500000000001</v>
      </c>
      <c r="AB1788" s="11">
        <f t="shared" si="111"/>
        <v>516.01</v>
      </c>
      <c r="AC1788" s="11">
        <v>848</v>
      </c>
      <c r="AD1788" s="11"/>
      <c r="AE1788" s="4"/>
      <c r="AF1788" s="4"/>
    </row>
    <row r="1789" spans="1:32" ht="13.8" thickBot="1">
      <c r="A1789" s="56"/>
      <c r="B1789" s="191"/>
      <c r="C1789" s="11" t="s">
        <v>524</v>
      </c>
      <c r="D1789" s="11"/>
      <c r="E1789" s="11" t="s">
        <v>1432</v>
      </c>
      <c r="F1789" s="11">
        <v>336</v>
      </c>
      <c r="G1789" s="11"/>
      <c r="H1789" s="11">
        <f t="shared" si="108"/>
        <v>1</v>
      </c>
      <c r="I1789" s="11"/>
      <c r="J1789" s="11">
        <v>60</v>
      </c>
      <c r="K1789" s="11"/>
      <c r="M1789" s="11">
        <v>1</v>
      </c>
      <c r="N1789" s="70"/>
      <c r="P1789" s="11">
        <f t="shared" si="112"/>
        <v>60</v>
      </c>
      <c r="Q1789" s="11"/>
      <c r="R1789" s="11"/>
      <c r="S1789" s="11"/>
      <c r="T1789" s="366">
        <f t="shared" si="109"/>
        <v>336</v>
      </c>
      <c r="U1789" s="11"/>
      <c r="V1789" s="11"/>
      <c r="W1789" s="11"/>
      <c r="Y1789" s="11">
        <v>60</v>
      </c>
      <c r="Z1789" s="11">
        <f t="shared" si="110"/>
        <v>102.83</v>
      </c>
      <c r="AB1789" s="11">
        <f t="shared" si="111"/>
        <v>42.36</v>
      </c>
      <c r="AC1789" s="11">
        <v>69.61</v>
      </c>
      <c r="AD1789" s="11"/>
      <c r="AE1789" s="4"/>
      <c r="AF1789" s="4"/>
    </row>
    <row r="1790" spans="1:32" ht="13.8" thickBot="1">
      <c r="A1790" s="56"/>
      <c r="B1790" s="191"/>
      <c r="C1790" s="11" t="s">
        <v>1347</v>
      </c>
      <c r="D1790" s="11"/>
      <c r="E1790" s="11" t="s">
        <v>297</v>
      </c>
      <c r="F1790" s="11">
        <v>64433</v>
      </c>
      <c r="G1790" s="11"/>
      <c r="H1790" s="11">
        <f t="shared" si="108"/>
        <v>208</v>
      </c>
      <c r="I1790" s="11"/>
      <c r="J1790" s="11">
        <v>26113.919999999998</v>
      </c>
      <c r="K1790" s="11"/>
      <c r="M1790" s="11">
        <v>15</v>
      </c>
      <c r="N1790" s="70"/>
      <c r="P1790" s="11">
        <f t="shared" si="112"/>
        <v>1740.93</v>
      </c>
      <c r="Q1790" s="11"/>
      <c r="R1790" s="11"/>
      <c r="S1790" s="11"/>
      <c r="T1790" s="366">
        <f t="shared" si="109"/>
        <v>4295.5333333333338</v>
      </c>
      <c r="U1790" s="11"/>
      <c r="V1790" s="11"/>
      <c r="W1790" s="11"/>
      <c r="Y1790" s="11">
        <v>26113.919999999998</v>
      </c>
      <c r="Z1790" s="11">
        <f t="shared" si="110"/>
        <v>44754.66</v>
      </c>
      <c r="AB1790" s="11">
        <f t="shared" si="111"/>
        <v>18435.919999999998</v>
      </c>
      <c r="AC1790" s="11">
        <v>30297.200000000001</v>
      </c>
      <c r="AD1790" s="11"/>
      <c r="AE1790" s="4"/>
      <c r="AF1790" s="4"/>
    </row>
    <row r="1791" spans="1:32" ht="13.8" thickBot="1">
      <c r="A1791" s="56"/>
      <c r="B1791" s="191"/>
      <c r="C1791" s="11" t="s">
        <v>587</v>
      </c>
      <c r="D1791" s="11"/>
      <c r="E1791" s="11" t="s">
        <v>302</v>
      </c>
      <c r="F1791" s="11">
        <v>14999</v>
      </c>
      <c r="G1791" s="11"/>
      <c r="H1791" s="11">
        <f t="shared" si="108"/>
        <v>48</v>
      </c>
      <c r="I1791" s="11"/>
      <c r="J1791" s="11">
        <v>1203.92</v>
      </c>
      <c r="K1791" s="11"/>
      <c r="M1791" s="11">
        <v>8</v>
      </c>
      <c r="N1791" s="70"/>
      <c r="P1791" s="11">
        <f t="shared" si="112"/>
        <v>150.49</v>
      </c>
      <c r="Q1791" s="11"/>
      <c r="R1791" s="11"/>
      <c r="S1791" s="11"/>
      <c r="T1791" s="366">
        <f t="shared" si="109"/>
        <v>1874.875</v>
      </c>
      <c r="U1791" s="11"/>
      <c r="V1791" s="11"/>
      <c r="W1791" s="11"/>
      <c r="Y1791" s="11">
        <v>1203.92</v>
      </c>
      <c r="Z1791" s="11">
        <f t="shared" si="110"/>
        <v>2063.31</v>
      </c>
      <c r="AB1791" s="11">
        <f t="shared" si="111"/>
        <v>849.94</v>
      </c>
      <c r="AC1791" s="11">
        <v>1396.78</v>
      </c>
      <c r="AD1791" s="11"/>
      <c r="AE1791" s="4"/>
      <c r="AF1791" s="4"/>
    </row>
    <row r="1792" spans="1:32" ht="13.8" thickBot="1">
      <c r="A1792" s="56"/>
      <c r="B1792" s="191"/>
      <c r="C1792" s="11" t="s">
        <v>584</v>
      </c>
      <c r="D1792" s="11"/>
      <c r="E1792" s="11" t="s">
        <v>295</v>
      </c>
      <c r="F1792" s="11">
        <v>291297</v>
      </c>
      <c r="G1792" s="11"/>
      <c r="H1792" s="11">
        <f t="shared" si="108"/>
        <v>940</v>
      </c>
      <c r="I1792" s="11"/>
      <c r="J1792" s="11">
        <v>28297.08</v>
      </c>
      <c r="K1792" s="11"/>
      <c r="M1792" s="11">
        <v>12</v>
      </c>
      <c r="N1792" s="70"/>
      <c r="P1792" s="11">
        <f t="shared" si="112"/>
        <v>2358.09</v>
      </c>
      <c r="Q1792" s="11"/>
      <c r="R1792" s="11"/>
      <c r="S1792" s="11"/>
      <c r="T1792" s="366">
        <f t="shared" si="109"/>
        <v>24274.75</v>
      </c>
      <c r="U1792" s="11"/>
      <c r="V1792" s="11"/>
      <c r="W1792" s="11"/>
      <c r="Y1792" s="11">
        <v>28297.08</v>
      </c>
      <c r="Z1792" s="11">
        <f t="shared" si="110"/>
        <v>48496.22</v>
      </c>
      <c r="AB1792" s="11">
        <f t="shared" si="111"/>
        <v>19977.189999999999</v>
      </c>
      <c r="AC1792" s="11">
        <v>32830.089999999997</v>
      </c>
      <c r="AD1792" s="11"/>
      <c r="AE1792" s="4"/>
      <c r="AF1792" s="4"/>
    </row>
    <row r="1793" spans="1:32" ht="13.8" thickBot="1">
      <c r="A1793" s="56"/>
      <c r="B1793" s="191"/>
      <c r="C1793" s="11" t="s">
        <v>231</v>
      </c>
      <c r="D1793" s="11"/>
      <c r="E1793" s="11" t="s">
        <v>232</v>
      </c>
      <c r="F1793" s="11">
        <v>82052</v>
      </c>
      <c r="G1793" s="11"/>
      <c r="H1793" s="11">
        <f t="shared" si="108"/>
        <v>265</v>
      </c>
      <c r="I1793" s="11"/>
      <c r="J1793" s="11">
        <v>12355.180000000004</v>
      </c>
      <c r="K1793" s="11"/>
      <c r="M1793" s="11">
        <v>34</v>
      </c>
      <c r="N1793" s="70"/>
      <c r="P1793" s="11">
        <f t="shared" si="112"/>
        <v>363.39</v>
      </c>
      <c r="Q1793" s="11"/>
      <c r="R1793" s="11"/>
      <c r="S1793" s="11"/>
      <c r="T1793" s="366">
        <f t="shared" si="109"/>
        <v>2413.294117647059</v>
      </c>
      <c r="U1793" s="11"/>
      <c r="V1793" s="11"/>
      <c r="W1793" s="11"/>
      <c r="Y1793" s="11">
        <v>12355.180000000004</v>
      </c>
      <c r="Z1793" s="11">
        <f t="shared" si="110"/>
        <v>21174.6</v>
      </c>
      <c r="AB1793" s="11">
        <f t="shared" si="111"/>
        <v>8722.52</v>
      </c>
      <c r="AC1793" s="11">
        <v>14334.4</v>
      </c>
      <c r="AD1793" s="11"/>
      <c r="AE1793" s="4"/>
      <c r="AF1793" s="4"/>
    </row>
    <row r="1794" spans="1:32" ht="13.8" thickBot="1">
      <c r="A1794" s="56"/>
      <c r="B1794" s="191"/>
      <c r="C1794" s="11" t="s">
        <v>231</v>
      </c>
      <c r="D1794" s="11"/>
      <c r="E1794" s="11" t="s">
        <v>501</v>
      </c>
      <c r="F1794" s="11">
        <v>348</v>
      </c>
      <c r="G1794" s="11"/>
      <c r="H1794" s="11">
        <f t="shared" si="108"/>
        <v>1</v>
      </c>
      <c r="I1794" s="11"/>
      <c r="J1794" s="11">
        <v>47.44</v>
      </c>
      <c r="K1794" s="11"/>
      <c r="M1794" s="11">
        <v>1</v>
      </c>
      <c r="N1794" s="70"/>
      <c r="P1794" s="11">
        <f t="shared" si="112"/>
        <v>47.44</v>
      </c>
      <c r="Q1794" s="11"/>
      <c r="R1794" s="11"/>
      <c r="S1794" s="11"/>
      <c r="T1794" s="366">
        <f t="shared" si="109"/>
        <v>348</v>
      </c>
      <c r="U1794" s="11"/>
      <c r="V1794" s="11"/>
      <c r="W1794" s="11"/>
      <c r="Y1794" s="11">
        <v>47.44</v>
      </c>
      <c r="Z1794" s="11">
        <f t="shared" si="110"/>
        <v>81.3</v>
      </c>
      <c r="AB1794" s="11">
        <f t="shared" si="111"/>
        <v>33.49</v>
      </c>
      <c r="AC1794" s="11">
        <v>55.04</v>
      </c>
      <c r="AD1794" s="11"/>
      <c r="AE1794" s="4"/>
      <c r="AF1794" s="4"/>
    </row>
    <row r="1795" spans="1:32" ht="13.8" thickBot="1">
      <c r="A1795" s="56"/>
      <c r="B1795" s="191"/>
      <c r="C1795" s="11" t="s">
        <v>333</v>
      </c>
      <c r="D1795" s="11"/>
      <c r="E1795" s="11" t="s">
        <v>334</v>
      </c>
      <c r="F1795" s="11">
        <v>765317</v>
      </c>
      <c r="G1795" s="11"/>
      <c r="H1795" s="11">
        <f t="shared" si="108"/>
        <v>2469</v>
      </c>
      <c r="I1795" s="11"/>
      <c r="J1795" s="11">
        <v>107858.19999999997</v>
      </c>
      <c r="K1795" s="11"/>
      <c r="M1795" s="11">
        <v>475</v>
      </c>
      <c r="N1795" s="70"/>
      <c r="P1795" s="11">
        <f t="shared" si="112"/>
        <v>227.07</v>
      </c>
      <c r="Q1795" s="11"/>
      <c r="R1795" s="11"/>
      <c r="S1795" s="11"/>
      <c r="T1795" s="366">
        <f t="shared" si="109"/>
        <v>1611.1936842105263</v>
      </c>
      <c r="U1795" s="11"/>
      <c r="V1795" s="11"/>
      <c r="W1795" s="11"/>
      <c r="Y1795" s="11">
        <v>107858.19999999997</v>
      </c>
      <c r="Z1795" s="11">
        <f t="shared" si="110"/>
        <v>184849.98</v>
      </c>
      <c r="AB1795" s="11">
        <f t="shared" si="111"/>
        <v>76145.78</v>
      </c>
      <c r="AC1795" s="11">
        <v>125136.39</v>
      </c>
      <c r="AD1795" s="11"/>
      <c r="AE1795" s="4"/>
      <c r="AF1795" s="4"/>
    </row>
    <row r="1796" spans="1:32" ht="13.8" thickBot="1">
      <c r="A1796" s="56"/>
      <c r="B1796" s="191"/>
      <c r="C1796" s="11" t="s">
        <v>394</v>
      </c>
      <c r="D1796" s="11"/>
      <c r="E1796" s="11" t="s">
        <v>391</v>
      </c>
      <c r="F1796" s="11">
        <v>110971</v>
      </c>
      <c r="G1796" s="11"/>
      <c r="H1796" s="11">
        <f t="shared" si="108"/>
        <v>358</v>
      </c>
      <c r="I1796" s="11"/>
      <c r="J1796" s="11">
        <v>19701.119999999992</v>
      </c>
      <c r="K1796" s="11"/>
      <c r="M1796" s="11">
        <v>40</v>
      </c>
      <c r="N1796" s="70"/>
      <c r="P1796" s="11">
        <f t="shared" si="112"/>
        <v>492.53</v>
      </c>
      <c r="Q1796" s="11"/>
      <c r="R1796" s="11"/>
      <c r="S1796" s="11"/>
      <c r="T1796" s="366">
        <f t="shared" si="109"/>
        <v>2774.2750000000001</v>
      </c>
      <c r="U1796" s="11"/>
      <c r="V1796" s="11"/>
      <c r="W1796" s="11"/>
      <c r="Y1796" s="11">
        <v>19701.119999999992</v>
      </c>
      <c r="Z1796" s="11">
        <f t="shared" si="110"/>
        <v>33764.25</v>
      </c>
      <c r="AB1796" s="11">
        <f t="shared" si="111"/>
        <v>13908.61</v>
      </c>
      <c r="AC1796" s="11">
        <v>22857.11</v>
      </c>
      <c r="AD1796" s="11"/>
      <c r="AE1796" s="4"/>
      <c r="AF1796" s="4"/>
    </row>
    <row r="1797" spans="1:32" ht="13.8" thickBot="1">
      <c r="A1797" s="56"/>
      <c r="B1797" s="191"/>
      <c r="C1797" s="11" t="s">
        <v>394</v>
      </c>
      <c r="D1797" s="11"/>
      <c r="E1797" s="11" t="s">
        <v>395</v>
      </c>
      <c r="F1797" s="11">
        <v>974407</v>
      </c>
      <c r="G1797" s="11"/>
      <c r="H1797" s="11">
        <f t="shared" si="108"/>
        <v>3144</v>
      </c>
      <c r="I1797" s="11"/>
      <c r="J1797" s="11">
        <v>133583.80999999997</v>
      </c>
      <c r="K1797" s="11"/>
      <c r="M1797" s="11">
        <v>342</v>
      </c>
      <c r="N1797" s="70"/>
      <c r="P1797" s="11">
        <f t="shared" si="112"/>
        <v>390.6</v>
      </c>
      <c r="Q1797" s="11"/>
      <c r="R1797" s="11"/>
      <c r="S1797" s="11"/>
      <c r="T1797" s="366">
        <f t="shared" si="109"/>
        <v>2849.1432748538014</v>
      </c>
      <c r="U1797" s="11"/>
      <c r="V1797" s="11"/>
      <c r="W1797" s="11"/>
      <c r="Y1797" s="11">
        <v>133583.80999999997</v>
      </c>
      <c r="Z1797" s="11">
        <f t="shared" si="110"/>
        <v>228939.15</v>
      </c>
      <c r="AB1797" s="11">
        <f t="shared" si="111"/>
        <v>94307.56</v>
      </c>
      <c r="AC1797" s="11">
        <v>154983.07999999999</v>
      </c>
      <c r="AD1797" s="11"/>
      <c r="AE1797" s="4"/>
      <c r="AF1797" s="4"/>
    </row>
    <row r="1798" spans="1:32" ht="13.8" thickBot="1">
      <c r="A1798" s="56"/>
      <c r="B1798" s="191"/>
      <c r="C1798" s="11" t="s">
        <v>194</v>
      </c>
      <c r="D1798" s="11"/>
      <c r="E1798" s="11" t="s">
        <v>195</v>
      </c>
      <c r="F1798" s="11">
        <v>164360</v>
      </c>
      <c r="G1798" s="11"/>
      <c r="H1798" s="11">
        <f t="shared" si="108"/>
        <v>530</v>
      </c>
      <c r="I1798" s="11"/>
      <c r="J1798" s="11">
        <v>26350.699999999993</v>
      </c>
      <c r="K1798" s="11"/>
      <c r="M1798" s="11">
        <v>145</v>
      </c>
      <c r="N1798" s="70"/>
      <c r="P1798" s="11">
        <f t="shared" si="112"/>
        <v>181.73</v>
      </c>
      <c r="Q1798" s="11"/>
      <c r="R1798" s="11"/>
      <c r="S1798" s="11"/>
      <c r="T1798" s="366">
        <f t="shared" si="109"/>
        <v>1133.5172413793102</v>
      </c>
      <c r="U1798" s="11"/>
      <c r="V1798" s="11"/>
      <c r="W1798" s="11"/>
      <c r="Y1798" s="11">
        <v>26350.699999999993</v>
      </c>
      <c r="Z1798" s="11">
        <f t="shared" si="110"/>
        <v>45160.46</v>
      </c>
      <c r="AB1798" s="11">
        <f t="shared" si="111"/>
        <v>18603.080000000002</v>
      </c>
      <c r="AC1798" s="11">
        <v>30571.91</v>
      </c>
      <c r="AD1798" s="11"/>
      <c r="AE1798" s="4"/>
      <c r="AF1798" s="4"/>
    </row>
    <row r="1799" spans="1:32" ht="13.8" thickBot="1">
      <c r="A1799" s="56"/>
      <c r="B1799" s="191"/>
      <c r="C1799" s="11" t="s">
        <v>194</v>
      </c>
      <c r="D1799" s="11"/>
      <c r="E1799" s="11" t="s">
        <v>197</v>
      </c>
      <c r="F1799" s="11">
        <v>284081</v>
      </c>
      <c r="G1799" s="11"/>
      <c r="H1799" s="11">
        <f t="shared" si="108"/>
        <v>917</v>
      </c>
      <c r="I1799" s="11"/>
      <c r="J1799" s="11">
        <v>37033.449999999997</v>
      </c>
      <c r="K1799" s="11"/>
      <c r="M1799" s="11">
        <v>149</v>
      </c>
      <c r="N1799" s="70"/>
      <c r="P1799" s="11">
        <f t="shared" si="112"/>
        <v>248.55</v>
      </c>
      <c r="Q1799" s="11"/>
      <c r="R1799" s="11"/>
      <c r="S1799" s="11"/>
      <c r="T1799" s="366">
        <f t="shared" si="109"/>
        <v>1906.5838926174497</v>
      </c>
      <c r="U1799" s="11"/>
      <c r="V1799" s="11"/>
      <c r="W1799" s="11"/>
      <c r="Y1799" s="11">
        <v>37033.449999999997</v>
      </c>
      <c r="Z1799" s="11">
        <f t="shared" si="110"/>
        <v>63468.82</v>
      </c>
      <c r="AB1799" s="11">
        <f t="shared" si="111"/>
        <v>26144.89</v>
      </c>
      <c r="AC1799" s="11">
        <v>42965.97</v>
      </c>
      <c r="AD1799" s="11"/>
      <c r="AE1799" s="4"/>
      <c r="AF1799" s="4"/>
    </row>
    <row r="1800" spans="1:32" ht="13.8" thickBot="1">
      <c r="A1800" s="56"/>
      <c r="B1800" s="191"/>
      <c r="C1800" s="11" t="s">
        <v>194</v>
      </c>
      <c r="D1800" s="11"/>
      <c r="E1800" s="11" t="s">
        <v>199</v>
      </c>
      <c r="F1800" s="11">
        <v>13414</v>
      </c>
      <c r="G1800" s="11"/>
      <c r="H1800" s="11">
        <f t="shared" si="108"/>
        <v>43</v>
      </c>
      <c r="I1800" s="11"/>
      <c r="J1800" s="11">
        <v>1251.1199999999999</v>
      </c>
      <c r="K1800" s="11"/>
      <c r="M1800" s="11">
        <v>5</v>
      </c>
      <c r="N1800" s="70"/>
      <c r="P1800" s="11">
        <f t="shared" si="112"/>
        <v>250.22</v>
      </c>
      <c r="Q1800" s="11"/>
      <c r="R1800" s="11"/>
      <c r="S1800" s="11"/>
      <c r="T1800" s="366">
        <f t="shared" si="109"/>
        <v>2682.8</v>
      </c>
      <c r="U1800" s="11"/>
      <c r="V1800" s="11"/>
      <c r="W1800" s="11"/>
      <c r="Y1800" s="11">
        <v>1251.1199999999999</v>
      </c>
      <c r="Z1800" s="11">
        <f t="shared" si="110"/>
        <v>2144.1999999999998</v>
      </c>
      <c r="AB1800" s="11">
        <f t="shared" si="111"/>
        <v>883.27</v>
      </c>
      <c r="AC1800" s="11">
        <v>1451.54</v>
      </c>
      <c r="AD1800" s="11"/>
      <c r="AE1800" s="4"/>
      <c r="AF1800" s="4"/>
    </row>
    <row r="1801" spans="1:32" ht="13.8" thickBot="1">
      <c r="A1801" s="56"/>
      <c r="B1801" s="191"/>
      <c r="C1801" s="11" t="s">
        <v>194</v>
      </c>
      <c r="D1801" s="11"/>
      <c r="E1801" s="11" t="s">
        <v>249</v>
      </c>
      <c r="F1801" s="11">
        <v>3731</v>
      </c>
      <c r="G1801" s="11"/>
      <c r="H1801" s="11">
        <f t="shared" si="108"/>
        <v>12</v>
      </c>
      <c r="I1801" s="11"/>
      <c r="J1801" s="11">
        <v>552.86</v>
      </c>
      <c r="K1801" s="11"/>
      <c r="M1801" s="11">
        <v>1</v>
      </c>
      <c r="N1801" s="70"/>
      <c r="P1801" s="11">
        <f t="shared" si="112"/>
        <v>552.86</v>
      </c>
      <c r="Q1801" s="11"/>
      <c r="R1801" s="11"/>
      <c r="S1801" s="11"/>
      <c r="T1801" s="366">
        <f t="shared" si="109"/>
        <v>3731</v>
      </c>
      <c r="U1801" s="11"/>
      <c r="V1801" s="11"/>
      <c r="W1801" s="11"/>
      <c r="Y1801" s="11">
        <v>552.86</v>
      </c>
      <c r="Z1801" s="11">
        <f t="shared" si="110"/>
        <v>947.5</v>
      </c>
      <c r="AB1801" s="11">
        <f t="shared" si="111"/>
        <v>390.31</v>
      </c>
      <c r="AC1801" s="11">
        <v>641.41999999999996</v>
      </c>
      <c r="AD1801" s="11"/>
      <c r="AE1801" s="4"/>
      <c r="AF1801" s="4"/>
    </row>
    <row r="1802" spans="1:32" ht="13.8" thickBot="1">
      <c r="A1802" s="56"/>
      <c r="B1802" s="191"/>
      <c r="C1802" s="11" t="s">
        <v>283</v>
      </c>
      <c r="D1802" s="11"/>
      <c r="E1802" s="11" t="s">
        <v>284</v>
      </c>
      <c r="F1802" s="11">
        <v>48356</v>
      </c>
      <c r="G1802" s="11"/>
      <c r="H1802" s="11">
        <f t="shared" si="108"/>
        <v>156</v>
      </c>
      <c r="I1802" s="11"/>
      <c r="J1802" s="11">
        <v>8230.68</v>
      </c>
      <c r="K1802" s="11"/>
      <c r="M1802" s="11">
        <v>66</v>
      </c>
      <c r="N1802" s="70"/>
      <c r="P1802" s="11">
        <f t="shared" si="112"/>
        <v>124.71</v>
      </c>
      <c r="Q1802" s="11"/>
      <c r="R1802" s="11"/>
      <c r="S1802" s="11"/>
      <c r="T1802" s="366">
        <f t="shared" si="109"/>
        <v>732.66666666666663</v>
      </c>
      <c r="U1802" s="11"/>
      <c r="V1802" s="11"/>
      <c r="W1802" s="11"/>
      <c r="Y1802" s="11">
        <v>8230.68</v>
      </c>
      <c r="Z1802" s="11">
        <f t="shared" si="110"/>
        <v>14105.94</v>
      </c>
      <c r="AB1802" s="11">
        <f t="shared" si="111"/>
        <v>5810.7</v>
      </c>
      <c r="AC1802" s="11">
        <v>9549.18</v>
      </c>
      <c r="AD1802" s="11"/>
      <c r="AE1802" s="4"/>
      <c r="AF1802" s="4"/>
    </row>
    <row r="1803" spans="1:32" ht="13.8" thickBot="1">
      <c r="A1803" s="56"/>
      <c r="B1803" s="191"/>
      <c r="C1803" s="11" t="s">
        <v>1316</v>
      </c>
      <c r="D1803" s="11"/>
      <c r="E1803" s="11" t="s">
        <v>237</v>
      </c>
      <c r="F1803" s="11">
        <v>7</v>
      </c>
      <c r="G1803" s="11"/>
      <c r="H1803" s="11">
        <f t="shared" si="108"/>
        <v>0</v>
      </c>
      <c r="I1803" s="11"/>
      <c r="J1803" s="11">
        <v>22.52</v>
      </c>
      <c r="K1803" s="11"/>
      <c r="M1803" s="11">
        <v>2</v>
      </c>
      <c r="N1803" s="70"/>
      <c r="P1803" s="11">
        <f t="shared" si="112"/>
        <v>11.26</v>
      </c>
      <c r="Q1803" s="11"/>
      <c r="R1803" s="11"/>
      <c r="S1803" s="11"/>
      <c r="T1803" s="366">
        <f t="shared" si="109"/>
        <v>3.5</v>
      </c>
      <c r="U1803" s="11"/>
      <c r="V1803" s="11"/>
      <c r="W1803" s="11"/>
      <c r="Y1803" s="11">
        <v>22.52</v>
      </c>
      <c r="Z1803" s="11">
        <f t="shared" si="110"/>
        <v>38.6</v>
      </c>
      <c r="AB1803" s="11">
        <f t="shared" si="111"/>
        <v>15.9</v>
      </c>
      <c r="AC1803" s="11">
        <v>26.13</v>
      </c>
      <c r="AD1803" s="11"/>
      <c r="AE1803" s="4"/>
      <c r="AF1803" s="4"/>
    </row>
    <row r="1804" spans="1:32" ht="13.8" thickBot="1">
      <c r="A1804" s="56"/>
      <c r="B1804" s="191"/>
      <c r="C1804" s="11" t="s">
        <v>1433</v>
      </c>
      <c r="D1804" s="11"/>
      <c r="E1804" s="11" t="s">
        <v>237</v>
      </c>
      <c r="F1804" s="11">
        <v>62610</v>
      </c>
      <c r="G1804" s="11"/>
      <c r="H1804" s="11">
        <f t="shared" si="108"/>
        <v>202</v>
      </c>
      <c r="I1804" s="11"/>
      <c r="J1804" s="11">
        <v>4264.3099999999995</v>
      </c>
      <c r="K1804" s="11"/>
      <c r="M1804" s="11">
        <v>13</v>
      </c>
      <c r="N1804" s="70"/>
      <c r="P1804" s="11">
        <f t="shared" si="112"/>
        <v>328.02</v>
      </c>
      <c r="Q1804" s="11"/>
      <c r="R1804" s="11"/>
      <c r="S1804" s="11"/>
      <c r="T1804" s="366">
        <f t="shared" si="109"/>
        <v>4816.1538461538457</v>
      </c>
      <c r="U1804" s="11"/>
      <c r="V1804" s="11"/>
      <c r="W1804" s="11"/>
      <c r="Y1804" s="11">
        <v>4264.3099999999995</v>
      </c>
      <c r="Z1804" s="11">
        <f t="shared" si="110"/>
        <v>7308.28</v>
      </c>
      <c r="AB1804" s="11">
        <f t="shared" si="111"/>
        <v>3010.52</v>
      </c>
      <c r="AC1804" s="11">
        <v>4947.43</v>
      </c>
      <c r="AD1804" s="11"/>
      <c r="AE1804" s="4"/>
      <c r="AF1804" s="4"/>
    </row>
    <row r="1805" spans="1:32" ht="13.8" thickBot="1">
      <c r="A1805" s="56"/>
      <c r="B1805" s="191"/>
      <c r="C1805" s="11" t="s">
        <v>1350</v>
      </c>
      <c r="D1805" s="11"/>
      <c r="E1805" s="11" t="s">
        <v>249</v>
      </c>
      <c r="F1805" s="11"/>
      <c r="G1805" s="11"/>
      <c r="H1805" s="11">
        <f t="shared" si="108"/>
        <v>0</v>
      </c>
      <c r="I1805" s="11"/>
      <c r="J1805" s="11">
        <v>10.039999999999999</v>
      </c>
      <c r="K1805" s="11"/>
      <c r="M1805" s="11">
        <v>1</v>
      </c>
      <c r="N1805" s="70"/>
      <c r="P1805" s="11">
        <f t="shared" si="112"/>
        <v>10.039999999999999</v>
      </c>
      <c r="Q1805" s="11"/>
      <c r="R1805" s="11"/>
      <c r="S1805" s="11"/>
      <c r="T1805" s="366">
        <f t="shared" si="109"/>
        <v>0</v>
      </c>
      <c r="U1805" s="11"/>
      <c r="V1805" s="11"/>
      <c r="W1805" s="11"/>
      <c r="Y1805" s="11">
        <v>10.039999999999999</v>
      </c>
      <c r="Z1805" s="11">
        <f t="shared" si="110"/>
        <v>17.21</v>
      </c>
      <c r="AB1805" s="11">
        <f t="shared" si="111"/>
        <v>7.09</v>
      </c>
      <c r="AC1805" s="11">
        <v>11.65</v>
      </c>
      <c r="AD1805" s="11"/>
      <c r="AE1805" s="4"/>
      <c r="AF1805" s="4"/>
    </row>
    <row r="1806" spans="1:32" ht="13.8" thickBot="1">
      <c r="A1806" s="56"/>
      <c r="B1806" s="191"/>
      <c r="C1806" s="11" t="s">
        <v>198</v>
      </c>
      <c r="D1806" s="11"/>
      <c r="E1806" s="11" t="s">
        <v>199</v>
      </c>
      <c r="F1806" s="11">
        <v>842599</v>
      </c>
      <c r="G1806" s="11"/>
      <c r="H1806" s="11">
        <f t="shared" si="108"/>
        <v>2719</v>
      </c>
      <c r="I1806" s="11"/>
      <c r="J1806" s="11">
        <v>127122.28999999998</v>
      </c>
      <c r="K1806" s="11"/>
      <c r="M1806" s="11">
        <v>506</v>
      </c>
      <c r="N1806" s="70"/>
      <c r="P1806" s="11">
        <f t="shared" si="112"/>
        <v>251.23</v>
      </c>
      <c r="Q1806" s="11"/>
      <c r="R1806" s="11"/>
      <c r="S1806" s="11"/>
      <c r="T1806" s="366">
        <f t="shared" si="109"/>
        <v>1665.2154150197628</v>
      </c>
      <c r="U1806" s="11"/>
      <c r="V1806" s="11"/>
      <c r="W1806" s="11"/>
      <c r="Y1806" s="11">
        <v>127122.28999999998</v>
      </c>
      <c r="Z1806" s="11">
        <f t="shared" si="110"/>
        <v>217865.24</v>
      </c>
      <c r="AB1806" s="11">
        <f t="shared" si="111"/>
        <v>89745.85</v>
      </c>
      <c r="AC1806" s="11">
        <v>147486.47</v>
      </c>
      <c r="AD1806" s="11"/>
      <c r="AE1806" s="4"/>
      <c r="AF1806" s="4"/>
    </row>
    <row r="1807" spans="1:32" ht="13.8" thickBot="1">
      <c r="A1807" s="56"/>
      <c r="B1807" s="191"/>
      <c r="C1807" s="11" t="s">
        <v>1351</v>
      </c>
      <c r="D1807" s="11"/>
      <c r="E1807" s="11" t="s">
        <v>199</v>
      </c>
      <c r="F1807" s="11">
        <v>7555</v>
      </c>
      <c r="G1807" s="11"/>
      <c r="H1807" s="11">
        <f t="shared" si="108"/>
        <v>24</v>
      </c>
      <c r="I1807" s="11"/>
      <c r="J1807" s="11">
        <v>1283.44</v>
      </c>
      <c r="K1807" s="11"/>
      <c r="M1807" s="11">
        <v>5</v>
      </c>
      <c r="N1807" s="70"/>
      <c r="P1807" s="11">
        <f t="shared" si="112"/>
        <v>256.69</v>
      </c>
      <c r="Q1807" s="11"/>
      <c r="R1807" s="11"/>
      <c r="S1807" s="11"/>
      <c r="T1807" s="366">
        <f t="shared" si="109"/>
        <v>1511</v>
      </c>
      <c r="U1807" s="11"/>
      <c r="V1807" s="11"/>
      <c r="W1807" s="11"/>
      <c r="Y1807" s="11">
        <v>1283.44</v>
      </c>
      <c r="Z1807" s="11">
        <f t="shared" si="110"/>
        <v>2199.59</v>
      </c>
      <c r="AB1807" s="11">
        <f t="shared" si="111"/>
        <v>906.08</v>
      </c>
      <c r="AC1807" s="11">
        <v>1489.04</v>
      </c>
      <c r="AD1807" s="11"/>
      <c r="AE1807" s="4"/>
      <c r="AF1807" s="4"/>
    </row>
    <row r="1808" spans="1:32" ht="13.8" thickBot="1">
      <c r="A1808" s="56"/>
      <c r="B1808" s="191"/>
      <c r="C1808" s="11" t="s">
        <v>1352</v>
      </c>
      <c r="D1808" s="11"/>
      <c r="E1808" s="11" t="s">
        <v>199</v>
      </c>
      <c r="F1808" s="11">
        <v>20959</v>
      </c>
      <c r="G1808" s="11"/>
      <c r="H1808" s="11">
        <f t="shared" si="108"/>
        <v>68</v>
      </c>
      <c r="I1808" s="11"/>
      <c r="J1808" s="11">
        <v>3452.9799999999996</v>
      </c>
      <c r="K1808" s="11"/>
      <c r="M1808" s="11">
        <v>14</v>
      </c>
      <c r="N1808" s="70"/>
      <c r="P1808" s="11">
        <f t="shared" si="112"/>
        <v>246.64</v>
      </c>
      <c r="Q1808" s="11"/>
      <c r="R1808" s="11"/>
      <c r="S1808" s="11"/>
      <c r="T1808" s="366">
        <f t="shared" si="109"/>
        <v>1497.0714285714287</v>
      </c>
      <c r="U1808" s="11"/>
      <c r="V1808" s="11"/>
      <c r="W1808" s="11"/>
      <c r="Y1808" s="11">
        <v>3452.9799999999996</v>
      </c>
      <c r="Z1808" s="11">
        <f t="shared" si="110"/>
        <v>5917.8</v>
      </c>
      <c r="AB1808" s="11">
        <f t="shared" si="111"/>
        <v>2437.7399999999998</v>
      </c>
      <c r="AC1808" s="11">
        <v>4006.13</v>
      </c>
      <c r="AD1808" s="11"/>
      <c r="AE1808" s="4"/>
      <c r="AF1808" s="4"/>
    </row>
    <row r="1809" spans="1:32" ht="13.8" thickBot="1">
      <c r="A1809" s="56"/>
      <c r="B1809" s="191"/>
      <c r="C1809" s="11" t="s">
        <v>1353</v>
      </c>
      <c r="D1809" s="11"/>
      <c r="E1809" s="11" t="s">
        <v>199</v>
      </c>
      <c r="F1809" s="11">
        <v>11638</v>
      </c>
      <c r="G1809" s="11"/>
      <c r="H1809" s="11">
        <f t="shared" si="108"/>
        <v>38</v>
      </c>
      <c r="I1809" s="11"/>
      <c r="J1809" s="11">
        <v>1055.5200000000002</v>
      </c>
      <c r="K1809" s="11"/>
      <c r="M1809" s="11">
        <v>10</v>
      </c>
      <c r="N1809" s="70"/>
      <c r="P1809" s="11">
        <f t="shared" si="112"/>
        <v>105.55</v>
      </c>
      <c r="Q1809" s="11"/>
      <c r="R1809" s="11"/>
      <c r="S1809" s="11"/>
      <c r="T1809" s="366">
        <f t="shared" si="109"/>
        <v>1163.8</v>
      </c>
      <c r="U1809" s="11"/>
      <c r="V1809" s="11"/>
      <c r="W1809" s="11"/>
      <c r="Y1809" s="11">
        <v>1055.5200000000002</v>
      </c>
      <c r="Z1809" s="11">
        <f t="shared" si="110"/>
        <v>1808.98</v>
      </c>
      <c r="AB1809" s="11">
        <f t="shared" si="111"/>
        <v>745.18</v>
      </c>
      <c r="AC1809" s="11">
        <v>1224.6099999999999</v>
      </c>
      <c r="AD1809" s="11"/>
      <c r="AE1809" s="4"/>
      <c r="AF1809" s="4"/>
    </row>
    <row r="1810" spans="1:32" ht="13.8" thickBot="1">
      <c r="A1810" s="56"/>
      <c r="B1810" s="191"/>
      <c r="C1810" s="11" t="s">
        <v>1354</v>
      </c>
      <c r="D1810" s="11"/>
      <c r="E1810" s="11" t="s">
        <v>199</v>
      </c>
      <c r="F1810" s="11">
        <v>117792</v>
      </c>
      <c r="G1810" s="11"/>
      <c r="H1810" s="11">
        <f t="shared" si="108"/>
        <v>380</v>
      </c>
      <c r="I1810" s="11"/>
      <c r="J1810" s="11">
        <v>18940.700000000008</v>
      </c>
      <c r="K1810" s="11"/>
      <c r="M1810" s="11">
        <v>10</v>
      </c>
      <c r="N1810" s="70"/>
      <c r="P1810" s="11">
        <f t="shared" si="112"/>
        <v>1894.07</v>
      </c>
      <c r="Q1810" s="11"/>
      <c r="R1810" s="11"/>
      <c r="S1810" s="11"/>
      <c r="T1810" s="366">
        <f t="shared" si="109"/>
        <v>11779.2</v>
      </c>
      <c r="U1810" s="11"/>
      <c r="V1810" s="11"/>
      <c r="W1810" s="11"/>
      <c r="Y1810" s="11">
        <v>18940.700000000008</v>
      </c>
      <c r="Z1810" s="11">
        <f t="shared" si="110"/>
        <v>32461.03</v>
      </c>
      <c r="AB1810" s="11">
        <f t="shared" si="111"/>
        <v>13371.76</v>
      </c>
      <c r="AC1810" s="11">
        <v>21974.880000000001</v>
      </c>
      <c r="AD1810" s="11"/>
      <c r="AE1810" s="4"/>
      <c r="AF1810" s="4"/>
    </row>
    <row r="1811" spans="1:32" ht="13.8" thickBot="1">
      <c r="A1811" s="56"/>
      <c r="B1811" s="191"/>
      <c r="C1811" s="11" t="s">
        <v>250</v>
      </c>
      <c r="D1811" s="11"/>
      <c r="E1811" s="11" t="s">
        <v>249</v>
      </c>
      <c r="F1811" s="11">
        <v>96397</v>
      </c>
      <c r="G1811" s="11"/>
      <c r="H1811" s="11">
        <f t="shared" si="108"/>
        <v>311</v>
      </c>
      <c r="I1811" s="11"/>
      <c r="J1811" s="11">
        <v>12433.98</v>
      </c>
      <c r="K1811" s="11"/>
      <c r="M1811" s="11">
        <v>67</v>
      </c>
      <c r="N1811" s="70"/>
      <c r="P1811" s="11">
        <f t="shared" si="112"/>
        <v>185.58</v>
      </c>
      <c r="Q1811" s="11"/>
      <c r="R1811" s="11"/>
      <c r="S1811" s="11"/>
      <c r="T1811" s="366">
        <f t="shared" si="109"/>
        <v>1438.7611940298507</v>
      </c>
      <c r="U1811" s="11"/>
      <c r="V1811" s="11"/>
      <c r="W1811" s="11"/>
      <c r="Y1811" s="11">
        <v>12433.98</v>
      </c>
      <c r="Z1811" s="11">
        <f t="shared" si="110"/>
        <v>21309.65</v>
      </c>
      <c r="AB1811" s="11">
        <f t="shared" si="111"/>
        <v>8778.15</v>
      </c>
      <c r="AC1811" s="11">
        <v>14425.82</v>
      </c>
      <c r="AD1811" s="11"/>
      <c r="AE1811" s="4"/>
      <c r="AF1811" s="4"/>
    </row>
    <row r="1812" spans="1:32" ht="13.8" thickBot="1">
      <c r="A1812" s="56"/>
      <c r="B1812" s="191"/>
      <c r="C1812" s="11" t="s">
        <v>1236</v>
      </c>
      <c r="D1812" s="11"/>
      <c r="E1812" s="11" t="s">
        <v>485</v>
      </c>
      <c r="F1812" s="11">
        <v>336</v>
      </c>
      <c r="G1812" s="11"/>
      <c r="H1812" s="11">
        <f t="shared" si="108"/>
        <v>1</v>
      </c>
      <c r="I1812" s="11"/>
      <c r="J1812" s="11">
        <v>92.03</v>
      </c>
      <c r="K1812" s="11"/>
      <c r="M1812" s="11">
        <v>1</v>
      </c>
      <c r="N1812" s="70"/>
      <c r="P1812" s="11">
        <f t="shared" si="112"/>
        <v>92.03</v>
      </c>
      <c r="Q1812" s="11"/>
      <c r="R1812" s="11"/>
      <c r="S1812" s="11"/>
      <c r="T1812" s="366">
        <f t="shared" si="109"/>
        <v>336</v>
      </c>
      <c r="U1812" s="11"/>
      <c r="V1812" s="11"/>
      <c r="W1812" s="11"/>
      <c r="Y1812" s="11">
        <v>92.03</v>
      </c>
      <c r="Z1812" s="11">
        <f t="shared" si="110"/>
        <v>157.72</v>
      </c>
      <c r="AB1812" s="11">
        <f t="shared" si="111"/>
        <v>64.97</v>
      </c>
      <c r="AC1812" s="11">
        <v>106.77</v>
      </c>
      <c r="AD1812" s="11"/>
      <c r="AE1812" s="4"/>
      <c r="AF1812" s="4"/>
    </row>
    <row r="1813" spans="1:32" ht="13.8" thickBot="1">
      <c r="A1813" s="56"/>
      <c r="B1813" s="191"/>
      <c r="C1813" s="11" t="s">
        <v>1355</v>
      </c>
      <c r="D1813" s="11"/>
      <c r="E1813" s="11" t="s">
        <v>212</v>
      </c>
      <c r="F1813" s="11">
        <v>521</v>
      </c>
      <c r="G1813" s="11"/>
      <c r="H1813" s="11">
        <f t="shared" si="108"/>
        <v>2</v>
      </c>
      <c r="I1813" s="11"/>
      <c r="J1813" s="11">
        <v>70.72</v>
      </c>
      <c r="K1813" s="11"/>
      <c r="M1813" s="11">
        <v>1</v>
      </c>
      <c r="N1813" s="70"/>
      <c r="P1813" s="11">
        <f t="shared" si="112"/>
        <v>70.72</v>
      </c>
      <c r="Q1813" s="11"/>
      <c r="R1813" s="11"/>
      <c r="S1813" s="11"/>
      <c r="T1813" s="366">
        <f t="shared" si="109"/>
        <v>521</v>
      </c>
      <c r="U1813" s="11"/>
      <c r="V1813" s="11"/>
      <c r="W1813" s="11"/>
      <c r="Y1813" s="11">
        <v>70.72</v>
      </c>
      <c r="Z1813" s="11">
        <f t="shared" si="110"/>
        <v>121.2</v>
      </c>
      <c r="AB1813" s="11">
        <f t="shared" si="111"/>
        <v>49.93</v>
      </c>
      <c r="AC1813" s="11">
        <v>82.05</v>
      </c>
      <c r="AD1813" s="11"/>
      <c r="AE1813" s="4"/>
      <c r="AF1813" s="4"/>
    </row>
    <row r="1814" spans="1:32" ht="13.8" thickBot="1">
      <c r="A1814" s="56"/>
      <c r="B1814" s="191"/>
      <c r="C1814" s="11" t="s">
        <v>1355</v>
      </c>
      <c r="D1814" s="11"/>
      <c r="E1814" s="11" t="s">
        <v>295</v>
      </c>
      <c r="F1814" s="11">
        <v>208256</v>
      </c>
      <c r="G1814" s="11"/>
      <c r="H1814" s="11">
        <f t="shared" si="108"/>
        <v>672</v>
      </c>
      <c r="I1814" s="11"/>
      <c r="J1814" s="11">
        <v>12115.41</v>
      </c>
      <c r="K1814" s="11"/>
      <c r="M1814" s="11">
        <v>15</v>
      </c>
      <c r="N1814" s="70"/>
      <c r="P1814" s="11">
        <f t="shared" si="112"/>
        <v>807.69</v>
      </c>
      <c r="Q1814" s="11"/>
      <c r="R1814" s="11"/>
      <c r="S1814" s="11"/>
      <c r="T1814" s="366">
        <f t="shared" si="109"/>
        <v>13883.733333333334</v>
      </c>
      <c r="U1814" s="11"/>
      <c r="V1814" s="11"/>
      <c r="W1814" s="11"/>
      <c r="Y1814" s="11">
        <v>12115.41</v>
      </c>
      <c r="Z1814" s="11">
        <f t="shared" si="110"/>
        <v>20763.68</v>
      </c>
      <c r="AB1814" s="11">
        <f t="shared" si="111"/>
        <v>8553.24</v>
      </c>
      <c r="AC1814" s="11">
        <v>14056.22</v>
      </c>
      <c r="AD1814" s="11"/>
      <c r="AE1814" s="4"/>
      <c r="AF1814" s="4"/>
    </row>
    <row r="1815" spans="1:32" ht="13.8" thickBot="1">
      <c r="A1815" s="56"/>
      <c r="B1815" s="191"/>
      <c r="C1815" s="11" t="s">
        <v>642</v>
      </c>
      <c r="D1815" s="11"/>
      <c r="E1815" s="11" t="s">
        <v>377</v>
      </c>
      <c r="F1815" s="11">
        <v>84916</v>
      </c>
      <c r="G1815" s="11"/>
      <c r="H1815" s="11">
        <f t="shared" si="108"/>
        <v>274</v>
      </c>
      <c r="I1815" s="11"/>
      <c r="J1815" s="11">
        <v>12760.779999999997</v>
      </c>
      <c r="K1815" s="11"/>
      <c r="M1815" s="11">
        <v>27</v>
      </c>
      <c r="N1815" s="70"/>
      <c r="P1815" s="11">
        <f t="shared" si="112"/>
        <v>472.62</v>
      </c>
      <c r="Q1815" s="11"/>
      <c r="R1815" s="11"/>
      <c r="S1815" s="11"/>
      <c r="T1815" s="366">
        <f t="shared" si="109"/>
        <v>3145.037037037037</v>
      </c>
      <c r="U1815" s="11"/>
      <c r="V1815" s="11"/>
      <c r="W1815" s="11"/>
      <c r="Y1815" s="11">
        <v>12760.779999999997</v>
      </c>
      <c r="Z1815" s="11">
        <f t="shared" si="110"/>
        <v>21869.73</v>
      </c>
      <c r="AB1815" s="11">
        <f t="shared" si="111"/>
        <v>9008.86</v>
      </c>
      <c r="AC1815" s="11">
        <v>14804.98</v>
      </c>
      <c r="AD1815" s="11"/>
      <c r="AE1815" s="4"/>
      <c r="AF1815" s="4"/>
    </row>
    <row r="1816" spans="1:32" ht="13.8" thickBot="1">
      <c r="A1816" s="56"/>
      <c r="B1816" s="191"/>
      <c r="C1816" s="11" t="s">
        <v>484</v>
      </c>
      <c r="D1816" s="11"/>
      <c r="E1816" s="11" t="s">
        <v>485</v>
      </c>
      <c r="F1816" s="11">
        <v>23804</v>
      </c>
      <c r="G1816" s="11"/>
      <c r="H1816" s="11">
        <f t="shared" si="108"/>
        <v>77</v>
      </c>
      <c r="I1816" s="11"/>
      <c r="J1816" s="11">
        <v>5475.4000000000015</v>
      </c>
      <c r="K1816" s="11"/>
      <c r="M1816" s="11">
        <v>32</v>
      </c>
      <c r="N1816" s="70"/>
      <c r="P1816" s="11">
        <f t="shared" si="112"/>
        <v>171.11</v>
      </c>
      <c r="Q1816" s="11"/>
      <c r="R1816" s="11"/>
      <c r="S1816" s="11"/>
      <c r="T1816" s="366">
        <f t="shared" si="109"/>
        <v>743.875</v>
      </c>
      <c r="U1816" s="11"/>
      <c r="V1816" s="11"/>
      <c r="W1816" s="11"/>
      <c r="Y1816" s="11">
        <v>5475.4000000000015</v>
      </c>
      <c r="Z1816" s="11">
        <f t="shared" si="110"/>
        <v>9383.8700000000008</v>
      </c>
      <c r="AB1816" s="11">
        <f t="shared" si="111"/>
        <v>3865.53</v>
      </c>
      <c r="AC1816" s="11">
        <v>6352.52</v>
      </c>
      <c r="AD1816" s="11"/>
      <c r="AE1816" s="4"/>
      <c r="AF1816" s="4"/>
    </row>
    <row r="1817" spans="1:32" ht="13.8" thickBot="1">
      <c r="A1817" s="56"/>
      <c r="B1817" s="191"/>
      <c r="C1817" s="11" t="s">
        <v>431</v>
      </c>
      <c r="D1817" s="11"/>
      <c r="E1817" s="11" t="s">
        <v>432</v>
      </c>
      <c r="F1817" s="11">
        <v>37903</v>
      </c>
      <c r="G1817" s="11"/>
      <c r="H1817" s="11">
        <f t="shared" si="108"/>
        <v>122</v>
      </c>
      <c r="I1817" s="11"/>
      <c r="J1817" s="11">
        <v>6468.7699999999995</v>
      </c>
      <c r="K1817" s="11"/>
      <c r="M1817" s="11">
        <v>60</v>
      </c>
      <c r="N1817" s="70"/>
      <c r="P1817" s="11">
        <f t="shared" si="112"/>
        <v>107.81</v>
      </c>
      <c r="Q1817" s="11"/>
      <c r="R1817" s="11"/>
      <c r="S1817" s="11"/>
      <c r="T1817" s="366">
        <f t="shared" si="109"/>
        <v>631.7166666666667</v>
      </c>
      <c r="U1817" s="11"/>
      <c r="V1817" s="11"/>
      <c r="W1817" s="11"/>
      <c r="Y1817" s="11">
        <v>6468.7699999999995</v>
      </c>
      <c r="Z1817" s="11">
        <f t="shared" si="110"/>
        <v>11086.33</v>
      </c>
      <c r="AB1817" s="11">
        <f t="shared" si="111"/>
        <v>4566.83</v>
      </c>
      <c r="AC1817" s="11">
        <v>7505.03</v>
      </c>
      <c r="AD1817" s="11"/>
      <c r="AE1817" s="4"/>
      <c r="AF1817" s="4"/>
    </row>
    <row r="1818" spans="1:32" ht="13.8" thickBot="1">
      <c r="A1818" s="56"/>
      <c r="B1818" s="191"/>
      <c r="C1818" s="11" t="s">
        <v>205</v>
      </c>
      <c r="D1818" s="11"/>
      <c r="E1818" s="11" t="s">
        <v>204</v>
      </c>
      <c r="F1818" s="11">
        <v>8413716</v>
      </c>
      <c r="G1818" s="11"/>
      <c r="H1818" s="11">
        <f t="shared" si="108"/>
        <v>27146</v>
      </c>
      <c r="I1818" s="11"/>
      <c r="J1818" s="11">
        <v>530678.58999999939</v>
      </c>
      <c r="K1818" s="11"/>
      <c r="M1818" s="11">
        <v>977</v>
      </c>
      <c r="N1818" s="70"/>
      <c r="P1818" s="11">
        <f t="shared" si="112"/>
        <v>543.16999999999996</v>
      </c>
      <c r="Q1818" s="11"/>
      <c r="R1818" s="11"/>
      <c r="S1818" s="11"/>
      <c r="T1818" s="366">
        <f t="shared" si="109"/>
        <v>8611.7871033776864</v>
      </c>
      <c r="U1818" s="11"/>
      <c r="V1818" s="11"/>
      <c r="W1818" s="11"/>
      <c r="Y1818" s="11">
        <v>530678.58999999939</v>
      </c>
      <c r="Z1818" s="11">
        <f t="shared" si="110"/>
        <v>909489.73</v>
      </c>
      <c r="AB1818" s="11">
        <f t="shared" si="111"/>
        <v>374648.7</v>
      </c>
      <c r="AC1818" s="11">
        <v>615689.91</v>
      </c>
      <c r="AD1818" s="11"/>
      <c r="AE1818" s="4"/>
      <c r="AF1818" s="4"/>
    </row>
    <row r="1819" spans="1:32" ht="13.8" thickBot="1">
      <c r="A1819" s="56"/>
      <c r="B1819" s="191"/>
      <c r="C1819" s="11" t="s">
        <v>205</v>
      </c>
      <c r="D1819" s="11"/>
      <c r="E1819" s="11" t="s">
        <v>293</v>
      </c>
      <c r="F1819" s="11">
        <v>15</v>
      </c>
      <c r="G1819" s="11"/>
      <c r="H1819" s="11">
        <f t="shared" si="108"/>
        <v>0</v>
      </c>
      <c r="I1819" s="11"/>
      <c r="J1819" s="11">
        <v>12.47</v>
      </c>
      <c r="K1819" s="11"/>
      <c r="M1819" s="11">
        <v>1</v>
      </c>
      <c r="N1819" s="70"/>
      <c r="P1819" s="11">
        <f t="shared" si="112"/>
        <v>12.47</v>
      </c>
      <c r="Q1819" s="11"/>
      <c r="R1819" s="11"/>
      <c r="S1819" s="11"/>
      <c r="T1819" s="366">
        <f t="shared" si="109"/>
        <v>15</v>
      </c>
      <c r="U1819" s="11"/>
      <c r="V1819" s="11"/>
      <c r="W1819" s="11"/>
      <c r="Y1819" s="11">
        <v>12.47</v>
      </c>
      <c r="Z1819" s="11">
        <f t="shared" si="110"/>
        <v>21.37</v>
      </c>
      <c r="AB1819" s="11">
        <f t="shared" si="111"/>
        <v>8.8000000000000007</v>
      </c>
      <c r="AC1819" s="11">
        <v>14.47</v>
      </c>
      <c r="AD1819" s="11"/>
      <c r="AE1819" s="4"/>
      <c r="AF1819" s="4"/>
    </row>
    <row r="1820" spans="1:32" ht="13.8" thickBot="1">
      <c r="A1820" s="56"/>
      <c r="B1820" s="191"/>
      <c r="C1820" s="11" t="s">
        <v>205</v>
      </c>
      <c r="D1820" s="11"/>
      <c r="E1820" s="11" t="s">
        <v>313</v>
      </c>
      <c r="F1820" s="11">
        <v>94043</v>
      </c>
      <c r="G1820" s="11"/>
      <c r="H1820" s="11">
        <f t="shared" si="108"/>
        <v>303</v>
      </c>
      <c r="I1820" s="11"/>
      <c r="J1820" s="11">
        <v>12071.88</v>
      </c>
      <c r="K1820" s="11"/>
      <c r="M1820" s="11">
        <v>20</v>
      </c>
      <c r="N1820" s="70"/>
      <c r="P1820" s="11">
        <f t="shared" si="112"/>
        <v>603.59</v>
      </c>
      <c r="Q1820" s="11"/>
      <c r="R1820" s="11"/>
      <c r="S1820" s="11"/>
      <c r="T1820" s="366">
        <f t="shared" si="109"/>
        <v>4702.1499999999996</v>
      </c>
      <c r="U1820" s="11"/>
      <c r="V1820" s="11"/>
      <c r="W1820" s="11"/>
      <c r="Y1820" s="11">
        <v>12071.88</v>
      </c>
      <c r="Z1820" s="11">
        <f t="shared" si="110"/>
        <v>20689.080000000002</v>
      </c>
      <c r="AB1820" s="11">
        <f t="shared" si="111"/>
        <v>8522.51</v>
      </c>
      <c r="AC1820" s="11">
        <v>14005.72</v>
      </c>
      <c r="AD1820" s="11"/>
      <c r="AE1820" s="4"/>
      <c r="AF1820" s="4"/>
    </row>
    <row r="1821" spans="1:32" ht="13.8" thickBot="1">
      <c r="A1821" s="56"/>
      <c r="B1821" s="191"/>
      <c r="C1821" s="11" t="s">
        <v>205</v>
      </c>
      <c r="D1821" s="11"/>
      <c r="E1821" s="11" t="s">
        <v>1434</v>
      </c>
      <c r="F1821" s="11">
        <v>42</v>
      </c>
      <c r="G1821" s="11"/>
      <c r="H1821" s="11">
        <f t="shared" si="108"/>
        <v>0</v>
      </c>
      <c r="I1821" s="11"/>
      <c r="J1821" s="11">
        <v>21.41</v>
      </c>
      <c r="K1821" s="11"/>
      <c r="M1821" s="11">
        <v>1</v>
      </c>
      <c r="N1821" s="70"/>
      <c r="P1821" s="11">
        <f t="shared" si="112"/>
        <v>21.41</v>
      </c>
      <c r="Q1821" s="11"/>
      <c r="R1821" s="11"/>
      <c r="S1821" s="11"/>
      <c r="T1821" s="366">
        <f t="shared" si="109"/>
        <v>42</v>
      </c>
      <c r="U1821" s="11"/>
      <c r="V1821" s="11"/>
      <c r="W1821" s="11"/>
      <c r="Y1821" s="11">
        <v>21.41</v>
      </c>
      <c r="Z1821" s="11">
        <f t="shared" si="110"/>
        <v>36.69</v>
      </c>
      <c r="AB1821" s="11">
        <f t="shared" si="111"/>
        <v>15.12</v>
      </c>
      <c r="AC1821" s="11">
        <v>24.84</v>
      </c>
      <c r="AD1821" s="11"/>
      <c r="AE1821" s="4"/>
      <c r="AF1821" s="4"/>
    </row>
    <row r="1822" spans="1:32" ht="13.8" thickBot="1">
      <c r="A1822" s="56"/>
      <c r="B1822" s="191"/>
      <c r="C1822" s="11" t="s">
        <v>205</v>
      </c>
      <c r="D1822" s="11"/>
      <c r="E1822" s="11" t="s">
        <v>444</v>
      </c>
      <c r="F1822" s="11">
        <v>4337</v>
      </c>
      <c r="G1822" s="11"/>
      <c r="H1822" s="11">
        <f t="shared" si="108"/>
        <v>14</v>
      </c>
      <c r="I1822" s="11"/>
      <c r="J1822" s="11">
        <v>602.46</v>
      </c>
      <c r="K1822" s="11"/>
      <c r="M1822" s="11">
        <v>1</v>
      </c>
      <c r="N1822" s="70"/>
      <c r="P1822" s="11">
        <f t="shared" si="112"/>
        <v>602.46</v>
      </c>
      <c r="Q1822" s="11"/>
      <c r="R1822" s="11"/>
      <c r="S1822" s="11"/>
      <c r="T1822" s="366">
        <f t="shared" si="109"/>
        <v>4337</v>
      </c>
      <c r="U1822" s="11"/>
      <c r="V1822" s="11"/>
      <c r="W1822" s="11"/>
      <c r="Y1822" s="11">
        <v>602.46</v>
      </c>
      <c r="Z1822" s="11">
        <f t="shared" si="110"/>
        <v>1032.51</v>
      </c>
      <c r="AB1822" s="11">
        <f t="shared" si="111"/>
        <v>425.32</v>
      </c>
      <c r="AC1822" s="11">
        <v>698.97</v>
      </c>
      <c r="AD1822" s="11"/>
      <c r="AE1822" s="4"/>
      <c r="AF1822" s="4"/>
    </row>
    <row r="1823" spans="1:32" ht="13.8" thickBot="1">
      <c r="A1823" s="56"/>
      <c r="B1823" s="191"/>
      <c r="C1823" s="11" t="s">
        <v>1435</v>
      </c>
      <c r="D1823" s="11"/>
      <c r="E1823" s="11" t="s">
        <v>313</v>
      </c>
      <c r="F1823" s="11">
        <v>22426</v>
      </c>
      <c r="G1823" s="11"/>
      <c r="H1823" s="11">
        <f t="shared" si="108"/>
        <v>72</v>
      </c>
      <c r="I1823" s="11"/>
      <c r="J1823" s="11">
        <v>1672.6799999999998</v>
      </c>
      <c r="K1823" s="11"/>
      <c r="M1823" s="11">
        <v>3</v>
      </c>
      <c r="N1823" s="70"/>
      <c r="P1823" s="11">
        <f t="shared" si="112"/>
        <v>557.55999999999995</v>
      </c>
      <c r="Q1823" s="11"/>
      <c r="R1823" s="11"/>
      <c r="S1823" s="11"/>
      <c r="T1823" s="366">
        <f t="shared" si="109"/>
        <v>7475.333333333333</v>
      </c>
      <c r="U1823" s="11"/>
      <c r="V1823" s="11"/>
      <c r="W1823" s="11"/>
      <c r="Y1823" s="11">
        <v>1672.6799999999998</v>
      </c>
      <c r="Z1823" s="11">
        <f t="shared" si="110"/>
        <v>2866.68</v>
      </c>
      <c r="AB1823" s="11">
        <f t="shared" si="111"/>
        <v>1180.8800000000001</v>
      </c>
      <c r="AC1823" s="11">
        <v>1940.63</v>
      </c>
      <c r="AD1823" s="11"/>
      <c r="AE1823" s="4"/>
      <c r="AF1823" s="4"/>
    </row>
    <row r="1824" spans="1:32" ht="13.8" thickBot="1">
      <c r="A1824" s="56"/>
      <c r="B1824" s="191"/>
      <c r="C1824" s="11" t="s">
        <v>1357</v>
      </c>
      <c r="D1824" s="11"/>
      <c r="E1824" s="11" t="s">
        <v>284</v>
      </c>
      <c r="F1824" s="11">
        <v>780</v>
      </c>
      <c r="G1824" s="11"/>
      <c r="H1824" s="11">
        <f t="shared" si="108"/>
        <v>3</v>
      </c>
      <c r="I1824" s="11"/>
      <c r="J1824" s="11">
        <v>51.19</v>
      </c>
      <c r="K1824" s="11"/>
      <c r="M1824" s="11">
        <v>2</v>
      </c>
      <c r="N1824" s="70"/>
      <c r="P1824" s="11">
        <f t="shared" si="112"/>
        <v>25.6</v>
      </c>
      <c r="Q1824" s="11"/>
      <c r="R1824" s="11"/>
      <c r="S1824" s="11"/>
      <c r="T1824" s="366">
        <f t="shared" si="109"/>
        <v>390</v>
      </c>
      <c r="U1824" s="11"/>
      <c r="V1824" s="11"/>
      <c r="W1824" s="11"/>
      <c r="Y1824" s="11">
        <v>51.19</v>
      </c>
      <c r="Z1824" s="11">
        <f t="shared" si="110"/>
        <v>87.73</v>
      </c>
      <c r="AB1824" s="11">
        <f t="shared" si="111"/>
        <v>36.14</v>
      </c>
      <c r="AC1824" s="11">
        <v>59.39</v>
      </c>
      <c r="AD1824" s="11"/>
      <c r="AE1824" s="4"/>
      <c r="AF1824" s="4"/>
    </row>
    <row r="1825" spans="1:32" ht="13.8" thickBot="1">
      <c r="A1825" s="56"/>
      <c r="B1825" s="191"/>
      <c r="C1825" s="11" t="s">
        <v>1358</v>
      </c>
      <c r="D1825" s="11"/>
      <c r="E1825" s="11" t="s">
        <v>284</v>
      </c>
      <c r="F1825" s="11">
        <v>779</v>
      </c>
      <c r="G1825" s="11"/>
      <c r="H1825" s="11">
        <f t="shared" si="108"/>
        <v>3</v>
      </c>
      <c r="I1825" s="11"/>
      <c r="J1825" s="11">
        <v>142.25</v>
      </c>
      <c r="K1825" s="11"/>
      <c r="M1825" s="11">
        <v>1</v>
      </c>
      <c r="N1825" s="70"/>
      <c r="P1825" s="11">
        <f t="shared" si="112"/>
        <v>142.25</v>
      </c>
      <c r="Q1825" s="11"/>
      <c r="R1825" s="11"/>
      <c r="S1825" s="11"/>
      <c r="T1825" s="366">
        <f t="shared" si="109"/>
        <v>779</v>
      </c>
      <c r="U1825" s="11"/>
      <c r="V1825" s="11"/>
      <c r="W1825" s="11"/>
      <c r="Y1825" s="11">
        <v>142.25</v>
      </c>
      <c r="Z1825" s="11">
        <f t="shared" si="110"/>
        <v>243.79</v>
      </c>
      <c r="AB1825" s="11">
        <f t="shared" si="111"/>
        <v>100.43</v>
      </c>
      <c r="AC1825" s="11">
        <v>165.04</v>
      </c>
      <c r="AD1825" s="11"/>
      <c r="AE1825" s="4"/>
      <c r="AF1825" s="4"/>
    </row>
    <row r="1826" spans="1:32" ht="13.8" thickBot="1">
      <c r="A1826" s="56"/>
      <c r="B1826" s="191"/>
      <c r="C1826" s="11" t="s">
        <v>626</v>
      </c>
      <c r="D1826" s="11"/>
      <c r="E1826" s="11" t="s">
        <v>1359</v>
      </c>
      <c r="F1826" s="11">
        <v>132852</v>
      </c>
      <c r="G1826" s="11"/>
      <c r="H1826" s="11">
        <f t="shared" si="108"/>
        <v>429</v>
      </c>
      <c r="I1826" s="11"/>
      <c r="J1826" s="11">
        <v>8684.94</v>
      </c>
      <c r="K1826" s="11"/>
      <c r="M1826" s="11">
        <v>3</v>
      </c>
      <c r="N1826" s="70"/>
      <c r="P1826" s="11">
        <f t="shared" si="112"/>
        <v>2894.98</v>
      </c>
      <c r="Q1826" s="11"/>
      <c r="R1826" s="11"/>
      <c r="S1826" s="11"/>
      <c r="T1826" s="366">
        <f t="shared" si="109"/>
        <v>44284</v>
      </c>
      <c r="U1826" s="11"/>
      <c r="V1826" s="11"/>
      <c r="W1826" s="11"/>
      <c r="Y1826" s="11">
        <v>8684.94</v>
      </c>
      <c r="Z1826" s="11">
        <f t="shared" si="110"/>
        <v>14884.46</v>
      </c>
      <c r="AB1826" s="11">
        <f t="shared" si="111"/>
        <v>6131.4</v>
      </c>
      <c r="AC1826" s="11">
        <v>10076.209999999999</v>
      </c>
      <c r="AD1826" s="11"/>
      <c r="AE1826" s="4"/>
      <c r="AF1826" s="4"/>
    </row>
    <row r="1827" spans="1:32" ht="13.8" thickBot="1">
      <c r="A1827" s="56"/>
      <c r="B1827" s="191"/>
      <c r="C1827" s="11" t="s">
        <v>626</v>
      </c>
      <c r="D1827" s="11"/>
      <c r="E1827" s="11" t="s">
        <v>517</v>
      </c>
      <c r="F1827" s="11">
        <v>30257</v>
      </c>
      <c r="G1827" s="11"/>
      <c r="H1827" s="11">
        <f t="shared" si="108"/>
        <v>98</v>
      </c>
      <c r="I1827" s="11"/>
      <c r="J1827" s="11">
        <v>4607.1400000000003</v>
      </c>
      <c r="K1827" s="11"/>
      <c r="M1827" s="11">
        <v>9</v>
      </c>
      <c r="N1827" s="70"/>
      <c r="P1827" s="11">
        <f t="shared" si="112"/>
        <v>511.9</v>
      </c>
      <c r="Q1827" s="11"/>
      <c r="R1827" s="11"/>
      <c r="S1827" s="11"/>
      <c r="T1827" s="366">
        <f t="shared" si="109"/>
        <v>3361.8888888888887</v>
      </c>
      <c r="U1827" s="11"/>
      <c r="V1827" s="11"/>
      <c r="W1827" s="11"/>
      <c r="Y1827" s="11">
        <v>4607.1400000000003</v>
      </c>
      <c r="Z1827" s="11">
        <f t="shared" si="110"/>
        <v>7895.83</v>
      </c>
      <c r="AB1827" s="11">
        <f t="shared" si="111"/>
        <v>3252.55</v>
      </c>
      <c r="AC1827" s="11">
        <v>5345.17</v>
      </c>
      <c r="AD1827" s="11"/>
      <c r="AE1827" s="4"/>
      <c r="AF1827" s="4"/>
    </row>
    <row r="1828" spans="1:32" ht="13.8" thickBot="1">
      <c r="A1828" s="56"/>
      <c r="B1828" s="191"/>
      <c r="C1828" s="11" t="s">
        <v>207</v>
      </c>
      <c r="D1828" s="11"/>
      <c r="E1828" s="11" t="s">
        <v>208</v>
      </c>
      <c r="F1828" s="11">
        <v>2035555</v>
      </c>
      <c r="G1828" s="11"/>
      <c r="H1828" s="11">
        <f t="shared" si="108"/>
        <v>6568</v>
      </c>
      <c r="I1828" s="11"/>
      <c r="J1828" s="11">
        <v>217042.91999999995</v>
      </c>
      <c r="K1828" s="11"/>
      <c r="M1828" s="11">
        <v>172</v>
      </c>
      <c r="N1828" s="70"/>
      <c r="P1828" s="11">
        <f t="shared" si="112"/>
        <v>1261.8800000000001</v>
      </c>
      <c r="Q1828" s="11"/>
      <c r="R1828" s="11"/>
      <c r="S1828" s="11"/>
      <c r="T1828" s="366">
        <f t="shared" si="109"/>
        <v>11834.622093023256</v>
      </c>
      <c r="U1828" s="11"/>
      <c r="V1828" s="11"/>
      <c r="W1828" s="11"/>
      <c r="Y1828" s="11">
        <v>217042.91999999995</v>
      </c>
      <c r="Z1828" s="11">
        <f t="shared" si="110"/>
        <v>371973.38</v>
      </c>
      <c r="AB1828" s="11">
        <f t="shared" si="111"/>
        <v>153228.06</v>
      </c>
      <c r="AC1828" s="11">
        <v>251811.81</v>
      </c>
      <c r="AD1828" s="11"/>
      <c r="AE1828" s="4"/>
      <c r="AF1828" s="4"/>
    </row>
    <row r="1829" spans="1:32" ht="13.8" thickBot="1">
      <c r="A1829" s="56"/>
      <c r="B1829" s="191"/>
      <c r="C1829" s="11" t="s">
        <v>236</v>
      </c>
      <c r="D1829" s="11"/>
      <c r="E1829" s="11" t="s">
        <v>237</v>
      </c>
      <c r="F1829" s="11">
        <v>3497562</v>
      </c>
      <c r="G1829" s="11"/>
      <c r="H1829" s="11">
        <f t="shared" si="108"/>
        <v>11285</v>
      </c>
      <c r="I1829" s="11"/>
      <c r="J1829" s="11">
        <v>170481.09</v>
      </c>
      <c r="K1829" s="11"/>
      <c r="M1829" s="11">
        <v>94</v>
      </c>
      <c r="N1829" s="70"/>
      <c r="P1829" s="11">
        <f t="shared" si="112"/>
        <v>1813.63</v>
      </c>
      <c r="Q1829" s="11"/>
      <c r="R1829" s="11"/>
      <c r="S1829" s="11"/>
      <c r="T1829" s="366">
        <f t="shared" si="109"/>
        <v>37208.106382978724</v>
      </c>
      <c r="U1829" s="11"/>
      <c r="V1829" s="11"/>
      <c r="W1829" s="11"/>
      <c r="Y1829" s="11">
        <v>170481.09</v>
      </c>
      <c r="Z1829" s="11">
        <f t="shared" si="110"/>
        <v>292174.59000000003</v>
      </c>
      <c r="AB1829" s="11">
        <f t="shared" si="111"/>
        <v>120356.32</v>
      </c>
      <c r="AC1829" s="11">
        <v>197791.07</v>
      </c>
      <c r="AD1829" s="11"/>
      <c r="AE1829" s="4"/>
      <c r="AF1829" s="4"/>
    </row>
    <row r="1830" spans="1:32" ht="13.8" thickBot="1">
      <c r="A1830" s="56"/>
      <c r="B1830" s="191"/>
      <c r="C1830" s="11" t="s">
        <v>1360</v>
      </c>
      <c r="D1830" s="11"/>
      <c r="E1830" s="11" t="s">
        <v>302</v>
      </c>
      <c r="F1830" s="11">
        <v>587</v>
      </c>
      <c r="G1830" s="11"/>
      <c r="H1830" s="11">
        <f t="shared" si="108"/>
        <v>2</v>
      </c>
      <c r="I1830" s="11"/>
      <c r="J1830" s="11">
        <v>97.34</v>
      </c>
      <c r="K1830" s="11"/>
      <c r="M1830" s="11">
        <v>1</v>
      </c>
      <c r="N1830" s="70"/>
      <c r="P1830" s="11">
        <f t="shared" si="112"/>
        <v>97.34</v>
      </c>
      <c r="Q1830" s="11"/>
      <c r="R1830" s="11"/>
      <c r="S1830" s="11"/>
      <c r="T1830" s="366">
        <f t="shared" si="109"/>
        <v>587</v>
      </c>
      <c r="U1830" s="11"/>
      <c r="V1830" s="11"/>
      <c r="W1830" s="11"/>
      <c r="Y1830" s="11">
        <v>97.34</v>
      </c>
      <c r="Z1830" s="11">
        <f t="shared" si="110"/>
        <v>166.82</v>
      </c>
      <c r="AB1830" s="11">
        <f t="shared" si="111"/>
        <v>68.72</v>
      </c>
      <c r="AC1830" s="11">
        <v>112.93</v>
      </c>
      <c r="AD1830" s="11"/>
      <c r="AE1830" s="4"/>
      <c r="AF1830" s="4"/>
    </row>
    <row r="1831" spans="1:32" ht="13.8" thickBot="1">
      <c r="A1831" s="56"/>
      <c r="B1831" s="191"/>
      <c r="C1831" s="11" t="s">
        <v>238</v>
      </c>
      <c r="D1831" s="11"/>
      <c r="E1831" s="11" t="s">
        <v>237</v>
      </c>
      <c r="F1831" s="11">
        <v>30665</v>
      </c>
      <c r="G1831" s="11"/>
      <c r="H1831" s="11">
        <f t="shared" si="108"/>
        <v>99</v>
      </c>
      <c r="I1831" s="11"/>
      <c r="J1831" s="11">
        <v>4940.4500000000007</v>
      </c>
      <c r="K1831" s="11"/>
      <c r="M1831" s="11">
        <v>19</v>
      </c>
      <c r="N1831" s="70"/>
      <c r="P1831" s="11">
        <f t="shared" si="112"/>
        <v>260.02</v>
      </c>
      <c r="Q1831" s="11"/>
      <c r="R1831" s="11"/>
      <c r="S1831" s="11"/>
      <c r="T1831" s="366">
        <f t="shared" si="109"/>
        <v>1613.9473684210527</v>
      </c>
      <c r="U1831" s="11"/>
      <c r="V1831" s="11"/>
      <c r="W1831" s="11"/>
      <c r="Y1831" s="11">
        <v>4940.4500000000007</v>
      </c>
      <c r="Z1831" s="11">
        <f t="shared" si="110"/>
        <v>8467.06</v>
      </c>
      <c r="AB1831" s="11">
        <f t="shared" si="111"/>
        <v>3487.86</v>
      </c>
      <c r="AC1831" s="11">
        <v>5731.88</v>
      </c>
      <c r="AD1831" s="11"/>
      <c r="AE1831" s="4"/>
      <c r="AF1831" s="4"/>
    </row>
    <row r="1832" spans="1:32" ht="13.8" thickBot="1">
      <c r="A1832" s="56"/>
      <c r="B1832" s="191"/>
      <c r="C1832" s="11" t="s">
        <v>562</v>
      </c>
      <c r="D1832" s="11"/>
      <c r="E1832" s="11" t="s">
        <v>199</v>
      </c>
      <c r="F1832" s="11">
        <v>317635</v>
      </c>
      <c r="G1832" s="11"/>
      <c r="H1832" s="11">
        <f t="shared" si="108"/>
        <v>1025</v>
      </c>
      <c r="I1832" s="11"/>
      <c r="J1832" s="11">
        <v>52576.650000000023</v>
      </c>
      <c r="K1832" s="11"/>
      <c r="M1832" s="11">
        <v>122</v>
      </c>
      <c r="N1832" s="70"/>
      <c r="P1832" s="11">
        <f t="shared" si="112"/>
        <v>430.96</v>
      </c>
      <c r="Q1832" s="11"/>
      <c r="R1832" s="11"/>
      <c r="S1832" s="11"/>
      <c r="T1832" s="366">
        <f t="shared" si="109"/>
        <v>2603.5655737704919</v>
      </c>
      <c r="U1832" s="11"/>
      <c r="V1832" s="11"/>
      <c r="W1832" s="11"/>
      <c r="Y1832" s="11">
        <v>52576.650000000023</v>
      </c>
      <c r="Z1832" s="11">
        <f t="shared" si="110"/>
        <v>90107.13</v>
      </c>
      <c r="AB1832" s="11">
        <f t="shared" si="111"/>
        <v>37118.089999999997</v>
      </c>
      <c r="AC1832" s="11">
        <v>60999.09</v>
      </c>
      <c r="AD1832" s="11"/>
      <c r="AE1832" s="4"/>
      <c r="AF1832" s="4"/>
    </row>
    <row r="1833" spans="1:32" ht="13.8" thickBot="1">
      <c r="A1833" s="56"/>
      <c r="B1833" s="191"/>
      <c r="C1833" s="11" t="s">
        <v>565</v>
      </c>
      <c r="D1833" s="11"/>
      <c r="E1833" s="11" t="s">
        <v>212</v>
      </c>
      <c r="F1833" s="11">
        <v>8103262</v>
      </c>
      <c r="G1833" s="11"/>
      <c r="H1833" s="11">
        <f t="shared" si="108"/>
        <v>26145</v>
      </c>
      <c r="I1833" s="11"/>
      <c r="J1833" s="11">
        <v>679782.22000000009</v>
      </c>
      <c r="K1833" s="11"/>
      <c r="M1833" s="11">
        <v>353</v>
      </c>
      <c r="N1833" s="70"/>
      <c r="P1833" s="11">
        <f t="shared" si="112"/>
        <v>1925.73</v>
      </c>
      <c r="Q1833" s="11"/>
      <c r="R1833" s="11"/>
      <c r="S1833" s="11"/>
      <c r="T1833" s="366">
        <f t="shared" si="109"/>
        <v>22955.416430594902</v>
      </c>
      <c r="U1833" s="11"/>
      <c r="V1833" s="11"/>
      <c r="W1833" s="11"/>
      <c r="Y1833" s="11">
        <v>679782.22000000009</v>
      </c>
      <c r="Z1833" s="11">
        <f t="shared" si="110"/>
        <v>1165027.1200000001</v>
      </c>
      <c r="AB1833" s="11">
        <f t="shared" si="111"/>
        <v>479912.95</v>
      </c>
      <c r="AC1833" s="11">
        <v>788678.99</v>
      </c>
      <c r="AD1833" s="11"/>
      <c r="AE1833" s="4"/>
      <c r="AF1833" s="4"/>
    </row>
    <row r="1834" spans="1:32" ht="13.8" thickBot="1">
      <c r="A1834" s="56"/>
      <c r="B1834" s="191"/>
      <c r="C1834" s="11" t="s">
        <v>565</v>
      </c>
      <c r="D1834" s="11"/>
      <c r="E1834" s="11" t="s">
        <v>295</v>
      </c>
      <c r="F1834" s="11">
        <v>348</v>
      </c>
      <c r="G1834" s="11"/>
      <c r="H1834" s="11">
        <f t="shared" si="108"/>
        <v>1</v>
      </c>
      <c r="I1834" s="11"/>
      <c r="J1834" s="11">
        <v>23.32</v>
      </c>
      <c r="K1834" s="11"/>
      <c r="M1834" s="11">
        <v>1</v>
      </c>
      <c r="N1834" s="70"/>
      <c r="P1834" s="11">
        <f t="shared" si="112"/>
        <v>23.32</v>
      </c>
      <c r="Q1834" s="11"/>
      <c r="R1834" s="11"/>
      <c r="S1834" s="11"/>
      <c r="T1834" s="366">
        <f t="shared" si="109"/>
        <v>348</v>
      </c>
      <c r="U1834" s="11"/>
      <c r="V1834" s="11"/>
      <c r="W1834" s="11"/>
      <c r="Y1834" s="11">
        <v>23.32</v>
      </c>
      <c r="Z1834" s="11">
        <f t="shared" si="110"/>
        <v>39.97</v>
      </c>
      <c r="AB1834" s="11">
        <f t="shared" si="111"/>
        <v>16.46</v>
      </c>
      <c r="AC1834" s="11">
        <v>27.06</v>
      </c>
      <c r="AD1834" s="11"/>
      <c r="AE1834" s="4"/>
      <c r="AF1834" s="4"/>
    </row>
    <row r="1835" spans="1:32" ht="13.8" thickBot="1">
      <c r="A1835" s="56"/>
      <c r="B1835" s="191"/>
      <c r="C1835" s="11" t="s">
        <v>439</v>
      </c>
      <c r="D1835" s="11"/>
      <c r="E1835" s="11" t="s">
        <v>440</v>
      </c>
      <c r="F1835" s="11">
        <v>17655979</v>
      </c>
      <c r="G1835" s="11"/>
      <c r="H1835" s="11">
        <f t="shared" si="108"/>
        <v>56966</v>
      </c>
      <c r="I1835" s="11"/>
      <c r="J1835" s="11">
        <v>1265062.1900000051</v>
      </c>
      <c r="K1835" s="11"/>
      <c r="M1835" s="11">
        <v>1939</v>
      </c>
      <c r="N1835" s="70"/>
      <c r="P1835" s="11">
        <f t="shared" si="112"/>
        <v>652.42999999999995</v>
      </c>
      <c r="Q1835" s="11"/>
      <c r="R1835" s="11"/>
      <c r="S1835" s="11"/>
      <c r="T1835" s="366">
        <f t="shared" si="109"/>
        <v>9105.713769984528</v>
      </c>
      <c r="U1835" s="11"/>
      <c r="V1835" s="11"/>
      <c r="W1835" s="11"/>
      <c r="Y1835" s="11">
        <v>1265062.1900000051</v>
      </c>
      <c r="Z1835" s="11">
        <f t="shared" si="110"/>
        <v>2168094.02</v>
      </c>
      <c r="AB1835" s="11">
        <f t="shared" si="111"/>
        <v>893109.16</v>
      </c>
      <c r="AC1835" s="11">
        <v>1467717.06</v>
      </c>
      <c r="AD1835" s="11"/>
      <c r="AE1835" s="4"/>
      <c r="AF1835" s="4"/>
    </row>
    <row r="1836" spans="1:32" ht="13.8" thickBot="1">
      <c r="A1836" s="56"/>
      <c r="B1836" s="191"/>
      <c r="C1836" s="11" t="s">
        <v>335</v>
      </c>
      <c r="D1836" s="11"/>
      <c r="E1836" s="11" t="s">
        <v>336</v>
      </c>
      <c r="F1836" s="11">
        <v>1094672</v>
      </c>
      <c r="G1836" s="11"/>
      <c r="H1836" s="11">
        <f t="shared" si="108"/>
        <v>3532</v>
      </c>
      <c r="I1836" s="11"/>
      <c r="J1836" s="11">
        <v>149939.53000000035</v>
      </c>
      <c r="K1836" s="11"/>
      <c r="M1836" s="11">
        <v>557</v>
      </c>
      <c r="N1836" s="70"/>
      <c r="P1836" s="11">
        <f t="shared" si="112"/>
        <v>269.19</v>
      </c>
      <c r="Q1836" s="11"/>
      <c r="R1836" s="11"/>
      <c r="S1836" s="11"/>
      <c r="T1836" s="366">
        <f t="shared" si="109"/>
        <v>1965.2998204667863</v>
      </c>
      <c r="U1836" s="11"/>
      <c r="V1836" s="11"/>
      <c r="W1836" s="11"/>
      <c r="Y1836" s="11">
        <v>149939.53000000035</v>
      </c>
      <c r="Z1836" s="11">
        <f t="shared" si="110"/>
        <v>256969.97</v>
      </c>
      <c r="AB1836" s="11">
        <f t="shared" si="111"/>
        <v>105854.38</v>
      </c>
      <c r="AC1836" s="11">
        <v>173958.88</v>
      </c>
      <c r="AD1836" s="11"/>
      <c r="AE1836" s="4"/>
      <c r="AF1836" s="4"/>
    </row>
    <row r="1837" spans="1:32" ht="13.8" thickBot="1">
      <c r="A1837" s="56"/>
      <c r="B1837" s="191"/>
      <c r="C1837" s="11" t="s">
        <v>1361</v>
      </c>
      <c r="D1837" s="11"/>
      <c r="E1837" s="11" t="s">
        <v>199</v>
      </c>
      <c r="F1837" s="11">
        <v>13668</v>
      </c>
      <c r="G1837" s="11"/>
      <c r="H1837" s="11">
        <f t="shared" si="108"/>
        <v>44</v>
      </c>
      <c r="I1837" s="11"/>
      <c r="J1837" s="11">
        <v>2725.4999999999995</v>
      </c>
      <c r="K1837" s="11"/>
      <c r="M1837" s="11">
        <v>7</v>
      </c>
      <c r="N1837" s="70"/>
      <c r="P1837" s="11">
        <f t="shared" si="112"/>
        <v>389.36</v>
      </c>
      <c r="Q1837" s="11"/>
      <c r="R1837" s="11"/>
      <c r="S1837" s="11"/>
      <c r="T1837" s="366">
        <f t="shared" si="109"/>
        <v>1952.5714285714287</v>
      </c>
      <c r="U1837" s="11"/>
      <c r="V1837" s="11"/>
      <c r="W1837" s="11"/>
      <c r="Y1837" s="11">
        <v>2725.4999999999995</v>
      </c>
      <c r="Z1837" s="11">
        <f t="shared" si="110"/>
        <v>4671.03</v>
      </c>
      <c r="AB1837" s="11">
        <f t="shared" si="111"/>
        <v>1924.15</v>
      </c>
      <c r="AC1837" s="11">
        <v>3162.11</v>
      </c>
      <c r="AD1837" s="11"/>
      <c r="AE1837" s="4"/>
      <c r="AF1837" s="4"/>
    </row>
    <row r="1838" spans="1:32" ht="13.8" thickBot="1">
      <c r="A1838" s="56"/>
      <c r="B1838" s="191"/>
      <c r="C1838" s="11" t="s">
        <v>1317</v>
      </c>
      <c r="D1838" s="11"/>
      <c r="E1838" s="11" t="s">
        <v>195</v>
      </c>
      <c r="F1838" s="11">
        <v>13993</v>
      </c>
      <c r="G1838" s="11"/>
      <c r="H1838" s="11">
        <f t="shared" si="108"/>
        <v>45</v>
      </c>
      <c r="I1838" s="11"/>
      <c r="J1838" s="11">
        <v>1549.4300000000003</v>
      </c>
      <c r="K1838" s="11"/>
      <c r="M1838" s="11">
        <v>20</v>
      </c>
      <c r="N1838" s="70"/>
      <c r="P1838" s="11">
        <f t="shared" si="112"/>
        <v>77.47</v>
      </c>
      <c r="Q1838" s="11"/>
      <c r="R1838" s="11"/>
      <c r="S1838" s="11"/>
      <c r="T1838" s="366">
        <f t="shared" si="109"/>
        <v>699.65</v>
      </c>
      <c r="U1838" s="11"/>
      <c r="V1838" s="11"/>
      <c r="W1838" s="11"/>
      <c r="Y1838" s="11">
        <v>1549.4300000000003</v>
      </c>
      <c r="Z1838" s="11">
        <f t="shared" si="110"/>
        <v>2655.45</v>
      </c>
      <c r="AB1838" s="11">
        <f t="shared" si="111"/>
        <v>1093.8699999999999</v>
      </c>
      <c r="AC1838" s="11">
        <v>1797.64</v>
      </c>
      <c r="AD1838" s="11"/>
      <c r="AE1838" s="4"/>
      <c r="AF1838" s="4"/>
    </row>
    <row r="1839" spans="1:32" ht="13.8" thickBot="1">
      <c r="A1839" s="56"/>
      <c r="B1839" s="191"/>
      <c r="C1839" s="11" t="s">
        <v>1239</v>
      </c>
      <c r="D1839" s="11"/>
      <c r="E1839" s="11" t="s">
        <v>440</v>
      </c>
      <c r="F1839" s="11">
        <v>9763</v>
      </c>
      <c r="G1839" s="11"/>
      <c r="H1839" s="11">
        <f t="shared" ref="H1839:H1902" si="113">ROUND($H$2327*F1839/$F$2327,0)</f>
        <v>31</v>
      </c>
      <c r="I1839" s="11"/>
      <c r="J1839" s="11">
        <v>2019.94</v>
      </c>
      <c r="K1839" s="11"/>
      <c r="M1839" s="11">
        <v>18</v>
      </c>
      <c r="N1839" s="70"/>
      <c r="P1839" s="11">
        <f t="shared" si="112"/>
        <v>112.22</v>
      </c>
      <c r="Q1839" s="11"/>
      <c r="R1839" s="11"/>
      <c r="S1839" s="11"/>
      <c r="T1839" s="366">
        <f t="shared" si="109"/>
        <v>542.38888888888891</v>
      </c>
      <c r="U1839" s="11"/>
      <c r="V1839" s="11"/>
      <c r="W1839" s="11"/>
      <c r="Y1839" s="11">
        <v>2019.94</v>
      </c>
      <c r="Z1839" s="11">
        <f t="shared" ref="Z1839:Z1902" si="114">ROUND($Z$2327*Y1839/$Y$2327,2)</f>
        <v>3461.82</v>
      </c>
      <c r="AB1839" s="11">
        <f t="shared" ref="AB1839:AB1902" si="115">ROUND($AB$2327*Y1839/$Y$2327,2)</f>
        <v>1426.04</v>
      </c>
      <c r="AC1839" s="11">
        <v>2343.52</v>
      </c>
      <c r="AD1839" s="11"/>
      <c r="AE1839" s="4"/>
      <c r="AF1839" s="4"/>
    </row>
    <row r="1840" spans="1:32" ht="13.8" thickBot="1">
      <c r="A1840" s="56"/>
      <c r="B1840" s="191"/>
      <c r="C1840" s="11" t="s">
        <v>443</v>
      </c>
      <c r="D1840" s="11"/>
      <c r="E1840" s="11" t="s">
        <v>444</v>
      </c>
      <c r="F1840" s="11">
        <v>1999466</v>
      </c>
      <c r="G1840" s="11"/>
      <c r="H1840" s="11">
        <f t="shared" si="113"/>
        <v>6451</v>
      </c>
      <c r="I1840" s="11"/>
      <c r="J1840" s="11">
        <v>160724.83999999994</v>
      </c>
      <c r="K1840" s="11"/>
      <c r="M1840" s="11">
        <v>324</v>
      </c>
      <c r="N1840" s="70"/>
      <c r="P1840" s="11">
        <f t="shared" ref="P1840:P1903" si="116">ROUND(J1840/M1840,2)</f>
        <v>496.06</v>
      </c>
      <c r="Q1840" s="11"/>
      <c r="R1840" s="11"/>
      <c r="S1840" s="11"/>
      <c r="T1840" s="366">
        <f t="shared" si="109"/>
        <v>6171.191358024691</v>
      </c>
      <c r="U1840" s="11"/>
      <c r="V1840" s="11"/>
      <c r="W1840" s="11"/>
      <c r="Y1840" s="11">
        <v>160724.83999999994</v>
      </c>
      <c r="Z1840" s="11">
        <f t="shared" si="114"/>
        <v>275454.09999999998</v>
      </c>
      <c r="AB1840" s="11">
        <f t="shared" si="115"/>
        <v>113468.59</v>
      </c>
      <c r="AC1840" s="11">
        <v>186471.93</v>
      </c>
      <c r="AD1840" s="11"/>
      <c r="AE1840" s="4"/>
      <c r="AF1840" s="4"/>
    </row>
    <row r="1841" spans="1:32" ht="13.8" thickBot="1">
      <c r="A1841" s="56"/>
      <c r="B1841" s="191"/>
      <c r="C1841" s="11" t="s">
        <v>443</v>
      </c>
      <c r="D1841" s="11"/>
      <c r="E1841" s="11" t="s">
        <v>477</v>
      </c>
      <c r="F1841" s="11">
        <v>130</v>
      </c>
      <c r="G1841" s="11"/>
      <c r="H1841" s="11">
        <f t="shared" si="113"/>
        <v>0</v>
      </c>
      <c r="I1841" s="11"/>
      <c r="J1841" s="11">
        <v>30.43</v>
      </c>
      <c r="K1841" s="11"/>
      <c r="M1841" s="11">
        <v>1</v>
      </c>
      <c r="N1841" s="70"/>
      <c r="P1841" s="11">
        <f t="shared" si="116"/>
        <v>30.43</v>
      </c>
      <c r="Q1841" s="11"/>
      <c r="R1841" s="11"/>
      <c r="S1841" s="11"/>
      <c r="T1841" s="366">
        <f t="shared" si="109"/>
        <v>130</v>
      </c>
      <c r="U1841" s="11"/>
      <c r="V1841" s="11"/>
      <c r="W1841" s="11"/>
      <c r="Y1841" s="11">
        <v>30.43</v>
      </c>
      <c r="Z1841" s="11">
        <f t="shared" si="114"/>
        <v>52.15</v>
      </c>
      <c r="AB1841" s="11">
        <f t="shared" si="115"/>
        <v>21.48</v>
      </c>
      <c r="AC1841" s="11">
        <v>35.299999999999997</v>
      </c>
      <c r="AD1841" s="11"/>
      <c r="AE1841" s="4"/>
      <c r="AF1841" s="4"/>
    </row>
    <row r="1842" spans="1:32" ht="13.8" thickBot="1">
      <c r="A1842" s="56"/>
      <c r="B1842" s="191"/>
      <c r="C1842" s="11" t="s">
        <v>443</v>
      </c>
      <c r="D1842" s="11"/>
      <c r="E1842" s="11" t="s">
        <v>523</v>
      </c>
      <c r="F1842" s="11">
        <v>4400</v>
      </c>
      <c r="G1842" s="11"/>
      <c r="H1842" s="11">
        <f t="shared" si="113"/>
        <v>14</v>
      </c>
      <c r="I1842" s="11"/>
      <c r="J1842" s="11">
        <v>786.68</v>
      </c>
      <c r="K1842" s="11"/>
      <c r="M1842" s="11">
        <v>1</v>
      </c>
      <c r="N1842" s="70"/>
      <c r="P1842" s="11">
        <f t="shared" si="116"/>
        <v>786.68</v>
      </c>
      <c r="Q1842" s="11"/>
      <c r="R1842" s="11"/>
      <c r="S1842" s="11"/>
      <c r="T1842" s="366">
        <f t="shared" si="109"/>
        <v>4400</v>
      </c>
      <c r="U1842" s="11"/>
      <c r="V1842" s="11"/>
      <c r="W1842" s="11"/>
      <c r="Y1842" s="11">
        <v>786.68</v>
      </c>
      <c r="Z1842" s="11">
        <f t="shared" si="114"/>
        <v>1348.23</v>
      </c>
      <c r="AB1842" s="11">
        <f t="shared" si="115"/>
        <v>555.38</v>
      </c>
      <c r="AC1842" s="11">
        <v>912.7</v>
      </c>
      <c r="AD1842" s="11"/>
      <c r="AE1842" s="4"/>
      <c r="AF1842" s="4"/>
    </row>
    <row r="1843" spans="1:32" ht="13.8" thickBot="1">
      <c r="A1843" s="56"/>
      <c r="B1843" s="191"/>
      <c r="C1843" s="11" t="s">
        <v>614</v>
      </c>
      <c r="D1843" s="11"/>
      <c r="E1843" s="11" t="s">
        <v>444</v>
      </c>
      <c r="F1843" s="11">
        <v>639227</v>
      </c>
      <c r="G1843" s="11"/>
      <c r="H1843" s="11">
        <f t="shared" si="113"/>
        <v>2062</v>
      </c>
      <c r="I1843" s="11"/>
      <c r="J1843" s="11">
        <v>97147.98</v>
      </c>
      <c r="K1843" s="11"/>
      <c r="M1843" s="11">
        <v>26</v>
      </c>
      <c r="N1843" s="70"/>
      <c r="P1843" s="11">
        <f t="shared" si="116"/>
        <v>3736.46</v>
      </c>
      <c r="Q1843" s="11"/>
      <c r="R1843" s="11"/>
      <c r="S1843" s="11"/>
      <c r="T1843" s="366">
        <f t="shared" si="109"/>
        <v>24585.653846153848</v>
      </c>
      <c r="U1843" s="11"/>
      <c r="V1843" s="11"/>
      <c r="W1843" s="11"/>
      <c r="Y1843" s="11">
        <v>97147.98</v>
      </c>
      <c r="Z1843" s="11">
        <f t="shared" si="114"/>
        <v>166494.54999999999</v>
      </c>
      <c r="AB1843" s="11">
        <f t="shared" si="115"/>
        <v>68584.570000000007</v>
      </c>
      <c r="AC1843" s="11">
        <v>112710.47</v>
      </c>
      <c r="AD1843" s="11"/>
      <c r="AE1843" s="4"/>
      <c r="AF1843" s="4"/>
    </row>
    <row r="1844" spans="1:32" ht="13.8" thickBot="1">
      <c r="A1844" s="56"/>
      <c r="B1844" s="191"/>
      <c r="C1844" s="11" t="s">
        <v>614</v>
      </c>
      <c r="D1844" s="11"/>
      <c r="E1844" s="11" t="s">
        <v>523</v>
      </c>
      <c r="F1844" s="11">
        <v>3294</v>
      </c>
      <c r="G1844" s="11"/>
      <c r="H1844" s="11">
        <f t="shared" si="113"/>
        <v>11</v>
      </c>
      <c r="I1844" s="11"/>
      <c r="J1844" s="11">
        <v>544.89</v>
      </c>
      <c r="K1844" s="11"/>
      <c r="M1844" s="11">
        <v>1</v>
      </c>
      <c r="N1844" s="70"/>
      <c r="P1844" s="11">
        <f t="shared" si="116"/>
        <v>544.89</v>
      </c>
      <c r="Q1844" s="11"/>
      <c r="R1844" s="11"/>
      <c r="S1844" s="11"/>
      <c r="T1844" s="366">
        <f t="shared" si="109"/>
        <v>3294</v>
      </c>
      <c r="U1844" s="11"/>
      <c r="V1844" s="11"/>
      <c r="W1844" s="11"/>
      <c r="Y1844" s="11">
        <v>544.89</v>
      </c>
      <c r="Z1844" s="11">
        <f t="shared" si="114"/>
        <v>933.85</v>
      </c>
      <c r="AB1844" s="11">
        <f t="shared" si="115"/>
        <v>384.68</v>
      </c>
      <c r="AC1844" s="11">
        <v>632.17999999999995</v>
      </c>
      <c r="AD1844" s="11"/>
      <c r="AE1844" s="4"/>
      <c r="AF1844" s="4"/>
    </row>
    <row r="1845" spans="1:32" ht="13.8" thickBot="1">
      <c r="A1845" s="56"/>
      <c r="B1845" s="191"/>
      <c r="C1845" s="11" t="s">
        <v>614</v>
      </c>
      <c r="D1845" s="11"/>
      <c r="E1845" s="11" t="s">
        <v>1436</v>
      </c>
      <c r="F1845" s="11">
        <v>4921</v>
      </c>
      <c r="G1845" s="11"/>
      <c r="H1845" s="11">
        <f t="shared" si="113"/>
        <v>16</v>
      </c>
      <c r="I1845" s="11"/>
      <c r="J1845" s="11">
        <v>364.1</v>
      </c>
      <c r="K1845" s="11"/>
      <c r="M1845" s="11">
        <v>1</v>
      </c>
      <c r="N1845" s="70"/>
      <c r="P1845" s="11">
        <f t="shared" si="116"/>
        <v>364.1</v>
      </c>
      <c r="Q1845" s="11"/>
      <c r="R1845" s="11"/>
      <c r="S1845" s="11"/>
      <c r="T1845" s="366">
        <f t="shared" si="109"/>
        <v>4921</v>
      </c>
      <c r="U1845" s="11"/>
      <c r="V1845" s="11"/>
      <c r="W1845" s="11"/>
      <c r="Y1845" s="11">
        <v>364.1</v>
      </c>
      <c r="Z1845" s="11">
        <f t="shared" si="114"/>
        <v>624</v>
      </c>
      <c r="AB1845" s="11">
        <f t="shared" si="115"/>
        <v>257.05</v>
      </c>
      <c r="AC1845" s="11">
        <v>422.43</v>
      </c>
      <c r="AD1845" s="11"/>
      <c r="AE1845" s="4"/>
      <c r="AF1845" s="4"/>
    </row>
    <row r="1846" spans="1:32" ht="13.8" thickBot="1">
      <c r="A1846" s="56"/>
      <c r="B1846" s="191"/>
      <c r="C1846" s="11" t="s">
        <v>1362</v>
      </c>
      <c r="D1846" s="11"/>
      <c r="E1846" s="11" t="s">
        <v>284</v>
      </c>
      <c r="F1846" s="11">
        <v>11388</v>
      </c>
      <c r="G1846" s="11"/>
      <c r="H1846" s="11">
        <f t="shared" si="113"/>
        <v>37</v>
      </c>
      <c r="I1846" s="11"/>
      <c r="J1846" s="11">
        <v>2199.02</v>
      </c>
      <c r="K1846" s="11"/>
      <c r="M1846" s="11">
        <v>6</v>
      </c>
      <c r="N1846" s="70"/>
      <c r="P1846" s="11">
        <f t="shared" si="116"/>
        <v>366.5</v>
      </c>
      <c r="Q1846" s="11"/>
      <c r="R1846" s="11"/>
      <c r="S1846" s="11"/>
      <c r="T1846" s="366">
        <f t="shared" si="109"/>
        <v>1898</v>
      </c>
      <c r="U1846" s="11"/>
      <c r="V1846" s="11"/>
      <c r="W1846" s="11"/>
      <c r="Y1846" s="11">
        <v>2199.02</v>
      </c>
      <c r="Z1846" s="11">
        <f t="shared" si="114"/>
        <v>3768.73</v>
      </c>
      <c r="AB1846" s="11">
        <f t="shared" si="115"/>
        <v>1552.47</v>
      </c>
      <c r="AC1846" s="11">
        <v>2551.29</v>
      </c>
      <c r="AD1846" s="11"/>
      <c r="AE1846" s="4"/>
      <c r="AF1846" s="4"/>
    </row>
    <row r="1847" spans="1:32" ht="13.8" thickBot="1">
      <c r="A1847" s="56"/>
      <c r="B1847" s="191"/>
      <c r="C1847" s="11" t="s">
        <v>349</v>
      </c>
      <c r="D1847" s="11"/>
      <c r="E1847" s="11" t="s">
        <v>350</v>
      </c>
      <c r="F1847" s="11">
        <v>208627</v>
      </c>
      <c r="G1847" s="11"/>
      <c r="H1847" s="11">
        <f t="shared" si="113"/>
        <v>673</v>
      </c>
      <c r="I1847" s="11"/>
      <c r="J1847" s="11">
        <v>33597.660000000018</v>
      </c>
      <c r="K1847" s="11"/>
      <c r="M1847" s="11">
        <v>168</v>
      </c>
      <c r="N1847" s="70"/>
      <c r="P1847" s="11">
        <f t="shared" si="116"/>
        <v>199.99</v>
      </c>
      <c r="Q1847" s="11"/>
      <c r="R1847" s="11"/>
      <c r="S1847" s="11"/>
      <c r="T1847" s="366">
        <f t="shared" si="109"/>
        <v>1241.827380952381</v>
      </c>
      <c r="U1847" s="11"/>
      <c r="V1847" s="11"/>
      <c r="W1847" s="11"/>
      <c r="Y1847" s="11">
        <v>33597.660000000018</v>
      </c>
      <c r="Z1847" s="11">
        <f t="shared" si="114"/>
        <v>57580.480000000003</v>
      </c>
      <c r="AB1847" s="11">
        <f t="shared" si="115"/>
        <v>23719.29</v>
      </c>
      <c r="AC1847" s="11">
        <v>38979.79</v>
      </c>
      <c r="AD1847" s="11"/>
      <c r="AE1847" s="4"/>
      <c r="AF1847" s="4"/>
    </row>
    <row r="1848" spans="1:32" ht="13.8" thickBot="1">
      <c r="A1848" s="56"/>
      <c r="B1848" s="191"/>
      <c r="C1848" s="11" t="s">
        <v>1363</v>
      </c>
      <c r="D1848" s="11"/>
      <c r="E1848" s="11" t="s">
        <v>191</v>
      </c>
      <c r="F1848" s="11">
        <v>46</v>
      </c>
      <c r="G1848" s="11"/>
      <c r="H1848" s="11">
        <f t="shared" si="113"/>
        <v>0</v>
      </c>
      <c r="I1848" s="11"/>
      <c r="J1848" s="11">
        <v>16.04</v>
      </c>
      <c r="K1848" s="11"/>
      <c r="M1848" s="11">
        <v>1</v>
      </c>
      <c r="N1848" s="70"/>
      <c r="P1848" s="11">
        <f t="shared" si="116"/>
        <v>16.04</v>
      </c>
      <c r="Q1848" s="11"/>
      <c r="R1848" s="11"/>
      <c r="S1848" s="11"/>
      <c r="T1848" s="366">
        <f t="shared" si="109"/>
        <v>46</v>
      </c>
      <c r="U1848" s="11"/>
      <c r="V1848" s="11"/>
      <c r="W1848" s="11"/>
      <c r="Y1848" s="11">
        <v>16.04</v>
      </c>
      <c r="Z1848" s="11">
        <f t="shared" si="114"/>
        <v>27.49</v>
      </c>
      <c r="AB1848" s="11">
        <f t="shared" si="115"/>
        <v>11.32</v>
      </c>
      <c r="AC1848" s="11">
        <v>18.61</v>
      </c>
      <c r="AD1848" s="11"/>
      <c r="AE1848" s="4"/>
      <c r="AF1848" s="4"/>
    </row>
    <row r="1849" spans="1:32" ht="13.8" thickBot="1">
      <c r="A1849" s="56"/>
      <c r="B1849" s="191"/>
      <c r="C1849" s="11" t="s">
        <v>1363</v>
      </c>
      <c r="D1849" s="11"/>
      <c r="E1849" s="11" t="s">
        <v>280</v>
      </c>
      <c r="F1849" s="11">
        <v>16173</v>
      </c>
      <c r="G1849" s="11"/>
      <c r="H1849" s="11">
        <f t="shared" si="113"/>
        <v>52</v>
      </c>
      <c r="I1849" s="11"/>
      <c r="J1849" s="11">
        <v>2693.6</v>
      </c>
      <c r="K1849" s="11"/>
      <c r="M1849" s="11">
        <v>16</v>
      </c>
      <c r="N1849" s="70"/>
      <c r="P1849" s="11">
        <f t="shared" si="116"/>
        <v>168.35</v>
      </c>
      <c r="Q1849" s="11"/>
      <c r="R1849" s="11"/>
      <c r="S1849" s="11"/>
      <c r="T1849" s="366">
        <f t="shared" si="109"/>
        <v>1010.8125</v>
      </c>
      <c r="U1849" s="11"/>
      <c r="V1849" s="11"/>
      <c r="W1849" s="11"/>
      <c r="Y1849" s="11">
        <v>2693.6</v>
      </c>
      <c r="Z1849" s="11">
        <f t="shared" si="114"/>
        <v>4616.3599999999997</v>
      </c>
      <c r="AB1849" s="11">
        <f t="shared" si="115"/>
        <v>1901.63</v>
      </c>
      <c r="AC1849" s="11">
        <v>3125.1</v>
      </c>
      <c r="AD1849" s="11"/>
      <c r="AE1849" s="4"/>
      <c r="AF1849" s="4"/>
    </row>
    <row r="1850" spans="1:32" ht="13.8" thickBot="1">
      <c r="A1850" s="56"/>
      <c r="B1850" s="191"/>
      <c r="C1850" s="11" t="s">
        <v>337</v>
      </c>
      <c r="D1850" s="11"/>
      <c r="E1850" s="11" t="s">
        <v>338</v>
      </c>
      <c r="F1850" s="11">
        <v>3160981</v>
      </c>
      <c r="G1850" s="11"/>
      <c r="H1850" s="11">
        <f t="shared" si="113"/>
        <v>10199</v>
      </c>
      <c r="I1850" s="11"/>
      <c r="J1850" s="11">
        <v>346093.12999999966</v>
      </c>
      <c r="K1850" s="11"/>
      <c r="M1850" s="11">
        <v>922</v>
      </c>
      <c r="N1850" s="70"/>
      <c r="P1850" s="11">
        <f t="shared" si="116"/>
        <v>375.37</v>
      </c>
      <c r="Q1850" s="11"/>
      <c r="R1850" s="11"/>
      <c r="S1850" s="11"/>
      <c r="T1850" s="366">
        <f t="shared" si="109"/>
        <v>3428.3958785249456</v>
      </c>
      <c r="U1850" s="11"/>
      <c r="V1850" s="11"/>
      <c r="W1850" s="11"/>
      <c r="Y1850" s="11">
        <v>346093.12999999966</v>
      </c>
      <c r="Z1850" s="11">
        <f t="shared" si="114"/>
        <v>593142.73</v>
      </c>
      <c r="AB1850" s="11">
        <f t="shared" si="115"/>
        <v>244334.98</v>
      </c>
      <c r="AC1850" s="11">
        <v>401535.04</v>
      </c>
      <c r="AD1850" s="11"/>
      <c r="AE1850" s="4"/>
      <c r="AF1850" s="4"/>
    </row>
    <row r="1851" spans="1:32" ht="13.8" thickBot="1">
      <c r="A1851" s="56"/>
      <c r="B1851" s="191"/>
      <c r="C1851" s="11" t="s">
        <v>1318</v>
      </c>
      <c r="D1851" s="11"/>
      <c r="E1851" s="11" t="s">
        <v>338</v>
      </c>
      <c r="F1851" s="11">
        <v>1439</v>
      </c>
      <c r="G1851" s="11"/>
      <c r="H1851" s="11">
        <f t="shared" si="113"/>
        <v>5</v>
      </c>
      <c r="I1851" s="11"/>
      <c r="J1851" s="11">
        <v>251.52</v>
      </c>
      <c r="K1851" s="11"/>
      <c r="M1851" s="11">
        <v>3</v>
      </c>
      <c r="N1851" s="70"/>
      <c r="P1851" s="11">
        <f t="shared" si="116"/>
        <v>83.84</v>
      </c>
      <c r="Q1851" s="11"/>
      <c r="R1851" s="11"/>
      <c r="S1851" s="11"/>
      <c r="T1851" s="366">
        <f t="shared" si="109"/>
        <v>479.66666666666669</v>
      </c>
      <c r="U1851" s="11"/>
      <c r="V1851" s="11"/>
      <c r="W1851" s="11"/>
      <c r="Y1851" s="11">
        <v>251.52</v>
      </c>
      <c r="Z1851" s="11">
        <f t="shared" si="114"/>
        <v>431.06</v>
      </c>
      <c r="AB1851" s="11">
        <f t="shared" si="115"/>
        <v>177.57</v>
      </c>
      <c r="AC1851" s="11">
        <v>291.81</v>
      </c>
      <c r="AD1851" s="11"/>
      <c r="AE1851" s="4"/>
      <c r="AF1851" s="4"/>
    </row>
    <row r="1852" spans="1:32" ht="13.8" thickBot="1">
      <c r="A1852" s="56"/>
      <c r="B1852" s="191"/>
      <c r="C1852" s="11" t="s">
        <v>351</v>
      </c>
      <c r="D1852" s="11"/>
      <c r="E1852" s="11" t="s">
        <v>330</v>
      </c>
      <c r="F1852" s="11">
        <v>273</v>
      </c>
      <c r="G1852" s="11"/>
      <c r="H1852" s="11">
        <f t="shared" si="113"/>
        <v>1</v>
      </c>
      <c r="I1852" s="11"/>
      <c r="J1852" s="11">
        <v>68.97</v>
      </c>
      <c r="K1852" s="11"/>
      <c r="M1852" s="11">
        <v>1</v>
      </c>
      <c r="N1852" s="70"/>
      <c r="P1852" s="11">
        <f t="shared" si="116"/>
        <v>68.97</v>
      </c>
      <c r="Q1852" s="11"/>
      <c r="R1852" s="11"/>
      <c r="S1852" s="11"/>
      <c r="T1852" s="366">
        <f t="shared" si="109"/>
        <v>273</v>
      </c>
      <c r="U1852" s="11"/>
      <c r="V1852" s="11"/>
      <c r="W1852" s="11"/>
      <c r="Y1852" s="11">
        <v>68.97</v>
      </c>
      <c r="Z1852" s="11">
        <f t="shared" si="114"/>
        <v>118.2</v>
      </c>
      <c r="AB1852" s="11">
        <f t="shared" si="115"/>
        <v>48.69</v>
      </c>
      <c r="AC1852" s="11">
        <v>80.02</v>
      </c>
      <c r="AD1852" s="11"/>
      <c r="AE1852" s="4"/>
      <c r="AF1852" s="4"/>
    </row>
    <row r="1853" spans="1:32" ht="13.8" thickBot="1">
      <c r="A1853" s="56"/>
      <c r="B1853" s="191"/>
      <c r="C1853" s="11" t="s">
        <v>351</v>
      </c>
      <c r="D1853" s="11"/>
      <c r="E1853" s="11" t="s">
        <v>334</v>
      </c>
      <c r="F1853" s="11">
        <v>1618</v>
      </c>
      <c r="G1853" s="11"/>
      <c r="H1853" s="11">
        <f t="shared" si="113"/>
        <v>5</v>
      </c>
      <c r="I1853" s="11"/>
      <c r="J1853" s="11">
        <v>276.74</v>
      </c>
      <c r="K1853" s="11"/>
      <c r="M1853" s="11">
        <v>5</v>
      </c>
      <c r="N1853" s="70"/>
      <c r="P1853" s="11">
        <f t="shared" si="116"/>
        <v>55.35</v>
      </c>
      <c r="Q1853" s="11"/>
      <c r="R1853" s="11"/>
      <c r="S1853" s="11"/>
      <c r="T1853" s="366">
        <f t="shared" si="109"/>
        <v>323.60000000000002</v>
      </c>
      <c r="U1853" s="11"/>
      <c r="V1853" s="11"/>
      <c r="W1853" s="11"/>
      <c r="Y1853" s="11">
        <v>276.74</v>
      </c>
      <c r="Z1853" s="11">
        <f t="shared" si="114"/>
        <v>474.28</v>
      </c>
      <c r="AB1853" s="11">
        <f t="shared" si="115"/>
        <v>195.37</v>
      </c>
      <c r="AC1853" s="11">
        <v>321.07</v>
      </c>
      <c r="AD1853" s="11"/>
      <c r="AE1853" s="4"/>
      <c r="AF1853" s="4"/>
    </row>
    <row r="1854" spans="1:32" ht="13.8" thickBot="1">
      <c r="A1854" s="56"/>
      <c r="B1854" s="191"/>
      <c r="C1854" s="11" t="s">
        <v>351</v>
      </c>
      <c r="D1854" s="11"/>
      <c r="E1854" s="11" t="s">
        <v>350</v>
      </c>
      <c r="F1854" s="11">
        <v>3968547</v>
      </c>
      <c r="G1854" s="11"/>
      <c r="H1854" s="11">
        <f t="shared" si="113"/>
        <v>12804</v>
      </c>
      <c r="I1854" s="11"/>
      <c r="J1854" s="11">
        <v>487259.64999999903</v>
      </c>
      <c r="K1854" s="11"/>
      <c r="M1854" s="11">
        <v>834</v>
      </c>
      <c r="N1854" s="70"/>
      <c r="P1854" s="11">
        <f t="shared" si="116"/>
        <v>584.24</v>
      </c>
      <c r="Q1854" s="11"/>
      <c r="R1854" s="11"/>
      <c r="S1854" s="11"/>
      <c r="T1854" s="366">
        <f t="shared" si="109"/>
        <v>4758.4496402877694</v>
      </c>
      <c r="U1854" s="11"/>
      <c r="V1854" s="11"/>
      <c r="W1854" s="11"/>
      <c r="Y1854" s="11">
        <v>487259.64999999903</v>
      </c>
      <c r="Z1854" s="11">
        <f t="shared" si="114"/>
        <v>835077.31</v>
      </c>
      <c r="AB1854" s="11">
        <f t="shared" si="115"/>
        <v>343995.78</v>
      </c>
      <c r="AC1854" s="11">
        <v>565315.53</v>
      </c>
      <c r="AD1854" s="11"/>
      <c r="AE1854" s="4"/>
      <c r="AF1854" s="4"/>
    </row>
    <row r="1855" spans="1:32" ht="13.8" thickBot="1">
      <c r="A1855" s="56"/>
      <c r="B1855" s="191"/>
      <c r="C1855" s="11" t="s">
        <v>355</v>
      </c>
      <c r="D1855" s="11"/>
      <c r="E1855" s="11" t="s">
        <v>356</v>
      </c>
      <c r="F1855" s="11">
        <v>172356</v>
      </c>
      <c r="G1855" s="11"/>
      <c r="H1855" s="11">
        <f t="shared" si="113"/>
        <v>556</v>
      </c>
      <c r="I1855" s="11"/>
      <c r="J1855" s="11">
        <v>26467.229999999992</v>
      </c>
      <c r="K1855" s="11"/>
      <c r="M1855" s="11">
        <v>65</v>
      </c>
      <c r="N1855" s="70"/>
      <c r="P1855" s="11">
        <f t="shared" si="116"/>
        <v>407.19</v>
      </c>
      <c r="Q1855" s="11"/>
      <c r="R1855" s="11"/>
      <c r="S1855" s="11"/>
      <c r="T1855" s="366">
        <f t="shared" si="109"/>
        <v>2651.6307692307691</v>
      </c>
      <c r="U1855" s="11"/>
      <c r="V1855" s="11"/>
      <c r="W1855" s="11"/>
      <c r="Y1855" s="11">
        <v>26467.229999999992</v>
      </c>
      <c r="Z1855" s="11">
        <f t="shared" si="114"/>
        <v>45360.18</v>
      </c>
      <c r="AB1855" s="11">
        <f t="shared" si="115"/>
        <v>18685.349999999999</v>
      </c>
      <c r="AC1855" s="11">
        <v>30707.11</v>
      </c>
      <c r="AD1855" s="11"/>
      <c r="AE1855" s="4"/>
      <c r="AF1855" s="4"/>
    </row>
    <row r="1856" spans="1:32" ht="13.8" thickBot="1">
      <c r="A1856" s="56"/>
      <c r="B1856" s="191"/>
      <c r="C1856" s="11" t="s">
        <v>390</v>
      </c>
      <c r="D1856" s="11"/>
      <c r="E1856" s="11" t="s">
        <v>391</v>
      </c>
      <c r="F1856" s="11">
        <v>181178</v>
      </c>
      <c r="G1856" s="11"/>
      <c r="H1856" s="11">
        <f t="shared" si="113"/>
        <v>585</v>
      </c>
      <c r="I1856" s="11"/>
      <c r="J1856" s="11">
        <v>28500.279999999984</v>
      </c>
      <c r="K1856" s="11"/>
      <c r="M1856" s="11">
        <v>104</v>
      </c>
      <c r="N1856" s="70"/>
      <c r="P1856" s="11">
        <f t="shared" si="116"/>
        <v>274.04000000000002</v>
      </c>
      <c r="Q1856" s="11"/>
      <c r="R1856" s="11"/>
      <c r="S1856" s="11"/>
      <c r="T1856" s="366">
        <f t="shared" si="109"/>
        <v>1742.0961538461538</v>
      </c>
      <c r="U1856" s="11"/>
      <c r="V1856" s="11"/>
      <c r="W1856" s="11"/>
      <c r="Y1856" s="11">
        <v>28500.279999999984</v>
      </c>
      <c r="Z1856" s="11">
        <f t="shared" si="114"/>
        <v>48844.47</v>
      </c>
      <c r="AB1856" s="11">
        <f t="shared" si="115"/>
        <v>20120.64</v>
      </c>
      <c r="AC1856" s="11">
        <v>33065.839999999997</v>
      </c>
      <c r="AD1856" s="11"/>
      <c r="AE1856" s="4"/>
      <c r="AF1856" s="4"/>
    </row>
    <row r="1857" spans="1:32" ht="13.8" thickBot="1">
      <c r="A1857" s="56"/>
      <c r="B1857" s="191"/>
      <c r="C1857" s="11" t="s">
        <v>390</v>
      </c>
      <c r="D1857" s="11"/>
      <c r="E1857" s="11" t="s">
        <v>395</v>
      </c>
      <c r="F1857" s="11">
        <v>831366</v>
      </c>
      <c r="G1857" s="11"/>
      <c r="H1857" s="11">
        <f t="shared" si="113"/>
        <v>2682</v>
      </c>
      <c r="I1857" s="11"/>
      <c r="J1857" s="11">
        <v>74426.830000000045</v>
      </c>
      <c r="K1857" s="11"/>
      <c r="M1857" s="11">
        <v>157</v>
      </c>
      <c r="N1857" s="70"/>
      <c r="P1857" s="11">
        <f t="shared" si="116"/>
        <v>474.06</v>
      </c>
      <c r="Q1857" s="11"/>
      <c r="R1857" s="11"/>
      <c r="S1857" s="11"/>
      <c r="T1857" s="366">
        <f t="shared" si="109"/>
        <v>5295.3248407643314</v>
      </c>
      <c r="U1857" s="11"/>
      <c r="V1857" s="11"/>
      <c r="W1857" s="11"/>
      <c r="Y1857" s="11">
        <v>74426.830000000045</v>
      </c>
      <c r="Z1857" s="11">
        <f t="shared" si="114"/>
        <v>127554.49</v>
      </c>
      <c r="AB1857" s="11">
        <f t="shared" si="115"/>
        <v>52543.89</v>
      </c>
      <c r="AC1857" s="11">
        <v>86349.53</v>
      </c>
      <c r="AD1857" s="11"/>
      <c r="AE1857" s="4"/>
      <c r="AF1857" s="4"/>
    </row>
    <row r="1858" spans="1:32" ht="13.8" thickBot="1">
      <c r="A1858" s="56"/>
      <c r="B1858" s="191"/>
      <c r="C1858" s="11" t="s">
        <v>1290</v>
      </c>
      <c r="D1858" s="11"/>
      <c r="E1858" s="11" t="s">
        <v>440</v>
      </c>
      <c r="F1858" s="11">
        <v>10878</v>
      </c>
      <c r="G1858" s="11"/>
      <c r="H1858" s="11">
        <f t="shared" si="113"/>
        <v>35</v>
      </c>
      <c r="I1858" s="11"/>
      <c r="J1858" s="11">
        <v>1287.44</v>
      </c>
      <c r="K1858" s="11"/>
      <c r="M1858" s="11">
        <v>16</v>
      </c>
      <c r="N1858" s="70"/>
      <c r="P1858" s="11">
        <f t="shared" si="116"/>
        <v>80.47</v>
      </c>
      <c r="Q1858" s="11"/>
      <c r="R1858" s="11"/>
      <c r="S1858" s="11"/>
      <c r="T1858" s="366">
        <f t="shared" si="109"/>
        <v>679.875</v>
      </c>
      <c r="U1858" s="11"/>
      <c r="V1858" s="11"/>
      <c r="W1858" s="11"/>
      <c r="Y1858" s="11">
        <v>1287.44</v>
      </c>
      <c r="Z1858" s="11">
        <f t="shared" si="114"/>
        <v>2206.4499999999998</v>
      </c>
      <c r="AB1858" s="11">
        <f t="shared" si="115"/>
        <v>908.91</v>
      </c>
      <c r="AC1858" s="11">
        <v>1493.68</v>
      </c>
      <c r="AD1858" s="11"/>
      <c r="AE1858" s="4"/>
      <c r="AF1858" s="4"/>
    </row>
    <row r="1859" spans="1:32" ht="13.8" thickBot="1">
      <c r="A1859" s="56"/>
      <c r="B1859" s="191"/>
      <c r="C1859" s="11" t="s">
        <v>488</v>
      </c>
      <c r="D1859" s="11"/>
      <c r="E1859" s="11" t="s">
        <v>489</v>
      </c>
      <c r="F1859" s="11">
        <v>25342</v>
      </c>
      <c r="G1859" s="11"/>
      <c r="H1859" s="11">
        <f t="shared" si="113"/>
        <v>82</v>
      </c>
      <c r="I1859" s="11"/>
      <c r="J1859" s="11">
        <v>4011.6100000000006</v>
      </c>
      <c r="K1859" s="11"/>
      <c r="M1859" s="11">
        <v>37</v>
      </c>
      <c r="N1859" s="70"/>
      <c r="P1859" s="11">
        <f t="shared" si="116"/>
        <v>108.42</v>
      </c>
      <c r="Q1859" s="11"/>
      <c r="R1859" s="11"/>
      <c r="S1859" s="11"/>
      <c r="T1859" s="366">
        <f t="shared" si="109"/>
        <v>684.91891891891896</v>
      </c>
      <c r="U1859" s="11"/>
      <c r="V1859" s="11"/>
      <c r="W1859" s="11"/>
      <c r="Y1859" s="11">
        <v>4011.6100000000006</v>
      </c>
      <c r="Z1859" s="11">
        <f t="shared" si="114"/>
        <v>6875.19</v>
      </c>
      <c r="AB1859" s="11">
        <f t="shared" si="115"/>
        <v>2832.12</v>
      </c>
      <c r="AC1859" s="11">
        <v>4654.24</v>
      </c>
      <c r="AD1859" s="11"/>
      <c r="AE1859" s="4"/>
      <c r="AF1859" s="4"/>
    </row>
    <row r="1860" spans="1:32" ht="13.8" thickBot="1">
      <c r="A1860" s="56"/>
      <c r="B1860" s="191"/>
      <c r="C1860" s="11" t="s">
        <v>267</v>
      </c>
      <c r="D1860" s="11"/>
      <c r="E1860" s="11" t="s">
        <v>268</v>
      </c>
      <c r="F1860" s="11">
        <v>7510826</v>
      </c>
      <c r="G1860" s="11"/>
      <c r="H1860" s="11">
        <f t="shared" si="113"/>
        <v>24233</v>
      </c>
      <c r="I1860" s="11"/>
      <c r="J1860" s="11">
        <v>711849.45999999961</v>
      </c>
      <c r="K1860" s="11"/>
      <c r="M1860" s="11">
        <v>390</v>
      </c>
      <c r="N1860" s="70"/>
      <c r="P1860" s="11">
        <f t="shared" si="116"/>
        <v>1825.26</v>
      </c>
      <c r="Q1860" s="11"/>
      <c r="R1860" s="11"/>
      <c r="S1860" s="11"/>
      <c r="T1860" s="366">
        <f t="shared" si="109"/>
        <v>19258.528205128205</v>
      </c>
      <c r="U1860" s="11"/>
      <c r="V1860" s="11"/>
      <c r="W1860" s="11"/>
      <c r="Y1860" s="11">
        <v>711849.45999999961</v>
      </c>
      <c r="Z1860" s="11">
        <f t="shared" si="114"/>
        <v>1219984.73</v>
      </c>
      <c r="AB1860" s="11">
        <f t="shared" si="115"/>
        <v>502551.8</v>
      </c>
      <c r="AC1860" s="11">
        <v>825883.19</v>
      </c>
      <c r="AD1860" s="11"/>
      <c r="AE1860" s="4"/>
      <c r="AF1860" s="4"/>
    </row>
    <row r="1861" spans="1:32" ht="13.8" thickBot="1">
      <c r="A1861" s="56"/>
      <c r="B1861" s="191"/>
      <c r="C1861" s="11" t="s">
        <v>267</v>
      </c>
      <c r="D1861" s="11"/>
      <c r="E1861" s="11" t="s">
        <v>1302</v>
      </c>
      <c r="F1861" s="11">
        <v>548</v>
      </c>
      <c r="G1861" s="11"/>
      <c r="H1861" s="11">
        <f t="shared" si="113"/>
        <v>2</v>
      </c>
      <c r="I1861" s="11"/>
      <c r="J1861" s="11">
        <v>86.2</v>
      </c>
      <c r="K1861" s="11"/>
      <c r="M1861" s="11">
        <v>1</v>
      </c>
      <c r="N1861" s="70"/>
      <c r="P1861" s="11">
        <f t="shared" si="116"/>
        <v>86.2</v>
      </c>
      <c r="Q1861" s="11"/>
      <c r="R1861" s="11"/>
      <c r="S1861" s="11"/>
      <c r="T1861" s="366">
        <f t="shared" si="109"/>
        <v>548</v>
      </c>
      <c r="U1861" s="11"/>
      <c r="V1861" s="11"/>
      <c r="W1861" s="11"/>
      <c r="Y1861" s="11">
        <v>86.2</v>
      </c>
      <c r="Z1861" s="11">
        <f t="shared" si="114"/>
        <v>147.72999999999999</v>
      </c>
      <c r="AB1861" s="11">
        <f t="shared" si="115"/>
        <v>60.86</v>
      </c>
      <c r="AC1861" s="11">
        <v>100.01</v>
      </c>
      <c r="AD1861" s="11"/>
      <c r="AE1861" s="4"/>
      <c r="AF1861" s="4"/>
    </row>
    <row r="1862" spans="1:32" ht="13.8" thickBot="1">
      <c r="A1862" s="56"/>
      <c r="B1862" s="191"/>
      <c r="C1862" s="11" t="s">
        <v>318</v>
      </c>
      <c r="D1862" s="11"/>
      <c r="E1862" s="11" t="s">
        <v>319</v>
      </c>
      <c r="F1862" s="11">
        <v>139075</v>
      </c>
      <c r="G1862" s="11"/>
      <c r="H1862" s="11">
        <f t="shared" si="113"/>
        <v>449</v>
      </c>
      <c r="I1862" s="11"/>
      <c r="J1862" s="11">
        <v>21255.469999999987</v>
      </c>
      <c r="K1862" s="11"/>
      <c r="M1862" s="11">
        <v>87</v>
      </c>
      <c r="N1862" s="70"/>
      <c r="P1862" s="11">
        <f t="shared" si="116"/>
        <v>244.32</v>
      </c>
      <c r="Q1862" s="11"/>
      <c r="R1862" s="11"/>
      <c r="S1862" s="11"/>
      <c r="T1862" s="366">
        <f t="shared" si="109"/>
        <v>1598.5632183908046</v>
      </c>
      <c r="U1862" s="11"/>
      <c r="V1862" s="11"/>
      <c r="W1862" s="11"/>
      <c r="Y1862" s="11">
        <v>21255.469999999987</v>
      </c>
      <c r="Z1862" s="11">
        <f t="shared" si="114"/>
        <v>36428.14</v>
      </c>
      <c r="AB1862" s="11">
        <f t="shared" si="115"/>
        <v>15005.95</v>
      </c>
      <c r="AC1862" s="11">
        <v>24660.46</v>
      </c>
      <c r="AD1862" s="11"/>
      <c r="AE1862" s="4"/>
      <c r="AF1862" s="4"/>
    </row>
    <row r="1863" spans="1:32" ht="13.8" thickBot="1">
      <c r="A1863" s="56"/>
      <c r="B1863" s="191"/>
      <c r="C1863" s="11" t="s">
        <v>1308</v>
      </c>
      <c r="D1863" s="11"/>
      <c r="E1863" s="11" t="s">
        <v>249</v>
      </c>
      <c r="F1863" s="11">
        <v>821</v>
      </c>
      <c r="G1863" s="11"/>
      <c r="H1863" s="11">
        <f t="shared" si="113"/>
        <v>3</v>
      </c>
      <c r="I1863" s="11"/>
      <c r="J1863" s="11">
        <v>131.19999999999999</v>
      </c>
      <c r="K1863" s="11"/>
      <c r="M1863" s="11">
        <v>2</v>
      </c>
      <c r="N1863" s="70"/>
      <c r="P1863" s="11">
        <f t="shared" si="116"/>
        <v>65.599999999999994</v>
      </c>
      <c r="Q1863" s="11"/>
      <c r="R1863" s="11"/>
      <c r="S1863" s="11"/>
      <c r="T1863" s="366">
        <f t="shared" si="109"/>
        <v>410.5</v>
      </c>
      <c r="U1863" s="11"/>
      <c r="V1863" s="11"/>
      <c r="W1863" s="11"/>
      <c r="Y1863" s="11">
        <v>131.19999999999999</v>
      </c>
      <c r="Z1863" s="11">
        <f t="shared" si="114"/>
        <v>224.85</v>
      </c>
      <c r="AB1863" s="11">
        <f t="shared" si="115"/>
        <v>92.62</v>
      </c>
      <c r="AC1863" s="11">
        <v>152.22</v>
      </c>
      <c r="AD1863" s="11"/>
      <c r="AE1863" s="4"/>
      <c r="AF1863" s="4"/>
    </row>
    <row r="1864" spans="1:32" ht="13.8" thickBot="1">
      <c r="A1864" s="56"/>
      <c r="B1864" s="191"/>
      <c r="C1864" s="11" t="s">
        <v>213</v>
      </c>
      <c r="D1864" s="11"/>
      <c r="E1864" s="11" t="s">
        <v>204</v>
      </c>
      <c r="F1864" s="11">
        <v>75</v>
      </c>
      <c r="G1864" s="11"/>
      <c r="H1864" s="11">
        <f t="shared" si="113"/>
        <v>0</v>
      </c>
      <c r="I1864" s="11"/>
      <c r="J1864" s="11">
        <v>21.03</v>
      </c>
      <c r="K1864" s="11"/>
      <c r="M1864" s="11">
        <v>1</v>
      </c>
      <c r="N1864" s="70"/>
      <c r="P1864" s="11">
        <f t="shared" si="116"/>
        <v>21.03</v>
      </c>
      <c r="Q1864" s="11"/>
      <c r="R1864" s="11"/>
      <c r="S1864" s="11"/>
      <c r="T1864" s="366">
        <f t="shared" si="109"/>
        <v>75</v>
      </c>
      <c r="U1864" s="11"/>
      <c r="V1864" s="11"/>
      <c r="W1864" s="11"/>
      <c r="Y1864" s="11">
        <v>21.03</v>
      </c>
      <c r="Z1864" s="11">
        <f t="shared" si="114"/>
        <v>36.04</v>
      </c>
      <c r="AB1864" s="11">
        <f t="shared" si="115"/>
        <v>14.85</v>
      </c>
      <c r="AC1864" s="11">
        <v>24.4</v>
      </c>
      <c r="AD1864" s="11"/>
      <c r="AE1864" s="4"/>
      <c r="AF1864" s="4"/>
    </row>
    <row r="1865" spans="1:32" ht="13.8" thickBot="1">
      <c r="A1865" s="56"/>
      <c r="B1865" s="191"/>
      <c r="C1865" s="11" t="s">
        <v>213</v>
      </c>
      <c r="D1865" s="11"/>
      <c r="E1865" s="11" t="s">
        <v>214</v>
      </c>
      <c r="F1865" s="11">
        <v>240624</v>
      </c>
      <c r="G1865" s="11"/>
      <c r="H1865" s="11">
        <f t="shared" si="113"/>
        <v>776</v>
      </c>
      <c r="I1865" s="11"/>
      <c r="J1865" s="11">
        <v>42094.740000000034</v>
      </c>
      <c r="K1865" s="11"/>
      <c r="M1865" s="11">
        <v>139</v>
      </c>
      <c r="N1865" s="70"/>
      <c r="P1865" s="11">
        <f t="shared" si="116"/>
        <v>302.83999999999997</v>
      </c>
      <c r="Q1865" s="11"/>
      <c r="R1865" s="11"/>
      <c r="S1865" s="11"/>
      <c r="T1865" s="366">
        <f t="shared" si="109"/>
        <v>1731.1079136690648</v>
      </c>
      <c r="U1865" s="11"/>
      <c r="V1865" s="11"/>
      <c r="W1865" s="11"/>
      <c r="Y1865" s="11">
        <v>42094.740000000034</v>
      </c>
      <c r="Z1865" s="11">
        <f t="shared" si="114"/>
        <v>72142.98</v>
      </c>
      <c r="AB1865" s="11">
        <f t="shared" si="115"/>
        <v>29718.06</v>
      </c>
      <c r="AC1865" s="11">
        <v>48838.05</v>
      </c>
      <c r="AD1865" s="11"/>
      <c r="AE1865" s="4"/>
      <c r="AF1865" s="4"/>
    </row>
    <row r="1866" spans="1:32" ht="13.8" thickBot="1">
      <c r="A1866" s="56"/>
      <c r="B1866" s="191"/>
      <c r="C1866" s="11" t="s">
        <v>213</v>
      </c>
      <c r="D1866" s="11"/>
      <c r="E1866" s="11" t="s">
        <v>287</v>
      </c>
      <c r="F1866" s="11">
        <v>3491</v>
      </c>
      <c r="G1866" s="11"/>
      <c r="H1866" s="11">
        <f t="shared" si="113"/>
        <v>11</v>
      </c>
      <c r="I1866" s="11"/>
      <c r="J1866" s="11">
        <v>292.3</v>
      </c>
      <c r="K1866" s="11"/>
      <c r="M1866" s="11">
        <v>2</v>
      </c>
      <c r="N1866" s="70"/>
      <c r="P1866" s="11">
        <f t="shared" si="116"/>
        <v>146.15</v>
      </c>
      <c r="Q1866" s="11"/>
      <c r="R1866" s="11"/>
      <c r="S1866" s="11"/>
      <c r="T1866" s="366">
        <f t="shared" si="109"/>
        <v>1745.5</v>
      </c>
      <c r="U1866" s="11"/>
      <c r="V1866" s="11"/>
      <c r="W1866" s="11"/>
      <c r="Y1866" s="11">
        <v>292.3</v>
      </c>
      <c r="Z1866" s="11">
        <f t="shared" si="114"/>
        <v>500.95</v>
      </c>
      <c r="AB1866" s="11">
        <f t="shared" si="115"/>
        <v>206.36</v>
      </c>
      <c r="AC1866" s="11">
        <v>339.12</v>
      </c>
      <c r="AD1866" s="11"/>
      <c r="AE1866" s="4"/>
      <c r="AF1866" s="4"/>
    </row>
    <row r="1867" spans="1:32" ht="13.8" thickBot="1">
      <c r="A1867" s="56"/>
      <c r="B1867" s="191"/>
      <c r="C1867" s="11" t="s">
        <v>314</v>
      </c>
      <c r="D1867" s="11"/>
      <c r="E1867" s="11" t="s">
        <v>249</v>
      </c>
      <c r="F1867" s="11"/>
      <c r="G1867" s="11"/>
      <c r="H1867" s="11">
        <f t="shared" si="113"/>
        <v>0</v>
      </c>
      <c r="I1867" s="11"/>
      <c r="J1867" s="11">
        <v>11.16</v>
      </c>
      <c r="K1867" s="11"/>
      <c r="M1867" s="11">
        <v>1</v>
      </c>
      <c r="N1867" s="70"/>
      <c r="P1867" s="11">
        <f t="shared" si="116"/>
        <v>11.16</v>
      </c>
      <c r="Q1867" s="11"/>
      <c r="R1867" s="11"/>
      <c r="S1867" s="11"/>
      <c r="T1867" s="366">
        <f t="shared" si="109"/>
        <v>0</v>
      </c>
      <c r="U1867" s="11"/>
      <c r="V1867" s="11"/>
      <c r="W1867" s="11"/>
      <c r="Y1867" s="11">
        <v>11.16</v>
      </c>
      <c r="Z1867" s="11">
        <f t="shared" si="114"/>
        <v>19.13</v>
      </c>
      <c r="AB1867" s="11">
        <f t="shared" si="115"/>
        <v>7.88</v>
      </c>
      <c r="AC1867" s="11">
        <v>12.95</v>
      </c>
      <c r="AD1867" s="11"/>
      <c r="AE1867" s="4"/>
      <c r="AF1867" s="4"/>
    </row>
    <row r="1868" spans="1:32" ht="13.8" thickBot="1">
      <c r="A1868" s="56"/>
      <c r="B1868" s="191"/>
      <c r="C1868" s="11" t="s">
        <v>314</v>
      </c>
      <c r="D1868" s="11"/>
      <c r="E1868" s="11" t="s">
        <v>315</v>
      </c>
      <c r="F1868" s="11">
        <v>262188</v>
      </c>
      <c r="G1868" s="11"/>
      <c r="H1868" s="11">
        <f t="shared" si="113"/>
        <v>846</v>
      </c>
      <c r="I1868" s="11"/>
      <c r="J1868" s="11">
        <v>18994.990000000002</v>
      </c>
      <c r="K1868" s="11"/>
      <c r="M1868" s="11">
        <v>36</v>
      </c>
      <c r="N1868" s="70"/>
      <c r="P1868" s="11">
        <f t="shared" si="116"/>
        <v>527.64</v>
      </c>
      <c r="Q1868" s="11"/>
      <c r="R1868" s="11"/>
      <c r="S1868" s="11"/>
      <c r="T1868" s="366">
        <f t="shared" si="109"/>
        <v>7283</v>
      </c>
      <c r="U1868" s="11"/>
      <c r="V1868" s="11"/>
      <c r="W1868" s="11"/>
      <c r="Y1868" s="11">
        <v>18994.990000000002</v>
      </c>
      <c r="Z1868" s="11">
        <f t="shared" si="114"/>
        <v>32554.07</v>
      </c>
      <c r="AB1868" s="11">
        <f t="shared" si="115"/>
        <v>13410.09</v>
      </c>
      <c r="AC1868" s="11">
        <v>22037.87</v>
      </c>
      <c r="AD1868" s="11"/>
      <c r="AE1868" s="4"/>
      <c r="AF1868" s="4"/>
    </row>
    <row r="1869" spans="1:32" ht="13.8" thickBot="1">
      <c r="A1869" s="56"/>
      <c r="B1869" s="191"/>
      <c r="C1869" s="11" t="s">
        <v>445</v>
      </c>
      <c r="D1869" s="11"/>
      <c r="E1869" s="11" t="s">
        <v>446</v>
      </c>
      <c r="F1869" s="11">
        <v>581747</v>
      </c>
      <c r="G1869" s="11"/>
      <c r="H1869" s="11">
        <f t="shared" si="113"/>
        <v>1877</v>
      </c>
      <c r="I1869" s="11"/>
      <c r="J1869" s="11">
        <v>91840.99000000002</v>
      </c>
      <c r="K1869" s="11"/>
      <c r="M1869" s="11">
        <v>198</v>
      </c>
      <c r="N1869" s="70"/>
      <c r="P1869" s="11">
        <f t="shared" si="116"/>
        <v>463.84</v>
      </c>
      <c r="Q1869" s="11"/>
      <c r="R1869" s="11"/>
      <c r="S1869" s="11"/>
      <c r="T1869" s="366">
        <f t="shared" si="109"/>
        <v>2938.1161616161617</v>
      </c>
      <c r="U1869" s="11"/>
      <c r="V1869" s="11"/>
      <c r="W1869" s="11"/>
      <c r="Y1869" s="11">
        <v>91840.99000000002</v>
      </c>
      <c r="Z1869" s="11">
        <f t="shared" si="114"/>
        <v>157399.29999999999</v>
      </c>
      <c r="AB1869" s="11">
        <f t="shared" si="115"/>
        <v>64837.94</v>
      </c>
      <c r="AC1869" s="11">
        <v>106553.33</v>
      </c>
      <c r="AD1869" s="11"/>
      <c r="AE1869" s="4"/>
      <c r="AF1869" s="4"/>
    </row>
    <row r="1870" spans="1:32" ht="13.8" thickBot="1">
      <c r="A1870" s="56"/>
      <c r="B1870" s="191"/>
      <c r="C1870" s="11" t="s">
        <v>1365</v>
      </c>
      <c r="D1870" s="11"/>
      <c r="E1870" s="11" t="s">
        <v>489</v>
      </c>
      <c r="F1870" s="11">
        <v>958</v>
      </c>
      <c r="G1870" s="11"/>
      <c r="H1870" s="11">
        <f t="shared" si="113"/>
        <v>3</v>
      </c>
      <c r="I1870" s="11"/>
      <c r="J1870" s="11">
        <v>158.69</v>
      </c>
      <c r="K1870" s="11"/>
      <c r="M1870" s="11">
        <v>1</v>
      </c>
      <c r="N1870" s="70"/>
      <c r="P1870" s="11">
        <f t="shared" si="116"/>
        <v>158.69</v>
      </c>
      <c r="Q1870" s="11"/>
      <c r="R1870" s="11"/>
      <c r="S1870" s="11"/>
      <c r="T1870" s="366">
        <f t="shared" si="109"/>
        <v>958</v>
      </c>
      <c r="U1870" s="11"/>
      <c r="V1870" s="11"/>
      <c r="W1870" s="11"/>
      <c r="Y1870" s="11">
        <v>158.69</v>
      </c>
      <c r="Z1870" s="11">
        <f t="shared" si="114"/>
        <v>271.97000000000003</v>
      </c>
      <c r="AB1870" s="11">
        <f t="shared" si="115"/>
        <v>112.03</v>
      </c>
      <c r="AC1870" s="11">
        <v>184.11</v>
      </c>
      <c r="AD1870" s="11"/>
      <c r="AE1870" s="4"/>
      <c r="AF1870" s="4"/>
    </row>
    <row r="1871" spans="1:32" ht="13.8" thickBot="1">
      <c r="A1871" s="56"/>
      <c r="B1871" s="191"/>
      <c r="C1871" s="11" t="s">
        <v>459</v>
      </c>
      <c r="D1871" s="11"/>
      <c r="E1871" s="11" t="s">
        <v>460</v>
      </c>
      <c r="F1871" s="11">
        <v>97831</v>
      </c>
      <c r="G1871" s="11"/>
      <c r="H1871" s="11">
        <f t="shared" si="113"/>
        <v>316</v>
      </c>
      <c r="I1871" s="11"/>
      <c r="J1871" s="11">
        <v>21965.170000000002</v>
      </c>
      <c r="K1871" s="11"/>
      <c r="M1871" s="11">
        <v>60</v>
      </c>
      <c r="N1871" s="70"/>
      <c r="P1871" s="11">
        <f t="shared" si="116"/>
        <v>366.09</v>
      </c>
      <c r="Q1871" s="11"/>
      <c r="R1871" s="11"/>
      <c r="S1871" s="11"/>
      <c r="T1871" s="366">
        <f t="shared" si="109"/>
        <v>1630.5166666666667</v>
      </c>
      <c r="U1871" s="11"/>
      <c r="V1871" s="11"/>
      <c r="W1871" s="11"/>
      <c r="Y1871" s="11">
        <v>21965.170000000002</v>
      </c>
      <c r="Z1871" s="11">
        <f t="shared" si="114"/>
        <v>37644.44</v>
      </c>
      <c r="AB1871" s="11">
        <f t="shared" si="115"/>
        <v>15506.98</v>
      </c>
      <c r="AC1871" s="11">
        <v>25483.85</v>
      </c>
      <c r="AD1871" s="11"/>
      <c r="AE1871" s="4"/>
      <c r="AF1871" s="4"/>
    </row>
    <row r="1872" spans="1:32" ht="13.8" thickBot="1">
      <c r="A1872" s="56"/>
      <c r="B1872" s="191"/>
      <c r="C1872" s="11" t="s">
        <v>1242</v>
      </c>
      <c r="D1872" s="11"/>
      <c r="E1872" s="11" t="s">
        <v>284</v>
      </c>
      <c r="F1872" s="11">
        <v>1</v>
      </c>
      <c r="G1872" s="11"/>
      <c r="H1872" s="11">
        <f t="shared" si="113"/>
        <v>0</v>
      </c>
      <c r="I1872" s="11"/>
      <c r="J1872" s="11">
        <v>20.22</v>
      </c>
      <c r="K1872" s="11"/>
      <c r="M1872" s="11">
        <v>2</v>
      </c>
      <c r="N1872" s="70"/>
      <c r="P1872" s="11">
        <f t="shared" si="116"/>
        <v>10.11</v>
      </c>
      <c r="Q1872" s="11"/>
      <c r="R1872" s="11"/>
      <c r="S1872" s="11"/>
      <c r="T1872" s="366">
        <f t="shared" si="109"/>
        <v>0.5</v>
      </c>
      <c r="U1872" s="11"/>
      <c r="V1872" s="11"/>
      <c r="W1872" s="11"/>
      <c r="Y1872" s="11">
        <v>20.22</v>
      </c>
      <c r="Z1872" s="11">
        <f t="shared" si="114"/>
        <v>34.65</v>
      </c>
      <c r="AB1872" s="11">
        <f t="shared" si="115"/>
        <v>14.27</v>
      </c>
      <c r="AC1872" s="11">
        <v>23.46</v>
      </c>
      <c r="AD1872" s="11"/>
      <c r="AE1872" s="4"/>
      <c r="AF1872" s="4"/>
    </row>
    <row r="1873" spans="1:32" ht="13.8" thickBot="1">
      <c r="A1873" s="56"/>
      <c r="B1873" s="191"/>
      <c r="C1873" s="11" t="s">
        <v>215</v>
      </c>
      <c r="D1873" s="11"/>
      <c r="E1873" s="11" t="s">
        <v>216</v>
      </c>
      <c r="F1873" s="11">
        <v>139662</v>
      </c>
      <c r="G1873" s="11"/>
      <c r="H1873" s="11">
        <f t="shared" si="113"/>
        <v>451</v>
      </c>
      <c r="I1873" s="11"/>
      <c r="J1873" s="11">
        <v>21494.840000000022</v>
      </c>
      <c r="K1873" s="11"/>
      <c r="M1873" s="11">
        <v>137</v>
      </c>
      <c r="N1873" s="70"/>
      <c r="P1873" s="11">
        <f t="shared" si="116"/>
        <v>156.9</v>
      </c>
      <c r="Q1873" s="11"/>
      <c r="R1873" s="11"/>
      <c r="S1873" s="11"/>
      <c r="T1873" s="366">
        <f t="shared" si="109"/>
        <v>1019.4306569343066</v>
      </c>
      <c r="U1873" s="11"/>
      <c r="V1873" s="11"/>
      <c r="W1873" s="11"/>
      <c r="Y1873" s="11">
        <v>21494.840000000022</v>
      </c>
      <c r="Z1873" s="11">
        <f t="shared" si="114"/>
        <v>36838.370000000003</v>
      </c>
      <c r="AB1873" s="11">
        <f t="shared" si="115"/>
        <v>15174.94</v>
      </c>
      <c r="AC1873" s="11">
        <v>24938.18</v>
      </c>
      <c r="AD1873" s="11"/>
      <c r="AE1873" s="4"/>
      <c r="AF1873" s="4"/>
    </row>
    <row r="1874" spans="1:32" ht="13.8" thickBot="1">
      <c r="A1874" s="56"/>
      <c r="B1874" s="191"/>
      <c r="C1874" s="11" t="s">
        <v>306</v>
      </c>
      <c r="D1874" s="11"/>
      <c r="E1874" s="11" t="s">
        <v>307</v>
      </c>
      <c r="F1874" s="11">
        <v>132423</v>
      </c>
      <c r="G1874" s="11"/>
      <c r="H1874" s="11">
        <f t="shared" si="113"/>
        <v>427</v>
      </c>
      <c r="I1874" s="11"/>
      <c r="J1874" s="11">
        <v>20736.159999999996</v>
      </c>
      <c r="K1874" s="11"/>
      <c r="M1874" s="11">
        <v>74</v>
      </c>
      <c r="N1874" s="70"/>
      <c r="P1874" s="11">
        <f t="shared" si="116"/>
        <v>280.22000000000003</v>
      </c>
      <c r="Q1874" s="11"/>
      <c r="R1874" s="11"/>
      <c r="S1874" s="11"/>
      <c r="T1874" s="366">
        <f t="shared" si="109"/>
        <v>1789.5</v>
      </c>
      <c r="U1874" s="11"/>
      <c r="V1874" s="11"/>
      <c r="W1874" s="11"/>
      <c r="Y1874" s="11">
        <v>20736.159999999996</v>
      </c>
      <c r="Z1874" s="11">
        <f t="shared" si="114"/>
        <v>35538.129999999997</v>
      </c>
      <c r="AB1874" s="11">
        <f t="shared" si="115"/>
        <v>14639.32</v>
      </c>
      <c r="AC1874" s="11">
        <v>24057.96</v>
      </c>
      <c r="AD1874" s="11"/>
      <c r="AE1874" s="4"/>
      <c r="AF1874" s="4"/>
    </row>
    <row r="1875" spans="1:32" ht="13.8" thickBot="1">
      <c r="A1875" s="56"/>
      <c r="B1875" s="191"/>
      <c r="C1875" s="11" t="s">
        <v>1291</v>
      </c>
      <c r="D1875" s="11"/>
      <c r="E1875" s="11" t="s">
        <v>403</v>
      </c>
      <c r="F1875" s="11">
        <v>5080</v>
      </c>
      <c r="G1875" s="11"/>
      <c r="H1875" s="11">
        <f t="shared" si="113"/>
        <v>16</v>
      </c>
      <c r="I1875" s="11"/>
      <c r="J1875" s="11">
        <v>727.75000000000011</v>
      </c>
      <c r="K1875" s="11"/>
      <c r="M1875" s="11">
        <v>6</v>
      </c>
      <c r="N1875" s="70"/>
      <c r="P1875" s="11">
        <f t="shared" si="116"/>
        <v>121.29</v>
      </c>
      <c r="Q1875" s="11"/>
      <c r="R1875" s="11"/>
      <c r="S1875" s="11"/>
      <c r="T1875" s="366">
        <f t="shared" si="109"/>
        <v>846.66666666666663</v>
      </c>
      <c r="U1875" s="11"/>
      <c r="V1875" s="11"/>
      <c r="W1875" s="11"/>
      <c r="Y1875" s="11">
        <v>727.75000000000011</v>
      </c>
      <c r="Z1875" s="11">
        <f t="shared" si="114"/>
        <v>1247.24</v>
      </c>
      <c r="AB1875" s="11">
        <f t="shared" si="115"/>
        <v>513.78</v>
      </c>
      <c r="AC1875" s="11">
        <v>844.33</v>
      </c>
      <c r="AD1875" s="11"/>
      <c r="AE1875" s="4"/>
      <c r="AF1875" s="4"/>
    </row>
    <row r="1876" spans="1:32" ht="13.8" thickBot="1">
      <c r="A1876" s="56"/>
      <c r="B1876" s="191"/>
      <c r="C1876" s="11" t="s">
        <v>217</v>
      </c>
      <c r="D1876" s="11"/>
      <c r="E1876" s="11" t="s">
        <v>218</v>
      </c>
      <c r="F1876" s="11">
        <v>504891</v>
      </c>
      <c r="G1876" s="11"/>
      <c r="H1876" s="11">
        <f t="shared" si="113"/>
        <v>1629</v>
      </c>
      <c r="I1876" s="11"/>
      <c r="J1876" s="11">
        <v>72449.119999999981</v>
      </c>
      <c r="K1876" s="11"/>
      <c r="M1876" s="11">
        <v>179</v>
      </c>
      <c r="N1876" s="70"/>
      <c r="P1876" s="11">
        <f t="shared" si="116"/>
        <v>404.74</v>
      </c>
      <c r="Q1876" s="11"/>
      <c r="R1876" s="11"/>
      <c r="S1876" s="11"/>
      <c r="T1876" s="366">
        <f t="shared" si="109"/>
        <v>2820.6201117318437</v>
      </c>
      <c r="U1876" s="11"/>
      <c r="V1876" s="11"/>
      <c r="W1876" s="11"/>
      <c r="Y1876" s="11">
        <v>72449.119999999981</v>
      </c>
      <c r="Z1876" s="11">
        <f t="shared" si="114"/>
        <v>124165.04</v>
      </c>
      <c r="AB1876" s="11">
        <f t="shared" si="115"/>
        <v>51147.66</v>
      </c>
      <c r="AC1876" s="11">
        <v>84055.01</v>
      </c>
      <c r="AD1876" s="11"/>
      <c r="AE1876" s="4"/>
      <c r="AF1876" s="4"/>
    </row>
    <row r="1877" spans="1:32" ht="13.8" thickBot="1">
      <c r="A1877" s="56"/>
      <c r="B1877" s="191"/>
      <c r="C1877" s="11" t="s">
        <v>447</v>
      </c>
      <c r="D1877" s="11"/>
      <c r="E1877" s="11" t="s">
        <v>448</v>
      </c>
      <c r="F1877" s="11">
        <v>2153585</v>
      </c>
      <c r="G1877" s="11"/>
      <c r="H1877" s="11">
        <f t="shared" si="113"/>
        <v>6948</v>
      </c>
      <c r="I1877" s="11"/>
      <c r="J1877" s="11">
        <v>266182.41000000015</v>
      </c>
      <c r="K1877" s="11"/>
      <c r="M1877" s="11">
        <v>354</v>
      </c>
      <c r="N1877" s="70"/>
      <c r="P1877" s="11">
        <f t="shared" si="116"/>
        <v>751.93</v>
      </c>
      <c r="Q1877" s="11"/>
      <c r="R1877" s="11"/>
      <c r="S1877" s="11"/>
      <c r="T1877" s="366">
        <f t="shared" si="109"/>
        <v>6083.573446327684</v>
      </c>
      <c r="U1877" s="11"/>
      <c r="V1877" s="11"/>
      <c r="W1877" s="11"/>
      <c r="Y1877" s="11">
        <v>266182.41000000015</v>
      </c>
      <c r="Z1877" s="11">
        <f t="shared" si="114"/>
        <v>456189.82</v>
      </c>
      <c r="AB1877" s="11">
        <f t="shared" si="115"/>
        <v>187919.58</v>
      </c>
      <c r="AC1877" s="11">
        <v>308823.13</v>
      </c>
      <c r="AD1877" s="11"/>
      <c r="AE1877" s="4"/>
      <c r="AF1877" s="4"/>
    </row>
    <row r="1878" spans="1:32" ht="13.8" thickBot="1">
      <c r="A1878" s="56"/>
      <c r="B1878" s="191"/>
      <c r="C1878" s="11" t="s">
        <v>219</v>
      </c>
      <c r="D1878" s="11"/>
      <c r="E1878" s="11" t="s">
        <v>193</v>
      </c>
      <c r="F1878" s="11">
        <v>1474</v>
      </c>
      <c r="G1878" s="11"/>
      <c r="H1878" s="11">
        <f t="shared" si="113"/>
        <v>5</v>
      </c>
      <c r="I1878" s="11"/>
      <c r="J1878" s="11">
        <v>235.29</v>
      </c>
      <c r="K1878" s="11"/>
      <c r="M1878" s="11">
        <v>1</v>
      </c>
      <c r="N1878" s="70"/>
      <c r="P1878" s="11">
        <f t="shared" si="116"/>
        <v>235.29</v>
      </c>
      <c r="Q1878" s="11"/>
      <c r="R1878" s="11"/>
      <c r="S1878" s="11"/>
      <c r="T1878" s="366">
        <f t="shared" si="109"/>
        <v>1474</v>
      </c>
      <c r="U1878" s="11"/>
      <c r="V1878" s="11"/>
      <c r="W1878" s="11"/>
      <c r="Y1878" s="11">
        <v>235.29</v>
      </c>
      <c r="Z1878" s="11">
        <f t="shared" si="114"/>
        <v>403.25</v>
      </c>
      <c r="AB1878" s="11">
        <f t="shared" si="115"/>
        <v>166.11</v>
      </c>
      <c r="AC1878" s="11">
        <v>272.98</v>
      </c>
      <c r="AD1878" s="11"/>
      <c r="AE1878" s="4"/>
      <c r="AF1878" s="4"/>
    </row>
    <row r="1879" spans="1:32" ht="13.8" thickBot="1">
      <c r="A1879" s="56"/>
      <c r="B1879" s="191"/>
      <c r="C1879" s="11" t="s">
        <v>219</v>
      </c>
      <c r="D1879" s="11"/>
      <c r="E1879" s="11" t="s">
        <v>220</v>
      </c>
      <c r="F1879" s="11">
        <v>1650659</v>
      </c>
      <c r="G1879" s="11"/>
      <c r="H1879" s="11">
        <f t="shared" si="113"/>
        <v>5326</v>
      </c>
      <c r="I1879" s="11"/>
      <c r="J1879" s="11">
        <v>184771.47</v>
      </c>
      <c r="K1879" s="11"/>
      <c r="M1879" s="11">
        <v>503</v>
      </c>
      <c r="N1879" s="70"/>
      <c r="P1879" s="11">
        <f t="shared" si="116"/>
        <v>367.34</v>
      </c>
      <c r="Q1879" s="11"/>
      <c r="R1879" s="11"/>
      <c r="S1879" s="11"/>
      <c r="T1879" s="366">
        <f t="shared" si="109"/>
        <v>3281.6282306163021</v>
      </c>
      <c r="U1879" s="11"/>
      <c r="V1879" s="11"/>
      <c r="W1879" s="11"/>
      <c r="Y1879" s="11">
        <v>184771.47</v>
      </c>
      <c r="Z1879" s="11">
        <f t="shared" si="114"/>
        <v>316665.78999999998</v>
      </c>
      <c r="AB1879" s="11">
        <f t="shared" si="115"/>
        <v>130445.04</v>
      </c>
      <c r="AC1879" s="11">
        <v>214370.68</v>
      </c>
      <c r="AD1879" s="11"/>
      <c r="AE1879" s="4"/>
      <c r="AF1879" s="4"/>
    </row>
    <row r="1880" spans="1:32" ht="13.8" thickBot="1">
      <c r="A1880" s="56"/>
      <c r="B1880" s="191"/>
      <c r="C1880" s="11" t="s">
        <v>219</v>
      </c>
      <c r="D1880" s="11"/>
      <c r="E1880" s="11" t="s">
        <v>330</v>
      </c>
      <c r="F1880" s="11">
        <v>293</v>
      </c>
      <c r="G1880" s="11"/>
      <c r="H1880" s="11">
        <f t="shared" si="113"/>
        <v>1</v>
      </c>
      <c r="I1880" s="11"/>
      <c r="J1880" s="11">
        <v>63.39</v>
      </c>
      <c r="K1880" s="11"/>
      <c r="M1880" s="11">
        <v>2</v>
      </c>
      <c r="N1880" s="70"/>
      <c r="P1880" s="11">
        <f t="shared" si="116"/>
        <v>31.7</v>
      </c>
      <c r="Q1880" s="11"/>
      <c r="R1880" s="11"/>
      <c r="S1880" s="11"/>
      <c r="T1880" s="366">
        <f t="shared" si="109"/>
        <v>146.5</v>
      </c>
      <c r="U1880" s="11"/>
      <c r="V1880" s="11"/>
      <c r="W1880" s="11"/>
      <c r="Y1880" s="11">
        <v>63.39</v>
      </c>
      <c r="Z1880" s="11">
        <f t="shared" si="114"/>
        <v>108.64</v>
      </c>
      <c r="AB1880" s="11">
        <f t="shared" si="115"/>
        <v>44.75</v>
      </c>
      <c r="AC1880" s="11">
        <v>73.540000000000006</v>
      </c>
      <c r="AD1880" s="11"/>
      <c r="AE1880" s="4"/>
      <c r="AF1880" s="4"/>
    </row>
    <row r="1881" spans="1:32" ht="13.8" thickBot="1">
      <c r="A1881" s="56"/>
      <c r="B1881" s="191"/>
      <c r="C1881" s="11" t="s">
        <v>352</v>
      </c>
      <c r="D1881" s="11"/>
      <c r="E1881" s="11" t="s">
        <v>350</v>
      </c>
      <c r="F1881" s="11">
        <v>188329</v>
      </c>
      <c r="G1881" s="11"/>
      <c r="H1881" s="11">
        <f t="shared" si="113"/>
        <v>608</v>
      </c>
      <c r="I1881" s="11"/>
      <c r="J1881" s="11">
        <v>30946.350000000002</v>
      </c>
      <c r="K1881" s="11"/>
      <c r="M1881" s="11">
        <v>166</v>
      </c>
      <c r="N1881" s="70"/>
      <c r="P1881" s="11">
        <f t="shared" si="116"/>
        <v>186.42</v>
      </c>
      <c r="Q1881" s="11"/>
      <c r="R1881" s="11"/>
      <c r="S1881" s="11"/>
      <c r="T1881" s="366">
        <f t="shared" si="109"/>
        <v>1134.5120481927711</v>
      </c>
      <c r="U1881" s="11"/>
      <c r="V1881" s="11"/>
      <c r="W1881" s="11"/>
      <c r="Y1881" s="11">
        <v>30946.350000000002</v>
      </c>
      <c r="Z1881" s="11">
        <f t="shared" si="114"/>
        <v>53036.6</v>
      </c>
      <c r="AB1881" s="11">
        <f t="shared" si="115"/>
        <v>21847.52</v>
      </c>
      <c r="AC1881" s="11">
        <v>35903.760000000002</v>
      </c>
      <c r="AD1881" s="11"/>
      <c r="AE1881" s="4"/>
      <c r="AF1881" s="4"/>
    </row>
    <row r="1882" spans="1:32" ht="13.8" thickBot="1">
      <c r="A1882" s="56"/>
      <c r="B1882" s="191"/>
      <c r="C1882" s="11" t="s">
        <v>1366</v>
      </c>
      <c r="D1882" s="11"/>
      <c r="E1882" s="11" t="s">
        <v>440</v>
      </c>
      <c r="F1882" s="11">
        <v>1870</v>
      </c>
      <c r="G1882" s="11"/>
      <c r="H1882" s="11">
        <f t="shared" si="113"/>
        <v>6</v>
      </c>
      <c r="I1882" s="11"/>
      <c r="J1882" s="11">
        <v>314.28000000000003</v>
      </c>
      <c r="K1882" s="11"/>
      <c r="M1882" s="11">
        <v>3</v>
      </c>
      <c r="N1882" s="70"/>
      <c r="P1882" s="11">
        <f t="shared" si="116"/>
        <v>104.76</v>
      </c>
      <c r="Q1882" s="11"/>
      <c r="R1882" s="11"/>
      <c r="S1882" s="11"/>
      <c r="T1882" s="366">
        <f t="shared" si="109"/>
        <v>623.33333333333337</v>
      </c>
      <c r="U1882" s="11"/>
      <c r="V1882" s="11"/>
      <c r="W1882" s="11"/>
      <c r="Y1882" s="11">
        <v>314.28000000000003</v>
      </c>
      <c r="Z1882" s="11">
        <f t="shared" si="114"/>
        <v>538.62</v>
      </c>
      <c r="AB1882" s="11">
        <f t="shared" si="115"/>
        <v>221.88</v>
      </c>
      <c r="AC1882" s="11">
        <v>364.63</v>
      </c>
      <c r="AD1882" s="11"/>
      <c r="AE1882" s="4"/>
      <c r="AF1882" s="4"/>
    </row>
    <row r="1883" spans="1:32" ht="13.8" thickBot="1">
      <c r="A1883" s="56"/>
      <c r="B1883" s="191"/>
      <c r="C1883" s="11" t="s">
        <v>340</v>
      </c>
      <c r="D1883" s="11"/>
      <c r="E1883" s="11" t="s">
        <v>338</v>
      </c>
      <c r="F1883" s="11">
        <v>786852</v>
      </c>
      <c r="G1883" s="11"/>
      <c r="H1883" s="11">
        <f t="shared" si="113"/>
        <v>2539</v>
      </c>
      <c r="I1883" s="11"/>
      <c r="J1883" s="11">
        <v>115834.74999999978</v>
      </c>
      <c r="K1883" s="11"/>
      <c r="M1883" s="11">
        <v>334</v>
      </c>
      <c r="N1883" s="70"/>
      <c r="P1883" s="11">
        <f t="shared" si="116"/>
        <v>346.81</v>
      </c>
      <c r="Q1883" s="11"/>
      <c r="R1883" s="11"/>
      <c r="S1883" s="11"/>
      <c r="T1883" s="366">
        <f t="shared" si="109"/>
        <v>2355.8443113772455</v>
      </c>
      <c r="U1883" s="11"/>
      <c r="V1883" s="11"/>
      <c r="W1883" s="11"/>
      <c r="Y1883" s="11">
        <v>115834.74999999978</v>
      </c>
      <c r="Z1883" s="11">
        <f t="shared" si="114"/>
        <v>198520.38</v>
      </c>
      <c r="AB1883" s="11">
        <f t="shared" si="115"/>
        <v>81777.070000000007</v>
      </c>
      <c r="AC1883" s="11">
        <v>134390.74</v>
      </c>
      <c r="AD1883" s="11"/>
      <c r="AE1883" s="4"/>
      <c r="AF1883" s="4"/>
    </row>
    <row r="1884" spans="1:32" ht="13.8" thickBot="1">
      <c r="A1884" s="56"/>
      <c r="B1884" s="191"/>
      <c r="C1884" s="11" t="s">
        <v>320</v>
      </c>
      <c r="D1884" s="11"/>
      <c r="E1884" s="11" t="s">
        <v>319</v>
      </c>
      <c r="F1884" s="11">
        <v>113372</v>
      </c>
      <c r="G1884" s="11"/>
      <c r="H1884" s="11">
        <f t="shared" si="113"/>
        <v>366</v>
      </c>
      <c r="I1884" s="11"/>
      <c r="J1884" s="11">
        <v>15801.990000000002</v>
      </c>
      <c r="K1884" s="11"/>
      <c r="M1884" s="11">
        <v>39</v>
      </c>
      <c r="N1884" s="70"/>
      <c r="P1884" s="11">
        <f t="shared" si="116"/>
        <v>405.18</v>
      </c>
      <c r="Q1884" s="11"/>
      <c r="R1884" s="11"/>
      <c r="S1884" s="11"/>
      <c r="T1884" s="366">
        <f t="shared" si="109"/>
        <v>2906.9743589743589</v>
      </c>
      <c r="U1884" s="11"/>
      <c r="V1884" s="11"/>
      <c r="W1884" s="11"/>
      <c r="Y1884" s="11">
        <v>15801.990000000002</v>
      </c>
      <c r="Z1884" s="11">
        <f t="shared" si="114"/>
        <v>27081.83</v>
      </c>
      <c r="AB1884" s="11">
        <f t="shared" si="115"/>
        <v>11155.9</v>
      </c>
      <c r="AC1884" s="11">
        <v>18333.37</v>
      </c>
      <c r="AD1884" s="11"/>
      <c r="AE1884" s="4"/>
      <c r="AF1884" s="4"/>
    </row>
    <row r="1885" spans="1:32" ht="13.8" thickBot="1">
      <c r="A1885" s="56"/>
      <c r="B1885" s="191"/>
      <c r="C1885" s="11" t="s">
        <v>357</v>
      </c>
      <c r="D1885" s="11"/>
      <c r="E1885" s="11" t="s">
        <v>345</v>
      </c>
      <c r="F1885" s="11">
        <v>273</v>
      </c>
      <c r="G1885" s="11"/>
      <c r="H1885" s="11">
        <f t="shared" si="113"/>
        <v>1</v>
      </c>
      <c r="I1885" s="11"/>
      <c r="J1885" s="11">
        <v>117.72</v>
      </c>
      <c r="K1885" s="11"/>
      <c r="M1885" s="11">
        <v>1</v>
      </c>
      <c r="N1885" s="70"/>
      <c r="P1885" s="11">
        <f t="shared" si="116"/>
        <v>117.72</v>
      </c>
      <c r="Q1885" s="11"/>
      <c r="R1885" s="11"/>
      <c r="S1885" s="11"/>
      <c r="T1885" s="366">
        <f t="shared" si="109"/>
        <v>273</v>
      </c>
      <c r="U1885" s="11"/>
      <c r="V1885" s="11"/>
      <c r="W1885" s="11"/>
      <c r="Y1885" s="11">
        <v>117.72</v>
      </c>
      <c r="Z1885" s="11">
        <f t="shared" si="114"/>
        <v>201.75</v>
      </c>
      <c r="AB1885" s="11">
        <f t="shared" si="115"/>
        <v>83.11</v>
      </c>
      <c r="AC1885" s="11">
        <v>136.58000000000001</v>
      </c>
      <c r="AD1885" s="11"/>
      <c r="AE1885" s="4"/>
      <c r="AF1885" s="4"/>
    </row>
    <row r="1886" spans="1:32" ht="13.8" thickBot="1">
      <c r="A1886" s="56"/>
      <c r="B1886" s="191"/>
      <c r="C1886" s="11" t="s">
        <v>357</v>
      </c>
      <c r="D1886" s="11"/>
      <c r="E1886" s="11" t="s">
        <v>358</v>
      </c>
      <c r="F1886" s="11">
        <v>163910</v>
      </c>
      <c r="G1886" s="11"/>
      <c r="H1886" s="11">
        <f t="shared" si="113"/>
        <v>529</v>
      </c>
      <c r="I1886" s="11"/>
      <c r="J1886" s="11">
        <v>32646.889999999989</v>
      </c>
      <c r="K1886" s="11"/>
      <c r="M1886" s="11">
        <v>95</v>
      </c>
      <c r="N1886" s="70"/>
      <c r="P1886" s="11">
        <f t="shared" si="116"/>
        <v>343.65</v>
      </c>
      <c r="Q1886" s="11"/>
      <c r="R1886" s="11"/>
      <c r="S1886" s="11"/>
      <c r="T1886" s="366">
        <f t="shared" si="109"/>
        <v>1725.3684210526317</v>
      </c>
      <c r="U1886" s="11"/>
      <c r="V1886" s="11"/>
      <c r="W1886" s="11"/>
      <c r="Y1886" s="11">
        <v>32646.889999999989</v>
      </c>
      <c r="Z1886" s="11">
        <f t="shared" si="114"/>
        <v>55951.03</v>
      </c>
      <c r="AB1886" s="11">
        <f t="shared" si="115"/>
        <v>23048.07</v>
      </c>
      <c r="AC1886" s="11">
        <v>37876.71</v>
      </c>
      <c r="AD1886" s="11"/>
      <c r="AE1886" s="4"/>
      <c r="AF1886" s="4"/>
    </row>
    <row r="1887" spans="1:32" ht="13.8" thickBot="1">
      <c r="A1887" s="56"/>
      <c r="B1887" s="191"/>
      <c r="C1887" s="11" t="s">
        <v>1367</v>
      </c>
      <c r="D1887" s="11"/>
      <c r="E1887" s="11" t="s">
        <v>330</v>
      </c>
      <c r="F1887" s="11">
        <v>6044</v>
      </c>
      <c r="G1887" s="11"/>
      <c r="H1887" s="11">
        <f t="shared" si="113"/>
        <v>20</v>
      </c>
      <c r="I1887" s="11"/>
      <c r="J1887" s="11">
        <v>595.45000000000005</v>
      </c>
      <c r="K1887" s="11"/>
      <c r="M1887" s="11">
        <v>3</v>
      </c>
      <c r="N1887" s="70"/>
      <c r="P1887" s="11">
        <f t="shared" si="116"/>
        <v>198.48</v>
      </c>
      <c r="Q1887" s="11"/>
      <c r="R1887" s="11"/>
      <c r="S1887" s="11"/>
      <c r="T1887" s="366">
        <f t="shared" si="109"/>
        <v>2014.6666666666667</v>
      </c>
      <c r="U1887" s="11"/>
      <c r="V1887" s="11"/>
      <c r="W1887" s="11"/>
      <c r="Y1887" s="11">
        <v>595.45000000000005</v>
      </c>
      <c r="Z1887" s="11">
        <f t="shared" si="114"/>
        <v>1020.5</v>
      </c>
      <c r="AB1887" s="11">
        <f t="shared" si="115"/>
        <v>420.38</v>
      </c>
      <c r="AC1887" s="11">
        <v>690.84</v>
      </c>
      <c r="AD1887" s="11"/>
      <c r="AE1887" s="4"/>
      <c r="AF1887" s="4"/>
    </row>
    <row r="1888" spans="1:32" ht="13.8" thickBot="1">
      <c r="A1888" s="56"/>
      <c r="B1888" s="191"/>
      <c r="C1888" s="11" t="s">
        <v>433</v>
      </c>
      <c r="D1888" s="11"/>
      <c r="E1888" s="11" t="s">
        <v>386</v>
      </c>
      <c r="F1888" s="11">
        <v>4</v>
      </c>
      <c r="G1888" s="11"/>
      <c r="H1888" s="11">
        <f t="shared" si="113"/>
        <v>0</v>
      </c>
      <c r="I1888" s="11"/>
      <c r="J1888" s="11">
        <v>11.91</v>
      </c>
      <c r="K1888" s="11"/>
      <c r="M1888" s="11">
        <v>1</v>
      </c>
      <c r="N1888" s="70"/>
      <c r="P1888" s="11">
        <f t="shared" si="116"/>
        <v>11.91</v>
      </c>
      <c r="Q1888" s="11"/>
      <c r="R1888" s="11"/>
      <c r="S1888" s="11"/>
      <c r="T1888" s="366">
        <f t="shared" si="109"/>
        <v>4</v>
      </c>
      <c r="U1888" s="11"/>
      <c r="V1888" s="11"/>
      <c r="W1888" s="11"/>
      <c r="Y1888" s="11">
        <v>11.91</v>
      </c>
      <c r="Z1888" s="11">
        <f t="shared" si="114"/>
        <v>20.41</v>
      </c>
      <c r="AB1888" s="11">
        <f t="shared" si="115"/>
        <v>8.41</v>
      </c>
      <c r="AC1888" s="11">
        <v>13.82</v>
      </c>
      <c r="AD1888" s="11"/>
      <c r="AE1888" s="4"/>
      <c r="AF1888" s="4"/>
    </row>
    <row r="1889" spans="1:32" ht="13.8" thickBot="1">
      <c r="A1889" s="56"/>
      <c r="B1889" s="191"/>
      <c r="C1889" s="11" t="s">
        <v>433</v>
      </c>
      <c r="D1889" s="11"/>
      <c r="E1889" s="11" t="s">
        <v>432</v>
      </c>
      <c r="F1889" s="11">
        <v>152643</v>
      </c>
      <c r="G1889" s="11"/>
      <c r="H1889" s="11">
        <f t="shared" si="113"/>
        <v>492</v>
      </c>
      <c r="I1889" s="11"/>
      <c r="J1889" s="11">
        <v>15961.700000000003</v>
      </c>
      <c r="K1889" s="11"/>
      <c r="M1889" s="11">
        <v>53</v>
      </c>
      <c r="N1889" s="70"/>
      <c r="P1889" s="11">
        <f t="shared" si="116"/>
        <v>301.16000000000003</v>
      </c>
      <c r="Q1889" s="11"/>
      <c r="R1889" s="11"/>
      <c r="S1889" s="11"/>
      <c r="T1889" s="366">
        <f t="shared" si="109"/>
        <v>2880.0566037735848</v>
      </c>
      <c r="U1889" s="11"/>
      <c r="V1889" s="11"/>
      <c r="W1889" s="11"/>
      <c r="Y1889" s="11">
        <v>15961.700000000003</v>
      </c>
      <c r="Z1889" s="11">
        <f t="shared" si="114"/>
        <v>27355.55</v>
      </c>
      <c r="AB1889" s="11">
        <f t="shared" si="115"/>
        <v>11268.65</v>
      </c>
      <c r="AC1889" s="11">
        <v>18518.66</v>
      </c>
      <c r="AD1889" s="11"/>
      <c r="AE1889" s="4"/>
      <c r="AF1889" s="4"/>
    </row>
    <row r="1890" spans="1:32" ht="13.8" thickBot="1">
      <c r="A1890" s="56"/>
      <c r="B1890" s="191"/>
      <c r="C1890" s="11" t="s">
        <v>1437</v>
      </c>
      <c r="D1890" s="11"/>
      <c r="E1890" s="11" t="s">
        <v>489</v>
      </c>
      <c r="F1890" s="11">
        <v>27986</v>
      </c>
      <c r="G1890" s="11"/>
      <c r="H1890" s="11">
        <f t="shared" si="113"/>
        <v>90</v>
      </c>
      <c r="I1890" s="11"/>
      <c r="J1890" s="11">
        <v>1681.7200000000003</v>
      </c>
      <c r="K1890" s="11"/>
      <c r="M1890" s="11">
        <v>6</v>
      </c>
      <c r="N1890" s="70"/>
      <c r="P1890" s="11">
        <f t="shared" si="116"/>
        <v>280.29000000000002</v>
      </c>
      <c r="Q1890" s="11"/>
      <c r="R1890" s="11"/>
      <c r="S1890" s="11"/>
      <c r="T1890" s="366">
        <f t="shared" si="109"/>
        <v>4664.333333333333</v>
      </c>
      <c r="U1890" s="11"/>
      <c r="V1890" s="11"/>
      <c r="W1890" s="11"/>
      <c r="Y1890" s="11">
        <v>1681.7200000000003</v>
      </c>
      <c r="Z1890" s="11">
        <f t="shared" si="114"/>
        <v>2882.17</v>
      </c>
      <c r="AB1890" s="11">
        <f t="shared" si="115"/>
        <v>1187.26</v>
      </c>
      <c r="AC1890" s="11">
        <v>1951.12</v>
      </c>
      <c r="AD1890" s="11"/>
      <c r="AE1890" s="4"/>
      <c r="AF1890" s="4"/>
    </row>
    <row r="1891" spans="1:32" ht="13.8" thickBot="1">
      <c r="A1891" s="56"/>
      <c r="B1891" s="191"/>
      <c r="C1891" s="11" t="s">
        <v>1293</v>
      </c>
      <c r="D1891" s="11"/>
      <c r="E1891" s="11" t="s">
        <v>237</v>
      </c>
      <c r="F1891" s="11">
        <v>4095</v>
      </c>
      <c r="G1891" s="11"/>
      <c r="H1891" s="11">
        <f t="shared" si="113"/>
        <v>13</v>
      </c>
      <c r="I1891" s="11"/>
      <c r="J1891" s="11">
        <v>627.50999999999988</v>
      </c>
      <c r="K1891" s="11"/>
      <c r="M1891" s="11">
        <v>9</v>
      </c>
      <c r="N1891" s="70"/>
      <c r="P1891" s="11">
        <f t="shared" si="116"/>
        <v>69.72</v>
      </c>
      <c r="Q1891" s="11"/>
      <c r="R1891" s="11"/>
      <c r="S1891" s="11"/>
      <c r="T1891" s="366">
        <f t="shared" si="109"/>
        <v>455</v>
      </c>
      <c r="U1891" s="11"/>
      <c r="V1891" s="11"/>
      <c r="W1891" s="11"/>
      <c r="Y1891" s="11">
        <v>627.50999999999988</v>
      </c>
      <c r="Z1891" s="11">
        <f t="shared" si="114"/>
        <v>1075.44</v>
      </c>
      <c r="AB1891" s="11">
        <f t="shared" si="115"/>
        <v>443.01</v>
      </c>
      <c r="AC1891" s="11">
        <v>728.03</v>
      </c>
      <c r="AD1891" s="11"/>
      <c r="AE1891" s="4"/>
      <c r="AF1891" s="4"/>
    </row>
    <row r="1892" spans="1:32" ht="13.8" thickBot="1">
      <c r="A1892" s="56"/>
      <c r="B1892" s="191"/>
      <c r="C1892" s="11" t="s">
        <v>461</v>
      </c>
      <c r="D1892" s="11"/>
      <c r="E1892" s="11" t="s">
        <v>460</v>
      </c>
      <c r="F1892" s="11">
        <v>16036</v>
      </c>
      <c r="G1892" s="11"/>
      <c r="H1892" s="11">
        <f t="shared" si="113"/>
        <v>52</v>
      </c>
      <c r="I1892" s="11"/>
      <c r="J1892" s="11">
        <v>2925.9399999999996</v>
      </c>
      <c r="K1892" s="11"/>
      <c r="M1892" s="11">
        <v>19</v>
      </c>
      <c r="N1892" s="70"/>
      <c r="P1892" s="11">
        <f t="shared" si="116"/>
        <v>154</v>
      </c>
      <c r="Q1892" s="11"/>
      <c r="R1892" s="11"/>
      <c r="S1892" s="11"/>
      <c r="T1892" s="366">
        <f t="shared" si="109"/>
        <v>844</v>
      </c>
      <c r="U1892" s="11"/>
      <c r="V1892" s="11"/>
      <c r="W1892" s="11"/>
      <c r="Y1892" s="11">
        <v>2925.9399999999996</v>
      </c>
      <c r="Z1892" s="11">
        <f t="shared" si="114"/>
        <v>5014.55</v>
      </c>
      <c r="AB1892" s="11">
        <f t="shared" si="115"/>
        <v>2065.66</v>
      </c>
      <c r="AC1892" s="11">
        <v>3394.66</v>
      </c>
      <c r="AD1892" s="11"/>
      <c r="AE1892" s="4"/>
      <c r="AF1892" s="4"/>
    </row>
    <row r="1893" spans="1:32" ht="13.8" thickBot="1">
      <c r="A1893" s="56"/>
      <c r="B1893" s="191"/>
      <c r="C1893" s="11" t="s">
        <v>225</v>
      </c>
      <c r="D1893" s="11"/>
      <c r="E1893" s="11" t="s">
        <v>226</v>
      </c>
      <c r="F1893" s="11">
        <v>202368</v>
      </c>
      <c r="G1893" s="11"/>
      <c r="H1893" s="11">
        <f t="shared" si="113"/>
        <v>653</v>
      </c>
      <c r="I1893" s="11"/>
      <c r="J1893" s="11">
        <v>13358.669999999996</v>
      </c>
      <c r="K1893" s="11"/>
      <c r="M1893" s="11">
        <v>33</v>
      </c>
      <c r="N1893" s="70"/>
      <c r="P1893" s="11">
        <f t="shared" si="116"/>
        <v>404.81</v>
      </c>
      <c r="Q1893" s="11"/>
      <c r="R1893" s="11"/>
      <c r="S1893" s="11"/>
      <c r="T1893" s="366">
        <f t="shared" si="109"/>
        <v>6132.363636363636</v>
      </c>
      <c r="U1893" s="11"/>
      <c r="V1893" s="11"/>
      <c r="W1893" s="11"/>
      <c r="Y1893" s="11">
        <v>13358.669999999996</v>
      </c>
      <c r="Z1893" s="11">
        <f t="shared" si="114"/>
        <v>22894.41</v>
      </c>
      <c r="AB1893" s="11">
        <f t="shared" si="115"/>
        <v>9430.9599999999991</v>
      </c>
      <c r="AC1893" s="11">
        <v>15498.64</v>
      </c>
      <c r="AD1893" s="11"/>
      <c r="AE1893" s="4"/>
      <c r="AF1893" s="4"/>
    </row>
    <row r="1894" spans="1:32" ht="13.8" thickBot="1">
      <c r="A1894" s="56"/>
      <c r="B1894" s="191"/>
      <c r="C1894" s="11" t="s">
        <v>449</v>
      </c>
      <c r="D1894" s="11"/>
      <c r="E1894" s="11" t="s">
        <v>440</v>
      </c>
      <c r="F1894" s="11">
        <v>1235</v>
      </c>
      <c r="G1894" s="11"/>
      <c r="H1894" s="11">
        <f t="shared" si="113"/>
        <v>4</v>
      </c>
      <c r="I1894" s="11"/>
      <c r="J1894" s="11">
        <v>173.83</v>
      </c>
      <c r="K1894" s="11"/>
      <c r="M1894" s="11">
        <v>3</v>
      </c>
      <c r="N1894" s="70"/>
      <c r="P1894" s="11">
        <f t="shared" si="116"/>
        <v>57.94</v>
      </c>
      <c r="Q1894" s="11"/>
      <c r="R1894" s="11"/>
      <c r="S1894" s="11"/>
      <c r="T1894" s="366">
        <f t="shared" si="109"/>
        <v>411.66666666666669</v>
      </c>
      <c r="U1894" s="11"/>
      <c r="V1894" s="11"/>
      <c r="W1894" s="11"/>
      <c r="Y1894" s="11">
        <v>173.83</v>
      </c>
      <c r="Z1894" s="11">
        <f t="shared" si="114"/>
        <v>297.91000000000003</v>
      </c>
      <c r="AB1894" s="11">
        <f t="shared" si="115"/>
        <v>122.72</v>
      </c>
      <c r="AC1894" s="11">
        <v>201.68</v>
      </c>
      <c r="AD1894" s="11"/>
      <c r="AE1894" s="4"/>
      <c r="AF1894" s="4"/>
    </row>
    <row r="1895" spans="1:32" ht="13.8" thickBot="1">
      <c r="A1895" s="56"/>
      <c r="B1895" s="191"/>
      <c r="C1895" s="11" t="s">
        <v>449</v>
      </c>
      <c r="D1895" s="11"/>
      <c r="E1895" s="11" t="s">
        <v>450</v>
      </c>
      <c r="F1895" s="11">
        <v>122559</v>
      </c>
      <c r="G1895" s="11"/>
      <c r="H1895" s="11">
        <f t="shared" si="113"/>
        <v>395</v>
      </c>
      <c r="I1895" s="11"/>
      <c r="J1895" s="11">
        <v>18260.879999999994</v>
      </c>
      <c r="K1895" s="11"/>
      <c r="M1895" s="11">
        <v>67</v>
      </c>
      <c r="N1895" s="70"/>
      <c r="P1895" s="11">
        <f t="shared" si="116"/>
        <v>272.55</v>
      </c>
      <c r="Q1895" s="11"/>
      <c r="R1895" s="11"/>
      <c r="S1895" s="11"/>
      <c r="T1895" s="366">
        <f t="shared" si="109"/>
        <v>1829.2388059701493</v>
      </c>
      <c r="U1895" s="11"/>
      <c r="V1895" s="11"/>
      <c r="W1895" s="11"/>
      <c r="Y1895" s="11">
        <v>18260.879999999994</v>
      </c>
      <c r="Z1895" s="11">
        <f t="shared" si="114"/>
        <v>31295.94</v>
      </c>
      <c r="AB1895" s="11">
        <f t="shared" si="115"/>
        <v>12891.82</v>
      </c>
      <c r="AC1895" s="11">
        <v>21186.16</v>
      </c>
      <c r="AD1895" s="11"/>
      <c r="AE1895" s="4"/>
      <c r="AF1895" s="4"/>
    </row>
    <row r="1896" spans="1:32" ht="13.8" thickBot="1">
      <c r="A1896" s="56"/>
      <c r="B1896" s="191"/>
      <c r="C1896" s="11" t="s">
        <v>449</v>
      </c>
      <c r="D1896" s="11"/>
      <c r="E1896" s="11" t="s">
        <v>521</v>
      </c>
      <c r="F1896" s="11">
        <v>460</v>
      </c>
      <c r="G1896" s="11"/>
      <c r="H1896" s="11">
        <f t="shared" si="113"/>
        <v>1</v>
      </c>
      <c r="I1896" s="11"/>
      <c r="J1896" s="11">
        <v>84.57</v>
      </c>
      <c r="K1896" s="11"/>
      <c r="M1896" s="11">
        <v>1</v>
      </c>
      <c r="N1896" s="70"/>
      <c r="P1896" s="11">
        <f t="shared" si="116"/>
        <v>84.57</v>
      </c>
      <c r="Q1896" s="11"/>
      <c r="R1896" s="11"/>
      <c r="S1896" s="11"/>
      <c r="T1896" s="366">
        <f t="shared" si="109"/>
        <v>460</v>
      </c>
      <c r="U1896" s="11"/>
      <c r="V1896" s="11"/>
      <c r="W1896" s="11"/>
      <c r="Y1896" s="11">
        <v>84.57</v>
      </c>
      <c r="Z1896" s="11">
        <f t="shared" si="114"/>
        <v>144.94</v>
      </c>
      <c r="AB1896" s="11">
        <f t="shared" si="115"/>
        <v>59.7</v>
      </c>
      <c r="AC1896" s="11">
        <v>98.12</v>
      </c>
      <c r="AD1896" s="11"/>
      <c r="AE1896" s="4"/>
      <c r="AF1896" s="4"/>
    </row>
    <row r="1897" spans="1:32" ht="13.8" thickBot="1">
      <c r="A1897" s="56"/>
      <c r="B1897" s="191"/>
      <c r="C1897" s="11" t="s">
        <v>420</v>
      </c>
      <c r="D1897" s="11"/>
      <c r="E1897" s="11" t="s">
        <v>338</v>
      </c>
      <c r="F1897" s="11">
        <v>405</v>
      </c>
      <c r="G1897" s="11"/>
      <c r="H1897" s="11">
        <f t="shared" si="113"/>
        <v>1</v>
      </c>
      <c r="I1897" s="11"/>
      <c r="J1897" s="11">
        <v>110.4</v>
      </c>
      <c r="K1897" s="11"/>
      <c r="M1897" s="11">
        <v>1</v>
      </c>
      <c r="N1897" s="70"/>
      <c r="P1897" s="11">
        <f t="shared" si="116"/>
        <v>110.4</v>
      </c>
      <c r="Q1897" s="11"/>
      <c r="R1897" s="11"/>
      <c r="S1897" s="11"/>
      <c r="T1897" s="366">
        <f t="shared" si="109"/>
        <v>405</v>
      </c>
      <c r="U1897" s="11"/>
      <c r="V1897" s="11"/>
      <c r="W1897" s="11"/>
      <c r="Y1897" s="11">
        <v>110.4</v>
      </c>
      <c r="Z1897" s="11">
        <f t="shared" si="114"/>
        <v>189.21</v>
      </c>
      <c r="AB1897" s="11">
        <f t="shared" si="115"/>
        <v>77.94</v>
      </c>
      <c r="AC1897" s="11">
        <v>128.09</v>
      </c>
      <c r="AD1897" s="11"/>
      <c r="AE1897" s="4"/>
      <c r="AF1897" s="4"/>
    </row>
    <row r="1898" spans="1:32" ht="13.8" thickBot="1">
      <c r="A1898" s="56"/>
      <c r="B1898" s="191"/>
      <c r="C1898" s="11" t="s">
        <v>420</v>
      </c>
      <c r="D1898" s="11"/>
      <c r="E1898" s="11" t="s">
        <v>421</v>
      </c>
      <c r="F1898" s="11">
        <v>5849</v>
      </c>
      <c r="G1898" s="11"/>
      <c r="H1898" s="11">
        <f t="shared" si="113"/>
        <v>19</v>
      </c>
      <c r="I1898" s="11"/>
      <c r="J1898" s="11">
        <v>1022.6</v>
      </c>
      <c r="K1898" s="11"/>
      <c r="M1898" s="11">
        <v>15</v>
      </c>
      <c r="N1898" s="70"/>
      <c r="P1898" s="11">
        <f t="shared" si="116"/>
        <v>68.17</v>
      </c>
      <c r="Q1898" s="11"/>
      <c r="R1898" s="11"/>
      <c r="S1898" s="11"/>
      <c r="T1898" s="366">
        <f t="shared" si="109"/>
        <v>389.93333333333334</v>
      </c>
      <c r="U1898" s="11"/>
      <c r="V1898" s="11"/>
      <c r="W1898" s="11"/>
      <c r="Y1898" s="11">
        <v>1022.6</v>
      </c>
      <c r="Z1898" s="11">
        <f t="shared" si="114"/>
        <v>1752.56</v>
      </c>
      <c r="AB1898" s="11">
        <f t="shared" si="115"/>
        <v>721.94</v>
      </c>
      <c r="AC1898" s="11">
        <v>1186.4100000000001</v>
      </c>
      <c r="AD1898" s="11"/>
      <c r="AE1898" s="4"/>
      <c r="AF1898" s="4"/>
    </row>
    <row r="1899" spans="1:32" ht="13.8" thickBot="1">
      <c r="A1899" s="56"/>
      <c r="B1899" s="191"/>
      <c r="C1899" s="11" t="s">
        <v>451</v>
      </c>
      <c r="D1899" s="11"/>
      <c r="E1899" s="11" t="s">
        <v>452</v>
      </c>
      <c r="F1899" s="11">
        <v>727164</v>
      </c>
      <c r="G1899" s="11"/>
      <c r="H1899" s="11">
        <f t="shared" si="113"/>
        <v>2346</v>
      </c>
      <c r="I1899" s="11"/>
      <c r="J1899" s="11">
        <v>34424.560000000005</v>
      </c>
      <c r="K1899" s="11"/>
      <c r="M1899" s="11">
        <v>27</v>
      </c>
      <c r="N1899" s="70"/>
      <c r="P1899" s="11">
        <f t="shared" si="116"/>
        <v>1274.98</v>
      </c>
      <c r="Q1899" s="11"/>
      <c r="R1899" s="11"/>
      <c r="S1899" s="11"/>
      <c r="T1899" s="366">
        <f t="shared" si="109"/>
        <v>26932</v>
      </c>
      <c r="U1899" s="11"/>
      <c r="V1899" s="11"/>
      <c r="W1899" s="11"/>
      <c r="Y1899" s="11">
        <v>34424.560000000005</v>
      </c>
      <c r="Z1899" s="11">
        <f t="shared" si="114"/>
        <v>58997.64</v>
      </c>
      <c r="AB1899" s="11">
        <f t="shared" si="115"/>
        <v>24303.07</v>
      </c>
      <c r="AC1899" s="11">
        <v>39939.15</v>
      </c>
      <c r="AD1899" s="11"/>
      <c r="AE1899" s="4"/>
      <c r="AF1899" s="4"/>
    </row>
    <row r="1900" spans="1:32" ht="13.8" thickBot="1">
      <c r="A1900" s="56"/>
      <c r="B1900" s="191"/>
      <c r="C1900" s="11" t="s">
        <v>359</v>
      </c>
      <c r="D1900" s="11"/>
      <c r="E1900" s="11" t="s">
        <v>350</v>
      </c>
      <c r="F1900" s="11">
        <v>605</v>
      </c>
      <c r="G1900" s="11"/>
      <c r="H1900" s="11">
        <f t="shared" si="113"/>
        <v>2</v>
      </c>
      <c r="I1900" s="11"/>
      <c r="J1900" s="11">
        <v>37.07</v>
      </c>
      <c r="K1900" s="11"/>
      <c r="M1900" s="11">
        <v>1</v>
      </c>
      <c r="N1900" s="70"/>
      <c r="P1900" s="11">
        <f t="shared" si="116"/>
        <v>37.07</v>
      </c>
      <c r="Q1900" s="11"/>
      <c r="R1900" s="11"/>
      <c r="S1900" s="11"/>
      <c r="T1900" s="366">
        <f t="shared" si="109"/>
        <v>605</v>
      </c>
      <c r="U1900" s="11"/>
      <c r="V1900" s="11"/>
      <c r="W1900" s="11"/>
      <c r="Y1900" s="11">
        <v>37.07</v>
      </c>
      <c r="Z1900" s="11">
        <f t="shared" si="114"/>
        <v>63.53</v>
      </c>
      <c r="AB1900" s="11">
        <f t="shared" si="115"/>
        <v>26.17</v>
      </c>
      <c r="AC1900" s="11">
        <v>43.01</v>
      </c>
      <c r="AD1900" s="11"/>
      <c r="AE1900" s="4"/>
      <c r="AF1900" s="4"/>
    </row>
    <row r="1901" spans="1:32" ht="13.8" thickBot="1">
      <c r="A1901" s="56"/>
      <c r="B1901" s="191"/>
      <c r="C1901" s="11" t="s">
        <v>359</v>
      </c>
      <c r="D1901" s="11"/>
      <c r="E1901" s="11" t="s">
        <v>360</v>
      </c>
      <c r="F1901" s="11">
        <v>169788</v>
      </c>
      <c r="G1901" s="11"/>
      <c r="H1901" s="11">
        <f t="shared" si="113"/>
        <v>548</v>
      </c>
      <c r="I1901" s="11"/>
      <c r="J1901" s="11">
        <v>22025.329999999998</v>
      </c>
      <c r="K1901" s="11"/>
      <c r="M1901" s="11">
        <v>130</v>
      </c>
      <c r="N1901" s="70"/>
      <c r="P1901" s="11">
        <f t="shared" si="116"/>
        <v>169.43</v>
      </c>
      <c r="Q1901" s="11"/>
      <c r="R1901" s="11"/>
      <c r="S1901" s="11"/>
      <c r="T1901" s="366">
        <f t="shared" si="109"/>
        <v>1306.0615384615385</v>
      </c>
      <c r="U1901" s="11"/>
      <c r="V1901" s="11"/>
      <c r="W1901" s="11"/>
      <c r="Y1901" s="11">
        <v>22025.329999999998</v>
      </c>
      <c r="Z1901" s="11">
        <f t="shared" si="114"/>
        <v>37747.54</v>
      </c>
      <c r="AB1901" s="11">
        <f t="shared" si="115"/>
        <v>15549.45</v>
      </c>
      <c r="AC1901" s="11">
        <v>25553.65</v>
      </c>
      <c r="AD1901" s="11"/>
      <c r="AE1901" s="4"/>
      <c r="AF1901" s="4"/>
    </row>
    <row r="1902" spans="1:32" ht="13.8" thickBot="1">
      <c r="A1902" s="56"/>
      <c r="B1902" s="191"/>
      <c r="C1902" s="11" t="s">
        <v>1294</v>
      </c>
      <c r="D1902" s="11"/>
      <c r="E1902" s="11" t="s">
        <v>284</v>
      </c>
      <c r="F1902" s="11">
        <v>2068</v>
      </c>
      <c r="G1902" s="11"/>
      <c r="H1902" s="11">
        <f t="shared" si="113"/>
        <v>7</v>
      </c>
      <c r="I1902" s="11"/>
      <c r="J1902" s="11">
        <v>327.16000000000003</v>
      </c>
      <c r="K1902" s="11"/>
      <c r="M1902" s="11">
        <v>1</v>
      </c>
      <c r="N1902" s="70"/>
      <c r="P1902" s="11">
        <f t="shared" si="116"/>
        <v>327.16000000000003</v>
      </c>
      <c r="Q1902" s="11"/>
      <c r="R1902" s="11"/>
      <c r="S1902" s="11"/>
      <c r="T1902" s="366">
        <f t="shared" si="109"/>
        <v>2068</v>
      </c>
      <c r="U1902" s="11"/>
      <c r="V1902" s="11"/>
      <c r="W1902" s="11"/>
      <c r="Y1902" s="11">
        <v>327.16000000000003</v>
      </c>
      <c r="Z1902" s="11">
        <f t="shared" si="114"/>
        <v>560.69000000000005</v>
      </c>
      <c r="AB1902" s="11">
        <f t="shared" si="115"/>
        <v>230.97</v>
      </c>
      <c r="AC1902" s="11">
        <v>379.57</v>
      </c>
      <c r="AD1902" s="11"/>
      <c r="AE1902" s="4"/>
      <c r="AF1902" s="4"/>
    </row>
    <row r="1903" spans="1:32" ht="13.8" thickBot="1">
      <c r="A1903" s="56"/>
      <c r="B1903" s="191"/>
      <c r="C1903" s="11" t="s">
        <v>1294</v>
      </c>
      <c r="D1903" s="11"/>
      <c r="E1903" s="11" t="s">
        <v>311</v>
      </c>
      <c r="F1903" s="11">
        <v>36408</v>
      </c>
      <c r="G1903" s="11"/>
      <c r="H1903" s="11">
        <f t="shared" ref="H1903:H1966" si="117">ROUND($H$2327*F1903/$F$2327,0)</f>
        <v>117</v>
      </c>
      <c r="I1903" s="11"/>
      <c r="J1903" s="11">
        <v>6185.2999999999993</v>
      </c>
      <c r="K1903" s="11"/>
      <c r="M1903" s="11">
        <v>14</v>
      </c>
      <c r="N1903" s="70"/>
      <c r="P1903" s="11">
        <f t="shared" si="116"/>
        <v>441.81</v>
      </c>
      <c r="Q1903" s="11"/>
      <c r="R1903" s="11"/>
      <c r="S1903" s="11"/>
      <c r="T1903" s="366">
        <f t="shared" si="109"/>
        <v>2600.5714285714284</v>
      </c>
      <c r="U1903" s="11"/>
      <c r="V1903" s="11"/>
      <c r="W1903" s="11"/>
      <c r="Y1903" s="11">
        <v>6185.2999999999993</v>
      </c>
      <c r="Z1903" s="11">
        <f t="shared" ref="Z1903:Z1966" si="118">ROUND($Z$2327*Y1903/$Y$2327,2)</f>
        <v>10600.52</v>
      </c>
      <c r="AB1903" s="11">
        <f t="shared" ref="AB1903:AB1966" si="119">ROUND($AB$2327*Y1903/$Y$2327,2)</f>
        <v>4366.7</v>
      </c>
      <c r="AC1903" s="11">
        <v>7176.15</v>
      </c>
      <c r="AD1903" s="11"/>
      <c r="AE1903" s="4"/>
      <c r="AF1903" s="4"/>
    </row>
    <row r="1904" spans="1:32" ht="13.8" thickBot="1">
      <c r="A1904" s="56"/>
      <c r="B1904" s="191"/>
      <c r="C1904" s="11" t="s">
        <v>1294</v>
      </c>
      <c r="D1904" s="11"/>
      <c r="E1904" s="11" t="s">
        <v>313</v>
      </c>
      <c r="F1904" s="11">
        <v>849</v>
      </c>
      <c r="G1904" s="11"/>
      <c r="H1904" s="11">
        <f t="shared" si="117"/>
        <v>3</v>
      </c>
      <c r="I1904" s="11"/>
      <c r="J1904" s="11">
        <v>80.36</v>
      </c>
      <c r="K1904" s="11"/>
      <c r="M1904" s="11">
        <v>1</v>
      </c>
      <c r="N1904" s="70"/>
      <c r="P1904" s="11">
        <f t="shared" ref="P1904:P1967" si="120">ROUND(J1904/M1904,2)</f>
        <v>80.36</v>
      </c>
      <c r="Q1904" s="11"/>
      <c r="R1904" s="11"/>
      <c r="S1904" s="11"/>
      <c r="T1904" s="366">
        <f t="shared" si="109"/>
        <v>849</v>
      </c>
      <c r="U1904" s="11"/>
      <c r="V1904" s="11"/>
      <c r="W1904" s="11"/>
      <c r="Y1904" s="11">
        <v>80.36</v>
      </c>
      <c r="Z1904" s="11">
        <f t="shared" si="118"/>
        <v>137.72</v>
      </c>
      <c r="AB1904" s="11">
        <f t="shared" si="119"/>
        <v>56.73</v>
      </c>
      <c r="AC1904" s="11">
        <v>93.23</v>
      </c>
      <c r="AD1904" s="11"/>
      <c r="AE1904" s="4"/>
      <c r="AF1904" s="4"/>
    </row>
    <row r="1905" spans="1:32" ht="13.8" thickBot="1">
      <c r="A1905" s="56"/>
      <c r="B1905" s="191"/>
      <c r="C1905" s="11" t="s">
        <v>1294</v>
      </c>
      <c r="D1905" s="11"/>
      <c r="E1905" s="11" t="s">
        <v>1302</v>
      </c>
      <c r="F1905" s="11">
        <v>12693</v>
      </c>
      <c r="G1905" s="11"/>
      <c r="H1905" s="11">
        <f t="shared" si="117"/>
        <v>41</v>
      </c>
      <c r="I1905" s="11"/>
      <c r="J1905" s="11">
        <v>2064.39</v>
      </c>
      <c r="K1905" s="11"/>
      <c r="M1905" s="11">
        <v>5</v>
      </c>
      <c r="N1905" s="70"/>
      <c r="P1905" s="11">
        <f t="shared" si="120"/>
        <v>412.88</v>
      </c>
      <c r="Q1905" s="11"/>
      <c r="R1905" s="11"/>
      <c r="S1905" s="11"/>
      <c r="T1905" s="366">
        <f t="shared" si="109"/>
        <v>2538.6</v>
      </c>
      <c r="U1905" s="11"/>
      <c r="V1905" s="11"/>
      <c r="W1905" s="11"/>
      <c r="Y1905" s="11">
        <v>2064.39</v>
      </c>
      <c r="Z1905" s="11">
        <f t="shared" si="118"/>
        <v>3538</v>
      </c>
      <c r="AB1905" s="11">
        <f t="shared" si="119"/>
        <v>1457.42</v>
      </c>
      <c r="AC1905" s="11">
        <v>2395.09</v>
      </c>
      <c r="AD1905" s="11"/>
      <c r="AE1905" s="4"/>
      <c r="AF1905" s="4"/>
    </row>
    <row r="1906" spans="1:32" ht="13.8" thickBot="1">
      <c r="A1906" s="56"/>
      <c r="B1906" s="191"/>
      <c r="C1906" s="11" t="s">
        <v>361</v>
      </c>
      <c r="D1906" s="11"/>
      <c r="E1906" s="11" t="s">
        <v>362</v>
      </c>
      <c r="F1906" s="11">
        <v>36537</v>
      </c>
      <c r="G1906" s="11"/>
      <c r="H1906" s="11">
        <f t="shared" si="117"/>
        <v>118</v>
      </c>
      <c r="I1906" s="11"/>
      <c r="J1906" s="11">
        <v>6050.4699999999984</v>
      </c>
      <c r="K1906" s="11"/>
      <c r="M1906" s="11">
        <v>57</v>
      </c>
      <c r="N1906" s="70"/>
      <c r="P1906" s="11">
        <f t="shared" si="120"/>
        <v>106.15</v>
      </c>
      <c r="Q1906" s="11"/>
      <c r="R1906" s="11"/>
      <c r="S1906" s="11"/>
      <c r="T1906" s="366">
        <f t="shared" si="109"/>
        <v>641</v>
      </c>
      <c r="U1906" s="11"/>
      <c r="V1906" s="11"/>
      <c r="W1906" s="11"/>
      <c r="Y1906" s="11">
        <v>6050.4699999999984</v>
      </c>
      <c r="Z1906" s="11">
        <f t="shared" si="118"/>
        <v>10369.44</v>
      </c>
      <c r="AB1906" s="11">
        <f t="shared" si="119"/>
        <v>4271.51</v>
      </c>
      <c r="AC1906" s="11">
        <v>7019.72</v>
      </c>
      <c r="AD1906" s="11"/>
      <c r="AE1906" s="4"/>
      <c r="AF1906" s="4"/>
    </row>
    <row r="1907" spans="1:32" ht="13.8" thickBot="1">
      <c r="A1907" s="56"/>
      <c r="B1907" s="191"/>
      <c r="C1907" s="11" t="s">
        <v>1369</v>
      </c>
      <c r="D1907" s="11"/>
      <c r="E1907" s="11" t="s">
        <v>427</v>
      </c>
      <c r="F1907" s="11">
        <v>15304</v>
      </c>
      <c r="G1907" s="11"/>
      <c r="H1907" s="11">
        <f t="shared" si="117"/>
        <v>49</v>
      </c>
      <c r="I1907" s="11"/>
      <c r="J1907" s="11">
        <v>1618.2600000000002</v>
      </c>
      <c r="K1907" s="11"/>
      <c r="M1907" s="11">
        <v>13</v>
      </c>
      <c r="N1907" s="70"/>
      <c r="P1907" s="11">
        <f t="shared" si="120"/>
        <v>124.48</v>
      </c>
      <c r="Q1907" s="11"/>
      <c r="R1907" s="11"/>
      <c r="S1907" s="11"/>
      <c r="T1907" s="366">
        <f t="shared" si="109"/>
        <v>1177.2307692307693</v>
      </c>
      <c r="U1907" s="11"/>
      <c r="V1907" s="11"/>
      <c r="W1907" s="11"/>
      <c r="Y1907" s="11">
        <v>1618.2600000000002</v>
      </c>
      <c r="Z1907" s="11">
        <f t="shared" si="118"/>
        <v>2773.41</v>
      </c>
      <c r="AB1907" s="11">
        <f t="shared" si="119"/>
        <v>1142.46</v>
      </c>
      <c r="AC1907" s="11">
        <v>1877.49</v>
      </c>
      <c r="AD1907" s="11"/>
      <c r="AE1907" s="4"/>
      <c r="AF1907" s="4"/>
    </row>
    <row r="1908" spans="1:32" ht="13.8" thickBot="1">
      <c r="A1908" s="56"/>
      <c r="B1908" s="191"/>
      <c r="C1908" s="11" t="s">
        <v>1244</v>
      </c>
      <c r="D1908" s="11"/>
      <c r="E1908" s="11" t="s">
        <v>350</v>
      </c>
      <c r="F1908" s="11">
        <v>28771</v>
      </c>
      <c r="G1908" s="11"/>
      <c r="H1908" s="11">
        <f t="shared" si="117"/>
        <v>93</v>
      </c>
      <c r="I1908" s="11"/>
      <c r="J1908" s="11">
        <v>5638.5000000000009</v>
      </c>
      <c r="K1908" s="11"/>
      <c r="M1908" s="11">
        <v>46</v>
      </c>
      <c r="N1908" s="70"/>
      <c r="P1908" s="11">
        <f t="shared" si="120"/>
        <v>122.58</v>
      </c>
      <c r="Q1908" s="11"/>
      <c r="R1908" s="11"/>
      <c r="S1908" s="11"/>
      <c r="T1908" s="366">
        <f t="shared" si="109"/>
        <v>625.45652173913038</v>
      </c>
      <c r="U1908" s="11"/>
      <c r="V1908" s="11"/>
      <c r="W1908" s="11"/>
      <c r="Y1908" s="11">
        <v>5638.5000000000009</v>
      </c>
      <c r="Z1908" s="11">
        <f t="shared" si="118"/>
        <v>9663.4</v>
      </c>
      <c r="AB1908" s="11">
        <f t="shared" si="119"/>
        <v>3980.67</v>
      </c>
      <c r="AC1908" s="11">
        <v>6541.75</v>
      </c>
      <c r="AD1908" s="11"/>
      <c r="AE1908" s="4"/>
      <c r="AF1908" s="4"/>
    </row>
    <row r="1909" spans="1:32" ht="13.8" thickBot="1">
      <c r="A1909" s="56"/>
      <c r="B1909" s="191"/>
      <c r="C1909" s="11" t="s">
        <v>1244</v>
      </c>
      <c r="D1909" s="11"/>
      <c r="E1909" s="11" t="s">
        <v>405</v>
      </c>
      <c r="F1909" s="11">
        <v>4</v>
      </c>
      <c r="G1909" s="11"/>
      <c r="H1909" s="11">
        <f t="shared" si="117"/>
        <v>0</v>
      </c>
      <c r="I1909" s="11"/>
      <c r="J1909" s="11">
        <v>11.91</v>
      </c>
      <c r="K1909" s="11"/>
      <c r="M1909" s="11">
        <v>1</v>
      </c>
      <c r="N1909" s="70"/>
      <c r="P1909" s="11">
        <f t="shared" si="120"/>
        <v>11.91</v>
      </c>
      <c r="Q1909" s="11"/>
      <c r="R1909" s="11"/>
      <c r="S1909" s="11"/>
      <c r="T1909" s="366">
        <f t="shared" si="109"/>
        <v>4</v>
      </c>
      <c r="U1909" s="11"/>
      <c r="V1909" s="11"/>
      <c r="W1909" s="11"/>
      <c r="Y1909" s="11">
        <v>11.91</v>
      </c>
      <c r="Z1909" s="11">
        <f t="shared" si="118"/>
        <v>20.41</v>
      </c>
      <c r="AB1909" s="11">
        <f t="shared" si="119"/>
        <v>8.41</v>
      </c>
      <c r="AC1909" s="11">
        <v>13.82</v>
      </c>
      <c r="AD1909" s="11"/>
      <c r="AE1909" s="4"/>
      <c r="AF1909" s="4"/>
    </row>
    <row r="1910" spans="1:32" ht="13.8" thickBot="1">
      <c r="A1910" s="56"/>
      <c r="B1910" s="191"/>
      <c r="C1910" s="11" t="s">
        <v>453</v>
      </c>
      <c r="D1910" s="11"/>
      <c r="E1910" s="11" t="s">
        <v>454</v>
      </c>
      <c r="F1910" s="11">
        <v>1133423</v>
      </c>
      <c r="G1910" s="11"/>
      <c r="H1910" s="11">
        <f t="shared" si="117"/>
        <v>3657</v>
      </c>
      <c r="I1910" s="11"/>
      <c r="J1910" s="11">
        <v>40337.68</v>
      </c>
      <c r="K1910" s="11"/>
      <c r="M1910" s="11">
        <v>26</v>
      </c>
      <c r="N1910" s="70"/>
      <c r="P1910" s="11">
        <f t="shared" si="120"/>
        <v>1551.45</v>
      </c>
      <c r="Q1910" s="11"/>
      <c r="R1910" s="11"/>
      <c r="S1910" s="11"/>
      <c r="T1910" s="366">
        <f t="shared" si="109"/>
        <v>43593.192307692305</v>
      </c>
      <c r="U1910" s="11"/>
      <c r="V1910" s="11"/>
      <c r="W1910" s="11"/>
      <c r="Y1910" s="11">
        <v>40337.68</v>
      </c>
      <c r="Z1910" s="11">
        <f t="shared" si="118"/>
        <v>69131.69</v>
      </c>
      <c r="AB1910" s="11">
        <f t="shared" si="119"/>
        <v>28477.61</v>
      </c>
      <c r="AC1910" s="11">
        <v>46799.519999999997</v>
      </c>
      <c r="AD1910" s="11"/>
      <c r="AE1910" s="4"/>
      <c r="AF1910" s="4"/>
    </row>
    <row r="1911" spans="1:32" ht="13.8" thickBot="1">
      <c r="A1911" s="56"/>
      <c r="B1911" s="191"/>
      <c r="C1911" s="11" t="s">
        <v>455</v>
      </c>
      <c r="D1911" s="11"/>
      <c r="E1911" s="11" t="s">
        <v>432</v>
      </c>
      <c r="F1911" s="11">
        <v>701</v>
      </c>
      <c r="G1911" s="11"/>
      <c r="H1911" s="11">
        <f t="shared" si="117"/>
        <v>2</v>
      </c>
      <c r="I1911" s="11"/>
      <c r="J1911" s="11">
        <v>139.93</v>
      </c>
      <c r="K1911" s="11"/>
      <c r="M1911" s="11">
        <v>1</v>
      </c>
      <c r="N1911" s="70"/>
      <c r="P1911" s="11">
        <f t="shared" si="120"/>
        <v>139.93</v>
      </c>
      <c r="Q1911" s="11"/>
      <c r="R1911" s="11"/>
      <c r="S1911" s="11"/>
      <c r="T1911" s="366">
        <f t="shared" si="109"/>
        <v>701</v>
      </c>
      <c r="U1911" s="11"/>
      <c r="V1911" s="11"/>
      <c r="W1911" s="11"/>
      <c r="Y1911" s="11">
        <v>139.93</v>
      </c>
      <c r="Z1911" s="11">
        <f t="shared" si="118"/>
        <v>239.82</v>
      </c>
      <c r="AB1911" s="11">
        <f t="shared" si="119"/>
        <v>98.79</v>
      </c>
      <c r="AC1911" s="11">
        <v>162.35</v>
      </c>
      <c r="AD1911" s="11"/>
      <c r="AE1911" s="4"/>
      <c r="AF1911" s="4"/>
    </row>
    <row r="1912" spans="1:32" ht="13.8" thickBot="1">
      <c r="A1912" s="56"/>
      <c r="B1912" s="191"/>
      <c r="C1912" s="11" t="s">
        <v>455</v>
      </c>
      <c r="D1912" s="11"/>
      <c r="E1912" s="11" t="s">
        <v>456</v>
      </c>
      <c r="F1912" s="11">
        <v>56029</v>
      </c>
      <c r="G1912" s="11"/>
      <c r="H1912" s="11">
        <f t="shared" si="117"/>
        <v>181</v>
      </c>
      <c r="I1912" s="11"/>
      <c r="J1912" s="11">
        <v>5843.58</v>
      </c>
      <c r="K1912" s="11"/>
      <c r="M1912" s="11">
        <v>30</v>
      </c>
      <c r="N1912" s="70"/>
      <c r="P1912" s="11">
        <f t="shared" si="120"/>
        <v>194.79</v>
      </c>
      <c r="Q1912" s="11"/>
      <c r="R1912" s="11"/>
      <c r="S1912" s="11"/>
      <c r="T1912" s="366">
        <f t="shared" si="109"/>
        <v>1867.6333333333334</v>
      </c>
      <c r="U1912" s="11"/>
      <c r="V1912" s="11"/>
      <c r="W1912" s="11"/>
      <c r="Y1912" s="11">
        <v>5843.58</v>
      </c>
      <c r="Z1912" s="11">
        <f t="shared" si="118"/>
        <v>10014.870000000001</v>
      </c>
      <c r="AB1912" s="11">
        <f t="shared" si="119"/>
        <v>4125.45</v>
      </c>
      <c r="AC1912" s="11">
        <v>6779.68</v>
      </c>
      <c r="AD1912" s="11"/>
      <c r="AE1912" s="4"/>
      <c r="AF1912" s="4"/>
    </row>
    <row r="1913" spans="1:32" ht="13.8" thickBot="1">
      <c r="A1913" s="56"/>
      <c r="B1913" s="191"/>
      <c r="C1913" s="11" t="s">
        <v>457</v>
      </c>
      <c r="D1913" s="11"/>
      <c r="E1913" s="11" t="s">
        <v>458</v>
      </c>
      <c r="F1913" s="11">
        <v>113388</v>
      </c>
      <c r="G1913" s="11"/>
      <c r="H1913" s="11">
        <f t="shared" si="117"/>
        <v>366</v>
      </c>
      <c r="I1913" s="11"/>
      <c r="J1913" s="11">
        <v>18140.169999999991</v>
      </c>
      <c r="K1913" s="11"/>
      <c r="M1913" s="11">
        <v>88</v>
      </c>
      <c r="N1913" s="70"/>
      <c r="P1913" s="11">
        <f t="shared" si="120"/>
        <v>206.14</v>
      </c>
      <c r="Q1913" s="11"/>
      <c r="R1913" s="11"/>
      <c r="S1913" s="11"/>
      <c r="T1913" s="366">
        <f t="shared" si="109"/>
        <v>1288.5</v>
      </c>
      <c r="U1913" s="11"/>
      <c r="V1913" s="11"/>
      <c r="W1913" s="11"/>
      <c r="Y1913" s="11">
        <v>18140.169999999991</v>
      </c>
      <c r="Z1913" s="11">
        <f t="shared" si="118"/>
        <v>31089.06</v>
      </c>
      <c r="AB1913" s="11">
        <f t="shared" si="119"/>
        <v>12806.61</v>
      </c>
      <c r="AC1913" s="11">
        <v>21046.11</v>
      </c>
      <c r="AD1913" s="11"/>
      <c r="AE1913" s="4"/>
      <c r="AF1913" s="4"/>
    </row>
    <row r="1914" spans="1:32" ht="13.8" thickBot="1">
      <c r="A1914" s="56"/>
      <c r="B1914" s="191"/>
      <c r="C1914" s="11" t="s">
        <v>1370</v>
      </c>
      <c r="D1914" s="11"/>
      <c r="E1914" s="11" t="s">
        <v>319</v>
      </c>
      <c r="F1914" s="11">
        <v>8500</v>
      </c>
      <c r="G1914" s="11"/>
      <c r="H1914" s="11">
        <f t="shared" si="117"/>
        <v>27</v>
      </c>
      <c r="I1914" s="11"/>
      <c r="J1914" s="11">
        <v>1353.2</v>
      </c>
      <c r="K1914" s="11"/>
      <c r="M1914" s="11">
        <v>6</v>
      </c>
      <c r="N1914" s="70"/>
      <c r="P1914" s="11">
        <f t="shared" si="120"/>
        <v>225.53</v>
      </c>
      <c r="Q1914" s="11"/>
      <c r="R1914" s="11"/>
      <c r="S1914" s="11"/>
      <c r="T1914" s="366">
        <f t="shared" si="109"/>
        <v>1416.6666666666667</v>
      </c>
      <c r="U1914" s="11"/>
      <c r="V1914" s="11"/>
      <c r="W1914" s="11"/>
      <c r="Y1914" s="11">
        <v>1353.2</v>
      </c>
      <c r="Z1914" s="11">
        <f t="shared" si="118"/>
        <v>2319.15</v>
      </c>
      <c r="AB1914" s="11">
        <f t="shared" si="119"/>
        <v>955.33</v>
      </c>
      <c r="AC1914" s="11">
        <v>1569.97</v>
      </c>
      <c r="AD1914" s="11"/>
      <c r="AE1914" s="4"/>
      <c r="AF1914" s="4"/>
    </row>
    <row r="1915" spans="1:32" ht="13.8" thickBot="1">
      <c r="A1915" s="56"/>
      <c r="B1915" s="191"/>
      <c r="C1915" s="11" t="s">
        <v>1295</v>
      </c>
      <c r="D1915" s="11"/>
      <c r="E1915" s="11" t="s">
        <v>444</v>
      </c>
      <c r="F1915" s="11">
        <v>15000</v>
      </c>
      <c r="G1915" s="11"/>
      <c r="H1915" s="11">
        <f t="shared" si="117"/>
        <v>48</v>
      </c>
      <c r="I1915" s="11"/>
      <c r="J1915" s="11">
        <v>2511.66</v>
      </c>
      <c r="K1915" s="11"/>
      <c r="M1915" s="11">
        <v>11</v>
      </c>
      <c r="N1915" s="70"/>
      <c r="P1915" s="11">
        <f t="shared" si="120"/>
        <v>228.33</v>
      </c>
      <c r="Q1915" s="11"/>
      <c r="R1915" s="11"/>
      <c r="S1915" s="11"/>
      <c r="T1915" s="366">
        <f t="shared" si="109"/>
        <v>1363.6363636363637</v>
      </c>
      <c r="U1915" s="11"/>
      <c r="V1915" s="11"/>
      <c r="W1915" s="11"/>
      <c r="Y1915" s="11">
        <v>2511.66</v>
      </c>
      <c r="Z1915" s="11">
        <f t="shared" si="118"/>
        <v>4304.54</v>
      </c>
      <c r="AB1915" s="11">
        <f t="shared" si="119"/>
        <v>1773.18</v>
      </c>
      <c r="AC1915" s="11">
        <v>2914.01</v>
      </c>
      <c r="AD1915" s="11"/>
      <c r="AE1915" s="4"/>
      <c r="AF1915" s="4"/>
    </row>
    <row r="1916" spans="1:32" ht="13.8" thickBot="1">
      <c r="A1916" s="56"/>
      <c r="B1916" s="191"/>
      <c r="C1916" s="11" t="s">
        <v>1371</v>
      </c>
      <c r="D1916" s="11"/>
      <c r="E1916" s="11" t="s">
        <v>193</v>
      </c>
      <c r="F1916" s="11">
        <v>3236</v>
      </c>
      <c r="G1916" s="11"/>
      <c r="H1916" s="11">
        <f t="shared" si="117"/>
        <v>10</v>
      </c>
      <c r="I1916" s="11"/>
      <c r="J1916" s="11">
        <v>365.59000000000003</v>
      </c>
      <c r="K1916" s="11"/>
      <c r="M1916" s="11">
        <v>3</v>
      </c>
      <c r="N1916" s="70"/>
      <c r="P1916" s="11">
        <f t="shared" si="120"/>
        <v>121.86</v>
      </c>
      <c r="Q1916" s="11"/>
      <c r="R1916" s="11"/>
      <c r="S1916" s="11"/>
      <c r="T1916" s="366">
        <f t="shared" si="109"/>
        <v>1078.6666666666667</v>
      </c>
      <c r="U1916" s="11"/>
      <c r="V1916" s="11"/>
      <c r="W1916" s="11"/>
      <c r="Y1916" s="11">
        <v>365.59000000000003</v>
      </c>
      <c r="Z1916" s="11">
        <f t="shared" si="118"/>
        <v>626.55999999999995</v>
      </c>
      <c r="AB1916" s="11">
        <f t="shared" si="119"/>
        <v>258.10000000000002</v>
      </c>
      <c r="AC1916" s="11">
        <v>424.16</v>
      </c>
      <c r="AD1916" s="11"/>
      <c r="AE1916" s="4"/>
      <c r="AF1916" s="4"/>
    </row>
    <row r="1917" spans="1:32" ht="13.8" thickBot="1">
      <c r="A1917" s="56"/>
      <c r="B1917" s="191"/>
      <c r="C1917" s="11" t="s">
        <v>1332</v>
      </c>
      <c r="D1917" s="11"/>
      <c r="E1917" s="11" t="s">
        <v>315</v>
      </c>
      <c r="F1917" s="11">
        <v>84</v>
      </c>
      <c r="G1917" s="11"/>
      <c r="H1917" s="11">
        <f t="shared" si="117"/>
        <v>0</v>
      </c>
      <c r="I1917" s="11"/>
      <c r="J1917" s="11">
        <v>22.01</v>
      </c>
      <c r="K1917" s="11"/>
      <c r="M1917" s="11">
        <v>1</v>
      </c>
      <c r="N1917" s="70"/>
      <c r="P1917" s="11">
        <f t="shared" si="120"/>
        <v>22.01</v>
      </c>
      <c r="Q1917" s="11"/>
      <c r="R1917" s="11"/>
      <c r="S1917" s="11"/>
      <c r="T1917" s="366">
        <f t="shared" si="109"/>
        <v>84</v>
      </c>
      <c r="U1917" s="11"/>
      <c r="V1917" s="11"/>
      <c r="W1917" s="11"/>
      <c r="Y1917" s="11">
        <v>22.01</v>
      </c>
      <c r="Z1917" s="11">
        <f t="shared" si="118"/>
        <v>37.72</v>
      </c>
      <c r="AB1917" s="11">
        <f t="shared" si="119"/>
        <v>15.54</v>
      </c>
      <c r="AC1917" s="11">
        <v>25.54</v>
      </c>
      <c r="AD1917" s="11"/>
      <c r="AE1917" s="4"/>
      <c r="AF1917" s="4"/>
    </row>
    <row r="1918" spans="1:32" ht="13.8" thickBot="1">
      <c r="A1918" s="56"/>
      <c r="B1918" s="191"/>
      <c r="C1918" s="11" t="s">
        <v>1372</v>
      </c>
      <c r="D1918" s="11"/>
      <c r="E1918" s="11" t="s">
        <v>313</v>
      </c>
      <c r="F1918" s="11">
        <v>890</v>
      </c>
      <c r="G1918" s="11"/>
      <c r="H1918" s="11">
        <f t="shared" si="117"/>
        <v>3</v>
      </c>
      <c r="I1918" s="11"/>
      <c r="J1918" s="11">
        <v>173.91</v>
      </c>
      <c r="K1918" s="11"/>
      <c r="M1918" s="11">
        <v>1</v>
      </c>
      <c r="N1918" s="70"/>
      <c r="P1918" s="11">
        <f t="shared" si="120"/>
        <v>173.91</v>
      </c>
      <c r="Q1918" s="11"/>
      <c r="R1918" s="11"/>
      <c r="S1918" s="11"/>
      <c r="T1918" s="366">
        <f t="shared" si="109"/>
        <v>890</v>
      </c>
      <c r="U1918" s="11"/>
      <c r="V1918" s="11"/>
      <c r="W1918" s="11"/>
      <c r="Y1918" s="11">
        <v>173.91</v>
      </c>
      <c r="Z1918" s="11">
        <f t="shared" si="118"/>
        <v>298.05</v>
      </c>
      <c r="AB1918" s="11">
        <f t="shared" si="119"/>
        <v>122.78</v>
      </c>
      <c r="AC1918" s="11">
        <v>201.77</v>
      </c>
      <c r="AD1918" s="11"/>
      <c r="AE1918" s="4"/>
      <c r="AF1918" s="4"/>
    </row>
    <row r="1919" spans="1:32" ht="13.8" thickBot="1">
      <c r="A1919" s="56"/>
      <c r="B1919" s="191"/>
      <c r="C1919" s="11" t="s">
        <v>1319</v>
      </c>
      <c r="D1919" s="11"/>
      <c r="E1919" s="11" t="s">
        <v>523</v>
      </c>
      <c r="F1919" s="11">
        <v>480</v>
      </c>
      <c r="G1919" s="11"/>
      <c r="H1919" s="11">
        <f t="shared" si="117"/>
        <v>2</v>
      </c>
      <c r="I1919" s="11"/>
      <c r="J1919" s="11">
        <v>99.31</v>
      </c>
      <c r="K1919" s="11"/>
      <c r="M1919" s="11">
        <v>2</v>
      </c>
      <c r="N1919" s="70"/>
      <c r="P1919" s="11">
        <f t="shared" si="120"/>
        <v>49.66</v>
      </c>
      <c r="Q1919" s="11"/>
      <c r="R1919" s="11"/>
      <c r="S1919" s="11"/>
      <c r="T1919" s="366">
        <f t="shared" si="109"/>
        <v>240</v>
      </c>
      <c r="U1919" s="11"/>
      <c r="V1919" s="11"/>
      <c r="W1919" s="11"/>
      <c r="Y1919" s="11">
        <v>99.31</v>
      </c>
      <c r="Z1919" s="11">
        <f t="shared" si="118"/>
        <v>170.2</v>
      </c>
      <c r="AB1919" s="11">
        <f t="shared" si="119"/>
        <v>70.11</v>
      </c>
      <c r="AC1919" s="11">
        <v>115.22</v>
      </c>
      <c r="AD1919" s="11"/>
      <c r="AE1919" s="4"/>
      <c r="AF1919" s="4"/>
    </row>
    <row r="1920" spans="1:32" ht="13.8" thickBot="1">
      <c r="A1920" s="56"/>
      <c r="B1920" s="191"/>
      <c r="C1920" s="11" t="s">
        <v>1373</v>
      </c>
      <c r="D1920" s="11"/>
      <c r="E1920" s="11" t="s">
        <v>405</v>
      </c>
      <c r="F1920" s="11">
        <v>1563</v>
      </c>
      <c r="G1920" s="11"/>
      <c r="H1920" s="11">
        <f t="shared" si="117"/>
        <v>5</v>
      </c>
      <c r="I1920" s="11"/>
      <c r="J1920" s="11">
        <v>321.62</v>
      </c>
      <c r="K1920" s="11"/>
      <c r="M1920" s="11">
        <v>3</v>
      </c>
      <c r="N1920" s="70"/>
      <c r="P1920" s="11">
        <f t="shared" si="120"/>
        <v>107.21</v>
      </c>
      <c r="Q1920" s="11"/>
      <c r="R1920" s="11"/>
      <c r="S1920" s="11"/>
      <c r="T1920" s="366">
        <f t="shared" si="109"/>
        <v>521</v>
      </c>
      <c r="U1920" s="11"/>
      <c r="V1920" s="11"/>
      <c r="W1920" s="11"/>
      <c r="Y1920" s="11">
        <v>321.62</v>
      </c>
      <c r="Z1920" s="11">
        <f t="shared" si="118"/>
        <v>551.20000000000005</v>
      </c>
      <c r="AB1920" s="11">
        <f t="shared" si="119"/>
        <v>227.06</v>
      </c>
      <c r="AC1920" s="11">
        <v>373.14</v>
      </c>
      <c r="AD1920" s="11"/>
      <c r="AE1920" s="4"/>
      <c r="AF1920" s="4"/>
    </row>
    <row r="1921" spans="1:32" ht="13.8" thickBot="1">
      <c r="A1921" s="56"/>
      <c r="B1921" s="191"/>
      <c r="C1921" s="11" t="s">
        <v>363</v>
      </c>
      <c r="D1921" s="11"/>
      <c r="E1921" s="11" t="s">
        <v>362</v>
      </c>
      <c r="F1921" s="11">
        <v>1672798</v>
      </c>
      <c r="G1921" s="11"/>
      <c r="H1921" s="11">
        <f t="shared" si="117"/>
        <v>5397</v>
      </c>
      <c r="I1921" s="11"/>
      <c r="J1921" s="11">
        <v>204239.53000000029</v>
      </c>
      <c r="K1921" s="11"/>
      <c r="M1921" s="11">
        <v>503</v>
      </c>
      <c r="N1921" s="70"/>
      <c r="P1921" s="11">
        <f t="shared" si="120"/>
        <v>406.04</v>
      </c>
      <c r="Q1921" s="11"/>
      <c r="R1921" s="11"/>
      <c r="S1921" s="11"/>
      <c r="T1921" s="366">
        <f t="shared" si="109"/>
        <v>3325.6421471172962</v>
      </c>
      <c r="U1921" s="11"/>
      <c r="V1921" s="11"/>
      <c r="W1921" s="11"/>
      <c r="Y1921" s="11">
        <v>204239.53000000029</v>
      </c>
      <c r="Z1921" s="11">
        <f t="shared" si="118"/>
        <v>350030.62</v>
      </c>
      <c r="AB1921" s="11">
        <f t="shared" si="119"/>
        <v>144189.10999999999</v>
      </c>
      <c r="AC1921" s="11">
        <v>236957.4</v>
      </c>
      <c r="AD1921" s="11"/>
      <c r="AE1921" s="4"/>
      <c r="AF1921" s="4"/>
    </row>
    <row r="1922" spans="1:32" ht="13.8" thickBot="1">
      <c r="A1922" s="56"/>
      <c r="B1922" s="191"/>
      <c r="C1922" s="11" t="s">
        <v>363</v>
      </c>
      <c r="D1922" s="11"/>
      <c r="E1922" s="11" t="s">
        <v>403</v>
      </c>
      <c r="F1922" s="11">
        <v>87</v>
      </c>
      <c r="G1922" s="11"/>
      <c r="H1922" s="11">
        <f t="shared" si="117"/>
        <v>0</v>
      </c>
      <c r="I1922" s="11"/>
      <c r="J1922" s="11">
        <v>26.61</v>
      </c>
      <c r="K1922" s="11"/>
      <c r="M1922" s="11">
        <v>1</v>
      </c>
      <c r="N1922" s="70"/>
      <c r="P1922" s="11">
        <f t="shared" si="120"/>
        <v>26.61</v>
      </c>
      <c r="Q1922" s="11"/>
      <c r="R1922" s="11"/>
      <c r="S1922" s="11"/>
      <c r="T1922" s="366">
        <f t="shared" si="109"/>
        <v>87</v>
      </c>
      <c r="U1922" s="11"/>
      <c r="V1922" s="11"/>
      <c r="W1922" s="11"/>
      <c r="Y1922" s="11">
        <v>26.61</v>
      </c>
      <c r="Z1922" s="11">
        <f t="shared" si="118"/>
        <v>45.6</v>
      </c>
      <c r="AB1922" s="11">
        <f t="shared" si="119"/>
        <v>18.79</v>
      </c>
      <c r="AC1922" s="11">
        <v>30.87</v>
      </c>
      <c r="AD1922" s="11"/>
      <c r="AE1922" s="4"/>
      <c r="AF1922" s="4"/>
    </row>
    <row r="1923" spans="1:32" ht="13.8" thickBot="1">
      <c r="A1923" s="56"/>
      <c r="B1923" s="191"/>
      <c r="C1923" s="11" t="s">
        <v>396</v>
      </c>
      <c r="D1923" s="11"/>
      <c r="E1923" s="11" t="s">
        <v>395</v>
      </c>
      <c r="F1923" s="11">
        <v>6901127</v>
      </c>
      <c r="G1923" s="11"/>
      <c r="H1923" s="11">
        <f t="shared" si="117"/>
        <v>22266</v>
      </c>
      <c r="I1923" s="11"/>
      <c r="J1923" s="11">
        <v>707068.76000000059</v>
      </c>
      <c r="K1923" s="11"/>
      <c r="M1923" s="11">
        <v>971</v>
      </c>
      <c r="N1923" s="70"/>
      <c r="P1923" s="11">
        <f t="shared" si="120"/>
        <v>728.19</v>
      </c>
      <c r="Q1923" s="11"/>
      <c r="R1923" s="11"/>
      <c r="S1923" s="11"/>
      <c r="T1923" s="366">
        <f t="shared" si="109"/>
        <v>7107.2368692070031</v>
      </c>
      <c r="U1923" s="11"/>
      <c r="V1923" s="11"/>
      <c r="W1923" s="11"/>
      <c r="Y1923" s="11">
        <v>707068.76000000059</v>
      </c>
      <c r="Z1923" s="11">
        <f t="shared" si="118"/>
        <v>1211791.45</v>
      </c>
      <c r="AB1923" s="11">
        <f t="shared" si="119"/>
        <v>499176.71</v>
      </c>
      <c r="AC1923" s="11">
        <v>820336.65</v>
      </c>
      <c r="AD1923" s="11"/>
      <c r="AE1923" s="4"/>
      <c r="AF1923" s="4"/>
    </row>
    <row r="1924" spans="1:32" ht="13.8" thickBot="1">
      <c r="A1924" s="56"/>
      <c r="B1924" s="191"/>
      <c r="C1924" s="11" t="s">
        <v>396</v>
      </c>
      <c r="D1924" s="11"/>
      <c r="E1924" s="11" t="s">
        <v>485</v>
      </c>
      <c r="F1924" s="11">
        <v>151</v>
      </c>
      <c r="G1924" s="11"/>
      <c r="H1924" s="11">
        <f t="shared" si="117"/>
        <v>0</v>
      </c>
      <c r="I1924" s="11"/>
      <c r="J1924" s="11">
        <v>37.99</v>
      </c>
      <c r="K1924" s="11"/>
      <c r="M1924" s="11">
        <v>1</v>
      </c>
      <c r="N1924" s="70"/>
      <c r="P1924" s="11">
        <f t="shared" si="120"/>
        <v>37.99</v>
      </c>
      <c r="Q1924" s="11"/>
      <c r="R1924" s="11"/>
      <c r="S1924" s="11"/>
      <c r="T1924" s="366">
        <f t="shared" si="109"/>
        <v>151</v>
      </c>
      <c r="U1924" s="11"/>
      <c r="V1924" s="11"/>
      <c r="W1924" s="11"/>
      <c r="Y1924" s="11">
        <v>37.99</v>
      </c>
      <c r="Z1924" s="11">
        <f t="shared" si="118"/>
        <v>65.11</v>
      </c>
      <c r="AB1924" s="11">
        <f t="shared" si="119"/>
        <v>26.82</v>
      </c>
      <c r="AC1924" s="11">
        <v>44.08</v>
      </c>
      <c r="AD1924" s="11"/>
      <c r="AE1924" s="4"/>
      <c r="AF1924" s="4"/>
    </row>
    <row r="1925" spans="1:32" ht="13.8" thickBot="1">
      <c r="A1925" s="56"/>
      <c r="B1925" s="191"/>
      <c r="C1925" s="11" t="s">
        <v>546</v>
      </c>
      <c r="D1925" s="11"/>
      <c r="E1925" s="11" t="s">
        <v>432</v>
      </c>
      <c r="F1925" s="11">
        <v>29064</v>
      </c>
      <c r="G1925" s="11"/>
      <c r="H1925" s="11">
        <f t="shared" si="117"/>
        <v>94</v>
      </c>
      <c r="I1925" s="11"/>
      <c r="J1925" s="11">
        <v>3338.0299999999997</v>
      </c>
      <c r="K1925" s="11"/>
      <c r="M1925" s="11">
        <v>28</v>
      </c>
      <c r="N1925" s="70"/>
      <c r="P1925" s="11">
        <f t="shared" si="120"/>
        <v>119.22</v>
      </c>
      <c r="Q1925" s="11"/>
      <c r="R1925" s="11"/>
      <c r="S1925" s="11"/>
      <c r="T1925" s="366">
        <f t="shared" si="109"/>
        <v>1038</v>
      </c>
      <c r="U1925" s="11"/>
      <c r="V1925" s="11"/>
      <c r="W1925" s="11"/>
      <c r="Y1925" s="11">
        <v>3338.0299999999997</v>
      </c>
      <c r="Z1925" s="11">
        <f t="shared" si="118"/>
        <v>5720.8</v>
      </c>
      <c r="AB1925" s="11">
        <f t="shared" si="119"/>
        <v>2356.58</v>
      </c>
      <c r="AC1925" s="11">
        <v>3872.76</v>
      </c>
      <c r="AD1925" s="11"/>
      <c r="AE1925" s="4"/>
      <c r="AF1925" s="4"/>
    </row>
    <row r="1926" spans="1:32" ht="13.8" thickBot="1">
      <c r="A1926" s="56"/>
      <c r="B1926" s="191"/>
      <c r="C1926" s="11" t="s">
        <v>1298</v>
      </c>
      <c r="D1926" s="11"/>
      <c r="E1926" s="11" t="s">
        <v>232</v>
      </c>
      <c r="F1926" s="11">
        <v>7209</v>
      </c>
      <c r="G1926" s="11"/>
      <c r="H1926" s="11">
        <f t="shared" si="117"/>
        <v>23</v>
      </c>
      <c r="I1926" s="11"/>
      <c r="J1926" s="11">
        <v>979.07</v>
      </c>
      <c r="K1926" s="11"/>
      <c r="M1926" s="11">
        <v>3</v>
      </c>
      <c r="N1926" s="70"/>
      <c r="P1926" s="11">
        <f t="shared" si="120"/>
        <v>326.36</v>
      </c>
      <c r="Q1926" s="11"/>
      <c r="R1926" s="11"/>
      <c r="S1926" s="11"/>
      <c r="T1926" s="366">
        <f t="shared" si="109"/>
        <v>2403</v>
      </c>
      <c r="U1926" s="11"/>
      <c r="V1926" s="11"/>
      <c r="W1926" s="11"/>
      <c r="Y1926" s="11">
        <v>979.07</v>
      </c>
      <c r="Z1926" s="11">
        <f t="shared" si="118"/>
        <v>1677.95</v>
      </c>
      <c r="AB1926" s="11">
        <f t="shared" si="119"/>
        <v>691.2</v>
      </c>
      <c r="AC1926" s="11">
        <v>1135.9100000000001</v>
      </c>
      <c r="AD1926" s="11"/>
      <c r="AE1926" s="4"/>
      <c r="AF1926" s="4"/>
    </row>
    <row r="1927" spans="1:32" ht="13.8" thickBot="1">
      <c r="A1927" s="56"/>
      <c r="B1927" s="191"/>
      <c r="C1927" s="11" t="s">
        <v>239</v>
      </c>
      <c r="D1927" s="11"/>
      <c r="E1927" s="11" t="s">
        <v>237</v>
      </c>
      <c r="F1927" s="11">
        <v>550613</v>
      </c>
      <c r="G1927" s="11"/>
      <c r="H1927" s="11">
        <f t="shared" si="117"/>
        <v>1777</v>
      </c>
      <c r="I1927" s="11"/>
      <c r="J1927" s="11">
        <v>44345.310000000034</v>
      </c>
      <c r="K1927" s="11"/>
      <c r="M1927" s="11">
        <v>117</v>
      </c>
      <c r="N1927" s="70"/>
      <c r="P1927" s="11">
        <f t="shared" si="120"/>
        <v>379.02</v>
      </c>
      <c r="Q1927" s="11"/>
      <c r="R1927" s="11"/>
      <c r="S1927" s="11"/>
      <c r="T1927" s="366">
        <f t="shared" si="109"/>
        <v>4706.0940170940175</v>
      </c>
      <c r="U1927" s="11"/>
      <c r="V1927" s="11"/>
      <c r="W1927" s="11"/>
      <c r="Y1927" s="11">
        <v>44345.310000000034</v>
      </c>
      <c r="Z1927" s="11">
        <f t="shared" si="118"/>
        <v>76000.06</v>
      </c>
      <c r="AB1927" s="11">
        <f t="shared" si="119"/>
        <v>31306.92</v>
      </c>
      <c r="AC1927" s="11">
        <v>51449.15</v>
      </c>
      <c r="AD1927" s="11"/>
      <c r="AE1927" s="4"/>
      <c r="AF1927" s="4"/>
    </row>
    <row r="1928" spans="1:32" ht="13.8" thickBot="1">
      <c r="A1928" s="56"/>
      <c r="B1928" s="191"/>
      <c r="C1928" s="11" t="s">
        <v>462</v>
      </c>
      <c r="D1928" s="11"/>
      <c r="E1928" s="11" t="s">
        <v>440</v>
      </c>
      <c r="F1928" s="11">
        <v>43</v>
      </c>
      <c r="G1928" s="11"/>
      <c r="H1928" s="11">
        <f t="shared" si="117"/>
        <v>0</v>
      </c>
      <c r="I1928" s="11"/>
      <c r="J1928" s="11">
        <v>17.8</v>
      </c>
      <c r="K1928" s="11"/>
      <c r="M1928" s="11">
        <v>1</v>
      </c>
      <c r="N1928" s="70"/>
      <c r="P1928" s="11">
        <f t="shared" si="120"/>
        <v>17.8</v>
      </c>
      <c r="Q1928" s="11"/>
      <c r="R1928" s="11"/>
      <c r="S1928" s="11"/>
      <c r="T1928" s="366">
        <f t="shared" si="109"/>
        <v>43</v>
      </c>
      <c r="U1928" s="11"/>
      <c r="V1928" s="11"/>
      <c r="W1928" s="11"/>
      <c r="Y1928" s="11">
        <v>17.8</v>
      </c>
      <c r="Z1928" s="11">
        <f t="shared" si="118"/>
        <v>30.51</v>
      </c>
      <c r="AB1928" s="11">
        <f t="shared" si="119"/>
        <v>12.57</v>
      </c>
      <c r="AC1928" s="11">
        <v>20.65</v>
      </c>
      <c r="AD1928" s="11"/>
      <c r="AE1928" s="4"/>
      <c r="AF1928" s="4"/>
    </row>
    <row r="1929" spans="1:32" ht="13.8" thickBot="1">
      <c r="A1929" s="56"/>
      <c r="B1929" s="191"/>
      <c r="C1929" s="11" t="s">
        <v>462</v>
      </c>
      <c r="D1929" s="11"/>
      <c r="E1929" s="11" t="s">
        <v>454</v>
      </c>
      <c r="F1929" s="11">
        <v>348</v>
      </c>
      <c r="G1929" s="11"/>
      <c r="H1929" s="11">
        <f t="shared" si="117"/>
        <v>1</v>
      </c>
      <c r="I1929" s="11"/>
      <c r="J1929" s="11">
        <v>23.31</v>
      </c>
      <c r="K1929" s="11"/>
      <c r="M1929" s="11">
        <v>1</v>
      </c>
      <c r="N1929" s="70"/>
      <c r="P1929" s="11">
        <f t="shared" si="120"/>
        <v>23.31</v>
      </c>
      <c r="Q1929" s="11"/>
      <c r="R1929" s="11"/>
      <c r="S1929" s="11"/>
      <c r="T1929" s="366">
        <f t="shared" si="109"/>
        <v>348</v>
      </c>
      <c r="U1929" s="11"/>
      <c r="V1929" s="11"/>
      <c r="W1929" s="11"/>
      <c r="Y1929" s="11">
        <v>23.31</v>
      </c>
      <c r="Z1929" s="11">
        <f t="shared" si="118"/>
        <v>39.950000000000003</v>
      </c>
      <c r="AB1929" s="11">
        <f t="shared" si="119"/>
        <v>16.46</v>
      </c>
      <c r="AC1929" s="11">
        <v>27.04</v>
      </c>
      <c r="AD1929" s="11"/>
      <c r="AE1929" s="4"/>
      <c r="AF1929" s="4"/>
    </row>
    <row r="1930" spans="1:32" ht="13.8" thickBot="1">
      <c r="A1930" s="56"/>
      <c r="B1930" s="191"/>
      <c r="C1930" s="11" t="s">
        <v>462</v>
      </c>
      <c r="D1930" s="11"/>
      <c r="E1930" s="11" t="s">
        <v>460</v>
      </c>
      <c r="F1930" s="11">
        <v>1078348</v>
      </c>
      <c r="G1930" s="11"/>
      <c r="H1930" s="11">
        <f t="shared" si="117"/>
        <v>3479</v>
      </c>
      <c r="I1930" s="11"/>
      <c r="J1930" s="11">
        <v>126209.6899999999</v>
      </c>
      <c r="K1930" s="11"/>
      <c r="M1930" s="11">
        <v>520</v>
      </c>
      <c r="N1930" s="70"/>
      <c r="P1930" s="11">
        <f t="shared" si="120"/>
        <v>242.71</v>
      </c>
      <c r="Q1930" s="11"/>
      <c r="R1930" s="11"/>
      <c r="S1930" s="11"/>
      <c r="T1930" s="366">
        <f t="shared" si="109"/>
        <v>2073.7461538461539</v>
      </c>
      <c r="U1930" s="11"/>
      <c r="V1930" s="11"/>
      <c r="W1930" s="11"/>
      <c r="Y1930" s="11">
        <v>126209.6899999999</v>
      </c>
      <c r="Z1930" s="11">
        <f t="shared" si="118"/>
        <v>216301.2</v>
      </c>
      <c r="AB1930" s="11">
        <f t="shared" si="119"/>
        <v>89101.57</v>
      </c>
      <c r="AC1930" s="11">
        <v>146427.68</v>
      </c>
      <c r="AD1930" s="11"/>
      <c r="AE1930" s="4"/>
      <c r="AF1930" s="4"/>
    </row>
    <row r="1931" spans="1:32" ht="13.8" thickBot="1">
      <c r="A1931" s="56"/>
      <c r="B1931" s="191"/>
      <c r="C1931" s="11" t="s">
        <v>1374</v>
      </c>
      <c r="D1931" s="11"/>
      <c r="E1931" s="11" t="s">
        <v>237</v>
      </c>
      <c r="F1931" s="11">
        <v>82</v>
      </c>
      <c r="G1931" s="11"/>
      <c r="H1931" s="11">
        <f t="shared" si="117"/>
        <v>0</v>
      </c>
      <c r="I1931" s="11"/>
      <c r="J1931" s="11">
        <v>22.14</v>
      </c>
      <c r="K1931" s="11"/>
      <c r="M1931" s="11">
        <v>1</v>
      </c>
      <c r="N1931" s="70"/>
      <c r="P1931" s="11">
        <f t="shared" si="120"/>
        <v>22.14</v>
      </c>
      <c r="Q1931" s="11"/>
      <c r="R1931" s="11"/>
      <c r="S1931" s="11"/>
      <c r="T1931" s="366">
        <f t="shared" si="109"/>
        <v>82</v>
      </c>
      <c r="U1931" s="11"/>
      <c r="V1931" s="11"/>
      <c r="W1931" s="11"/>
      <c r="Y1931" s="11">
        <v>22.14</v>
      </c>
      <c r="Z1931" s="11">
        <f t="shared" si="118"/>
        <v>37.94</v>
      </c>
      <c r="AB1931" s="11">
        <f t="shared" si="119"/>
        <v>15.63</v>
      </c>
      <c r="AC1931" s="11">
        <v>25.69</v>
      </c>
      <c r="AD1931" s="11"/>
      <c r="AE1931" s="4"/>
      <c r="AF1931" s="4"/>
    </row>
    <row r="1932" spans="1:32" ht="13.8" thickBot="1">
      <c r="A1932" s="56"/>
      <c r="B1932" s="191"/>
      <c r="C1932" s="11" t="s">
        <v>1246</v>
      </c>
      <c r="D1932" s="11"/>
      <c r="E1932" s="11" t="s">
        <v>280</v>
      </c>
      <c r="F1932" s="11">
        <v>367</v>
      </c>
      <c r="G1932" s="11"/>
      <c r="H1932" s="11">
        <f t="shared" si="117"/>
        <v>1</v>
      </c>
      <c r="I1932" s="11"/>
      <c r="J1932" s="11">
        <v>151.84</v>
      </c>
      <c r="K1932" s="11"/>
      <c r="M1932" s="11">
        <v>6</v>
      </c>
      <c r="N1932" s="70"/>
      <c r="P1932" s="11">
        <f t="shared" si="120"/>
        <v>25.31</v>
      </c>
      <c r="Q1932" s="11"/>
      <c r="R1932" s="11"/>
      <c r="S1932" s="11"/>
      <c r="T1932" s="366">
        <f t="shared" si="109"/>
        <v>61.166666666666664</v>
      </c>
      <c r="U1932" s="11"/>
      <c r="V1932" s="11"/>
      <c r="W1932" s="11"/>
      <c r="Y1932" s="11">
        <v>151.84</v>
      </c>
      <c r="Z1932" s="11">
        <f t="shared" si="118"/>
        <v>260.23</v>
      </c>
      <c r="AB1932" s="11">
        <f t="shared" si="119"/>
        <v>107.2</v>
      </c>
      <c r="AC1932" s="11">
        <v>176.16</v>
      </c>
      <c r="AD1932" s="11"/>
      <c r="AE1932" s="4"/>
      <c r="AF1932" s="4"/>
    </row>
    <row r="1933" spans="1:32" ht="13.8" thickBot="1">
      <c r="A1933" s="56"/>
      <c r="B1933" s="191"/>
      <c r="C1933" s="11" t="s">
        <v>368</v>
      </c>
      <c r="D1933" s="11"/>
      <c r="E1933" s="11" t="s">
        <v>369</v>
      </c>
      <c r="F1933" s="11">
        <v>376731</v>
      </c>
      <c r="G1933" s="11"/>
      <c r="H1933" s="11">
        <f t="shared" si="117"/>
        <v>1216</v>
      </c>
      <c r="I1933" s="11"/>
      <c r="J1933" s="11">
        <v>55776.299999999988</v>
      </c>
      <c r="K1933" s="11"/>
      <c r="M1933" s="11">
        <v>126</v>
      </c>
      <c r="N1933" s="70"/>
      <c r="P1933" s="11">
        <f t="shared" si="120"/>
        <v>442.67</v>
      </c>
      <c r="Q1933" s="11"/>
      <c r="R1933" s="11"/>
      <c r="S1933" s="11"/>
      <c r="T1933" s="366">
        <f t="shared" si="109"/>
        <v>2989.9285714285716</v>
      </c>
      <c r="U1933" s="11"/>
      <c r="V1933" s="11"/>
      <c r="W1933" s="11"/>
      <c r="Y1933" s="11">
        <v>55776.299999999988</v>
      </c>
      <c r="Z1933" s="11">
        <f t="shared" si="118"/>
        <v>95590.76</v>
      </c>
      <c r="AB1933" s="11">
        <f t="shared" si="119"/>
        <v>39376.980000000003</v>
      </c>
      <c r="AC1933" s="11">
        <v>64711.31</v>
      </c>
      <c r="AD1933" s="11"/>
      <c r="AE1933" s="4"/>
      <c r="AF1933" s="4"/>
    </row>
    <row r="1934" spans="1:32" ht="13.8" thickBot="1">
      <c r="A1934" s="56"/>
      <c r="B1934" s="191"/>
      <c r="C1934" s="11" t="s">
        <v>1438</v>
      </c>
      <c r="D1934" s="11"/>
      <c r="E1934" s="11" t="s">
        <v>485</v>
      </c>
      <c r="F1934" s="11">
        <v>806</v>
      </c>
      <c r="G1934" s="11"/>
      <c r="H1934" s="11">
        <f t="shared" si="117"/>
        <v>3</v>
      </c>
      <c r="I1934" s="11"/>
      <c r="J1934" s="11">
        <v>131.44</v>
      </c>
      <c r="K1934" s="11"/>
      <c r="M1934" s="11">
        <v>2</v>
      </c>
      <c r="N1934" s="70"/>
      <c r="P1934" s="11">
        <f t="shared" si="120"/>
        <v>65.72</v>
      </c>
      <c r="Q1934" s="11"/>
      <c r="R1934" s="11"/>
      <c r="S1934" s="11"/>
      <c r="T1934" s="366">
        <f t="shared" si="109"/>
        <v>403</v>
      </c>
      <c r="U1934" s="11"/>
      <c r="V1934" s="11"/>
      <c r="W1934" s="11"/>
      <c r="Y1934" s="11">
        <v>131.44</v>
      </c>
      <c r="Z1934" s="11">
        <f t="shared" si="118"/>
        <v>225.27</v>
      </c>
      <c r="AB1934" s="11">
        <f t="shared" si="119"/>
        <v>92.79</v>
      </c>
      <c r="AC1934" s="11">
        <v>152.5</v>
      </c>
      <c r="AD1934" s="11"/>
      <c r="AE1934" s="4"/>
      <c r="AF1934" s="4"/>
    </row>
    <row r="1935" spans="1:32" ht="13.8" thickBot="1">
      <c r="A1935" s="56"/>
      <c r="B1935" s="191"/>
      <c r="C1935" s="11" t="s">
        <v>602</v>
      </c>
      <c r="D1935" s="11"/>
      <c r="E1935" s="11" t="s">
        <v>391</v>
      </c>
      <c r="F1935" s="11">
        <v>762</v>
      </c>
      <c r="G1935" s="11"/>
      <c r="H1935" s="11">
        <f t="shared" si="117"/>
        <v>2</v>
      </c>
      <c r="I1935" s="11"/>
      <c r="J1935" s="11">
        <v>70.680000000000007</v>
      </c>
      <c r="K1935" s="11"/>
      <c r="M1935" s="11">
        <v>1</v>
      </c>
      <c r="N1935" s="70"/>
      <c r="P1935" s="11">
        <f t="shared" si="120"/>
        <v>70.680000000000007</v>
      </c>
      <c r="Q1935" s="11"/>
      <c r="R1935" s="11"/>
      <c r="S1935" s="11"/>
      <c r="T1935" s="366">
        <f t="shared" si="109"/>
        <v>762</v>
      </c>
      <c r="U1935" s="11"/>
      <c r="V1935" s="11"/>
      <c r="W1935" s="11"/>
      <c r="Y1935" s="11">
        <v>70.680000000000007</v>
      </c>
      <c r="Z1935" s="11">
        <f t="shared" si="118"/>
        <v>121.13</v>
      </c>
      <c r="AB1935" s="11">
        <f t="shared" si="119"/>
        <v>49.9</v>
      </c>
      <c r="AC1935" s="11">
        <v>82</v>
      </c>
      <c r="AD1935" s="11"/>
      <c r="AE1935" s="4"/>
      <c r="AF1935" s="4"/>
    </row>
    <row r="1936" spans="1:32" ht="13.8" thickBot="1">
      <c r="A1936" s="56"/>
      <c r="B1936" s="191"/>
      <c r="C1936" s="11" t="s">
        <v>602</v>
      </c>
      <c r="D1936" s="11"/>
      <c r="E1936" s="11" t="s">
        <v>395</v>
      </c>
      <c r="F1936" s="11">
        <v>136469</v>
      </c>
      <c r="G1936" s="11"/>
      <c r="H1936" s="11">
        <f t="shared" si="117"/>
        <v>440</v>
      </c>
      <c r="I1936" s="11"/>
      <c r="J1936" s="11">
        <v>20514.050000000003</v>
      </c>
      <c r="K1936" s="11"/>
      <c r="M1936" s="11">
        <v>33</v>
      </c>
      <c r="N1936" s="70"/>
      <c r="P1936" s="11">
        <f t="shared" si="120"/>
        <v>621.64</v>
      </c>
      <c r="Q1936" s="11"/>
      <c r="R1936" s="11"/>
      <c r="S1936" s="11"/>
      <c r="T1936" s="366">
        <f t="shared" si="109"/>
        <v>4135.424242424242</v>
      </c>
      <c r="U1936" s="11"/>
      <c r="V1936" s="11"/>
      <c r="W1936" s="11"/>
      <c r="Y1936" s="11">
        <v>20514.050000000003</v>
      </c>
      <c r="Z1936" s="11">
        <f t="shared" si="118"/>
        <v>35157.47</v>
      </c>
      <c r="AB1936" s="11">
        <f t="shared" si="119"/>
        <v>14482.52</v>
      </c>
      <c r="AC1936" s="11">
        <v>23800.27</v>
      </c>
      <c r="AD1936" s="11"/>
      <c r="AE1936" s="4"/>
      <c r="AF1936" s="4"/>
    </row>
    <row r="1937" spans="1:32" ht="13.8" thickBot="1">
      <c r="A1937" s="56"/>
      <c r="B1937" s="191"/>
      <c r="C1937" s="11" t="s">
        <v>602</v>
      </c>
      <c r="D1937" s="11"/>
      <c r="E1937" s="11" t="s">
        <v>485</v>
      </c>
      <c r="F1937" s="11">
        <v>109321</v>
      </c>
      <c r="G1937" s="11"/>
      <c r="H1937" s="11">
        <f t="shared" si="117"/>
        <v>353</v>
      </c>
      <c r="I1937" s="11"/>
      <c r="J1937" s="11">
        <v>9094.1299999999992</v>
      </c>
      <c r="K1937" s="11"/>
      <c r="M1937" s="11">
        <v>23</v>
      </c>
      <c r="N1937" s="70"/>
      <c r="P1937" s="11">
        <f t="shared" si="120"/>
        <v>395.4</v>
      </c>
      <c r="Q1937" s="11"/>
      <c r="R1937" s="11"/>
      <c r="S1937" s="11"/>
      <c r="T1937" s="366">
        <f t="shared" si="109"/>
        <v>4753.086956521739</v>
      </c>
      <c r="U1937" s="11"/>
      <c r="V1937" s="11"/>
      <c r="W1937" s="11"/>
      <c r="Y1937" s="11">
        <v>9094.1299999999992</v>
      </c>
      <c r="Z1937" s="11">
        <f t="shared" si="118"/>
        <v>15585.74</v>
      </c>
      <c r="AB1937" s="11">
        <f t="shared" si="119"/>
        <v>6420.28</v>
      </c>
      <c r="AC1937" s="11">
        <v>10550.95</v>
      </c>
      <c r="AD1937" s="11"/>
      <c r="AE1937" s="4"/>
      <c r="AF1937" s="4"/>
    </row>
    <row r="1938" spans="1:32" ht="13.8" thickBot="1">
      <c r="A1938" s="56"/>
      <c r="B1938" s="191"/>
      <c r="C1938" s="11" t="s">
        <v>286</v>
      </c>
      <c r="D1938" s="11"/>
      <c r="E1938" s="11" t="s">
        <v>220</v>
      </c>
      <c r="F1938" s="11">
        <v>288</v>
      </c>
      <c r="G1938" s="11"/>
      <c r="H1938" s="11">
        <f t="shared" si="117"/>
        <v>1</v>
      </c>
      <c r="I1938" s="11"/>
      <c r="J1938" s="11">
        <v>55.46</v>
      </c>
      <c r="K1938" s="11"/>
      <c r="M1938" s="11">
        <v>1</v>
      </c>
      <c r="N1938" s="70"/>
      <c r="P1938" s="11">
        <f t="shared" si="120"/>
        <v>55.46</v>
      </c>
      <c r="Q1938" s="11"/>
      <c r="R1938" s="11"/>
      <c r="S1938" s="11"/>
      <c r="T1938" s="366">
        <f t="shared" si="109"/>
        <v>288</v>
      </c>
      <c r="U1938" s="11"/>
      <c r="V1938" s="11"/>
      <c r="W1938" s="11"/>
      <c r="Y1938" s="11">
        <v>55.46</v>
      </c>
      <c r="Z1938" s="11">
        <f t="shared" si="118"/>
        <v>95.05</v>
      </c>
      <c r="AB1938" s="11">
        <f t="shared" si="119"/>
        <v>39.15</v>
      </c>
      <c r="AC1938" s="11">
        <v>64.34</v>
      </c>
      <c r="AD1938" s="11"/>
      <c r="AE1938" s="4"/>
      <c r="AF1938" s="4"/>
    </row>
    <row r="1939" spans="1:32" ht="13.8" thickBot="1">
      <c r="A1939" s="56"/>
      <c r="B1939" s="191"/>
      <c r="C1939" s="11" t="s">
        <v>286</v>
      </c>
      <c r="D1939" s="11"/>
      <c r="E1939" s="11" t="s">
        <v>287</v>
      </c>
      <c r="F1939" s="11">
        <v>902496</v>
      </c>
      <c r="G1939" s="11"/>
      <c r="H1939" s="11">
        <f t="shared" si="117"/>
        <v>2912</v>
      </c>
      <c r="I1939" s="11"/>
      <c r="J1939" s="11">
        <v>123980.7</v>
      </c>
      <c r="K1939" s="11"/>
      <c r="M1939" s="11">
        <v>300</v>
      </c>
      <c r="N1939" s="70"/>
      <c r="P1939" s="11">
        <f t="shared" si="120"/>
        <v>413.27</v>
      </c>
      <c r="Q1939" s="11"/>
      <c r="R1939" s="11"/>
      <c r="S1939" s="11"/>
      <c r="T1939" s="366">
        <f t="shared" si="109"/>
        <v>3008.32</v>
      </c>
      <c r="U1939" s="11"/>
      <c r="V1939" s="11"/>
      <c r="W1939" s="11"/>
      <c r="Y1939" s="11">
        <v>123980.7</v>
      </c>
      <c r="Z1939" s="11">
        <f t="shared" si="118"/>
        <v>212481.11</v>
      </c>
      <c r="AB1939" s="11">
        <f t="shared" si="119"/>
        <v>87527.95</v>
      </c>
      <c r="AC1939" s="11">
        <v>143841.62</v>
      </c>
      <c r="AD1939" s="11"/>
      <c r="AE1939" s="4"/>
      <c r="AF1939" s="4"/>
    </row>
    <row r="1940" spans="1:32" ht="13.8" thickBot="1">
      <c r="A1940" s="56"/>
      <c r="B1940" s="191"/>
      <c r="C1940" s="11" t="s">
        <v>341</v>
      </c>
      <c r="D1940" s="11"/>
      <c r="E1940" s="11" t="s">
        <v>338</v>
      </c>
      <c r="F1940" s="11">
        <v>383678</v>
      </c>
      <c r="G1940" s="11"/>
      <c r="H1940" s="11">
        <f t="shared" si="117"/>
        <v>1238</v>
      </c>
      <c r="I1940" s="11"/>
      <c r="J1940" s="11">
        <v>46134.219999999994</v>
      </c>
      <c r="K1940" s="11"/>
      <c r="M1940" s="11">
        <v>317</v>
      </c>
      <c r="N1940" s="70"/>
      <c r="P1940" s="11">
        <f t="shared" si="120"/>
        <v>145.53</v>
      </c>
      <c r="Q1940" s="11"/>
      <c r="R1940" s="11"/>
      <c r="S1940" s="11"/>
      <c r="T1940" s="366">
        <f t="shared" si="109"/>
        <v>1210.3406940063091</v>
      </c>
      <c r="U1940" s="11"/>
      <c r="V1940" s="11"/>
      <c r="W1940" s="11"/>
      <c r="Y1940" s="11">
        <v>46134.219999999994</v>
      </c>
      <c r="Z1940" s="11">
        <f t="shared" si="118"/>
        <v>79065.94</v>
      </c>
      <c r="AB1940" s="11">
        <f t="shared" si="119"/>
        <v>32569.86</v>
      </c>
      <c r="AC1940" s="11">
        <v>53524.63</v>
      </c>
      <c r="AD1940" s="11"/>
      <c r="AE1940" s="4"/>
      <c r="AF1940" s="4"/>
    </row>
    <row r="1941" spans="1:32" ht="13.8" thickBot="1">
      <c r="A1941" s="56"/>
      <c r="B1941" s="191"/>
      <c r="C1941" s="11" t="s">
        <v>341</v>
      </c>
      <c r="D1941" s="11"/>
      <c r="E1941" s="11" t="s">
        <v>427</v>
      </c>
      <c r="F1941" s="11">
        <v>556</v>
      </c>
      <c r="G1941" s="11"/>
      <c r="H1941" s="11">
        <f t="shared" si="117"/>
        <v>2</v>
      </c>
      <c r="I1941" s="11"/>
      <c r="J1941" s="11">
        <v>34.43</v>
      </c>
      <c r="K1941" s="11"/>
      <c r="M1941" s="11">
        <v>1</v>
      </c>
      <c r="N1941" s="70"/>
      <c r="P1941" s="11">
        <f t="shared" si="120"/>
        <v>34.43</v>
      </c>
      <c r="Q1941" s="11"/>
      <c r="R1941" s="11"/>
      <c r="S1941" s="11"/>
      <c r="T1941" s="366">
        <f t="shared" si="109"/>
        <v>556</v>
      </c>
      <c r="U1941" s="11"/>
      <c r="V1941" s="11"/>
      <c r="W1941" s="11"/>
      <c r="Y1941" s="11">
        <v>34.43</v>
      </c>
      <c r="Z1941" s="11">
        <f t="shared" si="118"/>
        <v>59.01</v>
      </c>
      <c r="AB1941" s="11">
        <f t="shared" si="119"/>
        <v>24.31</v>
      </c>
      <c r="AC1941" s="11">
        <v>39.950000000000003</v>
      </c>
      <c r="AD1941" s="11"/>
      <c r="AE1941" s="4"/>
      <c r="AF1941" s="4"/>
    </row>
    <row r="1942" spans="1:32" ht="13.8" thickBot="1">
      <c r="A1942" s="56"/>
      <c r="B1942" s="191"/>
      <c r="C1942" s="11" t="s">
        <v>464</v>
      </c>
      <c r="D1942" s="11"/>
      <c r="E1942" s="11" t="s">
        <v>432</v>
      </c>
      <c r="F1942" s="11"/>
      <c r="G1942" s="11"/>
      <c r="H1942" s="11">
        <f t="shared" si="117"/>
        <v>0</v>
      </c>
      <c r="I1942" s="11"/>
      <c r="J1942" s="11">
        <v>101.22</v>
      </c>
      <c r="K1942" s="11"/>
      <c r="M1942" s="11">
        <v>7</v>
      </c>
      <c r="N1942" s="70"/>
      <c r="P1942" s="11">
        <f t="shared" si="120"/>
        <v>14.46</v>
      </c>
      <c r="Q1942" s="11"/>
      <c r="R1942" s="11"/>
      <c r="S1942" s="11"/>
      <c r="T1942" s="366">
        <f t="shared" si="109"/>
        <v>0</v>
      </c>
      <c r="U1942" s="11"/>
      <c r="V1942" s="11"/>
      <c r="W1942" s="11"/>
      <c r="Y1942" s="11">
        <v>101.22</v>
      </c>
      <c r="Z1942" s="11">
        <f t="shared" si="118"/>
        <v>173.47</v>
      </c>
      <c r="AB1942" s="11">
        <f t="shared" si="119"/>
        <v>71.459999999999994</v>
      </c>
      <c r="AC1942" s="11">
        <v>117.43</v>
      </c>
      <c r="AD1942" s="11"/>
      <c r="AE1942" s="4"/>
      <c r="AF1942" s="4"/>
    </row>
    <row r="1943" spans="1:32" ht="13.8" thickBot="1">
      <c r="A1943" s="56"/>
      <c r="B1943" s="191"/>
      <c r="C1943" s="11" t="s">
        <v>464</v>
      </c>
      <c r="D1943" s="11"/>
      <c r="E1943" s="11" t="s">
        <v>465</v>
      </c>
      <c r="F1943" s="11">
        <v>99270</v>
      </c>
      <c r="G1943" s="11"/>
      <c r="H1943" s="11">
        <f t="shared" si="117"/>
        <v>320</v>
      </c>
      <c r="I1943" s="11"/>
      <c r="J1943" s="11">
        <v>16166.04000000001</v>
      </c>
      <c r="K1943" s="11"/>
      <c r="M1943" s="11">
        <v>125</v>
      </c>
      <c r="N1943" s="70"/>
      <c r="P1943" s="11">
        <f t="shared" si="120"/>
        <v>129.33000000000001</v>
      </c>
      <c r="Q1943" s="11"/>
      <c r="R1943" s="11"/>
      <c r="S1943" s="11"/>
      <c r="T1943" s="366">
        <f t="shared" si="109"/>
        <v>794.16</v>
      </c>
      <c r="U1943" s="11"/>
      <c r="V1943" s="11"/>
      <c r="W1943" s="11"/>
      <c r="Y1943" s="11">
        <v>16166.04000000001</v>
      </c>
      <c r="Z1943" s="11">
        <f t="shared" si="118"/>
        <v>27705.75</v>
      </c>
      <c r="AB1943" s="11">
        <f t="shared" si="119"/>
        <v>11412.91</v>
      </c>
      <c r="AC1943" s="11">
        <v>18755.740000000002</v>
      </c>
      <c r="AD1943" s="11"/>
      <c r="AE1943" s="4"/>
      <c r="AF1943" s="4"/>
    </row>
    <row r="1944" spans="1:32" ht="13.8" thickBot="1">
      <c r="A1944" s="56"/>
      <c r="B1944" s="191"/>
      <c r="C1944" s="11" t="s">
        <v>464</v>
      </c>
      <c r="D1944" s="11"/>
      <c r="E1944" s="11" t="s">
        <v>485</v>
      </c>
      <c r="F1944" s="11">
        <v>14100</v>
      </c>
      <c r="G1944" s="11"/>
      <c r="H1944" s="11">
        <f t="shared" si="117"/>
        <v>45</v>
      </c>
      <c r="I1944" s="11"/>
      <c r="J1944" s="11">
        <v>2534.1999999999998</v>
      </c>
      <c r="K1944" s="11"/>
      <c r="M1944" s="11">
        <v>1</v>
      </c>
      <c r="N1944" s="70"/>
      <c r="P1944" s="11">
        <f t="shared" si="120"/>
        <v>2534.1999999999998</v>
      </c>
      <c r="Q1944" s="11"/>
      <c r="R1944" s="11"/>
      <c r="S1944" s="11"/>
      <c r="T1944" s="366">
        <f t="shared" si="109"/>
        <v>14100</v>
      </c>
      <c r="U1944" s="11"/>
      <c r="V1944" s="11"/>
      <c r="W1944" s="11"/>
      <c r="Y1944" s="11">
        <v>2534.1999999999998</v>
      </c>
      <c r="Z1944" s="11">
        <f t="shared" si="118"/>
        <v>4343.17</v>
      </c>
      <c r="AB1944" s="11">
        <f t="shared" si="119"/>
        <v>1789.1</v>
      </c>
      <c r="AC1944" s="11">
        <v>2940.16</v>
      </c>
      <c r="AD1944" s="11"/>
      <c r="AE1944" s="4"/>
      <c r="AF1944" s="4"/>
    </row>
    <row r="1945" spans="1:32" ht="13.8" thickBot="1">
      <c r="A1945" s="56"/>
      <c r="B1945" s="191"/>
      <c r="C1945" s="11" t="s">
        <v>1439</v>
      </c>
      <c r="D1945" s="11"/>
      <c r="E1945" s="11" t="s">
        <v>255</v>
      </c>
      <c r="F1945" s="11">
        <v>13</v>
      </c>
      <c r="G1945" s="11"/>
      <c r="H1945" s="11">
        <f t="shared" si="117"/>
        <v>0</v>
      </c>
      <c r="I1945" s="11"/>
      <c r="J1945" s="11">
        <v>12.56</v>
      </c>
      <c r="K1945" s="11"/>
      <c r="M1945" s="11">
        <v>1</v>
      </c>
      <c r="N1945" s="70"/>
      <c r="P1945" s="11">
        <f t="shared" si="120"/>
        <v>12.56</v>
      </c>
      <c r="Q1945" s="11"/>
      <c r="R1945" s="11"/>
      <c r="S1945" s="11"/>
      <c r="T1945" s="366">
        <f t="shared" si="109"/>
        <v>13</v>
      </c>
      <c r="U1945" s="11"/>
      <c r="V1945" s="11"/>
      <c r="W1945" s="11"/>
      <c r="Y1945" s="11">
        <v>12.56</v>
      </c>
      <c r="Z1945" s="11">
        <f t="shared" si="118"/>
        <v>21.53</v>
      </c>
      <c r="AB1945" s="11">
        <f t="shared" si="119"/>
        <v>8.8699999999999992</v>
      </c>
      <c r="AC1945" s="11">
        <v>14.57</v>
      </c>
      <c r="AD1945" s="11"/>
      <c r="AE1945" s="4"/>
      <c r="AF1945" s="4"/>
    </row>
    <row r="1946" spans="1:32" ht="13.8" thickBot="1">
      <c r="A1946" s="56"/>
      <c r="B1946" s="191"/>
      <c r="C1946" s="11" t="s">
        <v>566</v>
      </c>
      <c r="D1946" s="11"/>
      <c r="E1946" s="11" t="s">
        <v>567</v>
      </c>
      <c r="F1946" s="11">
        <v>9780</v>
      </c>
      <c r="G1946" s="11"/>
      <c r="H1946" s="11">
        <f t="shared" si="117"/>
        <v>32</v>
      </c>
      <c r="I1946" s="11"/>
      <c r="J1946" s="11">
        <v>1839.4299999999994</v>
      </c>
      <c r="K1946" s="11"/>
      <c r="M1946" s="11">
        <v>23</v>
      </c>
      <c r="N1946" s="70"/>
      <c r="P1946" s="11">
        <f t="shared" si="120"/>
        <v>79.98</v>
      </c>
      <c r="Q1946" s="11"/>
      <c r="R1946" s="11"/>
      <c r="S1946" s="11"/>
      <c r="T1946" s="366">
        <f t="shared" si="109"/>
        <v>425.21739130434781</v>
      </c>
      <c r="U1946" s="11"/>
      <c r="V1946" s="11"/>
      <c r="W1946" s="11"/>
      <c r="Y1946" s="11">
        <v>1839.4299999999994</v>
      </c>
      <c r="Z1946" s="11">
        <f t="shared" si="118"/>
        <v>3152.46</v>
      </c>
      <c r="AB1946" s="11">
        <f t="shared" si="119"/>
        <v>1298.5999999999999</v>
      </c>
      <c r="AC1946" s="11">
        <v>2134.09</v>
      </c>
      <c r="AD1946" s="11"/>
      <c r="AE1946" s="4"/>
      <c r="AF1946" s="4"/>
    </row>
    <row r="1947" spans="1:32" ht="13.8" thickBot="1">
      <c r="A1947" s="56"/>
      <c r="B1947" s="191"/>
      <c r="C1947" s="11" t="s">
        <v>566</v>
      </c>
      <c r="D1947" s="11"/>
      <c r="E1947" s="11" t="s">
        <v>266</v>
      </c>
      <c r="F1947" s="11">
        <v>860</v>
      </c>
      <c r="G1947" s="11"/>
      <c r="H1947" s="11">
        <f t="shared" si="117"/>
        <v>3</v>
      </c>
      <c r="I1947" s="11"/>
      <c r="J1947" s="11">
        <v>154.07</v>
      </c>
      <c r="K1947" s="11"/>
      <c r="M1947" s="11">
        <v>1</v>
      </c>
      <c r="N1947" s="70"/>
      <c r="P1947" s="11">
        <f t="shared" si="120"/>
        <v>154.07</v>
      </c>
      <c r="Q1947" s="11"/>
      <c r="R1947" s="11"/>
      <c r="S1947" s="11"/>
      <c r="T1947" s="366">
        <f t="shared" si="109"/>
        <v>860</v>
      </c>
      <c r="U1947" s="11"/>
      <c r="V1947" s="11"/>
      <c r="W1947" s="11"/>
      <c r="Y1947" s="11">
        <v>154.07</v>
      </c>
      <c r="Z1947" s="11">
        <f t="shared" si="118"/>
        <v>264.05</v>
      </c>
      <c r="AB1947" s="11">
        <f t="shared" si="119"/>
        <v>108.77</v>
      </c>
      <c r="AC1947" s="11">
        <v>178.75</v>
      </c>
      <c r="AD1947" s="11"/>
      <c r="AE1947" s="4"/>
      <c r="AF1947" s="4"/>
    </row>
    <row r="1948" spans="1:32" ht="13.8" thickBot="1">
      <c r="A1948" s="56"/>
      <c r="B1948" s="191"/>
      <c r="C1948" s="11" t="s">
        <v>442</v>
      </c>
      <c r="D1948" s="11"/>
      <c r="E1948" s="11" t="s">
        <v>440</v>
      </c>
      <c r="F1948" s="11">
        <v>600801</v>
      </c>
      <c r="G1948" s="11"/>
      <c r="H1948" s="11">
        <f t="shared" si="117"/>
        <v>1938</v>
      </c>
      <c r="I1948" s="11"/>
      <c r="J1948" s="11">
        <v>30308.800000000003</v>
      </c>
      <c r="K1948" s="11"/>
      <c r="M1948" s="11">
        <v>53</v>
      </c>
      <c r="N1948" s="70"/>
      <c r="P1948" s="11">
        <f t="shared" si="120"/>
        <v>571.86</v>
      </c>
      <c r="Q1948" s="11"/>
      <c r="R1948" s="11"/>
      <c r="S1948" s="11"/>
      <c r="T1948" s="366">
        <f t="shared" si="109"/>
        <v>11335.867924528302</v>
      </c>
      <c r="U1948" s="11"/>
      <c r="V1948" s="11"/>
      <c r="W1948" s="11"/>
      <c r="Y1948" s="11">
        <v>30308.800000000003</v>
      </c>
      <c r="Z1948" s="11">
        <f t="shared" si="118"/>
        <v>51943.95</v>
      </c>
      <c r="AB1948" s="11">
        <f t="shared" si="119"/>
        <v>21397.42</v>
      </c>
      <c r="AC1948" s="11">
        <v>35164.080000000002</v>
      </c>
      <c r="AD1948" s="11"/>
      <c r="AE1948" s="4"/>
      <c r="AF1948" s="4"/>
    </row>
    <row r="1949" spans="1:32" ht="13.8" thickBot="1">
      <c r="A1949" s="56"/>
      <c r="B1949" s="191"/>
      <c r="C1949" s="11" t="s">
        <v>442</v>
      </c>
      <c r="D1949" s="11"/>
      <c r="E1949" s="11" t="s">
        <v>467</v>
      </c>
      <c r="F1949" s="11">
        <v>1607</v>
      </c>
      <c r="G1949" s="11"/>
      <c r="H1949" s="11">
        <f t="shared" si="117"/>
        <v>5</v>
      </c>
      <c r="I1949" s="11"/>
      <c r="J1949" s="11">
        <v>225.81</v>
      </c>
      <c r="K1949" s="11"/>
      <c r="M1949" s="11">
        <v>4</v>
      </c>
      <c r="N1949" s="70"/>
      <c r="P1949" s="11">
        <f t="shared" si="120"/>
        <v>56.45</v>
      </c>
      <c r="Q1949" s="11"/>
      <c r="R1949" s="11"/>
      <c r="S1949" s="11"/>
      <c r="T1949" s="366">
        <f t="shared" si="109"/>
        <v>401.75</v>
      </c>
      <c r="U1949" s="11"/>
      <c r="V1949" s="11"/>
      <c r="W1949" s="11"/>
      <c r="Y1949" s="11">
        <v>225.81</v>
      </c>
      <c r="Z1949" s="11">
        <f t="shared" si="118"/>
        <v>387</v>
      </c>
      <c r="AB1949" s="11">
        <f t="shared" si="119"/>
        <v>159.41999999999999</v>
      </c>
      <c r="AC1949" s="11">
        <v>261.98</v>
      </c>
      <c r="AD1949" s="11"/>
      <c r="AE1949" s="4"/>
      <c r="AF1949" s="4"/>
    </row>
    <row r="1950" spans="1:32" ht="13.8" thickBot="1">
      <c r="A1950" s="56"/>
      <c r="B1950" s="191"/>
      <c r="C1950" s="11" t="s">
        <v>442</v>
      </c>
      <c r="D1950" s="11"/>
      <c r="E1950" s="11" t="s">
        <v>489</v>
      </c>
      <c r="F1950" s="11">
        <v>25360</v>
      </c>
      <c r="G1950" s="11"/>
      <c r="H1950" s="11">
        <f t="shared" si="117"/>
        <v>82</v>
      </c>
      <c r="I1950" s="11"/>
      <c r="J1950" s="11">
        <v>3528.2</v>
      </c>
      <c r="K1950" s="11"/>
      <c r="M1950" s="11">
        <v>1</v>
      </c>
      <c r="N1950" s="70"/>
      <c r="P1950" s="11">
        <f t="shared" si="120"/>
        <v>3528.2</v>
      </c>
      <c r="Q1950" s="11"/>
      <c r="R1950" s="11"/>
      <c r="S1950" s="11"/>
      <c r="T1950" s="366">
        <f t="shared" si="109"/>
        <v>25360</v>
      </c>
      <c r="U1950" s="11"/>
      <c r="V1950" s="11"/>
      <c r="W1950" s="11"/>
      <c r="Y1950" s="11">
        <v>3528.2</v>
      </c>
      <c r="Z1950" s="11">
        <f t="shared" si="118"/>
        <v>6046.71</v>
      </c>
      <c r="AB1950" s="11">
        <f t="shared" si="119"/>
        <v>2490.84</v>
      </c>
      <c r="AC1950" s="11">
        <v>4093.4</v>
      </c>
      <c r="AD1950" s="11"/>
      <c r="AE1950" s="4"/>
      <c r="AF1950" s="4"/>
    </row>
    <row r="1951" spans="1:32" ht="13.8" thickBot="1">
      <c r="A1951" s="56"/>
      <c r="B1951" s="191"/>
      <c r="C1951" s="11" t="s">
        <v>466</v>
      </c>
      <c r="D1951" s="11"/>
      <c r="E1951" s="11" t="s">
        <v>467</v>
      </c>
      <c r="F1951" s="11">
        <v>170983</v>
      </c>
      <c r="G1951" s="11"/>
      <c r="H1951" s="11">
        <f t="shared" si="117"/>
        <v>552</v>
      </c>
      <c r="I1951" s="11"/>
      <c r="J1951" s="11">
        <v>27652.570000000003</v>
      </c>
      <c r="K1951" s="11"/>
      <c r="M1951" s="11">
        <v>87</v>
      </c>
      <c r="N1951" s="70"/>
      <c r="P1951" s="11">
        <f t="shared" si="120"/>
        <v>317.85000000000002</v>
      </c>
      <c r="Q1951" s="11"/>
      <c r="R1951" s="11"/>
      <c r="S1951" s="11"/>
      <c r="T1951" s="366">
        <f t="shared" si="109"/>
        <v>1965.3218390804598</v>
      </c>
      <c r="U1951" s="11"/>
      <c r="V1951" s="11"/>
      <c r="W1951" s="11"/>
      <c r="Y1951" s="11">
        <v>27652.570000000003</v>
      </c>
      <c r="Z1951" s="11">
        <f t="shared" si="118"/>
        <v>47391.64</v>
      </c>
      <c r="AB1951" s="11">
        <f t="shared" si="119"/>
        <v>19522.169999999998</v>
      </c>
      <c r="AC1951" s="11">
        <v>32082.33</v>
      </c>
      <c r="AD1951" s="11"/>
      <c r="AE1951" s="4"/>
      <c r="AF1951" s="4"/>
    </row>
    <row r="1952" spans="1:32" ht="13.8" thickBot="1">
      <c r="A1952" s="56"/>
      <c r="B1952" s="191"/>
      <c r="C1952" s="11" t="s">
        <v>1249</v>
      </c>
      <c r="D1952" s="11"/>
      <c r="E1952" s="11" t="s">
        <v>284</v>
      </c>
      <c r="F1952" s="11">
        <v>76668</v>
      </c>
      <c r="G1952" s="11"/>
      <c r="H1952" s="11">
        <f t="shared" si="117"/>
        <v>247</v>
      </c>
      <c r="I1952" s="11"/>
      <c r="J1952" s="11">
        <v>11831.05</v>
      </c>
      <c r="K1952" s="11"/>
      <c r="M1952" s="11">
        <v>28</v>
      </c>
      <c r="N1952" s="70"/>
      <c r="P1952" s="11">
        <f t="shared" si="120"/>
        <v>422.54</v>
      </c>
      <c r="Q1952" s="11"/>
      <c r="R1952" s="11"/>
      <c r="S1952" s="11"/>
      <c r="T1952" s="366">
        <f t="shared" si="109"/>
        <v>2738.1428571428573</v>
      </c>
      <c r="U1952" s="11"/>
      <c r="V1952" s="11"/>
      <c r="W1952" s="11"/>
      <c r="Y1952" s="11">
        <v>11831.05</v>
      </c>
      <c r="Z1952" s="11">
        <f t="shared" si="118"/>
        <v>20276.34</v>
      </c>
      <c r="AB1952" s="11">
        <f t="shared" si="119"/>
        <v>8352.49</v>
      </c>
      <c r="AC1952" s="11">
        <v>13726.31</v>
      </c>
      <c r="AD1952" s="11"/>
      <c r="AE1952" s="4"/>
      <c r="AF1952" s="4"/>
    </row>
    <row r="1953" spans="1:32" ht="13.8" thickBot="1">
      <c r="A1953" s="56"/>
      <c r="B1953" s="191"/>
      <c r="C1953" s="11" t="s">
        <v>392</v>
      </c>
      <c r="D1953" s="11"/>
      <c r="E1953" s="11" t="s">
        <v>391</v>
      </c>
      <c r="F1953" s="11">
        <v>84262</v>
      </c>
      <c r="G1953" s="11"/>
      <c r="H1953" s="11">
        <f t="shared" si="117"/>
        <v>272</v>
      </c>
      <c r="I1953" s="11"/>
      <c r="J1953" s="11">
        <v>14560.970000000003</v>
      </c>
      <c r="K1953" s="11"/>
      <c r="M1953" s="11">
        <v>23</v>
      </c>
      <c r="N1953" s="70"/>
      <c r="P1953" s="11">
        <f t="shared" si="120"/>
        <v>633.09</v>
      </c>
      <c r="Q1953" s="11"/>
      <c r="R1953" s="11"/>
      <c r="S1953" s="11"/>
      <c r="T1953" s="366">
        <f t="shared" si="109"/>
        <v>3663.5652173913045</v>
      </c>
      <c r="U1953" s="11"/>
      <c r="V1953" s="11"/>
      <c r="W1953" s="11"/>
      <c r="Y1953" s="11">
        <v>14560.970000000003</v>
      </c>
      <c r="Z1953" s="11">
        <f t="shared" si="118"/>
        <v>24954.94</v>
      </c>
      <c r="AB1953" s="11">
        <f t="shared" si="119"/>
        <v>10279.76</v>
      </c>
      <c r="AC1953" s="11">
        <v>16893.54</v>
      </c>
      <c r="AD1953" s="11"/>
      <c r="AE1953" s="4"/>
      <c r="AF1953" s="4"/>
    </row>
    <row r="1954" spans="1:32" ht="13.8" thickBot="1">
      <c r="A1954" s="56"/>
      <c r="B1954" s="191"/>
      <c r="C1954" s="11" t="s">
        <v>392</v>
      </c>
      <c r="D1954" s="11"/>
      <c r="E1954" s="11" t="s">
        <v>395</v>
      </c>
      <c r="F1954" s="11">
        <v>321818</v>
      </c>
      <c r="G1954" s="11"/>
      <c r="H1954" s="11">
        <f t="shared" si="117"/>
        <v>1038</v>
      </c>
      <c r="I1954" s="11"/>
      <c r="J1954" s="11">
        <v>31718.78</v>
      </c>
      <c r="K1954" s="11"/>
      <c r="M1954" s="11">
        <v>33</v>
      </c>
      <c r="N1954" s="70"/>
      <c r="P1954" s="11">
        <f t="shared" si="120"/>
        <v>961.18</v>
      </c>
      <c r="Q1954" s="11"/>
      <c r="R1954" s="11"/>
      <c r="S1954" s="11"/>
      <c r="T1954" s="366">
        <f t="shared" si="109"/>
        <v>9752.060606060606</v>
      </c>
      <c r="U1954" s="11"/>
      <c r="V1954" s="11"/>
      <c r="W1954" s="11"/>
      <c r="Y1954" s="11">
        <v>31718.78</v>
      </c>
      <c r="Z1954" s="11">
        <f t="shared" si="118"/>
        <v>54360.41</v>
      </c>
      <c r="AB1954" s="11">
        <f t="shared" si="119"/>
        <v>22392.84</v>
      </c>
      <c r="AC1954" s="11">
        <v>36799.93</v>
      </c>
      <c r="AD1954" s="11"/>
      <c r="AE1954" s="4"/>
      <c r="AF1954" s="4"/>
    </row>
    <row r="1955" spans="1:32" ht="13.8" thickBot="1">
      <c r="A1955" s="56"/>
      <c r="B1955" s="191"/>
      <c r="C1955" s="11" t="s">
        <v>1376</v>
      </c>
      <c r="D1955" s="11"/>
      <c r="E1955" s="11" t="s">
        <v>249</v>
      </c>
      <c r="F1955" s="11">
        <v>11115</v>
      </c>
      <c r="G1955" s="11"/>
      <c r="H1955" s="11">
        <f t="shared" si="117"/>
        <v>36</v>
      </c>
      <c r="I1955" s="11"/>
      <c r="J1955" s="11">
        <v>1955.3500000000001</v>
      </c>
      <c r="K1955" s="11"/>
      <c r="M1955" s="11">
        <v>4</v>
      </c>
      <c r="N1955" s="70"/>
      <c r="P1955" s="11">
        <f t="shared" si="120"/>
        <v>488.84</v>
      </c>
      <c r="Q1955" s="11"/>
      <c r="R1955" s="11"/>
      <c r="S1955" s="11"/>
      <c r="T1955" s="366">
        <f t="shared" si="109"/>
        <v>2778.75</v>
      </c>
      <c r="U1955" s="11"/>
      <c r="V1955" s="11"/>
      <c r="W1955" s="11"/>
      <c r="Y1955" s="11">
        <v>1955.3500000000001</v>
      </c>
      <c r="Z1955" s="11">
        <f t="shared" si="118"/>
        <v>3351.13</v>
      </c>
      <c r="AB1955" s="11">
        <f t="shared" si="119"/>
        <v>1380.44</v>
      </c>
      <c r="AC1955" s="11">
        <v>2268.58</v>
      </c>
      <c r="AD1955" s="11"/>
      <c r="AE1955" s="4"/>
      <c r="AF1955" s="4"/>
    </row>
    <row r="1956" spans="1:32" ht="13.8" thickBot="1">
      <c r="A1956" s="56"/>
      <c r="B1956" s="191"/>
      <c r="C1956" s="11" t="s">
        <v>500</v>
      </c>
      <c r="D1956" s="11"/>
      <c r="E1956" s="11" t="s">
        <v>311</v>
      </c>
      <c r="F1956" s="11">
        <v>2328</v>
      </c>
      <c r="G1956" s="11"/>
      <c r="H1956" s="11">
        <f t="shared" si="117"/>
        <v>8</v>
      </c>
      <c r="I1956" s="11"/>
      <c r="J1956" s="11">
        <v>357.1</v>
      </c>
      <c r="K1956" s="11"/>
      <c r="M1956" s="11">
        <v>1</v>
      </c>
      <c r="N1956" s="70"/>
      <c r="P1956" s="11">
        <f t="shared" si="120"/>
        <v>357.1</v>
      </c>
      <c r="Q1956" s="11"/>
      <c r="R1956" s="11"/>
      <c r="S1956" s="11"/>
      <c r="T1956" s="366">
        <f t="shared" si="109"/>
        <v>2328</v>
      </c>
      <c r="U1956" s="11"/>
      <c r="V1956" s="11"/>
      <c r="W1956" s="11"/>
      <c r="Y1956" s="11">
        <v>357.1</v>
      </c>
      <c r="Z1956" s="11">
        <f t="shared" si="118"/>
        <v>612.01</v>
      </c>
      <c r="AB1956" s="11">
        <f t="shared" si="119"/>
        <v>252.11</v>
      </c>
      <c r="AC1956" s="11">
        <v>414.31</v>
      </c>
      <c r="AD1956" s="11"/>
      <c r="AE1956" s="4"/>
      <c r="AF1956" s="4"/>
    </row>
    <row r="1957" spans="1:32" ht="13.8" thickBot="1">
      <c r="A1957" s="56"/>
      <c r="B1957" s="191"/>
      <c r="C1957" s="11" t="s">
        <v>500</v>
      </c>
      <c r="D1957" s="11"/>
      <c r="E1957" s="11" t="s">
        <v>501</v>
      </c>
      <c r="F1957" s="11">
        <v>87150</v>
      </c>
      <c r="G1957" s="11"/>
      <c r="H1957" s="11">
        <f t="shared" si="117"/>
        <v>281</v>
      </c>
      <c r="I1957" s="11"/>
      <c r="J1957" s="11">
        <v>4386.6099999999997</v>
      </c>
      <c r="K1957" s="11"/>
      <c r="M1957" s="11">
        <v>21</v>
      </c>
      <c r="N1957" s="70"/>
      <c r="P1957" s="11">
        <f t="shared" si="120"/>
        <v>208.89</v>
      </c>
      <c r="Q1957" s="11"/>
      <c r="R1957" s="11"/>
      <c r="S1957" s="11"/>
      <c r="T1957" s="366">
        <f t="shared" si="109"/>
        <v>4150</v>
      </c>
      <c r="U1957" s="11"/>
      <c r="V1957" s="11"/>
      <c r="W1957" s="11"/>
      <c r="Y1957" s="11">
        <v>4386.6099999999997</v>
      </c>
      <c r="Z1957" s="11">
        <f t="shared" si="118"/>
        <v>7517.88</v>
      </c>
      <c r="AB1957" s="11">
        <f t="shared" si="119"/>
        <v>3096.86</v>
      </c>
      <c r="AC1957" s="11">
        <v>5089.32</v>
      </c>
      <c r="AD1957" s="11"/>
      <c r="AE1957" s="4"/>
      <c r="AF1957" s="4"/>
    </row>
    <row r="1958" spans="1:32" ht="13.8" thickBot="1">
      <c r="A1958" s="56"/>
      <c r="B1958" s="191"/>
      <c r="C1958" s="11" t="s">
        <v>342</v>
      </c>
      <c r="D1958" s="11"/>
      <c r="E1958" s="11" t="s">
        <v>338</v>
      </c>
      <c r="F1958" s="11">
        <v>10454</v>
      </c>
      <c r="G1958" s="11"/>
      <c r="H1958" s="11">
        <f t="shared" si="117"/>
        <v>34</v>
      </c>
      <c r="I1958" s="11"/>
      <c r="J1958" s="11">
        <v>2185.29</v>
      </c>
      <c r="K1958" s="11"/>
      <c r="M1958" s="11">
        <v>17</v>
      </c>
      <c r="N1958" s="70"/>
      <c r="P1958" s="11">
        <f t="shared" si="120"/>
        <v>128.55000000000001</v>
      </c>
      <c r="Q1958" s="11"/>
      <c r="R1958" s="11"/>
      <c r="S1958" s="11"/>
      <c r="T1958" s="366">
        <f t="shared" si="109"/>
        <v>614.94117647058829</v>
      </c>
      <c r="U1958" s="11"/>
      <c r="V1958" s="11"/>
      <c r="W1958" s="11"/>
      <c r="Y1958" s="11">
        <v>2185.29</v>
      </c>
      <c r="Z1958" s="11">
        <f t="shared" si="118"/>
        <v>3745.2</v>
      </c>
      <c r="AB1958" s="11">
        <f t="shared" si="119"/>
        <v>1542.77</v>
      </c>
      <c r="AC1958" s="11">
        <v>2535.36</v>
      </c>
      <c r="AD1958" s="11"/>
      <c r="AE1958" s="4"/>
      <c r="AF1958" s="4"/>
    </row>
    <row r="1959" spans="1:32" ht="13.8" thickBot="1">
      <c r="A1959" s="56"/>
      <c r="B1959" s="191"/>
      <c r="C1959" s="11" t="s">
        <v>342</v>
      </c>
      <c r="D1959" s="11"/>
      <c r="E1959" s="11" t="s">
        <v>421</v>
      </c>
      <c r="F1959" s="11">
        <v>11895</v>
      </c>
      <c r="G1959" s="11"/>
      <c r="H1959" s="11">
        <f t="shared" si="117"/>
        <v>38</v>
      </c>
      <c r="I1959" s="11"/>
      <c r="J1959" s="11">
        <v>-6557.27</v>
      </c>
      <c r="K1959" s="11"/>
      <c r="M1959" s="11">
        <v>20</v>
      </c>
      <c r="N1959" s="70"/>
      <c r="P1959" s="11">
        <f t="shared" si="120"/>
        <v>-327.86</v>
      </c>
      <c r="Q1959" s="11"/>
      <c r="R1959" s="11"/>
      <c r="S1959" s="11"/>
      <c r="T1959" s="366">
        <f t="shared" si="109"/>
        <v>594.75</v>
      </c>
      <c r="U1959" s="11"/>
      <c r="V1959" s="11"/>
      <c r="W1959" s="11"/>
      <c r="Y1959" s="11">
        <v>-6557.27</v>
      </c>
      <c r="Z1959" s="11">
        <f t="shared" si="118"/>
        <v>-11238.01</v>
      </c>
      <c r="AB1959" s="11">
        <f t="shared" si="119"/>
        <v>-4629.3</v>
      </c>
      <c r="AC1959" s="11">
        <v>-7607.7</v>
      </c>
      <c r="AD1959" s="11"/>
      <c r="AE1959" s="4"/>
      <c r="AF1959" s="4"/>
    </row>
    <row r="1960" spans="1:32" ht="13.8" thickBot="1">
      <c r="A1960" s="56"/>
      <c r="B1960" s="191"/>
      <c r="C1960" s="11" t="s">
        <v>1250</v>
      </c>
      <c r="D1960" s="11"/>
      <c r="E1960" s="11" t="s">
        <v>204</v>
      </c>
      <c r="F1960" s="11">
        <v>9051</v>
      </c>
      <c r="G1960" s="11"/>
      <c r="H1960" s="11">
        <f t="shared" si="117"/>
        <v>29</v>
      </c>
      <c r="I1960" s="11"/>
      <c r="J1960" s="11">
        <v>922.85</v>
      </c>
      <c r="K1960" s="11"/>
      <c r="M1960" s="11">
        <v>4</v>
      </c>
      <c r="N1960" s="70"/>
      <c r="P1960" s="11">
        <f t="shared" si="120"/>
        <v>230.71</v>
      </c>
      <c r="Q1960" s="11"/>
      <c r="R1960" s="11"/>
      <c r="S1960" s="11"/>
      <c r="T1960" s="366">
        <f t="shared" si="109"/>
        <v>2262.75</v>
      </c>
      <c r="U1960" s="11"/>
      <c r="V1960" s="11"/>
      <c r="W1960" s="11"/>
      <c r="Y1960" s="11">
        <v>922.85</v>
      </c>
      <c r="Z1960" s="11">
        <f t="shared" si="118"/>
        <v>1581.6</v>
      </c>
      <c r="AB1960" s="11">
        <f t="shared" si="119"/>
        <v>651.51</v>
      </c>
      <c r="AC1960" s="11">
        <v>1070.68</v>
      </c>
      <c r="AD1960" s="11"/>
      <c r="AE1960" s="4"/>
      <c r="AF1960" s="4"/>
    </row>
    <row r="1961" spans="1:32" ht="13.8" thickBot="1">
      <c r="A1961" s="56"/>
      <c r="B1961" s="191"/>
      <c r="C1961" s="11" t="s">
        <v>240</v>
      </c>
      <c r="D1961" s="11"/>
      <c r="E1961" s="11" t="s">
        <v>237</v>
      </c>
      <c r="F1961" s="11">
        <v>411780</v>
      </c>
      <c r="G1961" s="11"/>
      <c r="H1961" s="11">
        <f t="shared" si="117"/>
        <v>1329</v>
      </c>
      <c r="I1961" s="11"/>
      <c r="J1961" s="11">
        <v>51517.08</v>
      </c>
      <c r="K1961" s="11"/>
      <c r="M1961" s="11">
        <v>132</v>
      </c>
      <c r="N1961" s="70"/>
      <c r="P1961" s="11">
        <f t="shared" si="120"/>
        <v>390.28</v>
      </c>
      <c r="Q1961" s="11"/>
      <c r="R1961" s="11"/>
      <c r="S1961" s="11"/>
      <c r="T1961" s="366">
        <f t="shared" si="109"/>
        <v>3119.5454545454545</v>
      </c>
      <c r="U1961" s="11"/>
      <c r="V1961" s="11"/>
      <c r="W1961" s="11"/>
      <c r="Y1961" s="11">
        <v>51517.08</v>
      </c>
      <c r="Z1961" s="11">
        <f t="shared" si="118"/>
        <v>88291.21</v>
      </c>
      <c r="AB1961" s="11">
        <f t="shared" si="119"/>
        <v>36370.050000000003</v>
      </c>
      <c r="AC1961" s="11">
        <v>59769.79</v>
      </c>
      <c r="AD1961" s="11"/>
      <c r="AE1961" s="4"/>
      <c r="AF1961" s="4"/>
    </row>
    <row r="1962" spans="1:32" ht="13.8" thickBot="1">
      <c r="A1962" s="56"/>
      <c r="B1962" s="191"/>
      <c r="C1962" s="11" t="s">
        <v>1377</v>
      </c>
      <c r="D1962" s="11"/>
      <c r="E1962" s="11" t="s">
        <v>523</v>
      </c>
      <c r="F1962" s="11">
        <v>352</v>
      </c>
      <c r="G1962" s="11"/>
      <c r="H1962" s="11">
        <f t="shared" si="117"/>
        <v>1</v>
      </c>
      <c r="I1962" s="11"/>
      <c r="J1962" s="11">
        <v>105.51</v>
      </c>
      <c r="K1962" s="11"/>
      <c r="M1962" s="11">
        <v>3</v>
      </c>
      <c r="N1962" s="70"/>
      <c r="P1962" s="11">
        <f t="shared" si="120"/>
        <v>35.17</v>
      </c>
      <c r="Q1962" s="11"/>
      <c r="R1962" s="11"/>
      <c r="S1962" s="11"/>
      <c r="T1962" s="366">
        <f t="shared" si="109"/>
        <v>117.33333333333333</v>
      </c>
      <c r="U1962" s="11"/>
      <c r="V1962" s="11"/>
      <c r="W1962" s="11"/>
      <c r="Y1962" s="11">
        <v>105.51</v>
      </c>
      <c r="Z1962" s="11">
        <f t="shared" si="118"/>
        <v>180.83</v>
      </c>
      <c r="AB1962" s="11">
        <f t="shared" si="119"/>
        <v>74.489999999999995</v>
      </c>
      <c r="AC1962" s="11">
        <v>122.41</v>
      </c>
      <c r="AD1962" s="11"/>
      <c r="AE1962" s="4"/>
      <c r="AF1962" s="4"/>
    </row>
    <row r="1963" spans="1:32" ht="13.8" thickBot="1">
      <c r="A1963" s="56"/>
      <c r="B1963" s="191"/>
      <c r="C1963" s="11" t="s">
        <v>468</v>
      </c>
      <c r="D1963" s="11"/>
      <c r="E1963" s="11" t="s">
        <v>1330</v>
      </c>
      <c r="F1963" s="11">
        <v>1040</v>
      </c>
      <c r="G1963" s="11"/>
      <c r="H1963" s="11">
        <f t="shared" si="117"/>
        <v>3</v>
      </c>
      <c r="I1963" s="11"/>
      <c r="J1963" s="11">
        <v>160.19999999999999</v>
      </c>
      <c r="K1963" s="11"/>
      <c r="M1963" s="11">
        <v>1</v>
      </c>
      <c r="N1963" s="70"/>
      <c r="P1963" s="11">
        <f t="shared" si="120"/>
        <v>160.19999999999999</v>
      </c>
      <c r="Q1963" s="11"/>
      <c r="R1963" s="11"/>
      <c r="S1963" s="11"/>
      <c r="T1963" s="366">
        <f t="shared" si="109"/>
        <v>1040</v>
      </c>
      <c r="U1963" s="11"/>
      <c r="V1963" s="11"/>
      <c r="W1963" s="11"/>
      <c r="Y1963" s="11">
        <v>160.19999999999999</v>
      </c>
      <c r="Z1963" s="11">
        <f t="shared" si="118"/>
        <v>274.55</v>
      </c>
      <c r="AB1963" s="11">
        <f t="shared" si="119"/>
        <v>113.1</v>
      </c>
      <c r="AC1963" s="11">
        <v>185.86</v>
      </c>
      <c r="AD1963" s="11"/>
      <c r="AE1963" s="4"/>
      <c r="AF1963" s="4"/>
    </row>
    <row r="1964" spans="1:32" ht="13.8" thickBot="1">
      <c r="A1964" s="56"/>
      <c r="B1964" s="191"/>
      <c r="C1964" s="11" t="s">
        <v>468</v>
      </c>
      <c r="D1964" s="11"/>
      <c r="E1964" s="11" t="s">
        <v>469</v>
      </c>
      <c r="F1964" s="11">
        <v>46432</v>
      </c>
      <c r="G1964" s="11"/>
      <c r="H1964" s="11">
        <f t="shared" si="117"/>
        <v>150</v>
      </c>
      <c r="I1964" s="11"/>
      <c r="J1964" s="11">
        <v>10021.780000000004</v>
      </c>
      <c r="K1964" s="11"/>
      <c r="M1964" s="11">
        <v>29</v>
      </c>
      <c r="N1964" s="70"/>
      <c r="P1964" s="11">
        <f t="shared" si="120"/>
        <v>345.58</v>
      </c>
      <c r="Q1964" s="11"/>
      <c r="R1964" s="11"/>
      <c r="S1964" s="11"/>
      <c r="T1964" s="366">
        <f t="shared" si="109"/>
        <v>1601.1034482758621</v>
      </c>
      <c r="U1964" s="11"/>
      <c r="V1964" s="11"/>
      <c r="W1964" s="11"/>
      <c r="Y1964" s="11">
        <v>10021.780000000004</v>
      </c>
      <c r="Z1964" s="11">
        <f t="shared" si="118"/>
        <v>17175.57</v>
      </c>
      <c r="AB1964" s="11">
        <f t="shared" si="119"/>
        <v>7075.18</v>
      </c>
      <c r="AC1964" s="11">
        <v>11627.21</v>
      </c>
      <c r="AD1964" s="11"/>
      <c r="AE1964" s="4"/>
      <c r="AF1964" s="4"/>
    </row>
    <row r="1965" spans="1:32" ht="13.8" thickBot="1">
      <c r="A1965" s="56"/>
      <c r="B1965" s="191"/>
      <c r="C1965" s="11" t="s">
        <v>1320</v>
      </c>
      <c r="D1965" s="11"/>
      <c r="E1965" s="11" t="s">
        <v>471</v>
      </c>
      <c r="F1965" s="11">
        <v>8403</v>
      </c>
      <c r="G1965" s="11"/>
      <c r="H1965" s="11">
        <f t="shared" si="117"/>
        <v>27</v>
      </c>
      <c r="I1965" s="11"/>
      <c r="J1965" s="11">
        <v>752.7</v>
      </c>
      <c r="K1965" s="11"/>
      <c r="M1965" s="11">
        <v>6</v>
      </c>
      <c r="N1965" s="70"/>
      <c r="P1965" s="11">
        <f t="shared" si="120"/>
        <v>125.45</v>
      </c>
      <c r="Q1965" s="11"/>
      <c r="R1965" s="11"/>
      <c r="S1965" s="11"/>
      <c r="T1965" s="366">
        <f t="shared" si="109"/>
        <v>1400.5</v>
      </c>
      <c r="U1965" s="11"/>
      <c r="V1965" s="11"/>
      <c r="W1965" s="11"/>
      <c r="Y1965" s="11">
        <v>752.7</v>
      </c>
      <c r="Z1965" s="11">
        <f t="shared" si="118"/>
        <v>1290</v>
      </c>
      <c r="AB1965" s="11">
        <f t="shared" si="119"/>
        <v>531.39</v>
      </c>
      <c r="AC1965" s="11">
        <v>873.28</v>
      </c>
      <c r="AD1965" s="11"/>
      <c r="AE1965" s="4"/>
      <c r="AF1965" s="4"/>
    </row>
    <row r="1966" spans="1:32" ht="13.8" thickBot="1">
      <c r="A1966" s="56"/>
      <c r="B1966" s="191"/>
      <c r="C1966" s="11" t="s">
        <v>1320</v>
      </c>
      <c r="D1966" s="11"/>
      <c r="E1966" s="11" t="s">
        <v>504</v>
      </c>
      <c r="F1966" s="11">
        <v>104178</v>
      </c>
      <c r="G1966" s="11"/>
      <c r="H1966" s="11">
        <f t="shared" si="117"/>
        <v>336</v>
      </c>
      <c r="I1966" s="11"/>
      <c r="J1966" s="11">
        <v>20604.120000000006</v>
      </c>
      <c r="K1966" s="11"/>
      <c r="M1966" s="11">
        <v>34</v>
      </c>
      <c r="N1966" s="70"/>
      <c r="P1966" s="11">
        <f t="shared" si="120"/>
        <v>606</v>
      </c>
      <c r="Q1966" s="11"/>
      <c r="R1966" s="11"/>
      <c r="S1966" s="11"/>
      <c r="T1966" s="366">
        <f t="shared" si="109"/>
        <v>3064.0588235294117</v>
      </c>
      <c r="U1966" s="11"/>
      <c r="V1966" s="11"/>
      <c r="W1966" s="11"/>
      <c r="Y1966" s="11">
        <v>20604.120000000006</v>
      </c>
      <c r="Z1966" s="11">
        <f t="shared" si="118"/>
        <v>35311.839999999997</v>
      </c>
      <c r="AB1966" s="11">
        <f t="shared" si="119"/>
        <v>14546.11</v>
      </c>
      <c r="AC1966" s="11">
        <v>23904.77</v>
      </c>
      <c r="AD1966" s="11"/>
      <c r="AE1966" s="4"/>
      <c r="AF1966" s="4"/>
    </row>
    <row r="1967" spans="1:32" ht="13.8" thickBot="1">
      <c r="A1967" s="56"/>
      <c r="B1967" s="191"/>
      <c r="C1967" s="11" t="s">
        <v>1320</v>
      </c>
      <c r="D1967" s="11"/>
      <c r="E1967" s="11" t="s">
        <v>1283</v>
      </c>
      <c r="F1967" s="11">
        <v>13616</v>
      </c>
      <c r="G1967" s="11"/>
      <c r="H1967" s="11">
        <f t="shared" ref="H1967:H2030" si="121">ROUND($H$2327*F1967/$F$2327,0)</f>
        <v>44</v>
      </c>
      <c r="I1967" s="11"/>
      <c r="J1967" s="11">
        <v>2455.2399999999998</v>
      </c>
      <c r="K1967" s="11"/>
      <c r="M1967" s="11">
        <v>2</v>
      </c>
      <c r="N1967" s="70"/>
      <c r="P1967" s="11">
        <f t="shared" si="120"/>
        <v>1227.6199999999999</v>
      </c>
      <c r="Q1967" s="11"/>
      <c r="R1967" s="11"/>
      <c r="S1967" s="11"/>
      <c r="T1967" s="366">
        <f t="shared" si="109"/>
        <v>6808</v>
      </c>
      <c r="U1967" s="11"/>
      <c r="V1967" s="11"/>
      <c r="W1967" s="11"/>
      <c r="Y1967" s="11">
        <v>2455.2399999999998</v>
      </c>
      <c r="Z1967" s="11">
        <f t="shared" ref="Z1967:Z2030" si="122">ROUND($Z$2327*Y1967/$Y$2327,2)</f>
        <v>4207.8500000000004</v>
      </c>
      <c r="AB1967" s="11">
        <f t="shared" ref="AB1967:AB2030" si="123">ROUND($AB$2327*Y1967/$Y$2327,2)</f>
        <v>1733.35</v>
      </c>
      <c r="AC1967" s="11">
        <v>2848.55</v>
      </c>
      <c r="AD1967" s="11"/>
      <c r="AE1967" s="4"/>
      <c r="AF1967" s="4"/>
    </row>
    <row r="1968" spans="1:32" ht="13.8" thickBot="1">
      <c r="A1968" s="56"/>
      <c r="B1968" s="191"/>
      <c r="C1968" s="11" t="s">
        <v>470</v>
      </c>
      <c r="D1968" s="11"/>
      <c r="E1968" s="11" t="s">
        <v>471</v>
      </c>
      <c r="F1968" s="11">
        <v>1090143</v>
      </c>
      <c r="G1968" s="11"/>
      <c r="H1968" s="11">
        <f t="shared" si="121"/>
        <v>3517</v>
      </c>
      <c r="I1968" s="11"/>
      <c r="J1968" s="11">
        <v>182249.72000000026</v>
      </c>
      <c r="K1968" s="11"/>
      <c r="M1968" s="11">
        <v>510</v>
      </c>
      <c r="N1968" s="70"/>
      <c r="P1968" s="11">
        <f t="shared" ref="P1968:P2031" si="124">ROUND(J1968/M1968,2)</f>
        <v>357.35</v>
      </c>
      <c r="Q1968" s="11"/>
      <c r="R1968" s="11"/>
      <c r="S1968" s="11"/>
      <c r="T1968" s="366">
        <f t="shared" si="109"/>
        <v>2137.535294117647</v>
      </c>
      <c r="U1968" s="11"/>
      <c r="V1968" s="11"/>
      <c r="W1968" s="11"/>
      <c r="Y1968" s="11">
        <v>182249.72000000026</v>
      </c>
      <c r="Z1968" s="11">
        <f t="shared" si="122"/>
        <v>312343.95</v>
      </c>
      <c r="AB1968" s="11">
        <f t="shared" si="123"/>
        <v>128664.74</v>
      </c>
      <c r="AC1968" s="11">
        <v>211444.96</v>
      </c>
      <c r="AD1968" s="11"/>
      <c r="AE1968" s="4"/>
      <c r="AF1968" s="4"/>
    </row>
    <row r="1969" spans="1:32" ht="13.8" thickBot="1">
      <c r="A1969" s="56"/>
      <c r="B1969" s="191"/>
      <c r="C1969" s="11" t="s">
        <v>470</v>
      </c>
      <c r="D1969" s="11"/>
      <c r="E1969" s="11" t="s">
        <v>489</v>
      </c>
      <c r="F1969" s="11">
        <v>1006</v>
      </c>
      <c r="G1969" s="11"/>
      <c r="H1969" s="11">
        <f t="shared" si="121"/>
        <v>3</v>
      </c>
      <c r="I1969" s="11"/>
      <c r="J1969" s="11">
        <v>165.52</v>
      </c>
      <c r="K1969" s="11"/>
      <c r="M1969" s="11">
        <v>1</v>
      </c>
      <c r="N1969" s="70"/>
      <c r="P1969" s="11">
        <f t="shared" si="124"/>
        <v>165.52</v>
      </c>
      <c r="Q1969" s="11"/>
      <c r="R1969" s="11"/>
      <c r="S1969" s="11"/>
      <c r="T1969" s="366">
        <f t="shared" si="109"/>
        <v>1006</v>
      </c>
      <c r="U1969" s="11"/>
      <c r="V1969" s="11"/>
      <c r="W1969" s="11"/>
      <c r="Y1969" s="11">
        <v>165.52</v>
      </c>
      <c r="Z1969" s="11">
        <f t="shared" si="122"/>
        <v>283.67</v>
      </c>
      <c r="AB1969" s="11">
        <f t="shared" si="123"/>
        <v>116.85</v>
      </c>
      <c r="AC1969" s="11">
        <v>192.04</v>
      </c>
      <c r="AD1969" s="11"/>
      <c r="AE1969" s="4"/>
      <c r="AF1969" s="4"/>
    </row>
    <row r="1970" spans="1:32" ht="13.8" thickBot="1">
      <c r="A1970" s="56"/>
      <c r="B1970" s="191"/>
      <c r="C1970" s="11" t="s">
        <v>470</v>
      </c>
      <c r="D1970" s="11"/>
      <c r="E1970" s="11" t="s">
        <v>504</v>
      </c>
      <c r="F1970" s="11">
        <v>1064</v>
      </c>
      <c r="G1970" s="11"/>
      <c r="H1970" s="11">
        <f t="shared" si="121"/>
        <v>3</v>
      </c>
      <c r="I1970" s="11"/>
      <c r="J1970" s="11">
        <v>172.59</v>
      </c>
      <c r="K1970" s="11"/>
      <c r="M1970" s="11">
        <v>2</v>
      </c>
      <c r="N1970" s="70"/>
      <c r="P1970" s="11">
        <f t="shared" si="124"/>
        <v>86.3</v>
      </c>
      <c r="Q1970" s="11"/>
      <c r="R1970" s="11"/>
      <c r="S1970" s="11"/>
      <c r="T1970" s="366">
        <f t="shared" si="109"/>
        <v>532</v>
      </c>
      <c r="U1970" s="11"/>
      <c r="V1970" s="11"/>
      <c r="W1970" s="11"/>
      <c r="Y1970" s="11">
        <v>172.59</v>
      </c>
      <c r="Z1970" s="11">
        <f t="shared" si="122"/>
        <v>295.79000000000002</v>
      </c>
      <c r="AB1970" s="11">
        <f t="shared" si="123"/>
        <v>121.85</v>
      </c>
      <c r="AC1970" s="11">
        <v>200.24</v>
      </c>
      <c r="AD1970" s="11"/>
      <c r="AE1970" s="4"/>
      <c r="AF1970" s="4"/>
    </row>
    <row r="1971" spans="1:32" ht="13.8" thickBot="1">
      <c r="A1971" s="56"/>
      <c r="B1971" s="191"/>
      <c r="C1971" s="11" t="s">
        <v>646</v>
      </c>
      <c r="D1971" s="11"/>
      <c r="E1971" s="11" t="s">
        <v>471</v>
      </c>
      <c r="F1971" s="11">
        <v>1043</v>
      </c>
      <c r="G1971" s="11"/>
      <c r="H1971" s="11">
        <f t="shared" si="121"/>
        <v>3</v>
      </c>
      <c r="I1971" s="11"/>
      <c r="J1971" s="11">
        <v>178.98</v>
      </c>
      <c r="K1971" s="11"/>
      <c r="M1971" s="11">
        <v>2</v>
      </c>
      <c r="N1971" s="70"/>
      <c r="P1971" s="11">
        <f t="shared" si="124"/>
        <v>89.49</v>
      </c>
      <c r="Q1971" s="11"/>
      <c r="R1971" s="11"/>
      <c r="S1971" s="11"/>
      <c r="T1971" s="366">
        <f t="shared" si="109"/>
        <v>521.5</v>
      </c>
      <c r="U1971" s="11"/>
      <c r="V1971" s="11"/>
      <c r="W1971" s="11"/>
      <c r="Y1971" s="11">
        <v>178.98</v>
      </c>
      <c r="Z1971" s="11">
        <f t="shared" si="122"/>
        <v>306.74</v>
      </c>
      <c r="AB1971" s="11">
        <f t="shared" si="123"/>
        <v>126.36</v>
      </c>
      <c r="AC1971" s="11">
        <v>207.65</v>
      </c>
      <c r="AD1971" s="11"/>
      <c r="AE1971" s="4"/>
      <c r="AF1971" s="4"/>
    </row>
    <row r="1972" spans="1:32" ht="13.8" thickBot="1">
      <c r="A1972" s="56"/>
      <c r="B1972" s="191"/>
      <c r="C1972" s="11" t="s">
        <v>647</v>
      </c>
      <c r="D1972" s="11"/>
      <c r="E1972" s="11" t="s">
        <v>330</v>
      </c>
      <c r="F1972" s="11">
        <v>15358</v>
      </c>
      <c r="G1972" s="11"/>
      <c r="H1972" s="11">
        <f t="shared" si="121"/>
        <v>50</v>
      </c>
      <c r="I1972" s="11"/>
      <c r="J1972" s="11">
        <v>2492.7799999999997</v>
      </c>
      <c r="K1972" s="11"/>
      <c r="M1972" s="11">
        <v>6</v>
      </c>
      <c r="N1972" s="70"/>
      <c r="P1972" s="11">
        <f t="shared" si="124"/>
        <v>415.46</v>
      </c>
      <c r="Q1972" s="11"/>
      <c r="R1972" s="11"/>
      <c r="S1972" s="11"/>
      <c r="T1972" s="366">
        <f t="shared" si="109"/>
        <v>2559.6666666666665</v>
      </c>
      <c r="U1972" s="11"/>
      <c r="V1972" s="11"/>
      <c r="W1972" s="11"/>
      <c r="Y1972" s="11">
        <v>2492.7799999999997</v>
      </c>
      <c r="Z1972" s="11">
        <f t="shared" si="122"/>
        <v>4272.1899999999996</v>
      </c>
      <c r="AB1972" s="11">
        <f t="shared" si="123"/>
        <v>1759.85</v>
      </c>
      <c r="AC1972" s="11">
        <v>2892.11</v>
      </c>
      <c r="AD1972" s="11"/>
      <c r="AE1972" s="4"/>
      <c r="AF1972" s="4"/>
    </row>
    <row r="1973" spans="1:32" ht="13.8" thickBot="1">
      <c r="A1973" s="56"/>
      <c r="B1973" s="191"/>
      <c r="C1973" s="11" t="s">
        <v>647</v>
      </c>
      <c r="D1973" s="11"/>
      <c r="E1973" s="11" t="s">
        <v>345</v>
      </c>
      <c r="F1973" s="11">
        <v>795885</v>
      </c>
      <c r="G1973" s="11"/>
      <c r="H1973" s="11">
        <f t="shared" si="121"/>
        <v>2568</v>
      </c>
      <c r="I1973" s="11"/>
      <c r="J1973" s="11">
        <v>103580.57</v>
      </c>
      <c r="K1973" s="11"/>
      <c r="M1973" s="11">
        <v>367</v>
      </c>
      <c r="N1973" s="70"/>
      <c r="P1973" s="11">
        <f t="shared" si="124"/>
        <v>282.24</v>
      </c>
      <c r="Q1973" s="11"/>
      <c r="R1973" s="11"/>
      <c r="S1973" s="11"/>
      <c r="T1973" s="366">
        <f t="shared" si="109"/>
        <v>2168.6239782016351</v>
      </c>
      <c r="U1973" s="11"/>
      <c r="V1973" s="11"/>
      <c r="W1973" s="11"/>
      <c r="Y1973" s="11">
        <v>103580.57</v>
      </c>
      <c r="Z1973" s="11">
        <f t="shared" si="122"/>
        <v>177518.87</v>
      </c>
      <c r="AB1973" s="11">
        <f t="shared" si="123"/>
        <v>73125.86</v>
      </c>
      <c r="AC1973" s="11">
        <v>120173.52</v>
      </c>
      <c r="AD1973" s="11"/>
      <c r="AE1973" s="4"/>
      <c r="AF1973" s="4"/>
    </row>
    <row r="1974" spans="1:32" ht="13.8" thickBot="1">
      <c r="A1974" s="56"/>
      <c r="B1974" s="191"/>
      <c r="C1974" s="11" t="s">
        <v>647</v>
      </c>
      <c r="D1974" s="11"/>
      <c r="E1974" s="11" t="s">
        <v>421</v>
      </c>
      <c r="F1974" s="11">
        <v>923</v>
      </c>
      <c r="G1974" s="11"/>
      <c r="H1974" s="11">
        <f t="shared" si="121"/>
        <v>3</v>
      </c>
      <c r="I1974" s="11"/>
      <c r="J1974" s="11">
        <v>145.59</v>
      </c>
      <c r="K1974" s="11"/>
      <c r="M1974" s="11">
        <v>1</v>
      </c>
      <c r="N1974" s="70"/>
      <c r="P1974" s="11">
        <f t="shared" si="124"/>
        <v>145.59</v>
      </c>
      <c r="Q1974" s="11"/>
      <c r="R1974" s="11"/>
      <c r="S1974" s="11"/>
      <c r="T1974" s="366">
        <f t="shared" si="109"/>
        <v>923</v>
      </c>
      <c r="U1974" s="11"/>
      <c r="V1974" s="11"/>
      <c r="W1974" s="11"/>
      <c r="Y1974" s="11">
        <v>145.59</v>
      </c>
      <c r="Z1974" s="11">
        <f t="shared" si="122"/>
        <v>249.52</v>
      </c>
      <c r="AB1974" s="11">
        <f t="shared" si="123"/>
        <v>102.78</v>
      </c>
      <c r="AC1974" s="11">
        <v>168.91</v>
      </c>
      <c r="AD1974" s="11"/>
      <c r="AE1974" s="4"/>
      <c r="AF1974" s="4"/>
    </row>
    <row r="1975" spans="1:32" ht="13.8" thickBot="1">
      <c r="A1975" s="56"/>
      <c r="B1975" s="191"/>
      <c r="C1975" s="11" t="s">
        <v>507</v>
      </c>
      <c r="D1975" s="11"/>
      <c r="E1975" s="11" t="s">
        <v>508</v>
      </c>
      <c r="F1975" s="11">
        <v>507</v>
      </c>
      <c r="G1975" s="11"/>
      <c r="H1975" s="11">
        <f t="shared" si="121"/>
        <v>2</v>
      </c>
      <c r="I1975" s="11"/>
      <c r="J1975" s="11">
        <v>159.31</v>
      </c>
      <c r="K1975" s="11"/>
      <c r="M1975" s="11">
        <v>8</v>
      </c>
      <c r="N1975" s="70"/>
      <c r="P1975" s="11">
        <f t="shared" si="124"/>
        <v>19.91</v>
      </c>
      <c r="Q1975" s="11"/>
      <c r="R1975" s="11"/>
      <c r="S1975" s="11"/>
      <c r="T1975" s="366">
        <f t="shared" si="109"/>
        <v>63.375</v>
      </c>
      <c r="U1975" s="11"/>
      <c r="V1975" s="11"/>
      <c r="W1975" s="11"/>
      <c r="Y1975" s="11">
        <v>159.31</v>
      </c>
      <c r="Z1975" s="11">
        <f t="shared" si="122"/>
        <v>273.02999999999997</v>
      </c>
      <c r="AB1975" s="11">
        <f t="shared" si="123"/>
        <v>112.47</v>
      </c>
      <c r="AC1975" s="11">
        <v>184.83</v>
      </c>
      <c r="AD1975" s="11"/>
      <c r="AE1975" s="4"/>
      <c r="AF1975" s="4"/>
    </row>
    <row r="1976" spans="1:32" ht="13.8" thickBot="1">
      <c r="A1976" s="56"/>
      <c r="B1976" s="191"/>
      <c r="C1976" s="11" t="s">
        <v>364</v>
      </c>
      <c r="D1976" s="11"/>
      <c r="E1976" s="11" t="s">
        <v>362</v>
      </c>
      <c r="F1976" s="11">
        <v>239508</v>
      </c>
      <c r="G1976" s="11"/>
      <c r="H1976" s="11">
        <f t="shared" si="121"/>
        <v>773</v>
      </c>
      <c r="I1976" s="11"/>
      <c r="J1976" s="11">
        <v>24790.34999999998</v>
      </c>
      <c r="K1976" s="11"/>
      <c r="M1976" s="11">
        <v>154</v>
      </c>
      <c r="N1976" s="70"/>
      <c r="P1976" s="11">
        <f t="shared" si="124"/>
        <v>160.97999999999999</v>
      </c>
      <c r="Q1976" s="11"/>
      <c r="R1976" s="11"/>
      <c r="S1976" s="11"/>
      <c r="T1976" s="366">
        <f t="shared" si="109"/>
        <v>1555.2467532467533</v>
      </c>
      <c r="U1976" s="11"/>
      <c r="V1976" s="11"/>
      <c r="W1976" s="11"/>
      <c r="Y1976" s="11">
        <v>24790.34999999998</v>
      </c>
      <c r="Z1976" s="11">
        <f t="shared" si="122"/>
        <v>42486.3</v>
      </c>
      <c r="AB1976" s="11">
        <f t="shared" si="123"/>
        <v>17501.5</v>
      </c>
      <c r="AC1976" s="11">
        <v>28761.61</v>
      </c>
      <c r="AD1976" s="11"/>
      <c r="AE1976" s="4"/>
      <c r="AF1976" s="4"/>
    </row>
    <row r="1977" spans="1:32" ht="13.8" thickBot="1">
      <c r="A1977" s="56"/>
      <c r="B1977" s="191"/>
      <c r="C1977" s="11" t="s">
        <v>227</v>
      </c>
      <c r="D1977" s="11"/>
      <c r="E1977" s="11" t="s">
        <v>228</v>
      </c>
      <c r="F1977" s="11">
        <v>1339444</v>
      </c>
      <c r="G1977" s="11"/>
      <c r="H1977" s="11">
        <f t="shared" si="121"/>
        <v>4322</v>
      </c>
      <c r="I1977" s="11"/>
      <c r="J1977" s="11">
        <v>168828.55999999994</v>
      </c>
      <c r="K1977" s="11"/>
      <c r="M1977" s="11">
        <v>248</v>
      </c>
      <c r="N1977" s="70"/>
      <c r="P1977" s="11">
        <f t="shared" si="124"/>
        <v>680.76</v>
      </c>
      <c r="Q1977" s="11"/>
      <c r="R1977" s="11"/>
      <c r="S1977" s="11"/>
      <c r="T1977" s="366">
        <f t="shared" si="109"/>
        <v>5400.9838709677415</v>
      </c>
      <c r="U1977" s="11"/>
      <c r="V1977" s="11"/>
      <c r="W1977" s="11"/>
      <c r="Y1977" s="11">
        <v>168828.55999999994</v>
      </c>
      <c r="Z1977" s="11">
        <f t="shared" si="122"/>
        <v>289342.45</v>
      </c>
      <c r="AB1977" s="11">
        <f t="shared" si="123"/>
        <v>119189.66</v>
      </c>
      <c r="AC1977" s="11">
        <v>195873.82</v>
      </c>
      <c r="AD1977" s="11"/>
      <c r="AE1977" s="4"/>
      <c r="AF1977" s="4"/>
    </row>
    <row r="1978" spans="1:32" ht="13.8" thickBot="1">
      <c r="A1978" s="56"/>
      <c r="B1978" s="191"/>
      <c r="C1978" s="11" t="s">
        <v>534</v>
      </c>
      <c r="D1978" s="11"/>
      <c r="E1978" s="11" t="s">
        <v>230</v>
      </c>
      <c r="F1978" s="11">
        <v>1717888</v>
      </c>
      <c r="G1978" s="11"/>
      <c r="H1978" s="11">
        <f t="shared" si="121"/>
        <v>5543</v>
      </c>
      <c r="I1978" s="11"/>
      <c r="J1978" s="11">
        <v>173343.78000000003</v>
      </c>
      <c r="K1978" s="11"/>
      <c r="M1978" s="11">
        <v>232</v>
      </c>
      <c r="N1978" s="70"/>
      <c r="P1978" s="11">
        <f t="shared" si="124"/>
        <v>747.17</v>
      </c>
      <c r="Q1978" s="11"/>
      <c r="R1978" s="11"/>
      <c r="S1978" s="11"/>
      <c r="T1978" s="366">
        <f t="shared" si="109"/>
        <v>7404.6896551724139</v>
      </c>
      <c r="U1978" s="11"/>
      <c r="V1978" s="11"/>
      <c r="W1978" s="11"/>
      <c r="Y1978" s="11">
        <v>173343.78000000003</v>
      </c>
      <c r="Z1978" s="11">
        <f t="shared" si="122"/>
        <v>297080.74</v>
      </c>
      <c r="AB1978" s="11">
        <f t="shared" si="123"/>
        <v>122377.32</v>
      </c>
      <c r="AC1978" s="11">
        <v>201112.35</v>
      </c>
      <c r="AD1978" s="11"/>
      <c r="AE1978" s="4"/>
      <c r="AF1978" s="4"/>
    </row>
    <row r="1979" spans="1:32" ht="13.8" thickBot="1">
      <c r="A1979" s="56"/>
      <c r="B1979" s="191"/>
      <c r="C1979" s="11" t="s">
        <v>233</v>
      </c>
      <c r="D1979" s="11"/>
      <c r="E1979" s="11" t="s">
        <v>1303</v>
      </c>
      <c r="F1979" s="11">
        <v>336</v>
      </c>
      <c r="G1979" s="11"/>
      <c r="H1979" s="11">
        <f t="shared" si="121"/>
        <v>1</v>
      </c>
      <c r="I1979" s="11"/>
      <c r="J1979" s="11">
        <v>59.53</v>
      </c>
      <c r="K1979" s="11"/>
      <c r="M1979" s="11">
        <v>1</v>
      </c>
      <c r="N1979" s="70"/>
      <c r="P1979" s="11">
        <f t="shared" si="124"/>
        <v>59.53</v>
      </c>
      <c r="Q1979" s="11"/>
      <c r="R1979" s="11"/>
      <c r="S1979" s="11"/>
      <c r="T1979" s="366">
        <f t="shared" si="109"/>
        <v>336</v>
      </c>
      <c r="U1979" s="11"/>
      <c r="V1979" s="11"/>
      <c r="W1979" s="11"/>
      <c r="Y1979" s="11">
        <v>59.53</v>
      </c>
      <c r="Z1979" s="11">
        <f t="shared" si="122"/>
        <v>102.02</v>
      </c>
      <c r="AB1979" s="11">
        <f t="shared" si="123"/>
        <v>42.03</v>
      </c>
      <c r="AC1979" s="11">
        <v>69.069999999999993</v>
      </c>
      <c r="AD1979" s="11"/>
      <c r="AE1979" s="4"/>
      <c r="AF1979" s="4"/>
    </row>
    <row r="1980" spans="1:32" ht="13.8" thickBot="1">
      <c r="A1980" s="56"/>
      <c r="B1980" s="191"/>
      <c r="C1980" s="11" t="s">
        <v>233</v>
      </c>
      <c r="D1980" s="11"/>
      <c r="E1980" s="11" t="s">
        <v>232</v>
      </c>
      <c r="F1980" s="11">
        <v>9063815</v>
      </c>
      <c r="G1980" s="11"/>
      <c r="H1980" s="11">
        <f t="shared" si="121"/>
        <v>29244</v>
      </c>
      <c r="I1980" s="11"/>
      <c r="J1980" s="11">
        <v>742725.96999999986</v>
      </c>
      <c r="K1980" s="11"/>
      <c r="M1980" s="11">
        <v>1140</v>
      </c>
      <c r="N1980" s="70"/>
      <c r="P1980" s="11">
        <f t="shared" si="124"/>
        <v>651.51</v>
      </c>
      <c r="Q1980" s="11"/>
      <c r="R1980" s="11"/>
      <c r="S1980" s="11"/>
      <c r="T1980" s="366">
        <f t="shared" si="109"/>
        <v>7950.7149122807014</v>
      </c>
      <c r="U1980" s="11"/>
      <c r="V1980" s="11"/>
      <c r="W1980" s="11"/>
      <c r="Y1980" s="11">
        <v>742725.96999999986</v>
      </c>
      <c r="Z1980" s="11">
        <f t="shared" si="122"/>
        <v>1272901.6399999999</v>
      </c>
      <c r="AB1980" s="11">
        <f t="shared" si="123"/>
        <v>524350.01</v>
      </c>
      <c r="AC1980" s="11">
        <v>861705.92</v>
      </c>
      <c r="AD1980" s="11"/>
      <c r="AE1980" s="4"/>
      <c r="AF1980" s="4"/>
    </row>
    <row r="1981" spans="1:32" ht="13.8" thickBot="1">
      <c r="A1981" s="56"/>
      <c r="B1981" s="191"/>
      <c r="C1981" s="11" t="s">
        <v>1440</v>
      </c>
      <c r="D1981" s="11"/>
      <c r="E1981" s="11" t="s">
        <v>208</v>
      </c>
      <c r="F1981" s="11">
        <v>533</v>
      </c>
      <c r="G1981" s="11"/>
      <c r="H1981" s="11">
        <f t="shared" si="121"/>
        <v>2</v>
      </c>
      <c r="I1981" s="11"/>
      <c r="J1981" s="11">
        <v>100.51</v>
      </c>
      <c r="K1981" s="11"/>
      <c r="M1981" s="11">
        <v>1</v>
      </c>
      <c r="N1981" s="70"/>
      <c r="P1981" s="11">
        <f t="shared" si="124"/>
        <v>100.51</v>
      </c>
      <c r="Q1981" s="11"/>
      <c r="R1981" s="11"/>
      <c r="S1981" s="11"/>
      <c r="T1981" s="366">
        <f t="shared" si="109"/>
        <v>533</v>
      </c>
      <c r="U1981" s="11"/>
      <c r="V1981" s="11"/>
      <c r="W1981" s="11"/>
      <c r="Y1981" s="11">
        <v>100.51</v>
      </c>
      <c r="Z1981" s="11">
        <f t="shared" si="122"/>
        <v>172.26</v>
      </c>
      <c r="AB1981" s="11">
        <f t="shared" si="123"/>
        <v>70.959999999999994</v>
      </c>
      <c r="AC1981" s="11">
        <v>116.61</v>
      </c>
      <c r="AD1981" s="11"/>
      <c r="AE1981" s="4"/>
      <c r="AF1981" s="4"/>
    </row>
    <row r="1982" spans="1:32" ht="13.8" thickBot="1">
      <c r="A1982" s="56"/>
      <c r="B1982" s="191"/>
      <c r="C1982" s="11" t="s">
        <v>1440</v>
      </c>
      <c r="D1982" s="11"/>
      <c r="E1982" s="11" t="s">
        <v>220</v>
      </c>
      <c r="F1982" s="11">
        <v>15100</v>
      </c>
      <c r="G1982" s="11"/>
      <c r="H1982" s="11">
        <f t="shared" si="121"/>
        <v>49</v>
      </c>
      <c r="I1982" s="11"/>
      <c r="J1982" s="11">
        <v>1105.81</v>
      </c>
      <c r="K1982" s="11"/>
      <c r="M1982" s="11">
        <v>1</v>
      </c>
      <c r="N1982" s="70"/>
      <c r="P1982" s="11">
        <f t="shared" si="124"/>
        <v>1105.81</v>
      </c>
      <c r="Q1982" s="11"/>
      <c r="R1982" s="11"/>
      <c r="S1982" s="11"/>
      <c r="T1982" s="366">
        <f t="shared" si="109"/>
        <v>15100</v>
      </c>
      <c r="U1982" s="11"/>
      <c r="V1982" s="11"/>
      <c r="W1982" s="11"/>
      <c r="Y1982" s="11">
        <v>1105.81</v>
      </c>
      <c r="Z1982" s="11">
        <f t="shared" si="122"/>
        <v>1895.16</v>
      </c>
      <c r="AB1982" s="11">
        <f t="shared" si="123"/>
        <v>780.68</v>
      </c>
      <c r="AC1982" s="11">
        <v>1282.95</v>
      </c>
      <c r="AD1982" s="11"/>
      <c r="AE1982" s="4"/>
      <c r="AF1982" s="4"/>
    </row>
    <row r="1983" spans="1:32" ht="13.8" thickBot="1">
      <c r="A1983" s="56"/>
      <c r="B1983" s="191"/>
      <c r="C1983" s="11" t="s">
        <v>370</v>
      </c>
      <c r="D1983" s="11"/>
      <c r="E1983" s="11" t="s">
        <v>350</v>
      </c>
      <c r="F1983" s="11">
        <v>1881</v>
      </c>
      <c r="G1983" s="11"/>
      <c r="H1983" s="11">
        <f t="shared" si="121"/>
        <v>6</v>
      </c>
      <c r="I1983" s="11"/>
      <c r="J1983" s="11">
        <v>296.17</v>
      </c>
      <c r="K1983" s="11"/>
      <c r="M1983" s="11">
        <v>3</v>
      </c>
      <c r="N1983" s="70"/>
      <c r="P1983" s="11">
        <f t="shared" si="124"/>
        <v>98.72</v>
      </c>
      <c r="Q1983" s="11"/>
      <c r="R1983" s="11"/>
      <c r="S1983" s="11"/>
      <c r="T1983" s="366">
        <f t="shared" si="109"/>
        <v>627</v>
      </c>
      <c r="U1983" s="11"/>
      <c r="V1983" s="11"/>
      <c r="W1983" s="11"/>
      <c r="Y1983" s="11">
        <v>296.17</v>
      </c>
      <c r="Z1983" s="11">
        <f t="shared" si="122"/>
        <v>507.58</v>
      </c>
      <c r="AB1983" s="11">
        <f t="shared" si="123"/>
        <v>209.09</v>
      </c>
      <c r="AC1983" s="11">
        <v>343.61</v>
      </c>
      <c r="AD1983" s="11"/>
      <c r="AE1983" s="4"/>
      <c r="AF1983" s="4"/>
    </row>
    <row r="1984" spans="1:32" ht="13.8" thickBot="1">
      <c r="A1984" s="56"/>
      <c r="B1984" s="191"/>
      <c r="C1984" s="11" t="s">
        <v>370</v>
      </c>
      <c r="D1984" s="11"/>
      <c r="E1984" s="11" t="s">
        <v>371</v>
      </c>
      <c r="F1984" s="11">
        <v>39482</v>
      </c>
      <c r="G1984" s="11"/>
      <c r="H1984" s="11">
        <f t="shared" si="121"/>
        <v>127</v>
      </c>
      <c r="I1984" s="11"/>
      <c r="J1984" s="11">
        <v>6049.8600000000006</v>
      </c>
      <c r="K1984" s="11"/>
      <c r="M1984" s="11">
        <v>65</v>
      </c>
      <c r="N1984" s="70"/>
      <c r="P1984" s="11">
        <f t="shared" si="124"/>
        <v>93.07</v>
      </c>
      <c r="Q1984" s="11"/>
      <c r="R1984" s="11"/>
      <c r="S1984" s="11"/>
      <c r="T1984" s="366">
        <f t="shared" si="109"/>
        <v>607.4153846153846</v>
      </c>
      <c r="U1984" s="11"/>
      <c r="V1984" s="11"/>
      <c r="W1984" s="11"/>
      <c r="Y1984" s="11">
        <v>6049.8600000000006</v>
      </c>
      <c r="Z1984" s="11">
        <f t="shared" si="122"/>
        <v>10368.4</v>
      </c>
      <c r="AB1984" s="11">
        <f t="shared" si="123"/>
        <v>4271.08</v>
      </c>
      <c r="AC1984" s="11">
        <v>7019.01</v>
      </c>
      <c r="AD1984" s="11"/>
      <c r="AE1984" s="4"/>
      <c r="AF1984" s="4"/>
    </row>
    <row r="1985" spans="1:32" ht="13.8" thickBot="1">
      <c r="A1985" s="56"/>
      <c r="B1985" s="191"/>
      <c r="C1985" s="11" t="s">
        <v>1378</v>
      </c>
      <c r="D1985" s="11"/>
      <c r="E1985" s="11" t="s">
        <v>440</v>
      </c>
      <c r="F1985" s="11">
        <v>3543</v>
      </c>
      <c r="G1985" s="11"/>
      <c r="H1985" s="11">
        <f t="shared" si="121"/>
        <v>11</v>
      </c>
      <c r="I1985" s="11"/>
      <c r="J1985" s="11">
        <v>680.41</v>
      </c>
      <c r="K1985" s="11"/>
      <c r="M1985" s="11">
        <v>11</v>
      </c>
      <c r="N1985" s="70"/>
      <c r="P1985" s="11">
        <f t="shared" si="124"/>
        <v>61.86</v>
      </c>
      <c r="Q1985" s="11"/>
      <c r="R1985" s="11"/>
      <c r="S1985" s="11"/>
      <c r="T1985" s="366">
        <f t="shared" si="109"/>
        <v>322.09090909090907</v>
      </c>
      <c r="U1985" s="11"/>
      <c r="V1985" s="11"/>
      <c r="W1985" s="11"/>
      <c r="Y1985" s="11">
        <v>680.41</v>
      </c>
      <c r="Z1985" s="11">
        <f t="shared" si="122"/>
        <v>1166.0999999999999</v>
      </c>
      <c r="AB1985" s="11">
        <f t="shared" si="123"/>
        <v>480.36</v>
      </c>
      <c r="AC1985" s="11">
        <v>789.41</v>
      </c>
      <c r="AD1985" s="11"/>
      <c r="AE1985" s="4"/>
      <c r="AF1985" s="4"/>
    </row>
    <row r="1986" spans="1:32" ht="13.8" thickBot="1">
      <c r="A1986" s="56"/>
      <c r="B1986" s="191"/>
      <c r="C1986" s="11" t="s">
        <v>607</v>
      </c>
      <c r="D1986" s="11"/>
      <c r="E1986" s="11" t="s">
        <v>427</v>
      </c>
      <c r="F1986" s="11">
        <v>21232</v>
      </c>
      <c r="G1986" s="11"/>
      <c r="H1986" s="11">
        <f t="shared" si="121"/>
        <v>69</v>
      </c>
      <c r="I1986" s="11"/>
      <c r="J1986" s="11">
        <v>2977.1099999999997</v>
      </c>
      <c r="K1986" s="11"/>
      <c r="M1986" s="11">
        <v>17</v>
      </c>
      <c r="N1986" s="70"/>
      <c r="P1986" s="11">
        <f t="shared" si="124"/>
        <v>175.12</v>
      </c>
      <c r="Q1986" s="11"/>
      <c r="R1986" s="11"/>
      <c r="S1986" s="11"/>
      <c r="T1986" s="366">
        <f t="shared" si="109"/>
        <v>1248.9411764705883</v>
      </c>
      <c r="U1986" s="11"/>
      <c r="V1986" s="11"/>
      <c r="W1986" s="11"/>
      <c r="Y1986" s="11">
        <v>2977.1099999999997</v>
      </c>
      <c r="Z1986" s="11">
        <f t="shared" si="122"/>
        <v>5102.24</v>
      </c>
      <c r="AB1986" s="11">
        <f t="shared" si="123"/>
        <v>2101.7800000000002</v>
      </c>
      <c r="AC1986" s="11">
        <v>3454.02</v>
      </c>
      <c r="AD1986" s="11"/>
      <c r="AE1986" s="4"/>
      <c r="AF1986" s="4"/>
    </row>
    <row r="1987" spans="1:32" ht="13.8" thickBot="1">
      <c r="A1987" s="56"/>
      <c r="B1987" s="191"/>
      <c r="C1987" s="11" t="s">
        <v>596</v>
      </c>
      <c r="D1987" s="11"/>
      <c r="E1987" s="11" t="s">
        <v>362</v>
      </c>
      <c r="F1987" s="11">
        <v>37616</v>
      </c>
      <c r="G1987" s="11"/>
      <c r="H1987" s="11">
        <f t="shared" si="121"/>
        <v>121</v>
      </c>
      <c r="I1987" s="11"/>
      <c r="J1987" s="11">
        <v>6363.9700000000012</v>
      </c>
      <c r="K1987" s="11"/>
      <c r="M1987" s="11">
        <v>48</v>
      </c>
      <c r="N1987" s="70"/>
      <c r="P1987" s="11">
        <f t="shared" si="124"/>
        <v>132.58000000000001</v>
      </c>
      <c r="Q1987" s="11"/>
      <c r="R1987" s="11"/>
      <c r="S1987" s="11"/>
      <c r="T1987" s="366">
        <f t="shared" si="109"/>
        <v>783.66666666666663</v>
      </c>
      <c r="U1987" s="11"/>
      <c r="V1987" s="11"/>
      <c r="W1987" s="11"/>
      <c r="Y1987" s="11">
        <v>6363.9700000000012</v>
      </c>
      <c r="Z1987" s="11">
        <f t="shared" si="122"/>
        <v>10906.72</v>
      </c>
      <c r="AB1987" s="11">
        <f t="shared" si="123"/>
        <v>4492.84</v>
      </c>
      <c r="AC1987" s="11">
        <v>7383.44</v>
      </c>
      <c r="AD1987" s="11"/>
      <c r="AE1987" s="4"/>
      <c r="AF1987" s="4"/>
    </row>
    <row r="1988" spans="1:32" ht="13.8" thickBot="1">
      <c r="A1988" s="56"/>
      <c r="B1988" s="191"/>
      <c r="C1988" s="11" t="s">
        <v>372</v>
      </c>
      <c r="D1988" s="11"/>
      <c r="E1988" s="11" t="s">
        <v>350</v>
      </c>
      <c r="F1988" s="11">
        <v>751</v>
      </c>
      <c r="G1988" s="11"/>
      <c r="H1988" s="11">
        <f t="shared" si="121"/>
        <v>2</v>
      </c>
      <c r="I1988" s="11"/>
      <c r="J1988" s="11">
        <v>203.82</v>
      </c>
      <c r="K1988" s="11"/>
      <c r="M1988" s="11">
        <v>1</v>
      </c>
      <c r="N1988" s="70"/>
      <c r="P1988" s="11">
        <f t="shared" si="124"/>
        <v>203.82</v>
      </c>
      <c r="Q1988" s="11"/>
      <c r="R1988" s="11"/>
      <c r="S1988" s="11"/>
      <c r="T1988" s="366">
        <f t="shared" si="109"/>
        <v>751</v>
      </c>
      <c r="U1988" s="11"/>
      <c r="V1988" s="11"/>
      <c r="W1988" s="11"/>
      <c r="Y1988" s="11">
        <v>203.82</v>
      </c>
      <c r="Z1988" s="11">
        <f t="shared" si="122"/>
        <v>349.31</v>
      </c>
      <c r="AB1988" s="11">
        <f t="shared" si="123"/>
        <v>143.88999999999999</v>
      </c>
      <c r="AC1988" s="11">
        <v>236.47</v>
      </c>
      <c r="AD1988" s="11"/>
      <c r="AE1988" s="4"/>
      <c r="AF1988" s="4"/>
    </row>
    <row r="1989" spans="1:32" ht="13.8" thickBot="1">
      <c r="A1989" s="56"/>
      <c r="B1989" s="191"/>
      <c r="C1989" s="11" t="s">
        <v>372</v>
      </c>
      <c r="D1989" s="11"/>
      <c r="E1989" s="11" t="s">
        <v>373</v>
      </c>
      <c r="F1989" s="11">
        <v>79110</v>
      </c>
      <c r="G1989" s="11"/>
      <c r="H1989" s="11">
        <f t="shared" si="121"/>
        <v>255</v>
      </c>
      <c r="I1989" s="11"/>
      <c r="J1989" s="11">
        <v>12776.490000000003</v>
      </c>
      <c r="K1989" s="11"/>
      <c r="M1989" s="11">
        <v>98</v>
      </c>
      <c r="N1989" s="70"/>
      <c r="P1989" s="11">
        <f t="shared" si="124"/>
        <v>130.37</v>
      </c>
      <c r="Q1989" s="11"/>
      <c r="R1989" s="11"/>
      <c r="S1989" s="11"/>
      <c r="T1989" s="366">
        <f t="shared" si="109"/>
        <v>807.24489795918362</v>
      </c>
      <c r="U1989" s="11"/>
      <c r="V1989" s="11"/>
      <c r="W1989" s="11"/>
      <c r="Y1989" s="11">
        <v>12776.490000000003</v>
      </c>
      <c r="Z1989" s="11">
        <f t="shared" si="122"/>
        <v>21896.66</v>
      </c>
      <c r="AB1989" s="11">
        <f t="shared" si="123"/>
        <v>9019.9500000000007</v>
      </c>
      <c r="AC1989" s="11">
        <v>14823.2</v>
      </c>
      <c r="AD1989" s="11"/>
      <c r="AE1989" s="4"/>
      <c r="AF1989" s="4"/>
    </row>
    <row r="1990" spans="1:32" ht="13.8" thickBot="1">
      <c r="A1990" s="56"/>
      <c r="B1990" s="191"/>
      <c r="C1990" s="11" t="s">
        <v>372</v>
      </c>
      <c r="D1990" s="11"/>
      <c r="E1990" s="11" t="s">
        <v>405</v>
      </c>
      <c r="F1990" s="11">
        <v>2369</v>
      </c>
      <c r="G1990" s="11"/>
      <c r="H1990" s="11">
        <f t="shared" si="121"/>
        <v>8</v>
      </c>
      <c r="I1990" s="11"/>
      <c r="J1990" s="11">
        <v>390.54</v>
      </c>
      <c r="K1990" s="11"/>
      <c r="M1990" s="11">
        <v>1</v>
      </c>
      <c r="N1990" s="70"/>
      <c r="P1990" s="11">
        <f t="shared" si="124"/>
        <v>390.54</v>
      </c>
      <c r="Q1990" s="11"/>
      <c r="R1990" s="11"/>
      <c r="S1990" s="11"/>
      <c r="T1990" s="366">
        <f t="shared" si="109"/>
        <v>2369</v>
      </c>
      <c r="U1990" s="11"/>
      <c r="V1990" s="11"/>
      <c r="W1990" s="11"/>
      <c r="Y1990" s="11">
        <v>390.54</v>
      </c>
      <c r="Z1990" s="11">
        <f t="shared" si="122"/>
        <v>669.32</v>
      </c>
      <c r="AB1990" s="11">
        <f t="shared" si="123"/>
        <v>275.70999999999998</v>
      </c>
      <c r="AC1990" s="11">
        <v>453.1</v>
      </c>
      <c r="AD1990" s="11"/>
      <c r="AE1990" s="4"/>
      <c r="AF1990" s="4"/>
    </row>
    <row r="1991" spans="1:32" ht="13.8" thickBot="1">
      <c r="A1991" s="56"/>
      <c r="B1991" s="191"/>
      <c r="C1991" s="11" t="s">
        <v>1252</v>
      </c>
      <c r="D1991" s="11"/>
      <c r="E1991" s="11" t="s">
        <v>386</v>
      </c>
      <c r="F1991" s="11">
        <v>6169</v>
      </c>
      <c r="G1991" s="11"/>
      <c r="H1991" s="11">
        <f t="shared" si="121"/>
        <v>20</v>
      </c>
      <c r="I1991" s="11"/>
      <c r="J1991" s="11">
        <v>975.41000000000008</v>
      </c>
      <c r="K1991" s="11"/>
      <c r="M1991" s="11">
        <v>16</v>
      </c>
      <c r="N1991" s="70"/>
      <c r="P1991" s="11">
        <f t="shared" si="124"/>
        <v>60.96</v>
      </c>
      <c r="Q1991" s="11"/>
      <c r="R1991" s="11"/>
      <c r="S1991" s="11"/>
      <c r="T1991" s="366">
        <f t="shared" si="109"/>
        <v>385.5625</v>
      </c>
      <c r="U1991" s="11"/>
      <c r="V1991" s="11"/>
      <c r="W1991" s="11"/>
      <c r="Y1991" s="11">
        <v>975.41000000000008</v>
      </c>
      <c r="Z1991" s="11">
        <f t="shared" si="122"/>
        <v>1671.68</v>
      </c>
      <c r="AB1991" s="11">
        <f t="shared" si="123"/>
        <v>688.62</v>
      </c>
      <c r="AC1991" s="11">
        <v>1131.6600000000001</v>
      </c>
      <c r="AD1991" s="11"/>
      <c r="AE1991" s="4"/>
      <c r="AF1991" s="4"/>
    </row>
    <row r="1992" spans="1:32" ht="13.8" thickBot="1">
      <c r="A1992" s="56"/>
      <c r="B1992" s="191"/>
      <c r="C1992" s="11" t="s">
        <v>549</v>
      </c>
      <c r="D1992" s="11"/>
      <c r="E1992" s="11" t="s">
        <v>473</v>
      </c>
      <c r="F1992" s="11">
        <v>32091</v>
      </c>
      <c r="G1992" s="11"/>
      <c r="H1992" s="11">
        <f t="shared" si="121"/>
        <v>104</v>
      </c>
      <c r="I1992" s="11"/>
      <c r="J1992" s="11">
        <v>6117.36</v>
      </c>
      <c r="K1992" s="11"/>
      <c r="M1992" s="11">
        <v>59</v>
      </c>
      <c r="N1992" s="70"/>
      <c r="P1992" s="11">
        <f t="shared" si="124"/>
        <v>103.68</v>
      </c>
      <c r="Q1992" s="11"/>
      <c r="R1992" s="11"/>
      <c r="S1992" s="11"/>
      <c r="T1992" s="366">
        <f t="shared" si="109"/>
        <v>543.91525423728808</v>
      </c>
      <c r="U1992" s="11"/>
      <c r="V1992" s="11"/>
      <c r="W1992" s="11"/>
      <c r="Y1992" s="11">
        <v>6117.36</v>
      </c>
      <c r="Z1992" s="11">
        <f t="shared" si="122"/>
        <v>10484.08</v>
      </c>
      <c r="AB1992" s="11">
        <f t="shared" si="123"/>
        <v>4318.74</v>
      </c>
      <c r="AC1992" s="11">
        <v>7097.32</v>
      </c>
      <c r="AD1992" s="11"/>
      <c r="AE1992" s="4"/>
      <c r="AF1992" s="4"/>
    </row>
    <row r="1993" spans="1:32" ht="13.8" thickBot="1">
      <c r="A1993" s="56"/>
      <c r="B1993" s="191"/>
      <c r="C1993" s="11" t="s">
        <v>234</v>
      </c>
      <c r="D1993" s="11"/>
      <c r="E1993" s="11" t="s">
        <v>208</v>
      </c>
      <c r="F1993" s="11">
        <v>233</v>
      </c>
      <c r="G1993" s="11"/>
      <c r="H1993" s="11">
        <f t="shared" si="121"/>
        <v>1</v>
      </c>
      <c r="I1993" s="11"/>
      <c r="J1993" s="11">
        <v>43.94</v>
      </c>
      <c r="K1993" s="11"/>
      <c r="M1993" s="11">
        <v>1</v>
      </c>
      <c r="N1993" s="70"/>
      <c r="P1993" s="11">
        <f t="shared" si="124"/>
        <v>43.94</v>
      </c>
      <c r="Q1993" s="11"/>
      <c r="R1993" s="11"/>
      <c r="S1993" s="11"/>
      <c r="T1993" s="366">
        <f t="shared" si="109"/>
        <v>233</v>
      </c>
      <c r="U1993" s="11"/>
      <c r="V1993" s="11"/>
      <c r="W1993" s="11"/>
      <c r="Y1993" s="11">
        <v>43.94</v>
      </c>
      <c r="Z1993" s="11">
        <f t="shared" si="122"/>
        <v>75.31</v>
      </c>
      <c r="AB1993" s="11">
        <f t="shared" si="123"/>
        <v>31.02</v>
      </c>
      <c r="AC1993" s="11">
        <v>50.98</v>
      </c>
      <c r="AD1993" s="11"/>
      <c r="AE1993" s="4"/>
      <c r="AF1993" s="4"/>
    </row>
    <row r="1994" spans="1:32" ht="13.8" thickBot="1">
      <c r="A1994" s="56"/>
      <c r="B1994" s="191"/>
      <c r="C1994" s="11" t="s">
        <v>234</v>
      </c>
      <c r="D1994" s="11"/>
      <c r="E1994" s="11" t="s">
        <v>235</v>
      </c>
      <c r="F1994" s="11">
        <v>245121</v>
      </c>
      <c r="G1994" s="11"/>
      <c r="H1994" s="11">
        <f t="shared" si="121"/>
        <v>791</v>
      </c>
      <c r="I1994" s="11"/>
      <c r="J1994" s="11">
        <v>16368.439999999999</v>
      </c>
      <c r="K1994" s="11"/>
      <c r="M1994" s="11">
        <v>24</v>
      </c>
      <c r="N1994" s="70"/>
      <c r="P1994" s="11">
        <f t="shared" si="124"/>
        <v>682.02</v>
      </c>
      <c r="Q1994" s="11"/>
      <c r="R1994" s="11"/>
      <c r="S1994" s="11"/>
      <c r="T1994" s="366">
        <f t="shared" si="109"/>
        <v>10213.375</v>
      </c>
      <c r="U1994" s="11"/>
      <c r="V1994" s="11"/>
      <c r="W1994" s="11"/>
      <c r="Y1994" s="11">
        <v>16368.439999999999</v>
      </c>
      <c r="Z1994" s="11">
        <f t="shared" si="122"/>
        <v>28052.63</v>
      </c>
      <c r="AB1994" s="11">
        <f t="shared" si="123"/>
        <v>11555.8</v>
      </c>
      <c r="AC1994" s="11">
        <v>18990.560000000001</v>
      </c>
      <c r="AD1994" s="11"/>
      <c r="AE1994" s="4"/>
      <c r="AF1994" s="4"/>
    </row>
    <row r="1995" spans="1:32" ht="13.8" thickBot="1">
      <c r="A1995" s="56"/>
      <c r="B1995" s="191"/>
      <c r="C1995" s="11" t="s">
        <v>1253</v>
      </c>
      <c r="D1995" s="11"/>
      <c r="E1995" s="11" t="s">
        <v>517</v>
      </c>
      <c r="F1995" s="11">
        <v>127863</v>
      </c>
      <c r="G1995" s="11"/>
      <c r="H1995" s="11">
        <f t="shared" si="121"/>
        <v>413</v>
      </c>
      <c r="I1995" s="11"/>
      <c r="J1995" s="11">
        <v>10962.430000000002</v>
      </c>
      <c r="K1995" s="11"/>
      <c r="M1995" s="11">
        <v>12</v>
      </c>
      <c r="N1995" s="70"/>
      <c r="P1995" s="11">
        <f t="shared" si="124"/>
        <v>913.54</v>
      </c>
      <c r="Q1995" s="11"/>
      <c r="R1995" s="11"/>
      <c r="S1995" s="11"/>
      <c r="T1995" s="366">
        <f t="shared" si="109"/>
        <v>10655.25</v>
      </c>
      <c r="U1995" s="11"/>
      <c r="V1995" s="11"/>
      <c r="W1995" s="11"/>
      <c r="Y1995" s="11">
        <v>10962.430000000002</v>
      </c>
      <c r="Z1995" s="11">
        <f t="shared" si="122"/>
        <v>18787.68</v>
      </c>
      <c r="AB1995" s="11">
        <f t="shared" si="123"/>
        <v>7739.26</v>
      </c>
      <c r="AC1995" s="11">
        <v>12718.54</v>
      </c>
      <c r="AD1995" s="11"/>
      <c r="AE1995" s="4"/>
      <c r="AF1995" s="4"/>
    </row>
    <row r="1996" spans="1:32" ht="13.8" thickBot="1">
      <c r="A1996" s="56"/>
      <c r="B1996" s="191"/>
      <c r="C1996" s="11" t="s">
        <v>1441</v>
      </c>
      <c r="D1996" s="11"/>
      <c r="E1996" s="11" t="s">
        <v>485</v>
      </c>
      <c r="F1996" s="11"/>
      <c r="G1996" s="11"/>
      <c r="H1996" s="11">
        <f t="shared" si="121"/>
        <v>0</v>
      </c>
      <c r="I1996" s="11"/>
      <c r="J1996" s="11">
        <v>12.55</v>
      </c>
      <c r="K1996" s="11"/>
      <c r="M1996" s="11">
        <v>1</v>
      </c>
      <c r="N1996" s="70"/>
      <c r="P1996" s="11">
        <f t="shared" si="124"/>
        <v>12.55</v>
      </c>
      <c r="Q1996" s="11"/>
      <c r="R1996" s="11"/>
      <c r="S1996" s="11"/>
      <c r="T1996" s="366">
        <f t="shared" si="109"/>
        <v>0</v>
      </c>
      <c r="U1996" s="11"/>
      <c r="V1996" s="11"/>
      <c r="W1996" s="11"/>
      <c r="Y1996" s="11">
        <v>12.55</v>
      </c>
      <c r="Z1996" s="11">
        <f t="shared" si="122"/>
        <v>21.51</v>
      </c>
      <c r="AB1996" s="11">
        <f t="shared" si="123"/>
        <v>8.86</v>
      </c>
      <c r="AC1996" s="11">
        <v>14.56</v>
      </c>
      <c r="AD1996" s="11"/>
      <c r="AE1996" s="4"/>
      <c r="AF1996" s="4"/>
    </row>
    <row r="1997" spans="1:32" ht="13.8" thickBot="1">
      <c r="A1997" s="56"/>
      <c r="B1997" s="191"/>
      <c r="C1997" s="11" t="s">
        <v>241</v>
      </c>
      <c r="D1997" s="11"/>
      <c r="E1997" s="11" t="s">
        <v>193</v>
      </c>
      <c r="F1997" s="11">
        <v>108</v>
      </c>
      <c r="G1997" s="11"/>
      <c r="H1997" s="11">
        <f t="shared" si="121"/>
        <v>0</v>
      </c>
      <c r="I1997" s="11"/>
      <c r="J1997" s="11">
        <v>26.57</v>
      </c>
      <c r="K1997" s="11"/>
      <c r="M1997" s="11">
        <v>1</v>
      </c>
      <c r="N1997" s="70"/>
      <c r="P1997" s="11">
        <f t="shared" si="124"/>
        <v>26.57</v>
      </c>
      <c r="Q1997" s="11"/>
      <c r="R1997" s="11"/>
      <c r="S1997" s="11"/>
      <c r="T1997" s="366">
        <f t="shared" si="109"/>
        <v>108</v>
      </c>
      <c r="U1997" s="11"/>
      <c r="V1997" s="11"/>
      <c r="W1997" s="11"/>
      <c r="Y1997" s="11">
        <v>26.57</v>
      </c>
      <c r="Z1997" s="11">
        <f t="shared" si="122"/>
        <v>45.54</v>
      </c>
      <c r="AB1997" s="11">
        <f t="shared" si="123"/>
        <v>18.760000000000002</v>
      </c>
      <c r="AC1997" s="11">
        <v>30.83</v>
      </c>
      <c r="AD1997" s="11"/>
      <c r="AE1997" s="4"/>
      <c r="AF1997" s="4"/>
    </row>
    <row r="1998" spans="1:32" ht="13.8" thickBot="1">
      <c r="A1998" s="56"/>
      <c r="B1998" s="191"/>
      <c r="C1998" s="11" t="s">
        <v>241</v>
      </c>
      <c r="D1998" s="11"/>
      <c r="E1998" s="11" t="s">
        <v>237</v>
      </c>
      <c r="F1998" s="11">
        <v>4725381</v>
      </c>
      <c r="G1998" s="11"/>
      <c r="H1998" s="11">
        <f t="shared" si="121"/>
        <v>15246</v>
      </c>
      <c r="I1998" s="11"/>
      <c r="J1998" s="11">
        <v>552520.1399999985</v>
      </c>
      <c r="K1998" s="11"/>
      <c r="M1998" s="11">
        <v>1547</v>
      </c>
      <c r="N1998" s="70"/>
      <c r="P1998" s="11">
        <f t="shared" si="124"/>
        <v>357.16</v>
      </c>
      <c r="Q1998" s="11"/>
      <c r="R1998" s="11"/>
      <c r="S1998" s="11"/>
      <c r="T1998" s="366">
        <f t="shared" si="109"/>
        <v>3054.5449256625725</v>
      </c>
      <c r="U1998" s="11"/>
      <c r="V1998" s="11"/>
      <c r="W1998" s="11"/>
      <c r="Y1998" s="11">
        <v>552520.1399999985</v>
      </c>
      <c r="Z1998" s="11">
        <f t="shared" si="122"/>
        <v>946922.31</v>
      </c>
      <c r="AB1998" s="11">
        <f t="shared" si="123"/>
        <v>390068.41</v>
      </c>
      <c r="AC1998" s="11">
        <v>641030.32999999996</v>
      </c>
      <c r="AD1998" s="11"/>
      <c r="AE1998" s="4"/>
      <c r="AF1998" s="4"/>
    </row>
    <row r="1999" spans="1:32" ht="13.8" thickBot="1">
      <c r="A1999" s="56"/>
      <c r="B1999" s="191"/>
      <c r="C1999" s="11" t="s">
        <v>241</v>
      </c>
      <c r="D1999" s="11"/>
      <c r="E1999" s="11" t="s">
        <v>569</v>
      </c>
      <c r="F1999" s="11">
        <v>265</v>
      </c>
      <c r="G1999" s="11"/>
      <c r="H1999" s="11">
        <f t="shared" si="121"/>
        <v>1</v>
      </c>
      <c r="I1999" s="11"/>
      <c r="J1999" s="11">
        <v>29.59</v>
      </c>
      <c r="K1999" s="11"/>
      <c r="M1999" s="11">
        <v>1</v>
      </c>
      <c r="N1999" s="70"/>
      <c r="P1999" s="11">
        <f t="shared" si="124"/>
        <v>29.59</v>
      </c>
      <c r="Q1999" s="11"/>
      <c r="R1999" s="11"/>
      <c r="S1999" s="11"/>
      <c r="T1999" s="366">
        <f t="shared" si="109"/>
        <v>265</v>
      </c>
      <c r="U1999" s="11"/>
      <c r="V1999" s="11"/>
      <c r="W1999" s="11"/>
      <c r="Y1999" s="11">
        <v>29.59</v>
      </c>
      <c r="Z1999" s="11">
        <f t="shared" si="122"/>
        <v>50.71</v>
      </c>
      <c r="AB1999" s="11">
        <f t="shared" si="123"/>
        <v>20.89</v>
      </c>
      <c r="AC1999" s="11">
        <v>34.33</v>
      </c>
      <c r="AD1999" s="11"/>
      <c r="AE1999" s="4"/>
      <c r="AF1999" s="4"/>
    </row>
    <row r="2000" spans="1:32" ht="13.8" thickBot="1">
      <c r="A2000" s="56"/>
      <c r="B2000" s="191"/>
      <c r="C2000" s="11" t="s">
        <v>241</v>
      </c>
      <c r="D2000" s="11"/>
      <c r="E2000" s="11" t="s">
        <v>485</v>
      </c>
      <c r="F2000" s="11">
        <v>294314</v>
      </c>
      <c r="G2000" s="11"/>
      <c r="H2000" s="11">
        <f t="shared" si="121"/>
        <v>950</v>
      </c>
      <c r="I2000" s="11"/>
      <c r="J2000" s="11">
        <v>19169.740000000002</v>
      </c>
      <c r="K2000" s="11"/>
      <c r="M2000" s="11">
        <v>1</v>
      </c>
      <c r="N2000" s="70"/>
      <c r="P2000" s="11">
        <f t="shared" si="124"/>
        <v>19169.740000000002</v>
      </c>
      <c r="Q2000" s="11"/>
      <c r="R2000" s="11"/>
      <c r="S2000" s="11"/>
      <c r="T2000" s="366">
        <f t="shared" si="109"/>
        <v>294314</v>
      </c>
      <c r="U2000" s="11"/>
      <c r="V2000" s="11"/>
      <c r="W2000" s="11"/>
      <c r="Y2000" s="11">
        <v>19169.740000000002</v>
      </c>
      <c r="Z2000" s="11">
        <f t="shared" si="122"/>
        <v>32853.56</v>
      </c>
      <c r="AB2000" s="11">
        <f t="shared" si="123"/>
        <v>13533.46</v>
      </c>
      <c r="AC2000" s="11">
        <v>22240.61</v>
      </c>
      <c r="AD2000" s="11"/>
      <c r="AE2000" s="4"/>
      <c r="AF2000" s="4"/>
    </row>
    <row r="2001" spans="1:32" ht="13.8" thickBot="1">
      <c r="A2001" s="56"/>
      <c r="B2001" s="191"/>
      <c r="C2001" s="11" t="s">
        <v>568</v>
      </c>
      <c r="D2001" s="11"/>
      <c r="E2001" s="11" t="s">
        <v>569</v>
      </c>
      <c r="F2001" s="11">
        <v>32503</v>
      </c>
      <c r="G2001" s="11"/>
      <c r="H2001" s="11">
        <f t="shared" si="121"/>
        <v>105</v>
      </c>
      <c r="I2001" s="11"/>
      <c r="J2001" s="11">
        <v>7296.5500000000011</v>
      </c>
      <c r="K2001" s="11"/>
      <c r="M2001" s="11">
        <v>39</v>
      </c>
      <c r="N2001" s="70"/>
      <c r="P2001" s="11">
        <f t="shared" si="124"/>
        <v>187.09</v>
      </c>
      <c r="Q2001" s="11"/>
      <c r="R2001" s="11"/>
      <c r="S2001" s="11"/>
      <c r="T2001" s="366">
        <f t="shared" si="109"/>
        <v>833.41025641025647</v>
      </c>
      <c r="U2001" s="11"/>
      <c r="V2001" s="11"/>
      <c r="W2001" s="11"/>
      <c r="Y2001" s="11">
        <v>7296.5500000000011</v>
      </c>
      <c r="Z2001" s="11">
        <f t="shared" si="122"/>
        <v>12505</v>
      </c>
      <c r="AB2001" s="11">
        <f t="shared" si="123"/>
        <v>5151.22</v>
      </c>
      <c r="AC2001" s="11">
        <v>8465.41</v>
      </c>
      <c r="AD2001" s="11"/>
      <c r="AE2001" s="4"/>
      <c r="AF2001" s="4"/>
    </row>
    <row r="2002" spans="1:32" ht="13.8" thickBot="1">
      <c r="A2002" s="56"/>
      <c r="B2002" s="191"/>
      <c r="C2002" s="11" t="s">
        <v>503</v>
      </c>
      <c r="D2002" s="11"/>
      <c r="E2002" s="11" t="s">
        <v>504</v>
      </c>
      <c r="F2002" s="11">
        <v>18868</v>
      </c>
      <c r="G2002" s="11"/>
      <c r="H2002" s="11">
        <f t="shared" si="121"/>
        <v>61</v>
      </c>
      <c r="I2002" s="11"/>
      <c r="J2002" s="11">
        <v>3248.3699999999994</v>
      </c>
      <c r="K2002" s="11"/>
      <c r="M2002" s="11">
        <v>7</v>
      </c>
      <c r="N2002" s="70"/>
      <c r="P2002" s="11">
        <f t="shared" si="124"/>
        <v>464.05</v>
      </c>
      <c r="Q2002" s="11"/>
      <c r="R2002" s="11"/>
      <c r="S2002" s="11"/>
      <c r="T2002" s="366">
        <f t="shared" si="109"/>
        <v>2695.4285714285716</v>
      </c>
      <c r="U2002" s="11"/>
      <c r="V2002" s="11"/>
      <c r="W2002" s="11"/>
      <c r="Y2002" s="11">
        <v>3248.3699999999994</v>
      </c>
      <c r="Z2002" s="11">
        <f t="shared" si="122"/>
        <v>5567.13</v>
      </c>
      <c r="AB2002" s="11">
        <f t="shared" si="123"/>
        <v>2293.29</v>
      </c>
      <c r="AC2002" s="11">
        <v>3768.74</v>
      </c>
      <c r="AD2002" s="11"/>
      <c r="AE2002" s="4"/>
      <c r="AF2002" s="4"/>
    </row>
    <row r="2003" spans="1:32" ht="13.8" thickBot="1">
      <c r="A2003" s="56"/>
      <c r="B2003" s="191"/>
      <c r="C2003" s="11" t="s">
        <v>1379</v>
      </c>
      <c r="D2003" s="11"/>
      <c r="E2003" s="11" t="s">
        <v>501</v>
      </c>
      <c r="F2003" s="11">
        <v>9599</v>
      </c>
      <c r="G2003" s="11"/>
      <c r="H2003" s="11">
        <f t="shared" si="121"/>
        <v>31</v>
      </c>
      <c r="I2003" s="11"/>
      <c r="J2003" s="11">
        <v>4381.0900000000011</v>
      </c>
      <c r="K2003" s="11"/>
      <c r="M2003" s="11">
        <v>9</v>
      </c>
      <c r="N2003" s="70"/>
      <c r="P2003" s="11">
        <f t="shared" si="124"/>
        <v>486.79</v>
      </c>
      <c r="Q2003" s="11"/>
      <c r="R2003" s="11"/>
      <c r="S2003" s="11"/>
      <c r="T2003" s="366">
        <f t="shared" si="109"/>
        <v>1066.5555555555557</v>
      </c>
      <c r="U2003" s="11"/>
      <c r="V2003" s="11"/>
      <c r="W2003" s="11"/>
      <c r="Y2003" s="11">
        <v>4381.0900000000011</v>
      </c>
      <c r="Z2003" s="11">
        <f t="shared" si="122"/>
        <v>7508.42</v>
      </c>
      <c r="AB2003" s="11">
        <f t="shared" si="123"/>
        <v>3092.96</v>
      </c>
      <c r="AC2003" s="11">
        <v>5082.91</v>
      </c>
      <c r="AD2003" s="11"/>
      <c r="AE2003" s="4"/>
      <c r="AF2003" s="4"/>
    </row>
    <row r="2004" spans="1:32" ht="13.8" thickBot="1">
      <c r="A2004" s="56"/>
      <c r="B2004" s="191"/>
      <c r="C2004" s="11" t="s">
        <v>1254</v>
      </c>
      <c r="D2004" s="11"/>
      <c r="E2004" s="11" t="s">
        <v>280</v>
      </c>
      <c r="F2004" s="11">
        <v>7414</v>
      </c>
      <c r="G2004" s="11"/>
      <c r="H2004" s="11">
        <f t="shared" si="121"/>
        <v>24</v>
      </c>
      <c r="I2004" s="11"/>
      <c r="J2004" s="11">
        <v>1543.2700000000002</v>
      </c>
      <c r="K2004" s="11"/>
      <c r="M2004" s="11">
        <v>15</v>
      </c>
      <c r="N2004" s="70"/>
      <c r="P2004" s="11">
        <f t="shared" si="124"/>
        <v>102.88</v>
      </c>
      <c r="Q2004" s="11"/>
      <c r="R2004" s="11"/>
      <c r="S2004" s="11"/>
      <c r="T2004" s="366">
        <f t="shared" si="109"/>
        <v>494.26666666666665</v>
      </c>
      <c r="U2004" s="11"/>
      <c r="V2004" s="11"/>
      <c r="W2004" s="11"/>
      <c r="Y2004" s="11">
        <v>1543.2700000000002</v>
      </c>
      <c r="Z2004" s="11">
        <f t="shared" si="122"/>
        <v>2644.89</v>
      </c>
      <c r="AB2004" s="11">
        <f t="shared" si="123"/>
        <v>1089.52</v>
      </c>
      <c r="AC2004" s="11">
        <v>1790.49</v>
      </c>
      <c r="AD2004" s="11"/>
      <c r="AE2004" s="4"/>
      <c r="AF2004" s="4"/>
    </row>
    <row r="2005" spans="1:32" ht="13.8" thickBot="1">
      <c r="A2005" s="56"/>
      <c r="B2005" s="191"/>
      <c r="C2005" s="11" t="s">
        <v>536</v>
      </c>
      <c r="D2005" s="11"/>
      <c r="E2005" s="11" t="s">
        <v>537</v>
      </c>
      <c r="F2005" s="11">
        <v>102995</v>
      </c>
      <c r="G2005" s="11"/>
      <c r="H2005" s="11">
        <f t="shared" si="121"/>
        <v>332</v>
      </c>
      <c r="I2005" s="11"/>
      <c r="J2005" s="11">
        <v>14829.929999999997</v>
      </c>
      <c r="K2005" s="11"/>
      <c r="M2005" s="11">
        <v>51</v>
      </c>
      <c r="N2005" s="70"/>
      <c r="P2005" s="11">
        <f t="shared" si="124"/>
        <v>290.77999999999997</v>
      </c>
      <c r="Q2005" s="11"/>
      <c r="R2005" s="11"/>
      <c r="S2005" s="11"/>
      <c r="T2005" s="366">
        <f t="shared" si="109"/>
        <v>2019.5098039215686</v>
      </c>
      <c r="U2005" s="11"/>
      <c r="V2005" s="11"/>
      <c r="W2005" s="11"/>
      <c r="Y2005" s="11">
        <v>14829.929999999997</v>
      </c>
      <c r="Z2005" s="11">
        <f t="shared" si="122"/>
        <v>25415.89</v>
      </c>
      <c r="AB2005" s="11">
        <f t="shared" si="123"/>
        <v>10469.64</v>
      </c>
      <c r="AC2005" s="11">
        <v>17205.59</v>
      </c>
      <c r="AD2005" s="11"/>
      <c r="AE2005" s="4"/>
      <c r="AF2005" s="4"/>
    </row>
    <row r="2006" spans="1:32" ht="13.8" thickBot="1">
      <c r="A2006" s="56"/>
      <c r="B2006" s="191"/>
      <c r="C2006" s="11" t="s">
        <v>1442</v>
      </c>
      <c r="D2006" s="11"/>
      <c r="E2006" s="11" t="s">
        <v>380</v>
      </c>
      <c r="F2006" s="11">
        <v>-25</v>
      </c>
      <c r="G2006" s="11"/>
      <c r="H2006" s="11">
        <f t="shared" si="121"/>
        <v>0</v>
      </c>
      <c r="I2006" s="11"/>
      <c r="J2006" s="11">
        <v>27.799999999999997</v>
      </c>
      <c r="K2006" s="11"/>
      <c r="M2006" s="11">
        <v>2</v>
      </c>
      <c r="N2006" s="70"/>
      <c r="P2006" s="11">
        <f t="shared" si="124"/>
        <v>13.9</v>
      </c>
      <c r="Q2006" s="11"/>
      <c r="R2006" s="11"/>
      <c r="S2006" s="11"/>
      <c r="T2006" s="366">
        <f t="shared" si="109"/>
        <v>-12.5</v>
      </c>
      <c r="U2006" s="11"/>
      <c r="V2006" s="11"/>
      <c r="W2006" s="11"/>
      <c r="Y2006" s="11">
        <v>27.799999999999997</v>
      </c>
      <c r="Z2006" s="11">
        <f t="shared" si="122"/>
        <v>47.64</v>
      </c>
      <c r="AB2006" s="11">
        <f t="shared" si="123"/>
        <v>19.63</v>
      </c>
      <c r="AC2006" s="11">
        <v>32.25</v>
      </c>
      <c r="AD2006" s="11"/>
      <c r="AE2006" s="4"/>
      <c r="AF2006" s="4"/>
    </row>
    <row r="2007" spans="1:32" ht="13.8" thickBot="1">
      <c r="A2007" s="56"/>
      <c r="B2007" s="191"/>
      <c r="C2007" s="11" t="s">
        <v>1232</v>
      </c>
      <c r="D2007" s="11"/>
      <c r="E2007" s="11" t="s">
        <v>199</v>
      </c>
      <c r="F2007" s="11">
        <v>133044</v>
      </c>
      <c r="G2007" s="11"/>
      <c r="H2007" s="11">
        <f t="shared" si="121"/>
        <v>429</v>
      </c>
      <c r="I2007" s="11"/>
      <c r="J2007" s="11">
        <v>22951.069999999989</v>
      </c>
      <c r="K2007" s="11"/>
      <c r="M2007" s="11">
        <v>97</v>
      </c>
      <c r="N2007" s="70"/>
      <c r="P2007" s="11">
        <f t="shared" si="124"/>
        <v>236.61</v>
      </c>
      <c r="Q2007" s="11"/>
      <c r="R2007" s="11"/>
      <c r="S2007" s="11"/>
      <c r="T2007" s="366">
        <f t="shared" si="109"/>
        <v>1371.5876288659795</v>
      </c>
      <c r="U2007" s="11"/>
      <c r="V2007" s="11"/>
      <c r="W2007" s="11"/>
      <c r="Y2007" s="11">
        <v>22951.069999999989</v>
      </c>
      <c r="Z2007" s="11">
        <f t="shared" si="122"/>
        <v>39334.1</v>
      </c>
      <c r="AB2007" s="11">
        <f t="shared" si="123"/>
        <v>16203.01</v>
      </c>
      <c r="AC2007" s="11">
        <v>26627.68</v>
      </c>
      <c r="AD2007" s="11"/>
      <c r="AE2007" s="4"/>
      <c r="AF2007" s="4"/>
    </row>
    <row r="2008" spans="1:32" ht="13.8" thickBot="1">
      <c r="A2008" s="56"/>
      <c r="B2008" s="191"/>
      <c r="C2008" s="11" t="s">
        <v>1380</v>
      </c>
      <c r="D2008" s="11"/>
      <c r="E2008" s="11" t="s">
        <v>199</v>
      </c>
      <c r="F2008" s="11">
        <v>4652</v>
      </c>
      <c r="G2008" s="11"/>
      <c r="H2008" s="11">
        <f t="shared" si="121"/>
        <v>15</v>
      </c>
      <c r="I2008" s="11"/>
      <c r="J2008" s="11">
        <v>819.76</v>
      </c>
      <c r="K2008" s="11"/>
      <c r="M2008" s="11">
        <v>11</v>
      </c>
      <c r="N2008" s="70"/>
      <c r="P2008" s="11">
        <f t="shared" si="124"/>
        <v>74.52</v>
      </c>
      <c r="Q2008" s="11"/>
      <c r="R2008" s="11"/>
      <c r="S2008" s="11"/>
      <c r="T2008" s="366">
        <f t="shared" si="109"/>
        <v>422.90909090909093</v>
      </c>
      <c r="U2008" s="11"/>
      <c r="V2008" s="11"/>
      <c r="W2008" s="11"/>
      <c r="Y2008" s="11">
        <v>819.76</v>
      </c>
      <c r="Z2008" s="11">
        <f t="shared" si="122"/>
        <v>1404.92</v>
      </c>
      <c r="AB2008" s="11">
        <f t="shared" si="123"/>
        <v>578.73</v>
      </c>
      <c r="AC2008" s="11">
        <v>951.08</v>
      </c>
      <c r="AD2008" s="11"/>
      <c r="AE2008" s="4"/>
      <c r="AF2008" s="4"/>
    </row>
    <row r="2009" spans="1:32" ht="13.8" thickBot="1">
      <c r="A2009" s="56"/>
      <c r="B2009" s="191"/>
      <c r="C2009" s="11" t="s">
        <v>474</v>
      </c>
      <c r="D2009" s="11"/>
      <c r="E2009" s="11" t="s">
        <v>475</v>
      </c>
      <c r="F2009" s="11">
        <v>-20348</v>
      </c>
      <c r="G2009" s="11"/>
      <c r="H2009" s="11">
        <f t="shared" si="121"/>
        <v>-66</v>
      </c>
      <c r="I2009" s="11"/>
      <c r="J2009" s="11">
        <v>-322.16000000000014</v>
      </c>
      <c r="K2009" s="11"/>
      <c r="M2009" s="11">
        <v>24</v>
      </c>
      <c r="N2009" s="70"/>
      <c r="P2009" s="11">
        <f t="shared" si="124"/>
        <v>-13.42</v>
      </c>
      <c r="Q2009" s="11"/>
      <c r="R2009" s="11"/>
      <c r="S2009" s="11"/>
      <c r="T2009" s="366">
        <f t="shared" si="109"/>
        <v>-847.83333333333337</v>
      </c>
      <c r="U2009" s="11"/>
      <c r="V2009" s="11"/>
      <c r="W2009" s="11"/>
      <c r="Y2009" s="11">
        <v>-322.16000000000014</v>
      </c>
      <c r="Z2009" s="11">
        <f t="shared" si="122"/>
        <v>-552.13</v>
      </c>
      <c r="AB2009" s="11">
        <f t="shared" si="123"/>
        <v>-227.44</v>
      </c>
      <c r="AC2009" s="11">
        <v>-373.77</v>
      </c>
      <c r="AD2009" s="11"/>
      <c r="AE2009" s="4"/>
      <c r="AF2009" s="4"/>
    </row>
    <row r="2010" spans="1:32" ht="13.8" thickBot="1">
      <c r="A2010" s="56"/>
      <c r="B2010" s="191"/>
      <c r="C2010" s="11" t="s">
        <v>290</v>
      </c>
      <c r="D2010" s="11"/>
      <c r="E2010" s="11" t="s">
        <v>291</v>
      </c>
      <c r="F2010" s="11">
        <v>24460</v>
      </c>
      <c r="G2010" s="11"/>
      <c r="H2010" s="11">
        <f t="shared" si="121"/>
        <v>79</v>
      </c>
      <c r="I2010" s="11"/>
      <c r="J2010" s="11">
        <v>3207.5200000000004</v>
      </c>
      <c r="K2010" s="11"/>
      <c r="M2010" s="11">
        <v>19</v>
      </c>
      <c r="N2010" s="70"/>
      <c r="P2010" s="11">
        <f t="shared" si="124"/>
        <v>168.82</v>
      </c>
      <c r="Q2010" s="11"/>
      <c r="R2010" s="11"/>
      <c r="S2010" s="11"/>
      <c r="T2010" s="366">
        <f t="shared" si="109"/>
        <v>1287.3684210526317</v>
      </c>
      <c r="U2010" s="11"/>
      <c r="V2010" s="11"/>
      <c r="W2010" s="11"/>
      <c r="Y2010" s="11">
        <v>3207.5200000000004</v>
      </c>
      <c r="Z2010" s="11">
        <f t="shared" si="122"/>
        <v>5497.12</v>
      </c>
      <c r="AB2010" s="11">
        <f t="shared" si="123"/>
        <v>2264.4499999999998</v>
      </c>
      <c r="AC2010" s="11">
        <v>3721.34</v>
      </c>
      <c r="AD2010" s="11"/>
      <c r="AE2010" s="4"/>
      <c r="AF2010" s="4"/>
    </row>
    <row r="2011" spans="1:32" ht="13.8" thickBot="1">
      <c r="A2011" s="56"/>
      <c r="B2011" s="191"/>
      <c r="C2011" s="11" t="s">
        <v>648</v>
      </c>
      <c r="D2011" s="11"/>
      <c r="E2011" s="11" t="s">
        <v>197</v>
      </c>
      <c r="F2011" s="11">
        <v>9430</v>
      </c>
      <c r="G2011" s="11"/>
      <c r="H2011" s="11">
        <f t="shared" si="121"/>
        <v>30</v>
      </c>
      <c r="I2011" s="11"/>
      <c r="J2011" s="11">
        <v>1491.72</v>
      </c>
      <c r="K2011" s="11"/>
      <c r="M2011" s="11">
        <v>2</v>
      </c>
      <c r="N2011" s="70"/>
      <c r="P2011" s="11">
        <f t="shared" si="124"/>
        <v>745.86</v>
      </c>
      <c r="Q2011" s="11"/>
      <c r="R2011" s="11"/>
      <c r="S2011" s="11"/>
      <c r="T2011" s="366">
        <f t="shared" si="109"/>
        <v>4715</v>
      </c>
      <c r="U2011" s="11"/>
      <c r="V2011" s="11"/>
      <c r="W2011" s="11"/>
      <c r="Y2011" s="11">
        <v>1491.72</v>
      </c>
      <c r="Z2011" s="11">
        <f t="shared" si="122"/>
        <v>2556.5500000000002</v>
      </c>
      <c r="AB2011" s="11">
        <f t="shared" si="123"/>
        <v>1053.1300000000001</v>
      </c>
      <c r="AC2011" s="11">
        <v>1730.68</v>
      </c>
      <c r="AD2011" s="11"/>
      <c r="AE2011" s="4"/>
      <c r="AF2011" s="4"/>
    </row>
    <row r="2012" spans="1:32" ht="13.8" thickBot="1">
      <c r="A2012" s="56"/>
      <c r="B2012" s="191"/>
      <c r="C2012" s="11" t="s">
        <v>648</v>
      </c>
      <c r="D2012" s="11"/>
      <c r="E2012" s="11" t="s">
        <v>199</v>
      </c>
      <c r="F2012" s="11">
        <v>6702</v>
      </c>
      <c r="G2012" s="11"/>
      <c r="H2012" s="11">
        <f t="shared" si="121"/>
        <v>22</v>
      </c>
      <c r="I2012" s="11"/>
      <c r="J2012" s="11">
        <v>1138.1600000000001</v>
      </c>
      <c r="K2012" s="11"/>
      <c r="M2012" s="11">
        <v>16</v>
      </c>
      <c r="N2012" s="70"/>
      <c r="P2012" s="11">
        <f t="shared" si="124"/>
        <v>71.14</v>
      </c>
      <c r="Q2012" s="11"/>
      <c r="R2012" s="11"/>
      <c r="S2012" s="11"/>
      <c r="T2012" s="366">
        <f t="shared" si="109"/>
        <v>418.875</v>
      </c>
      <c r="U2012" s="11"/>
      <c r="V2012" s="11"/>
      <c r="W2012" s="11"/>
      <c r="Y2012" s="11">
        <v>1138.1600000000001</v>
      </c>
      <c r="Z2012" s="11">
        <f t="shared" si="122"/>
        <v>1950.61</v>
      </c>
      <c r="AB2012" s="11">
        <f t="shared" si="123"/>
        <v>803.52</v>
      </c>
      <c r="AC2012" s="11">
        <v>1320.49</v>
      </c>
      <c r="AD2012" s="11"/>
      <c r="AE2012" s="4"/>
      <c r="AF2012" s="4"/>
    </row>
    <row r="2013" spans="1:32" ht="13.8" thickBot="1">
      <c r="A2013" s="56"/>
      <c r="B2013" s="191"/>
      <c r="C2013" s="11" t="s">
        <v>1382</v>
      </c>
      <c r="D2013" s="11"/>
      <c r="E2013" s="11" t="s">
        <v>199</v>
      </c>
      <c r="F2013" s="11">
        <v>398</v>
      </c>
      <c r="G2013" s="11"/>
      <c r="H2013" s="11">
        <f t="shared" si="121"/>
        <v>1</v>
      </c>
      <c r="I2013" s="11"/>
      <c r="J2013" s="11">
        <v>66.069999999999993</v>
      </c>
      <c r="K2013" s="11"/>
      <c r="M2013" s="11">
        <v>1</v>
      </c>
      <c r="N2013" s="70"/>
      <c r="P2013" s="11">
        <f t="shared" si="124"/>
        <v>66.069999999999993</v>
      </c>
      <c r="Q2013" s="11"/>
      <c r="R2013" s="11"/>
      <c r="S2013" s="11"/>
      <c r="T2013" s="366">
        <f t="shared" si="109"/>
        <v>398</v>
      </c>
      <c r="U2013" s="11"/>
      <c r="V2013" s="11"/>
      <c r="W2013" s="11"/>
      <c r="Y2013" s="11">
        <v>66.069999999999993</v>
      </c>
      <c r="Z2013" s="11">
        <f t="shared" si="122"/>
        <v>113.23</v>
      </c>
      <c r="AB2013" s="11">
        <f t="shared" si="123"/>
        <v>46.64</v>
      </c>
      <c r="AC2013" s="11">
        <v>76.650000000000006</v>
      </c>
      <c r="AD2013" s="11"/>
      <c r="AE2013" s="4"/>
      <c r="AF2013" s="4"/>
    </row>
    <row r="2014" spans="1:32" ht="13.8" thickBot="1">
      <c r="A2014" s="56"/>
      <c r="B2014" s="191"/>
      <c r="C2014" s="11" t="s">
        <v>1255</v>
      </c>
      <c r="D2014" s="11"/>
      <c r="E2014" s="11" t="s">
        <v>297</v>
      </c>
      <c r="F2014" s="11">
        <v>-54059</v>
      </c>
      <c r="G2014" s="11"/>
      <c r="H2014" s="11">
        <f t="shared" si="121"/>
        <v>-174</v>
      </c>
      <c r="I2014" s="11"/>
      <c r="J2014" s="11">
        <v>-5949.9900000000007</v>
      </c>
      <c r="K2014" s="11"/>
      <c r="M2014" s="11">
        <v>9</v>
      </c>
      <c r="N2014" s="70"/>
      <c r="P2014" s="11">
        <f t="shared" si="124"/>
        <v>-661.11</v>
      </c>
      <c r="Q2014" s="11"/>
      <c r="R2014" s="11"/>
      <c r="S2014" s="11"/>
      <c r="T2014" s="366">
        <f t="shared" si="109"/>
        <v>-6006.5555555555557</v>
      </c>
      <c r="U2014" s="11"/>
      <c r="V2014" s="11"/>
      <c r="W2014" s="11"/>
      <c r="Y2014" s="11">
        <v>-5949.9900000000007</v>
      </c>
      <c r="Z2014" s="11">
        <f t="shared" si="122"/>
        <v>-10197.24</v>
      </c>
      <c r="AB2014" s="11">
        <f t="shared" si="123"/>
        <v>-4200.58</v>
      </c>
      <c r="AC2014" s="11">
        <v>-6903.14</v>
      </c>
      <c r="AD2014" s="11"/>
      <c r="AE2014" s="4"/>
      <c r="AF2014" s="4"/>
    </row>
    <row r="2015" spans="1:32" ht="13.8" thickBot="1">
      <c r="A2015" s="56"/>
      <c r="B2015" s="191"/>
      <c r="C2015" s="11" t="s">
        <v>1300</v>
      </c>
      <c r="D2015" s="11"/>
      <c r="E2015" s="11" t="s">
        <v>440</v>
      </c>
      <c r="F2015" s="11">
        <v>68893</v>
      </c>
      <c r="G2015" s="11"/>
      <c r="H2015" s="11">
        <f t="shared" si="121"/>
        <v>222</v>
      </c>
      <c r="I2015" s="11"/>
      <c r="J2015" s="11">
        <v>10233.01</v>
      </c>
      <c r="K2015" s="11"/>
      <c r="M2015" s="11">
        <v>37</v>
      </c>
      <c r="N2015" s="70"/>
      <c r="P2015" s="11">
        <f t="shared" si="124"/>
        <v>276.57</v>
      </c>
      <c r="Q2015" s="11"/>
      <c r="R2015" s="11"/>
      <c r="S2015" s="11"/>
      <c r="T2015" s="366">
        <f t="shared" si="109"/>
        <v>1861.9729729729729</v>
      </c>
      <c r="U2015" s="11"/>
      <c r="V2015" s="11"/>
      <c r="W2015" s="11"/>
      <c r="Y2015" s="11">
        <v>10233.01</v>
      </c>
      <c r="Z2015" s="11">
        <f t="shared" si="122"/>
        <v>17537.580000000002</v>
      </c>
      <c r="AB2015" s="11">
        <f t="shared" si="123"/>
        <v>7224.3</v>
      </c>
      <c r="AC2015" s="11">
        <v>11872.27</v>
      </c>
      <c r="AD2015" s="11"/>
      <c r="AE2015" s="4"/>
      <c r="AF2015" s="4"/>
    </row>
    <row r="2016" spans="1:32" ht="13.8" thickBot="1">
      <c r="A2016" s="56"/>
      <c r="B2016" s="191"/>
      <c r="C2016" s="11" t="s">
        <v>1300</v>
      </c>
      <c r="D2016" s="11"/>
      <c r="E2016" s="11" t="s">
        <v>460</v>
      </c>
      <c r="F2016" s="11"/>
      <c r="G2016" s="11"/>
      <c r="H2016" s="11">
        <f t="shared" si="121"/>
        <v>0</v>
      </c>
      <c r="I2016" s="11"/>
      <c r="J2016" s="11">
        <v>10.039999999999999</v>
      </c>
      <c r="K2016" s="11"/>
      <c r="M2016" s="11">
        <v>1</v>
      </c>
      <c r="N2016" s="70"/>
      <c r="P2016" s="11">
        <f t="shared" si="124"/>
        <v>10.039999999999999</v>
      </c>
      <c r="Q2016" s="11"/>
      <c r="R2016" s="11"/>
      <c r="S2016" s="11"/>
      <c r="T2016" s="366">
        <f t="shared" si="109"/>
        <v>0</v>
      </c>
      <c r="U2016" s="11"/>
      <c r="V2016" s="11"/>
      <c r="W2016" s="11"/>
      <c r="Y2016" s="11">
        <v>10.039999999999999</v>
      </c>
      <c r="Z2016" s="11">
        <f t="shared" si="122"/>
        <v>17.21</v>
      </c>
      <c r="AB2016" s="11">
        <f t="shared" si="123"/>
        <v>7.09</v>
      </c>
      <c r="AC2016" s="11">
        <v>11.65</v>
      </c>
      <c r="AD2016" s="11"/>
      <c r="AE2016" s="4"/>
      <c r="AF2016" s="4"/>
    </row>
    <row r="2017" spans="1:32" ht="13.8" thickBot="1">
      <c r="A2017" s="56"/>
      <c r="B2017" s="191"/>
      <c r="C2017" s="11" t="s">
        <v>578</v>
      </c>
      <c r="D2017" s="11"/>
      <c r="E2017" s="11" t="s">
        <v>284</v>
      </c>
      <c r="F2017" s="11">
        <v>1177300</v>
      </c>
      <c r="G2017" s="11"/>
      <c r="H2017" s="11">
        <f t="shared" si="121"/>
        <v>3798</v>
      </c>
      <c r="I2017" s="11"/>
      <c r="J2017" s="11">
        <v>140358.20000000001</v>
      </c>
      <c r="K2017" s="11"/>
      <c r="M2017" s="11">
        <v>238</v>
      </c>
      <c r="N2017" s="70"/>
      <c r="P2017" s="11">
        <f t="shared" si="124"/>
        <v>589.74</v>
      </c>
      <c r="Q2017" s="11"/>
      <c r="R2017" s="11"/>
      <c r="S2017" s="11"/>
      <c r="T2017" s="366">
        <f t="shared" si="109"/>
        <v>4946.6386554621849</v>
      </c>
      <c r="U2017" s="11"/>
      <c r="V2017" s="11"/>
      <c r="W2017" s="11"/>
      <c r="Y2017" s="11">
        <v>140358.20000000001</v>
      </c>
      <c r="Z2017" s="11">
        <f t="shared" si="122"/>
        <v>240549.26</v>
      </c>
      <c r="AB2017" s="11">
        <f t="shared" si="123"/>
        <v>99090.14</v>
      </c>
      <c r="AC2017" s="11">
        <v>162842.69</v>
      </c>
      <c r="AD2017" s="11"/>
      <c r="AE2017" s="4"/>
      <c r="AF2017" s="4"/>
    </row>
    <row r="2018" spans="1:32" ht="13.8" thickBot="1">
      <c r="A2018" s="56"/>
      <c r="B2018" s="191"/>
      <c r="C2018" s="11" t="s">
        <v>303</v>
      </c>
      <c r="D2018" s="11"/>
      <c r="E2018" s="11" t="s">
        <v>302</v>
      </c>
      <c r="F2018" s="11">
        <v>326115</v>
      </c>
      <c r="G2018" s="11"/>
      <c r="H2018" s="11">
        <f t="shared" si="121"/>
        <v>1052</v>
      </c>
      <c r="I2018" s="11"/>
      <c r="J2018" s="11">
        <v>41216.10000000002</v>
      </c>
      <c r="K2018" s="11"/>
      <c r="M2018" s="11">
        <v>189</v>
      </c>
      <c r="N2018" s="70"/>
      <c r="P2018" s="11">
        <f t="shared" si="124"/>
        <v>218.07</v>
      </c>
      <c r="Q2018" s="11"/>
      <c r="R2018" s="11"/>
      <c r="S2018" s="11"/>
      <c r="T2018" s="366">
        <f t="shared" si="109"/>
        <v>1725.4761904761904</v>
      </c>
      <c r="U2018" s="11"/>
      <c r="V2018" s="11"/>
      <c r="W2018" s="11"/>
      <c r="Y2018" s="11">
        <v>41216.10000000002</v>
      </c>
      <c r="Z2018" s="11">
        <f t="shared" si="122"/>
        <v>70637.14</v>
      </c>
      <c r="AB2018" s="11">
        <f t="shared" si="123"/>
        <v>29097.759999999998</v>
      </c>
      <c r="AC2018" s="11">
        <v>47818.66</v>
      </c>
      <c r="AD2018" s="11"/>
      <c r="AE2018" s="4"/>
      <c r="AF2018" s="4"/>
    </row>
    <row r="2019" spans="1:32" ht="13.8" thickBot="1">
      <c r="A2019" s="56"/>
      <c r="B2019" s="191"/>
      <c r="C2019" s="11" t="s">
        <v>1384</v>
      </c>
      <c r="D2019" s="11"/>
      <c r="E2019" s="11" t="s">
        <v>471</v>
      </c>
      <c r="F2019" s="11">
        <v>4235</v>
      </c>
      <c r="G2019" s="11"/>
      <c r="H2019" s="11">
        <f t="shared" si="121"/>
        <v>14</v>
      </c>
      <c r="I2019" s="11"/>
      <c r="J2019" s="11">
        <v>822.87000000000012</v>
      </c>
      <c r="K2019" s="11"/>
      <c r="M2019" s="11">
        <v>13</v>
      </c>
      <c r="N2019" s="70"/>
      <c r="P2019" s="11">
        <f t="shared" si="124"/>
        <v>63.3</v>
      </c>
      <c r="Q2019" s="11"/>
      <c r="R2019" s="11"/>
      <c r="S2019" s="11"/>
      <c r="T2019" s="366">
        <f t="shared" si="109"/>
        <v>325.76923076923077</v>
      </c>
      <c r="U2019" s="11"/>
      <c r="V2019" s="11"/>
      <c r="W2019" s="11"/>
      <c r="Y2019" s="11">
        <v>822.87000000000012</v>
      </c>
      <c r="Z2019" s="11">
        <f t="shared" si="122"/>
        <v>1410.25</v>
      </c>
      <c r="AB2019" s="11">
        <f t="shared" si="123"/>
        <v>580.92999999999995</v>
      </c>
      <c r="AC2019" s="11">
        <v>954.69</v>
      </c>
      <c r="AD2019" s="11"/>
      <c r="AE2019" s="4"/>
      <c r="AF2019" s="4"/>
    </row>
    <row r="2020" spans="1:32" ht="13.8" thickBot="1">
      <c r="A2020" s="56"/>
      <c r="B2020" s="191"/>
      <c r="C2020" s="11" t="s">
        <v>649</v>
      </c>
      <c r="D2020" s="11"/>
      <c r="E2020" s="11" t="s">
        <v>471</v>
      </c>
      <c r="F2020" s="11">
        <v>18891</v>
      </c>
      <c r="G2020" s="11"/>
      <c r="H2020" s="11">
        <f t="shared" si="121"/>
        <v>61</v>
      </c>
      <c r="I2020" s="11"/>
      <c r="J2020" s="11">
        <v>2685.05</v>
      </c>
      <c r="K2020" s="11"/>
      <c r="M2020" s="11">
        <v>15</v>
      </c>
      <c r="N2020" s="70"/>
      <c r="P2020" s="11">
        <f t="shared" si="124"/>
        <v>179</v>
      </c>
      <c r="Q2020" s="11"/>
      <c r="R2020" s="11"/>
      <c r="S2020" s="11"/>
      <c r="T2020" s="366">
        <f t="shared" si="109"/>
        <v>1259.4000000000001</v>
      </c>
      <c r="U2020" s="11"/>
      <c r="V2020" s="11"/>
      <c r="W2020" s="11"/>
      <c r="Y2020" s="11">
        <v>2685.05</v>
      </c>
      <c r="Z2020" s="11">
        <f t="shared" si="122"/>
        <v>4601.7</v>
      </c>
      <c r="AB2020" s="11">
        <f t="shared" si="123"/>
        <v>1895.59</v>
      </c>
      <c r="AC2020" s="11">
        <v>3115.18</v>
      </c>
      <c r="AD2020" s="11"/>
      <c r="AE2020" s="4"/>
      <c r="AF2020" s="4"/>
    </row>
    <row r="2021" spans="1:32" ht="13.8" thickBot="1">
      <c r="A2021" s="56"/>
      <c r="B2021" s="191"/>
      <c r="C2021" s="11" t="s">
        <v>580</v>
      </c>
      <c r="D2021" s="11"/>
      <c r="E2021" s="11" t="s">
        <v>284</v>
      </c>
      <c r="F2021" s="11">
        <v>2165</v>
      </c>
      <c r="G2021" s="11"/>
      <c r="H2021" s="11">
        <f t="shared" si="121"/>
        <v>7</v>
      </c>
      <c r="I2021" s="11"/>
      <c r="J2021" s="11">
        <v>327.80999999999995</v>
      </c>
      <c r="K2021" s="11"/>
      <c r="M2021" s="11">
        <v>6</v>
      </c>
      <c r="N2021" s="70"/>
      <c r="P2021" s="11">
        <f t="shared" si="124"/>
        <v>54.64</v>
      </c>
      <c r="Q2021" s="11"/>
      <c r="R2021" s="11"/>
      <c r="S2021" s="11"/>
      <c r="T2021" s="366">
        <f t="shared" si="109"/>
        <v>360.83333333333331</v>
      </c>
      <c r="U2021" s="11"/>
      <c r="V2021" s="11"/>
      <c r="W2021" s="11"/>
      <c r="Y2021" s="11">
        <v>327.80999999999995</v>
      </c>
      <c r="Z2021" s="11">
        <f t="shared" si="122"/>
        <v>561.80999999999995</v>
      </c>
      <c r="AB2021" s="11">
        <f t="shared" si="123"/>
        <v>231.43</v>
      </c>
      <c r="AC2021" s="11">
        <v>380.32</v>
      </c>
      <c r="AD2021" s="11"/>
      <c r="AE2021" s="4"/>
      <c r="AF2021" s="4"/>
    </row>
    <row r="2022" spans="1:32" ht="13.8" thickBot="1">
      <c r="A2022" s="56"/>
      <c r="B2022" s="191"/>
      <c r="C2022" s="11" t="s">
        <v>1385</v>
      </c>
      <c r="D2022" s="11"/>
      <c r="E2022" s="11" t="s">
        <v>216</v>
      </c>
      <c r="F2022" s="11">
        <v>49405</v>
      </c>
      <c r="G2022" s="11"/>
      <c r="H2022" s="11">
        <f t="shared" si="121"/>
        <v>159</v>
      </c>
      <c r="I2022" s="11"/>
      <c r="J2022" s="11">
        <v>6276.3200000000024</v>
      </c>
      <c r="K2022" s="11"/>
      <c r="M2022" s="11">
        <v>29</v>
      </c>
      <c r="N2022" s="70"/>
      <c r="P2022" s="11">
        <f t="shared" si="124"/>
        <v>216.42</v>
      </c>
      <c r="Q2022" s="11"/>
      <c r="R2022" s="11"/>
      <c r="S2022" s="11"/>
      <c r="T2022" s="366">
        <f t="shared" si="109"/>
        <v>1703.6206896551723</v>
      </c>
      <c r="U2022" s="11"/>
      <c r="V2022" s="11"/>
      <c r="W2022" s="11"/>
      <c r="Y2022" s="11">
        <v>6276.3200000000024</v>
      </c>
      <c r="Z2022" s="11">
        <f t="shared" si="122"/>
        <v>10756.51</v>
      </c>
      <c r="AB2022" s="11">
        <f t="shared" si="123"/>
        <v>4430.96</v>
      </c>
      <c r="AC2022" s="11">
        <v>7281.75</v>
      </c>
      <c r="AD2022" s="11"/>
      <c r="AE2022" s="4"/>
      <c r="AF2022" s="4"/>
    </row>
    <row r="2023" spans="1:32" ht="13.8" thickBot="1">
      <c r="A2023" s="56"/>
      <c r="B2023" s="191"/>
      <c r="C2023" s="11" t="s">
        <v>581</v>
      </c>
      <c r="D2023" s="11"/>
      <c r="E2023" s="11" t="s">
        <v>284</v>
      </c>
      <c r="F2023" s="11">
        <v>48</v>
      </c>
      <c r="G2023" s="11"/>
      <c r="H2023" s="11">
        <f t="shared" si="121"/>
        <v>0</v>
      </c>
      <c r="I2023" s="11"/>
      <c r="J2023" s="11">
        <v>15.13</v>
      </c>
      <c r="K2023" s="11"/>
      <c r="M2023" s="11">
        <v>1</v>
      </c>
      <c r="N2023" s="70"/>
      <c r="P2023" s="11">
        <f t="shared" si="124"/>
        <v>15.13</v>
      </c>
      <c r="Q2023" s="11"/>
      <c r="R2023" s="11"/>
      <c r="S2023" s="11"/>
      <c r="T2023" s="366">
        <f t="shared" ref="T2023:T2086" si="125">F2023/M2023</f>
        <v>48</v>
      </c>
      <c r="U2023" s="11"/>
      <c r="V2023" s="11"/>
      <c r="W2023" s="11"/>
      <c r="Y2023" s="11">
        <v>15.13</v>
      </c>
      <c r="Z2023" s="11">
        <f t="shared" si="122"/>
        <v>25.93</v>
      </c>
      <c r="AB2023" s="11">
        <f t="shared" si="123"/>
        <v>10.68</v>
      </c>
      <c r="AC2023" s="11">
        <v>17.55</v>
      </c>
      <c r="AD2023" s="11"/>
      <c r="AE2023" s="4"/>
      <c r="AF2023" s="4"/>
    </row>
    <row r="2024" spans="1:32" ht="13.8" thickBot="1">
      <c r="A2024" s="56"/>
      <c r="B2024" s="191"/>
      <c r="C2024" s="11" t="s">
        <v>1386</v>
      </c>
      <c r="D2024" s="11"/>
      <c r="E2024" s="11" t="s">
        <v>302</v>
      </c>
      <c r="F2024" s="11">
        <v>182</v>
      </c>
      <c r="G2024" s="11"/>
      <c r="H2024" s="11">
        <f t="shared" si="121"/>
        <v>1</v>
      </c>
      <c r="I2024" s="11"/>
      <c r="J2024" s="11">
        <v>42.12</v>
      </c>
      <c r="K2024" s="11"/>
      <c r="M2024" s="11">
        <v>1</v>
      </c>
      <c r="N2024" s="70"/>
      <c r="P2024" s="11">
        <f t="shared" si="124"/>
        <v>42.12</v>
      </c>
      <c r="Q2024" s="11"/>
      <c r="R2024" s="11"/>
      <c r="S2024" s="11"/>
      <c r="T2024" s="366">
        <f t="shared" si="125"/>
        <v>182</v>
      </c>
      <c r="U2024" s="11"/>
      <c r="V2024" s="11"/>
      <c r="W2024" s="11"/>
      <c r="Y2024" s="11">
        <v>42.12</v>
      </c>
      <c r="Z2024" s="11">
        <f t="shared" si="122"/>
        <v>72.19</v>
      </c>
      <c r="AB2024" s="11">
        <f t="shared" si="123"/>
        <v>29.74</v>
      </c>
      <c r="AC2024" s="11">
        <v>48.87</v>
      </c>
      <c r="AD2024" s="11"/>
      <c r="AE2024" s="4"/>
      <c r="AF2024" s="4"/>
    </row>
    <row r="2025" spans="1:32" ht="13.8" thickBot="1">
      <c r="A2025" s="56"/>
      <c r="B2025" s="191"/>
      <c r="C2025" s="11" t="s">
        <v>1443</v>
      </c>
      <c r="D2025" s="11"/>
      <c r="E2025" s="11" t="s">
        <v>1330</v>
      </c>
      <c r="F2025" s="11">
        <v>43</v>
      </c>
      <c r="G2025" s="11"/>
      <c r="H2025" s="11">
        <f t="shared" si="121"/>
        <v>0</v>
      </c>
      <c r="I2025" s="11"/>
      <c r="J2025" s="11">
        <v>21.96</v>
      </c>
      <c r="K2025" s="11"/>
      <c r="M2025" s="11">
        <v>1</v>
      </c>
      <c r="N2025" s="70"/>
      <c r="P2025" s="11">
        <f t="shared" si="124"/>
        <v>21.96</v>
      </c>
      <c r="Q2025" s="11"/>
      <c r="R2025" s="11"/>
      <c r="S2025" s="11"/>
      <c r="T2025" s="366">
        <f t="shared" si="125"/>
        <v>43</v>
      </c>
      <c r="U2025" s="11"/>
      <c r="V2025" s="11"/>
      <c r="W2025" s="11"/>
      <c r="Y2025" s="11">
        <v>21.96</v>
      </c>
      <c r="Z2025" s="11">
        <f t="shared" si="122"/>
        <v>37.64</v>
      </c>
      <c r="AB2025" s="11">
        <f t="shared" si="123"/>
        <v>15.5</v>
      </c>
      <c r="AC2025" s="11">
        <v>25.48</v>
      </c>
      <c r="AD2025" s="11"/>
      <c r="AE2025" s="4"/>
      <c r="AF2025" s="4"/>
    </row>
    <row r="2026" spans="1:32" ht="13.8" thickBot="1">
      <c r="A2026" s="56"/>
      <c r="B2026" s="191"/>
      <c r="C2026" s="11" t="s">
        <v>1443</v>
      </c>
      <c r="D2026" s="11"/>
      <c r="E2026" s="11" t="s">
        <v>255</v>
      </c>
      <c r="F2026" s="11">
        <v>292</v>
      </c>
      <c r="G2026" s="11"/>
      <c r="H2026" s="11">
        <f t="shared" si="121"/>
        <v>1</v>
      </c>
      <c r="I2026" s="11"/>
      <c r="J2026" s="11">
        <v>152.5</v>
      </c>
      <c r="K2026" s="11"/>
      <c r="M2026" s="11">
        <v>4</v>
      </c>
      <c r="N2026" s="70"/>
      <c r="P2026" s="11">
        <f t="shared" si="124"/>
        <v>38.130000000000003</v>
      </c>
      <c r="Q2026" s="11"/>
      <c r="R2026" s="11"/>
      <c r="S2026" s="11"/>
      <c r="T2026" s="366">
        <f t="shared" si="125"/>
        <v>73</v>
      </c>
      <c r="U2026" s="11"/>
      <c r="V2026" s="11"/>
      <c r="W2026" s="11"/>
      <c r="Y2026" s="11">
        <v>152.5</v>
      </c>
      <c r="Z2026" s="11">
        <f t="shared" si="122"/>
        <v>261.36</v>
      </c>
      <c r="AB2026" s="11">
        <f t="shared" si="123"/>
        <v>107.66</v>
      </c>
      <c r="AC2026" s="11">
        <v>176.93</v>
      </c>
      <c r="AD2026" s="11"/>
      <c r="AE2026" s="4"/>
      <c r="AF2026" s="4"/>
    </row>
    <row r="2027" spans="1:32" ht="13.8" thickBot="1">
      <c r="A2027" s="56"/>
      <c r="B2027" s="191"/>
      <c r="C2027" s="11" t="s">
        <v>246</v>
      </c>
      <c r="D2027" s="11"/>
      <c r="E2027" s="11" t="s">
        <v>247</v>
      </c>
      <c r="F2027" s="11">
        <v>980125</v>
      </c>
      <c r="G2027" s="11"/>
      <c r="H2027" s="11">
        <f t="shared" si="121"/>
        <v>3162</v>
      </c>
      <c r="I2027" s="11"/>
      <c r="J2027" s="11">
        <v>78724.380000000019</v>
      </c>
      <c r="K2027" s="11"/>
      <c r="M2027" s="11">
        <v>154</v>
      </c>
      <c r="N2027" s="70"/>
      <c r="P2027" s="11">
        <f t="shared" si="124"/>
        <v>511.2</v>
      </c>
      <c r="Q2027" s="11"/>
      <c r="R2027" s="11"/>
      <c r="S2027" s="11"/>
      <c r="T2027" s="366">
        <f t="shared" si="125"/>
        <v>6364.4480519480521</v>
      </c>
      <c r="U2027" s="11"/>
      <c r="V2027" s="11"/>
      <c r="W2027" s="11"/>
      <c r="Y2027" s="11">
        <v>78724.380000000019</v>
      </c>
      <c r="Z2027" s="11">
        <f t="shared" si="122"/>
        <v>134919.74</v>
      </c>
      <c r="AB2027" s="11">
        <f t="shared" si="123"/>
        <v>55577.87</v>
      </c>
      <c r="AC2027" s="11">
        <v>91335.52</v>
      </c>
      <c r="AD2027" s="11"/>
      <c r="AE2027" s="4"/>
      <c r="AF2027" s="4"/>
    </row>
    <row r="2028" spans="1:32" ht="13.8" thickBot="1">
      <c r="A2028" s="56"/>
      <c r="B2028" s="191"/>
      <c r="C2028" s="11" t="s">
        <v>254</v>
      </c>
      <c r="D2028" s="11"/>
      <c r="E2028" s="11" t="s">
        <v>255</v>
      </c>
      <c r="F2028" s="11">
        <v>412069</v>
      </c>
      <c r="G2028" s="11"/>
      <c r="H2028" s="11">
        <f t="shared" si="121"/>
        <v>1330</v>
      </c>
      <c r="I2028" s="11"/>
      <c r="J2028" s="11">
        <v>47898.299999999981</v>
      </c>
      <c r="K2028" s="11"/>
      <c r="M2028" s="11">
        <v>130</v>
      </c>
      <c r="N2028" s="70"/>
      <c r="P2028" s="11">
        <f t="shared" si="124"/>
        <v>368.45</v>
      </c>
      <c r="Q2028" s="11"/>
      <c r="R2028" s="11"/>
      <c r="S2028" s="11"/>
      <c r="T2028" s="366">
        <f t="shared" si="125"/>
        <v>3169.7615384615383</v>
      </c>
      <c r="U2028" s="11"/>
      <c r="V2028" s="11"/>
      <c r="W2028" s="11"/>
      <c r="Y2028" s="11">
        <v>47898.299999999981</v>
      </c>
      <c r="Z2028" s="11">
        <f t="shared" si="122"/>
        <v>82089.259999999995</v>
      </c>
      <c r="AB2028" s="11">
        <f t="shared" si="123"/>
        <v>33815.26</v>
      </c>
      <c r="AC2028" s="11">
        <v>55571.3</v>
      </c>
      <c r="AD2028" s="11"/>
      <c r="AE2028" s="4"/>
      <c r="AF2028" s="4"/>
    </row>
    <row r="2029" spans="1:32" ht="13.8" thickBot="1">
      <c r="A2029" s="56"/>
      <c r="B2029" s="191"/>
      <c r="C2029" s="11" t="s">
        <v>1257</v>
      </c>
      <c r="D2029" s="11"/>
      <c r="E2029" s="11" t="s">
        <v>501</v>
      </c>
      <c r="F2029" s="11">
        <v>1754</v>
      </c>
      <c r="G2029" s="11"/>
      <c r="H2029" s="11">
        <f t="shared" si="121"/>
        <v>6</v>
      </c>
      <c r="I2029" s="11"/>
      <c r="J2029" s="11">
        <v>347.22000000000008</v>
      </c>
      <c r="K2029" s="11"/>
      <c r="M2029" s="11">
        <v>8</v>
      </c>
      <c r="N2029" s="70"/>
      <c r="P2029" s="11">
        <f t="shared" si="124"/>
        <v>43.4</v>
      </c>
      <c r="Q2029" s="11"/>
      <c r="R2029" s="11"/>
      <c r="S2029" s="11"/>
      <c r="T2029" s="366">
        <f t="shared" si="125"/>
        <v>219.25</v>
      </c>
      <c r="U2029" s="11"/>
      <c r="V2029" s="11"/>
      <c r="W2029" s="11"/>
      <c r="Y2029" s="11">
        <v>347.22000000000008</v>
      </c>
      <c r="Z2029" s="11">
        <f t="shared" si="122"/>
        <v>595.07000000000005</v>
      </c>
      <c r="AB2029" s="11">
        <f t="shared" si="123"/>
        <v>245.13</v>
      </c>
      <c r="AC2029" s="11">
        <v>402.84</v>
      </c>
      <c r="AD2029" s="11"/>
      <c r="AE2029" s="4"/>
      <c r="AF2029" s="4"/>
    </row>
    <row r="2030" spans="1:32" ht="13.8" thickBot="1">
      <c r="A2030" s="56"/>
      <c r="B2030" s="191"/>
      <c r="C2030" s="11" t="s">
        <v>1387</v>
      </c>
      <c r="D2030" s="11"/>
      <c r="E2030" s="11" t="s">
        <v>501</v>
      </c>
      <c r="F2030" s="11">
        <v>22</v>
      </c>
      <c r="G2030" s="11"/>
      <c r="H2030" s="11">
        <f t="shared" si="121"/>
        <v>0</v>
      </c>
      <c r="I2030" s="11"/>
      <c r="J2030" s="11">
        <v>25.98</v>
      </c>
      <c r="K2030" s="11"/>
      <c r="M2030" s="11">
        <v>1</v>
      </c>
      <c r="N2030" s="70"/>
      <c r="P2030" s="11">
        <f t="shared" si="124"/>
        <v>25.98</v>
      </c>
      <c r="Q2030" s="11"/>
      <c r="R2030" s="11"/>
      <c r="S2030" s="11"/>
      <c r="T2030" s="366">
        <f t="shared" si="125"/>
        <v>22</v>
      </c>
      <c r="U2030" s="11"/>
      <c r="V2030" s="11"/>
      <c r="W2030" s="11"/>
      <c r="Y2030" s="11">
        <v>25.98</v>
      </c>
      <c r="Z2030" s="11">
        <f t="shared" si="122"/>
        <v>44.53</v>
      </c>
      <c r="AB2030" s="11">
        <f t="shared" si="123"/>
        <v>18.34</v>
      </c>
      <c r="AC2030" s="11">
        <v>30.14</v>
      </c>
      <c r="AD2030" s="11"/>
      <c r="AE2030" s="4"/>
      <c r="AF2030" s="4"/>
    </row>
    <row r="2031" spans="1:32" ht="13.8" thickBot="1">
      <c r="A2031" s="56"/>
      <c r="B2031" s="191"/>
      <c r="C2031" s="11" t="s">
        <v>1388</v>
      </c>
      <c r="D2031" s="11"/>
      <c r="E2031" s="11" t="s">
        <v>287</v>
      </c>
      <c r="F2031" s="11">
        <v>246</v>
      </c>
      <c r="G2031" s="11"/>
      <c r="H2031" s="11">
        <f t="shared" ref="H2031:H2094" si="126">ROUND($H$2327*F2031/$F$2327,0)</f>
        <v>1</v>
      </c>
      <c r="I2031" s="11"/>
      <c r="J2031" s="11">
        <v>77.13</v>
      </c>
      <c r="K2031" s="11"/>
      <c r="M2031" s="11">
        <v>2</v>
      </c>
      <c r="N2031" s="70"/>
      <c r="P2031" s="11">
        <f t="shared" si="124"/>
        <v>38.57</v>
      </c>
      <c r="Q2031" s="11"/>
      <c r="R2031" s="11"/>
      <c r="S2031" s="11"/>
      <c r="T2031" s="366">
        <f t="shared" si="125"/>
        <v>123</v>
      </c>
      <c r="U2031" s="11"/>
      <c r="V2031" s="11"/>
      <c r="W2031" s="11"/>
      <c r="Y2031" s="11">
        <v>77.13</v>
      </c>
      <c r="Z2031" s="11">
        <f t="shared" ref="Z2031:Z2094" si="127">ROUND($Z$2327*Y2031/$Y$2327,2)</f>
        <v>132.19</v>
      </c>
      <c r="AB2031" s="11">
        <f t="shared" ref="AB2031:AB2094" si="128">ROUND($AB$2327*Y2031/$Y$2327,2)</f>
        <v>54.45</v>
      </c>
      <c r="AC2031" s="11">
        <v>89.49</v>
      </c>
      <c r="AD2031" s="11"/>
      <c r="AE2031" s="4"/>
      <c r="AF2031" s="4"/>
    </row>
    <row r="2032" spans="1:32" ht="13.8" thickBot="1">
      <c r="A2032" s="56"/>
      <c r="B2032" s="191"/>
      <c r="C2032" s="11" t="s">
        <v>476</v>
      </c>
      <c r="D2032" s="11"/>
      <c r="E2032" s="11" t="s">
        <v>477</v>
      </c>
      <c r="F2032" s="11">
        <v>72896</v>
      </c>
      <c r="G2032" s="11"/>
      <c r="H2032" s="11">
        <f t="shared" si="126"/>
        <v>235</v>
      </c>
      <c r="I2032" s="11"/>
      <c r="J2032" s="11">
        <v>14450.250000000004</v>
      </c>
      <c r="K2032" s="11"/>
      <c r="M2032" s="11">
        <v>114</v>
      </c>
      <c r="N2032" s="70"/>
      <c r="P2032" s="11">
        <f t="shared" ref="P2032:P2095" si="129">ROUND(J2032/M2032,2)</f>
        <v>126.76</v>
      </c>
      <c r="Q2032" s="11"/>
      <c r="R2032" s="11"/>
      <c r="S2032" s="11"/>
      <c r="T2032" s="366">
        <f t="shared" si="125"/>
        <v>639.43859649122805</v>
      </c>
      <c r="U2032" s="11"/>
      <c r="V2032" s="11"/>
      <c r="W2032" s="11"/>
      <c r="Y2032" s="11">
        <v>14450.250000000004</v>
      </c>
      <c r="Z2032" s="11">
        <f t="shared" si="127"/>
        <v>24765.19</v>
      </c>
      <c r="AB2032" s="11">
        <f t="shared" si="128"/>
        <v>10201.59</v>
      </c>
      <c r="AC2032" s="11">
        <v>16765.09</v>
      </c>
      <c r="AD2032" s="11"/>
      <c r="AE2032" s="4"/>
      <c r="AF2032" s="4"/>
    </row>
    <row r="2033" spans="1:32" ht="13.8" thickBot="1">
      <c r="A2033" s="56"/>
      <c r="B2033" s="191"/>
      <c r="C2033" s="11" t="s">
        <v>490</v>
      </c>
      <c r="D2033" s="11"/>
      <c r="E2033" s="11" t="s">
        <v>489</v>
      </c>
      <c r="F2033" s="11">
        <v>55511</v>
      </c>
      <c r="G2033" s="11"/>
      <c r="H2033" s="11">
        <f t="shared" si="126"/>
        <v>179</v>
      </c>
      <c r="I2033" s="11"/>
      <c r="J2033" s="11">
        <v>8521.2400000000016</v>
      </c>
      <c r="K2033" s="11"/>
      <c r="M2033" s="11">
        <v>48</v>
      </c>
      <c r="N2033" s="70"/>
      <c r="P2033" s="11">
        <f t="shared" si="129"/>
        <v>177.53</v>
      </c>
      <c r="Q2033" s="11"/>
      <c r="R2033" s="11"/>
      <c r="S2033" s="11"/>
      <c r="T2033" s="366">
        <f t="shared" si="125"/>
        <v>1156.4791666666667</v>
      </c>
      <c r="U2033" s="11"/>
      <c r="V2033" s="11"/>
      <c r="W2033" s="11"/>
      <c r="Y2033" s="11">
        <v>8521.2400000000016</v>
      </c>
      <c r="Z2033" s="11">
        <f t="shared" si="127"/>
        <v>14603.91</v>
      </c>
      <c r="AB2033" s="11">
        <f t="shared" si="128"/>
        <v>6015.83</v>
      </c>
      <c r="AC2033" s="11">
        <v>9886.2900000000009</v>
      </c>
      <c r="AD2033" s="11"/>
      <c r="AE2033" s="4"/>
      <c r="AF2033" s="4"/>
    </row>
    <row r="2034" spans="1:32" ht="13.8" thickBot="1">
      <c r="A2034" s="56"/>
      <c r="B2034" s="191"/>
      <c r="C2034" s="11" t="s">
        <v>222</v>
      </c>
      <c r="D2034" s="11"/>
      <c r="E2034" s="11" t="s">
        <v>220</v>
      </c>
      <c r="F2034" s="11">
        <v>782113</v>
      </c>
      <c r="G2034" s="11"/>
      <c r="H2034" s="11">
        <f t="shared" si="126"/>
        <v>2523</v>
      </c>
      <c r="I2034" s="11"/>
      <c r="J2034" s="11">
        <v>58099.200000000004</v>
      </c>
      <c r="K2034" s="11"/>
      <c r="M2034" s="11">
        <v>140</v>
      </c>
      <c r="N2034" s="70"/>
      <c r="P2034" s="11">
        <f t="shared" si="129"/>
        <v>414.99</v>
      </c>
      <c r="Q2034" s="11"/>
      <c r="R2034" s="11"/>
      <c r="S2034" s="11"/>
      <c r="T2034" s="366">
        <f t="shared" si="125"/>
        <v>5586.5214285714283</v>
      </c>
      <c r="U2034" s="11"/>
      <c r="V2034" s="11"/>
      <c r="W2034" s="11"/>
      <c r="Y2034" s="11">
        <v>58099.200000000004</v>
      </c>
      <c r="Z2034" s="11">
        <f t="shared" si="127"/>
        <v>99571.81</v>
      </c>
      <c r="AB2034" s="11">
        <f t="shared" si="128"/>
        <v>41016.9</v>
      </c>
      <c r="AC2034" s="11">
        <v>67406.320000000007</v>
      </c>
      <c r="AD2034" s="11"/>
      <c r="AE2034" s="4"/>
      <c r="AF2034" s="4"/>
    </row>
    <row r="2035" spans="1:32" ht="13.8" thickBot="1">
      <c r="A2035" s="56"/>
      <c r="B2035" s="191"/>
      <c r="C2035" s="11" t="s">
        <v>1321</v>
      </c>
      <c r="D2035" s="11"/>
      <c r="E2035" s="11" t="s">
        <v>485</v>
      </c>
      <c r="F2035" s="11">
        <v>61582</v>
      </c>
      <c r="G2035" s="11"/>
      <c r="H2035" s="11">
        <f t="shared" si="126"/>
        <v>199</v>
      </c>
      <c r="I2035" s="11"/>
      <c r="J2035" s="11">
        <v>4866.18</v>
      </c>
      <c r="K2035" s="11"/>
      <c r="M2035" s="11">
        <v>14</v>
      </c>
      <c r="N2035" s="70"/>
      <c r="P2035" s="11">
        <f t="shared" si="129"/>
        <v>347.58</v>
      </c>
      <c r="Q2035" s="11"/>
      <c r="R2035" s="11"/>
      <c r="S2035" s="11"/>
      <c r="T2035" s="366">
        <f t="shared" si="125"/>
        <v>4398.7142857142853</v>
      </c>
      <c r="U2035" s="11"/>
      <c r="V2035" s="11"/>
      <c r="W2035" s="11"/>
      <c r="Y2035" s="11">
        <v>4866.18</v>
      </c>
      <c r="Z2035" s="11">
        <f t="shared" si="127"/>
        <v>8339.7800000000007</v>
      </c>
      <c r="AB2035" s="11">
        <f t="shared" si="128"/>
        <v>3435.43</v>
      </c>
      <c r="AC2035" s="11">
        <v>5645.71</v>
      </c>
      <c r="AD2035" s="11"/>
      <c r="AE2035" s="4"/>
      <c r="AF2035" s="4"/>
    </row>
    <row r="2036" spans="1:32" ht="13.8" thickBot="1">
      <c r="A2036" s="56"/>
      <c r="B2036" s="191"/>
      <c r="C2036" s="11" t="s">
        <v>598</v>
      </c>
      <c r="D2036" s="11"/>
      <c r="E2036" s="11" t="s">
        <v>330</v>
      </c>
      <c r="F2036" s="11">
        <v>7122</v>
      </c>
      <c r="G2036" s="11"/>
      <c r="H2036" s="11">
        <f t="shared" si="126"/>
        <v>23</v>
      </c>
      <c r="I2036" s="11"/>
      <c r="J2036" s="11">
        <v>575</v>
      </c>
      <c r="K2036" s="11"/>
      <c r="M2036" s="11">
        <v>1</v>
      </c>
      <c r="N2036" s="70"/>
      <c r="P2036" s="11">
        <f t="shared" si="129"/>
        <v>575</v>
      </c>
      <c r="Q2036" s="11"/>
      <c r="R2036" s="11"/>
      <c r="S2036" s="11"/>
      <c r="T2036" s="366">
        <f t="shared" si="125"/>
        <v>7122</v>
      </c>
      <c r="U2036" s="11"/>
      <c r="V2036" s="11"/>
      <c r="W2036" s="11"/>
      <c r="Y2036" s="11">
        <v>575</v>
      </c>
      <c r="Z2036" s="11">
        <f t="shared" si="127"/>
        <v>985.45</v>
      </c>
      <c r="AB2036" s="11">
        <f t="shared" si="128"/>
        <v>405.94</v>
      </c>
      <c r="AC2036" s="11">
        <v>667.11</v>
      </c>
      <c r="AD2036" s="11"/>
      <c r="AE2036" s="4"/>
      <c r="AF2036" s="4"/>
    </row>
    <row r="2037" spans="1:32" ht="13.8" thickBot="1">
      <c r="A2037" s="56"/>
      <c r="B2037" s="191"/>
      <c r="C2037" s="11" t="s">
        <v>598</v>
      </c>
      <c r="D2037" s="11"/>
      <c r="E2037" s="11" t="s">
        <v>345</v>
      </c>
      <c r="F2037" s="11">
        <v>3205</v>
      </c>
      <c r="G2037" s="11"/>
      <c r="H2037" s="11">
        <f t="shared" si="126"/>
        <v>10</v>
      </c>
      <c r="I2037" s="11"/>
      <c r="J2037" s="11">
        <v>265.75</v>
      </c>
      <c r="K2037" s="11"/>
      <c r="M2037" s="11">
        <v>1</v>
      </c>
      <c r="N2037" s="70"/>
      <c r="P2037" s="11">
        <f t="shared" si="129"/>
        <v>265.75</v>
      </c>
      <c r="Q2037" s="11"/>
      <c r="R2037" s="11"/>
      <c r="S2037" s="11"/>
      <c r="T2037" s="366">
        <f t="shared" si="125"/>
        <v>3205</v>
      </c>
      <c r="U2037" s="11"/>
      <c r="V2037" s="11"/>
      <c r="W2037" s="11"/>
      <c r="Y2037" s="11">
        <v>265.75</v>
      </c>
      <c r="Z2037" s="11">
        <f t="shared" si="127"/>
        <v>455.45</v>
      </c>
      <c r="AB2037" s="11">
        <f t="shared" si="128"/>
        <v>187.61</v>
      </c>
      <c r="AC2037" s="11">
        <v>308.32</v>
      </c>
      <c r="AD2037" s="11"/>
      <c r="AE2037" s="4"/>
      <c r="AF2037" s="4"/>
    </row>
    <row r="2038" spans="1:32" ht="13.8" thickBot="1">
      <c r="A2038" s="56"/>
      <c r="B2038" s="191"/>
      <c r="C2038" s="11" t="s">
        <v>598</v>
      </c>
      <c r="D2038" s="11"/>
      <c r="E2038" s="11" t="s">
        <v>599</v>
      </c>
      <c r="F2038" s="11">
        <v>25886</v>
      </c>
      <c r="G2038" s="11"/>
      <c r="H2038" s="11">
        <f t="shared" si="126"/>
        <v>84</v>
      </c>
      <c r="I2038" s="11"/>
      <c r="J2038" s="11">
        <v>3686.08</v>
      </c>
      <c r="K2038" s="11"/>
      <c r="M2038" s="11">
        <v>13</v>
      </c>
      <c r="N2038" s="70"/>
      <c r="P2038" s="11">
        <f t="shared" si="129"/>
        <v>283.54000000000002</v>
      </c>
      <c r="Q2038" s="11"/>
      <c r="R2038" s="11"/>
      <c r="S2038" s="11"/>
      <c r="T2038" s="366">
        <f t="shared" si="125"/>
        <v>1991.2307692307693</v>
      </c>
      <c r="U2038" s="11"/>
      <c r="V2038" s="11"/>
      <c r="W2038" s="11"/>
      <c r="Y2038" s="11">
        <v>3686.08</v>
      </c>
      <c r="Z2038" s="11">
        <f t="shared" si="127"/>
        <v>6317.29</v>
      </c>
      <c r="AB2038" s="11">
        <f t="shared" si="128"/>
        <v>2602.3000000000002</v>
      </c>
      <c r="AC2038" s="11">
        <v>4276.57</v>
      </c>
      <c r="AD2038" s="11"/>
      <c r="AE2038" s="4"/>
      <c r="AF2038" s="4"/>
    </row>
    <row r="2039" spans="1:32" ht="13.8" thickBot="1">
      <c r="A2039" s="56"/>
      <c r="B2039" s="191"/>
      <c r="C2039" s="11" t="s">
        <v>1258</v>
      </c>
      <c r="D2039" s="11"/>
      <c r="E2039" s="11" t="s">
        <v>380</v>
      </c>
      <c r="F2039" s="11">
        <v>1522</v>
      </c>
      <c r="G2039" s="11"/>
      <c r="H2039" s="11">
        <f t="shared" si="126"/>
        <v>5</v>
      </c>
      <c r="I2039" s="11"/>
      <c r="J2039" s="11">
        <v>278.54000000000002</v>
      </c>
      <c r="K2039" s="11"/>
      <c r="M2039" s="11">
        <v>6</v>
      </c>
      <c r="N2039" s="70"/>
      <c r="P2039" s="11">
        <f t="shared" si="129"/>
        <v>46.42</v>
      </c>
      <c r="Q2039" s="11"/>
      <c r="R2039" s="11"/>
      <c r="S2039" s="11"/>
      <c r="T2039" s="366">
        <f t="shared" si="125"/>
        <v>253.66666666666666</v>
      </c>
      <c r="U2039" s="11"/>
      <c r="V2039" s="11"/>
      <c r="W2039" s="11"/>
      <c r="Y2039" s="11">
        <v>278.54000000000002</v>
      </c>
      <c r="Z2039" s="11">
        <f t="shared" si="127"/>
        <v>477.37</v>
      </c>
      <c r="AB2039" s="11">
        <f t="shared" si="128"/>
        <v>196.64</v>
      </c>
      <c r="AC2039" s="11">
        <v>323.16000000000003</v>
      </c>
      <c r="AD2039" s="11"/>
      <c r="AE2039" s="4"/>
      <c r="AF2039" s="4"/>
    </row>
    <row r="2040" spans="1:32" ht="13.8" thickBot="1">
      <c r="A2040" s="56"/>
      <c r="B2040" s="191"/>
      <c r="C2040" s="11" t="s">
        <v>478</v>
      </c>
      <c r="D2040" s="11"/>
      <c r="E2040" s="11" t="s">
        <v>1389</v>
      </c>
      <c r="F2040" s="11">
        <v>348</v>
      </c>
      <c r="G2040" s="11"/>
      <c r="H2040" s="11">
        <f t="shared" si="126"/>
        <v>1</v>
      </c>
      <c r="I2040" s="11"/>
      <c r="J2040" s="11">
        <v>23.32</v>
      </c>
      <c r="K2040" s="11"/>
      <c r="M2040" s="11">
        <v>1</v>
      </c>
      <c r="N2040" s="70"/>
      <c r="P2040" s="11">
        <f t="shared" si="129"/>
        <v>23.32</v>
      </c>
      <c r="Q2040" s="11"/>
      <c r="R2040" s="11"/>
      <c r="S2040" s="11"/>
      <c r="T2040" s="366">
        <f t="shared" si="125"/>
        <v>348</v>
      </c>
      <c r="U2040" s="11"/>
      <c r="V2040" s="11"/>
      <c r="W2040" s="11"/>
      <c r="Y2040" s="11">
        <v>23.32</v>
      </c>
      <c r="Z2040" s="11">
        <f t="shared" si="127"/>
        <v>39.97</v>
      </c>
      <c r="AB2040" s="11">
        <f t="shared" si="128"/>
        <v>16.46</v>
      </c>
      <c r="AC2040" s="11">
        <v>27.06</v>
      </c>
      <c r="AD2040" s="11"/>
      <c r="AE2040" s="4"/>
      <c r="AF2040" s="4"/>
    </row>
    <row r="2041" spans="1:32" ht="13.8" thickBot="1">
      <c r="A2041" s="56"/>
      <c r="B2041" s="191"/>
      <c r="C2041" s="11" t="s">
        <v>478</v>
      </c>
      <c r="D2041" s="11"/>
      <c r="E2041" s="11" t="s">
        <v>432</v>
      </c>
      <c r="F2041" s="11">
        <v>25</v>
      </c>
      <c r="G2041" s="11"/>
      <c r="H2041" s="11">
        <f t="shared" si="126"/>
        <v>0</v>
      </c>
      <c r="I2041" s="11"/>
      <c r="J2041" s="11">
        <v>16.100000000000001</v>
      </c>
      <c r="K2041" s="11"/>
      <c r="M2041" s="11">
        <v>1</v>
      </c>
      <c r="N2041" s="70"/>
      <c r="P2041" s="11">
        <f t="shared" si="129"/>
        <v>16.100000000000001</v>
      </c>
      <c r="Q2041" s="11"/>
      <c r="R2041" s="11"/>
      <c r="S2041" s="11"/>
      <c r="T2041" s="366">
        <f t="shared" si="125"/>
        <v>25</v>
      </c>
      <c r="U2041" s="11"/>
      <c r="V2041" s="11"/>
      <c r="W2041" s="11"/>
      <c r="Y2041" s="11">
        <v>16.100000000000001</v>
      </c>
      <c r="Z2041" s="11">
        <f t="shared" si="127"/>
        <v>27.59</v>
      </c>
      <c r="AB2041" s="11">
        <f t="shared" si="128"/>
        <v>11.37</v>
      </c>
      <c r="AC2041" s="11">
        <v>18.68</v>
      </c>
      <c r="AD2041" s="11"/>
      <c r="AE2041" s="4"/>
      <c r="AF2041" s="4"/>
    </row>
    <row r="2042" spans="1:32" ht="13.8" thickBot="1">
      <c r="A2042" s="56"/>
      <c r="B2042" s="191"/>
      <c r="C2042" s="11" t="s">
        <v>478</v>
      </c>
      <c r="D2042" s="11"/>
      <c r="E2042" s="11" t="s">
        <v>479</v>
      </c>
      <c r="F2042" s="11">
        <v>774401</v>
      </c>
      <c r="G2042" s="11"/>
      <c r="H2042" s="11">
        <f t="shared" si="126"/>
        <v>2499</v>
      </c>
      <c r="I2042" s="11"/>
      <c r="J2042" s="11">
        <v>45946.979999999996</v>
      </c>
      <c r="K2042" s="11"/>
      <c r="M2042" s="11">
        <v>59</v>
      </c>
      <c r="N2042" s="70"/>
      <c r="P2042" s="11">
        <f t="shared" si="129"/>
        <v>778.76</v>
      </c>
      <c r="Q2042" s="11"/>
      <c r="R2042" s="11"/>
      <c r="S2042" s="11"/>
      <c r="T2042" s="366">
        <f t="shared" si="125"/>
        <v>13125.440677966102</v>
      </c>
      <c r="U2042" s="11"/>
      <c r="V2042" s="11"/>
      <c r="W2042" s="11"/>
      <c r="Y2042" s="11">
        <v>45946.979999999996</v>
      </c>
      <c r="Z2042" s="11">
        <f t="shared" si="127"/>
        <v>78745.039999999994</v>
      </c>
      <c r="AB2042" s="11">
        <f t="shared" si="128"/>
        <v>32437.67</v>
      </c>
      <c r="AC2042" s="11">
        <v>53307.39</v>
      </c>
      <c r="AD2042" s="11"/>
      <c r="AE2042" s="4"/>
      <c r="AF2042" s="4"/>
    </row>
    <row r="2043" spans="1:32" ht="13.8" thickBot="1">
      <c r="A2043" s="56"/>
      <c r="B2043" s="191"/>
      <c r="C2043" s="11" t="s">
        <v>223</v>
      </c>
      <c r="D2043" s="11"/>
      <c r="E2043" s="11" t="s">
        <v>220</v>
      </c>
      <c r="F2043" s="11">
        <v>2288939</v>
      </c>
      <c r="G2043" s="11"/>
      <c r="H2043" s="11">
        <f t="shared" si="126"/>
        <v>7385</v>
      </c>
      <c r="I2043" s="11"/>
      <c r="J2043" s="11">
        <v>303958.09999999963</v>
      </c>
      <c r="K2043" s="11"/>
      <c r="M2043" s="11">
        <v>739</v>
      </c>
      <c r="N2043" s="70"/>
      <c r="P2043" s="11">
        <f t="shared" si="129"/>
        <v>411.31</v>
      </c>
      <c r="Q2043" s="11"/>
      <c r="R2043" s="11"/>
      <c r="S2043" s="11"/>
      <c r="T2043" s="366">
        <f t="shared" si="125"/>
        <v>3097.3464140730716</v>
      </c>
      <c r="U2043" s="11"/>
      <c r="V2043" s="11"/>
      <c r="W2043" s="11"/>
      <c r="Y2043" s="11">
        <v>303958.09999999963</v>
      </c>
      <c r="Z2043" s="11">
        <f t="shared" si="127"/>
        <v>520930.7</v>
      </c>
      <c r="AB2043" s="11">
        <f t="shared" si="128"/>
        <v>214588.47</v>
      </c>
      <c r="AC2043" s="11">
        <v>352650.23999999999</v>
      </c>
      <c r="AD2043" s="11"/>
      <c r="AE2043" s="4"/>
      <c r="AF2043" s="4"/>
    </row>
    <row r="2044" spans="1:32" ht="13.8" thickBot="1">
      <c r="A2044" s="56"/>
      <c r="B2044" s="191"/>
      <c r="C2044" s="11" t="s">
        <v>374</v>
      </c>
      <c r="D2044" s="11"/>
      <c r="E2044" s="11" t="s">
        <v>375</v>
      </c>
      <c r="F2044" s="11">
        <v>1346654</v>
      </c>
      <c r="G2044" s="11"/>
      <c r="H2044" s="11">
        <f t="shared" si="126"/>
        <v>4345</v>
      </c>
      <c r="I2044" s="11"/>
      <c r="J2044" s="11">
        <v>183554.06999999983</v>
      </c>
      <c r="K2044" s="11"/>
      <c r="M2044" s="11">
        <v>536</v>
      </c>
      <c r="N2044" s="70"/>
      <c r="P2044" s="11">
        <f t="shared" si="129"/>
        <v>342.45</v>
      </c>
      <c r="Q2044" s="11"/>
      <c r="R2044" s="11"/>
      <c r="S2044" s="11"/>
      <c r="T2044" s="366">
        <f t="shared" si="125"/>
        <v>2512.4141791044776</v>
      </c>
      <c r="U2044" s="11"/>
      <c r="V2044" s="11"/>
      <c r="W2044" s="11"/>
      <c r="Y2044" s="11">
        <v>183554.06999999983</v>
      </c>
      <c r="Z2044" s="11">
        <f t="shared" si="127"/>
        <v>314579.38</v>
      </c>
      <c r="AB2044" s="11">
        <f t="shared" si="128"/>
        <v>129585.58</v>
      </c>
      <c r="AC2044" s="11">
        <v>212958.26</v>
      </c>
      <c r="AD2044" s="11"/>
      <c r="AE2044" s="4"/>
      <c r="AF2044" s="4"/>
    </row>
    <row r="2045" spans="1:32" ht="13.8" thickBot="1">
      <c r="A2045" s="56"/>
      <c r="B2045" s="191"/>
      <c r="C2045" s="11" t="s">
        <v>1390</v>
      </c>
      <c r="D2045" s="11"/>
      <c r="E2045" s="11" t="s">
        <v>297</v>
      </c>
      <c r="F2045" s="11">
        <v>540090</v>
      </c>
      <c r="G2045" s="11"/>
      <c r="H2045" s="11">
        <f t="shared" si="126"/>
        <v>1743</v>
      </c>
      <c r="I2045" s="11"/>
      <c r="J2045" s="11">
        <v>30566.499999999985</v>
      </c>
      <c r="K2045" s="11"/>
      <c r="M2045" s="11">
        <v>52</v>
      </c>
      <c r="N2045" s="70"/>
      <c r="P2045" s="11">
        <f t="shared" si="129"/>
        <v>587.82000000000005</v>
      </c>
      <c r="Q2045" s="11"/>
      <c r="R2045" s="11"/>
      <c r="S2045" s="11"/>
      <c r="T2045" s="366">
        <f t="shared" si="125"/>
        <v>10386.346153846154</v>
      </c>
      <c r="U2045" s="11"/>
      <c r="V2045" s="11"/>
      <c r="W2045" s="11"/>
      <c r="Y2045" s="11">
        <v>30566.499999999985</v>
      </c>
      <c r="Z2045" s="11">
        <f t="shared" si="127"/>
        <v>52385.599999999999</v>
      </c>
      <c r="AB2045" s="11">
        <f t="shared" si="128"/>
        <v>21579.35</v>
      </c>
      <c r="AC2045" s="11">
        <v>35463.06</v>
      </c>
      <c r="AD2045" s="11"/>
      <c r="AE2045" s="4"/>
      <c r="AF2045" s="4"/>
    </row>
    <row r="2046" spans="1:32" ht="13.8" thickBot="1">
      <c r="A2046" s="56"/>
      <c r="B2046" s="191"/>
      <c r="C2046" s="11" t="s">
        <v>1391</v>
      </c>
      <c r="D2046" s="11"/>
      <c r="E2046" s="11" t="s">
        <v>212</v>
      </c>
      <c r="F2046" s="11">
        <v>2860</v>
      </c>
      <c r="G2046" s="11"/>
      <c r="H2046" s="11">
        <f t="shared" si="126"/>
        <v>9</v>
      </c>
      <c r="I2046" s="11"/>
      <c r="J2046" s="11">
        <v>463.56</v>
      </c>
      <c r="K2046" s="11"/>
      <c r="M2046" s="11">
        <v>1</v>
      </c>
      <c r="N2046" s="70"/>
      <c r="P2046" s="11">
        <f t="shared" si="129"/>
        <v>463.56</v>
      </c>
      <c r="Q2046" s="11"/>
      <c r="R2046" s="11"/>
      <c r="S2046" s="11"/>
      <c r="T2046" s="366">
        <f t="shared" si="125"/>
        <v>2860</v>
      </c>
      <c r="U2046" s="11"/>
      <c r="V2046" s="11"/>
      <c r="W2046" s="11"/>
      <c r="Y2046" s="11">
        <v>463.56</v>
      </c>
      <c r="Z2046" s="11">
        <f t="shared" si="127"/>
        <v>794.46</v>
      </c>
      <c r="AB2046" s="11">
        <f t="shared" si="128"/>
        <v>327.26</v>
      </c>
      <c r="AC2046" s="11">
        <v>537.82000000000005</v>
      </c>
      <c r="AD2046" s="11"/>
      <c r="AE2046" s="4"/>
      <c r="AF2046" s="4"/>
    </row>
    <row r="2047" spans="1:32" ht="13.8" thickBot="1">
      <c r="A2047" s="56"/>
      <c r="B2047" s="191"/>
      <c r="C2047" s="11" t="s">
        <v>1391</v>
      </c>
      <c r="D2047" s="11"/>
      <c r="E2047" s="11" t="s">
        <v>295</v>
      </c>
      <c r="F2047" s="11">
        <v>85483</v>
      </c>
      <c r="G2047" s="11"/>
      <c r="H2047" s="11">
        <f t="shared" si="126"/>
        <v>276</v>
      </c>
      <c r="I2047" s="11"/>
      <c r="J2047" s="11">
        <v>7034.74</v>
      </c>
      <c r="K2047" s="11"/>
      <c r="M2047" s="11">
        <v>3</v>
      </c>
      <c r="N2047" s="70"/>
      <c r="P2047" s="11">
        <f t="shared" si="129"/>
        <v>2344.91</v>
      </c>
      <c r="Q2047" s="11"/>
      <c r="R2047" s="11"/>
      <c r="S2047" s="11"/>
      <c r="T2047" s="366">
        <f t="shared" si="125"/>
        <v>28494.333333333332</v>
      </c>
      <c r="U2047" s="11"/>
      <c r="V2047" s="11"/>
      <c r="W2047" s="11"/>
      <c r="Y2047" s="11">
        <v>7034.74</v>
      </c>
      <c r="Z2047" s="11">
        <f t="shared" si="127"/>
        <v>12056.31</v>
      </c>
      <c r="AB2047" s="11">
        <f t="shared" si="128"/>
        <v>4966.3900000000003</v>
      </c>
      <c r="AC2047" s="11">
        <v>8161.66</v>
      </c>
      <c r="AD2047" s="11"/>
      <c r="AE2047" s="4"/>
      <c r="AF2047" s="4"/>
    </row>
    <row r="2048" spans="1:32" ht="13.8" thickBot="1">
      <c r="A2048" s="56"/>
      <c r="B2048" s="191"/>
      <c r="C2048" s="11" t="s">
        <v>200</v>
      </c>
      <c r="D2048" s="11"/>
      <c r="E2048" s="11" t="s">
        <v>199</v>
      </c>
      <c r="F2048" s="11">
        <v>129158</v>
      </c>
      <c r="G2048" s="11"/>
      <c r="H2048" s="11">
        <f t="shared" si="126"/>
        <v>417</v>
      </c>
      <c r="I2048" s="11"/>
      <c r="J2048" s="11">
        <v>21669.120000000014</v>
      </c>
      <c r="K2048" s="11"/>
      <c r="M2048" s="11">
        <v>118</v>
      </c>
      <c r="N2048" s="70"/>
      <c r="P2048" s="11">
        <f t="shared" si="129"/>
        <v>183.64</v>
      </c>
      <c r="Q2048" s="11"/>
      <c r="R2048" s="11"/>
      <c r="S2048" s="11"/>
      <c r="T2048" s="366">
        <f t="shared" si="125"/>
        <v>1094.5593220338983</v>
      </c>
      <c r="U2048" s="11"/>
      <c r="V2048" s="11"/>
      <c r="W2048" s="11"/>
      <c r="Y2048" s="11">
        <v>21669.120000000014</v>
      </c>
      <c r="Z2048" s="11">
        <f t="shared" si="127"/>
        <v>37137.06</v>
      </c>
      <c r="AB2048" s="11">
        <f t="shared" si="128"/>
        <v>15297.97</v>
      </c>
      <c r="AC2048" s="11">
        <v>25140.37</v>
      </c>
      <c r="AD2048" s="11"/>
      <c r="AE2048" s="4"/>
      <c r="AF2048" s="4"/>
    </row>
    <row r="2049" spans="1:32" ht="13.8" thickBot="1">
      <c r="A2049" s="56"/>
      <c r="B2049" s="191"/>
      <c r="C2049" s="11" t="s">
        <v>528</v>
      </c>
      <c r="D2049" s="11"/>
      <c r="E2049" s="11" t="s">
        <v>529</v>
      </c>
      <c r="F2049" s="11">
        <v>443830</v>
      </c>
      <c r="G2049" s="11"/>
      <c r="H2049" s="11">
        <f t="shared" si="126"/>
        <v>1432</v>
      </c>
      <c r="I2049" s="11"/>
      <c r="J2049" s="11">
        <v>41384.049999999974</v>
      </c>
      <c r="K2049" s="11"/>
      <c r="M2049" s="11">
        <v>74</v>
      </c>
      <c r="N2049" s="70"/>
      <c r="P2049" s="11">
        <f t="shared" si="129"/>
        <v>559.24</v>
      </c>
      <c r="Q2049" s="11"/>
      <c r="R2049" s="11"/>
      <c r="S2049" s="11"/>
      <c r="T2049" s="366">
        <f t="shared" si="125"/>
        <v>5997.7027027027025</v>
      </c>
      <c r="U2049" s="11"/>
      <c r="V2049" s="11"/>
      <c r="W2049" s="11"/>
      <c r="Y2049" s="11">
        <v>41384.049999999974</v>
      </c>
      <c r="Z2049" s="11">
        <f t="shared" si="127"/>
        <v>70924.98</v>
      </c>
      <c r="AB2049" s="11">
        <f t="shared" si="128"/>
        <v>29216.33</v>
      </c>
      <c r="AC2049" s="11">
        <v>48013.51</v>
      </c>
      <c r="AD2049" s="11"/>
      <c r="AE2049" s="4"/>
      <c r="AF2049" s="4"/>
    </row>
    <row r="2050" spans="1:32" ht="13.8" thickBot="1">
      <c r="A2050" s="56"/>
      <c r="B2050" s="191"/>
      <c r="C2050" s="11" t="s">
        <v>528</v>
      </c>
      <c r="D2050" s="11"/>
      <c r="E2050" s="11" t="s">
        <v>531</v>
      </c>
      <c r="F2050" s="11">
        <v>383</v>
      </c>
      <c r="G2050" s="11"/>
      <c r="H2050" s="11">
        <f t="shared" si="126"/>
        <v>1</v>
      </c>
      <c r="I2050" s="11"/>
      <c r="J2050" s="11">
        <v>63.82</v>
      </c>
      <c r="K2050" s="11"/>
      <c r="M2050" s="11">
        <v>1</v>
      </c>
      <c r="N2050" s="70"/>
      <c r="P2050" s="11">
        <f t="shared" si="129"/>
        <v>63.82</v>
      </c>
      <c r="Q2050" s="11"/>
      <c r="R2050" s="11"/>
      <c r="S2050" s="11"/>
      <c r="T2050" s="366">
        <f t="shared" si="125"/>
        <v>383</v>
      </c>
      <c r="U2050" s="11"/>
      <c r="V2050" s="11"/>
      <c r="W2050" s="11"/>
      <c r="Y2050" s="11">
        <v>63.82</v>
      </c>
      <c r="Z2050" s="11">
        <f t="shared" si="127"/>
        <v>109.38</v>
      </c>
      <c r="AB2050" s="11">
        <f t="shared" si="128"/>
        <v>45.06</v>
      </c>
      <c r="AC2050" s="11">
        <v>74.040000000000006</v>
      </c>
      <c r="AD2050" s="11"/>
      <c r="AE2050" s="4"/>
      <c r="AF2050" s="4"/>
    </row>
    <row r="2051" spans="1:32" ht="13.8" thickBot="1">
      <c r="A2051" s="56"/>
      <c r="B2051" s="191"/>
      <c r="C2051" s="11" t="s">
        <v>1260</v>
      </c>
      <c r="D2051" s="11"/>
      <c r="E2051" s="11" t="s">
        <v>199</v>
      </c>
      <c r="F2051" s="11">
        <v>42418</v>
      </c>
      <c r="G2051" s="11"/>
      <c r="H2051" s="11">
        <f t="shared" si="126"/>
        <v>137</v>
      </c>
      <c r="I2051" s="11"/>
      <c r="J2051" s="11">
        <v>7134.01</v>
      </c>
      <c r="K2051" s="11"/>
      <c r="M2051" s="11">
        <v>53</v>
      </c>
      <c r="N2051" s="70"/>
      <c r="P2051" s="11">
        <f t="shared" si="129"/>
        <v>134.6</v>
      </c>
      <c r="Q2051" s="11"/>
      <c r="R2051" s="11"/>
      <c r="S2051" s="11"/>
      <c r="T2051" s="366">
        <f t="shared" si="125"/>
        <v>800.33962264150944</v>
      </c>
      <c r="U2051" s="11"/>
      <c r="V2051" s="11"/>
      <c r="W2051" s="11"/>
      <c r="Y2051" s="11">
        <v>7134.01</v>
      </c>
      <c r="Z2051" s="11">
        <f t="shared" si="127"/>
        <v>12226.44</v>
      </c>
      <c r="AB2051" s="11">
        <f t="shared" si="128"/>
        <v>5036.47</v>
      </c>
      <c r="AC2051" s="11">
        <v>8276.83</v>
      </c>
      <c r="AD2051" s="11"/>
      <c r="AE2051" s="4"/>
      <c r="AF2051" s="4"/>
    </row>
    <row r="2052" spans="1:32" ht="13.8" thickBot="1">
      <c r="A2052" s="56"/>
      <c r="B2052" s="191"/>
      <c r="C2052" s="11" t="s">
        <v>365</v>
      </c>
      <c r="D2052" s="11"/>
      <c r="E2052" s="11" t="s">
        <v>362</v>
      </c>
      <c r="F2052" s="11">
        <v>65448</v>
      </c>
      <c r="G2052" s="11"/>
      <c r="H2052" s="11">
        <f t="shared" si="126"/>
        <v>211</v>
      </c>
      <c r="I2052" s="11"/>
      <c r="J2052" s="11">
        <v>10024.910000000002</v>
      </c>
      <c r="K2052" s="11"/>
      <c r="M2052" s="11">
        <v>26</v>
      </c>
      <c r="N2052" s="70"/>
      <c r="P2052" s="11">
        <f t="shared" si="129"/>
        <v>385.57</v>
      </c>
      <c r="Q2052" s="11"/>
      <c r="R2052" s="11"/>
      <c r="S2052" s="11"/>
      <c r="T2052" s="366">
        <f t="shared" si="125"/>
        <v>2517.2307692307691</v>
      </c>
      <c r="U2052" s="11"/>
      <c r="V2052" s="11"/>
      <c r="W2052" s="11"/>
      <c r="Y2052" s="11">
        <v>10024.910000000002</v>
      </c>
      <c r="Z2052" s="11">
        <f t="shared" si="127"/>
        <v>17180.93</v>
      </c>
      <c r="AB2052" s="11">
        <f t="shared" si="128"/>
        <v>7077.39</v>
      </c>
      <c r="AC2052" s="11">
        <v>11630.84</v>
      </c>
      <c r="AD2052" s="11"/>
      <c r="AE2052" s="4"/>
      <c r="AF2052" s="4"/>
    </row>
    <row r="2053" spans="1:32" ht="13.8" thickBot="1">
      <c r="A2053" s="56"/>
      <c r="B2053" s="191"/>
      <c r="C2053" s="11" t="s">
        <v>480</v>
      </c>
      <c r="D2053" s="11"/>
      <c r="E2053" s="11" t="s">
        <v>232</v>
      </c>
      <c r="F2053" s="11">
        <v>2936</v>
      </c>
      <c r="G2053" s="11"/>
      <c r="H2053" s="11">
        <f t="shared" si="126"/>
        <v>9</v>
      </c>
      <c r="I2053" s="11"/>
      <c r="J2053" s="11">
        <v>441.46</v>
      </c>
      <c r="K2053" s="11"/>
      <c r="M2053" s="11">
        <v>1</v>
      </c>
      <c r="N2053" s="70"/>
      <c r="P2053" s="11">
        <f t="shared" si="129"/>
        <v>441.46</v>
      </c>
      <c r="Q2053" s="11"/>
      <c r="R2053" s="11"/>
      <c r="S2053" s="11"/>
      <c r="T2053" s="366">
        <f t="shared" si="125"/>
        <v>2936</v>
      </c>
      <c r="U2053" s="11"/>
      <c r="V2053" s="11"/>
      <c r="W2053" s="11"/>
      <c r="Y2053" s="11">
        <v>441.46</v>
      </c>
      <c r="Z2053" s="11">
        <f t="shared" si="127"/>
        <v>756.58</v>
      </c>
      <c r="AB2053" s="11">
        <f t="shared" si="128"/>
        <v>311.66000000000003</v>
      </c>
      <c r="AC2053" s="11">
        <v>512.17999999999995</v>
      </c>
      <c r="AD2053" s="11"/>
      <c r="AE2053" s="4"/>
      <c r="AF2053" s="4"/>
    </row>
    <row r="2054" spans="1:32" ht="13.8" thickBot="1">
      <c r="A2054" s="56"/>
      <c r="B2054" s="191"/>
      <c r="C2054" s="11" t="s">
        <v>480</v>
      </c>
      <c r="D2054" s="11"/>
      <c r="E2054" s="11" t="s">
        <v>448</v>
      </c>
      <c r="F2054" s="11">
        <v>539</v>
      </c>
      <c r="G2054" s="11"/>
      <c r="H2054" s="11">
        <f t="shared" si="126"/>
        <v>2</v>
      </c>
      <c r="I2054" s="11"/>
      <c r="J2054" s="11">
        <v>110.29</v>
      </c>
      <c r="K2054" s="11"/>
      <c r="M2054" s="11">
        <v>1</v>
      </c>
      <c r="N2054" s="70"/>
      <c r="P2054" s="11">
        <f t="shared" si="129"/>
        <v>110.29</v>
      </c>
      <c r="Q2054" s="11"/>
      <c r="R2054" s="11"/>
      <c r="S2054" s="11"/>
      <c r="T2054" s="366">
        <f t="shared" si="125"/>
        <v>539</v>
      </c>
      <c r="U2054" s="11"/>
      <c r="V2054" s="11"/>
      <c r="W2054" s="11"/>
      <c r="Y2054" s="11">
        <v>110.29</v>
      </c>
      <c r="Z2054" s="11">
        <f t="shared" si="127"/>
        <v>189.02</v>
      </c>
      <c r="AB2054" s="11">
        <f t="shared" si="128"/>
        <v>77.86</v>
      </c>
      <c r="AC2054" s="11">
        <v>127.96</v>
      </c>
      <c r="AD2054" s="11"/>
      <c r="AE2054" s="4"/>
      <c r="AF2054" s="4"/>
    </row>
    <row r="2055" spans="1:32" ht="13.8" thickBot="1">
      <c r="A2055" s="56"/>
      <c r="B2055" s="191"/>
      <c r="C2055" s="11" t="s">
        <v>480</v>
      </c>
      <c r="D2055" s="11"/>
      <c r="E2055" s="11" t="s">
        <v>481</v>
      </c>
      <c r="F2055" s="11">
        <v>273764</v>
      </c>
      <c r="G2055" s="11"/>
      <c r="H2055" s="11">
        <f t="shared" si="126"/>
        <v>883</v>
      </c>
      <c r="I2055" s="11"/>
      <c r="J2055" s="11">
        <v>34627.39999999998</v>
      </c>
      <c r="K2055" s="11"/>
      <c r="M2055" s="11">
        <v>145</v>
      </c>
      <c r="N2055" s="70"/>
      <c r="P2055" s="11">
        <f t="shared" si="129"/>
        <v>238.81</v>
      </c>
      <c r="Q2055" s="11"/>
      <c r="R2055" s="11"/>
      <c r="S2055" s="11"/>
      <c r="T2055" s="366">
        <f t="shared" si="125"/>
        <v>1888.0275862068966</v>
      </c>
      <c r="U2055" s="11"/>
      <c r="V2055" s="11"/>
      <c r="W2055" s="11"/>
      <c r="Y2055" s="11">
        <v>34627.39999999998</v>
      </c>
      <c r="Z2055" s="11">
        <f t="shared" si="127"/>
        <v>59345.27</v>
      </c>
      <c r="AB2055" s="11">
        <f t="shared" si="128"/>
        <v>24446.27</v>
      </c>
      <c r="AC2055" s="11">
        <v>40174.49</v>
      </c>
      <c r="AD2055" s="11"/>
      <c r="AE2055" s="4"/>
      <c r="AF2055" s="4"/>
    </row>
    <row r="2056" spans="1:32" ht="13.8" thickBot="1">
      <c r="A2056" s="56"/>
      <c r="B2056" s="191"/>
      <c r="C2056" s="11" t="s">
        <v>1444</v>
      </c>
      <c r="D2056" s="11"/>
      <c r="E2056" s="11" t="s">
        <v>249</v>
      </c>
      <c r="F2056" s="11">
        <v>131</v>
      </c>
      <c r="G2056" s="11"/>
      <c r="H2056" s="11">
        <f t="shared" si="126"/>
        <v>0</v>
      </c>
      <c r="I2056" s="11"/>
      <c r="J2056" s="11">
        <v>47.61</v>
      </c>
      <c r="K2056" s="11"/>
      <c r="M2056" s="11">
        <v>3</v>
      </c>
      <c r="N2056" s="70"/>
      <c r="P2056" s="11">
        <f t="shared" si="129"/>
        <v>15.87</v>
      </c>
      <c r="Q2056" s="11"/>
      <c r="R2056" s="11"/>
      <c r="S2056" s="11"/>
      <c r="T2056" s="366">
        <f t="shared" si="125"/>
        <v>43.666666666666664</v>
      </c>
      <c r="U2056" s="11"/>
      <c r="V2056" s="11"/>
      <c r="W2056" s="11"/>
      <c r="Y2056" s="11">
        <v>47.61</v>
      </c>
      <c r="Z2056" s="11">
        <f t="shared" si="127"/>
        <v>81.599999999999994</v>
      </c>
      <c r="AB2056" s="11">
        <f t="shared" si="128"/>
        <v>33.61</v>
      </c>
      <c r="AC2056" s="11">
        <v>55.24</v>
      </c>
      <c r="AD2056" s="11"/>
      <c r="AE2056" s="4"/>
      <c r="AF2056" s="4"/>
    </row>
    <row r="2057" spans="1:32" ht="13.8" thickBot="1">
      <c r="A2057" s="56"/>
      <c r="B2057" s="191"/>
      <c r="C2057" s="11" t="s">
        <v>251</v>
      </c>
      <c r="D2057" s="11"/>
      <c r="E2057" s="11" t="s">
        <v>195</v>
      </c>
      <c r="F2057" s="11">
        <v>2499</v>
      </c>
      <c r="G2057" s="11"/>
      <c r="H2057" s="11">
        <f t="shared" si="126"/>
        <v>8</v>
      </c>
      <c r="I2057" s="11"/>
      <c r="J2057" s="11">
        <v>383.11</v>
      </c>
      <c r="K2057" s="11"/>
      <c r="M2057" s="11">
        <v>3</v>
      </c>
      <c r="N2057" s="70"/>
      <c r="P2057" s="11">
        <f t="shared" si="129"/>
        <v>127.7</v>
      </c>
      <c r="Q2057" s="11"/>
      <c r="R2057" s="11"/>
      <c r="S2057" s="11"/>
      <c r="T2057" s="366">
        <f t="shared" si="125"/>
        <v>833</v>
      </c>
      <c r="U2057" s="11"/>
      <c r="V2057" s="11"/>
      <c r="W2057" s="11"/>
      <c r="Y2057" s="11">
        <v>383.11</v>
      </c>
      <c r="Z2057" s="11">
        <f t="shared" si="127"/>
        <v>656.58</v>
      </c>
      <c r="AB2057" s="11">
        <f t="shared" si="128"/>
        <v>270.47000000000003</v>
      </c>
      <c r="AC2057" s="11">
        <v>444.48</v>
      </c>
      <c r="AD2057" s="11"/>
      <c r="AE2057" s="4"/>
      <c r="AF2057" s="4"/>
    </row>
    <row r="2058" spans="1:32" ht="13.8" thickBot="1">
      <c r="A2058" s="56"/>
      <c r="B2058" s="191"/>
      <c r="C2058" s="11" t="s">
        <v>251</v>
      </c>
      <c r="D2058" s="11"/>
      <c r="E2058" s="11" t="s">
        <v>249</v>
      </c>
      <c r="F2058" s="11">
        <v>7293844</v>
      </c>
      <c r="G2058" s="11"/>
      <c r="H2058" s="11">
        <f t="shared" si="126"/>
        <v>23533</v>
      </c>
      <c r="I2058" s="11"/>
      <c r="J2058" s="11">
        <v>787935.17000000179</v>
      </c>
      <c r="K2058" s="11"/>
      <c r="M2058" s="11">
        <v>1346</v>
      </c>
      <c r="N2058" s="70"/>
      <c r="P2058" s="11">
        <f t="shared" si="129"/>
        <v>585.39</v>
      </c>
      <c r="Q2058" s="11"/>
      <c r="R2058" s="11"/>
      <c r="S2058" s="11"/>
      <c r="T2058" s="366">
        <f t="shared" si="125"/>
        <v>5418.9034175334327</v>
      </c>
      <c r="U2058" s="11"/>
      <c r="V2058" s="11"/>
      <c r="W2058" s="11"/>
      <c r="Y2058" s="11">
        <v>787935.17000000179</v>
      </c>
      <c r="Z2058" s="11">
        <f t="shared" si="127"/>
        <v>1350382.25</v>
      </c>
      <c r="AB2058" s="11">
        <f t="shared" si="128"/>
        <v>556266.81999999995</v>
      </c>
      <c r="AC2058" s="11">
        <v>914157.35</v>
      </c>
      <c r="AD2058" s="11"/>
      <c r="AE2058" s="4"/>
      <c r="AF2058" s="4"/>
    </row>
    <row r="2059" spans="1:32" ht="13.8" thickBot="1">
      <c r="A2059" s="56"/>
      <c r="B2059" s="191"/>
      <c r="C2059" s="11" t="s">
        <v>279</v>
      </c>
      <c r="D2059" s="11"/>
      <c r="E2059" s="11" t="s">
        <v>226</v>
      </c>
      <c r="F2059" s="11">
        <v>27900</v>
      </c>
      <c r="G2059" s="11"/>
      <c r="H2059" s="11">
        <f t="shared" si="126"/>
        <v>90</v>
      </c>
      <c r="I2059" s="11"/>
      <c r="J2059" s="11">
        <v>4680.13</v>
      </c>
      <c r="K2059" s="11"/>
      <c r="M2059" s="11">
        <v>1</v>
      </c>
      <c r="N2059" s="70"/>
      <c r="P2059" s="11">
        <f t="shared" si="129"/>
        <v>4680.13</v>
      </c>
      <c r="Q2059" s="11"/>
      <c r="R2059" s="11"/>
      <c r="S2059" s="11"/>
      <c r="T2059" s="366">
        <f t="shared" si="125"/>
        <v>27900</v>
      </c>
      <c r="U2059" s="11"/>
      <c r="V2059" s="11"/>
      <c r="W2059" s="11"/>
      <c r="Y2059" s="11">
        <v>4680.13</v>
      </c>
      <c r="Z2059" s="11">
        <f t="shared" si="127"/>
        <v>8020.92</v>
      </c>
      <c r="AB2059" s="11">
        <f t="shared" si="128"/>
        <v>3304.08</v>
      </c>
      <c r="AC2059" s="11">
        <v>5429.86</v>
      </c>
      <c r="AD2059" s="11"/>
      <c r="AE2059" s="4"/>
      <c r="AF2059" s="4"/>
    </row>
    <row r="2060" spans="1:32" ht="13.8" thickBot="1">
      <c r="A2060" s="56"/>
      <c r="B2060" s="191"/>
      <c r="C2060" s="11" t="s">
        <v>279</v>
      </c>
      <c r="D2060" s="11"/>
      <c r="E2060" s="11" t="s">
        <v>280</v>
      </c>
      <c r="F2060" s="11">
        <v>557081</v>
      </c>
      <c r="G2060" s="11"/>
      <c r="H2060" s="11">
        <f t="shared" si="126"/>
        <v>1797</v>
      </c>
      <c r="I2060" s="11"/>
      <c r="J2060" s="11">
        <v>81919.530000000057</v>
      </c>
      <c r="K2060" s="11"/>
      <c r="M2060" s="11">
        <v>151</v>
      </c>
      <c r="N2060" s="70"/>
      <c r="P2060" s="11">
        <f t="shared" si="129"/>
        <v>542.51</v>
      </c>
      <c r="Q2060" s="11"/>
      <c r="R2060" s="11"/>
      <c r="S2060" s="11"/>
      <c r="T2060" s="366">
        <f t="shared" si="125"/>
        <v>3689.2781456953644</v>
      </c>
      <c r="U2060" s="11"/>
      <c r="V2060" s="11"/>
      <c r="W2060" s="11"/>
      <c r="Y2060" s="11">
        <v>81919.530000000057</v>
      </c>
      <c r="Z2060" s="11">
        <f t="shared" si="127"/>
        <v>140395.66</v>
      </c>
      <c r="AB2060" s="11">
        <f t="shared" si="128"/>
        <v>57833.59</v>
      </c>
      <c r="AC2060" s="11">
        <v>95042.51</v>
      </c>
      <c r="AD2060" s="11"/>
      <c r="AE2060" s="4"/>
      <c r="AF2060" s="4"/>
    </row>
    <row r="2061" spans="1:32" ht="13.8" thickBot="1">
      <c r="A2061" s="56"/>
      <c r="B2061" s="191"/>
      <c r="C2061" s="11" t="s">
        <v>252</v>
      </c>
      <c r="D2061" s="11"/>
      <c r="E2061" s="11" t="s">
        <v>232</v>
      </c>
      <c r="F2061" s="11">
        <v>15020</v>
      </c>
      <c r="G2061" s="11"/>
      <c r="H2061" s="11">
        <f t="shared" si="126"/>
        <v>48</v>
      </c>
      <c r="I2061" s="11"/>
      <c r="J2061" s="11">
        <v>2310.54</v>
      </c>
      <c r="K2061" s="11"/>
      <c r="M2061" s="11">
        <v>2</v>
      </c>
      <c r="N2061" s="70"/>
      <c r="P2061" s="11">
        <f t="shared" si="129"/>
        <v>1155.27</v>
      </c>
      <c r="Q2061" s="11"/>
      <c r="R2061" s="11"/>
      <c r="S2061" s="11"/>
      <c r="T2061" s="366">
        <f t="shared" si="125"/>
        <v>7510</v>
      </c>
      <c r="U2061" s="11"/>
      <c r="V2061" s="11"/>
      <c r="W2061" s="11"/>
      <c r="Y2061" s="11">
        <v>2310.54</v>
      </c>
      <c r="Z2061" s="11">
        <f t="shared" si="127"/>
        <v>3959.86</v>
      </c>
      <c r="AB2061" s="11">
        <f t="shared" si="128"/>
        <v>1631.2</v>
      </c>
      <c r="AC2061" s="11">
        <v>2680.67</v>
      </c>
      <c r="AD2061" s="11"/>
      <c r="AE2061" s="4"/>
      <c r="AF2061" s="4"/>
    </row>
    <row r="2062" spans="1:32" ht="13.8" thickBot="1">
      <c r="A2062" s="56"/>
      <c r="B2062" s="191"/>
      <c r="C2062" s="11" t="s">
        <v>252</v>
      </c>
      <c r="D2062" s="11"/>
      <c r="E2062" s="11" t="s">
        <v>253</v>
      </c>
      <c r="F2062" s="11">
        <v>1615010</v>
      </c>
      <c r="G2062" s="11"/>
      <c r="H2062" s="11">
        <f t="shared" si="126"/>
        <v>5211</v>
      </c>
      <c r="I2062" s="11"/>
      <c r="J2062" s="11">
        <v>190626.49999999988</v>
      </c>
      <c r="K2062" s="11"/>
      <c r="M2062" s="11">
        <v>513</v>
      </c>
      <c r="N2062" s="70"/>
      <c r="P2062" s="11">
        <f t="shared" si="129"/>
        <v>371.59</v>
      </c>
      <c r="Q2062" s="11"/>
      <c r="R2062" s="11"/>
      <c r="S2062" s="11"/>
      <c r="T2062" s="366">
        <f t="shared" si="125"/>
        <v>3148.1676413255359</v>
      </c>
      <c r="U2062" s="11"/>
      <c r="V2062" s="11"/>
      <c r="W2062" s="11"/>
      <c r="Y2062" s="11">
        <v>190626.49999999988</v>
      </c>
      <c r="Z2062" s="11">
        <f t="shared" si="127"/>
        <v>326700.28000000003</v>
      </c>
      <c r="AB2062" s="11">
        <f t="shared" si="128"/>
        <v>134578.57999999999</v>
      </c>
      <c r="AC2062" s="11">
        <v>221163.65</v>
      </c>
      <c r="AD2062" s="11"/>
      <c r="AE2062" s="4"/>
      <c r="AF2062" s="4"/>
    </row>
    <row r="2063" spans="1:32" ht="13.8" thickBot="1">
      <c r="A2063" s="56"/>
      <c r="B2063" s="191"/>
      <c r="C2063" s="11" t="s">
        <v>252</v>
      </c>
      <c r="D2063" s="11"/>
      <c r="E2063" s="11" t="s">
        <v>258</v>
      </c>
      <c r="F2063" s="11">
        <v>1493</v>
      </c>
      <c r="G2063" s="11"/>
      <c r="H2063" s="11">
        <f t="shared" si="126"/>
        <v>5</v>
      </c>
      <c r="I2063" s="11"/>
      <c r="J2063" s="11">
        <v>292.65999999999997</v>
      </c>
      <c r="K2063" s="11"/>
      <c r="M2063" s="11">
        <v>7</v>
      </c>
      <c r="N2063" s="70"/>
      <c r="P2063" s="11">
        <f t="shared" si="129"/>
        <v>41.81</v>
      </c>
      <c r="Q2063" s="11"/>
      <c r="R2063" s="11"/>
      <c r="S2063" s="11"/>
      <c r="T2063" s="366">
        <f t="shared" si="125"/>
        <v>213.28571428571428</v>
      </c>
      <c r="U2063" s="11"/>
      <c r="V2063" s="11"/>
      <c r="W2063" s="11"/>
      <c r="Y2063" s="11">
        <v>292.65999999999997</v>
      </c>
      <c r="Z2063" s="11">
        <f t="shared" si="127"/>
        <v>501.57</v>
      </c>
      <c r="AB2063" s="11">
        <f t="shared" si="128"/>
        <v>206.61</v>
      </c>
      <c r="AC2063" s="11">
        <v>339.54</v>
      </c>
      <c r="AD2063" s="11"/>
      <c r="AE2063" s="4"/>
      <c r="AF2063" s="4"/>
    </row>
    <row r="2064" spans="1:32" ht="13.8" thickBot="1">
      <c r="A2064" s="56"/>
      <c r="B2064" s="191"/>
      <c r="C2064" s="11" t="s">
        <v>252</v>
      </c>
      <c r="D2064" s="11"/>
      <c r="E2064" s="11" t="s">
        <v>278</v>
      </c>
      <c r="F2064" s="11">
        <v>4651</v>
      </c>
      <c r="G2064" s="11"/>
      <c r="H2064" s="11">
        <f t="shared" si="126"/>
        <v>15</v>
      </c>
      <c r="I2064" s="11"/>
      <c r="J2064" s="11">
        <v>433.55999999999995</v>
      </c>
      <c r="K2064" s="11"/>
      <c r="M2064" s="11">
        <v>2</v>
      </c>
      <c r="N2064" s="70"/>
      <c r="P2064" s="11">
        <f t="shared" si="129"/>
        <v>216.78</v>
      </c>
      <c r="Q2064" s="11"/>
      <c r="R2064" s="11"/>
      <c r="S2064" s="11"/>
      <c r="T2064" s="366">
        <f t="shared" si="125"/>
        <v>2325.5</v>
      </c>
      <c r="U2064" s="11"/>
      <c r="V2064" s="11"/>
      <c r="W2064" s="11"/>
      <c r="Y2064" s="11">
        <v>433.55999999999995</v>
      </c>
      <c r="Z2064" s="11">
        <f t="shared" si="127"/>
        <v>743.05</v>
      </c>
      <c r="AB2064" s="11">
        <f t="shared" si="128"/>
        <v>306.08</v>
      </c>
      <c r="AC2064" s="11">
        <v>503.01</v>
      </c>
      <c r="AD2064" s="11"/>
      <c r="AE2064" s="4"/>
      <c r="AF2064" s="4"/>
    </row>
    <row r="2065" spans="1:32" ht="13.8" thickBot="1">
      <c r="A2065" s="56"/>
      <c r="B2065" s="191"/>
      <c r="C2065" s="11" t="s">
        <v>252</v>
      </c>
      <c r="D2065" s="11"/>
      <c r="E2065" s="11" t="s">
        <v>284</v>
      </c>
      <c r="F2065" s="11">
        <v>1329</v>
      </c>
      <c r="G2065" s="11"/>
      <c r="H2065" s="11">
        <f t="shared" si="126"/>
        <v>4</v>
      </c>
      <c r="I2065" s="11"/>
      <c r="J2065" s="11">
        <v>211.02</v>
      </c>
      <c r="K2065" s="11"/>
      <c r="M2065" s="11">
        <v>1</v>
      </c>
      <c r="N2065" s="70"/>
      <c r="P2065" s="11">
        <f t="shared" si="129"/>
        <v>211.02</v>
      </c>
      <c r="Q2065" s="11"/>
      <c r="R2065" s="11"/>
      <c r="S2065" s="11"/>
      <c r="T2065" s="366">
        <f t="shared" si="125"/>
        <v>1329</v>
      </c>
      <c r="U2065" s="11"/>
      <c r="V2065" s="11"/>
      <c r="W2065" s="11"/>
      <c r="Y2065" s="11">
        <v>211.02</v>
      </c>
      <c r="Z2065" s="11">
        <f t="shared" si="127"/>
        <v>361.65</v>
      </c>
      <c r="AB2065" s="11">
        <f t="shared" si="128"/>
        <v>148.97999999999999</v>
      </c>
      <c r="AC2065" s="11">
        <v>244.82</v>
      </c>
      <c r="AD2065" s="11"/>
      <c r="AE2065" s="4"/>
      <c r="AF2065" s="4"/>
    </row>
    <row r="2066" spans="1:32" ht="13.8" thickBot="1">
      <c r="A2066" s="56"/>
      <c r="B2066" s="191"/>
      <c r="C2066" s="11" t="s">
        <v>252</v>
      </c>
      <c r="D2066" s="11"/>
      <c r="E2066" s="11" t="s">
        <v>421</v>
      </c>
      <c r="F2066" s="11">
        <v>2860</v>
      </c>
      <c r="G2066" s="11"/>
      <c r="H2066" s="11">
        <f t="shared" si="126"/>
        <v>9</v>
      </c>
      <c r="I2066" s="11"/>
      <c r="J2066" s="11">
        <v>463.67</v>
      </c>
      <c r="K2066" s="11"/>
      <c r="M2066" s="11">
        <v>1</v>
      </c>
      <c r="N2066" s="70"/>
      <c r="P2066" s="11">
        <f t="shared" si="129"/>
        <v>463.67</v>
      </c>
      <c r="Q2066" s="11"/>
      <c r="R2066" s="11"/>
      <c r="S2066" s="11"/>
      <c r="T2066" s="366">
        <f t="shared" si="125"/>
        <v>2860</v>
      </c>
      <c r="U2066" s="11"/>
      <c r="V2066" s="11"/>
      <c r="W2066" s="11"/>
      <c r="Y2066" s="11">
        <v>463.67</v>
      </c>
      <c r="Z2066" s="11">
        <f t="shared" si="127"/>
        <v>794.65</v>
      </c>
      <c r="AB2066" s="11">
        <f t="shared" si="128"/>
        <v>327.33999999999997</v>
      </c>
      <c r="AC2066" s="11">
        <v>537.95000000000005</v>
      </c>
      <c r="AD2066" s="11"/>
      <c r="AE2066" s="4"/>
      <c r="AF2066" s="4"/>
    </row>
    <row r="2067" spans="1:32" ht="13.8" thickBot="1">
      <c r="A2067" s="56"/>
      <c r="B2067" s="191"/>
      <c r="C2067" s="11" t="s">
        <v>1445</v>
      </c>
      <c r="D2067" s="11"/>
      <c r="E2067" s="11" t="s">
        <v>489</v>
      </c>
      <c r="F2067" s="11">
        <v>4085</v>
      </c>
      <c r="G2067" s="11"/>
      <c r="H2067" s="11">
        <f t="shared" si="126"/>
        <v>13</v>
      </c>
      <c r="I2067" s="11"/>
      <c r="J2067" s="11">
        <v>779.85</v>
      </c>
      <c r="K2067" s="11"/>
      <c r="M2067" s="11">
        <v>1</v>
      </c>
      <c r="N2067" s="70"/>
      <c r="P2067" s="11">
        <f t="shared" si="129"/>
        <v>779.85</v>
      </c>
      <c r="Q2067" s="11"/>
      <c r="R2067" s="11"/>
      <c r="S2067" s="11"/>
      <c r="T2067" s="366">
        <f t="shared" si="125"/>
        <v>4085</v>
      </c>
      <c r="U2067" s="11"/>
      <c r="V2067" s="11"/>
      <c r="W2067" s="11"/>
      <c r="Y2067" s="11">
        <v>779.85</v>
      </c>
      <c r="Z2067" s="11">
        <f t="shared" si="127"/>
        <v>1336.53</v>
      </c>
      <c r="AB2067" s="11">
        <f t="shared" si="128"/>
        <v>550.55999999999995</v>
      </c>
      <c r="AC2067" s="11">
        <v>904.78</v>
      </c>
      <c r="AD2067" s="11"/>
      <c r="AE2067" s="4"/>
      <c r="AF2067" s="4"/>
    </row>
    <row r="2068" spans="1:32" ht="13.8" thickBot="1">
      <c r="A2068" s="56"/>
      <c r="B2068" s="191"/>
      <c r="C2068" s="11" t="s">
        <v>526</v>
      </c>
      <c r="D2068" s="11"/>
      <c r="E2068" s="11" t="s">
        <v>525</v>
      </c>
      <c r="F2068" s="11">
        <v>691</v>
      </c>
      <c r="G2068" s="11"/>
      <c r="H2068" s="11">
        <f t="shared" si="126"/>
        <v>2</v>
      </c>
      <c r="I2068" s="11"/>
      <c r="J2068" s="11">
        <v>108.05</v>
      </c>
      <c r="K2068" s="11"/>
      <c r="M2068" s="11">
        <v>1</v>
      </c>
      <c r="N2068" s="70"/>
      <c r="P2068" s="11">
        <f t="shared" si="129"/>
        <v>108.05</v>
      </c>
      <c r="Q2068" s="11"/>
      <c r="R2068" s="11"/>
      <c r="S2068" s="11"/>
      <c r="T2068" s="366">
        <f t="shared" si="125"/>
        <v>691</v>
      </c>
      <c r="U2068" s="11"/>
      <c r="V2068" s="11"/>
      <c r="W2068" s="11"/>
      <c r="Y2068" s="11">
        <v>108.05</v>
      </c>
      <c r="Z2068" s="11">
        <f t="shared" si="127"/>
        <v>185.18</v>
      </c>
      <c r="AB2068" s="11">
        <f t="shared" si="128"/>
        <v>76.28</v>
      </c>
      <c r="AC2068" s="11">
        <v>125.36</v>
      </c>
      <c r="AD2068" s="11"/>
      <c r="AE2068" s="4"/>
      <c r="AF2068" s="4"/>
    </row>
    <row r="2069" spans="1:32" ht="13.8" thickBot="1">
      <c r="A2069" s="56"/>
      <c r="B2069" s="191"/>
      <c r="C2069" s="11" t="s">
        <v>526</v>
      </c>
      <c r="D2069" s="11"/>
      <c r="E2069" s="11" t="s">
        <v>527</v>
      </c>
      <c r="F2069" s="11">
        <v>1279086</v>
      </c>
      <c r="G2069" s="11"/>
      <c r="H2069" s="11">
        <f t="shared" si="126"/>
        <v>4127</v>
      </c>
      <c r="I2069" s="11"/>
      <c r="J2069" s="11">
        <v>167432.03000000012</v>
      </c>
      <c r="K2069" s="11"/>
      <c r="M2069" s="11">
        <v>592</v>
      </c>
      <c r="N2069" s="70"/>
      <c r="P2069" s="11">
        <f t="shared" si="129"/>
        <v>282.82</v>
      </c>
      <c r="Q2069" s="11"/>
      <c r="R2069" s="11"/>
      <c r="S2069" s="11"/>
      <c r="T2069" s="366">
        <f t="shared" si="125"/>
        <v>2160.6182432432433</v>
      </c>
      <c r="U2069" s="11"/>
      <c r="V2069" s="11"/>
      <c r="W2069" s="11"/>
      <c r="Y2069" s="11">
        <v>167432.03000000012</v>
      </c>
      <c r="Z2069" s="11">
        <f t="shared" si="127"/>
        <v>286949.03999999998</v>
      </c>
      <c r="AB2069" s="11">
        <f t="shared" si="128"/>
        <v>118203.74</v>
      </c>
      <c r="AC2069" s="11">
        <v>194253.57</v>
      </c>
      <c r="AD2069" s="11"/>
      <c r="AE2069" s="4"/>
      <c r="AF2069" s="4"/>
    </row>
    <row r="2070" spans="1:32" ht="13.8" thickBot="1">
      <c r="A2070" s="56"/>
      <c r="B2070" s="191"/>
      <c r="C2070" s="11" t="s">
        <v>526</v>
      </c>
      <c r="D2070" s="11"/>
      <c r="E2070" s="11" t="s">
        <v>531</v>
      </c>
      <c r="F2070" s="11">
        <v>533</v>
      </c>
      <c r="G2070" s="11"/>
      <c r="H2070" s="11">
        <f t="shared" si="126"/>
        <v>2</v>
      </c>
      <c r="I2070" s="11"/>
      <c r="J2070" s="11">
        <v>85.12</v>
      </c>
      <c r="K2070" s="11"/>
      <c r="M2070" s="11">
        <v>1</v>
      </c>
      <c r="N2070" s="70"/>
      <c r="P2070" s="11">
        <f t="shared" si="129"/>
        <v>85.12</v>
      </c>
      <c r="Q2070" s="11"/>
      <c r="R2070" s="11"/>
      <c r="S2070" s="11"/>
      <c r="T2070" s="366">
        <f t="shared" si="125"/>
        <v>533</v>
      </c>
      <c r="U2070" s="11"/>
      <c r="V2070" s="11"/>
      <c r="W2070" s="11"/>
      <c r="Y2070" s="11">
        <v>85.12</v>
      </c>
      <c r="Z2070" s="11">
        <f t="shared" si="127"/>
        <v>145.88</v>
      </c>
      <c r="AB2070" s="11">
        <f t="shared" si="128"/>
        <v>60.09</v>
      </c>
      <c r="AC2070" s="11">
        <v>98.76</v>
      </c>
      <c r="AD2070" s="11"/>
      <c r="AE2070" s="4"/>
      <c r="AF2070" s="4"/>
    </row>
    <row r="2071" spans="1:32" ht="13.8" thickBot="1">
      <c r="A2071" s="56"/>
      <c r="B2071" s="191"/>
      <c r="C2071" s="11" t="s">
        <v>256</v>
      </c>
      <c r="D2071" s="11"/>
      <c r="E2071" s="11" t="s">
        <v>249</v>
      </c>
      <c r="F2071" s="11">
        <v>738</v>
      </c>
      <c r="G2071" s="11"/>
      <c r="H2071" s="11">
        <f t="shared" si="126"/>
        <v>2</v>
      </c>
      <c r="I2071" s="11"/>
      <c r="J2071" s="11">
        <v>65.94</v>
      </c>
      <c r="K2071" s="11"/>
      <c r="M2071" s="11">
        <v>1</v>
      </c>
      <c r="N2071" s="70"/>
      <c r="P2071" s="11">
        <f t="shared" si="129"/>
        <v>65.94</v>
      </c>
      <c r="Q2071" s="11"/>
      <c r="R2071" s="11"/>
      <c r="S2071" s="11"/>
      <c r="T2071" s="366">
        <f t="shared" si="125"/>
        <v>738</v>
      </c>
      <c r="U2071" s="11"/>
      <c r="V2071" s="11"/>
      <c r="W2071" s="11"/>
      <c r="Y2071" s="11">
        <v>65.94</v>
      </c>
      <c r="Z2071" s="11">
        <f t="shared" si="127"/>
        <v>113.01</v>
      </c>
      <c r="AB2071" s="11">
        <f t="shared" si="128"/>
        <v>46.55</v>
      </c>
      <c r="AC2071" s="11">
        <v>76.5</v>
      </c>
      <c r="AD2071" s="11"/>
      <c r="AE2071" s="4"/>
      <c r="AF2071" s="4"/>
    </row>
    <row r="2072" spans="1:32" ht="13.8" thickBot="1">
      <c r="A2072" s="56"/>
      <c r="B2072" s="191"/>
      <c r="C2072" s="11" t="s">
        <v>256</v>
      </c>
      <c r="D2072" s="11"/>
      <c r="E2072" s="11" t="s">
        <v>255</v>
      </c>
      <c r="F2072" s="11">
        <v>297343</v>
      </c>
      <c r="G2072" s="11"/>
      <c r="H2072" s="11">
        <f t="shared" si="126"/>
        <v>959</v>
      </c>
      <c r="I2072" s="11"/>
      <c r="J2072" s="11">
        <v>50105.739999999983</v>
      </c>
      <c r="K2072" s="11"/>
      <c r="M2072" s="11">
        <v>175</v>
      </c>
      <c r="N2072" s="70"/>
      <c r="P2072" s="11">
        <f t="shared" si="129"/>
        <v>286.32</v>
      </c>
      <c r="Q2072" s="11"/>
      <c r="R2072" s="11"/>
      <c r="S2072" s="11"/>
      <c r="T2072" s="366">
        <f t="shared" si="125"/>
        <v>1699.1028571428571</v>
      </c>
      <c r="U2072" s="11"/>
      <c r="V2072" s="11"/>
      <c r="W2072" s="11"/>
      <c r="Y2072" s="11">
        <v>50105.739999999983</v>
      </c>
      <c r="Z2072" s="11">
        <f t="shared" si="127"/>
        <v>85872.42</v>
      </c>
      <c r="AB2072" s="11">
        <f t="shared" si="128"/>
        <v>35373.67</v>
      </c>
      <c r="AC2072" s="11">
        <v>58132.36</v>
      </c>
      <c r="AD2072" s="11"/>
      <c r="AE2072" s="4"/>
      <c r="AF2072" s="4"/>
    </row>
    <row r="2073" spans="1:32" ht="13.8" thickBot="1">
      <c r="A2073" s="56"/>
      <c r="B2073" s="191"/>
      <c r="C2073" s="11" t="s">
        <v>376</v>
      </c>
      <c r="D2073" s="11"/>
      <c r="E2073" s="11" t="s">
        <v>377</v>
      </c>
      <c r="F2073" s="11">
        <v>804932</v>
      </c>
      <c r="G2073" s="11"/>
      <c r="H2073" s="11">
        <f t="shared" si="126"/>
        <v>2597</v>
      </c>
      <c r="I2073" s="11"/>
      <c r="J2073" s="11">
        <v>81771.890000000072</v>
      </c>
      <c r="K2073" s="11"/>
      <c r="M2073" s="11">
        <v>390</v>
      </c>
      <c r="N2073" s="70"/>
      <c r="P2073" s="11">
        <f t="shared" si="129"/>
        <v>209.67</v>
      </c>
      <c r="Q2073" s="11"/>
      <c r="R2073" s="11"/>
      <c r="S2073" s="11"/>
      <c r="T2073" s="366">
        <f t="shared" si="125"/>
        <v>2063.9282051282053</v>
      </c>
      <c r="U2073" s="11"/>
      <c r="V2073" s="11"/>
      <c r="W2073" s="11"/>
      <c r="Y2073" s="11">
        <v>81771.890000000072</v>
      </c>
      <c r="Z2073" s="11">
        <f t="shared" si="127"/>
        <v>140142.63</v>
      </c>
      <c r="AB2073" s="11">
        <f t="shared" si="128"/>
        <v>57729.35</v>
      </c>
      <c r="AC2073" s="11">
        <v>94871.22</v>
      </c>
      <c r="AD2073" s="11"/>
      <c r="AE2073" s="4"/>
      <c r="AF2073" s="4"/>
    </row>
    <row r="2074" spans="1:32" ht="13.8" thickBot="1">
      <c r="A2074" s="56"/>
      <c r="B2074" s="191"/>
      <c r="C2074" s="11" t="s">
        <v>652</v>
      </c>
      <c r="D2074" s="11"/>
      <c r="E2074" s="11" t="s">
        <v>380</v>
      </c>
      <c r="F2074" s="11">
        <v>9649</v>
      </c>
      <c r="G2074" s="11"/>
      <c r="H2074" s="11">
        <f t="shared" si="126"/>
        <v>31</v>
      </c>
      <c r="I2074" s="11"/>
      <c r="J2074" s="11">
        <v>2015.45</v>
      </c>
      <c r="K2074" s="11"/>
      <c r="M2074" s="11">
        <v>4</v>
      </c>
      <c r="N2074" s="70"/>
      <c r="P2074" s="11">
        <f t="shared" si="129"/>
        <v>503.86</v>
      </c>
      <c r="Q2074" s="11"/>
      <c r="R2074" s="11"/>
      <c r="S2074" s="11"/>
      <c r="T2074" s="366">
        <f t="shared" si="125"/>
        <v>2412.25</v>
      </c>
      <c r="U2074" s="11"/>
      <c r="V2074" s="11"/>
      <c r="W2074" s="11"/>
      <c r="Y2074" s="11">
        <v>2015.45</v>
      </c>
      <c r="Z2074" s="11">
        <f t="shared" si="127"/>
        <v>3454.13</v>
      </c>
      <c r="AB2074" s="11">
        <f t="shared" si="128"/>
        <v>1422.87</v>
      </c>
      <c r="AC2074" s="11">
        <v>2338.31</v>
      </c>
      <c r="AD2074" s="11"/>
      <c r="AE2074" s="4"/>
      <c r="AF2074" s="4"/>
    </row>
    <row r="2075" spans="1:32" ht="13.8" thickBot="1">
      <c r="A2075" s="56"/>
      <c r="B2075" s="191"/>
      <c r="C2075" s="11" t="s">
        <v>482</v>
      </c>
      <c r="D2075" s="11"/>
      <c r="E2075" s="11" t="s">
        <v>483</v>
      </c>
      <c r="F2075" s="11">
        <v>362117</v>
      </c>
      <c r="G2075" s="11"/>
      <c r="H2075" s="11">
        <f t="shared" si="126"/>
        <v>1168</v>
      </c>
      <c r="I2075" s="11"/>
      <c r="J2075" s="11">
        <v>23190.879999999997</v>
      </c>
      <c r="K2075" s="11"/>
      <c r="M2075" s="11">
        <v>30</v>
      </c>
      <c r="N2075" s="70"/>
      <c r="P2075" s="11">
        <f t="shared" si="129"/>
        <v>773.03</v>
      </c>
      <c r="Q2075" s="11"/>
      <c r="R2075" s="11"/>
      <c r="S2075" s="11"/>
      <c r="T2075" s="366">
        <f t="shared" si="125"/>
        <v>12070.566666666668</v>
      </c>
      <c r="U2075" s="11"/>
      <c r="V2075" s="11"/>
      <c r="W2075" s="11"/>
      <c r="Y2075" s="11">
        <v>23190.879999999997</v>
      </c>
      <c r="Z2075" s="11">
        <f t="shared" si="127"/>
        <v>39745.089999999997</v>
      </c>
      <c r="AB2075" s="11">
        <f t="shared" si="128"/>
        <v>16372.31</v>
      </c>
      <c r="AC2075" s="11">
        <v>26905.91</v>
      </c>
      <c r="AD2075" s="11"/>
      <c r="AE2075" s="4"/>
      <c r="AF2075" s="4"/>
    </row>
    <row r="2076" spans="1:32" ht="13.8" thickBot="1">
      <c r="A2076" s="56"/>
      <c r="B2076" s="191"/>
      <c r="C2076" s="11" t="s">
        <v>316</v>
      </c>
      <c r="D2076" s="11"/>
      <c r="E2076" s="11" t="s">
        <v>249</v>
      </c>
      <c r="F2076" s="11">
        <v>133</v>
      </c>
      <c r="G2076" s="11"/>
      <c r="H2076" s="11">
        <f t="shared" si="126"/>
        <v>0</v>
      </c>
      <c r="I2076" s="11"/>
      <c r="J2076" s="11">
        <v>29.97</v>
      </c>
      <c r="K2076" s="11"/>
      <c r="M2076" s="11">
        <v>1</v>
      </c>
      <c r="N2076" s="70"/>
      <c r="P2076" s="11">
        <f t="shared" si="129"/>
        <v>29.97</v>
      </c>
      <c r="Q2076" s="11"/>
      <c r="R2076" s="11"/>
      <c r="S2076" s="11"/>
      <c r="T2076" s="366">
        <f t="shared" si="125"/>
        <v>133</v>
      </c>
      <c r="U2076" s="11"/>
      <c r="V2076" s="11"/>
      <c r="W2076" s="11"/>
      <c r="Y2076" s="11">
        <v>29.97</v>
      </c>
      <c r="Z2076" s="11">
        <f t="shared" si="127"/>
        <v>51.36</v>
      </c>
      <c r="AB2076" s="11">
        <f t="shared" si="128"/>
        <v>21.16</v>
      </c>
      <c r="AC2076" s="11">
        <v>34.770000000000003</v>
      </c>
      <c r="AD2076" s="11"/>
      <c r="AE2076" s="4"/>
      <c r="AF2076" s="4"/>
    </row>
    <row r="2077" spans="1:32" ht="13.8" thickBot="1">
      <c r="A2077" s="56"/>
      <c r="B2077" s="191"/>
      <c r="C2077" s="11" t="s">
        <v>316</v>
      </c>
      <c r="D2077" s="11"/>
      <c r="E2077" s="11" t="s">
        <v>315</v>
      </c>
      <c r="F2077" s="11">
        <v>15127</v>
      </c>
      <c r="G2077" s="11"/>
      <c r="H2077" s="11">
        <f t="shared" si="126"/>
        <v>49</v>
      </c>
      <c r="I2077" s="11"/>
      <c r="J2077" s="11">
        <v>1631.37</v>
      </c>
      <c r="K2077" s="11"/>
      <c r="M2077" s="11">
        <v>40</v>
      </c>
      <c r="N2077" s="70"/>
      <c r="P2077" s="11">
        <f t="shared" si="129"/>
        <v>40.78</v>
      </c>
      <c r="Q2077" s="11"/>
      <c r="R2077" s="11"/>
      <c r="S2077" s="11"/>
      <c r="T2077" s="366">
        <f t="shared" si="125"/>
        <v>378.17500000000001</v>
      </c>
      <c r="U2077" s="11"/>
      <c r="V2077" s="11"/>
      <c r="W2077" s="11"/>
      <c r="Y2077" s="11">
        <v>1631.37</v>
      </c>
      <c r="Z2077" s="11">
        <f t="shared" si="127"/>
        <v>2795.88</v>
      </c>
      <c r="AB2077" s="11">
        <f t="shared" si="128"/>
        <v>1151.72</v>
      </c>
      <c r="AC2077" s="11">
        <v>1892.71</v>
      </c>
      <c r="AD2077" s="11"/>
      <c r="AE2077" s="4"/>
      <c r="AF2077" s="4"/>
    </row>
    <row r="2078" spans="1:32" ht="13.8" thickBot="1">
      <c r="A2078" s="56"/>
      <c r="B2078" s="191"/>
      <c r="C2078" s="11" t="s">
        <v>486</v>
      </c>
      <c r="D2078" s="11"/>
      <c r="E2078" s="11" t="s">
        <v>255</v>
      </c>
      <c r="F2078" s="11">
        <v>307</v>
      </c>
      <c r="G2078" s="11"/>
      <c r="H2078" s="11">
        <f t="shared" si="126"/>
        <v>1</v>
      </c>
      <c r="I2078" s="11"/>
      <c r="J2078" s="11">
        <v>60.65</v>
      </c>
      <c r="K2078" s="11"/>
      <c r="M2078" s="11">
        <v>1</v>
      </c>
      <c r="N2078" s="70"/>
      <c r="P2078" s="11">
        <f t="shared" si="129"/>
        <v>60.65</v>
      </c>
      <c r="Q2078" s="11"/>
      <c r="R2078" s="11"/>
      <c r="S2078" s="11"/>
      <c r="T2078" s="366">
        <f t="shared" si="125"/>
        <v>307</v>
      </c>
      <c r="U2078" s="11"/>
      <c r="V2078" s="11"/>
      <c r="W2078" s="11"/>
      <c r="Y2078" s="11">
        <v>60.65</v>
      </c>
      <c r="Z2078" s="11">
        <f t="shared" si="127"/>
        <v>103.94</v>
      </c>
      <c r="AB2078" s="11">
        <f t="shared" si="128"/>
        <v>42.82</v>
      </c>
      <c r="AC2078" s="11">
        <v>70.37</v>
      </c>
      <c r="AD2078" s="11"/>
      <c r="AE2078" s="4"/>
      <c r="AF2078" s="4"/>
    </row>
    <row r="2079" spans="1:32" ht="13.8" thickBot="1">
      <c r="A2079" s="56"/>
      <c r="B2079" s="191"/>
      <c r="C2079" s="11" t="s">
        <v>486</v>
      </c>
      <c r="D2079" s="11"/>
      <c r="E2079" s="11" t="s">
        <v>362</v>
      </c>
      <c r="F2079" s="11">
        <v>638</v>
      </c>
      <c r="G2079" s="11"/>
      <c r="H2079" s="11">
        <f t="shared" si="126"/>
        <v>2</v>
      </c>
      <c r="I2079" s="11"/>
      <c r="J2079" s="11">
        <v>122.97</v>
      </c>
      <c r="K2079" s="11"/>
      <c r="M2079" s="11">
        <v>1</v>
      </c>
      <c r="N2079" s="70"/>
      <c r="P2079" s="11">
        <f t="shared" si="129"/>
        <v>122.97</v>
      </c>
      <c r="Q2079" s="11"/>
      <c r="R2079" s="11"/>
      <c r="S2079" s="11"/>
      <c r="T2079" s="366">
        <f t="shared" si="125"/>
        <v>638</v>
      </c>
      <c r="U2079" s="11"/>
      <c r="V2079" s="11"/>
      <c r="W2079" s="11"/>
      <c r="Y2079" s="11">
        <v>122.97</v>
      </c>
      <c r="Z2079" s="11">
        <f t="shared" si="127"/>
        <v>210.75</v>
      </c>
      <c r="AB2079" s="11">
        <f t="shared" si="128"/>
        <v>86.81</v>
      </c>
      <c r="AC2079" s="11">
        <v>142.66999999999999</v>
      </c>
      <c r="AD2079" s="11"/>
      <c r="AE2079" s="4"/>
      <c r="AF2079" s="4"/>
    </row>
    <row r="2080" spans="1:32" ht="13.8" thickBot="1">
      <c r="A2080" s="56"/>
      <c r="B2080" s="191"/>
      <c r="C2080" s="11" t="s">
        <v>486</v>
      </c>
      <c r="D2080" s="11"/>
      <c r="E2080" s="11" t="s">
        <v>485</v>
      </c>
      <c r="F2080" s="11">
        <v>6554749</v>
      </c>
      <c r="G2080" s="11"/>
      <c r="H2080" s="11">
        <f t="shared" si="126"/>
        <v>21149</v>
      </c>
      <c r="I2080" s="11"/>
      <c r="J2080" s="11">
        <v>787933.81000000064</v>
      </c>
      <c r="K2080" s="11"/>
      <c r="M2080" s="11">
        <v>1187</v>
      </c>
      <c r="N2080" s="70"/>
      <c r="P2080" s="11">
        <f t="shared" si="129"/>
        <v>663.8</v>
      </c>
      <c r="Q2080" s="11"/>
      <c r="R2080" s="11"/>
      <c r="S2080" s="11"/>
      <c r="T2080" s="366">
        <f t="shared" si="125"/>
        <v>5522.113732097725</v>
      </c>
      <c r="U2080" s="11"/>
      <c r="V2080" s="11"/>
      <c r="W2080" s="11"/>
      <c r="Y2080" s="11">
        <v>787933.81000000064</v>
      </c>
      <c r="Z2080" s="11">
        <f t="shared" si="127"/>
        <v>1350379.92</v>
      </c>
      <c r="AB2080" s="11">
        <f t="shared" si="128"/>
        <v>556265.86</v>
      </c>
      <c r="AC2080" s="11">
        <v>914155.77</v>
      </c>
      <c r="AD2080" s="11"/>
      <c r="AE2080" s="4"/>
      <c r="AF2080" s="4"/>
    </row>
    <row r="2081" spans="1:32" ht="13.8" thickBot="1">
      <c r="A2081" s="56"/>
      <c r="B2081" s="191"/>
      <c r="C2081" s="11" t="s">
        <v>353</v>
      </c>
      <c r="D2081" s="11"/>
      <c r="E2081" s="11" t="s">
        <v>350</v>
      </c>
      <c r="F2081" s="11">
        <v>80670</v>
      </c>
      <c r="G2081" s="11"/>
      <c r="H2081" s="11">
        <f t="shared" si="126"/>
        <v>260</v>
      </c>
      <c r="I2081" s="11"/>
      <c r="J2081" s="11">
        <v>22963.27</v>
      </c>
      <c r="K2081" s="11"/>
      <c r="M2081" s="11">
        <v>59</v>
      </c>
      <c r="N2081" s="70"/>
      <c r="P2081" s="11">
        <f t="shared" si="129"/>
        <v>389.21</v>
      </c>
      <c r="Q2081" s="11"/>
      <c r="R2081" s="11"/>
      <c r="S2081" s="11"/>
      <c r="T2081" s="366">
        <f t="shared" si="125"/>
        <v>1367.2881355932204</v>
      </c>
      <c r="U2081" s="11"/>
      <c r="V2081" s="11"/>
      <c r="W2081" s="11"/>
      <c r="Y2081" s="11">
        <v>22963.27</v>
      </c>
      <c r="Z2081" s="11">
        <f t="shared" si="127"/>
        <v>39355</v>
      </c>
      <c r="AB2081" s="11">
        <f t="shared" si="128"/>
        <v>16211.62</v>
      </c>
      <c r="AC2081" s="11">
        <v>26641.84</v>
      </c>
      <c r="AD2081" s="11"/>
      <c r="AE2081" s="4"/>
      <c r="AF2081" s="4"/>
    </row>
    <row r="2082" spans="1:32" ht="13.8" thickBot="1">
      <c r="A2082" s="56"/>
      <c r="B2082" s="191"/>
      <c r="C2082" s="11" t="s">
        <v>398</v>
      </c>
      <c r="D2082" s="11"/>
      <c r="E2082" s="11" t="s">
        <v>391</v>
      </c>
      <c r="F2082" s="11">
        <v>183981</v>
      </c>
      <c r="G2082" s="11"/>
      <c r="H2082" s="11">
        <f t="shared" si="126"/>
        <v>594</v>
      </c>
      <c r="I2082" s="11"/>
      <c r="J2082" s="11">
        <v>12647.69</v>
      </c>
      <c r="K2082" s="11"/>
      <c r="M2082" s="11">
        <v>38</v>
      </c>
      <c r="N2082" s="70"/>
      <c r="P2082" s="11">
        <f t="shared" si="129"/>
        <v>332.83</v>
      </c>
      <c r="Q2082" s="11"/>
      <c r="R2082" s="11"/>
      <c r="S2082" s="11"/>
      <c r="T2082" s="366">
        <f t="shared" si="125"/>
        <v>4841.605263157895</v>
      </c>
      <c r="U2082" s="11"/>
      <c r="V2082" s="11"/>
      <c r="W2082" s="11"/>
      <c r="Y2082" s="11">
        <v>12647.69</v>
      </c>
      <c r="Z2082" s="11">
        <f t="shared" si="127"/>
        <v>21675.919999999998</v>
      </c>
      <c r="AB2082" s="11">
        <f t="shared" si="128"/>
        <v>8929.02</v>
      </c>
      <c r="AC2082" s="11">
        <v>14673.77</v>
      </c>
      <c r="AD2082" s="11"/>
      <c r="AE2082" s="4"/>
      <c r="AF2082" s="4"/>
    </row>
    <row r="2083" spans="1:32" ht="13.8" thickBot="1">
      <c r="A2083" s="56"/>
      <c r="B2083" s="191"/>
      <c r="C2083" s="11" t="s">
        <v>398</v>
      </c>
      <c r="D2083" s="11"/>
      <c r="E2083" s="11" t="s">
        <v>395</v>
      </c>
      <c r="F2083" s="11">
        <v>2220545</v>
      </c>
      <c r="G2083" s="11"/>
      <c r="H2083" s="11">
        <f t="shared" si="126"/>
        <v>7164</v>
      </c>
      <c r="I2083" s="11"/>
      <c r="J2083" s="11">
        <v>210766.14000000022</v>
      </c>
      <c r="K2083" s="11"/>
      <c r="M2083" s="11">
        <v>333</v>
      </c>
      <c r="N2083" s="70"/>
      <c r="P2083" s="11">
        <f t="shared" si="129"/>
        <v>632.92999999999995</v>
      </c>
      <c r="Q2083" s="11"/>
      <c r="R2083" s="11"/>
      <c r="S2083" s="11"/>
      <c r="T2083" s="366">
        <f t="shared" si="125"/>
        <v>6668.3033033033034</v>
      </c>
      <c r="U2083" s="11"/>
      <c r="V2083" s="11"/>
      <c r="W2083" s="11"/>
      <c r="Y2083" s="11">
        <v>210766.14000000022</v>
      </c>
      <c r="Z2083" s="11">
        <f t="shared" si="127"/>
        <v>361216.08</v>
      </c>
      <c r="AB2083" s="11">
        <f t="shared" si="128"/>
        <v>148796.76999999999</v>
      </c>
      <c r="AC2083" s="11">
        <v>244529.53</v>
      </c>
      <c r="AD2083" s="11"/>
      <c r="AE2083" s="4"/>
      <c r="AF2083" s="4"/>
    </row>
    <row r="2084" spans="1:32" ht="13.8" thickBot="1">
      <c r="A2084" s="56"/>
      <c r="B2084" s="191"/>
      <c r="C2084" s="11" t="s">
        <v>571</v>
      </c>
      <c r="D2084" s="11"/>
      <c r="E2084" s="11" t="s">
        <v>572</v>
      </c>
      <c r="F2084" s="11">
        <v>516068</v>
      </c>
      <c r="G2084" s="11"/>
      <c r="H2084" s="11">
        <f t="shared" si="126"/>
        <v>1665</v>
      </c>
      <c r="I2084" s="11"/>
      <c r="J2084" s="11">
        <v>52175.830000000009</v>
      </c>
      <c r="K2084" s="11"/>
      <c r="M2084" s="11">
        <v>142</v>
      </c>
      <c r="N2084" s="70"/>
      <c r="P2084" s="11">
        <f t="shared" si="129"/>
        <v>367.44</v>
      </c>
      <c r="Q2084" s="11"/>
      <c r="R2084" s="11"/>
      <c r="S2084" s="11"/>
      <c r="T2084" s="366">
        <f t="shared" si="125"/>
        <v>3634.2816901408451</v>
      </c>
      <c r="U2084" s="11"/>
      <c r="V2084" s="11"/>
      <c r="W2084" s="11"/>
      <c r="Y2084" s="11">
        <v>52175.830000000009</v>
      </c>
      <c r="Z2084" s="11">
        <f t="shared" si="127"/>
        <v>89420.19</v>
      </c>
      <c r="AB2084" s="11">
        <f t="shared" si="128"/>
        <v>36835.120000000003</v>
      </c>
      <c r="AC2084" s="11">
        <v>60534.06</v>
      </c>
      <c r="AD2084" s="11"/>
      <c r="AE2084" s="4"/>
      <c r="AF2084" s="4"/>
    </row>
    <row r="2085" spans="1:32" ht="13.8" thickBot="1">
      <c r="A2085" s="56"/>
      <c r="B2085" s="191"/>
      <c r="C2085" s="11" t="s">
        <v>571</v>
      </c>
      <c r="D2085" s="11"/>
      <c r="E2085" s="11" t="s">
        <v>302</v>
      </c>
      <c r="F2085" s="11">
        <v>7246</v>
      </c>
      <c r="G2085" s="11"/>
      <c r="H2085" s="11">
        <f t="shared" si="126"/>
        <v>23</v>
      </c>
      <c r="I2085" s="11"/>
      <c r="J2085" s="11">
        <v>1340.6299999999999</v>
      </c>
      <c r="K2085" s="11"/>
      <c r="M2085" s="11">
        <v>7</v>
      </c>
      <c r="N2085" s="70"/>
      <c r="P2085" s="11">
        <f t="shared" si="129"/>
        <v>191.52</v>
      </c>
      <c r="Q2085" s="11"/>
      <c r="R2085" s="11"/>
      <c r="S2085" s="11"/>
      <c r="T2085" s="366">
        <f t="shared" si="125"/>
        <v>1035.1428571428571</v>
      </c>
      <c r="U2085" s="11"/>
      <c r="V2085" s="11"/>
      <c r="W2085" s="11"/>
      <c r="Y2085" s="11">
        <v>1340.6299999999999</v>
      </c>
      <c r="Z2085" s="11">
        <f t="shared" si="127"/>
        <v>2297.6</v>
      </c>
      <c r="AB2085" s="11">
        <f t="shared" si="128"/>
        <v>946.46</v>
      </c>
      <c r="AC2085" s="11">
        <v>1555.39</v>
      </c>
      <c r="AD2085" s="11"/>
      <c r="AE2085" s="4"/>
      <c r="AF2085" s="4"/>
    </row>
    <row r="2086" spans="1:32" ht="13.8" thickBot="1">
      <c r="A2086" s="56"/>
      <c r="B2086" s="191"/>
      <c r="C2086" s="11" t="s">
        <v>1446</v>
      </c>
      <c r="D2086" s="11"/>
      <c r="E2086" s="11" t="s">
        <v>489</v>
      </c>
      <c r="F2086" s="11">
        <v>4564</v>
      </c>
      <c r="G2086" s="11"/>
      <c r="H2086" s="11">
        <f t="shared" si="126"/>
        <v>15</v>
      </c>
      <c r="I2086" s="11"/>
      <c r="J2086" s="11">
        <v>783.93000000000006</v>
      </c>
      <c r="K2086" s="11"/>
      <c r="M2086" s="11">
        <v>3</v>
      </c>
      <c r="N2086" s="70"/>
      <c r="P2086" s="11">
        <f t="shared" si="129"/>
        <v>261.31</v>
      </c>
      <c r="Q2086" s="11"/>
      <c r="R2086" s="11"/>
      <c r="S2086" s="11"/>
      <c r="T2086" s="366">
        <f t="shared" si="125"/>
        <v>1521.3333333333333</v>
      </c>
      <c r="U2086" s="11"/>
      <c r="V2086" s="11"/>
      <c r="W2086" s="11"/>
      <c r="Y2086" s="11">
        <v>783.93000000000006</v>
      </c>
      <c r="Z2086" s="11">
        <f t="shared" si="127"/>
        <v>1343.52</v>
      </c>
      <c r="AB2086" s="11">
        <f t="shared" si="128"/>
        <v>553.44000000000005</v>
      </c>
      <c r="AC2086" s="11">
        <v>909.51</v>
      </c>
      <c r="AD2086" s="11"/>
      <c r="AE2086" s="4"/>
      <c r="AF2086" s="4"/>
    </row>
    <row r="2087" spans="1:32" ht="13.8" thickBot="1">
      <c r="A2087" s="56"/>
      <c r="B2087" s="191"/>
      <c r="C2087" s="11" t="s">
        <v>257</v>
      </c>
      <c r="D2087" s="11"/>
      <c r="E2087" s="11" t="s">
        <v>230</v>
      </c>
      <c r="F2087" s="11">
        <v>569173</v>
      </c>
      <c r="G2087" s="11"/>
      <c r="H2087" s="11">
        <f t="shared" si="126"/>
        <v>1836</v>
      </c>
      <c r="I2087" s="11"/>
      <c r="J2087" s="11">
        <v>88959.26</v>
      </c>
      <c r="K2087" s="11"/>
      <c r="M2087" s="11">
        <v>4</v>
      </c>
      <c r="N2087" s="70"/>
      <c r="P2087" s="11">
        <f t="shared" si="129"/>
        <v>22239.82</v>
      </c>
      <c r="Q2087" s="11"/>
      <c r="R2087" s="11"/>
      <c r="S2087" s="11"/>
      <c r="T2087" s="366">
        <f t="shared" ref="T2087:T2150" si="130">F2087/M2087</f>
        <v>142293.25</v>
      </c>
      <c r="U2087" s="11"/>
      <c r="V2087" s="11"/>
      <c r="W2087" s="11"/>
      <c r="Y2087" s="11">
        <v>88959.26</v>
      </c>
      <c r="Z2087" s="11">
        <f t="shared" si="127"/>
        <v>152460.51999999999</v>
      </c>
      <c r="AB2087" s="11">
        <f t="shared" si="128"/>
        <v>62803.5</v>
      </c>
      <c r="AC2087" s="11">
        <v>103209.96</v>
      </c>
      <c r="AD2087" s="11"/>
      <c r="AE2087" s="4"/>
      <c r="AF2087" s="4"/>
    </row>
    <row r="2088" spans="1:32" ht="13.8" thickBot="1">
      <c r="A2088" s="56"/>
      <c r="B2088" s="191"/>
      <c r="C2088" s="11" t="s">
        <v>257</v>
      </c>
      <c r="D2088" s="11"/>
      <c r="E2088" s="11" t="s">
        <v>258</v>
      </c>
      <c r="F2088" s="11">
        <v>1815221</v>
      </c>
      <c r="G2088" s="11"/>
      <c r="H2088" s="11">
        <f t="shared" si="126"/>
        <v>5857</v>
      </c>
      <c r="I2088" s="11"/>
      <c r="J2088" s="11">
        <v>103481.81000000003</v>
      </c>
      <c r="K2088" s="11"/>
      <c r="M2088" s="11">
        <v>178</v>
      </c>
      <c r="N2088" s="70"/>
      <c r="P2088" s="11">
        <f t="shared" si="129"/>
        <v>581.36</v>
      </c>
      <c r="Q2088" s="11"/>
      <c r="R2088" s="11"/>
      <c r="S2088" s="11"/>
      <c r="T2088" s="366">
        <f t="shared" si="130"/>
        <v>10197.870786516854</v>
      </c>
      <c r="U2088" s="11"/>
      <c r="V2088" s="11"/>
      <c r="W2088" s="11"/>
      <c r="Y2088" s="11">
        <v>103481.81000000003</v>
      </c>
      <c r="Z2088" s="11">
        <f t="shared" si="127"/>
        <v>177349.62</v>
      </c>
      <c r="AB2088" s="11">
        <f t="shared" si="128"/>
        <v>73056.13</v>
      </c>
      <c r="AC2088" s="11">
        <v>120058.93</v>
      </c>
      <c r="AD2088" s="11"/>
      <c r="AE2088" s="4"/>
      <c r="AF2088" s="4"/>
    </row>
    <row r="2089" spans="1:32" ht="13.8" thickBot="1">
      <c r="A2089" s="56"/>
      <c r="B2089" s="191"/>
      <c r="C2089" s="11" t="s">
        <v>491</v>
      </c>
      <c r="D2089" s="11"/>
      <c r="E2089" s="11" t="s">
        <v>391</v>
      </c>
      <c r="F2089" s="11">
        <v>336</v>
      </c>
      <c r="G2089" s="11"/>
      <c r="H2089" s="11">
        <f t="shared" si="126"/>
        <v>1</v>
      </c>
      <c r="I2089" s="11"/>
      <c r="J2089" s="11">
        <v>22.51</v>
      </c>
      <c r="K2089" s="11"/>
      <c r="M2089" s="11">
        <v>1</v>
      </c>
      <c r="N2089" s="70"/>
      <c r="P2089" s="11">
        <f t="shared" si="129"/>
        <v>22.51</v>
      </c>
      <c r="Q2089" s="11"/>
      <c r="R2089" s="11"/>
      <c r="S2089" s="11"/>
      <c r="T2089" s="366">
        <f t="shared" si="130"/>
        <v>336</v>
      </c>
      <c r="U2089" s="11"/>
      <c r="V2089" s="11"/>
      <c r="W2089" s="11"/>
      <c r="Y2089" s="11">
        <v>22.51</v>
      </c>
      <c r="Z2089" s="11">
        <f t="shared" si="127"/>
        <v>38.58</v>
      </c>
      <c r="AB2089" s="11">
        <f t="shared" si="128"/>
        <v>15.89</v>
      </c>
      <c r="AC2089" s="11">
        <v>26.12</v>
      </c>
      <c r="AD2089" s="11"/>
      <c r="AE2089" s="4"/>
      <c r="AF2089" s="4"/>
    </row>
    <row r="2090" spans="1:32" ht="13.8" thickBot="1">
      <c r="A2090" s="56"/>
      <c r="B2090" s="191"/>
      <c r="C2090" s="11" t="s">
        <v>491</v>
      </c>
      <c r="D2090" s="11"/>
      <c r="E2090" s="11" t="s">
        <v>489</v>
      </c>
      <c r="F2090" s="11">
        <v>18828593</v>
      </c>
      <c r="G2090" s="11"/>
      <c r="H2090" s="11">
        <f t="shared" si="126"/>
        <v>60749</v>
      </c>
      <c r="I2090" s="11"/>
      <c r="J2090" s="11">
        <v>1679265.0800000008</v>
      </c>
      <c r="K2090" s="11"/>
      <c r="M2090" s="11">
        <v>1787</v>
      </c>
      <c r="N2090" s="70"/>
      <c r="P2090" s="11">
        <f t="shared" si="129"/>
        <v>939.71</v>
      </c>
      <c r="Q2090" s="11"/>
      <c r="R2090" s="11"/>
      <c r="S2090" s="11"/>
      <c r="T2090" s="366">
        <f t="shared" si="130"/>
        <v>10536.425853385563</v>
      </c>
      <c r="U2090" s="11"/>
      <c r="V2090" s="11"/>
      <c r="W2090" s="11"/>
      <c r="Y2090" s="11">
        <v>1679265.0800000008</v>
      </c>
      <c r="Z2090" s="11">
        <f t="shared" si="127"/>
        <v>2877964.89</v>
      </c>
      <c r="AB2090" s="11">
        <f t="shared" si="128"/>
        <v>1185528.3</v>
      </c>
      <c r="AC2090" s="11">
        <v>1948272.61</v>
      </c>
      <c r="AD2090" s="11"/>
      <c r="AE2090" s="4"/>
      <c r="AF2090" s="4"/>
    </row>
    <row r="2091" spans="1:32" ht="13.8" thickBot="1">
      <c r="A2091" s="56"/>
      <c r="B2091" s="191"/>
      <c r="C2091" s="11" t="s">
        <v>493</v>
      </c>
      <c r="D2091" s="11"/>
      <c r="E2091" s="11" t="s">
        <v>494</v>
      </c>
      <c r="F2091" s="11">
        <v>62778</v>
      </c>
      <c r="G2091" s="11"/>
      <c r="H2091" s="11">
        <f t="shared" si="126"/>
        <v>203</v>
      </c>
      <c r="I2091" s="11"/>
      <c r="J2091" s="11">
        <v>9136.98</v>
      </c>
      <c r="K2091" s="11"/>
      <c r="M2091" s="11">
        <v>66</v>
      </c>
      <c r="N2091" s="70"/>
      <c r="P2091" s="11">
        <f t="shared" si="129"/>
        <v>138.44</v>
      </c>
      <c r="Q2091" s="11"/>
      <c r="R2091" s="11"/>
      <c r="S2091" s="11"/>
      <c r="T2091" s="366">
        <f t="shared" si="130"/>
        <v>951.18181818181813</v>
      </c>
      <c r="U2091" s="11"/>
      <c r="V2091" s="11"/>
      <c r="W2091" s="11"/>
      <c r="Y2091" s="11">
        <v>9136.98</v>
      </c>
      <c r="Z2091" s="11">
        <f t="shared" si="127"/>
        <v>15659.18</v>
      </c>
      <c r="AB2091" s="11">
        <f t="shared" si="128"/>
        <v>6450.53</v>
      </c>
      <c r="AC2091" s="11">
        <v>10600.67</v>
      </c>
      <c r="AD2091" s="11"/>
      <c r="AE2091" s="4"/>
      <c r="AF2091" s="4"/>
    </row>
    <row r="2092" spans="1:32" ht="13.8" thickBot="1">
      <c r="A2092" s="56"/>
      <c r="B2092" s="191"/>
      <c r="C2092" s="11" t="s">
        <v>497</v>
      </c>
      <c r="D2092" s="11"/>
      <c r="E2092" s="11" t="s">
        <v>496</v>
      </c>
      <c r="F2092" s="11">
        <v>151435</v>
      </c>
      <c r="G2092" s="11"/>
      <c r="H2092" s="11">
        <f t="shared" si="126"/>
        <v>489</v>
      </c>
      <c r="I2092" s="11"/>
      <c r="J2092" s="11">
        <v>28377.77</v>
      </c>
      <c r="K2092" s="11"/>
      <c r="M2092" s="11">
        <v>114</v>
      </c>
      <c r="N2092" s="70"/>
      <c r="P2092" s="11">
        <f t="shared" si="129"/>
        <v>248.93</v>
      </c>
      <c r="Q2092" s="11"/>
      <c r="R2092" s="11"/>
      <c r="S2092" s="11"/>
      <c r="T2092" s="366">
        <f t="shared" si="130"/>
        <v>1328.3771929824561</v>
      </c>
      <c r="U2092" s="11"/>
      <c r="V2092" s="11"/>
      <c r="W2092" s="11"/>
      <c r="Y2092" s="11">
        <v>28377.77</v>
      </c>
      <c r="Z2092" s="11">
        <f t="shared" si="127"/>
        <v>48634.5</v>
      </c>
      <c r="AB2092" s="11">
        <f t="shared" si="128"/>
        <v>20034.150000000001</v>
      </c>
      <c r="AC2092" s="11">
        <v>32923.71</v>
      </c>
      <c r="AD2092" s="11"/>
      <c r="AE2092" s="4"/>
      <c r="AF2092" s="4"/>
    </row>
    <row r="2093" spans="1:32" ht="13.8" thickBot="1">
      <c r="A2093" s="56"/>
      <c r="B2093" s="191"/>
      <c r="C2093" s="11" t="s">
        <v>551</v>
      </c>
      <c r="D2093" s="11"/>
      <c r="E2093" s="11" t="s">
        <v>499</v>
      </c>
      <c r="F2093" s="11">
        <v>44752</v>
      </c>
      <c r="G2093" s="11"/>
      <c r="H2093" s="11">
        <f t="shared" si="126"/>
        <v>144</v>
      </c>
      <c r="I2093" s="11"/>
      <c r="J2093" s="11">
        <v>7097.76</v>
      </c>
      <c r="K2093" s="11"/>
      <c r="M2093" s="11">
        <v>49</v>
      </c>
      <c r="N2093" s="70"/>
      <c r="P2093" s="11">
        <f t="shared" si="129"/>
        <v>144.85</v>
      </c>
      <c r="Q2093" s="11"/>
      <c r="R2093" s="11"/>
      <c r="S2093" s="11"/>
      <c r="T2093" s="366">
        <f t="shared" si="130"/>
        <v>913.30612244897964</v>
      </c>
      <c r="U2093" s="11"/>
      <c r="V2093" s="11"/>
      <c r="W2093" s="11"/>
      <c r="Y2093" s="11">
        <v>7097.76</v>
      </c>
      <c r="Z2093" s="11">
        <f t="shared" si="127"/>
        <v>12164.31</v>
      </c>
      <c r="AB2093" s="11">
        <f t="shared" si="128"/>
        <v>5010.88</v>
      </c>
      <c r="AC2093" s="11">
        <v>8234.7800000000007</v>
      </c>
      <c r="AD2093" s="11"/>
      <c r="AE2093" s="4"/>
      <c r="AF2093" s="4"/>
    </row>
    <row r="2094" spans="1:32" ht="13.8" thickBot="1">
      <c r="A2094" s="56"/>
      <c r="B2094" s="191"/>
      <c r="C2094" s="11" t="s">
        <v>1431</v>
      </c>
      <c r="D2094" s="11"/>
      <c r="E2094" s="11" t="s">
        <v>508</v>
      </c>
      <c r="F2094" s="11">
        <v>89</v>
      </c>
      <c r="G2094" s="11"/>
      <c r="H2094" s="11">
        <f t="shared" si="126"/>
        <v>0</v>
      </c>
      <c r="I2094" s="11"/>
      <c r="J2094" s="11">
        <v>130.87</v>
      </c>
      <c r="K2094" s="11"/>
      <c r="M2094" s="11">
        <v>9</v>
      </c>
      <c r="N2094" s="70"/>
      <c r="P2094" s="11">
        <f t="shared" si="129"/>
        <v>14.54</v>
      </c>
      <c r="Q2094" s="11"/>
      <c r="R2094" s="11"/>
      <c r="S2094" s="11"/>
      <c r="T2094" s="366">
        <f t="shared" si="130"/>
        <v>9.8888888888888893</v>
      </c>
      <c r="U2094" s="11"/>
      <c r="V2094" s="11"/>
      <c r="W2094" s="11"/>
      <c r="Y2094" s="11">
        <v>130.87</v>
      </c>
      <c r="Z2094" s="11">
        <f t="shared" si="127"/>
        <v>224.29</v>
      </c>
      <c r="AB2094" s="11">
        <f t="shared" si="128"/>
        <v>92.39</v>
      </c>
      <c r="AC2094" s="11">
        <v>151.83000000000001</v>
      </c>
      <c r="AD2094" s="11"/>
      <c r="AE2094" s="4"/>
      <c r="AF2094" s="4"/>
    </row>
    <row r="2095" spans="1:32" ht="13.8" thickBot="1">
      <c r="A2095" s="56"/>
      <c r="B2095" s="191"/>
      <c r="C2095" s="11" t="s">
        <v>1431</v>
      </c>
      <c r="D2095" s="11"/>
      <c r="E2095" s="11" t="s">
        <v>517</v>
      </c>
      <c r="F2095" s="11"/>
      <c r="G2095" s="11"/>
      <c r="H2095" s="11">
        <f t="shared" ref="H2095:H2158" si="131">ROUND($H$2327*F2095/$F$2327,0)</f>
        <v>0</v>
      </c>
      <c r="I2095" s="11"/>
      <c r="J2095" s="11">
        <v>10.039999999999999</v>
      </c>
      <c r="K2095" s="11"/>
      <c r="M2095" s="11">
        <v>1</v>
      </c>
      <c r="N2095" s="70"/>
      <c r="P2095" s="11">
        <f t="shared" si="129"/>
        <v>10.039999999999999</v>
      </c>
      <c r="Q2095" s="11"/>
      <c r="R2095" s="11"/>
      <c r="S2095" s="11"/>
      <c r="T2095" s="366">
        <f t="shared" si="130"/>
        <v>0</v>
      </c>
      <c r="U2095" s="11"/>
      <c r="V2095" s="11"/>
      <c r="W2095" s="11"/>
      <c r="Y2095" s="11">
        <v>10.039999999999999</v>
      </c>
      <c r="Z2095" s="11">
        <f t="shared" ref="Z2095:Z2158" si="132">ROUND($Z$2327*Y2095/$Y$2327,2)</f>
        <v>17.21</v>
      </c>
      <c r="AB2095" s="11">
        <f t="shared" ref="AB2095:AB2158" si="133">ROUND($AB$2327*Y2095/$Y$2327,2)</f>
        <v>7.09</v>
      </c>
      <c r="AC2095" s="11">
        <v>11.65</v>
      </c>
      <c r="AD2095" s="11"/>
      <c r="AE2095" s="4"/>
      <c r="AF2095" s="4"/>
    </row>
    <row r="2096" spans="1:32" ht="13.8" thickBot="1">
      <c r="A2096" s="56"/>
      <c r="B2096" s="191"/>
      <c r="C2096" s="11" t="s">
        <v>502</v>
      </c>
      <c r="D2096" s="11"/>
      <c r="E2096" s="11" t="s">
        <v>501</v>
      </c>
      <c r="F2096" s="11">
        <v>843588</v>
      </c>
      <c r="G2096" s="11"/>
      <c r="H2096" s="11">
        <f t="shared" si="131"/>
        <v>2722</v>
      </c>
      <c r="I2096" s="11"/>
      <c r="J2096" s="11">
        <v>85611.540000000052</v>
      </c>
      <c r="K2096" s="11"/>
      <c r="M2096" s="11">
        <v>284</v>
      </c>
      <c r="N2096" s="70"/>
      <c r="P2096" s="11">
        <f t="shared" ref="P2096:P2159" si="134">ROUND(J2096/M2096,2)</f>
        <v>301.45</v>
      </c>
      <c r="Q2096" s="11"/>
      <c r="R2096" s="11"/>
      <c r="S2096" s="11"/>
      <c r="T2096" s="366">
        <f t="shared" si="130"/>
        <v>2970.3802816901407</v>
      </c>
      <c r="U2096" s="11"/>
      <c r="V2096" s="11"/>
      <c r="W2096" s="11"/>
      <c r="Y2096" s="11">
        <v>85611.540000000052</v>
      </c>
      <c r="Z2096" s="11">
        <f t="shared" si="132"/>
        <v>146723.12</v>
      </c>
      <c r="AB2096" s="11">
        <f t="shared" si="133"/>
        <v>60440.07</v>
      </c>
      <c r="AC2096" s="11">
        <v>99325.96</v>
      </c>
      <c r="AD2096" s="11"/>
      <c r="AE2096" s="4"/>
      <c r="AF2096" s="4"/>
    </row>
    <row r="2097" spans="1:32" ht="13.8" thickBot="1">
      <c r="A2097" s="56"/>
      <c r="B2097" s="191"/>
      <c r="C2097" s="11" t="s">
        <v>502</v>
      </c>
      <c r="D2097" s="11"/>
      <c r="E2097" s="11" t="s">
        <v>504</v>
      </c>
      <c r="F2097" s="11">
        <v>24</v>
      </c>
      <c r="G2097" s="11"/>
      <c r="H2097" s="11">
        <f t="shared" si="131"/>
        <v>0</v>
      </c>
      <c r="I2097" s="11"/>
      <c r="J2097" s="11">
        <v>16.55</v>
      </c>
      <c r="K2097" s="11"/>
      <c r="M2097" s="11">
        <v>1</v>
      </c>
      <c r="N2097" s="70"/>
      <c r="P2097" s="11">
        <f t="shared" si="134"/>
        <v>16.55</v>
      </c>
      <c r="Q2097" s="11"/>
      <c r="R2097" s="11"/>
      <c r="S2097" s="11"/>
      <c r="T2097" s="366">
        <f t="shared" si="130"/>
        <v>24</v>
      </c>
      <c r="U2097" s="11"/>
      <c r="V2097" s="11"/>
      <c r="W2097" s="11"/>
      <c r="Y2097" s="11">
        <v>16.55</v>
      </c>
      <c r="Z2097" s="11">
        <f t="shared" si="132"/>
        <v>28.36</v>
      </c>
      <c r="AB2097" s="11">
        <f t="shared" si="133"/>
        <v>11.68</v>
      </c>
      <c r="AC2097" s="11">
        <v>19.2</v>
      </c>
      <c r="AD2097" s="11"/>
      <c r="AE2097" s="4"/>
      <c r="AF2097" s="4"/>
    </row>
    <row r="2098" spans="1:32" ht="13.8" thickBot="1">
      <c r="A2098" s="56"/>
      <c r="B2098" s="191"/>
      <c r="C2098" s="11" t="s">
        <v>593</v>
      </c>
      <c r="D2098" s="11"/>
      <c r="E2098" s="11" t="s">
        <v>330</v>
      </c>
      <c r="F2098" s="11">
        <v>828</v>
      </c>
      <c r="G2098" s="11"/>
      <c r="H2098" s="11">
        <f t="shared" si="131"/>
        <v>3</v>
      </c>
      <c r="I2098" s="11"/>
      <c r="J2098" s="11">
        <v>208.94000000000003</v>
      </c>
      <c r="K2098" s="11"/>
      <c r="M2098" s="11">
        <v>7</v>
      </c>
      <c r="N2098" s="70"/>
      <c r="P2098" s="11">
        <f t="shared" si="134"/>
        <v>29.85</v>
      </c>
      <c r="Q2098" s="11"/>
      <c r="R2098" s="11"/>
      <c r="S2098" s="11"/>
      <c r="T2098" s="366">
        <f t="shared" si="130"/>
        <v>118.28571428571429</v>
      </c>
      <c r="U2098" s="11"/>
      <c r="V2098" s="11"/>
      <c r="W2098" s="11"/>
      <c r="Y2098" s="11">
        <v>208.94000000000003</v>
      </c>
      <c r="Z2098" s="11">
        <f t="shared" si="132"/>
        <v>358.09</v>
      </c>
      <c r="AB2098" s="11">
        <f t="shared" si="133"/>
        <v>147.51</v>
      </c>
      <c r="AC2098" s="11">
        <v>242.41</v>
      </c>
      <c r="AD2098" s="11"/>
      <c r="AE2098" s="4"/>
      <c r="AF2098" s="4"/>
    </row>
    <row r="2099" spans="1:32" ht="13.8" thickBot="1">
      <c r="A2099" s="56"/>
      <c r="B2099" s="191"/>
      <c r="C2099" s="11" t="s">
        <v>593</v>
      </c>
      <c r="D2099" s="11"/>
      <c r="E2099" s="11" t="s">
        <v>345</v>
      </c>
      <c r="F2099" s="11"/>
      <c r="G2099" s="11"/>
      <c r="H2099" s="11">
        <f t="shared" si="131"/>
        <v>0</v>
      </c>
      <c r="I2099" s="11"/>
      <c r="J2099" s="11">
        <v>12.33</v>
      </c>
      <c r="K2099" s="11"/>
      <c r="M2099" s="11">
        <v>1</v>
      </c>
      <c r="N2099" s="70"/>
      <c r="P2099" s="11">
        <f t="shared" si="134"/>
        <v>12.33</v>
      </c>
      <c r="Q2099" s="11"/>
      <c r="R2099" s="11"/>
      <c r="S2099" s="11"/>
      <c r="T2099" s="366">
        <f t="shared" si="130"/>
        <v>0</v>
      </c>
      <c r="U2099" s="11"/>
      <c r="V2099" s="11"/>
      <c r="W2099" s="11"/>
      <c r="Y2099" s="11">
        <v>12.33</v>
      </c>
      <c r="Z2099" s="11">
        <f t="shared" si="132"/>
        <v>21.13</v>
      </c>
      <c r="AB2099" s="11">
        <f t="shared" si="133"/>
        <v>8.6999999999999993</v>
      </c>
      <c r="AC2099" s="11">
        <v>14.31</v>
      </c>
      <c r="AD2099" s="11"/>
      <c r="AE2099" s="4"/>
      <c r="AF2099" s="4"/>
    </row>
    <row r="2100" spans="1:32" ht="13.8" thickBot="1">
      <c r="A2100" s="56"/>
      <c r="B2100" s="191"/>
      <c r="C2100" s="11" t="s">
        <v>1337</v>
      </c>
      <c r="D2100" s="11"/>
      <c r="E2100" s="11" t="s">
        <v>1338</v>
      </c>
      <c r="F2100" s="11">
        <v>12800</v>
      </c>
      <c r="G2100" s="11"/>
      <c r="H2100" s="11">
        <f t="shared" si="131"/>
        <v>41</v>
      </c>
      <c r="I2100" s="11"/>
      <c r="J2100" s="11">
        <v>2042.73</v>
      </c>
      <c r="K2100" s="11"/>
      <c r="M2100" s="11">
        <v>1</v>
      </c>
      <c r="N2100" s="70"/>
      <c r="P2100" s="11">
        <f t="shared" si="134"/>
        <v>2042.73</v>
      </c>
      <c r="Q2100" s="11"/>
      <c r="R2100" s="11"/>
      <c r="S2100" s="11"/>
      <c r="T2100" s="366">
        <f t="shared" si="130"/>
        <v>12800</v>
      </c>
      <c r="U2100" s="11"/>
      <c r="V2100" s="11"/>
      <c r="W2100" s="11"/>
      <c r="Y2100" s="11">
        <v>2042.73</v>
      </c>
      <c r="Z2100" s="11">
        <f t="shared" si="132"/>
        <v>3500.88</v>
      </c>
      <c r="AB2100" s="11">
        <f t="shared" si="133"/>
        <v>1442.13</v>
      </c>
      <c r="AC2100" s="11">
        <v>2369.96</v>
      </c>
      <c r="AD2100" s="11"/>
      <c r="AE2100" s="4"/>
      <c r="AF2100" s="4"/>
    </row>
    <row r="2101" spans="1:32" ht="13.8" thickBot="1">
      <c r="A2101" s="56"/>
      <c r="B2101" s="191"/>
      <c r="C2101" s="11" t="s">
        <v>538</v>
      </c>
      <c r="D2101" s="11"/>
      <c r="E2101" s="11" t="s">
        <v>247</v>
      </c>
      <c r="F2101" s="11">
        <v>200</v>
      </c>
      <c r="G2101" s="11"/>
      <c r="H2101" s="11">
        <f t="shared" si="131"/>
        <v>1</v>
      </c>
      <c r="I2101" s="11"/>
      <c r="J2101" s="11">
        <v>181.72</v>
      </c>
      <c r="K2101" s="11"/>
      <c r="M2101" s="11">
        <v>1</v>
      </c>
      <c r="N2101" s="70"/>
      <c r="P2101" s="11">
        <f t="shared" si="134"/>
        <v>181.72</v>
      </c>
      <c r="Q2101" s="11"/>
      <c r="R2101" s="11"/>
      <c r="S2101" s="11"/>
      <c r="T2101" s="366">
        <f t="shared" si="130"/>
        <v>200</v>
      </c>
      <c r="U2101" s="11"/>
      <c r="V2101" s="11"/>
      <c r="W2101" s="11"/>
      <c r="Y2101" s="11">
        <v>181.72</v>
      </c>
      <c r="Z2101" s="11">
        <f t="shared" si="132"/>
        <v>311.44</v>
      </c>
      <c r="AB2101" s="11">
        <f t="shared" si="133"/>
        <v>128.29</v>
      </c>
      <c r="AC2101" s="11">
        <v>210.83</v>
      </c>
      <c r="AD2101" s="11"/>
      <c r="AE2101" s="4"/>
      <c r="AF2101" s="4"/>
    </row>
    <row r="2102" spans="1:32" ht="13.8" thickBot="1">
      <c r="A2102" s="56"/>
      <c r="B2102" s="191"/>
      <c r="C2102" s="11" t="s">
        <v>538</v>
      </c>
      <c r="D2102" s="11"/>
      <c r="E2102" s="11" t="s">
        <v>260</v>
      </c>
      <c r="F2102" s="11">
        <v>370722</v>
      </c>
      <c r="G2102" s="11"/>
      <c r="H2102" s="11">
        <f t="shared" si="131"/>
        <v>1196</v>
      </c>
      <c r="I2102" s="11"/>
      <c r="J2102" s="11">
        <v>39317.93</v>
      </c>
      <c r="K2102" s="11"/>
      <c r="M2102" s="11">
        <v>59</v>
      </c>
      <c r="N2102" s="70"/>
      <c r="P2102" s="11">
        <f t="shared" si="134"/>
        <v>666.41</v>
      </c>
      <c r="Q2102" s="11"/>
      <c r="R2102" s="11"/>
      <c r="S2102" s="11"/>
      <c r="T2102" s="366">
        <f t="shared" si="130"/>
        <v>6283.4237288135591</v>
      </c>
      <c r="U2102" s="11"/>
      <c r="V2102" s="11"/>
      <c r="W2102" s="11"/>
      <c r="Y2102" s="11">
        <v>39317.93</v>
      </c>
      <c r="Z2102" s="11">
        <f t="shared" si="132"/>
        <v>67384.009999999995</v>
      </c>
      <c r="AB2102" s="11">
        <f t="shared" si="133"/>
        <v>27757.69</v>
      </c>
      <c r="AC2102" s="11">
        <v>45616.41</v>
      </c>
      <c r="AD2102" s="11"/>
      <c r="AE2102" s="4"/>
      <c r="AF2102" s="4"/>
    </row>
    <row r="2103" spans="1:32" ht="13.8" thickBot="1">
      <c r="A2103" s="56"/>
      <c r="B2103" s="191"/>
      <c r="C2103" s="11" t="s">
        <v>538</v>
      </c>
      <c r="D2103" s="11"/>
      <c r="E2103" s="11" t="s">
        <v>262</v>
      </c>
      <c r="F2103" s="11">
        <v>4744</v>
      </c>
      <c r="G2103" s="11"/>
      <c r="H2103" s="11">
        <f t="shared" si="131"/>
        <v>15</v>
      </c>
      <c r="I2103" s="11"/>
      <c r="J2103" s="11">
        <v>1019.29</v>
      </c>
      <c r="K2103" s="11"/>
      <c r="M2103" s="11">
        <v>1</v>
      </c>
      <c r="N2103" s="70"/>
      <c r="P2103" s="11">
        <f t="shared" si="134"/>
        <v>1019.29</v>
      </c>
      <c r="Q2103" s="11"/>
      <c r="R2103" s="11"/>
      <c r="S2103" s="11"/>
      <c r="T2103" s="366">
        <f t="shared" si="130"/>
        <v>4744</v>
      </c>
      <c r="U2103" s="11"/>
      <c r="V2103" s="11"/>
      <c r="W2103" s="11"/>
      <c r="Y2103" s="11">
        <v>1019.29</v>
      </c>
      <c r="Z2103" s="11">
        <f t="shared" si="132"/>
        <v>1746.88</v>
      </c>
      <c r="AB2103" s="11">
        <f t="shared" si="133"/>
        <v>719.6</v>
      </c>
      <c r="AC2103" s="11">
        <v>1182.57</v>
      </c>
      <c r="AD2103" s="11"/>
      <c r="AE2103" s="4"/>
      <c r="AF2103" s="4"/>
    </row>
    <row r="2104" spans="1:32" ht="13.8" thickBot="1">
      <c r="A2104" s="56"/>
      <c r="B2104" s="191"/>
      <c r="C2104" s="11" t="s">
        <v>538</v>
      </c>
      <c r="D2104" s="11"/>
      <c r="E2104" s="11" t="s">
        <v>264</v>
      </c>
      <c r="F2104" s="11">
        <v>377</v>
      </c>
      <c r="G2104" s="11"/>
      <c r="H2104" s="11">
        <f t="shared" si="131"/>
        <v>1</v>
      </c>
      <c r="I2104" s="11"/>
      <c r="J2104" s="11">
        <v>64.33</v>
      </c>
      <c r="K2104" s="11"/>
      <c r="M2104" s="11">
        <v>1</v>
      </c>
      <c r="N2104" s="70"/>
      <c r="P2104" s="11">
        <f t="shared" si="134"/>
        <v>64.33</v>
      </c>
      <c r="Q2104" s="11"/>
      <c r="R2104" s="11"/>
      <c r="S2104" s="11"/>
      <c r="T2104" s="366">
        <f t="shared" si="130"/>
        <v>377</v>
      </c>
      <c r="U2104" s="11"/>
      <c r="V2104" s="11"/>
      <c r="W2104" s="11"/>
      <c r="Y2104" s="11">
        <v>64.33</v>
      </c>
      <c r="Z2104" s="11">
        <f t="shared" si="132"/>
        <v>110.25</v>
      </c>
      <c r="AB2104" s="11">
        <f t="shared" si="133"/>
        <v>45.42</v>
      </c>
      <c r="AC2104" s="11">
        <v>74.64</v>
      </c>
      <c r="AD2104" s="11"/>
      <c r="AE2104" s="4"/>
      <c r="AF2104" s="4"/>
    </row>
    <row r="2105" spans="1:32" ht="13.8" thickBot="1">
      <c r="A2105" s="56"/>
      <c r="B2105" s="191"/>
      <c r="C2105" s="11" t="s">
        <v>261</v>
      </c>
      <c r="D2105" s="11"/>
      <c r="E2105" s="11" t="s">
        <v>537</v>
      </c>
      <c r="F2105" s="11">
        <v>663</v>
      </c>
      <c r="G2105" s="11"/>
      <c r="H2105" s="11">
        <f t="shared" si="131"/>
        <v>2</v>
      </c>
      <c r="I2105" s="11"/>
      <c r="J2105" s="11">
        <v>132.72999999999999</v>
      </c>
      <c r="K2105" s="11"/>
      <c r="M2105" s="11">
        <v>2</v>
      </c>
      <c r="N2105" s="70"/>
      <c r="P2105" s="11">
        <f t="shared" si="134"/>
        <v>66.37</v>
      </c>
      <c r="Q2105" s="11"/>
      <c r="R2105" s="11"/>
      <c r="S2105" s="11"/>
      <c r="T2105" s="366">
        <f t="shared" si="130"/>
        <v>331.5</v>
      </c>
      <c r="U2105" s="11"/>
      <c r="V2105" s="11"/>
      <c r="W2105" s="11"/>
      <c r="Y2105" s="11">
        <v>132.72999999999999</v>
      </c>
      <c r="Z2105" s="11">
        <f t="shared" si="132"/>
        <v>227.48</v>
      </c>
      <c r="AB2105" s="11">
        <f t="shared" si="133"/>
        <v>93.7</v>
      </c>
      <c r="AC2105" s="11">
        <v>153.99</v>
      </c>
      <c r="AD2105" s="11"/>
      <c r="AE2105" s="4"/>
      <c r="AF2105" s="4"/>
    </row>
    <row r="2106" spans="1:32" ht="13.8" thickBot="1">
      <c r="A2106" s="56"/>
      <c r="B2106" s="191"/>
      <c r="C2106" s="11" t="s">
        <v>261</v>
      </c>
      <c r="D2106" s="11"/>
      <c r="E2106" s="11" t="s">
        <v>262</v>
      </c>
      <c r="F2106" s="11">
        <v>2930985</v>
      </c>
      <c r="G2106" s="11"/>
      <c r="H2106" s="11">
        <f t="shared" si="131"/>
        <v>9457</v>
      </c>
      <c r="I2106" s="11"/>
      <c r="J2106" s="11">
        <v>331353.62999999954</v>
      </c>
      <c r="K2106" s="11"/>
      <c r="M2106" s="11">
        <v>551</v>
      </c>
      <c r="N2106" s="70"/>
      <c r="P2106" s="11">
        <f t="shared" si="134"/>
        <v>601.37</v>
      </c>
      <c r="Q2106" s="11"/>
      <c r="R2106" s="11"/>
      <c r="S2106" s="11"/>
      <c r="T2106" s="366">
        <f t="shared" si="130"/>
        <v>5319.3920145190559</v>
      </c>
      <c r="U2106" s="11"/>
      <c r="V2106" s="11"/>
      <c r="W2106" s="11"/>
      <c r="Y2106" s="11">
        <v>331353.62999999954</v>
      </c>
      <c r="Z2106" s="11">
        <f t="shared" si="132"/>
        <v>567881.81999999995</v>
      </c>
      <c r="AB2106" s="11">
        <f t="shared" si="133"/>
        <v>233929.18</v>
      </c>
      <c r="AC2106" s="11">
        <v>384434.36</v>
      </c>
      <c r="AD2106" s="11"/>
      <c r="AE2106" s="4"/>
      <c r="AF2106" s="4"/>
    </row>
    <row r="2107" spans="1:32" ht="13.8" thickBot="1">
      <c r="A2107" s="56"/>
      <c r="B2107" s="191"/>
      <c r="C2107" s="11" t="s">
        <v>1447</v>
      </c>
      <c r="D2107" s="11"/>
      <c r="E2107" s="11" t="s">
        <v>369</v>
      </c>
      <c r="F2107" s="11">
        <v>508</v>
      </c>
      <c r="G2107" s="11"/>
      <c r="H2107" s="11">
        <f t="shared" si="131"/>
        <v>2</v>
      </c>
      <c r="I2107" s="11"/>
      <c r="J2107" s="11">
        <v>67.22</v>
      </c>
      <c r="K2107" s="11"/>
      <c r="M2107" s="11">
        <v>1</v>
      </c>
      <c r="N2107" s="70"/>
      <c r="P2107" s="11">
        <f t="shared" si="134"/>
        <v>67.22</v>
      </c>
      <c r="Q2107" s="11"/>
      <c r="R2107" s="11"/>
      <c r="S2107" s="11"/>
      <c r="T2107" s="366">
        <f t="shared" si="130"/>
        <v>508</v>
      </c>
      <c r="U2107" s="11"/>
      <c r="V2107" s="11"/>
      <c r="W2107" s="11"/>
      <c r="Y2107" s="11">
        <v>67.22</v>
      </c>
      <c r="Z2107" s="11">
        <f t="shared" si="132"/>
        <v>115.2</v>
      </c>
      <c r="AB2107" s="11">
        <f t="shared" si="133"/>
        <v>47.46</v>
      </c>
      <c r="AC2107" s="11">
        <v>77.989999999999995</v>
      </c>
      <c r="AD2107" s="11"/>
      <c r="AE2107" s="4"/>
      <c r="AF2107" s="4"/>
    </row>
    <row r="2108" spans="1:32" ht="13.8" thickBot="1">
      <c r="A2108" s="56"/>
      <c r="B2108" s="191"/>
      <c r="C2108" s="11" t="s">
        <v>298</v>
      </c>
      <c r="D2108" s="11"/>
      <c r="E2108" s="11" t="s">
        <v>297</v>
      </c>
      <c r="F2108" s="11">
        <v>407819</v>
      </c>
      <c r="G2108" s="11"/>
      <c r="H2108" s="11">
        <f t="shared" si="131"/>
        <v>1316</v>
      </c>
      <c r="I2108" s="11"/>
      <c r="J2108" s="11">
        <v>56152.250000000036</v>
      </c>
      <c r="K2108" s="11"/>
      <c r="M2108" s="11">
        <v>224</v>
      </c>
      <c r="N2108" s="70"/>
      <c r="P2108" s="11">
        <f t="shared" si="134"/>
        <v>250.68</v>
      </c>
      <c r="Q2108" s="11"/>
      <c r="R2108" s="11"/>
      <c r="S2108" s="11"/>
      <c r="T2108" s="366">
        <f t="shared" si="130"/>
        <v>1820.6205357142858</v>
      </c>
      <c r="U2108" s="11"/>
      <c r="V2108" s="11"/>
      <c r="W2108" s="11"/>
      <c r="Y2108" s="11">
        <v>56152.250000000036</v>
      </c>
      <c r="Z2108" s="11">
        <f t="shared" si="132"/>
        <v>96235.08</v>
      </c>
      <c r="AB2108" s="11">
        <f t="shared" si="133"/>
        <v>39642.39</v>
      </c>
      <c r="AC2108" s="11">
        <v>65147.48</v>
      </c>
      <c r="AD2108" s="11"/>
      <c r="AE2108" s="4"/>
      <c r="AF2108" s="4"/>
    </row>
    <row r="2109" spans="1:32" ht="13.8" thickBot="1">
      <c r="A2109" s="56"/>
      <c r="B2109" s="191"/>
      <c r="C2109" s="11" t="s">
        <v>243</v>
      </c>
      <c r="D2109" s="11"/>
      <c r="E2109" s="11" t="s">
        <v>237</v>
      </c>
      <c r="F2109" s="11">
        <v>33879</v>
      </c>
      <c r="G2109" s="11"/>
      <c r="H2109" s="11">
        <f t="shared" si="131"/>
        <v>109</v>
      </c>
      <c r="I2109" s="11"/>
      <c r="J2109" s="11">
        <v>5853.29</v>
      </c>
      <c r="K2109" s="11"/>
      <c r="M2109" s="11">
        <v>57</v>
      </c>
      <c r="N2109" s="70"/>
      <c r="P2109" s="11">
        <f t="shared" si="134"/>
        <v>102.69</v>
      </c>
      <c r="Q2109" s="11"/>
      <c r="R2109" s="11"/>
      <c r="S2109" s="11"/>
      <c r="T2109" s="366">
        <f t="shared" si="130"/>
        <v>594.36842105263156</v>
      </c>
      <c r="U2109" s="11"/>
      <c r="V2109" s="11"/>
      <c r="W2109" s="11"/>
      <c r="Y2109" s="11">
        <v>5853.29</v>
      </c>
      <c r="Z2109" s="11">
        <f t="shared" si="132"/>
        <v>10031.51</v>
      </c>
      <c r="AB2109" s="11">
        <f t="shared" si="133"/>
        <v>4132.3100000000004</v>
      </c>
      <c r="AC2109" s="11">
        <v>6790.95</v>
      </c>
      <c r="AD2109" s="11"/>
      <c r="AE2109" s="4"/>
      <c r="AF2109" s="4"/>
    </row>
    <row r="2110" spans="1:32" ht="13.8" thickBot="1">
      <c r="A2110" s="56"/>
      <c r="B2110" s="191"/>
      <c r="C2110" s="11" t="s">
        <v>379</v>
      </c>
      <c r="D2110" s="11"/>
      <c r="E2110" s="11" t="s">
        <v>1330</v>
      </c>
      <c r="F2110" s="11">
        <v>345</v>
      </c>
      <c r="G2110" s="11"/>
      <c r="H2110" s="11">
        <f t="shared" si="131"/>
        <v>1</v>
      </c>
      <c r="I2110" s="11"/>
      <c r="J2110" s="11">
        <v>92.58</v>
      </c>
      <c r="K2110" s="11"/>
      <c r="M2110" s="11">
        <v>1</v>
      </c>
      <c r="N2110" s="70"/>
      <c r="P2110" s="11">
        <f t="shared" si="134"/>
        <v>92.58</v>
      </c>
      <c r="Q2110" s="11"/>
      <c r="R2110" s="11"/>
      <c r="S2110" s="11"/>
      <c r="T2110" s="366">
        <f t="shared" si="130"/>
        <v>345</v>
      </c>
      <c r="U2110" s="11"/>
      <c r="V2110" s="11"/>
      <c r="W2110" s="11"/>
      <c r="Y2110" s="11">
        <v>92.58</v>
      </c>
      <c r="Z2110" s="11">
        <f t="shared" si="132"/>
        <v>158.66999999999999</v>
      </c>
      <c r="AB2110" s="11">
        <f t="shared" si="133"/>
        <v>65.36</v>
      </c>
      <c r="AC2110" s="11">
        <v>107.41</v>
      </c>
      <c r="AD2110" s="11"/>
      <c r="AE2110" s="4"/>
      <c r="AF2110" s="4"/>
    </row>
    <row r="2111" spans="1:32" ht="13.8" thickBot="1">
      <c r="A2111" s="56"/>
      <c r="B2111" s="191"/>
      <c r="C2111" s="11" t="s">
        <v>379</v>
      </c>
      <c r="D2111" s="11"/>
      <c r="E2111" s="11" t="s">
        <v>315</v>
      </c>
      <c r="F2111" s="11"/>
      <c r="G2111" s="11"/>
      <c r="H2111" s="11">
        <f t="shared" si="131"/>
        <v>0</v>
      </c>
      <c r="I2111" s="11"/>
      <c r="J2111" s="11">
        <v>10.79</v>
      </c>
      <c r="K2111" s="11"/>
      <c r="M2111" s="11">
        <v>1</v>
      </c>
      <c r="N2111" s="70"/>
      <c r="P2111" s="11">
        <f t="shared" si="134"/>
        <v>10.79</v>
      </c>
      <c r="Q2111" s="11"/>
      <c r="R2111" s="11"/>
      <c r="S2111" s="11"/>
      <c r="T2111" s="366">
        <f t="shared" si="130"/>
        <v>0</v>
      </c>
      <c r="U2111" s="11"/>
      <c r="V2111" s="11"/>
      <c r="W2111" s="11"/>
      <c r="Y2111" s="11">
        <v>10.79</v>
      </c>
      <c r="Z2111" s="11">
        <f t="shared" si="132"/>
        <v>18.489999999999998</v>
      </c>
      <c r="AB2111" s="11">
        <f t="shared" si="133"/>
        <v>7.62</v>
      </c>
      <c r="AC2111" s="11">
        <v>12.52</v>
      </c>
      <c r="AD2111" s="11"/>
      <c r="AE2111" s="4"/>
      <c r="AF2111" s="4"/>
    </row>
    <row r="2112" spans="1:32" ht="13.8" thickBot="1">
      <c r="A2112" s="56"/>
      <c r="B2112" s="191"/>
      <c r="C2112" s="11" t="s">
        <v>379</v>
      </c>
      <c r="D2112" s="11"/>
      <c r="E2112" s="11" t="s">
        <v>380</v>
      </c>
      <c r="F2112" s="11">
        <v>812844</v>
      </c>
      <c r="G2112" s="11"/>
      <c r="H2112" s="11">
        <f t="shared" si="131"/>
        <v>2623</v>
      </c>
      <c r="I2112" s="11"/>
      <c r="J2112" s="11">
        <v>60421.930000000051</v>
      </c>
      <c r="K2112" s="11"/>
      <c r="M2112" s="11">
        <v>171</v>
      </c>
      <c r="N2112" s="70"/>
      <c r="P2112" s="11">
        <f t="shared" si="134"/>
        <v>353.34</v>
      </c>
      <c r="Q2112" s="11"/>
      <c r="R2112" s="11"/>
      <c r="S2112" s="11"/>
      <c r="T2112" s="366">
        <f t="shared" si="130"/>
        <v>4753.4736842105267</v>
      </c>
      <c r="U2112" s="11"/>
      <c r="V2112" s="11"/>
      <c r="W2112" s="11"/>
      <c r="Y2112" s="11">
        <v>60421.930000000051</v>
      </c>
      <c r="Z2112" s="11">
        <f t="shared" si="132"/>
        <v>103552.56</v>
      </c>
      <c r="AB2112" s="11">
        <f t="shared" si="133"/>
        <v>42656.7</v>
      </c>
      <c r="AC2112" s="11">
        <v>70101.14</v>
      </c>
      <c r="AD2112" s="11"/>
      <c r="AE2112" s="4"/>
      <c r="AF2112" s="4"/>
    </row>
    <row r="2113" spans="1:32" ht="13.8" thickBot="1">
      <c r="A2113" s="56"/>
      <c r="B2113" s="191"/>
      <c r="C2113" s="11" t="s">
        <v>1448</v>
      </c>
      <c r="D2113" s="11"/>
      <c r="E2113" s="11" t="s">
        <v>284</v>
      </c>
      <c r="F2113" s="11">
        <v>348</v>
      </c>
      <c r="G2113" s="11"/>
      <c r="H2113" s="11">
        <f t="shared" si="131"/>
        <v>1</v>
      </c>
      <c r="I2113" s="11"/>
      <c r="J2113" s="11">
        <v>36.97</v>
      </c>
      <c r="K2113" s="11"/>
      <c r="M2113" s="11">
        <v>1</v>
      </c>
      <c r="N2113" s="70"/>
      <c r="P2113" s="11">
        <f t="shared" si="134"/>
        <v>36.97</v>
      </c>
      <c r="Q2113" s="11"/>
      <c r="R2113" s="11"/>
      <c r="S2113" s="11"/>
      <c r="T2113" s="366">
        <f t="shared" si="130"/>
        <v>348</v>
      </c>
      <c r="U2113" s="11"/>
      <c r="V2113" s="11"/>
      <c r="W2113" s="11"/>
      <c r="Y2113" s="11">
        <v>36.97</v>
      </c>
      <c r="Z2113" s="11">
        <f t="shared" si="132"/>
        <v>63.36</v>
      </c>
      <c r="AB2113" s="11">
        <f t="shared" si="133"/>
        <v>26.1</v>
      </c>
      <c r="AC2113" s="11">
        <v>42.89</v>
      </c>
      <c r="AD2113" s="11"/>
      <c r="AE2113" s="4"/>
      <c r="AF2113" s="4"/>
    </row>
    <row r="2114" spans="1:32" ht="13.8" thickBot="1">
      <c r="A2114" s="56"/>
      <c r="B2114" s="191"/>
      <c r="C2114" s="11" t="s">
        <v>505</v>
      </c>
      <c r="D2114" s="11"/>
      <c r="E2114" s="11" t="s">
        <v>504</v>
      </c>
      <c r="F2114" s="11">
        <v>992263</v>
      </c>
      <c r="G2114" s="11"/>
      <c r="H2114" s="11">
        <f t="shared" si="131"/>
        <v>3201</v>
      </c>
      <c r="I2114" s="11"/>
      <c r="J2114" s="11">
        <v>105789.62999999999</v>
      </c>
      <c r="K2114" s="11"/>
      <c r="M2114" s="11">
        <v>309</v>
      </c>
      <c r="N2114" s="70"/>
      <c r="P2114" s="11">
        <f t="shared" si="134"/>
        <v>342.36</v>
      </c>
      <c r="Q2114" s="11"/>
      <c r="R2114" s="11"/>
      <c r="S2114" s="11"/>
      <c r="T2114" s="366">
        <f t="shared" si="130"/>
        <v>3211.2071197411005</v>
      </c>
      <c r="U2114" s="11"/>
      <c r="V2114" s="11"/>
      <c r="W2114" s="11"/>
      <c r="Y2114" s="11">
        <v>105789.62999999999</v>
      </c>
      <c r="Z2114" s="11">
        <f t="shared" si="132"/>
        <v>181304.81</v>
      </c>
      <c r="AB2114" s="11">
        <f t="shared" si="133"/>
        <v>74685.41</v>
      </c>
      <c r="AC2114" s="11">
        <v>122736.45</v>
      </c>
      <c r="AD2114" s="11"/>
      <c r="AE2114" s="4"/>
      <c r="AF2114" s="4"/>
    </row>
    <row r="2115" spans="1:32" ht="13.8" thickBot="1">
      <c r="A2115" s="56"/>
      <c r="B2115" s="191"/>
      <c r="C2115" s="11" t="s">
        <v>509</v>
      </c>
      <c r="D2115" s="11"/>
      <c r="E2115" s="11" t="s">
        <v>508</v>
      </c>
      <c r="F2115" s="11">
        <v>203130</v>
      </c>
      <c r="G2115" s="11"/>
      <c r="H2115" s="11">
        <f t="shared" si="131"/>
        <v>655</v>
      </c>
      <c r="I2115" s="11"/>
      <c r="J2115" s="11">
        <v>26873.460000000003</v>
      </c>
      <c r="K2115" s="11"/>
      <c r="M2115" s="11">
        <v>63</v>
      </c>
      <c r="N2115" s="70"/>
      <c r="P2115" s="11">
        <f t="shared" si="134"/>
        <v>426.56</v>
      </c>
      <c r="Q2115" s="11"/>
      <c r="R2115" s="11"/>
      <c r="S2115" s="11"/>
      <c r="T2115" s="366">
        <f t="shared" si="130"/>
        <v>3224.2857142857142</v>
      </c>
      <c r="U2115" s="11"/>
      <c r="V2115" s="11"/>
      <c r="W2115" s="11"/>
      <c r="Y2115" s="11">
        <v>26873.460000000003</v>
      </c>
      <c r="Z2115" s="11">
        <f t="shared" si="132"/>
        <v>46056.38</v>
      </c>
      <c r="AB2115" s="11">
        <f t="shared" si="133"/>
        <v>18972.14</v>
      </c>
      <c r="AC2115" s="11">
        <v>31178.42</v>
      </c>
      <c r="AD2115" s="11"/>
      <c r="AE2115" s="4"/>
      <c r="AF2115" s="4"/>
    </row>
    <row r="2116" spans="1:32" ht="13.8" thickBot="1">
      <c r="A2116" s="56"/>
      <c r="B2116" s="191"/>
      <c r="C2116" s="11" t="s">
        <v>510</v>
      </c>
      <c r="D2116" s="11"/>
      <c r="E2116" s="11" t="s">
        <v>444</v>
      </c>
      <c r="F2116" s="11"/>
      <c r="G2116" s="11"/>
      <c r="H2116" s="11">
        <f t="shared" si="131"/>
        <v>0</v>
      </c>
      <c r="I2116" s="11"/>
      <c r="J2116" s="11">
        <v>10.79</v>
      </c>
      <c r="K2116" s="11"/>
      <c r="M2116" s="11">
        <v>1</v>
      </c>
      <c r="N2116" s="70"/>
      <c r="P2116" s="11">
        <f t="shared" si="134"/>
        <v>10.79</v>
      </c>
      <c r="Q2116" s="11"/>
      <c r="R2116" s="11"/>
      <c r="S2116" s="11"/>
      <c r="T2116" s="366">
        <f t="shared" si="130"/>
        <v>0</v>
      </c>
      <c r="U2116" s="11"/>
      <c r="V2116" s="11"/>
      <c r="W2116" s="11"/>
      <c r="Y2116" s="11">
        <v>10.79</v>
      </c>
      <c r="Z2116" s="11">
        <f t="shared" si="132"/>
        <v>18.489999999999998</v>
      </c>
      <c r="AB2116" s="11">
        <f t="shared" si="133"/>
        <v>7.62</v>
      </c>
      <c r="AC2116" s="11">
        <v>12.52</v>
      </c>
      <c r="AD2116" s="11"/>
      <c r="AE2116" s="4"/>
      <c r="AF2116" s="4"/>
    </row>
    <row r="2117" spans="1:32" ht="13.8" thickBot="1">
      <c r="A2117" s="56"/>
      <c r="B2117" s="191"/>
      <c r="C2117" s="11" t="s">
        <v>510</v>
      </c>
      <c r="D2117" s="11"/>
      <c r="E2117" s="11" t="s">
        <v>511</v>
      </c>
      <c r="F2117" s="11">
        <v>146720</v>
      </c>
      <c r="G2117" s="11"/>
      <c r="H2117" s="11">
        <f t="shared" si="131"/>
        <v>473</v>
      </c>
      <c r="I2117" s="11"/>
      <c r="J2117" s="11">
        <v>13955.84</v>
      </c>
      <c r="K2117" s="11"/>
      <c r="M2117" s="11">
        <v>70</v>
      </c>
      <c r="N2117" s="70"/>
      <c r="P2117" s="11">
        <f t="shared" si="134"/>
        <v>199.37</v>
      </c>
      <c r="Q2117" s="11"/>
      <c r="R2117" s="11"/>
      <c r="S2117" s="11"/>
      <c r="T2117" s="366">
        <f t="shared" si="130"/>
        <v>2096</v>
      </c>
      <c r="U2117" s="11"/>
      <c r="V2117" s="11"/>
      <c r="W2117" s="11"/>
      <c r="Y2117" s="11">
        <v>13955.84</v>
      </c>
      <c r="Z2117" s="11">
        <f t="shared" si="132"/>
        <v>23917.85</v>
      </c>
      <c r="AB2117" s="11">
        <f t="shared" si="133"/>
        <v>9852.5499999999993</v>
      </c>
      <c r="AC2117" s="11">
        <v>16191.48</v>
      </c>
      <c r="AD2117" s="11"/>
      <c r="AE2117" s="4"/>
      <c r="AF2117" s="4"/>
    </row>
    <row r="2118" spans="1:32" ht="13.8" thickBot="1">
      <c r="A2118" s="56"/>
      <c r="B2118" s="191"/>
      <c r="C2118" s="11" t="s">
        <v>512</v>
      </c>
      <c r="D2118" s="11"/>
      <c r="E2118" s="11" t="s">
        <v>513</v>
      </c>
      <c r="F2118" s="11">
        <v>764053</v>
      </c>
      <c r="G2118" s="11"/>
      <c r="H2118" s="11">
        <f t="shared" si="131"/>
        <v>2465</v>
      </c>
      <c r="I2118" s="11"/>
      <c r="J2118" s="11">
        <v>44286.37</v>
      </c>
      <c r="K2118" s="11"/>
      <c r="M2118" s="11">
        <v>76</v>
      </c>
      <c r="N2118" s="70"/>
      <c r="P2118" s="11">
        <f t="shared" si="134"/>
        <v>582.72</v>
      </c>
      <c r="Q2118" s="11"/>
      <c r="R2118" s="11"/>
      <c r="S2118" s="11"/>
      <c r="T2118" s="366">
        <f t="shared" si="130"/>
        <v>10053.328947368422</v>
      </c>
      <c r="U2118" s="11"/>
      <c r="V2118" s="11"/>
      <c r="W2118" s="11"/>
      <c r="Y2118" s="11">
        <v>44286.37</v>
      </c>
      <c r="Z2118" s="11">
        <f t="shared" si="132"/>
        <v>75899.05</v>
      </c>
      <c r="AB2118" s="11">
        <f t="shared" si="133"/>
        <v>31265.31</v>
      </c>
      <c r="AC2118" s="11">
        <v>51380.76</v>
      </c>
      <c r="AD2118" s="11"/>
      <c r="AE2118" s="4"/>
      <c r="AF2118" s="4"/>
    </row>
    <row r="2119" spans="1:32" ht="13.8" thickBot="1">
      <c r="A2119" s="56"/>
      <c r="B2119" s="191"/>
      <c r="C2119" s="11" t="s">
        <v>1264</v>
      </c>
      <c r="D2119" s="11"/>
      <c r="E2119" s="11" t="s">
        <v>199</v>
      </c>
      <c r="F2119" s="11">
        <v>15410</v>
      </c>
      <c r="G2119" s="11"/>
      <c r="H2119" s="11">
        <f t="shared" si="131"/>
        <v>50</v>
      </c>
      <c r="I2119" s="11"/>
      <c r="J2119" s="11">
        <v>2801.5600000000013</v>
      </c>
      <c r="K2119" s="11"/>
      <c r="M2119" s="11">
        <v>37</v>
      </c>
      <c r="N2119" s="70"/>
      <c r="P2119" s="11">
        <f t="shared" si="134"/>
        <v>75.72</v>
      </c>
      <c r="Q2119" s="11"/>
      <c r="R2119" s="11"/>
      <c r="S2119" s="11"/>
      <c r="T2119" s="366">
        <f t="shared" si="130"/>
        <v>416.48648648648651</v>
      </c>
      <c r="U2119" s="11"/>
      <c r="V2119" s="11"/>
      <c r="W2119" s="11"/>
      <c r="Y2119" s="11">
        <v>2801.5600000000013</v>
      </c>
      <c r="Z2119" s="11">
        <f t="shared" si="132"/>
        <v>4801.38</v>
      </c>
      <c r="AB2119" s="11">
        <f t="shared" si="133"/>
        <v>1977.85</v>
      </c>
      <c r="AC2119" s="11">
        <v>3250.35</v>
      </c>
      <c r="AD2119" s="11"/>
      <c r="AE2119" s="4"/>
      <c r="AF2119" s="4"/>
    </row>
    <row r="2120" spans="1:32" ht="13.8" thickBot="1">
      <c r="A2120" s="56"/>
      <c r="B2120" s="191"/>
      <c r="C2120" s="11" t="s">
        <v>1311</v>
      </c>
      <c r="D2120" s="11"/>
      <c r="E2120" s="11" t="s">
        <v>199</v>
      </c>
      <c r="F2120" s="11">
        <v>36000</v>
      </c>
      <c r="G2120" s="11"/>
      <c r="H2120" s="11">
        <f t="shared" si="131"/>
        <v>116</v>
      </c>
      <c r="I2120" s="11"/>
      <c r="J2120" s="11">
        <v>3850.42</v>
      </c>
      <c r="K2120" s="11"/>
      <c r="M2120" s="11">
        <v>19</v>
      </c>
      <c r="N2120" s="70"/>
      <c r="P2120" s="11">
        <f t="shared" si="134"/>
        <v>202.65</v>
      </c>
      <c r="Q2120" s="11"/>
      <c r="R2120" s="11"/>
      <c r="S2120" s="11"/>
      <c r="T2120" s="366">
        <f t="shared" si="130"/>
        <v>1894.7368421052631</v>
      </c>
      <c r="U2120" s="11"/>
      <c r="V2120" s="11"/>
      <c r="W2120" s="11"/>
      <c r="Y2120" s="11">
        <v>3850.42</v>
      </c>
      <c r="Z2120" s="11">
        <f t="shared" si="132"/>
        <v>6598.94</v>
      </c>
      <c r="AB2120" s="11">
        <f t="shared" si="133"/>
        <v>2718.32</v>
      </c>
      <c r="AC2120" s="11">
        <v>4467.2299999999996</v>
      </c>
      <c r="AD2120" s="11"/>
      <c r="AE2120" s="4"/>
      <c r="AF2120" s="4"/>
    </row>
    <row r="2121" spans="1:32" ht="13.8" thickBot="1">
      <c r="A2121" s="56"/>
      <c r="B2121" s="191"/>
      <c r="C2121" s="11" t="s">
        <v>653</v>
      </c>
      <c r="D2121" s="11"/>
      <c r="E2121" s="11" t="s">
        <v>338</v>
      </c>
      <c r="F2121" s="11">
        <v>1259370</v>
      </c>
      <c r="G2121" s="11"/>
      <c r="H2121" s="11">
        <f t="shared" si="131"/>
        <v>4063</v>
      </c>
      <c r="I2121" s="11"/>
      <c r="J2121" s="11">
        <v>143467.77000000008</v>
      </c>
      <c r="K2121" s="11"/>
      <c r="M2121" s="11">
        <v>201</v>
      </c>
      <c r="N2121" s="70"/>
      <c r="P2121" s="11">
        <f t="shared" si="134"/>
        <v>713.77</v>
      </c>
      <c r="Q2121" s="11"/>
      <c r="R2121" s="11"/>
      <c r="S2121" s="11"/>
      <c r="T2121" s="366">
        <f t="shared" si="130"/>
        <v>6265.5223880597014</v>
      </c>
      <c r="U2121" s="11"/>
      <c r="V2121" s="11"/>
      <c r="W2121" s="11"/>
      <c r="Y2121" s="11">
        <v>143467.77000000008</v>
      </c>
      <c r="Z2121" s="11">
        <f t="shared" si="132"/>
        <v>245878.52</v>
      </c>
      <c r="AB2121" s="11">
        <f t="shared" si="133"/>
        <v>101285.44</v>
      </c>
      <c r="AC2121" s="11">
        <v>166450.39000000001</v>
      </c>
      <c r="AD2121" s="11"/>
      <c r="AE2121" s="4"/>
      <c r="AF2121" s="4"/>
    </row>
    <row r="2122" spans="1:32" ht="13.8" thickBot="1">
      <c r="A2122" s="56"/>
      <c r="B2122" s="191"/>
      <c r="C2122" s="11" t="s">
        <v>653</v>
      </c>
      <c r="D2122" s="11"/>
      <c r="E2122" s="11" t="s">
        <v>427</v>
      </c>
      <c r="F2122" s="11">
        <v>320</v>
      </c>
      <c r="G2122" s="11"/>
      <c r="H2122" s="11">
        <f t="shared" si="131"/>
        <v>1</v>
      </c>
      <c r="I2122" s="11"/>
      <c r="J2122" s="11">
        <v>54.5</v>
      </c>
      <c r="K2122" s="11"/>
      <c r="M2122" s="11">
        <v>1</v>
      </c>
      <c r="N2122" s="70"/>
      <c r="P2122" s="11">
        <f t="shared" si="134"/>
        <v>54.5</v>
      </c>
      <c r="Q2122" s="11"/>
      <c r="R2122" s="11"/>
      <c r="S2122" s="11"/>
      <c r="T2122" s="366">
        <f t="shared" si="130"/>
        <v>320</v>
      </c>
      <c r="U2122" s="11"/>
      <c r="V2122" s="11"/>
      <c r="W2122" s="11"/>
      <c r="Y2122" s="11">
        <v>54.5</v>
      </c>
      <c r="Z2122" s="11">
        <f t="shared" si="132"/>
        <v>93.4</v>
      </c>
      <c r="AB2122" s="11">
        <f t="shared" si="133"/>
        <v>38.479999999999997</v>
      </c>
      <c r="AC2122" s="11">
        <v>63.23</v>
      </c>
      <c r="AD2122" s="11"/>
      <c r="AE2122" s="4"/>
      <c r="AF2122" s="4"/>
    </row>
    <row r="2123" spans="1:32" ht="13.8" thickBot="1">
      <c r="A2123" s="56"/>
      <c r="B2123" s="191"/>
      <c r="C2123" s="11" t="s">
        <v>608</v>
      </c>
      <c r="D2123" s="11"/>
      <c r="E2123" s="11" t="s">
        <v>427</v>
      </c>
      <c r="F2123" s="11">
        <v>1198558</v>
      </c>
      <c r="G2123" s="11"/>
      <c r="H2123" s="11">
        <f t="shared" si="131"/>
        <v>3867</v>
      </c>
      <c r="I2123" s="11"/>
      <c r="J2123" s="11">
        <v>176194.03999999983</v>
      </c>
      <c r="K2123" s="11"/>
      <c r="M2123" s="11">
        <v>963</v>
      </c>
      <c r="N2123" s="70"/>
      <c r="P2123" s="11">
        <f t="shared" si="134"/>
        <v>182.96</v>
      </c>
      <c r="Q2123" s="11"/>
      <c r="R2123" s="11"/>
      <c r="S2123" s="11"/>
      <c r="T2123" s="366">
        <f t="shared" si="130"/>
        <v>1244.6085150571132</v>
      </c>
      <c r="U2123" s="11"/>
      <c r="V2123" s="11"/>
      <c r="W2123" s="11"/>
      <c r="Y2123" s="11">
        <v>176194.03999999983</v>
      </c>
      <c r="Z2123" s="11">
        <f t="shared" si="132"/>
        <v>301965.58</v>
      </c>
      <c r="AB2123" s="11">
        <f t="shared" si="133"/>
        <v>124389.55</v>
      </c>
      <c r="AC2123" s="11">
        <v>204419.20000000001</v>
      </c>
      <c r="AD2123" s="11"/>
      <c r="AE2123" s="4"/>
      <c r="AF2123" s="4"/>
    </row>
    <row r="2124" spans="1:32" ht="13.8" thickBot="1">
      <c r="A2124" s="56"/>
      <c r="B2124" s="191"/>
      <c r="C2124" s="11" t="s">
        <v>381</v>
      </c>
      <c r="D2124" s="11"/>
      <c r="E2124" s="11" t="s">
        <v>382</v>
      </c>
      <c r="F2124" s="11">
        <v>2111091</v>
      </c>
      <c r="G2124" s="11"/>
      <c r="H2124" s="11">
        <f t="shared" si="131"/>
        <v>6811</v>
      </c>
      <c r="I2124" s="11"/>
      <c r="J2124" s="11">
        <v>293798.40000000031</v>
      </c>
      <c r="K2124" s="11"/>
      <c r="M2124" s="11">
        <v>793</v>
      </c>
      <c r="N2124" s="70"/>
      <c r="P2124" s="11">
        <f t="shared" si="134"/>
        <v>370.49</v>
      </c>
      <c r="Q2124" s="11"/>
      <c r="R2124" s="11"/>
      <c r="S2124" s="11"/>
      <c r="T2124" s="366">
        <f t="shared" si="130"/>
        <v>2662.1576292559898</v>
      </c>
      <c r="U2124" s="11"/>
      <c r="V2124" s="11"/>
      <c r="W2124" s="11"/>
      <c r="Y2124" s="11">
        <v>293798.40000000031</v>
      </c>
      <c r="Z2124" s="11">
        <f t="shared" si="132"/>
        <v>503518.77</v>
      </c>
      <c r="AB2124" s="11">
        <f t="shared" si="133"/>
        <v>207415.92</v>
      </c>
      <c r="AC2124" s="11">
        <v>340863.03</v>
      </c>
      <c r="AD2124" s="11"/>
      <c r="AE2124" s="4"/>
      <c r="AF2124" s="4"/>
    </row>
    <row r="2125" spans="1:32" ht="13.8" thickBot="1">
      <c r="A2125" s="56"/>
      <c r="B2125" s="191"/>
      <c r="C2125" s="11" t="s">
        <v>1397</v>
      </c>
      <c r="D2125" s="11"/>
      <c r="E2125" s="11" t="s">
        <v>295</v>
      </c>
      <c r="F2125" s="11">
        <v>162083</v>
      </c>
      <c r="G2125" s="11"/>
      <c r="H2125" s="11">
        <f t="shared" si="131"/>
        <v>523</v>
      </c>
      <c r="I2125" s="11"/>
      <c r="J2125" s="11">
        <v>19126.66</v>
      </c>
      <c r="K2125" s="11"/>
      <c r="M2125" s="11">
        <v>6</v>
      </c>
      <c r="N2125" s="70"/>
      <c r="P2125" s="11">
        <f t="shared" si="134"/>
        <v>3187.78</v>
      </c>
      <c r="Q2125" s="11"/>
      <c r="R2125" s="11"/>
      <c r="S2125" s="11"/>
      <c r="T2125" s="366">
        <f t="shared" si="130"/>
        <v>27013.833333333332</v>
      </c>
      <c r="U2125" s="11"/>
      <c r="V2125" s="11"/>
      <c r="W2125" s="11"/>
      <c r="Y2125" s="11">
        <v>19126.66</v>
      </c>
      <c r="Z2125" s="11">
        <f t="shared" si="132"/>
        <v>32779.730000000003</v>
      </c>
      <c r="AB2125" s="11">
        <f t="shared" si="133"/>
        <v>13503.05</v>
      </c>
      <c r="AC2125" s="11">
        <v>22190.63</v>
      </c>
      <c r="AD2125" s="11"/>
      <c r="AE2125" s="4"/>
      <c r="AF2125" s="4"/>
    </row>
    <row r="2126" spans="1:32" ht="13.8" thickBot="1">
      <c r="A2126" s="56"/>
      <c r="B2126" s="191"/>
      <c r="C2126" s="11" t="s">
        <v>1398</v>
      </c>
      <c r="D2126" s="11"/>
      <c r="E2126" s="11" t="s">
        <v>280</v>
      </c>
      <c r="F2126" s="11">
        <v>2873</v>
      </c>
      <c r="G2126" s="11"/>
      <c r="H2126" s="11">
        <f t="shared" si="131"/>
        <v>9</v>
      </c>
      <c r="I2126" s="11"/>
      <c r="J2126" s="11">
        <v>1668.96</v>
      </c>
      <c r="K2126" s="11"/>
      <c r="M2126" s="11">
        <v>2</v>
      </c>
      <c r="N2126" s="70"/>
      <c r="P2126" s="11">
        <f t="shared" si="134"/>
        <v>834.48</v>
      </c>
      <c r="Q2126" s="11"/>
      <c r="R2126" s="11"/>
      <c r="S2126" s="11"/>
      <c r="T2126" s="366">
        <f t="shared" si="130"/>
        <v>1436.5</v>
      </c>
      <c r="U2126" s="11"/>
      <c r="V2126" s="11"/>
      <c r="W2126" s="11"/>
      <c r="Y2126" s="11">
        <v>1668.96</v>
      </c>
      <c r="Z2126" s="11">
        <f t="shared" si="132"/>
        <v>2860.3</v>
      </c>
      <c r="AB2126" s="11">
        <f t="shared" si="133"/>
        <v>1178.25</v>
      </c>
      <c r="AC2126" s="11">
        <v>1936.32</v>
      </c>
      <c r="AD2126" s="11"/>
      <c r="AE2126" s="4"/>
      <c r="AF2126" s="4"/>
    </row>
    <row r="2127" spans="1:32" ht="13.8" thickBot="1">
      <c r="A2127" s="56"/>
      <c r="B2127" s="191"/>
      <c r="C2127" s="11" t="s">
        <v>1265</v>
      </c>
      <c r="D2127" s="11"/>
      <c r="E2127" s="11" t="s">
        <v>249</v>
      </c>
      <c r="F2127" s="11">
        <v>74339</v>
      </c>
      <c r="G2127" s="11"/>
      <c r="H2127" s="11">
        <f t="shared" si="131"/>
        <v>240</v>
      </c>
      <c r="I2127" s="11"/>
      <c r="J2127" s="11">
        <v>13026.270000000002</v>
      </c>
      <c r="K2127" s="11"/>
      <c r="M2127" s="11">
        <v>19</v>
      </c>
      <c r="N2127" s="70"/>
      <c r="P2127" s="11">
        <f t="shared" si="134"/>
        <v>685.59</v>
      </c>
      <c r="Q2127" s="11"/>
      <c r="R2127" s="11"/>
      <c r="S2127" s="11"/>
      <c r="T2127" s="366">
        <f t="shared" si="130"/>
        <v>3912.5789473684213</v>
      </c>
      <c r="U2127" s="11"/>
      <c r="V2127" s="11"/>
      <c r="W2127" s="11"/>
      <c r="Y2127" s="11">
        <v>13026.270000000002</v>
      </c>
      <c r="Z2127" s="11">
        <f t="shared" si="132"/>
        <v>22324.73</v>
      </c>
      <c r="AB2127" s="11">
        <f t="shared" si="133"/>
        <v>9196.2900000000009</v>
      </c>
      <c r="AC2127" s="11">
        <v>15113</v>
      </c>
      <c r="AD2127" s="11"/>
      <c r="AE2127" s="4"/>
      <c r="AF2127" s="4"/>
    </row>
    <row r="2128" spans="1:32" ht="13.8" thickBot="1">
      <c r="A2128" s="56"/>
      <c r="B2128" s="191"/>
      <c r="C2128" s="11" t="s">
        <v>383</v>
      </c>
      <c r="D2128" s="11"/>
      <c r="E2128" s="11" t="s">
        <v>384</v>
      </c>
      <c r="F2128" s="11">
        <v>3168320</v>
      </c>
      <c r="G2128" s="11"/>
      <c r="H2128" s="11">
        <f t="shared" si="131"/>
        <v>10222</v>
      </c>
      <c r="I2128" s="11"/>
      <c r="J2128" s="11">
        <v>439853.5999999998</v>
      </c>
      <c r="K2128" s="11"/>
      <c r="M2128" s="11">
        <v>1873</v>
      </c>
      <c r="N2128" s="70"/>
      <c r="P2128" s="11">
        <f t="shared" si="134"/>
        <v>234.84</v>
      </c>
      <c r="Q2128" s="11"/>
      <c r="R2128" s="11"/>
      <c r="S2128" s="11"/>
      <c r="T2128" s="366">
        <f t="shared" si="130"/>
        <v>1691.5750133475708</v>
      </c>
      <c r="U2128" s="11"/>
      <c r="V2128" s="11"/>
      <c r="W2128" s="11"/>
      <c r="Y2128" s="11">
        <v>439853.5999999998</v>
      </c>
      <c r="Z2128" s="11">
        <f t="shared" si="132"/>
        <v>753831.68</v>
      </c>
      <c r="AB2128" s="11">
        <f t="shared" si="133"/>
        <v>310528.03999999998</v>
      </c>
      <c r="AC2128" s="11">
        <v>510315.33</v>
      </c>
      <c r="AD2128" s="11"/>
      <c r="AE2128" s="4"/>
      <c r="AF2128" s="4"/>
    </row>
    <row r="2129" spans="1:32" ht="13.8" thickBot="1">
      <c r="A2129" s="56"/>
      <c r="B2129" s="191"/>
      <c r="C2129" s="11" t="s">
        <v>385</v>
      </c>
      <c r="D2129" s="11"/>
      <c r="E2129" s="11" t="s">
        <v>336</v>
      </c>
      <c r="F2129" s="11">
        <v>2182</v>
      </c>
      <c r="G2129" s="11"/>
      <c r="H2129" s="11">
        <f t="shared" si="131"/>
        <v>7</v>
      </c>
      <c r="I2129" s="11"/>
      <c r="J2129" s="11">
        <v>324.76</v>
      </c>
      <c r="K2129" s="11"/>
      <c r="M2129" s="11">
        <v>1</v>
      </c>
      <c r="N2129" s="70"/>
      <c r="P2129" s="11">
        <f t="shared" si="134"/>
        <v>324.76</v>
      </c>
      <c r="Q2129" s="11"/>
      <c r="R2129" s="11"/>
      <c r="S2129" s="11"/>
      <c r="T2129" s="366">
        <f t="shared" si="130"/>
        <v>2182</v>
      </c>
      <c r="U2129" s="11"/>
      <c r="V2129" s="11"/>
      <c r="W2129" s="11"/>
      <c r="Y2129" s="11">
        <v>324.76</v>
      </c>
      <c r="Z2129" s="11">
        <f t="shared" si="132"/>
        <v>556.58000000000004</v>
      </c>
      <c r="AB2129" s="11">
        <f t="shared" si="133"/>
        <v>229.27</v>
      </c>
      <c r="AC2129" s="11">
        <v>376.78</v>
      </c>
      <c r="AD2129" s="11"/>
      <c r="AE2129" s="4"/>
      <c r="AF2129" s="4"/>
    </row>
    <row r="2130" spans="1:32" ht="13.8" thickBot="1">
      <c r="A2130" s="56"/>
      <c r="B2130" s="191"/>
      <c r="C2130" s="11" t="s">
        <v>385</v>
      </c>
      <c r="D2130" s="11"/>
      <c r="E2130" s="11" t="s">
        <v>350</v>
      </c>
      <c r="F2130" s="11">
        <v>29</v>
      </c>
      <c r="G2130" s="11"/>
      <c r="H2130" s="11">
        <f t="shared" si="131"/>
        <v>0</v>
      </c>
      <c r="I2130" s="11"/>
      <c r="J2130" s="11">
        <v>14.43</v>
      </c>
      <c r="K2130" s="11"/>
      <c r="M2130" s="11">
        <v>1</v>
      </c>
      <c r="N2130" s="70"/>
      <c r="P2130" s="11">
        <f t="shared" si="134"/>
        <v>14.43</v>
      </c>
      <c r="Q2130" s="11"/>
      <c r="R2130" s="11"/>
      <c r="S2130" s="11"/>
      <c r="T2130" s="366">
        <f t="shared" si="130"/>
        <v>29</v>
      </c>
      <c r="U2130" s="11"/>
      <c r="V2130" s="11"/>
      <c r="W2130" s="11"/>
      <c r="Y2130" s="11">
        <v>14.43</v>
      </c>
      <c r="Z2130" s="11">
        <f t="shared" si="132"/>
        <v>24.73</v>
      </c>
      <c r="AB2130" s="11">
        <f t="shared" si="133"/>
        <v>10.19</v>
      </c>
      <c r="AC2130" s="11">
        <v>16.739999999999998</v>
      </c>
      <c r="AD2130" s="11"/>
      <c r="AE2130" s="4"/>
      <c r="AF2130" s="4"/>
    </row>
    <row r="2131" spans="1:32" ht="13.8" thickBot="1">
      <c r="A2131" s="56"/>
      <c r="B2131" s="191"/>
      <c r="C2131" s="11" t="s">
        <v>385</v>
      </c>
      <c r="D2131" s="11"/>
      <c r="E2131" s="11" t="s">
        <v>386</v>
      </c>
      <c r="F2131" s="11">
        <v>490619</v>
      </c>
      <c r="G2131" s="11"/>
      <c r="H2131" s="11">
        <f t="shared" si="131"/>
        <v>1583</v>
      </c>
      <c r="I2131" s="11"/>
      <c r="J2131" s="11">
        <v>74207.020000000019</v>
      </c>
      <c r="K2131" s="11"/>
      <c r="M2131" s="11">
        <v>601</v>
      </c>
      <c r="N2131" s="70"/>
      <c r="P2131" s="11">
        <f t="shared" si="134"/>
        <v>123.47</v>
      </c>
      <c r="Q2131" s="11"/>
      <c r="R2131" s="11"/>
      <c r="S2131" s="11"/>
      <c r="T2131" s="366">
        <f t="shared" si="130"/>
        <v>816.33777038269545</v>
      </c>
      <c r="U2131" s="11"/>
      <c r="V2131" s="11"/>
      <c r="W2131" s="11"/>
      <c r="Y2131" s="11">
        <v>74207.020000000019</v>
      </c>
      <c r="Z2131" s="11">
        <f t="shared" si="132"/>
        <v>127177.78</v>
      </c>
      <c r="AB2131" s="11">
        <f t="shared" si="133"/>
        <v>52388.7</v>
      </c>
      <c r="AC2131" s="11">
        <v>86094.51</v>
      </c>
      <c r="AD2131" s="11"/>
      <c r="AE2131" s="4"/>
      <c r="AF2131" s="4"/>
    </row>
    <row r="2132" spans="1:32" ht="13.8" thickBot="1">
      <c r="A2132" s="56"/>
      <c r="B2132" s="191"/>
      <c r="C2132" s="11" t="s">
        <v>388</v>
      </c>
      <c r="D2132" s="11"/>
      <c r="E2132" s="11" t="s">
        <v>389</v>
      </c>
      <c r="F2132" s="11">
        <v>145363</v>
      </c>
      <c r="G2132" s="11"/>
      <c r="H2132" s="11">
        <f t="shared" si="131"/>
        <v>469</v>
      </c>
      <c r="I2132" s="11"/>
      <c r="J2132" s="11">
        <v>26396.22</v>
      </c>
      <c r="K2132" s="11"/>
      <c r="M2132" s="11">
        <v>81</v>
      </c>
      <c r="N2132" s="70"/>
      <c r="P2132" s="11">
        <f t="shared" si="134"/>
        <v>325.88</v>
      </c>
      <c r="Q2132" s="11"/>
      <c r="R2132" s="11"/>
      <c r="S2132" s="11"/>
      <c r="T2132" s="366">
        <f t="shared" si="130"/>
        <v>1794.6049382716049</v>
      </c>
      <c r="U2132" s="11"/>
      <c r="V2132" s="11"/>
      <c r="W2132" s="11"/>
      <c r="Y2132" s="11">
        <v>26396.22</v>
      </c>
      <c r="Z2132" s="11">
        <f t="shared" si="132"/>
        <v>45238.48</v>
      </c>
      <c r="AB2132" s="11">
        <f t="shared" si="133"/>
        <v>18635.22</v>
      </c>
      <c r="AC2132" s="11">
        <v>30624.73</v>
      </c>
      <c r="AD2132" s="11"/>
      <c r="AE2132" s="4"/>
      <c r="AF2132" s="4"/>
    </row>
    <row r="2133" spans="1:32" ht="13.8" thickBot="1">
      <c r="A2133" s="56"/>
      <c r="B2133" s="191"/>
      <c r="C2133" s="11" t="s">
        <v>1400</v>
      </c>
      <c r="D2133" s="11"/>
      <c r="E2133" s="11" t="s">
        <v>460</v>
      </c>
      <c r="F2133" s="11">
        <v>14796</v>
      </c>
      <c r="G2133" s="11"/>
      <c r="H2133" s="11">
        <f t="shared" si="131"/>
        <v>48</v>
      </c>
      <c r="I2133" s="11"/>
      <c r="J2133" s="11">
        <v>2795.3799999999997</v>
      </c>
      <c r="K2133" s="11"/>
      <c r="M2133" s="11">
        <v>10</v>
      </c>
      <c r="N2133" s="70"/>
      <c r="P2133" s="11">
        <f t="shared" si="134"/>
        <v>279.54000000000002</v>
      </c>
      <c r="Q2133" s="11"/>
      <c r="R2133" s="11"/>
      <c r="S2133" s="11"/>
      <c r="T2133" s="366">
        <f t="shared" si="130"/>
        <v>1479.6</v>
      </c>
      <c r="U2133" s="11"/>
      <c r="V2133" s="11"/>
      <c r="W2133" s="11"/>
      <c r="Y2133" s="11">
        <v>2795.3799999999997</v>
      </c>
      <c r="Z2133" s="11">
        <f t="shared" si="132"/>
        <v>4790.79</v>
      </c>
      <c r="AB2133" s="11">
        <f t="shared" si="133"/>
        <v>1973.48</v>
      </c>
      <c r="AC2133" s="11">
        <v>3243.18</v>
      </c>
      <c r="AD2133" s="11"/>
      <c r="AE2133" s="4"/>
      <c r="AF2133" s="4"/>
    </row>
    <row r="2134" spans="1:32" ht="13.8" thickBot="1">
      <c r="A2134" s="56"/>
      <c r="B2134" s="191"/>
      <c r="C2134" s="11" t="s">
        <v>1402</v>
      </c>
      <c r="D2134" s="11"/>
      <c r="E2134" s="11" t="s">
        <v>330</v>
      </c>
      <c r="F2134" s="11">
        <v>39</v>
      </c>
      <c r="G2134" s="11"/>
      <c r="H2134" s="11">
        <f t="shared" si="131"/>
        <v>0</v>
      </c>
      <c r="I2134" s="11"/>
      <c r="J2134" s="11">
        <v>19.079999999999998</v>
      </c>
      <c r="K2134" s="11"/>
      <c r="M2134" s="11">
        <v>1</v>
      </c>
      <c r="N2134" s="70"/>
      <c r="P2134" s="11">
        <f t="shared" si="134"/>
        <v>19.079999999999998</v>
      </c>
      <c r="Q2134" s="11"/>
      <c r="R2134" s="11"/>
      <c r="S2134" s="11"/>
      <c r="T2134" s="366">
        <f t="shared" si="130"/>
        <v>39</v>
      </c>
      <c r="U2134" s="11"/>
      <c r="V2134" s="11"/>
      <c r="W2134" s="11"/>
      <c r="Y2134" s="11">
        <v>19.079999999999998</v>
      </c>
      <c r="Z2134" s="11">
        <f t="shared" si="132"/>
        <v>32.700000000000003</v>
      </c>
      <c r="AB2134" s="11">
        <f t="shared" si="133"/>
        <v>13.47</v>
      </c>
      <c r="AC2134" s="11">
        <v>22.14</v>
      </c>
      <c r="AD2134" s="11"/>
      <c r="AE2134" s="4"/>
      <c r="AF2134" s="4"/>
    </row>
    <row r="2135" spans="1:32" ht="13.8" thickBot="1">
      <c r="A2135" s="56"/>
      <c r="B2135" s="191"/>
      <c r="C2135" s="11" t="s">
        <v>1403</v>
      </c>
      <c r="D2135" s="11"/>
      <c r="E2135" s="11" t="s">
        <v>460</v>
      </c>
      <c r="F2135" s="11">
        <v>286</v>
      </c>
      <c r="G2135" s="11"/>
      <c r="H2135" s="11">
        <f t="shared" si="131"/>
        <v>1</v>
      </c>
      <c r="I2135" s="11"/>
      <c r="J2135" s="11">
        <v>98.63</v>
      </c>
      <c r="K2135" s="11"/>
      <c r="M2135" s="11">
        <v>5</v>
      </c>
      <c r="N2135" s="70"/>
      <c r="P2135" s="11">
        <f t="shared" si="134"/>
        <v>19.73</v>
      </c>
      <c r="Q2135" s="11"/>
      <c r="R2135" s="11"/>
      <c r="S2135" s="11"/>
      <c r="T2135" s="366">
        <f t="shared" si="130"/>
        <v>57.2</v>
      </c>
      <c r="U2135" s="11"/>
      <c r="V2135" s="11"/>
      <c r="W2135" s="11"/>
      <c r="Y2135" s="11">
        <v>98.63</v>
      </c>
      <c r="Z2135" s="11">
        <f t="shared" si="132"/>
        <v>169.03</v>
      </c>
      <c r="AB2135" s="11">
        <f t="shared" si="133"/>
        <v>69.63</v>
      </c>
      <c r="AC2135" s="11">
        <v>114.43</v>
      </c>
      <c r="AD2135" s="11"/>
      <c r="AE2135" s="4"/>
      <c r="AF2135" s="4"/>
    </row>
    <row r="2136" spans="1:32" ht="13.8" thickBot="1">
      <c r="A2136" s="56"/>
      <c r="B2136" s="191"/>
      <c r="C2136" s="11" t="s">
        <v>378</v>
      </c>
      <c r="D2136" s="11"/>
      <c r="E2136" s="11" t="s">
        <v>377</v>
      </c>
      <c r="F2136" s="11">
        <v>176405</v>
      </c>
      <c r="G2136" s="11"/>
      <c r="H2136" s="11">
        <f t="shared" si="131"/>
        <v>569</v>
      </c>
      <c r="I2136" s="11"/>
      <c r="J2136" s="11">
        <v>29070.769999999997</v>
      </c>
      <c r="K2136" s="11"/>
      <c r="M2136" s="11">
        <v>116</v>
      </c>
      <c r="N2136" s="70"/>
      <c r="P2136" s="11">
        <f t="shared" si="134"/>
        <v>250.61</v>
      </c>
      <c r="Q2136" s="11"/>
      <c r="R2136" s="11"/>
      <c r="S2136" s="11"/>
      <c r="T2136" s="366">
        <f t="shared" si="130"/>
        <v>1520.7327586206898</v>
      </c>
      <c r="U2136" s="11"/>
      <c r="V2136" s="11"/>
      <c r="W2136" s="11"/>
      <c r="Y2136" s="11">
        <v>29070.769999999997</v>
      </c>
      <c r="Z2136" s="11">
        <f t="shared" si="132"/>
        <v>49822.19</v>
      </c>
      <c r="AB2136" s="11">
        <f t="shared" si="133"/>
        <v>20523.400000000001</v>
      </c>
      <c r="AC2136" s="11">
        <v>33727.72</v>
      </c>
      <c r="AD2136" s="11"/>
      <c r="AE2136" s="4"/>
      <c r="AF2136" s="4"/>
    </row>
    <row r="2137" spans="1:32" ht="13.8" thickBot="1">
      <c r="A2137" s="56"/>
      <c r="B2137" s="191"/>
      <c r="C2137" s="11" t="s">
        <v>378</v>
      </c>
      <c r="D2137" s="11"/>
      <c r="E2137" s="11" t="s">
        <v>386</v>
      </c>
      <c r="F2137" s="11">
        <v>11933</v>
      </c>
      <c r="G2137" s="11"/>
      <c r="H2137" s="11">
        <f t="shared" si="131"/>
        <v>39</v>
      </c>
      <c r="I2137" s="11"/>
      <c r="J2137" s="11">
        <v>725.56</v>
      </c>
      <c r="K2137" s="11"/>
      <c r="M2137" s="11">
        <v>2</v>
      </c>
      <c r="N2137" s="70"/>
      <c r="P2137" s="11">
        <f t="shared" si="134"/>
        <v>362.78</v>
      </c>
      <c r="Q2137" s="11"/>
      <c r="R2137" s="11"/>
      <c r="S2137" s="11"/>
      <c r="T2137" s="366">
        <f t="shared" si="130"/>
        <v>5966.5</v>
      </c>
      <c r="U2137" s="11"/>
      <c r="V2137" s="11"/>
      <c r="W2137" s="11"/>
      <c r="Y2137" s="11">
        <v>725.56</v>
      </c>
      <c r="Z2137" s="11">
        <f t="shared" si="132"/>
        <v>1243.48</v>
      </c>
      <c r="AB2137" s="11">
        <f t="shared" si="133"/>
        <v>512.23</v>
      </c>
      <c r="AC2137" s="11">
        <v>841.79</v>
      </c>
      <c r="AD2137" s="11"/>
      <c r="AE2137" s="4"/>
      <c r="AF2137" s="4"/>
    </row>
    <row r="2138" spans="1:32" ht="13.8" thickBot="1">
      <c r="A2138" s="56"/>
      <c r="B2138" s="191"/>
      <c r="C2138" s="11" t="s">
        <v>299</v>
      </c>
      <c r="D2138" s="11"/>
      <c r="E2138" s="11" t="s">
        <v>297</v>
      </c>
      <c r="F2138" s="11">
        <v>348691</v>
      </c>
      <c r="G2138" s="11"/>
      <c r="H2138" s="11">
        <f t="shared" si="131"/>
        <v>1125</v>
      </c>
      <c r="I2138" s="11"/>
      <c r="J2138" s="11">
        <v>45214.259999999973</v>
      </c>
      <c r="K2138" s="11"/>
      <c r="M2138" s="11">
        <v>190</v>
      </c>
      <c r="N2138" s="70"/>
      <c r="P2138" s="11">
        <f t="shared" si="134"/>
        <v>237.97</v>
      </c>
      <c r="Q2138" s="11"/>
      <c r="R2138" s="11"/>
      <c r="S2138" s="11"/>
      <c r="T2138" s="366">
        <f t="shared" si="130"/>
        <v>1835.2157894736843</v>
      </c>
      <c r="U2138" s="11"/>
      <c r="V2138" s="11"/>
      <c r="W2138" s="11"/>
      <c r="Y2138" s="11">
        <v>45214.259999999973</v>
      </c>
      <c r="Z2138" s="11">
        <f t="shared" si="132"/>
        <v>77489.289999999994</v>
      </c>
      <c r="AB2138" s="11">
        <f t="shared" si="133"/>
        <v>31920.38</v>
      </c>
      <c r="AC2138" s="11">
        <v>52457.3</v>
      </c>
      <c r="AD2138" s="11"/>
      <c r="AE2138" s="4"/>
      <c r="AF2138" s="4"/>
    </row>
    <row r="2139" spans="1:32" ht="13.8" thickBot="1">
      <c r="A2139" s="56"/>
      <c r="B2139" s="191"/>
      <c r="C2139" s="11" t="s">
        <v>299</v>
      </c>
      <c r="D2139" s="11"/>
      <c r="E2139" s="11" t="s">
        <v>315</v>
      </c>
      <c r="F2139" s="11">
        <v>5600</v>
      </c>
      <c r="G2139" s="11"/>
      <c r="H2139" s="11">
        <f t="shared" si="131"/>
        <v>18</v>
      </c>
      <c r="I2139" s="11"/>
      <c r="J2139" s="11">
        <v>1271.8699999999999</v>
      </c>
      <c r="K2139" s="11"/>
      <c r="M2139" s="11">
        <v>1</v>
      </c>
      <c r="N2139" s="70"/>
      <c r="P2139" s="11">
        <f t="shared" si="134"/>
        <v>1271.8699999999999</v>
      </c>
      <c r="Q2139" s="11"/>
      <c r="R2139" s="11"/>
      <c r="S2139" s="11"/>
      <c r="T2139" s="366">
        <f t="shared" si="130"/>
        <v>5600</v>
      </c>
      <c r="U2139" s="11"/>
      <c r="V2139" s="11"/>
      <c r="W2139" s="11"/>
      <c r="Y2139" s="11">
        <v>1271.8699999999999</v>
      </c>
      <c r="Z2139" s="11">
        <f t="shared" si="132"/>
        <v>2179.7600000000002</v>
      </c>
      <c r="AB2139" s="11">
        <f t="shared" si="133"/>
        <v>897.92</v>
      </c>
      <c r="AC2139" s="11">
        <v>1475.62</v>
      </c>
      <c r="AD2139" s="11"/>
      <c r="AE2139" s="4"/>
      <c r="AF2139" s="4"/>
    </row>
    <row r="2140" spans="1:32" ht="13.8" thickBot="1">
      <c r="A2140" s="56"/>
      <c r="B2140" s="191"/>
      <c r="C2140" s="11" t="s">
        <v>1404</v>
      </c>
      <c r="D2140" s="11"/>
      <c r="E2140" s="11" t="s">
        <v>460</v>
      </c>
      <c r="F2140" s="11">
        <v>3529</v>
      </c>
      <c r="G2140" s="11"/>
      <c r="H2140" s="11">
        <f t="shared" si="131"/>
        <v>11</v>
      </c>
      <c r="I2140" s="11"/>
      <c r="J2140" s="11">
        <v>492.5</v>
      </c>
      <c r="K2140" s="11"/>
      <c r="M2140" s="11">
        <v>14</v>
      </c>
      <c r="N2140" s="70"/>
      <c r="P2140" s="11">
        <f t="shared" si="134"/>
        <v>35.18</v>
      </c>
      <c r="Q2140" s="11"/>
      <c r="R2140" s="11"/>
      <c r="S2140" s="11"/>
      <c r="T2140" s="366">
        <f t="shared" si="130"/>
        <v>252.07142857142858</v>
      </c>
      <c r="U2140" s="11"/>
      <c r="V2140" s="11"/>
      <c r="W2140" s="11"/>
      <c r="Y2140" s="11">
        <v>492.5</v>
      </c>
      <c r="Z2140" s="11">
        <f t="shared" si="132"/>
        <v>844.06</v>
      </c>
      <c r="AB2140" s="11">
        <f t="shared" si="133"/>
        <v>347.7</v>
      </c>
      <c r="AC2140" s="11">
        <v>571.4</v>
      </c>
      <c r="AD2140" s="11"/>
      <c r="AE2140" s="4"/>
      <c r="AF2140" s="4"/>
    </row>
    <row r="2141" spans="1:32" ht="13.8" thickBot="1">
      <c r="A2141" s="56"/>
      <c r="B2141" s="191"/>
      <c r="C2141" s="11" t="s">
        <v>539</v>
      </c>
      <c r="D2141" s="11"/>
      <c r="E2141" s="11" t="s">
        <v>264</v>
      </c>
      <c r="F2141" s="11">
        <v>3399731</v>
      </c>
      <c r="G2141" s="11"/>
      <c r="H2141" s="11">
        <f t="shared" si="131"/>
        <v>10969</v>
      </c>
      <c r="I2141" s="11"/>
      <c r="J2141" s="11">
        <v>260142.19999999998</v>
      </c>
      <c r="K2141" s="11"/>
      <c r="M2141" s="11">
        <v>377</v>
      </c>
      <c r="N2141" s="70"/>
      <c r="P2141" s="11">
        <f t="shared" si="134"/>
        <v>690.03</v>
      </c>
      <c r="Q2141" s="11"/>
      <c r="R2141" s="11"/>
      <c r="S2141" s="11"/>
      <c r="T2141" s="366">
        <f t="shared" si="130"/>
        <v>9017.8541114058353</v>
      </c>
      <c r="U2141" s="11"/>
      <c r="V2141" s="11"/>
      <c r="W2141" s="11"/>
      <c r="Y2141" s="11">
        <v>260142.19999999998</v>
      </c>
      <c r="Z2141" s="11">
        <f t="shared" si="132"/>
        <v>445837.96</v>
      </c>
      <c r="AB2141" s="11">
        <f t="shared" si="133"/>
        <v>183655.31</v>
      </c>
      <c r="AC2141" s="11">
        <v>301815.32</v>
      </c>
      <c r="AD2141" s="11"/>
      <c r="AE2141" s="4"/>
      <c r="AF2141" s="4"/>
    </row>
    <row r="2142" spans="1:32" ht="13.8" thickBot="1">
      <c r="A2142" s="56"/>
      <c r="B2142" s="191"/>
      <c r="C2142" s="11" t="s">
        <v>1449</v>
      </c>
      <c r="D2142" s="11"/>
      <c r="E2142" s="11" t="s">
        <v>199</v>
      </c>
      <c r="F2142" s="11">
        <v>368</v>
      </c>
      <c r="G2142" s="11"/>
      <c r="H2142" s="11">
        <f t="shared" si="131"/>
        <v>1</v>
      </c>
      <c r="I2142" s="11"/>
      <c r="J2142" s="11">
        <v>61.54</v>
      </c>
      <c r="K2142" s="11"/>
      <c r="M2142" s="11">
        <v>1</v>
      </c>
      <c r="N2142" s="70"/>
      <c r="P2142" s="11">
        <f t="shared" si="134"/>
        <v>61.54</v>
      </c>
      <c r="Q2142" s="11"/>
      <c r="R2142" s="11"/>
      <c r="S2142" s="11"/>
      <c r="T2142" s="366">
        <f t="shared" si="130"/>
        <v>368</v>
      </c>
      <c r="U2142" s="11"/>
      <c r="V2142" s="11"/>
      <c r="W2142" s="11"/>
      <c r="Y2142" s="11">
        <v>61.54</v>
      </c>
      <c r="Z2142" s="11">
        <f t="shared" si="132"/>
        <v>105.47</v>
      </c>
      <c r="AB2142" s="11">
        <f t="shared" si="133"/>
        <v>43.45</v>
      </c>
      <c r="AC2142" s="11">
        <v>71.400000000000006</v>
      </c>
      <c r="AD2142" s="11"/>
      <c r="AE2142" s="4"/>
      <c r="AF2142" s="4"/>
    </row>
    <row r="2143" spans="1:32" ht="13.8" thickBot="1">
      <c r="A2143" s="56"/>
      <c r="B2143" s="191"/>
      <c r="C2143" s="11" t="s">
        <v>265</v>
      </c>
      <c r="D2143" s="11"/>
      <c r="E2143" s="11" t="s">
        <v>266</v>
      </c>
      <c r="F2143" s="11">
        <v>25948062</v>
      </c>
      <c r="G2143" s="11"/>
      <c r="H2143" s="11">
        <f t="shared" si="131"/>
        <v>83720</v>
      </c>
      <c r="I2143" s="11"/>
      <c r="J2143" s="11">
        <v>779712.61000000103</v>
      </c>
      <c r="K2143" s="11"/>
      <c r="M2143" s="11">
        <v>201</v>
      </c>
      <c r="N2143" s="70"/>
      <c r="P2143" s="11">
        <f t="shared" si="134"/>
        <v>3879.17</v>
      </c>
      <c r="Q2143" s="11"/>
      <c r="R2143" s="11"/>
      <c r="S2143" s="11"/>
      <c r="T2143" s="366">
        <f t="shared" si="130"/>
        <v>129094.83582089552</v>
      </c>
      <c r="U2143" s="11"/>
      <c r="V2143" s="11"/>
      <c r="W2143" s="11"/>
      <c r="Y2143" s="11">
        <v>779712.61000000103</v>
      </c>
      <c r="Z2143" s="11">
        <f t="shared" si="132"/>
        <v>1336290.23</v>
      </c>
      <c r="AB2143" s="11">
        <f t="shared" si="133"/>
        <v>550461.85</v>
      </c>
      <c r="AC2143" s="11">
        <v>904617.59</v>
      </c>
      <c r="AD2143" s="11"/>
      <c r="AE2143" s="4"/>
      <c r="AF2143" s="4"/>
    </row>
    <row r="2144" spans="1:32" ht="13.8" thickBot="1">
      <c r="A2144" s="56"/>
      <c r="B2144" s="191"/>
      <c r="C2144" s="11" t="s">
        <v>1405</v>
      </c>
      <c r="D2144" s="11"/>
      <c r="E2144" s="11" t="s">
        <v>204</v>
      </c>
      <c r="F2144" s="11">
        <v>24</v>
      </c>
      <c r="G2144" s="11"/>
      <c r="H2144" s="11">
        <f t="shared" si="131"/>
        <v>0</v>
      </c>
      <c r="I2144" s="11"/>
      <c r="J2144" s="11">
        <v>20.240000000000002</v>
      </c>
      <c r="K2144" s="11"/>
      <c r="M2144" s="11">
        <v>2</v>
      </c>
      <c r="N2144" s="70"/>
      <c r="P2144" s="11">
        <f t="shared" si="134"/>
        <v>10.119999999999999</v>
      </c>
      <c r="Q2144" s="11"/>
      <c r="R2144" s="11"/>
      <c r="S2144" s="11"/>
      <c r="T2144" s="366">
        <f t="shared" si="130"/>
        <v>12</v>
      </c>
      <c r="U2144" s="11"/>
      <c r="V2144" s="11"/>
      <c r="W2144" s="11"/>
      <c r="Y2144" s="11">
        <v>20.240000000000002</v>
      </c>
      <c r="Z2144" s="11">
        <f t="shared" si="132"/>
        <v>34.69</v>
      </c>
      <c r="AB2144" s="11">
        <f t="shared" si="133"/>
        <v>14.29</v>
      </c>
      <c r="AC2144" s="11">
        <v>23.48</v>
      </c>
      <c r="AD2144" s="11"/>
      <c r="AE2144" s="4"/>
      <c r="AF2144" s="4"/>
    </row>
    <row r="2145" spans="1:32" ht="13.8" thickBot="1">
      <c r="A2145" s="56"/>
      <c r="B2145" s="191"/>
      <c r="C2145" s="11" t="s">
        <v>270</v>
      </c>
      <c r="D2145" s="11"/>
      <c r="E2145" s="11" t="s">
        <v>268</v>
      </c>
      <c r="F2145" s="11">
        <v>1719421</v>
      </c>
      <c r="G2145" s="11"/>
      <c r="H2145" s="11">
        <f t="shared" si="131"/>
        <v>5548</v>
      </c>
      <c r="I2145" s="11"/>
      <c r="J2145" s="11">
        <v>174780.25999999992</v>
      </c>
      <c r="K2145" s="11"/>
      <c r="M2145" s="11">
        <v>424</v>
      </c>
      <c r="N2145" s="70"/>
      <c r="P2145" s="11">
        <f t="shared" si="134"/>
        <v>412.22</v>
      </c>
      <c r="Q2145" s="11"/>
      <c r="R2145" s="11"/>
      <c r="S2145" s="11"/>
      <c r="T2145" s="366">
        <f t="shared" si="130"/>
        <v>4055.2382075471696</v>
      </c>
      <c r="U2145" s="11"/>
      <c r="V2145" s="11"/>
      <c r="W2145" s="11"/>
      <c r="Y2145" s="11">
        <v>174780.25999999992</v>
      </c>
      <c r="Z2145" s="11">
        <f t="shared" si="132"/>
        <v>299542.61</v>
      </c>
      <c r="AB2145" s="11">
        <f t="shared" si="133"/>
        <v>123391.44</v>
      </c>
      <c r="AC2145" s="11">
        <v>202778.94</v>
      </c>
      <c r="AD2145" s="11"/>
      <c r="AE2145" s="4"/>
      <c r="AF2145" s="4"/>
    </row>
    <row r="2146" spans="1:32" ht="13.8" thickBot="1">
      <c r="A2146" s="56"/>
      <c r="B2146" s="191"/>
      <c r="C2146" s="11" t="s">
        <v>271</v>
      </c>
      <c r="D2146" s="11"/>
      <c r="E2146" s="11" t="s">
        <v>272</v>
      </c>
      <c r="F2146" s="11">
        <v>2880894</v>
      </c>
      <c r="G2146" s="11"/>
      <c r="H2146" s="11">
        <f t="shared" si="131"/>
        <v>9295</v>
      </c>
      <c r="I2146" s="11"/>
      <c r="J2146" s="11">
        <v>285336.92000000022</v>
      </c>
      <c r="K2146" s="11"/>
      <c r="M2146" s="11">
        <v>667</v>
      </c>
      <c r="N2146" s="70"/>
      <c r="P2146" s="11">
        <f t="shared" si="134"/>
        <v>427.79</v>
      </c>
      <c r="Q2146" s="11"/>
      <c r="R2146" s="11"/>
      <c r="S2146" s="11"/>
      <c r="T2146" s="366">
        <f t="shared" si="130"/>
        <v>4319.1814092953528</v>
      </c>
      <c r="U2146" s="11"/>
      <c r="V2146" s="11"/>
      <c r="W2146" s="11"/>
      <c r="Y2146" s="11">
        <v>285336.92000000022</v>
      </c>
      <c r="Z2146" s="11">
        <f t="shared" si="132"/>
        <v>489017.28</v>
      </c>
      <c r="AB2146" s="11">
        <f t="shared" si="133"/>
        <v>201442.28</v>
      </c>
      <c r="AC2146" s="11">
        <v>331046.07</v>
      </c>
      <c r="AD2146" s="11"/>
      <c r="AE2146" s="4"/>
      <c r="AF2146" s="4"/>
    </row>
    <row r="2147" spans="1:32" ht="13.8" thickBot="1">
      <c r="A2147" s="56"/>
      <c r="B2147" s="191"/>
      <c r="C2147" s="11" t="s">
        <v>271</v>
      </c>
      <c r="D2147" s="11"/>
      <c r="E2147" s="11" t="s">
        <v>280</v>
      </c>
      <c r="F2147" s="11">
        <v>392</v>
      </c>
      <c r="G2147" s="11"/>
      <c r="H2147" s="11">
        <f t="shared" si="131"/>
        <v>1</v>
      </c>
      <c r="I2147" s="11"/>
      <c r="J2147" s="11">
        <v>80.75</v>
      </c>
      <c r="K2147" s="11"/>
      <c r="M2147" s="11">
        <v>1</v>
      </c>
      <c r="N2147" s="70"/>
      <c r="P2147" s="11">
        <f t="shared" si="134"/>
        <v>80.75</v>
      </c>
      <c r="Q2147" s="11"/>
      <c r="R2147" s="11"/>
      <c r="S2147" s="11"/>
      <c r="T2147" s="366">
        <f t="shared" si="130"/>
        <v>392</v>
      </c>
      <c r="U2147" s="11"/>
      <c r="V2147" s="11"/>
      <c r="W2147" s="11"/>
      <c r="Y2147" s="11">
        <v>80.75</v>
      </c>
      <c r="Z2147" s="11">
        <f t="shared" si="132"/>
        <v>138.38999999999999</v>
      </c>
      <c r="AB2147" s="11">
        <f t="shared" si="133"/>
        <v>57.01</v>
      </c>
      <c r="AC2147" s="11">
        <v>93.69</v>
      </c>
      <c r="AD2147" s="11"/>
      <c r="AE2147" s="4"/>
      <c r="AF2147" s="4"/>
    </row>
    <row r="2148" spans="1:32" ht="13.8" thickBot="1">
      <c r="A2148" s="56"/>
      <c r="B2148" s="191"/>
      <c r="C2148" s="11" t="s">
        <v>1267</v>
      </c>
      <c r="D2148" s="11"/>
      <c r="E2148" s="11" t="s">
        <v>237</v>
      </c>
      <c r="F2148" s="11">
        <v>3512</v>
      </c>
      <c r="G2148" s="11"/>
      <c r="H2148" s="11">
        <f t="shared" si="131"/>
        <v>11</v>
      </c>
      <c r="I2148" s="11"/>
      <c r="J2148" s="11">
        <v>572.4</v>
      </c>
      <c r="K2148" s="11"/>
      <c r="M2148" s="11">
        <v>3</v>
      </c>
      <c r="N2148" s="70"/>
      <c r="P2148" s="11">
        <f t="shared" si="134"/>
        <v>190.8</v>
      </c>
      <c r="Q2148" s="11"/>
      <c r="R2148" s="11"/>
      <c r="S2148" s="11"/>
      <c r="T2148" s="366">
        <f t="shared" si="130"/>
        <v>1170.6666666666667</v>
      </c>
      <c r="U2148" s="11"/>
      <c r="V2148" s="11"/>
      <c r="W2148" s="11"/>
      <c r="Y2148" s="11">
        <v>572.4</v>
      </c>
      <c r="Z2148" s="11">
        <f t="shared" si="132"/>
        <v>980.99</v>
      </c>
      <c r="AB2148" s="11">
        <f t="shared" si="133"/>
        <v>404.1</v>
      </c>
      <c r="AC2148" s="11">
        <v>664.09</v>
      </c>
      <c r="AD2148" s="11"/>
      <c r="AE2148" s="4"/>
      <c r="AF2148" s="4"/>
    </row>
    <row r="2149" spans="1:32" ht="13.8" thickBot="1">
      <c r="A2149" s="56"/>
      <c r="B2149" s="191"/>
      <c r="C2149" s="11" t="s">
        <v>1406</v>
      </c>
      <c r="D2149" s="11"/>
      <c r="E2149" s="11" t="s">
        <v>280</v>
      </c>
      <c r="F2149" s="11">
        <v>1227</v>
      </c>
      <c r="G2149" s="11"/>
      <c r="H2149" s="11">
        <f t="shared" si="131"/>
        <v>4</v>
      </c>
      <c r="I2149" s="11"/>
      <c r="J2149" s="11">
        <v>378.27</v>
      </c>
      <c r="K2149" s="11"/>
      <c r="M2149" s="11">
        <v>7</v>
      </c>
      <c r="N2149" s="70"/>
      <c r="P2149" s="11">
        <f t="shared" si="134"/>
        <v>54.04</v>
      </c>
      <c r="Q2149" s="11"/>
      <c r="R2149" s="11"/>
      <c r="S2149" s="11"/>
      <c r="T2149" s="366">
        <f t="shared" si="130"/>
        <v>175.28571428571428</v>
      </c>
      <c r="U2149" s="11"/>
      <c r="V2149" s="11"/>
      <c r="W2149" s="11"/>
      <c r="Y2149" s="11">
        <v>378.27</v>
      </c>
      <c r="Z2149" s="11">
        <f t="shared" si="132"/>
        <v>648.29</v>
      </c>
      <c r="AB2149" s="11">
        <f t="shared" si="133"/>
        <v>267.05</v>
      </c>
      <c r="AC2149" s="11">
        <v>438.87</v>
      </c>
      <c r="AD2149" s="11"/>
      <c r="AE2149" s="4"/>
      <c r="AF2149" s="4"/>
    </row>
    <row r="2150" spans="1:32" ht="13.8" thickBot="1">
      <c r="A2150" s="56"/>
      <c r="B2150" s="191"/>
      <c r="C2150" s="11" t="s">
        <v>435</v>
      </c>
      <c r="D2150" s="11"/>
      <c r="E2150" s="11" t="s">
        <v>432</v>
      </c>
      <c r="F2150" s="11">
        <v>156749</v>
      </c>
      <c r="G2150" s="11"/>
      <c r="H2150" s="11">
        <f t="shared" si="131"/>
        <v>506</v>
      </c>
      <c r="I2150" s="11"/>
      <c r="J2150" s="11">
        <v>23444.85</v>
      </c>
      <c r="K2150" s="11"/>
      <c r="M2150" s="11">
        <v>79</v>
      </c>
      <c r="N2150" s="70"/>
      <c r="P2150" s="11">
        <f t="shared" si="134"/>
        <v>296.77</v>
      </c>
      <c r="Q2150" s="11"/>
      <c r="R2150" s="11"/>
      <c r="S2150" s="11"/>
      <c r="T2150" s="366">
        <f t="shared" si="130"/>
        <v>1984.1645569620252</v>
      </c>
      <c r="U2150" s="11"/>
      <c r="V2150" s="11"/>
      <c r="W2150" s="11"/>
      <c r="Y2150" s="11">
        <v>23444.85</v>
      </c>
      <c r="Z2150" s="11">
        <f t="shared" si="132"/>
        <v>40180.35</v>
      </c>
      <c r="AB2150" s="11">
        <f t="shared" si="133"/>
        <v>16551.61</v>
      </c>
      <c r="AC2150" s="11">
        <v>27200.57</v>
      </c>
      <c r="AD2150" s="11"/>
      <c r="AE2150" s="4"/>
      <c r="AF2150" s="4"/>
    </row>
    <row r="2151" spans="1:32" ht="13.8" thickBot="1">
      <c r="A2151" s="56"/>
      <c r="B2151" s="191"/>
      <c r="C2151" s="11" t="s">
        <v>590</v>
      </c>
      <c r="D2151" s="11"/>
      <c r="E2151" s="11" t="s">
        <v>266</v>
      </c>
      <c r="F2151" s="11">
        <v>5520</v>
      </c>
      <c r="G2151" s="11"/>
      <c r="H2151" s="11">
        <f t="shared" si="131"/>
        <v>18</v>
      </c>
      <c r="I2151" s="11"/>
      <c r="J2151" s="11">
        <v>877.63</v>
      </c>
      <c r="K2151" s="11"/>
      <c r="M2151" s="11">
        <v>1</v>
      </c>
      <c r="N2151" s="70"/>
      <c r="P2151" s="11">
        <f t="shared" si="134"/>
        <v>877.63</v>
      </c>
      <c r="Q2151" s="11"/>
      <c r="R2151" s="11"/>
      <c r="S2151" s="11"/>
      <c r="T2151" s="366">
        <f t="shared" ref="T2151:T2214" si="135">F2151/M2151</f>
        <v>5520</v>
      </c>
      <c r="U2151" s="11"/>
      <c r="V2151" s="11"/>
      <c r="W2151" s="11"/>
      <c r="Y2151" s="11">
        <v>877.63</v>
      </c>
      <c r="Z2151" s="11">
        <f t="shared" si="132"/>
        <v>1504.1</v>
      </c>
      <c r="AB2151" s="11">
        <f t="shared" si="133"/>
        <v>619.59</v>
      </c>
      <c r="AC2151" s="11">
        <v>1018.22</v>
      </c>
      <c r="AD2151" s="11"/>
      <c r="AE2151" s="4"/>
      <c r="AF2151" s="4"/>
    </row>
    <row r="2152" spans="1:32" ht="13.8" thickBot="1">
      <c r="A2152" s="56"/>
      <c r="B2152" s="191"/>
      <c r="C2152" s="11" t="s">
        <v>590</v>
      </c>
      <c r="D2152" s="11"/>
      <c r="E2152" s="11" t="s">
        <v>326</v>
      </c>
      <c r="F2152" s="11">
        <v>21749</v>
      </c>
      <c r="G2152" s="11"/>
      <c r="H2152" s="11">
        <f t="shared" si="131"/>
        <v>70</v>
      </c>
      <c r="I2152" s="11"/>
      <c r="J2152" s="11">
        <v>3221.7099999999996</v>
      </c>
      <c r="K2152" s="11"/>
      <c r="M2152" s="11">
        <v>42</v>
      </c>
      <c r="N2152" s="70"/>
      <c r="P2152" s="11">
        <f t="shared" si="134"/>
        <v>76.709999999999994</v>
      </c>
      <c r="Q2152" s="11"/>
      <c r="R2152" s="11"/>
      <c r="S2152" s="11"/>
      <c r="T2152" s="366">
        <f t="shared" si="135"/>
        <v>517.83333333333337</v>
      </c>
      <c r="U2152" s="11"/>
      <c r="V2152" s="11"/>
      <c r="W2152" s="11"/>
      <c r="Y2152" s="11">
        <v>3221.7099999999996</v>
      </c>
      <c r="Z2152" s="11">
        <f t="shared" si="132"/>
        <v>5521.44</v>
      </c>
      <c r="AB2152" s="11">
        <f t="shared" si="133"/>
        <v>2274.46</v>
      </c>
      <c r="AC2152" s="11">
        <v>3737.81</v>
      </c>
      <c r="AD2152" s="11"/>
      <c r="AE2152" s="4"/>
      <c r="AF2152" s="4"/>
    </row>
    <row r="2153" spans="1:32" ht="13.8" thickBot="1">
      <c r="A2153" s="56"/>
      <c r="B2153" s="191"/>
      <c r="C2153" s="11" t="s">
        <v>224</v>
      </c>
      <c r="D2153" s="11"/>
      <c r="E2153" s="11" t="s">
        <v>204</v>
      </c>
      <c r="F2153" s="11">
        <v>488</v>
      </c>
      <c r="G2153" s="11"/>
      <c r="H2153" s="11">
        <f t="shared" si="131"/>
        <v>2</v>
      </c>
      <c r="I2153" s="11"/>
      <c r="J2153" s="11">
        <v>112.04</v>
      </c>
      <c r="K2153" s="11"/>
      <c r="M2153" s="11">
        <v>1</v>
      </c>
      <c r="N2153" s="70"/>
      <c r="P2153" s="11">
        <f t="shared" si="134"/>
        <v>112.04</v>
      </c>
      <c r="Q2153" s="11"/>
      <c r="R2153" s="11"/>
      <c r="S2153" s="11"/>
      <c r="T2153" s="366">
        <f t="shared" si="135"/>
        <v>488</v>
      </c>
      <c r="U2153" s="11"/>
      <c r="V2153" s="11"/>
      <c r="W2153" s="11"/>
      <c r="Y2153" s="11">
        <v>112.04</v>
      </c>
      <c r="Z2153" s="11">
        <f t="shared" si="132"/>
        <v>192.02</v>
      </c>
      <c r="AB2153" s="11">
        <f t="shared" si="133"/>
        <v>79.099999999999994</v>
      </c>
      <c r="AC2153" s="11">
        <v>129.99</v>
      </c>
      <c r="AD2153" s="11"/>
      <c r="AE2153" s="4"/>
      <c r="AF2153" s="4"/>
    </row>
    <row r="2154" spans="1:32" ht="13.8" thickBot="1">
      <c r="A2154" s="56"/>
      <c r="B2154" s="191"/>
      <c r="C2154" s="11" t="s">
        <v>224</v>
      </c>
      <c r="D2154" s="11"/>
      <c r="E2154" s="11" t="s">
        <v>220</v>
      </c>
      <c r="F2154" s="11">
        <v>744218</v>
      </c>
      <c r="G2154" s="11"/>
      <c r="H2154" s="11">
        <f t="shared" si="131"/>
        <v>2401</v>
      </c>
      <c r="I2154" s="11"/>
      <c r="J2154" s="11">
        <v>110160.17</v>
      </c>
      <c r="K2154" s="11"/>
      <c r="M2154" s="11">
        <v>324</v>
      </c>
      <c r="N2154" s="70"/>
      <c r="P2154" s="11">
        <f t="shared" si="134"/>
        <v>340</v>
      </c>
      <c r="Q2154" s="11"/>
      <c r="R2154" s="11"/>
      <c r="S2154" s="11"/>
      <c r="T2154" s="366">
        <f t="shared" si="135"/>
        <v>2296.9691358024693</v>
      </c>
      <c r="U2154" s="11"/>
      <c r="V2154" s="11"/>
      <c r="W2154" s="11"/>
      <c r="Y2154" s="11">
        <v>110160.17</v>
      </c>
      <c r="Z2154" s="11">
        <f t="shared" si="132"/>
        <v>188795.15</v>
      </c>
      <c r="AB2154" s="11">
        <f t="shared" si="133"/>
        <v>77770.929999999993</v>
      </c>
      <c r="AC2154" s="11">
        <v>127807.12</v>
      </c>
      <c r="AD2154" s="11"/>
      <c r="AE2154" s="4"/>
      <c r="AF2154" s="4"/>
    </row>
    <row r="2155" spans="1:32" ht="13.8" thickBot="1">
      <c r="A2155" s="56"/>
      <c r="B2155" s="191"/>
      <c r="C2155" s="11" t="s">
        <v>1333</v>
      </c>
      <c r="D2155" s="11"/>
      <c r="E2155" s="11" t="s">
        <v>220</v>
      </c>
      <c r="F2155" s="11">
        <v>167503</v>
      </c>
      <c r="G2155" s="11"/>
      <c r="H2155" s="11">
        <f t="shared" si="131"/>
        <v>540</v>
      </c>
      <c r="I2155" s="11"/>
      <c r="J2155" s="11">
        <v>16732.160000000003</v>
      </c>
      <c r="K2155" s="11"/>
      <c r="M2155" s="11">
        <v>26</v>
      </c>
      <c r="N2155" s="70"/>
      <c r="P2155" s="11">
        <f t="shared" si="134"/>
        <v>643.54</v>
      </c>
      <c r="Q2155" s="11"/>
      <c r="R2155" s="11"/>
      <c r="S2155" s="11"/>
      <c r="T2155" s="366">
        <f t="shared" si="135"/>
        <v>6442.4230769230771</v>
      </c>
      <c r="U2155" s="11"/>
      <c r="V2155" s="11"/>
      <c r="W2155" s="11"/>
      <c r="Y2155" s="11">
        <v>16732.160000000003</v>
      </c>
      <c r="Z2155" s="11">
        <f t="shared" si="132"/>
        <v>28675.98</v>
      </c>
      <c r="AB2155" s="11">
        <f t="shared" si="133"/>
        <v>11812.58</v>
      </c>
      <c r="AC2155" s="11">
        <v>19412.55</v>
      </c>
      <c r="AD2155" s="11"/>
      <c r="AE2155" s="4"/>
      <c r="AF2155" s="4"/>
    </row>
    <row r="2156" spans="1:32" ht="13.8" thickBot="1">
      <c r="A2156" s="56"/>
      <c r="B2156" s="191"/>
      <c r="C2156" s="11" t="s">
        <v>332</v>
      </c>
      <c r="D2156" s="11"/>
      <c r="E2156" s="11" t="s">
        <v>330</v>
      </c>
      <c r="F2156" s="11">
        <v>137858</v>
      </c>
      <c r="G2156" s="11"/>
      <c r="H2156" s="11">
        <f t="shared" si="131"/>
        <v>445</v>
      </c>
      <c r="I2156" s="11"/>
      <c r="J2156" s="11">
        <v>16740.440000000002</v>
      </c>
      <c r="K2156" s="11"/>
      <c r="M2156" s="11">
        <v>25</v>
      </c>
      <c r="N2156" s="70"/>
      <c r="P2156" s="11">
        <f t="shared" si="134"/>
        <v>669.62</v>
      </c>
      <c r="Q2156" s="11"/>
      <c r="R2156" s="11"/>
      <c r="S2156" s="11"/>
      <c r="T2156" s="366">
        <f t="shared" si="135"/>
        <v>5514.32</v>
      </c>
      <c r="U2156" s="11"/>
      <c r="V2156" s="11"/>
      <c r="W2156" s="11"/>
      <c r="Y2156" s="11">
        <v>16740.440000000002</v>
      </c>
      <c r="Z2156" s="11">
        <f t="shared" si="132"/>
        <v>28690.17</v>
      </c>
      <c r="AB2156" s="11">
        <f t="shared" si="133"/>
        <v>11818.42</v>
      </c>
      <c r="AC2156" s="11">
        <v>19422.150000000001</v>
      </c>
      <c r="AD2156" s="11"/>
      <c r="AE2156" s="4"/>
      <c r="AF2156" s="4"/>
    </row>
    <row r="2157" spans="1:32" ht="13.8" thickBot="1">
      <c r="A2157" s="56"/>
      <c r="B2157" s="191"/>
      <c r="C2157" s="11" t="s">
        <v>1268</v>
      </c>
      <c r="D2157" s="11"/>
      <c r="E2157" s="11" t="s">
        <v>319</v>
      </c>
      <c r="F2157" s="11">
        <v>2705</v>
      </c>
      <c r="G2157" s="11"/>
      <c r="H2157" s="11">
        <f t="shared" si="131"/>
        <v>9</v>
      </c>
      <c r="I2157" s="11"/>
      <c r="J2157" s="11">
        <v>688.64</v>
      </c>
      <c r="K2157" s="11"/>
      <c r="M2157" s="11">
        <v>7</v>
      </c>
      <c r="N2157" s="70"/>
      <c r="P2157" s="11">
        <f t="shared" si="134"/>
        <v>98.38</v>
      </c>
      <c r="Q2157" s="11"/>
      <c r="R2157" s="11"/>
      <c r="S2157" s="11"/>
      <c r="T2157" s="366">
        <f t="shared" si="135"/>
        <v>386.42857142857144</v>
      </c>
      <c r="U2157" s="11"/>
      <c r="V2157" s="11"/>
      <c r="W2157" s="11"/>
      <c r="Y2157" s="11">
        <v>688.64</v>
      </c>
      <c r="Z2157" s="11">
        <f t="shared" si="132"/>
        <v>1180.21</v>
      </c>
      <c r="AB2157" s="11">
        <f t="shared" si="133"/>
        <v>486.17</v>
      </c>
      <c r="AC2157" s="11">
        <v>798.96</v>
      </c>
      <c r="AD2157" s="11"/>
      <c r="AE2157" s="4"/>
      <c r="AF2157" s="4"/>
    </row>
    <row r="2158" spans="1:32" ht="13.8" thickBot="1">
      <c r="A2158" s="56"/>
      <c r="B2158" s="191"/>
      <c r="C2158" s="11" t="s">
        <v>1268</v>
      </c>
      <c r="D2158" s="11"/>
      <c r="E2158" s="11" t="s">
        <v>471</v>
      </c>
      <c r="F2158" s="11">
        <v>2540</v>
      </c>
      <c r="G2158" s="11"/>
      <c r="H2158" s="11">
        <f t="shared" si="131"/>
        <v>8</v>
      </c>
      <c r="I2158" s="11"/>
      <c r="J2158" s="11">
        <v>206.81</v>
      </c>
      <c r="K2158" s="11"/>
      <c r="M2158" s="11">
        <v>1</v>
      </c>
      <c r="N2158" s="70"/>
      <c r="P2158" s="11">
        <f t="shared" si="134"/>
        <v>206.81</v>
      </c>
      <c r="Q2158" s="11"/>
      <c r="R2158" s="11"/>
      <c r="S2158" s="11"/>
      <c r="T2158" s="366">
        <f t="shared" si="135"/>
        <v>2540</v>
      </c>
      <c r="U2158" s="11"/>
      <c r="V2158" s="11"/>
      <c r="W2158" s="11"/>
      <c r="Y2158" s="11">
        <v>206.81</v>
      </c>
      <c r="Z2158" s="11">
        <f t="shared" si="132"/>
        <v>354.44</v>
      </c>
      <c r="AB2158" s="11">
        <f t="shared" si="133"/>
        <v>146</v>
      </c>
      <c r="AC2158" s="11">
        <v>239.94</v>
      </c>
      <c r="AD2158" s="11"/>
      <c r="AE2158" s="4"/>
      <c r="AF2158" s="4"/>
    </row>
    <row r="2159" spans="1:32" ht="13.8" thickBot="1">
      <c r="A2159" s="56"/>
      <c r="B2159" s="191"/>
      <c r="C2159" s="11" t="s">
        <v>273</v>
      </c>
      <c r="D2159" s="11"/>
      <c r="E2159" s="11" t="s">
        <v>274</v>
      </c>
      <c r="F2159" s="11">
        <v>1074695</v>
      </c>
      <c r="G2159" s="11"/>
      <c r="H2159" s="11">
        <f t="shared" ref="H2159:H2222" si="136">ROUND($H$2327*F2159/$F$2327,0)</f>
        <v>3467</v>
      </c>
      <c r="I2159" s="11"/>
      <c r="J2159" s="11">
        <v>153946.56999999995</v>
      </c>
      <c r="K2159" s="11"/>
      <c r="M2159" s="11">
        <v>485</v>
      </c>
      <c r="N2159" s="70"/>
      <c r="P2159" s="11">
        <f t="shared" si="134"/>
        <v>317.42</v>
      </c>
      <c r="Q2159" s="11"/>
      <c r="R2159" s="11"/>
      <c r="S2159" s="11"/>
      <c r="T2159" s="366">
        <f t="shared" si="135"/>
        <v>2215.8659793814431</v>
      </c>
      <c r="U2159" s="11"/>
      <c r="V2159" s="11"/>
      <c r="W2159" s="11"/>
      <c r="Y2159" s="11">
        <v>153946.56999999995</v>
      </c>
      <c r="Z2159" s="11">
        <f t="shared" ref="Z2159:Z2222" si="137">ROUND($Z$2327*Y2159/$Y$2327,2)</f>
        <v>263837.34000000003</v>
      </c>
      <c r="AB2159" s="11">
        <f t="shared" ref="AB2159:AB2222" si="138">ROUND($AB$2327*Y2159/$Y$2327,2)</f>
        <v>108683.27</v>
      </c>
      <c r="AC2159" s="11">
        <v>178607.83</v>
      </c>
      <c r="AD2159" s="11"/>
      <c r="AE2159" s="4"/>
      <c r="AF2159" s="4"/>
    </row>
    <row r="2160" spans="1:32" ht="13.8" thickBot="1">
      <c r="A2160" s="56"/>
      <c r="B2160" s="191"/>
      <c r="C2160" s="11" t="s">
        <v>1269</v>
      </c>
      <c r="D2160" s="11"/>
      <c r="E2160" s="11" t="s">
        <v>440</v>
      </c>
      <c r="F2160" s="11">
        <v>1344</v>
      </c>
      <c r="G2160" s="11"/>
      <c r="H2160" s="11">
        <f t="shared" si="136"/>
        <v>4</v>
      </c>
      <c r="I2160" s="11"/>
      <c r="J2160" s="11">
        <v>490.85</v>
      </c>
      <c r="K2160" s="11"/>
      <c r="M2160" s="11">
        <v>7</v>
      </c>
      <c r="N2160" s="70"/>
      <c r="P2160" s="11">
        <f t="shared" ref="P2160:P2223" si="139">ROUND(J2160/M2160,2)</f>
        <v>70.12</v>
      </c>
      <c r="Q2160" s="11"/>
      <c r="R2160" s="11"/>
      <c r="S2160" s="11"/>
      <c r="T2160" s="366">
        <f t="shared" si="135"/>
        <v>192</v>
      </c>
      <c r="U2160" s="11"/>
      <c r="V2160" s="11"/>
      <c r="W2160" s="11"/>
      <c r="Y2160" s="11">
        <v>490.85</v>
      </c>
      <c r="Z2160" s="11">
        <f t="shared" si="137"/>
        <v>841.23</v>
      </c>
      <c r="AB2160" s="11">
        <f t="shared" si="138"/>
        <v>346.53</v>
      </c>
      <c r="AC2160" s="11">
        <v>569.48</v>
      </c>
      <c r="AD2160" s="11"/>
      <c r="AE2160" s="4"/>
      <c r="AF2160" s="4"/>
    </row>
    <row r="2161" spans="1:32" ht="13.8" thickBot="1">
      <c r="A2161" s="56"/>
      <c r="B2161" s="191"/>
      <c r="C2161" s="11" t="s">
        <v>1269</v>
      </c>
      <c r="D2161" s="11"/>
      <c r="E2161" s="11" t="s">
        <v>460</v>
      </c>
      <c r="F2161" s="11">
        <v>479998</v>
      </c>
      <c r="G2161" s="11"/>
      <c r="H2161" s="11">
        <f t="shared" si="136"/>
        <v>1549</v>
      </c>
      <c r="I2161" s="11"/>
      <c r="J2161" s="11">
        <v>48075.119999999995</v>
      </c>
      <c r="K2161" s="11"/>
      <c r="M2161" s="11">
        <v>38</v>
      </c>
      <c r="N2161" s="70"/>
      <c r="P2161" s="11">
        <f t="shared" si="139"/>
        <v>1265.1300000000001</v>
      </c>
      <c r="Q2161" s="11"/>
      <c r="R2161" s="11"/>
      <c r="S2161" s="11"/>
      <c r="T2161" s="366">
        <f t="shared" si="135"/>
        <v>12631.526315789473</v>
      </c>
      <c r="U2161" s="11"/>
      <c r="V2161" s="11"/>
      <c r="W2161" s="11"/>
      <c r="Y2161" s="11">
        <v>48075.119999999995</v>
      </c>
      <c r="Z2161" s="11">
        <f t="shared" si="137"/>
        <v>82392.3</v>
      </c>
      <c r="AB2161" s="11">
        <f t="shared" si="138"/>
        <v>33940.089999999997</v>
      </c>
      <c r="AC2161" s="11">
        <v>55776.45</v>
      </c>
      <c r="AD2161" s="11"/>
      <c r="AE2161" s="4"/>
      <c r="AF2161" s="4"/>
    </row>
    <row r="2162" spans="1:32" ht="13.8" thickBot="1">
      <c r="A2162" s="56"/>
      <c r="B2162" s="191"/>
      <c r="C2162" s="11" t="s">
        <v>1269</v>
      </c>
      <c r="D2162" s="11"/>
      <c r="E2162" s="11" t="s">
        <v>513</v>
      </c>
      <c r="F2162" s="11">
        <v>12</v>
      </c>
      <c r="G2162" s="11"/>
      <c r="H2162" s="11">
        <f t="shared" si="136"/>
        <v>0</v>
      </c>
      <c r="I2162" s="11"/>
      <c r="J2162" s="11">
        <v>12.83</v>
      </c>
      <c r="K2162" s="11"/>
      <c r="M2162" s="11">
        <v>1</v>
      </c>
      <c r="N2162" s="70"/>
      <c r="P2162" s="11">
        <f t="shared" si="139"/>
        <v>12.83</v>
      </c>
      <c r="Q2162" s="11"/>
      <c r="R2162" s="11"/>
      <c r="S2162" s="11"/>
      <c r="T2162" s="366">
        <f t="shared" si="135"/>
        <v>12</v>
      </c>
      <c r="U2162" s="11"/>
      <c r="V2162" s="11"/>
      <c r="W2162" s="11"/>
      <c r="Y2162" s="11">
        <v>12.83</v>
      </c>
      <c r="Z2162" s="11">
        <f t="shared" si="137"/>
        <v>21.99</v>
      </c>
      <c r="AB2162" s="11">
        <f t="shared" si="138"/>
        <v>9.06</v>
      </c>
      <c r="AC2162" s="11">
        <v>14.89</v>
      </c>
      <c r="AD2162" s="11"/>
      <c r="AE2162" s="4"/>
      <c r="AF2162" s="4"/>
    </row>
    <row r="2163" spans="1:32" ht="13.8" thickBot="1">
      <c r="A2163" s="56"/>
      <c r="B2163" s="191"/>
      <c r="C2163" s="11" t="s">
        <v>619</v>
      </c>
      <c r="D2163" s="11"/>
      <c r="E2163" s="11" t="s">
        <v>471</v>
      </c>
      <c r="F2163" s="11">
        <v>10639</v>
      </c>
      <c r="G2163" s="11"/>
      <c r="H2163" s="11">
        <f t="shared" si="136"/>
        <v>34</v>
      </c>
      <c r="I2163" s="11"/>
      <c r="J2163" s="11">
        <v>744.81</v>
      </c>
      <c r="K2163" s="11"/>
      <c r="M2163" s="11">
        <v>3</v>
      </c>
      <c r="N2163" s="70"/>
      <c r="P2163" s="11">
        <f t="shared" si="139"/>
        <v>248.27</v>
      </c>
      <c r="Q2163" s="11"/>
      <c r="R2163" s="11"/>
      <c r="S2163" s="11"/>
      <c r="T2163" s="366">
        <f t="shared" si="135"/>
        <v>3546.3333333333335</v>
      </c>
      <c r="U2163" s="11"/>
      <c r="V2163" s="11"/>
      <c r="W2163" s="11"/>
      <c r="Y2163" s="11">
        <v>744.81</v>
      </c>
      <c r="Z2163" s="11">
        <f t="shared" si="137"/>
        <v>1276.47</v>
      </c>
      <c r="AB2163" s="11">
        <f t="shared" si="138"/>
        <v>525.82000000000005</v>
      </c>
      <c r="AC2163" s="11">
        <v>864.12</v>
      </c>
      <c r="AD2163" s="11"/>
      <c r="AE2163" s="4"/>
      <c r="AF2163" s="4"/>
    </row>
    <row r="2164" spans="1:32" ht="13.8" thickBot="1">
      <c r="A2164" s="56"/>
      <c r="B2164" s="191"/>
      <c r="C2164" s="11" t="s">
        <v>393</v>
      </c>
      <c r="D2164" s="11"/>
      <c r="E2164" s="11" t="s">
        <v>377</v>
      </c>
      <c r="F2164" s="11">
        <v>1300</v>
      </c>
      <c r="G2164" s="11"/>
      <c r="H2164" s="11">
        <f t="shared" si="136"/>
        <v>4</v>
      </c>
      <c r="I2164" s="11"/>
      <c r="J2164" s="11">
        <v>210.14</v>
      </c>
      <c r="K2164" s="11"/>
      <c r="M2164" s="11">
        <v>1</v>
      </c>
      <c r="N2164" s="70"/>
      <c r="P2164" s="11">
        <f t="shared" si="139"/>
        <v>210.14</v>
      </c>
      <c r="Q2164" s="11"/>
      <c r="R2164" s="11"/>
      <c r="S2164" s="11"/>
      <c r="T2164" s="366">
        <f t="shared" si="135"/>
        <v>1300</v>
      </c>
      <c r="U2164" s="11"/>
      <c r="V2164" s="11"/>
      <c r="W2164" s="11"/>
      <c r="Y2164" s="11">
        <v>210.14</v>
      </c>
      <c r="Z2164" s="11">
        <f t="shared" si="137"/>
        <v>360.14</v>
      </c>
      <c r="AB2164" s="11">
        <f t="shared" si="138"/>
        <v>148.35</v>
      </c>
      <c r="AC2164" s="11">
        <v>243.8</v>
      </c>
      <c r="AD2164" s="11"/>
      <c r="AE2164" s="4"/>
      <c r="AF2164" s="4"/>
    </row>
    <row r="2165" spans="1:32" ht="13.8" thickBot="1">
      <c r="A2165" s="56"/>
      <c r="B2165" s="191"/>
      <c r="C2165" s="11" t="s">
        <v>393</v>
      </c>
      <c r="D2165" s="11"/>
      <c r="E2165" s="11" t="s">
        <v>391</v>
      </c>
      <c r="F2165" s="11">
        <v>4493423</v>
      </c>
      <c r="G2165" s="11"/>
      <c r="H2165" s="11">
        <f t="shared" si="136"/>
        <v>14498</v>
      </c>
      <c r="I2165" s="11"/>
      <c r="J2165" s="11">
        <v>534340.76000000013</v>
      </c>
      <c r="K2165" s="11"/>
      <c r="M2165" s="11">
        <v>1139</v>
      </c>
      <c r="N2165" s="70"/>
      <c r="P2165" s="11">
        <f t="shared" si="139"/>
        <v>469.13</v>
      </c>
      <c r="Q2165" s="11"/>
      <c r="R2165" s="11"/>
      <c r="S2165" s="11"/>
      <c r="T2165" s="366">
        <f t="shared" si="135"/>
        <v>3945.0597014925374</v>
      </c>
      <c r="U2165" s="11"/>
      <c r="V2165" s="11"/>
      <c r="W2165" s="11"/>
      <c r="Y2165" s="11">
        <v>534340.76000000013</v>
      </c>
      <c r="Z2165" s="11">
        <f t="shared" si="137"/>
        <v>915766.05</v>
      </c>
      <c r="AB2165" s="11">
        <f t="shared" si="138"/>
        <v>377234.13</v>
      </c>
      <c r="AC2165" s="11">
        <v>619938.73</v>
      </c>
      <c r="AD2165" s="11"/>
      <c r="AE2165" s="4"/>
      <c r="AF2165" s="4"/>
    </row>
    <row r="2166" spans="1:32" ht="13.8" thickBot="1">
      <c r="A2166" s="56"/>
      <c r="B2166" s="191"/>
      <c r="C2166" s="11" t="s">
        <v>618</v>
      </c>
      <c r="D2166" s="11"/>
      <c r="E2166" s="11" t="s">
        <v>460</v>
      </c>
      <c r="F2166" s="11">
        <v>84505</v>
      </c>
      <c r="G2166" s="11"/>
      <c r="H2166" s="11">
        <f t="shared" si="136"/>
        <v>273</v>
      </c>
      <c r="I2166" s="11"/>
      <c r="J2166" s="11">
        <v>11850.850000000002</v>
      </c>
      <c r="K2166" s="11"/>
      <c r="M2166" s="11">
        <v>28</v>
      </c>
      <c r="N2166" s="70"/>
      <c r="P2166" s="11">
        <f t="shared" si="139"/>
        <v>423.24</v>
      </c>
      <c r="Q2166" s="11"/>
      <c r="R2166" s="11"/>
      <c r="S2166" s="11"/>
      <c r="T2166" s="366">
        <f t="shared" si="135"/>
        <v>3018.0357142857142</v>
      </c>
      <c r="U2166" s="11"/>
      <c r="V2166" s="11"/>
      <c r="W2166" s="11"/>
      <c r="Y2166" s="11">
        <v>11850.850000000002</v>
      </c>
      <c r="Z2166" s="11">
        <f t="shared" si="137"/>
        <v>20310.27</v>
      </c>
      <c r="AB2166" s="11">
        <f t="shared" si="138"/>
        <v>8366.4699999999993</v>
      </c>
      <c r="AC2166" s="11">
        <v>13749.28</v>
      </c>
      <c r="AD2166" s="11"/>
      <c r="AE2166" s="4"/>
      <c r="AF2166" s="4"/>
    </row>
    <row r="2167" spans="1:32" ht="13.8" thickBot="1">
      <c r="A2167" s="56"/>
      <c r="B2167" s="191"/>
      <c r="C2167" s="11" t="s">
        <v>400</v>
      </c>
      <c r="D2167" s="11"/>
      <c r="E2167" s="11" t="s">
        <v>330</v>
      </c>
      <c r="F2167" s="11">
        <v>1335</v>
      </c>
      <c r="G2167" s="11"/>
      <c r="H2167" s="11">
        <f t="shared" si="136"/>
        <v>4</v>
      </c>
      <c r="I2167" s="11"/>
      <c r="J2167" s="11">
        <v>228.15</v>
      </c>
      <c r="K2167" s="11"/>
      <c r="M2167" s="11">
        <v>1</v>
      </c>
      <c r="N2167" s="70"/>
      <c r="P2167" s="11">
        <f t="shared" si="139"/>
        <v>228.15</v>
      </c>
      <c r="Q2167" s="11"/>
      <c r="R2167" s="11"/>
      <c r="S2167" s="11"/>
      <c r="T2167" s="366">
        <f t="shared" si="135"/>
        <v>1335</v>
      </c>
      <c r="U2167" s="11"/>
      <c r="V2167" s="11"/>
      <c r="W2167" s="11"/>
      <c r="Y2167" s="11">
        <v>228.15</v>
      </c>
      <c r="Z2167" s="11">
        <f t="shared" si="137"/>
        <v>391.01</v>
      </c>
      <c r="AB2167" s="11">
        <f t="shared" si="138"/>
        <v>161.07</v>
      </c>
      <c r="AC2167" s="11">
        <v>264.7</v>
      </c>
      <c r="AD2167" s="11"/>
      <c r="AE2167" s="4"/>
      <c r="AF2167" s="4"/>
    </row>
    <row r="2168" spans="1:32" ht="13.8" thickBot="1">
      <c r="A2168" s="56"/>
      <c r="B2168" s="191"/>
      <c r="C2168" s="11" t="s">
        <v>400</v>
      </c>
      <c r="D2168" s="11"/>
      <c r="E2168" s="11" t="s">
        <v>345</v>
      </c>
      <c r="F2168" s="11">
        <v>49318</v>
      </c>
      <c r="G2168" s="11"/>
      <c r="H2168" s="11">
        <f t="shared" si="136"/>
        <v>159</v>
      </c>
      <c r="I2168" s="11"/>
      <c r="J2168" s="11">
        <v>7449.13</v>
      </c>
      <c r="K2168" s="11"/>
      <c r="M2168" s="11">
        <v>3</v>
      </c>
      <c r="N2168" s="70"/>
      <c r="P2168" s="11">
        <f t="shared" si="139"/>
        <v>2483.04</v>
      </c>
      <c r="Q2168" s="11"/>
      <c r="R2168" s="11"/>
      <c r="S2168" s="11"/>
      <c r="T2168" s="366">
        <f t="shared" si="135"/>
        <v>16439.333333333332</v>
      </c>
      <c r="U2168" s="11"/>
      <c r="V2168" s="11"/>
      <c r="W2168" s="11"/>
      <c r="Y2168" s="11">
        <v>7449.13</v>
      </c>
      <c r="Z2168" s="11">
        <f t="shared" si="137"/>
        <v>12766.5</v>
      </c>
      <c r="AB2168" s="11">
        <f t="shared" si="138"/>
        <v>5258.94</v>
      </c>
      <c r="AC2168" s="11">
        <v>8642.43</v>
      </c>
      <c r="AD2168" s="11"/>
      <c r="AE2168" s="4"/>
      <c r="AF2168" s="4"/>
    </row>
    <row r="2169" spans="1:32" ht="13.8" thickBot="1">
      <c r="A2169" s="56"/>
      <c r="B2169" s="191"/>
      <c r="C2169" s="11" t="s">
        <v>400</v>
      </c>
      <c r="D2169" s="11"/>
      <c r="E2169" s="11" t="s">
        <v>362</v>
      </c>
      <c r="F2169" s="11"/>
      <c r="G2169" s="11"/>
      <c r="H2169" s="11">
        <f t="shared" si="136"/>
        <v>0</v>
      </c>
      <c r="I2169" s="11"/>
      <c r="J2169" s="11">
        <v>11.25</v>
      </c>
      <c r="K2169" s="11"/>
      <c r="M2169" s="11">
        <v>1</v>
      </c>
      <c r="N2169" s="70"/>
      <c r="P2169" s="11">
        <f t="shared" si="139"/>
        <v>11.25</v>
      </c>
      <c r="Q2169" s="11"/>
      <c r="R2169" s="11"/>
      <c r="S2169" s="11"/>
      <c r="T2169" s="366">
        <f t="shared" si="135"/>
        <v>0</v>
      </c>
      <c r="U2169" s="11"/>
      <c r="V2169" s="11"/>
      <c r="W2169" s="11"/>
      <c r="Y2169" s="11">
        <v>11.25</v>
      </c>
      <c r="Z2169" s="11">
        <f t="shared" si="137"/>
        <v>19.28</v>
      </c>
      <c r="AB2169" s="11">
        <f t="shared" si="138"/>
        <v>7.94</v>
      </c>
      <c r="AC2169" s="11">
        <v>13.05</v>
      </c>
      <c r="AD2169" s="11"/>
      <c r="AE2169" s="4"/>
      <c r="AF2169" s="4"/>
    </row>
    <row r="2170" spans="1:32" ht="13.8" thickBot="1">
      <c r="A2170" s="56"/>
      <c r="B2170" s="191"/>
      <c r="C2170" s="11" t="s">
        <v>400</v>
      </c>
      <c r="D2170" s="11"/>
      <c r="E2170" s="11" t="s">
        <v>386</v>
      </c>
      <c r="F2170" s="11">
        <v>174</v>
      </c>
      <c r="G2170" s="11"/>
      <c r="H2170" s="11">
        <f t="shared" si="136"/>
        <v>1</v>
      </c>
      <c r="I2170" s="11"/>
      <c r="J2170" s="11">
        <v>34.9</v>
      </c>
      <c r="K2170" s="11"/>
      <c r="M2170" s="11">
        <v>1</v>
      </c>
      <c r="N2170" s="70"/>
      <c r="P2170" s="11">
        <f t="shared" si="139"/>
        <v>34.9</v>
      </c>
      <c r="Q2170" s="11"/>
      <c r="R2170" s="11"/>
      <c r="S2170" s="11"/>
      <c r="T2170" s="366">
        <f t="shared" si="135"/>
        <v>174</v>
      </c>
      <c r="U2170" s="11"/>
      <c r="V2170" s="11"/>
      <c r="W2170" s="11"/>
      <c r="Y2170" s="11">
        <v>34.9</v>
      </c>
      <c r="Z2170" s="11">
        <f t="shared" si="137"/>
        <v>59.81</v>
      </c>
      <c r="AB2170" s="11">
        <f t="shared" si="138"/>
        <v>24.64</v>
      </c>
      <c r="AC2170" s="11">
        <v>40.49</v>
      </c>
      <c r="AD2170" s="11"/>
      <c r="AE2170" s="4"/>
      <c r="AF2170" s="4"/>
    </row>
    <row r="2171" spans="1:32" ht="13.8" thickBot="1">
      <c r="A2171" s="56"/>
      <c r="B2171" s="191"/>
      <c r="C2171" s="11" t="s">
        <v>400</v>
      </c>
      <c r="D2171" s="11"/>
      <c r="E2171" s="11" t="s">
        <v>395</v>
      </c>
      <c r="F2171" s="11">
        <v>1488</v>
      </c>
      <c r="G2171" s="11"/>
      <c r="H2171" s="11">
        <f t="shared" si="136"/>
        <v>5</v>
      </c>
      <c r="I2171" s="11"/>
      <c r="J2171" s="11">
        <v>293.55</v>
      </c>
      <c r="K2171" s="11"/>
      <c r="M2171" s="11">
        <v>1</v>
      </c>
      <c r="N2171" s="70"/>
      <c r="P2171" s="11">
        <f t="shared" si="139"/>
        <v>293.55</v>
      </c>
      <c r="Q2171" s="11"/>
      <c r="R2171" s="11"/>
      <c r="S2171" s="11"/>
      <c r="T2171" s="366">
        <f t="shared" si="135"/>
        <v>1488</v>
      </c>
      <c r="U2171" s="11"/>
      <c r="V2171" s="11"/>
      <c r="W2171" s="11"/>
      <c r="Y2171" s="11">
        <v>293.55</v>
      </c>
      <c r="Z2171" s="11">
        <f t="shared" si="137"/>
        <v>503.09</v>
      </c>
      <c r="AB2171" s="11">
        <f t="shared" si="138"/>
        <v>207.24</v>
      </c>
      <c r="AC2171" s="11">
        <v>340.57</v>
      </c>
      <c r="AD2171" s="11"/>
      <c r="AE2171" s="4"/>
      <c r="AF2171" s="4"/>
    </row>
    <row r="2172" spans="1:32" ht="13.8" thickBot="1">
      <c r="A2172" s="56"/>
      <c r="B2172" s="191"/>
      <c r="C2172" s="11" t="s">
        <v>400</v>
      </c>
      <c r="D2172" s="11"/>
      <c r="E2172" s="11" t="s">
        <v>401</v>
      </c>
      <c r="F2172" s="11">
        <v>9405720</v>
      </c>
      <c r="G2172" s="11"/>
      <c r="H2172" s="11">
        <f t="shared" si="136"/>
        <v>30347</v>
      </c>
      <c r="I2172" s="11"/>
      <c r="J2172" s="11">
        <v>356383.7799999995</v>
      </c>
      <c r="K2172" s="11"/>
      <c r="M2172" s="11">
        <v>262</v>
      </c>
      <c r="N2172" s="70"/>
      <c r="P2172" s="11">
        <f t="shared" si="139"/>
        <v>1360.24</v>
      </c>
      <c r="Q2172" s="11"/>
      <c r="R2172" s="11"/>
      <c r="S2172" s="11"/>
      <c r="T2172" s="366">
        <f t="shared" si="135"/>
        <v>35899.694656488551</v>
      </c>
      <c r="U2172" s="11"/>
      <c r="V2172" s="11"/>
      <c r="W2172" s="11"/>
      <c r="Y2172" s="11">
        <v>356383.7799999995</v>
      </c>
      <c r="Z2172" s="11">
        <f t="shared" si="137"/>
        <v>610779.1</v>
      </c>
      <c r="AB2172" s="11">
        <f t="shared" si="138"/>
        <v>251599.98</v>
      </c>
      <c r="AC2172" s="11">
        <v>413474.18</v>
      </c>
      <c r="AD2172" s="11"/>
      <c r="AE2172" s="4"/>
      <c r="AF2172" s="4"/>
    </row>
    <row r="2173" spans="1:32" ht="13.8" thickBot="1">
      <c r="A2173" s="56"/>
      <c r="B2173" s="191"/>
      <c r="C2173" s="11" t="s">
        <v>400</v>
      </c>
      <c r="D2173" s="11"/>
      <c r="E2173" s="11" t="s">
        <v>403</v>
      </c>
      <c r="F2173" s="11">
        <v>7100</v>
      </c>
      <c r="G2173" s="11"/>
      <c r="H2173" s="11">
        <f t="shared" si="136"/>
        <v>23</v>
      </c>
      <c r="I2173" s="11"/>
      <c r="J2173" s="11">
        <v>1281.22</v>
      </c>
      <c r="K2173" s="11"/>
      <c r="M2173" s="11">
        <v>1</v>
      </c>
      <c r="N2173" s="70"/>
      <c r="P2173" s="11">
        <f t="shared" si="139"/>
        <v>1281.22</v>
      </c>
      <c r="Q2173" s="11"/>
      <c r="R2173" s="11"/>
      <c r="S2173" s="11"/>
      <c r="T2173" s="366">
        <f t="shared" si="135"/>
        <v>7100</v>
      </c>
      <c r="U2173" s="11"/>
      <c r="V2173" s="11"/>
      <c r="W2173" s="11"/>
      <c r="Y2173" s="11">
        <v>1281.22</v>
      </c>
      <c r="Z2173" s="11">
        <f t="shared" si="137"/>
        <v>2195.79</v>
      </c>
      <c r="AB2173" s="11">
        <f t="shared" si="138"/>
        <v>904.52</v>
      </c>
      <c r="AC2173" s="11">
        <v>1486.46</v>
      </c>
      <c r="AD2173" s="11"/>
      <c r="AE2173" s="4"/>
      <c r="AF2173" s="4"/>
    </row>
    <row r="2174" spans="1:32" ht="13.8" thickBot="1">
      <c r="A2174" s="56"/>
      <c r="B2174" s="191"/>
      <c r="C2174" s="11" t="s">
        <v>625</v>
      </c>
      <c r="D2174" s="11"/>
      <c r="E2174" s="11" t="s">
        <v>504</v>
      </c>
      <c r="F2174" s="11">
        <v>31347</v>
      </c>
      <c r="G2174" s="11"/>
      <c r="H2174" s="11">
        <f t="shared" si="136"/>
        <v>101</v>
      </c>
      <c r="I2174" s="11"/>
      <c r="J2174" s="11">
        <v>4936.83</v>
      </c>
      <c r="K2174" s="11"/>
      <c r="M2174" s="11">
        <v>30</v>
      </c>
      <c r="N2174" s="70"/>
      <c r="P2174" s="11">
        <f t="shared" si="139"/>
        <v>164.56</v>
      </c>
      <c r="Q2174" s="11"/>
      <c r="R2174" s="11"/>
      <c r="S2174" s="11"/>
      <c r="T2174" s="366">
        <f t="shared" si="135"/>
        <v>1044.9000000000001</v>
      </c>
      <c r="U2174" s="11"/>
      <c r="V2174" s="11"/>
      <c r="W2174" s="11"/>
      <c r="Y2174" s="11">
        <v>4936.83</v>
      </c>
      <c r="Z2174" s="11">
        <f t="shared" si="137"/>
        <v>8460.86</v>
      </c>
      <c r="AB2174" s="11">
        <f t="shared" si="138"/>
        <v>3485.31</v>
      </c>
      <c r="AC2174" s="11">
        <v>5727.68</v>
      </c>
      <c r="AD2174" s="11"/>
      <c r="AE2174" s="4"/>
      <c r="AF2174" s="4"/>
    </row>
    <row r="2175" spans="1:32" ht="13.8" thickBot="1">
      <c r="A2175" s="56"/>
      <c r="B2175" s="191"/>
      <c r="C2175" s="11" t="s">
        <v>514</v>
      </c>
      <c r="D2175" s="11"/>
      <c r="E2175" s="11" t="s">
        <v>515</v>
      </c>
      <c r="F2175" s="11">
        <v>466317</v>
      </c>
      <c r="G2175" s="11"/>
      <c r="H2175" s="11">
        <f t="shared" si="136"/>
        <v>1505</v>
      </c>
      <c r="I2175" s="11"/>
      <c r="J2175" s="11">
        <v>41798.099999999991</v>
      </c>
      <c r="K2175" s="11"/>
      <c r="M2175" s="11">
        <v>49</v>
      </c>
      <c r="N2175" s="70"/>
      <c r="P2175" s="11">
        <f t="shared" si="139"/>
        <v>853.02</v>
      </c>
      <c r="Q2175" s="11"/>
      <c r="R2175" s="11"/>
      <c r="S2175" s="11"/>
      <c r="T2175" s="366">
        <f t="shared" si="135"/>
        <v>9516.6734693877552</v>
      </c>
      <c r="U2175" s="11"/>
      <c r="V2175" s="11"/>
      <c r="W2175" s="11"/>
      <c r="Y2175" s="11">
        <v>41798.099999999991</v>
      </c>
      <c r="Z2175" s="11">
        <f t="shared" si="137"/>
        <v>71634.59</v>
      </c>
      <c r="AB2175" s="11">
        <f t="shared" si="138"/>
        <v>29508.639999999999</v>
      </c>
      <c r="AC2175" s="11">
        <v>48493.89</v>
      </c>
      <c r="AD2175" s="11"/>
      <c r="AE2175" s="4"/>
      <c r="AF2175" s="4"/>
    </row>
    <row r="2176" spans="1:32" ht="13.8" thickBot="1">
      <c r="A2176" s="56"/>
      <c r="B2176" s="191"/>
      <c r="C2176" s="11" t="s">
        <v>514</v>
      </c>
      <c r="D2176" s="11"/>
      <c r="E2176" s="11" t="s">
        <v>517</v>
      </c>
      <c r="F2176" s="11">
        <v>539</v>
      </c>
      <c r="G2176" s="11"/>
      <c r="H2176" s="11">
        <f t="shared" si="136"/>
        <v>2</v>
      </c>
      <c r="I2176" s="11"/>
      <c r="J2176" s="11">
        <v>110.25</v>
      </c>
      <c r="K2176" s="11"/>
      <c r="M2176" s="11">
        <v>1</v>
      </c>
      <c r="N2176" s="70"/>
      <c r="P2176" s="11">
        <f t="shared" si="139"/>
        <v>110.25</v>
      </c>
      <c r="Q2176" s="11"/>
      <c r="R2176" s="11"/>
      <c r="S2176" s="11"/>
      <c r="T2176" s="366">
        <f t="shared" si="135"/>
        <v>539</v>
      </c>
      <c r="U2176" s="11"/>
      <c r="V2176" s="11"/>
      <c r="W2176" s="11"/>
      <c r="Y2176" s="11">
        <v>110.25</v>
      </c>
      <c r="Z2176" s="11">
        <f t="shared" si="137"/>
        <v>188.95</v>
      </c>
      <c r="AB2176" s="11">
        <f t="shared" si="138"/>
        <v>77.83</v>
      </c>
      <c r="AC2176" s="11">
        <v>127.91</v>
      </c>
      <c r="AD2176" s="11"/>
      <c r="AE2176" s="4"/>
      <c r="AF2176" s="4"/>
    </row>
    <row r="2177" spans="1:32" ht="13.8" thickBot="1">
      <c r="A2177" s="56"/>
      <c r="B2177" s="191"/>
      <c r="C2177" s="11" t="s">
        <v>516</v>
      </c>
      <c r="D2177" s="11"/>
      <c r="E2177" s="11" t="s">
        <v>517</v>
      </c>
      <c r="F2177" s="11">
        <v>492358</v>
      </c>
      <c r="G2177" s="11"/>
      <c r="H2177" s="11">
        <f t="shared" si="136"/>
        <v>1589</v>
      </c>
      <c r="I2177" s="11"/>
      <c r="J2177" s="11">
        <v>82415.199999999953</v>
      </c>
      <c r="K2177" s="11"/>
      <c r="M2177" s="11">
        <v>142</v>
      </c>
      <c r="N2177" s="70"/>
      <c r="P2177" s="11">
        <f t="shared" si="139"/>
        <v>580.39</v>
      </c>
      <c r="Q2177" s="11"/>
      <c r="R2177" s="11"/>
      <c r="S2177" s="11"/>
      <c r="T2177" s="366">
        <f t="shared" si="135"/>
        <v>3467.3098591549297</v>
      </c>
      <c r="U2177" s="11"/>
      <c r="V2177" s="11"/>
      <c r="W2177" s="11"/>
      <c r="Y2177" s="11">
        <v>82415.199999999953</v>
      </c>
      <c r="Z2177" s="11">
        <f t="shared" si="137"/>
        <v>141245.15</v>
      </c>
      <c r="AB2177" s="11">
        <f t="shared" si="138"/>
        <v>58183.519999999997</v>
      </c>
      <c r="AC2177" s="11">
        <v>95617.59</v>
      </c>
      <c r="AD2177" s="11"/>
      <c r="AE2177" s="4"/>
      <c r="AF2177" s="4"/>
    </row>
    <row r="2178" spans="1:32" ht="13.8" thickBot="1">
      <c r="A2178" s="56"/>
      <c r="B2178" s="191"/>
      <c r="C2178" s="11" t="s">
        <v>402</v>
      </c>
      <c r="D2178" s="11"/>
      <c r="E2178" s="11" t="s">
        <v>287</v>
      </c>
      <c r="F2178" s="11">
        <v>4346</v>
      </c>
      <c r="G2178" s="11"/>
      <c r="H2178" s="11">
        <f t="shared" si="136"/>
        <v>14</v>
      </c>
      <c r="I2178" s="11"/>
      <c r="J2178" s="11">
        <v>813.29</v>
      </c>
      <c r="K2178" s="11"/>
      <c r="M2178" s="11">
        <v>1</v>
      </c>
      <c r="N2178" s="70"/>
      <c r="P2178" s="11">
        <f t="shared" si="139"/>
        <v>813.29</v>
      </c>
      <c r="Q2178" s="11"/>
      <c r="R2178" s="11"/>
      <c r="S2178" s="11"/>
      <c r="T2178" s="366">
        <f t="shared" si="135"/>
        <v>4346</v>
      </c>
      <c r="U2178" s="11"/>
      <c r="V2178" s="11"/>
      <c r="W2178" s="11"/>
      <c r="Y2178" s="11">
        <v>813.29</v>
      </c>
      <c r="Z2178" s="11">
        <f t="shared" si="137"/>
        <v>1393.84</v>
      </c>
      <c r="AB2178" s="11">
        <f t="shared" si="138"/>
        <v>574.16999999999996</v>
      </c>
      <c r="AC2178" s="11">
        <v>943.57</v>
      </c>
      <c r="AD2178" s="11"/>
      <c r="AE2178" s="4"/>
      <c r="AF2178" s="4"/>
    </row>
    <row r="2179" spans="1:32" ht="13.8" thickBot="1">
      <c r="A2179" s="56"/>
      <c r="B2179" s="191"/>
      <c r="C2179" s="11" t="s">
        <v>402</v>
      </c>
      <c r="D2179" s="11"/>
      <c r="E2179" s="11" t="s">
        <v>362</v>
      </c>
      <c r="F2179" s="11">
        <v>-8961</v>
      </c>
      <c r="G2179" s="11"/>
      <c r="H2179" s="11">
        <f t="shared" si="136"/>
        <v>-29</v>
      </c>
      <c r="I2179" s="11"/>
      <c r="J2179" s="11">
        <v>-1248.4100000000001</v>
      </c>
      <c r="K2179" s="11"/>
      <c r="M2179" s="11">
        <v>1</v>
      </c>
      <c r="N2179" s="70"/>
      <c r="P2179" s="11">
        <f t="shared" si="139"/>
        <v>-1248.4100000000001</v>
      </c>
      <c r="Q2179" s="11"/>
      <c r="R2179" s="11"/>
      <c r="S2179" s="11"/>
      <c r="T2179" s="366">
        <f t="shared" si="135"/>
        <v>-8961</v>
      </c>
      <c r="U2179" s="11"/>
      <c r="V2179" s="11"/>
      <c r="W2179" s="11"/>
      <c r="Y2179" s="11">
        <v>-1248.4100000000001</v>
      </c>
      <c r="Z2179" s="11">
        <f t="shared" si="137"/>
        <v>-2139.56</v>
      </c>
      <c r="AB2179" s="11">
        <f t="shared" si="138"/>
        <v>-881.35</v>
      </c>
      <c r="AC2179" s="11">
        <v>-1448.4</v>
      </c>
      <c r="AD2179" s="11"/>
      <c r="AE2179" s="4"/>
      <c r="AF2179" s="4"/>
    </row>
    <row r="2180" spans="1:32" ht="13.8" thickBot="1">
      <c r="A2180" s="56"/>
      <c r="B2180" s="191"/>
      <c r="C2180" s="11" t="s">
        <v>402</v>
      </c>
      <c r="D2180" s="11"/>
      <c r="E2180" s="11" t="s">
        <v>403</v>
      </c>
      <c r="F2180" s="11">
        <v>115505</v>
      </c>
      <c r="G2180" s="11"/>
      <c r="H2180" s="11">
        <f t="shared" si="136"/>
        <v>373</v>
      </c>
      <c r="I2180" s="11"/>
      <c r="J2180" s="11">
        <v>19527.899999999998</v>
      </c>
      <c r="K2180" s="11"/>
      <c r="M2180" s="11">
        <v>119</v>
      </c>
      <c r="N2180" s="70"/>
      <c r="P2180" s="11">
        <f t="shared" si="139"/>
        <v>164.1</v>
      </c>
      <c r="Q2180" s="11"/>
      <c r="R2180" s="11"/>
      <c r="S2180" s="11"/>
      <c r="T2180" s="366">
        <f t="shared" si="135"/>
        <v>970.63025210084038</v>
      </c>
      <c r="U2180" s="11"/>
      <c r="V2180" s="11"/>
      <c r="W2180" s="11"/>
      <c r="Y2180" s="11">
        <v>19527.899999999998</v>
      </c>
      <c r="Z2180" s="11">
        <f t="shared" si="137"/>
        <v>33467.379999999997</v>
      </c>
      <c r="AB2180" s="11">
        <f t="shared" si="138"/>
        <v>13786.32</v>
      </c>
      <c r="AC2180" s="11">
        <v>22656.14</v>
      </c>
      <c r="AD2180" s="11"/>
      <c r="AE2180" s="4"/>
      <c r="AF2180" s="4"/>
    </row>
    <row r="2181" spans="1:32" ht="13.8" thickBot="1">
      <c r="A2181" s="56"/>
      <c r="B2181" s="191"/>
      <c r="C2181" s="11" t="s">
        <v>654</v>
      </c>
      <c r="D2181" s="11"/>
      <c r="E2181" s="11" t="s">
        <v>191</v>
      </c>
      <c r="F2181" s="11">
        <v>772</v>
      </c>
      <c r="G2181" s="11"/>
      <c r="H2181" s="11">
        <f t="shared" si="136"/>
        <v>2</v>
      </c>
      <c r="I2181" s="11"/>
      <c r="J2181" s="11">
        <v>122.25</v>
      </c>
      <c r="K2181" s="11"/>
      <c r="M2181" s="11">
        <v>1</v>
      </c>
      <c r="N2181" s="70"/>
      <c r="P2181" s="11">
        <f t="shared" si="139"/>
        <v>122.25</v>
      </c>
      <c r="Q2181" s="11"/>
      <c r="R2181" s="11"/>
      <c r="S2181" s="11"/>
      <c r="T2181" s="366">
        <f t="shared" si="135"/>
        <v>772</v>
      </c>
      <c r="U2181" s="11"/>
      <c r="V2181" s="11"/>
      <c r="W2181" s="11"/>
      <c r="Y2181" s="11">
        <v>122.25</v>
      </c>
      <c r="Z2181" s="11">
        <f t="shared" si="137"/>
        <v>209.51</v>
      </c>
      <c r="AB2181" s="11">
        <f t="shared" si="138"/>
        <v>86.31</v>
      </c>
      <c r="AC2181" s="11">
        <v>141.83000000000001</v>
      </c>
      <c r="AD2181" s="11"/>
      <c r="AE2181" s="4"/>
      <c r="AF2181" s="4"/>
    </row>
    <row r="2182" spans="1:32" ht="13.8" thickBot="1">
      <c r="A2182" s="56"/>
      <c r="B2182" s="191"/>
      <c r="C2182" s="11" t="s">
        <v>654</v>
      </c>
      <c r="D2182" s="11"/>
      <c r="E2182" s="11" t="s">
        <v>272</v>
      </c>
      <c r="F2182" s="11">
        <v>308</v>
      </c>
      <c r="G2182" s="11"/>
      <c r="H2182" s="11">
        <f t="shared" si="136"/>
        <v>1</v>
      </c>
      <c r="I2182" s="11"/>
      <c r="J2182" s="11">
        <v>57.76</v>
      </c>
      <c r="K2182" s="11"/>
      <c r="M2182" s="11">
        <v>1</v>
      </c>
      <c r="N2182" s="70"/>
      <c r="P2182" s="11">
        <f t="shared" si="139"/>
        <v>57.76</v>
      </c>
      <c r="Q2182" s="11"/>
      <c r="R2182" s="11"/>
      <c r="S2182" s="11"/>
      <c r="T2182" s="366">
        <f t="shared" si="135"/>
        <v>308</v>
      </c>
      <c r="U2182" s="11"/>
      <c r="V2182" s="11"/>
      <c r="W2182" s="11"/>
      <c r="Y2182" s="11">
        <v>57.76</v>
      </c>
      <c r="Z2182" s="11">
        <f t="shared" si="137"/>
        <v>98.99</v>
      </c>
      <c r="AB2182" s="11">
        <f t="shared" si="138"/>
        <v>40.78</v>
      </c>
      <c r="AC2182" s="11">
        <v>67.010000000000005</v>
      </c>
      <c r="AD2182" s="11"/>
      <c r="AE2182" s="4"/>
      <c r="AF2182" s="4"/>
    </row>
    <row r="2183" spans="1:32" ht="13.8" thickBot="1">
      <c r="A2183" s="56"/>
      <c r="B2183" s="191"/>
      <c r="C2183" s="11" t="s">
        <v>654</v>
      </c>
      <c r="D2183" s="11"/>
      <c r="E2183" s="11" t="s">
        <v>276</v>
      </c>
      <c r="F2183" s="11">
        <v>218231</v>
      </c>
      <c r="G2183" s="11"/>
      <c r="H2183" s="11">
        <f t="shared" si="136"/>
        <v>704</v>
      </c>
      <c r="I2183" s="11"/>
      <c r="J2183" s="11">
        <v>31440.049999999974</v>
      </c>
      <c r="K2183" s="11"/>
      <c r="M2183" s="11">
        <v>150</v>
      </c>
      <c r="N2183" s="70"/>
      <c r="P2183" s="11">
        <f t="shared" si="139"/>
        <v>209.6</v>
      </c>
      <c r="Q2183" s="11"/>
      <c r="R2183" s="11"/>
      <c r="S2183" s="11"/>
      <c r="T2183" s="366">
        <f t="shared" si="135"/>
        <v>1454.8733333333332</v>
      </c>
      <c r="U2183" s="11"/>
      <c r="V2183" s="11"/>
      <c r="W2183" s="11"/>
      <c r="Y2183" s="11">
        <v>31440.049999999974</v>
      </c>
      <c r="Z2183" s="11">
        <f t="shared" si="137"/>
        <v>53882.71</v>
      </c>
      <c r="AB2183" s="11">
        <f t="shared" si="138"/>
        <v>22196.06</v>
      </c>
      <c r="AC2183" s="11">
        <v>36476.550000000003</v>
      </c>
      <c r="AD2183" s="11"/>
      <c r="AE2183" s="4"/>
      <c r="AF2183" s="4"/>
    </row>
    <row r="2184" spans="1:32" ht="13.8" thickBot="1">
      <c r="A2184" s="56"/>
      <c r="B2184" s="191"/>
      <c r="C2184" s="11" t="s">
        <v>654</v>
      </c>
      <c r="D2184" s="11"/>
      <c r="E2184" s="11" t="s">
        <v>280</v>
      </c>
      <c r="F2184" s="11">
        <v>1534</v>
      </c>
      <c r="G2184" s="11"/>
      <c r="H2184" s="11">
        <f t="shared" si="136"/>
        <v>5</v>
      </c>
      <c r="I2184" s="11"/>
      <c r="J2184" s="11">
        <v>120.95</v>
      </c>
      <c r="K2184" s="11"/>
      <c r="M2184" s="11">
        <v>1</v>
      </c>
      <c r="N2184" s="70"/>
      <c r="P2184" s="11">
        <f t="shared" si="139"/>
        <v>120.95</v>
      </c>
      <c r="Q2184" s="11"/>
      <c r="R2184" s="11"/>
      <c r="S2184" s="11"/>
      <c r="T2184" s="366">
        <f t="shared" si="135"/>
        <v>1534</v>
      </c>
      <c r="U2184" s="11"/>
      <c r="V2184" s="11"/>
      <c r="W2184" s="11"/>
      <c r="Y2184" s="11">
        <v>120.95</v>
      </c>
      <c r="Z2184" s="11">
        <f t="shared" si="137"/>
        <v>207.29</v>
      </c>
      <c r="AB2184" s="11">
        <f t="shared" si="138"/>
        <v>85.39</v>
      </c>
      <c r="AC2184" s="11">
        <v>140.33000000000001</v>
      </c>
      <c r="AD2184" s="11"/>
      <c r="AE2184" s="4"/>
      <c r="AF2184" s="4"/>
    </row>
    <row r="2185" spans="1:32" ht="13.8" thickBot="1">
      <c r="A2185" s="56"/>
      <c r="B2185" s="191"/>
      <c r="C2185" s="11" t="s">
        <v>654</v>
      </c>
      <c r="D2185" s="11"/>
      <c r="E2185" s="11" t="s">
        <v>440</v>
      </c>
      <c r="F2185" s="11">
        <v>150</v>
      </c>
      <c r="G2185" s="11"/>
      <c r="H2185" s="11">
        <f t="shared" si="136"/>
        <v>0</v>
      </c>
      <c r="I2185" s="11"/>
      <c r="J2185" s="11">
        <v>35.380000000000003</v>
      </c>
      <c r="K2185" s="11"/>
      <c r="M2185" s="11">
        <v>1</v>
      </c>
      <c r="N2185" s="70"/>
      <c r="P2185" s="11">
        <f t="shared" si="139"/>
        <v>35.380000000000003</v>
      </c>
      <c r="Q2185" s="11"/>
      <c r="R2185" s="11"/>
      <c r="S2185" s="11"/>
      <c r="T2185" s="366">
        <f t="shared" si="135"/>
        <v>150</v>
      </c>
      <c r="U2185" s="11"/>
      <c r="V2185" s="11"/>
      <c r="W2185" s="11"/>
      <c r="Y2185" s="11">
        <v>35.380000000000003</v>
      </c>
      <c r="Z2185" s="11">
        <f t="shared" si="137"/>
        <v>60.64</v>
      </c>
      <c r="AB2185" s="11">
        <f t="shared" si="138"/>
        <v>24.98</v>
      </c>
      <c r="AC2185" s="11">
        <v>41.05</v>
      </c>
      <c r="AD2185" s="11"/>
      <c r="AE2185" s="4"/>
      <c r="AF2185" s="4"/>
    </row>
    <row r="2186" spans="1:32" ht="13.8" thickBot="1">
      <c r="A2186" s="56"/>
      <c r="B2186" s="191"/>
      <c r="C2186" s="11" t="s">
        <v>655</v>
      </c>
      <c r="D2186" s="11"/>
      <c r="E2186" s="11" t="s">
        <v>440</v>
      </c>
      <c r="F2186" s="11">
        <v>36284</v>
      </c>
      <c r="G2186" s="11"/>
      <c r="H2186" s="11">
        <f t="shared" si="136"/>
        <v>117</v>
      </c>
      <c r="I2186" s="11"/>
      <c r="J2186" s="11">
        <v>5140.33</v>
      </c>
      <c r="K2186" s="11"/>
      <c r="M2186" s="11">
        <v>7</v>
      </c>
      <c r="N2186" s="70"/>
      <c r="P2186" s="11">
        <f t="shared" si="139"/>
        <v>734.33</v>
      </c>
      <c r="Q2186" s="11"/>
      <c r="R2186" s="11"/>
      <c r="S2186" s="11"/>
      <c r="T2186" s="366">
        <f t="shared" si="135"/>
        <v>5183.4285714285716</v>
      </c>
      <c r="U2186" s="11"/>
      <c r="V2186" s="11"/>
      <c r="W2186" s="11"/>
      <c r="Y2186" s="11">
        <v>5140.33</v>
      </c>
      <c r="Z2186" s="11">
        <f t="shared" si="137"/>
        <v>8809.6200000000008</v>
      </c>
      <c r="AB2186" s="11">
        <f t="shared" si="138"/>
        <v>3628.97</v>
      </c>
      <c r="AC2186" s="11">
        <v>5963.78</v>
      </c>
      <c r="AD2186" s="11"/>
      <c r="AE2186" s="4"/>
      <c r="AF2186" s="4"/>
    </row>
    <row r="2187" spans="1:32" ht="13.8" thickBot="1">
      <c r="A2187" s="56"/>
      <c r="B2187" s="191"/>
      <c r="C2187" s="11" t="s">
        <v>1409</v>
      </c>
      <c r="D2187" s="11"/>
      <c r="E2187" s="11" t="s">
        <v>350</v>
      </c>
      <c r="F2187" s="11"/>
      <c r="G2187" s="11"/>
      <c r="H2187" s="11">
        <f t="shared" si="136"/>
        <v>0</v>
      </c>
      <c r="I2187" s="11"/>
      <c r="J2187" s="11">
        <v>9.3000000000000007</v>
      </c>
      <c r="K2187" s="11"/>
      <c r="M2187" s="11">
        <v>1</v>
      </c>
      <c r="N2187" s="70"/>
      <c r="P2187" s="11">
        <f t="shared" si="139"/>
        <v>9.3000000000000007</v>
      </c>
      <c r="Q2187" s="11"/>
      <c r="R2187" s="11"/>
      <c r="S2187" s="11"/>
      <c r="T2187" s="366">
        <f t="shared" si="135"/>
        <v>0</v>
      </c>
      <c r="U2187" s="11"/>
      <c r="V2187" s="11"/>
      <c r="W2187" s="11"/>
      <c r="Y2187" s="11">
        <v>9.3000000000000007</v>
      </c>
      <c r="Z2187" s="11">
        <f t="shared" si="137"/>
        <v>15.94</v>
      </c>
      <c r="AB2187" s="11">
        <f t="shared" si="138"/>
        <v>6.57</v>
      </c>
      <c r="AC2187" s="11">
        <v>10.79</v>
      </c>
      <c r="AD2187" s="11"/>
      <c r="AE2187" s="4"/>
      <c r="AF2187" s="4"/>
    </row>
    <row r="2188" spans="1:32" ht="13.8" thickBot="1">
      <c r="A2188" s="56"/>
      <c r="B2188" s="191"/>
      <c r="C2188" s="11" t="s">
        <v>656</v>
      </c>
      <c r="D2188" s="11"/>
      <c r="E2188" s="11" t="s">
        <v>264</v>
      </c>
      <c r="F2188" s="11">
        <v>26949</v>
      </c>
      <c r="G2188" s="11"/>
      <c r="H2188" s="11">
        <f t="shared" si="136"/>
        <v>87</v>
      </c>
      <c r="I2188" s="11"/>
      <c r="J2188" s="11">
        <v>4060.5800000000008</v>
      </c>
      <c r="K2188" s="11"/>
      <c r="M2188" s="11">
        <v>28</v>
      </c>
      <c r="N2188" s="70"/>
      <c r="P2188" s="11">
        <f t="shared" si="139"/>
        <v>145.02000000000001</v>
      </c>
      <c r="Q2188" s="11"/>
      <c r="R2188" s="11"/>
      <c r="S2188" s="11"/>
      <c r="T2188" s="366">
        <f t="shared" si="135"/>
        <v>962.46428571428567</v>
      </c>
      <c r="U2188" s="11"/>
      <c r="V2188" s="11"/>
      <c r="W2188" s="11"/>
      <c r="Y2188" s="11">
        <v>4060.5800000000008</v>
      </c>
      <c r="Z2188" s="11">
        <f t="shared" si="137"/>
        <v>6959.12</v>
      </c>
      <c r="AB2188" s="11">
        <f t="shared" si="138"/>
        <v>2866.69</v>
      </c>
      <c r="AC2188" s="11">
        <v>4711.0600000000004</v>
      </c>
      <c r="AD2188" s="11"/>
      <c r="AE2188" s="4"/>
      <c r="AF2188" s="4"/>
    </row>
    <row r="2189" spans="1:32" ht="13.8" thickBot="1">
      <c r="A2189" s="56"/>
      <c r="B2189" s="191"/>
      <c r="C2189" s="11" t="s">
        <v>518</v>
      </c>
      <c r="D2189" s="11"/>
      <c r="E2189" s="11" t="s">
        <v>519</v>
      </c>
      <c r="F2189" s="11">
        <v>173223</v>
      </c>
      <c r="G2189" s="11"/>
      <c r="H2189" s="11">
        <f t="shared" si="136"/>
        <v>559</v>
      </c>
      <c r="I2189" s="11"/>
      <c r="J2189" s="11">
        <v>19562.279999999992</v>
      </c>
      <c r="K2189" s="11"/>
      <c r="M2189" s="11">
        <v>100</v>
      </c>
      <c r="N2189" s="70"/>
      <c r="P2189" s="11">
        <f t="shared" si="139"/>
        <v>195.62</v>
      </c>
      <c r="Q2189" s="11"/>
      <c r="R2189" s="11"/>
      <c r="S2189" s="11"/>
      <c r="T2189" s="366">
        <f t="shared" si="135"/>
        <v>1732.23</v>
      </c>
      <c r="U2189" s="11"/>
      <c r="V2189" s="11"/>
      <c r="W2189" s="11"/>
      <c r="Y2189" s="11">
        <v>19562.279999999992</v>
      </c>
      <c r="Z2189" s="11">
        <f t="shared" si="137"/>
        <v>33526.31</v>
      </c>
      <c r="AB2189" s="11">
        <f t="shared" si="138"/>
        <v>13810.59</v>
      </c>
      <c r="AC2189" s="11">
        <v>22696.03</v>
      </c>
      <c r="AD2189" s="11"/>
      <c r="AE2189" s="4"/>
      <c r="AF2189" s="4"/>
    </row>
    <row r="2190" spans="1:32" ht="13.8" thickBot="1">
      <c r="A2190" s="56"/>
      <c r="B2190" s="191"/>
      <c r="C2190" s="11" t="s">
        <v>518</v>
      </c>
      <c r="D2190" s="11"/>
      <c r="E2190" s="11" t="s">
        <v>523</v>
      </c>
      <c r="F2190" s="11">
        <v>206</v>
      </c>
      <c r="G2190" s="11"/>
      <c r="H2190" s="11">
        <f t="shared" si="136"/>
        <v>1</v>
      </c>
      <c r="I2190" s="11"/>
      <c r="J2190" s="11">
        <v>39.46</v>
      </c>
      <c r="K2190" s="11"/>
      <c r="M2190" s="11">
        <v>1</v>
      </c>
      <c r="N2190" s="70"/>
      <c r="P2190" s="11">
        <f t="shared" si="139"/>
        <v>39.46</v>
      </c>
      <c r="Q2190" s="11"/>
      <c r="R2190" s="11"/>
      <c r="S2190" s="11"/>
      <c r="T2190" s="366">
        <f t="shared" si="135"/>
        <v>206</v>
      </c>
      <c r="U2190" s="11"/>
      <c r="V2190" s="11"/>
      <c r="W2190" s="11"/>
      <c r="Y2190" s="11">
        <v>39.46</v>
      </c>
      <c r="Z2190" s="11">
        <f t="shared" si="137"/>
        <v>67.63</v>
      </c>
      <c r="AB2190" s="11">
        <f t="shared" si="138"/>
        <v>27.86</v>
      </c>
      <c r="AC2190" s="11">
        <v>45.78</v>
      </c>
      <c r="AD2190" s="11"/>
      <c r="AE2190" s="4"/>
      <c r="AF2190" s="4"/>
    </row>
    <row r="2191" spans="1:32" ht="13.8" thickBot="1">
      <c r="A2191" s="56"/>
      <c r="B2191" s="191"/>
      <c r="C2191" s="11" t="s">
        <v>540</v>
      </c>
      <c r="D2191" s="11"/>
      <c r="E2191" s="11" t="s">
        <v>278</v>
      </c>
      <c r="F2191" s="11">
        <v>299291</v>
      </c>
      <c r="G2191" s="11"/>
      <c r="H2191" s="11">
        <f t="shared" si="136"/>
        <v>966</v>
      </c>
      <c r="I2191" s="11"/>
      <c r="J2191" s="11">
        <v>37812</v>
      </c>
      <c r="K2191" s="11"/>
      <c r="M2191" s="11">
        <v>43</v>
      </c>
      <c r="N2191" s="70"/>
      <c r="P2191" s="11">
        <f t="shared" si="139"/>
        <v>879.35</v>
      </c>
      <c r="Q2191" s="11"/>
      <c r="R2191" s="11"/>
      <c r="S2191" s="11"/>
      <c r="T2191" s="366">
        <f t="shared" si="135"/>
        <v>6960.2558139534885</v>
      </c>
      <c r="U2191" s="11"/>
      <c r="V2191" s="11"/>
      <c r="W2191" s="11"/>
      <c r="Y2191" s="11">
        <v>37812</v>
      </c>
      <c r="Z2191" s="11">
        <f t="shared" si="137"/>
        <v>64803.12</v>
      </c>
      <c r="AB2191" s="11">
        <f t="shared" si="138"/>
        <v>26694.53</v>
      </c>
      <c r="AC2191" s="11">
        <v>43869.24</v>
      </c>
      <c r="AD2191" s="11"/>
      <c r="AE2191" s="4"/>
      <c r="AF2191" s="4"/>
    </row>
    <row r="2192" spans="1:32" ht="13.8" thickBot="1">
      <c r="A2192" s="56"/>
      <c r="B2192" s="191"/>
      <c r="C2192" s="11" t="s">
        <v>404</v>
      </c>
      <c r="D2192" s="11"/>
      <c r="E2192" s="11" t="s">
        <v>405</v>
      </c>
      <c r="F2192" s="11">
        <v>1944345</v>
      </c>
      <c r="G2192" s="11"/>
      <c r="H2192" s="11">
        <f t="shared" si="136"/>
        <v>6273</v>
      </c>
      <c r="I2192" s="11"/>
      <c r="J2192" s="11">
        <v>219335.76999999979</v>
      </c>
      <c r="K2192" s="11"/>
      <c r="M2192" s="11">
        <v>499</v>
      </c>
      <c r="N2192" s="70"/>
      <c r="P2192" s="11">
        <f t="shared" si="139"/>
        <v>439.55</v>
      </c>
      <c r="Q2192" s="11"/>
      <c r="R2192" s="11"/>
      <c r="S2192" s="11"/>
      <c r="T2192" s="366">
        <f t="shared" si="135"/>
        <v>3896.4829659318639</v>
      </c>
      <c r="U2192" s="11"/>
      <c r="V2192" s="11"/>
      <c r="W2192" s="11"/>
      <c r="Y2192" s="11">
        <v>219335.76999999979</v>
      </c>
      <c r="Z2192" s="11">
        <f t="shared" si="137"/>
        <v>375902.92</v>
      </c>
      <c r="AB2192" s="11">
        <f t="shared" si="138"/>
        <v>154846.76</v>
      </c>
      <c r="AC2192" s="11">
        <v>254471.96</v>
      </c>
      <c r="AD2192" s="11"/>
      <c r="AE2192" s="4"/>
      <c r="AF2192" s="4"/>
    </row>
    <row r="2193" spans="1:32" ht="13.8" thickBot="1">
      <c r="A2193" s="56"/>
      <c r="B2193" s="191"/>
      <c r="C2193" s="11" t="s">
        <v>404</v>
      </c>
      <c r="D2193" s="11"/>
      <c r="E2193" s="11" t="s">
        <v>417</v>
      </c>
      <c r="F2193" s="11">
        <v>3793</v>
      </c>
      <c r="G2193" s="11"/>
      <c r="H2193" s="11">
        <f t="shared" si="136"/>
        <v>12</v>
      </c>
      <c r="I2193" s="11"/>
      <c r="J2193" s="11">
        <v>461.87</v>
      </c>
      <c r="K2193" s="11"/>
      <c r="M2193" s="11">
        <v>2</v>
      </c>
      <c r="N2193" s="70"/>
      <c r="P2193" s="11">
        <f t="shared" si="139"/>
        <v>230.94</v>
      </c>
      <c r="Q2193" s="11"/>
      <c r="R2193" s="11"/>
      <c r="S2193" s="11"/>
      <c r="T2193" s="366">
        <f t="shared" si="135"/>
        <v>1896.5</v>
      </c>
      <c r="U2193" s="11"/>
      <c r="V2193" s="11"/>
      <c r="W2193" s="11"/>
      <c r="Y2193" s="11">
        <v>461.87</v>
      </c>
      <c r="Z2193" s="11">
        <f t="shared" si="137"/>
        <v>791.56</v>
      </c>
      <c r="AB2193" s="11">
        <f t="shared" si="138"/>
        <v>326.07</v>
      </c>
      <c r="AC2193" s="11">
        <v>535.86</v>
      </c>
      <c r="AD2193" s="11"/>
      <c r="AE2193" s="4"/>
      <c r="AF2193" s="4"/>
    </row>
    <row r="2194" spans="1:32" ht="13.8" thickBot="1">
      <c r="A2194" s="56"/>
      <c r="B2194" s="191"/>
      <c r="C2194" s="11" t="s">
        <v>1410</v>
      </c>
      <c r="D2194" s="11"/>
      <c r="E2194" s="11" t="s">
        <v>628</v>
      </c>
      <c r="F2194" s="11">
        <v>3390</v>
      </c>
      <c r="G2194" s="11"/>
      <c r="H2194" s="11">
        <f t="shared" si="136"/>
        <v>11</v>
      </c>
      <c r="I2194" s="11"/>
      <c r="J2194" s="11">
        <v>428.64000000000004</v>
      </c>
      <c r="K2194" s="11"/>
      <c r="M2194" s="11">
        <v>7</v>
      </c>
      <c r="N2194" s="70"/>
      <c r="P2194" s="11">
        <f t="shared" si="139"/>
        <v>61.23</v>
      </c>
      <c r="Q2194" s="11"/>
      <c r="R2194" s="11"/>
      <c r="S2194" s="11"/>
      <c r="T2194" s="366">
        <f t="shared" si="135"/>
        <v>484.28571428571428</v>
      </c>
      <c r="U2194" s="11"/>
      <c r="V2194" s="11"/>
      <c r="W2194" s="11"/>
      <c r="Y2194" s="11">
        <v>428.64000000000004</v>
      </c>
      <c r="Z2194" s="11">
        <f t="shared" si="137"/>
        <v>734.61</v>
      </c>
      <c r="AB2194" s="11">
        <f t="shared" si="138"/>
        <v>302.61</v>
      </c>
      <c r="AC2194" s="11">
        <v>497.31</v>
      </c>
      <c r="AD2194" s="11"/>
      <c r="AE2194" s="4"/>
      <c r="AF2194" s="4"/>
    </row>
    <row r="2195" spans="1:32" ht="13.8" thickBot="1">
      <c r="A2195" s="56"/>
      <c r="B2195" s="191"/>
      <c r="C2195" s="11" t="s">
        <v>244</v>
      </c>
      <c r="D2195" s="11"/>
      <c r="E2195" s="11" t="s">
        <v>237</v>
      </c>
      <c r="F2195" s="11">
        <v>318234</v>
      </c>
      <c r="G2195" s="11"/>
      <c r="H2195" s="11">
        <f t="shared" si="136"/>
        <v>1027</v>
      </c>
      <c r="I2195" s="11"/>
      <c r="J2195" s="11">
        <v>22098.729999999992</v>
      </c>
      <c r="K2195" s="11"/>
      <c r="M2195" s="11">
        <v>26</v>
      </c>
      <c r="N2195" s="70"/>
      <c r="P2195" s="11">
        <f t="shared" si="139"/>
        <v>849.95</v>
      </c>
      <c r="Q2195" s="11"/>
      <c r="R2195" s="11"/>
      <c r="S2195" s="11"/>
      <c r="T2195" s="366">
        <f t="shared" si="135"/>
        <v>12239.76923076923</v>
      </c>
      <c r="U2195" s="11"/>
      <c r="V2195" s="11"/>
      <c r="W2195" s="11"/>
      <c r="Y2195" s="11">
        <v>22098.729999999992</v>
      </c>
      <c r="Z2195" s="11">
        <f t="shared" si="137"/>
        <v>37873.339999999997</v>
      </c>
      <c r="AB2195" s="11">
        <f t="shared" si="138"/>
        <v>15601.27</v>
      </c>
      <c r="AC2195" s="11">
        <v>25638.81</v>
      </c>
      <c r="AD2195" s="11"/>
      <c r="AE2195" s="4"/>
      <c r="AF2195" s="4"/>
    </row>
    <row r="2196" spans="1:32" ht="13.8" thickBot="1">
      <c r="A2196" s="56"/>
      <c r="B2196" s="191"/>
      <c r="C2196" s="11" t="s">
        <v>520</v>
      </c>
      <c r="D2196" s="11"/>
      <c r="E2196" s="11" t="s">
        <v>485</v>
      </c>
      <c r="F2196" s="11">
        <v>22</v>
      </c>
      <c r="G2196" s="11"/>
      <c r="H2196" s="11">
        <f t="shared" si="136"/>
        <v>0</v>
      </c>
      <c r="I2196" s="11"/>
      <c r="J2196" s="11">
        <v>12.28</v>
      </c>
      <c r="K2196" s="11"/>
      <c r="M2196" s="11">
        <v>1</v>
      </c>
      <c r="N2196" s="70"/>
      <c r="P2196" s="11">
        <f t="shared" si="139"/>
        <v>12.28</v>
      </c>
      <c r="Q2196" s="11"/>
      <c r="R2196" s="11"/>
      <c r="S2196" s="11"/>
      <c r="T2196" s="366">
        <f t="shared" si="135"/>
        <v>22</v>
      </c>
      <c r="U2196" s="11"/>
      <c r="V2196" s="11"/>
      <c r="W2196" s="11"/>
      <c r="Y2196" s="11">
        <v>12.28</v>
      </c>
      <c r="Z2196" s="11">
        <f t="shared" si="137"/>
        <v>21.05</v>
      </c>
      <c r="AB2196" s="11">
        <f t="shared" si="138"/>
        <v>8.67</v>
      </c>
      <c r="AC2196" s="11">
        <v>14.25</v>
      </c>
      <c r="AD2196" s="11"/>
      <c r="AE2196" s="4"/>
      <c r="AF2196" s="4"/>
    </row>
    <row r="2197" spans="1:32" ht="13.8" thickBot="1">
      <c r="A2197" s="56"/>
      <c r="B2197" s="191"/>
      <c r="C2197" s="11" t="s">
        <v>520</v>
      </c>
      <c r="D2197" s="11"/>
      <c r="E2197" s="11" t="s">
        <v>521</v>
      </c>
      <c r="F2197" s="11">
        <v>787536</v>
      </c>
      <c r="G2197" s="11"/>
      <c r="H2197" s="11">
        <f t="shared" si="136"/>
        <v>2541</v>
      </c>
      <c r="I2197" s="11"/>
      <c r="J2197" s="11">
        <v>61108.440000000031</v>
      </c>
      <c r="K2197" s="11"/>
      <c r="M2197" s="11">
        <v>172</v>
      </c>
      <c r="N2197" s="70"/>
      <c r="P2197" s="11">
        <f t="shared" si="139"/>
        <v>355.28</v>
      </c>
      <c r="Q2197" s="11"/>
      <c r="R2197" s="11"/>
      <c r="S2197" s="11"/>
      <c r="T2197" s="366">
        <f t="shared" si="135"/>
        <v>4578.6976744186049</v>
      </c>
      <c r="U2197" s="11"/>
      <c r="V2197" s="11"/>
      <c r="W2197" s="11"/>
      <c r="Y2197" s="11">
        <v>61108.440000000031</v>
      </c>
      <c r="Z2197" s="11">
        <f t="shared" si="137"/>
        <v>104729.11</v>
      </c>
      <c r="AB2197" s="11">
        <f t="shared" si="138"/>
        <v>43141.36</v>
      </c>
      <c r="AC2197" s="11">
        <v>70897.62</v>
      </c>
      <c r="AD2197" s="11"/>
      <c r="AE2197" s="4"/>
      <c r="AF2197" s="4"/>
    </row>
    <row r="2198" spans="1:32" ht="13.8" thickBot="1">
      <c r="A2198" s="56"/>
      <c r="B2198" s="191"/>
      <c r="C2198" s="11" t="s">
        <v>282</v>
      </c>
      <c r="D2198" s="11"/>
      <c r="E2198" s="11" t="s">
        <v>280</v>
      </c>
      <c r="F2198" s="11">
        <v>4225069</v>
      </c>
      <c r="G2198" s="11"/>
      <c r="H2198" s="11">
        <f t="shared" si="136"/>
        <v>13632</v>
      </c>
      <c r="I2198" s="11"/>
      <c r="J2198" s="11">
        <v>338528.77999999939</v>
      </c>
      <c r="K2198" s="11"/>
      <c r="M2198" s="11">
        <v>624</v>
      </c>
      <c r="N2198" s="70"/>
      <c r="P2198" s="11">
        <f t="shared" si="139"/>
        <v>542.51</v>
      </c>
      <c r="Q2198" s="11"/>
      <c r="R2198" s="11"/>
      <c r="S2198" s="11"/>
      <c r="T2198" s="366">
        <f t="shared" si="135"/>
        <v>6770.9439102564102</v>
      </c>
      <c r="U2198" s="11"/>
      <c r="V2198" s="11"/>
      <c r="W2198" s="11"/>
      <c r="Y2198" s="11">
        <v>338528.77999999939</v>
      </c>
      <c r="Z2198" s="11">
        <f t="shared" si="137"/>
        <v>580178.77</v>
      </c>
      <c r="AB2198" s="11">
        <f t="shared" si="138"/>
        <v>238994.7</v>
      </c>
      <c r="AC2198" s="11">
        <v>392758.93</v>
      </c>
      <c r="AD2198" s="11"/>
      <c r="AE2198" s="4"/>
      <c r="AF2198" s="4"/>
    </row>
    <row r="2199" spans="1:32" ht="13.8" thickBot="1">
      <c r="A2199" s="56"/>
      <c r="B2199" s="191"/>
      <c r="C2199" s="11" t="s">
        <v>1411</v>
      </c>
      <c r="D2199" s="11"/>
      <c r="E2199" s="11" t="s">
        <v>350</v>
      </c>
      <c r="F2199" s="11">
        <v>341</v>
      </c>
      <c r="G2199" s="11"/>
      <c r="H2199" s="11">
        <f t="shared" si="136"/>
        <v>1</v>
      </c>
      <c r="I2199" s="11"/>
      <c r="J2199" s="11">
        <v>91.109999999999985</v>
      </c>
      <c r="K2199" s="11"/>
      <c r="M2199" s="11">
        <v>3</v>
      </c>
      <c r="N2199" s="70"/>
      <c r="P2199" s="11">
        <f t="shared" si="139"/>
        <v>30.37</v>
      </c>
      <c r="Q2199" s="11"/>
      <c r="R2199" s="11"/>
      <c r="S2199" s="11"/>
      <c r="T2199" s="366">
        <f t="shared" si="135"/>
        <v>113.66666666666667</v>
      </c>
      <c r="U2199" s="11"/>
      <c r="V2199" s="11"/>
      <c r="W2199" s="11"/>
      <c r="Y2199" s="11">
        <v>91.109999999999985</v>
      </c>
      <c r="Z2199" s="11">
        <f t="shared" si="137"/>
        <v>156.15</v>
      </c>
      <c r="AB2199" s="11">
        <f t="shared" si="138"/>
        <v>64.319999999999993</v>
      </c>
      <c r="AC2199" s="11">
        <v>105.71</v>
      </c>
      <c r="AD2199" s="11"/>
      <c r="AE2199" s="4"/>
      <c r="AF2199" s="4"/>
    </row>
    <row r="2200" spans="1:32" ht="13.8" thickBot="1">
      <c r="A2200" s="56"/>
      <c r="B2200" s="191"/>
      <c r="C2200" s="11" t="s">
        <v>437</v>
      </c>
      <c r="D2200" s="11"/>
      <c r="E2200" s="11" t="s">
        <v>395</v>
      </c>
      <c r="F2200" s="11">
        <v>21635</v>
      </c>
      <c r="G2200" s="11"/>
      <c r="H2200" s="11">
        <f t="shared" si="136"/>
        <v>70</v>
      </c>
      <c r="I2200" s="11"/>
      <c r="J2200" s="11">
        <v>2247.02</v>
      </c>
      <c r="K2200" s="11"/>
      <c r="M2200" s="11">
        <v>12</v>
      </c>
      <c r="N2200" s="70"/>
      <c r="P2200" s="11">
        <f t="shared" si="139"/>
        <v>187.25</v>
      </c>
      <c r="Q2200" s="11"/>
      <c r="R2200" s="11"/>
      <c r="S2200" s="11"/>
      <c r="T2200" s="366">
        <f t="shared" si="135"/>
        <v>1802.9166666666667</v>
      </c>
      <c r="U2200" s="11"/>
      <c r="V2200" s="11"/>
      <c r="W2200" s="11"/>
      <c r="Y2200" s="11">
        <v>2247.02</v>
      </c>
      <c r="Z2200" s="11">
        <f t="shared" si="137"/>
        <v>3851</v>
      </c>
      <c r="AB2200" s="11">
        <f t="shared" si="138"/>
        <v>1586.35</v>
      </c>
      <c r="AC2200" s="11">
        <v>2606.98</v>
      </c>
      <c r="AD2200" s="11"/>
      <c r="AE2200" s="4"/>
      <c r="AF2200" s="4"/>
    </row>
    <row r="2201" spans="1:32" ht="13.8" thickBot="1">
      <c r="A2201" s="56"/>
      <c r="B2201" s="191"/>
      <c r="C2201" s="11" t="s">
        <v>437</v>
      </c>
      <c r="D2201" s="11"/>
      <c r="E2201" s="11" t="s">
        <v>438</v>
      </c>
      <c r="F2201" s="11">
        <v>13510</v>
      </c>
      <c r="G2201" s="11"/>
      <c r="H2201" s="11">
        <f t="shared" si="136"/>
        <v>44</v>
      </c>
      <c r="I2201" s="11"/>
      <c r="J2201" s="11">
        <v>2798.2000000000003</v>
      </c>
      <c r="K2201" s="11"/>
      <c r="M2201" s="11">
        <v>9</v>
      </c>
      <c r="N2201" s="70"/>
      <c r="P2201" s="11">
        <f t="shared" si="139"/>
        <v>310.91000000000003</v>
      </c>
      <c r="Q2201" s="11"/>
      <c r="R2201" s="11"/>
      <c r="S2201" s="11"/>
      <c r="T2201" s="366">
        <f t="shared" si="135"/>
        <v>1501.1111111111111</v>
      </c>
      <c r="U2201" s="11"/>
      <c r="V2201" s="11"/>
      <c r="W2201" s="11"/>
      <c r="Y2201" s="11">
        <v>2798.2000000000003</v>
      </c>
      <c r="Z2201" s="11">
        <f t="shared" si="137"/>
        <v>4795.62</v>
      </c>
      <c r="AB2201" s="11">
        <f t="shared" si="138"/>
        <v>1975.47</v>
      </c>
      <c r="AC2201" s="11">
        <v>3246.45</v>
      </c>
      <c r="AD2201" s="11"/>
      <c r="AE2201" s="4"/>
      <c r="AF2201" s="4"/>
    </row>
    <row r="2202" spans="1:32" ht="13.8" thickBot="1">
      <c r="A2202" s="56"/>
      <c r="B2202" s="191"/>
      <c r="C2202" s="11" t="s">
        <v>437</v>
      </c>
      <c r="D2202" s="11"/>
      <c r="E2202" s="11" t="s">
        <v>485</v>
      </c>
      <c r="F2202" s="11">
        <v>3662</v>
      </c>
      <c r="G2202" s="11"/>
      <c r="H2202" s="11">
        <f t="shared" si="136"/>
        <v>12</v>
      </c>
      <c r="I2202" s="11"/>
      <c r="J2202" s="11">
        <v>653.04</v>
      </c>
      <c r="K2202" s="11"/>
      <c r="M2202" s="11">
        <v>9</v>
      </c>
      <c r="N2202" s="70"/>
      <c r="P2202" s="11">
        <f t="shared" si="139"/>
        <v>72.56</v>
      </c>
      <c r="Q2202" s="11"/>
      <c r="R2202" s="11"/>
      <c r="S2202" s="11"/>
      <c r="T2202" s="366">
        <f t="shared" si="135"/>
        <v>406.88888888888891</v>
      </c>
      <c r="U2202" s="11"/>
      <c r="V2202" s="11"/>
      <c r="W2202" s="11"/>
      <c r="Y2202" s="11">
        <v>653.04</v>
      </c>
      <c r="Z2202" s="11">
        <f t="shared" si="137"/>
        <v>1119.2</v>
      </c>
      <c r="AB2202" s="11">
        <f t="shared" si="138"/>
        <v>461.03</v>
      </c>
      <c r="AC2202" s="11">
        <v>757.65</v>
      </c>
      <c r="AD2202" s="11"/>
      <c r="AE2202" s="4"/>
      <c r="AF2202" s="4"/>
    </row>
    <row r="2203" spans="1:32" ht="13.8" thickBot="1">
      <c r="A2203" s="56"/>
      <c r="B2203" s="191"/>
      <c r="C2203" s="11" t="s">
        <v>406</v>
      </c>
      <c r="D2203" s="11"/>
      <c r="E2203" s="11" t="s">
        <v>336</v>
      </c>
      <c r="F2203" s="11">
        <v>4185</v>
      </c>
      <c r="G2203" s="11"/>
      <c r="H2203" s="11">
        <f t="shared" si="136"/>
        <v>14</v>
      </c>
      <c r="I2203" s="11"/>
      <c r="J2203" s="11">
        <v>654.81999999999994</v>
      </c>
      <c r="K2203" s="11"/>
      <c r="M2203" s="11">
        <v>3</v>
      </c>
      <c r="N2203" s="70"/>
      <c r="P2203" s="11">
        <f t="shared" si="139"/>
        <v>218.27</v>
      </c>
      <c r="Q2203" s="11"/>
      <c r="R2203" s="11"/>
      <c r="S2203" s="11"/>
      <c r="T2203" s="366">
        <f t="shared" si="135"/>
        <v>1395</v>
      </c>
      <c r="U2203" s="11"/>
      <c r="V2203" s="11"/>
      <c r="W2203" s="11"/>
      <c r="Y2203" s="11">
        <v>654.81999999999994</v>
      </c>
      <c r="Z2203" s="11">
        <f t="shared" si="137"/>
        <v>1122.25</v>
      </c>
      <c r="AB2203" s="11">
        <f t="shared" si="138"/>
        <v>462.29</v>
      </c>
      <c r="AC2203" s="11">
        <v>759.72</v>
      </c>
      <c r="AD2203" s="11"/>
      <c r="AE2203" s="4"/>
      <c r="AF2203" s="4"/>
    </row>
    <row r="2204" spans="1:32" ht="13.8" thickBot="1">
      <c r="A2204" s="56"/>
      <c r="B2204" s="191"/>
      <c r="C2204" s="11" t="s">
        <v>406</v>
      </c>
      <c r="D2204" s="11"/>
      <c r="E2204" s="11" t="s">
        <v>377</v>
      </c>
      <c r="F2204" s="11">
        <v>1938</v>
      </c>
      <c r="G2204" s="11"/>
      <c r="H2204" s="11">
        <f t="shared" si="136"/>
        <v>6</v>
      </c>
      <c r="I2204" s="11"/>
      <c r="J2204" s="11">
        <v>617.79000000000008</v>
      </c>
      <c r="K2204" s="11"/>
      <c r="M2204" s="11">
        <v>4</v>
      </c>
      <c r="N2204" s="70"/>
      <c r="P2204" s="11">
        <f t="shared" si="139"/>
        <v>154.44999999999999</v>
      </c>
      <c r="Q2204" s="11"/>
      <c r="R2204" s="11"/>
      <c r="S2204" s="11"/>
      <c r="T2204" s="366">
        <f t="shared" si="135"/>
        <v>484.5</v>
      </c>
      <c r="U2204" s="11"/>
      <c r="V2204" s="11"/>
      <c r="W2204" s="11"/>
      <c r="Y2204" s="11">
        <v>617.79000000000008</v>
      </c>
      <c r="Z2204" s="11">
        <f t="shared" si="137"/>
        <v>1058.78</v>
      </c>
      <c r="AB2204" s="11">
        <f t="shared" si="138"/>
        <v>436.15</v>
      </c>
      <c r="AC2204" s="11">
        <v>716.76</v>
      </c>
      <c r="AD2204" s="11"/>
      <c r="AE2204" s="4"/>
      <c r="AF2204" s="4"/>
    </row>
    <row r="2205" spans="1:32" ht="13.8" thickBot="1">
      <c r="A2205" s="56"/>
      <c r="B2205" s="191"/>
      <c r="C2205" s="11" t="s">
        <v>406</v>
      </c>
      <c r="D2205" s="11"/>
      <c r="E2205" s="11" t="s">
        <v>407</v>
      </c>
      <c r="F2205" s="11">
        <v>787862</v>
      </c>
      <c r="G2205" s="11"/>
      <c r="H2205" s="11">
        <f t="shared" si="136"/>
        <v>2542</v>
      </c>
      <c r="I2205" s="11"/>
      <c r="J2205" s="11">
        <v>121058.08999999985</v>
      </c>
      <c r="K2205" s="11"/>
      <c r="M2205" s="11">
        <v>561</v>
      </c>
      <c r="N2205" s="70"/>
      <c r="P2205" s="11">
        <f t="shared" si="139"/>
        <v>215.79</v>
      </c>
      <c r="Q2205" s="11"/>
      <c r="R2205" s="11"/>
      <c r="S2205" s="11"/>
      <c r="T2205" s="366">
        <f t="shared" si="135"/>
        <v>1404.3885918003566</v>
      </c>
      <c r="U2205" s="11"/>
      <c r="V2205" s="11"/>
      <c r="W2205" s="11"/>
      <c r="Y2205" s="11">
        <v>121058.08999999985</v>
      </c>
      <c r="Z2205" s="11">
        <f t="shared" si="137"/>
        <v>207472.27</v>
      </c>
      <c r="AB2205" s="11">
        <f t="shared" si="138"/>
        <v>85464.639999999999</v>
      </c>
      <c r="AC2205" s="11">
        <v>140450.82</v>
      </c>
      <c r="AD2205" s="11"/>
      <c r="AE2205" s="4"/>
      <c r="AF2205" s="4"/>
    </row>
    <row r="2206" spans="1:32" ht="13.8" thickBot="1">
      <c r="A2206" s="56"/>
      <c r="B2206" s="191"/>
      <c r="C2206" s="11" t="s">
        <v>612</v>
      </c>
      <c r="D2206" s="11"/>
      <c r="E2206" s="11" t="s">
        <v>440</v>
      </c>
      <c r="F2206" s="11">
        <v>774042</v>
      </c>
      <c r="G2206" s="11"/>
      <c r="H2206" s="11">
        <f t="shared" si="136"/>
        <v>2497</v>
      </c>
      <c r="I2206" s="11"/>
      <c r="J2206" s="11">
        <v>59976.580000000038</v>
      </c>
      <c r="K2206" s="11"/>
      <c r="M2206" s="11">
        <v>59</v>
      </c>
      <c r="N2206" s="70"/>
      <c r="P2206" s="11">
        <f t="shared" si="139"/>
        <v>1016.55</v>
      </c>
      <c r="Q2206" s="11"/>
      <c r="R2206" s="11"/>
      <c r="S2206" s="11"/>
      <c r="T2206" s="366">
        <f t="shared" si="135"/>
        <v>13119.355932203391</v>
      </c>
      <c r="U2206" s="11"/>
      <c r="V2206" s="11"/>
      <c r="W2206" s="11"/>
      <c r="Y2206" s="11">
        <v>59976.580000000038</v>
      </c>
      <c r="Z2206" s="11">
        <f t="shared" si="137"/>
        <v>102789.31</v>
      </c>
      <c r="AB2206" s="11">
        <f t="shared" si="138"/>
        <v>42342.29</v>
      </c>
      <c r="AC2206" s="11">
        <v>69584.44</v>
      </c>
      <c r="AD2206" s="11"/>
      <c r="AE2206" s="4"/>
      <c r="AF2206" s="4"/>
    </row>
    <row r="2207" spans="1:32" ht="13.8" thickBot="1">
      <c r="A2207" s="56"/>
      <c r="B2207" s="191"/>
      <c r="C2207" s="11" t="s">
        <v>592</v>
      </c>
      <c r="D2207" s="11"/>
      <c r="E2207" s="11" t="s">
        <v>330</v>
      </c>
      <c r="F2207" s="11">
        <v>195961</v>
      </c>
      <c r="G2207" s="11"/>
      <c r="H2207" s="11">
        <f t="shared" si="136"/>
        <v>632</v>
      </c>
      <c r="I2207" s="11"/>
      <c r="J2207" s="11">
        <v>14582.180000000002</v>
      </c>
      <c r="K2207" s="11"/>
      <c r="M2207" s="11">
        <v>36</v>
      </c>
      <c r="N2207" s="70"/>
      <c r="P2207" s="11">
        <f t="shared" si="139"/>
        <v>405.06</v>
      </c>
      <c r="Q2207" s="11"/>
      <c r="R2207" s="11"/>
      <c r="S2207" s="11"/>
      <c r="T2207" s="366">
        <f t="shared" si="135"/>
        <v>5443.3611111111113</v>
      </c>
      <c r="U2207" s="11"/>
      <c r="V2207" s="11"/>
      <c r="W2207" s="11"/>
      <c r="Y2207" s="11">
        <v>14582.180000000002</v>
      </c>
      <c r="Z2207" s="11">
        <f t="shared" si="137"/>
        <v>24991.29</v>
      </c>
      <c r="AB2207" s="11">
        <f t="shared" si="138"/>
        <v>10294.73</v>
      </c>
      <c r="AC2207" s="11">
        <v>16918.150000000001</v>
      </c>
      <c r="AD2207" s="11"/>
      <c r="AE2207" s="4"/>
      <c r="AF2207" s="4"/>
    </row>
    <row r="2208" spans="1:32" ht="13.8" thickBot="1">
      <c r="A2208" s="56"/>
      <c r="B2208" s="191"/>
      <c r="C2208" s="11" t="s">
        <v>592</v>
      </c>
      <c r="D2208" s="11"/>
      <c r="E2208" s="11" t="s">
        <v>529</v>
      </c>
      <c r="F2208" s="11">
        <v>632</v>
      </c>
      <c r="G2208" s="11"/>
      <c r="H2208" s="11">
        <f t="shared" si="136"/>
        <v>2</v>
      </c>
      <c r="I2208" s="11"/>
      <c r="J2208" s="11">
        <v>137.25</v>
      </c>
      <c r="K2208" s="11"/>
      <c r="M2208" s="11">
        <v>4</v>
      </c>
      <c r="N2208" s="70"/>
      <c r="P2208" s="11">
        <f t="shared" si="139"/>
        <v>34.31</v>
      </c>
      <c r="Q2208" s="11"/>
      <c r="R2208" s="11"/>
      <c r="S2208" s="11"/>
      <c r="T2208" s="366">
        <f t="shared" si="135"/>
        <v>158</v>
      </c>
      <c r="U2208" s="11"/>
      <c r="V2208" s="11"/>
      <c r="W2208" s="11"/>
      <c r="Y2208" s="11">
        <v>137.25</v>
      </c>
      <c r="Z2208" s="11">
        <f t="shared" si="137"/>
        <v>235.22</v>
      </c>
      <c r="AB2208" s="11">
        <f t="shared" si="138"/>
        <v>96.9</v>
      </c>
      <c r="AC2208" s="11">
        <v>159.24</v>
      </c>
      <c r="AD2208" s="11"/>
      <c r="AE2208" s="4"/>
      <c r="AF2208" s="4"/>
    </row>
    <row r="2209" spans="1:32" ht="13.8" thickBot="1">
      <c r="A2209" s="56"/>
      <c r="B2209" s="191"/>
      <c r="C2209" s="11" t="s">
        <v>387</v>
      </c>
      <c r="D2209" s="11"/>
      <c r="E2209" s="11" t="s">
        <v>386</v>
      </c>
      <c r="F2209" s="11">
        <v>382491</v>
      </c>
      <c r="G2209" s="11"/>
      <c r="H2209" s="11">
        <f t="shared" si="136"/>
        <v>1234</v>
      </c>
      <c r="I2209" s="11"/>
      <c r="J2209" s="11">
        <v>37638.249999999993</v>
      </c>
      <c r="K2209" s="11"/>
      <c r="M2209" s="11">
        <v>209</v>
      </c>
      <c r="N2209" s="70"/>
      <c r="P2209" s="11">
        <f t="shared" si="139"/>
        <v>180.09</v>
      </c>
      <c r="Q2209" s="11"/>
      <c r="R2209" s="11"/>
      <c r="S2209" s="11"/>
      <c r="T2209" s="366">
        <f t="shared" si="135"/>
        <v>1830.1004784688996</v>
      </c>
      <c r="U2209" s="11"/>
      <c r="V2209" s="11"/>
      <c r="W2209" s="11"/>
      <c r="Y2209" s="11">
        <v>37638.249999999993</v>
      </c>
      <c r="Z2209" s="11">
        <f t="shared" si="137"/>
        <v>64505.34</v>
      </c>
      <c r="AB2209" s="11">
        <f t="shared" si="138"/>
        <v>26571.87</v>
      </c>
      <c r="AC2209" s="11">
        <v>43667.66</v>
      </c>
      <c r="AD2209" s="11"/>
      <c r="AE2209" s="4"/>
      <c r="AF2209" s="4"/>
    </row>
    <row r="2210" spans="1:32" ht="13.8" thickBot="1">
      <c r="A2210" s="56"/>
      <c r="B2210" s="191"/>
      <c r="C2210" s="11" t="s">
        <v>387</v>
      </c>
      <c r="D2210" s="11"/>
      <c r="E2210" s="11" t="s">
        <v>415</v>
      </c>
      <c r="F2210" s="11">
        <v>200</v>
      </c>
      <c r="G2210" s="11"/>
      <c r="H2210" s="11">
        <f t="shared" si="136"/>
        <v>1</v>
      </c>
      <c r="I2210" s="11"/>
      <c r="J2210" s="11">
        <v>69.63</v>
      </c>
      <c r="K2210" s="11"/>
      <c r="M2210" s="11">
        <v>1</v>
      </c>
      <c r="N2210" s="70"/>
      <c r="P2210" s="11">
        <f t="shared" si="139"/>
        <v>69.63</v>
      </c>
      <c r="Q2210" s="11"/>
      <c r="R2210" s="11"/>
      <c r="S2210" s="11"/>
      <c r="T2210" s="366">
        <f t="shared" si="135"/>
        <v>200</v>
      </c>
      <c r="U2210" s="11"/>
      <c r="V2210" s="11"/>
      <c r="W2210" s="11"/>
      <c r="Y2210" s="11">
        <v>69.63</v>
      </c>
      <c r="Z2210" s="11">
        <f t="shared" si="137"/>
        <v>119.33</v>
      </c>
      <c r="AB2210" s="11">
        <f t="shared" si="138"/>
        <v>49.16</v>
      </c>
      <c r="AC2210" s="11">
        <v>80.78</v>
      </c>
      <c r="AD2210" s="11"/>
      <c r="AE2210" s="4"/>
      <c r="AF2210" s="4"/>
    </row>
    <row r="2211" spans="1:32" ht="13.8" thickBot="1">
      <c r="A2211" s="56"/>
      <c r="B2211" s="191"/>
      <c r="C2211" s="11" t="s">
        <v>387</v>
      </c>
      <c r="D2211" s="11"/>
      <c r="E2211" s="11" t="s">
        <v>432</v>
      </c>
      <c r="F2211" s="11"/>
      <c r="G2211" s="11"/>
      <c r="H2211" s="11">
        <f t="shared" si="136"/>
        <v>0</v>
      </c>
      <c r="I2211" s="11"/>
      <c r="J2211" s="11">
        <v>20.079999999999998</v>
      </c>
      <c r="K2211" s="11"/>
      <c r="M2211" s="11">
        <v>2</v>
      </c>
      <c r="N2211" s="70"/>
      <c r="P2211" s="11">
        <f t="shared" si="139"/>
        <v>10.039999999999999</v>
      </c>
      <c r="Q2211" s="11"/>
      <c r="R2211" s="11"/>
      <c r="S2211" s="11"/>
      <c r="T2211" s="366">
        <f t="shared" si="135"/>
        <v>0</v>
      </c>
      <c r="U2211" s="11"/>
      <c r="V2211" s="11"/>
      <c r="W2211" s="11"/>
      <c r="Y2211" s="11">
        <v>20.079999999999998</v>
      </c>
      <c r="Z2211" s="11">
        <f t="shared" si="137"/>
        <v>34.409999999999997</v>
      </c>
      <c r="AB2211" s="11">
        <f t="shared" si="138"/>
        <v>14.18</v>
      </c>
      <c r="AC2211" s="11">
        <v>23.3</v>
      </c>
      <c r="AD2211" s="11"/>
      <c r="AE2211" s="4"/>
      <c r="AF2211" s="4"/>
    </row>
    <row r="2212" spans="1:32" ht="13.8" thickBot="1">
      <c r="A2212" s="56"/>
      <c r="B2212" s="191"/>
      <c r="C2212" s="11" t="s">
        <v>541</v>
      </c>
      <c r="D2212" s="11"/>
      <c r="E2212" s="11" t="s">
        <v>253</v>
      </c>
      <c r="F2212" s="11">
        <v>754</v>
      </c>
      <c r="G2212" s="11"/>
      <c r="H2212" s="11">
        <f t="shared" si="136"/>
        <v>2</v>
      </c>
      <c r="I2212" s="11"/>
      <c r="J2212" s="11">
        <v>144.96</v>
      </c>
      <c r="K2212" s="11"/>
      <c r="M2212" s="11">
        <v>1</v>
      </c>
      <c r="N2212" s="70"/>
      <c r="P2212" s="11">
        <f t="shared" si="139"/>
        <v>144.96</v>
      </c>
      <c r="Q2212" s="11"/>
      <c r="R2212" s="11"/>
      <c r="S2212" s="11"/>
      <c r="T2212" s="366">
        <f t="shared" si="135"/>
        <v>754</v>
      </c>
      <c r="U2212" s="11"/>
      <c r="V2212" s="11"/>
      <c r="W2212" s="11"/>
      <c r="Y2212" s="11">
        <v>144.96</v>
      </c>
      <c r="Z2212" s="11">
        <f t="shared" si="137"/>
        <v>248.44</v>
      </c>
      <c r="AB2212" s="11">
        <f t="shared" si="138"/>
        <v>102.34</v>
      </c>
      <c r="AC2212" s="11">
        <v>168.18</v>
      </c>
      <c r="AD2212" s="11"/>
      <c r="AE2212" s="4"/>
      <c r="AF2212" s="4"/>
    </row>
    <row r="2213" spans="1:32" ht="13.8" thickBot="1">
      <c r="A2213" s="56"/>
      <c r="B2213" s="191"/>
      <c r="C2213" s="11" t="s">
        <v>541</v>
      </c>
      <c r="D2213" s="11"/>
      <c r="E2213" s="11" t="s">
        <v>284</v>
      </c>
      <c r="F2213" s="11">
        <v>3145330</v>
      </c>
      <c r="G2213" s="11"/>
      <c r="H2213" s="11">
        <f t="shared" si="136"/>
        <v>10148</v>
      </c>
      <c r="I2213" s="11"/>
      <c r="J2213" s="11">
        <v>396468.43000000034</v>
      </c>
      <c r="K2213" s="11"/>
      <c r="M2213" s="11">
        <v>658</v>
      </c>
      <c r="N2213" s="70"/>
      <c r="P2213" s="11">
        <f t="shared" si="139"/>
        <v>602.54</v>
      </c>
      <c r="Q2213" s="11"/>
      <c r="R2213" s="11"/>
      <c r="S2213" s="11"/>
      <c r="T2213" s="366">
        <f t="shared" si="135"/>
        <v>4780.1367781155013</v>
      </c>
      <c r="U2213" s="11"/>
      <c r="V2213" s="11"/>
      <c r="W2213" s="11"/>
      <c r="Y2213" s="11">
        <v>396468.43000000034</v>
      </c>
      <c r="Z2213" s="11">
        <f t="shared" si="137"/>
        <v>679477.13</v>
      </c>
      <c r="AB2213" s="11">
        <f t="shared" si="138"/>
        <v>279898.96000000002</v>
      </c>
      <c r="AC2213" s="11">
        <v>459980.14</v>
      </c>
      <c r="AD2213" s="11"/>
      <c r="AE2213" s="4"/>
      <c r="AF2213" s="4"/>
    </row>
    <row r="2214" spans="1:32" ht="13.8" thickBot="1">
      <c r="A2214" s="56"/>
      <c r="B2214" s="191"/>
      <c r="C2214" s="11" t="s">
        <v>541</v>
      </c>
      <c r="D2214" s="11"/>
      <c r="E2214" s="11" t="s">
        <v>295</v>
      </c>
      <c r="F2214" s="11">
        <v>473</v>
      </c>
      <c r="G2214" s="11"/>
      <c r="H2214" s="11">
        <f t="shared" si="136"/>
        <v>2</v>
      </c>
      <c r="I2214" s="11"/>
      <c r="J2214" s="11">
        <v>88.92</v>
      </c>
      <c r="K2214" s="11"/>
      <c r="M2214" s="11">
        <v>1</v>
      </c>
      <c r="N2214" s="70"/>
      <c r="P2214" s="11">
        <f t="shared" si="139"/>
        <v>88.92</v>
      </c>
      <c r="Q2214" s="11"/>
      <c r="R2214" s="11"/>
      <c r="S2214" s="11"/>
      <c r="T2214" s="366">
        <f t="shared" si="135"/>
        <v>473</v>
      </c>
      <c r="U2214" s="11"/>
      <c r="V2214" s="11"/>
      <c r="W2214" s="11"/>
      <c r="Y2214" s="11">
        <v>88.92</v>
      </c>
      <c r="Z2214" s="11">
        <f t="shared" si="137"/>
        <v>152.38999999999999</v>
      </c>
      <c r="AB2214" s="11">
        <f t="shared" si="138"/>
        <v>62.78</v>
      </c>
      <c r="AC2214" s="11">
        <v>103.16</v>
      </c>
      <c r="AD2214" s="11"/>
      <c r="AE2214" s="4"/>
      <c r="AF2214" s="4"/>
    </row>
    <row r="2215" spans="1:32" ht="13.8" thickBot="1">
      <c r="A2215" s="56"/>
      <c r="B2215" s="191"/>
      <c r="C2215" s="11" t="s">
        <v>658</v>
      </c>
      <c r="D2215" s="11"/>
      <c r="E2215" s="11" t="s">
        <v>216</v>
      </c>
      <c r="F2215" s="11">
        <v>2</v>
      </c>
      <c r="G2215" s="11"/>
      <c r="H2215" s="11">
        <f t="shared" si="136"/>
        <v>0</v>
      </c>
      <c r="I2215" s="11"/>
      <c r="J2215" s="11">
        <v>11.16</v>
      </c>
      <c r="K2215" s="11"/>
      <c r="M2215" s="11">
        <v>1</v>
      </c>
      <c r="N2215" s="70"/>
      <c r="P2215" s="11">
        <f t="shared" si="139"/>
        <v>11.16</v>
      </c>
      <c r="Q2215" s="11"/>
      <c r="R2215" s="11"/>
      <c r="S2215" s="11"/>
      <c r="T2215" s="366">
        <f t="shared" ref="T2215:T2278" si="140">F2215/M2215</f>
        <v>2</v>
      </c>
      <c r="U2215" s="11"/>
      <c r="V2215" s="11"/>
      <c r="W2215" s="11"/>
      <c r="Y2215" s="11">
        <v>11.16</v>
      </c>
      <c r="Z2215" s="11">
        <f t="shared" si="137"/>
        <v>19.13</v>
      </c>
      <c r="AB2215" s="11">
        <f t="shared" si="138"/>
        <v>7.88</v>
      </c>
      <c r="AC2215" s="11">
        <v>12.95</v>
      </c>
      <c r="AD2215" s="11"/>
      <c r="AE2215" s="4"/>
      <c r="AF2215" s="4"/>
    </row>
    <row r="2216" spans="1:32" ht="13.8" thickBot="1">
      <c r="A2216" s="56"/>
      <c r="B2216" s="191"/>
      <c r="C2216" s="11" t="s">
        <v>658</v>
      </c>
      <c r="D2216" s="11"/>
      <c r="E2216" s="11" t="s">
        <v>302</v>
      </c>
      <c r="F2216" s="11">
        <v>24643</v>
      </c>
      <c r="G2216" s="11"/>
      <c r="H2216" s="11">
        <f t="shared" si="136"/>
        <v>80</v>
      </c>
      <c r="I2216" s="11"/>
      <c r="J2216" s="11">
        <v>2817.3200000000006</v>
      </c>
      <c r="K2216" s="11"/>
      <c r="M2216" s="11">
        <v>22</v>
      </c>
      <c r="N2216" s="70"/>
      <c r="P2216" s="11">
        <f t="shared" si="139"/>
        <v>128.06</v>
      </c>
      <c r="Q2216" s="11"/>
      <c r="R2216" s="11"/>
      <c r="S2216" s="11"/>
      <c r="T2216" s="366">
        <f t="shared" si="140"/>
        <v>1120.1363636363637</v>
      </c>
      <c r="U2216" s="11"/>
      <c r="V2216" s="11"/>
      <c r="W2216" s="11"/>
      <c r="Y2216" s="11">
        <v>2817.3200000000006</v>
      </c>
      <c r="Z2216" s="11">
        <f t="shared" si="137"/>
        <v>4828.3900000000003</v>
      </c>
      <c r="AB2216" s="11">
        <f t="shared" si="138"/>
        <v>1988.97</v>
      </c>
      <c r="AC2216" s="11">
        <v>3268.64</v>
      </c>
      <c r="AD2216" s="11"/>
      <c r="AE2216" s="4"/>
      <c r="AF2216" s="4"/>
    </row>
    <row r="2217" spans="1:32" ht="13.8" thickBot="1">
      <c r="A2217" s="56"/>
      <c r="B2217" s="191"/>
      <c r="C2217" s="11" t="s">
        <v>325</v>
      </c>
      <c r="D2217" s="11"/>
      <c r="E2217" s="11" t="s">
        <v>326</v>
      </c>
      <c r="F2217" s="11">
        <v>74525</v>
      </c>
      <c r="G2217" s="11"/>
      <c r="H2217" s="11">
        <f t="shared" si="136"/>
        <v>240</v>
      </c>
      <c r="I2217" s="11"/>
      <c r="J2217" s="11">
        <v>11133.470000000003</v>
      </c>
      <c r="K2217" s="11"/>
      <c r="M2217" s="11">
        <v>52</v>
      </c>
      <c r="N2217" s="70"/>
      <c r="P2217" s="11">
        <f t="shared" si="139"/>
        <v>214.11</v>
      </c>
      <c r="Q2217" s="11"/>
      <c r="R2217" s="11"/>
      <c r="S2217" s="11"/>
      <c r="T2217" s="366">
        <f t="shared" si="140"/>
        <v>1433.1730769230769</v>
      </c>
      <c r="U2217" s="11"/>
      <c r="V2217" s="11"/>
      <c r="W2217" s="11"/>
      <c r="Y2217" s="11">
        <v>11133.470000000003</v>
      </c>
      <c r="Z2217" s="11">
        <f t="shared" si="137"/>
        <v>19080.810000000001</v>
      </c>
      <c r="AB2217" s="11">
        <f t="shared" si="138"/>
        <v>7860.01</v>
      </c>
      <c r="AC2217" s="11">
        <v>12916.98</v>
      </c>
      <c r="AD2217" s="11"/>
      <c r="AE2217" s="4"/>
      <c r="AF2217" s="4"/>
    </row>
    <row r="2218" spans="1:32" ht="13.8" thickBot="1">
      <c r="A2218" s="56"/>
      <c r="B2218" s="191"/>
      <c r="C2218" s="11" t="s">
        <v>1413</v>
      </c>
      <c r="D2218" s="11"/>
      <c r="E2218" s="11" t="s">
        <v>427</v>
      </c>
      <c r="F2218" s="11">
        <v>732</v>
      </c>
      <c r="G2218" s="11"/>
      <c r="H2218" s="11">
        <f t="shared" si="136"/>
        <v>2</v>
      </c>
      <c r="I2218" s="11"/>
      <c r="J2218" s="11">
        <v>209.2</v>
      </c>
      <c r="K2218" s="11"/>
      <c r="M2218" s="11">
        <v>5</v>
      </c>
      <c r="N2218" s="70"/>
      <c r="P2218" s="11">
        <f t="shared" si="139"/>
        <v>41.84</v>
      </c>
      <c r="Q2218" s="11"/>
      <c r="R2218" s="11"/>
      <c r="S2218" s="11"/>
      <c r="T2218" s="366">
        <f t="shared" si="140"/>
        <v>146.4</v>
      </c>
      <c r="U2218" s="11"/>
      <c r="V2218" s="11"/>
      <c r="W2218" s="11"/>
      <c r="Y2218" s="11">
        <v>209.2</v>
      </c>
      <c r="Z2218" s="11">
        <f t="shared" si="137"/>
        <v>358.53</v>
      </c>
      <c r="AB2218" s="11">
        <f t="shared" si="138"/>
        <v>147.69</v>
      </c>
      <c r="AC2218" s="11">
        <v>242.71</v>
      </c>
      <c r="AD2218" s="11"/>
      <c r="AE2218" s="4"/>
      <c r="AF2218" s="4"/>
    </row>
    <row r="2219" spans="1:32" ht="13.8" thickBot="1">
      <c r="A2219" s="56"/>
      <c r="B2219" s="191"/>
      <c r="C2219" s="11" t="s">
        <v>629</v>
      </c>
      <c r="D2219" s="11"/>
      <c r="E2219" s="11" t="s">
        <v>630</v>
      </c>
      <c r="F2219" s="11">
        <v>37557</v>
      </c>
      <c r="G2219" s="11"/>
      <c r="H2219" s="11">
        <f t="shared" si="136"/>
        <v>121</v>
      </c>
      <c r="I2219" s="11"/>
      <c r="J2219" s="11">
        <v>6051.74</v>
      </c>
      <c r="K2219" s="11"/>
      <c r="M2219" s="11">
        <v>42</v>
      </c>
      <c r="N2219" s="70"/>
      <c r="P2219" s="11">
        <f t="shared" si="139"/>
        <v>144.09</v>
      </c>
      <c r="Q2219" s="11"/>
      <c r="R2219" s="11"/>
      <c r="S2219" s="11"/>
      <c r="T2219" s="366">
        <f t="shared" si="140"/>
        <v>894.21428571428567</v>
      </c>
      <c r="U2219" s="11"/>
      <c r="V2219" s="11"/>
      <c r="W2219" s="11"/>
      <c r="Y2219" s="11">
        <v>6051.74</v>
      </c>
      <c r="Z2219" s="11">
        <f t="shared" si="137"/>
        <v>10371.620000000001</v>
      </c>
      <c r="AB2219" s="11">
        <f t="shared" si="138"/>
        <v>4272.41</v>
      </c>
      <c r="AC2219" s="11">
        <v>7021.19</v>
      </c>
      <c r="AD2219" s="11"/>
      <c r="AE2219" s="4"/>
      <c r="AF2219" s="4"/>
    </row>
    <row r="2220" spans="1:32" ht="13.8" thickBot="1">
      <c r="A2220" s="56"/>
      <c r="B2220" s="191"/>
      <c r="C2220" s="11" t="s">
        <v>201</v>
      </c>
      <c r="D2220" s="11"/>
      <c r="E2220" s="11" t="s">
        <v>199</v>
      </c>
      <c r="F2220" s="11">
        <v>523269</v>
      </c>
      <c r="G2220" s="11"/>
      <c r="H2220" s="11">
        <f t="shared" si="136"/>
        <v>1688</v>
      </c>
      <c r="I2220" s="11"/>
      <c r="J2220" s="11">
        <v>87136.760000000024</v>
      </c>
      <c r="K2220" s="11"/>
      <c r="M2220" s="11">
        <v>309</v>
      </c>
      <c r="N2220" s="70"/>
      <c r="P2220" s="11">
        <f t="shared" si="139"/>
        <v>282</v>
      </c>
      <c r="Q2220" s="11"/>
      <c r="R2220" s="11"/>
      <c r="S2220" s="11"/>
      <c r="T2220" s="366">
        <f t="shared" si="140"/>
        <v>1693.4271844660195</v>
      </c>
      <c r="U2220" s="11"/>
      <c r="V2220" s="11"/>
      <c r="W2220" s="11"/>
      <c r="Y2220" s="11">
        <v>87136.760000000024</v>
      </c>
      <c r="Z2220" s="11">
        <f t="shared" si="137"/>
        <v>149337.07999999999</v>
      </c>
      <c r="AB2220" s="11">
        <f t="shared" si="138"/>
        <v>61516.85</v>
      </c>
      <c r="AC2220" s="11">
        <v>101095.51</v>
      </c>
      <c r="AD2220" s="11"/>
      <c r="AE2220" s="4"/>
      <c r="AF2220" s="4"/>
    </row>
    <row r="2221" spans="1:32" ht="13.8" thickBot="1">
      <c r="A2221" s="56"/>
      <c r="B2221" s="191"/>
      <c r="C2221" s="11" t="s">
        <v>201</v>
      </c>
      <c r="D2221" s="11"/>
      <c r="E2221" s="11" t="s">
        <v>249</v>
      </c>
      <c r="F2221" s="11">
        <v>12</v>
      </c>
      <c r="G2221" s="11"/>
      <c r="H2221" s="11">
        <f t="shared" si="136"/>
        <v>0</v>
      </c>
      <c r="I2221" s="11"/>
      <c r="J2221" s="11">
        <v>12.06</v>
      </c>
      <c r="K2221" s="11"/>
      <c r="M2221" s="11">
        <v>1</v>
      </c>
      <c r="N2221" s="70"/>
      <c r="P2221" s="11">
        <f t="shared" si="139"/>
        <v>12.06</v>
      </c>
      <c r="Q2221" s="11"/>
      <c r="R2221" s="11"/>
      <c r="S2221" s="11"/>
      <c r="T2221" s="366">
        <f t="shared" si="140"/>
        <v>12</v>
      </c>
      <c r="U2221" s="11"/>
      <c r="V2221" s="11"/>
      <c r="W2221" s="11"/>
      <c r="Y2221" s="11">
        <v>12.06</v>
      </c>
      <c r="Z2221" s="11">
        <f t="shared" si="137"/>
        <v>20.67</v>
      </c>
      <c r="AB2221" s="11">
        <f t="shared" si="138"/>
        <v>8.51</v>
      </c>
      <c r="AC2221" s="11">
        <v>13.99</v>
      </c>
      <c r="AD2221" s="11"/>
      <c r="AE2221" s="4"/>
      <c r="AF2221" s="4"/>
    </row>
    <row r="2222" spans="1:32" ht="13.8" thickBot="1">
      <c r="A2222" s="56"/>
      <c r="B2222" s="191"/>
      <c r="C2222" s="11" t="s">
        <v>1414</v>
      </c>
      <c r="D2222" s="11"/>
      <c r="E2222" s="11" t="s">
        <v>460</v>
      </c>
      <c r="F2222" s="11">
        <v>670</v>
      </c>
      <c r="G2222" s="11"/>
      <c r="H2222" s="11">
        <f t="shared" si="136"/>
        <v>2</v>
      </c>
      <c r="I2222" s="11"/>
      <c r="J2222" s="11">
        <v>291.02999999999997</v>
      </c>
      <c r="K2222" s="11"/>
      <c r="M2222" s="11">
        <v>8</v>
      </c>
      <c r="N2222" s="70"/>
      <c r="P2222" s="11">
        <f t="shared" si="139"/>
        <v>36.380000000000003</v>
      </c>
      <c r="Q2222" s="11"/>
      <c r="R2222" s="11"/>
      <c r="S2222" s="11"/>
      <c r="T2222" s="366">
        <f t="shared" si="140"/>
        <v>83.75</v>
      </c>
      <c r="U2222" s="11"/>
      <c r="V2222" s="11"/>
      <c r="W2222" s="11"/>
      <c r="Y2222" s="11">
        <v>291.02999999999997</v>
      </c>
      <c r="Z2222" s="11">
        <f t="shared" si="137"/>
        <v>498.77</v>
      </c>
      <c r="AB2222" s="11">
        <f t="shared" si="138"/>
        <v>205.46</v>
      </c>
      <c r="AC2222" s="11">
        <v>337.65</v>
      </c>
      <c r="AD2222" s="11"/>
      <c r="AE2222" s="4"/>
      <c r="AF2222" s="4"/>
    </row>
    <row r="2223" spans="1:32" ht="13.8" thickBot="1">
      <c r="A2223" s="56"/>
      <c r="B2223" s="191"/>
      <c r="C2223" s="11" t="s">
        <v>289</v>
      </c>
      <c r="D2223" s="11"/>
      <c r="E2223" s="11" t="s">
        <v>287</v>
      </c>
      <c r="F2223" s="11">
        <v>2757853</v>
      </c>
      <c r="G2223" s="11"/>
      <c r="H2223" s="11">
        <f t="shared" ref="H2223:H2286" si="141">ROUND($H$2327*F2223/$F$2327,0)</f>
        <v>8898</v>
      </c>
      <c r="I2223" s="11"/>
      <c r="J2223" s="11">
        <v>301199.87999999989</v>
      </c>
      <c r="K2223" s="11"/>
      <c r="M2223" s="11">
        <v>712</v>
      </c>
      <c r="N2223" s="70"/>
      <c r="P2223" s="11">
        <f t="shared" si="139"/>
        <v>423.03</v>
      </c>
      <c r="Q2223" s="11"/>
      <c r="R2223" s="11"/>
      <c r="S2223" s="11"/>
      <c r="T2223" s="366">
        <f t="shared" si="140"/>
        <v>3873.3890449438204</v>
      </c>
      <c r="U2223" s="11"/>
      <c r="V2223" s="11"/>
      <c r="W2223" s="11"/>
      <c r="Y2223" s="11">
        <v>301199.87999999989</v>
      </c>
      <c r="Z2223" s="11">
        <f t="shared" ref="Z2223:Z2286" si="142">ROUND($Z$2327*Y2223/$Y$2327,2)</f>
        <v>516203.6</v>
      </c>
      <c r="AB2223" s="11">
        <f t="shared" ref="AB2223:AB2286" si="143">ROUND($AB$2327*Y2223/$Y$2327,2)</f>
        <v>212641.22</v>
      </c>
      <c r="AC2223" s="11">
        <v>349450.18</v>
      </c>
      <c r="AD2223" s="11"/>
      <c r="AE2223" s="4"/>
      <c r="AF2223" s="4"/>
    </row>
    <row r="2224" spans="1:32" ht="13.8" thickBot="1">
      <c r="A2224" s="56"/>
      <c r="B2224" s="191"/>
      <c r="C2224" s="11" t="s">
        <v>289</v>
      </c>
      <c r="D2224" s="11"/>
      <c r="E2224" s="11" t="s">
        <v>302</v>
      </c>
      <c r="F2224" s="11">
        <v>75</v>
      </c>
      <c r="G2224" s="11"/>
      <c r="H2224" s="11">
        <f t="shared" si="141"/>
        <v>0</v>
      </c>
      <c r="I2224" s="11"/>
      <c r="J2224" s="11">
        <v>22.13</v>
      </c>
      <c r="K2224" s="11"/>
      <c r="M2224" s="11">
        <v>1</v>
      </c>
      <c r="N2224" s="70"/>
      <c r="P2224" s="11">
        <f t="shared" ref="P2224:P2287" si="144">ROUND(J2224/M2224,2)</f>
        <v>22.13</v>
      </c>
      <c r="Q2224" s="11"/>
      <c r="R2224" s="11"/>
      <c r="S2224" s="11"/>
      <c r="T2224" s="366">
        <f t="shared" si="140"/>
        <v>75</v>
      </c>
      <c r="U2224" s="11"/>
      <c r="V2224" s="11"/>
      <c r="W2224" s="11"/>
      <c r="Y2224" s="11">
        <v>22.13</v>
      </c>
      <c r="Z2224" s="11">
        <f t="shared" si="142"/>
        <v>37.93</v>
      </c>
      <c r="AB2224" s="11">
        <f t="shared" si="143"/>
        <v>15.62</v>
      </c>
      <c r="AC2224" s="11">
        <v>25.68</v>
      </c>
      <c r="AD2224" s="11"/>
      <c r="AE2224" s="4"/>
      <c r="AF2224" s="4"/>
    </row>
    <row r="2225" spans="1:32" ht="13.8" thickBot="1">
      <c r="A2225" s="56"/>
      <c r="B2225" s="191"/>
      <c r="C2225" s="11" t="s">
        <v>348</v>
      </c>
      <c r="D2225" s="11"/>
      <c r="E2225" s="11" t="s">
        <v>330</v>
      </c>
      <c r="F2225" s="11">
        <v>116315</v>
      </c>
      <c r="G2225" s="11"/>
      <c r="H2225" s="11">
        <f t="shared" si="141"/>
        <v>375</v>
      </c>
      <c r="I2225" s="11"/>
      <c r="J2225" s="11">
        <v>15111.52</v>
      </c>
      <c r="K2225" s="11"/>
      <c r="M2225" s="11">
        <v>104</v>
      </c>
      <c r="N2225" s="70"/>
      <c r="P2225" s="11">
        <f t="shared" si="144"/>
        <v>145.30000000000001</v>
      </c>
      <c r="Q2225" s="11"/>
      <c r="R2225" s="11"/>
      <c r="S2225" s="11"/>
      <c r="T2225" s="366">
        <f t="shared" si="140"/>
        <v>1118.4134615384614</v>
      </c>
      <c r="U2225" s="11"/>
      <c r="V2225" s="11"/>
      <c r="W2225" s="11"/>
      <c r="Y2225" s="11">
        <v>15111.52</v>
      </c>
      <c r="Z2225" s="11">
        <f t="shared" si="142"/>
        <v>25898.49</v>
      </c>
      <c r="AB2225" s="11">
        <f t="shared" si="143"/>
        <v>10668.44</v>
      </c>
      <c r="AC2225" s="11">
        <v>17532.29</v>
      </c>
      <c r="AD2225" s="11"/>
      <c r="AE2225" s="4"/>
      <c r="AF2225" s="4"/>
    </row>
    <row r="2226" spans="1:32" ht="13.8" thickBot="1">
      <c r="A2226" s="56"/>
      <c r="B2226" s="191"/>
      <c r="C2226" s="11" t="s">
        <v>348</v>
      </c>
      <c r="D2226" s="11"/>
      <c r="E2226" s="11" t="s">
        <v>345</v>
      </c>
      <c r="F2226" s="11">
        <v>436149</v>
      </c>
      <c r="G2226" s="11"/>
      <c r="H2226" s="11">
        <f t="shared" si="141"/>
        <v>1407</v>
      </c>
      <c r="I2226" s="11"/>
      <c r="J2226" s="11">
        <v>45767.769999999982</v>
      </c>
      <c r="K2226" s="11"/>
      <c r="M2226" s="11">
        <v>183</v>
      </c>
      <c r="N2226" s="70"/>
      <c r="P2226" s="11">
        <f t="shared" si="144"/>
        <v>250.1</v>
      </c>
      <c r="Q2226" s="11"/>
      <c r="R2226" s="11"/>
      <c r="S2226" s="11"/>
      <c r="T2226" s="366">
        <f t="shared" si="140"/>
        <v>2383.3278688524592</v>
      </c>
      <c r="U2226" s="11"/>
      <c r="V2226" s="11"/>
      <c r="W2226" s="11"/>
      <c r="Y2226" s="11">
        <v>45767.769999999982</v>
      </c>
      <c r="Z2226" s="11">
        <f t="shared" si="142"/>
        <v>78437.91</v>
      </c>
      <c r="AB2226" s="11">
        <f t="shared" si="143"/>
        <v>32311.15</v>
      </c>
      <c r="AC2226" s="11">
        <v>53099.47</v>
      </c>
      <c r="AD2226" s="11"/>
      <c r="AE2226" s="4"/>
      <c r="AF2226" s="4"/>
    </row>
    <row r="2227" spans="1:32" ht="13.8" thickBot="1">
      <c r="A2227" s="56"/>
      <c r="B2227" s="191"/>
      <c r="C2227" s="11" t="s">
        <v>583</v>
      </c>
      <c r="D2227" s="11"/>
      <c r="E2227" s="11" t="s">
        <v>291</v>
      </c>
      <c r="F2227" s="11">
        <v>63118</v>
      </c>
      <c r="G2227" s="11"/>
      <c r="H2227" s="11">
        <f t="shared" si="141"/>
        <v>204</v>
      </c>
      <c r="I2227" s="11"/>
      <c r="J2227" s="11">
        <v>11325.04</v>
      </c>
      <c r="K2227" s="11"/>
      <c r="M2227" s="11">
        <v>57</v>
      </c>
      <c r="N2227" s="70"/>
      <c r="P2227" s="11">
        <f t="shared" si="144"/>
        <v>198.68</v>
      </c>
      <c r="Q2227" s="11"/>
      <c r="R2227" s="11"/>
      <c r="S2227" s="11"/>
      <c r="T2227" s="366">
        <f t="shared" si="140"/>
        <v>1107.3333333333333</v>
      </c>
      <c r="U2227" s="11"/>
      <c r="V2227" s="11"/>
      <c r="W2227" s="11"/>
      <c r="Y2227" s="11">
        <v>11325.04</v>
      </c>
      <c r="Z2227" s="11">
        <f t="shared" si="142"/>
        <v>19409.13</v>
      </c>
      <c r="AB2227" s="11">
        <f t="shared" si="143"/>
        <v>7995.26</v>
      </c>
      <c r="AC2227" s="11">
        <v>13139.24</v>
      </c>
      <c r="AD2227" s="11"/>
      <c r="AE2227" s="4"/>
      <c r="AF2227" s="4"/>
    </row>
    <row r="2228" spans="1:32" ht="13.8" thickBot="1">
      <c r="A2228" s="56"/>
      <c r="B2228" s="191"/>
      <c r="C2228" s="11" t="s">
        <v>411</v>
      </c>
      <c r="D2228" s="11"/>
      <c r="E2228" s="11" t="s">
        <v>382</v>
      </c>
      <c r="F2228" s="11">
        <v>161</v>
      </c>
      <c r="G2228" s="11"/>
      <c r="H2228" s="11">
        <f t="shared" si="141"/>
        <v>1</v>
      </c>
      <c r="I2228" s="11"/>
      <c r="J2228" s="11">
        <v>33.979999999999997</v>
      </c>
      <c r="K2228" s="11"/>
      <c r="M2228" s="11">
        <v>1</v>
      </c>
      <c r="N2228" s="70"/>
      <c r="P2228" s="11">
        <f t="shared" si="144"/>
        <v>33.979999999999997</v>
      </c>
      <c r="Q2228" s="11"/>
      <c r="R2228" s="11"/>
      <c r="S2228" s="11"/>
      <c r="T2228" s="366">
        <f t="shared" si="140"/>
        <v>161</v>
      </c>
      <c r="U2228" s="11"/>
      <c r="V2228" s="11"/>
      <c r="W2228" s="11"/>
      <c r="Y2228" s="11">
        <v>33.979999999999997</v>
      </c>
      <c r="Z2228" s="11">
        <f t="shared" si="142"/>
        <v>58.24</v>
      </c>
      <c r="AB2228" s="11">
        <f t="shared" si="143"/>
        <v>23.99</v>
      </c>
      <c r="AC2228" s="11">
        <v>39.42</v>
      </c>
      <c r="AD2228" s="11"/>
      <c r="AE2228" s="4"/>
      <c r="AF2228" s="4"/>
    </row>
    <row r="2229" spans="1:32" ht="13.8" thickBot="1">
      <c r="A2229" s="56"/>
      <c r="B2229" s="191"/>
      <c r="C2229" s="11" t="s">
        <v>411</v>
      </c>
      <c r="D2229" s="11"/>
      <c r="E2229" s="11" t="s">
        <v>410</v>
      </c>
      <c r="F2229" s="11">
        <v>3877579</v>
      </c>
      <c r="G2229" s="11"/>
      <c r="H2229" s="11">
        <f t="shared" si="141"/>
        <v>12511</v>
      </c>
      <c r="I2229" s="11"/>
      <c r="J2229" s="11">
        <v>384283.07999999973</v>
      </c>
      <c r="K2229" s="11"/>
      <c r="M2229" s="11">
        <v>944</v>
      </c>
      <c r="N2229" s="70"/>
      <c r="P2229" s="11">
        <f t="shared" si="144"/>
        <v>407.08</v>
      </c>
      <c r="Q2229" s="11"/>
      <c r="R2229" s="11"/>
      <c r="S2229" s="11"/>
      <c r="T2229" s="366">
        <f t="shared" si="140"/>
        <v>4107.6048728813557</v>
      </c>
      <c r="U2229" s="11"/>
      <c r="V2229" s="11"/>
      <c r="W2229" s="11"/>
      <c r="Y2229" s="11">
        <v>384283.07999999973</v>
      </c>
      <c r="Z2229" s="11">
        <f t="shared" si="142"/>
        <v>658593.59</v>
      </c>
      <c r="AB2229" s="11">
        <f t="shared" si="143"/>
        <v>271296.34000000003</v>
      </c>
      <c r="AC2229" s="11">
        <v>445842.77</v>
      </c>
      <c r="AD2229" s="11"/>
      <c r="AE2229" s="4"/>
      <c r="AF2229" s="4"/>
    </row>
    <row r="2230" spans="1:32" ht="13.8" thickBot="1">
      <c r="A2230" s="56"/>
      <c r="B2230" s="191"/>
      <c r="C2230" s="11" t="s">
        <v>1416</v>
      </c>
      <c r="D2230" s="11"/>
      <c r="E2230" s="11" t="s">
        <v>302</v>
      </c>
      <c r="F2230" s="11">
        <v>11826</v>
      </c>
      <c r="G2230" s="11"/>
      <c r="H2230" s="11">
        <f t="shared" si="141"/>
        <v>38</v>
      </c>
      <c r="I2230" s="11"/>
      <c r="J2230" s="11">
        <v>2206.2300000000005</v>
      </c>
      <c r="K2230" s="11"/>
      <c r="M2230" s="11">
        <v>15</v>
      </c>
      <c r="N2230" s="70"/>
      <c r="P2230" s="11">
        <f t="shared" si="144"/>
        <v>147.08000000000001</v>
      </c>
      <c r="Q2230" s="11"/>
      <c r="R2230" s="11"/>
      <c r="S2230" s="11"/>
      <c r="T2230" s="366">
        <f t="shared" si="140"/>
        <v>788.4</v>
      </c>
      <c r="U2230" s="11"/>
      <c r="V2230" s="11"/>
      <c r="W2230" s="11"/>
      <c r="Y2230" s="11">
        <v>2206.2300000000005</v>
      </c>
      <c r="Z2230" s="11">
        <f t="shared" si="142"/>
        <v>3781.09</v>
      </c>
      <c r="AB2230" s="11">
        <f t="shared" si="143"/>
        <v>1557.56</v>
      </c>
      <c r="AC2230" s="11">
        <v>2559.65</v>
      </c>
      <c r="AD2230" s="11"/>
      <c r="AE2230" s="4"/>
      <c r="AF2230" s="4"/>
    </row>
    <row r="2231" spans="1:32" ht="13.8" thickBot="1">
      <c r="A2231" s="56"/>
      <c r="B2231" s="191"/>
      <c r="C2231" s="11" t="s">
        <v>412</v>
      </c>
      <c r="D2231" s="11"/>
      <c r="E2231" s="11" t="s">
        <v>413</v>
      </c>
      <c r="F2231" s="11">
        <v>80397</v>
      </c>
      <c r="G2231" s="11"/>
      <c r="H2231" s="11">
        <f t="shared" si="141"/>
        <v>259</v>
      </c>
      <c r="I2231" s="11"/>
      <c r="J2231" s="11">
        <v>12312.529999999995</v>
      </c>
      <c r="K2231" s="11"/>
      <c r="M2231" s="11">
        <v>56</v>
      </c>
      <c r="N2231" s="70"/>
      <c r="P2231" s="11">
        <f t="shared" si="144"/>
        <v>219.87</v>
      </c>
      <c r="Q2231" s="11"/>
      <c r="R2231" s="11"/>
      <c r="S2231" s="11"/>
      <c r="T2231" s="366">
        <f t="shared" si="140"/>
        <v>1435.6607142857142</v>
      </c>
      <c r="U2231" s="11"/>
      <c r="V2231" s="11"/>
      <c r="W2231" s="11"/>
      <c r="Y2231" s="11">
        <v>12312.529999999995</v>
      </c>
      <c r="Z2231" s="11">
        <f t="shared" si="142"/>
        <v>21101.51</v>
      </c>
      <c r="AB2231" s="11">
        <f t="shared" si="143"/>
        <v>8692.41</v>
      </c>
      <c r="AC2231" s="11">
        <v>14284.92</v>
      </c>
      <c r="AD2231" s="11"/>
      <c r="AE2231" s="4"/>
      <c r="AF2231" s="4"/>
    </row>
    <row r="2232" spans="1:32" ht="13.8" thickBot="1">
      <c r="A2232" s="56"/>
      <c r="B2232" s="191"/>
      <c r="C2232" s="11" t="s">
        <v>659</v>
      </c>
      <c r="D2232" s="11"/>
      <c r="E2232" s="11" t="s">
        <v>362</v>
      </c>
      <c r="F2232" s="11">
        <v>36050</v>
      </c>
      <c r="G2232" s="11"/>
      <c r="H2232" s="11">
        <f t="shared" si="141"/>
        <v>116</v>
      </c>
      <c r="I2232" s="11"/>
      <c r="J2232" s="11">
        <v>6864.9899999999989</v>
      </c>
      <c r="K2232" s="11"/>
      <c r="M2232" s="11">
        <v>50</v>
      </c>
      <c r="N2232" s="70"/>
      <c r="P2232" s="11">
        <f t="shared" si="144"/>
        <v>137.30000000000001</v>
      </c>
      <c r="Q2232" s="11"/>
      <c r="R2232" s="11"/>
      <c r="S2232" s="11"/>
      <c r="T2232" s="366">
        <f t="shared" si="140"/>
        <v>721</v>
      </c>
      <c r="U2232" s="11"/>
      <c r="V2232" s="11"/>
      <c r="W2232" s="11"/>
      <c r="Y2232" s="11">
        <v>6864.9899999999989</v>
      </c>
      <c r="Z2232" s="11">
        <f t="shared" si="142"/>
        <v>11765.39</v>
      </c>
      <c r="AB2232" s="11">
        <f t="shared" si="143"/>
        <v>4846.55</v>
      </c>
      <c r="AC2232" s="11">
        <v>7964.72</v>
      </c>
      <c r="AD2232" s="11"/>
      <c r="AE2232" s="4"/>
      <c r="AF2232" s="4"/>
    </row>
    <row r="2233" spans="1:32" ht="13.8" thickBot="1">
      <c r="A2233" s="56"/>
      <c r="B2233" s="191"/>
      <c r="C2233" s="11" t="s">
        <v>1270</v>
      </c>
      <c r="D2233" s="11"/>
      <c r="E2233" s="11" t="s">
        <v>262</v>
      </c>
      <c r="F2233" s="11"/>
      <c r="G2233" s="11"/>
      <c r="H2233" s="11">
        <f t="shared" si="141"/>
        <v>0</v>
      </c>
      <c r="I2233" s="11"/>
      <c r="J2233" s="11">
        <v>11.61</v>
      </c>
      <c r="K2233" s="11"/>
      <c r="M2233" s="11">
        <v>1</v>
      </c>
      <c r="N2233" s="70"/>
      <c r="P2233" s="11">
        <f t="shared" si="144"/>
        <v>11.61</v>
      </c>
      <c r="Q2233" s="11"/>
      <c r="R2233" s="11"/>
      <c r="S2233" s="11"/>
      <c r="T2233" s="366">
        <f t="shared" si="140"/>
        <v>0</v>
      </c>
      <c r="U2233" s="11"/>
      <c r="V2233" s="11"/>
      <c r="W2233" s="11"/>
      <c r="Y2233" s="11">
        <v>11.61</v>
      </c>
      <c r="Z2233" s="11">
        <f t="shared" si="142"/>
        <v>19.899999999999999</v>
      </c>
      <c r="AB2233" s="11">
        <f t="shared" si="143"/>
        <v>8.1999999999999993</v>
      </c>
      <c r="AC2233" s="11">
        <v>13.47</v>
      </c>
      <c r="AD2233" s="11"/>
      <c r="AE2233" s="4"/>
      <c r="AF2233" s="4"/>
    </row>
    <row r="2234" spans="1:32" ht="13.8" thickBot="1">
      <c r="A2234" s="56"/>
      <c r="B2234" s="191"/>
      <c r="C2234" s="11" t="s">
        <v>414</v>
      </c>
      <c r="D2234" s="11"/>
      <c r="E2234" s="11" t="s">
        <v>336</v>
      </c>
      <c r="F2234" s="11">
        <v>467</v>
      </c>
      <c r="G2234" s="11"/>
      <c r="H2234" s="11">
        <f t="shared" si="141"/>
        <v>2</v>
      </c>
      <c r="I2234" s="11"/>
      <c r="J2234" s="11">
        <v>74.45</v>
      </c>
      <c r="K2234" s="11"/>
      <c r="M2234" s="11">
        <v>1</v>
      </c>
      <c r="N2234" s="70"/>
      <c r="P2234" s="11">
        <f t="shared" si="144"/>
        <v>74.45</v>
      </c>
      <c r="Q2234" s="11"/>
      <c r="R2234" s="11"/>
      <c r="S2234" s="11"/>
      <c r="T2234" s="366">
        <f t="shared" si="140"/>
        <v>467</v>
      </c>
      <c r="U2234" s="11"/>
      <c r="V2234" s="11"/>
      <c r="W2234" s="11"/>
      <c r="Y2234" s="11">
        <v>74.45</v>
      </c>
      <c r="Z2234" s="11">
        <f t="shared" si="142"/>
        <v>127.59</v>
      </c>
      <c r="AB2234" s="11">
        <f t="shared" si="143"/>
        <v>52.56</v>
      </c>
      <c r="AC2234" s="11">
        <v>86.38</v>
      </c>
      <c r="AD2234" s="11"/>
      <c r="AE2234" s="4"/>
      <c r="AF2234" s="4"/>
    </row>
    <row r="2235" spans="1:32" ht="13.8" thickBot="1">
      <c r="A2235" s="56"/>
      <c r="B2235" s="191"/>
      <c r="C2235" s="11" t="s">
        <v>414</v>
      </c>
      <c r="D2235" s="11"/>
      <c r="E2235" s="11" t="s">
        <v>415</v>
      </c>
      <c r="F2235" s="11">
        <v>-1585</v>
      </c>
      <c r="G2235" s="11"/>
      <c r="H2235" s="11">
        <f t="shared" si="141"/>
        <v>-5</v>
      </c>
      <c r="I2235" s="11"/>
      <c r="J2235" s="11">
        <v>-384.5000000000004</v>
      </c>
      <c r="K2235" s="11"/>
      <c r="M2235" s="11">
        <v>64</v>
      </c>
      <c r="N2235" s="70"/>
      <c r="P2235" s="11">
        <f t="shared" si="144"/>
        <v>-6.01</v>
      </c>
      <c r="Q2235" s="11"/>
      <c r="R2235" s="11"/>
      <c r="S2235" s="11"/>
      <c r="T2235" s="366">
        <f t="shared" si="140"/>
        <v>-24.765625</v>
      </c>
      <c r="U2235" s="11"/>
      <c r="V2235" s="11"/>
      <c r="W2235" s="11"/>
      <c r="Y2235" s="11">
        <v>-384.5000000000004</v>
      </c>
      <c r="Z2235" s="11">
        <f t="shared" si="142"/>
        <v>-658.97</v>
      </c>
      <c r="AB2235" s="11">
        <f t="shared" si="143"/>
        <v>-271.45</v>
      </c>
      <c r="AC2235" s="11">
        <v>-446.09</v>
      </c>
      <c r="AD2235" s="11"/>
      <c r="AE2235" s="4"/>
      <c r="AF2235" s="4"/>
    </row>
    <row r="2236" spans="1:32" ht="13.8" thickBot="1">
      <c r="A2236" s="56"/>
      <c r="B2236" s="191"/>
      <c r="C2236" s="11" t="s">
        <v>1418</v>
      </c>
      <c r="D2236" s="11"/>
      <c r="E2236" s="11" t="s">
        <v>302</v>
      </c>
      <c r="F2236" s="11">
        <v>8225</v>
      </c>
      <c r="G2236" s="11"/>
      <c r="H2236" s="11">
        <f t="shared" si="141"/>
        <v>27</v>
      </c>
      <c r="I2236" s="11"/>
      <c r="J2236" s="11">
        <v>1346.55</v>
      </c>
      <c r="K2236" s="11"/>
      <c r="M2236" s="11">
        <v>15</v>
      </c>
      <c r="N2236" s="70"/>
      <c r="P2236" s="11">
        <f t="shared" si="144"/>
        <v>89.77</v>
      </c>
      <c r="Q2236" s="11"/>
      <c r="R2236" s="11"/>
      <c r="S2236" s="11"/>
      <c r="T2236" s="366">
        <f t="shared" si="140"/>
        <v>548.33333333333337</v>
      </c>
      <c r="U2236" s="11"/>
      <c r="V2236" s="11"/>
      <c r="W2236" s="11"/>
      <c r="Y2236" s="11">
        <v>1346.55</v>
      </c>
      <c r="Z2236" s="11">
        <f t="shared" si="142"/>
        <v>2307.75</v>
      </c>
      <c r="AB2236" s="11">
        <f t="shared" si="143"/>
        <v>950.64</v>
      </c>
      <c r="AC2236" s="11">
        <v>1562.26</v>
      </c>
      <c r="AD2236" s="11"/>
      <c r="AE2236" s="4"/>
      <c r="AF2236" s="4"/>
    </row>
    <row r="2237" spans="1:32" ht="13.8" thickBot="1">
      <c r="A2237" s="56"/>
      <c r="B2237" s="191"/>
      <c r="C2237" s="11" t="s">
        <v>1419</v>
      </c>
      <c r="D2237" s="11"/>
      <c r="E2237" s="11" t="s">
        <v>199</v>
      </c>
      <c r="F2237" s="11">
        <v>8026</v>
      </c>
      <c r="G2237" s="11"/>
      <c r="H2237" s="11">
        <f t="shared" si="141"/>
        <v>26</v>
      </c>
      <c r="I2237" s="11"/>
      <c r="J2237" s="11">
        <v>932.04000000000008</v>
      </c>
      <c r="K2237" s="11"/>
      <c r="M2237" s="11">
        <v>7</v>
      </c>
      <c r="N2237" s="70"/>
      <c r="P2237" s="11">
        <f t="shared" si="144"/>
        <v>133.15</v>
      </c>
      <c r="Q2237" s="11"/>
      <c r="R2237" s="11"/>
      <c r="S2237" s="11"/>
      <c r="T2237" s="366">
        <f t="shared" si="140"/>
        <v>1146.5714285714287</v>
      </c>
      <c r="U2237" s="11"/>
      <c r="V2237" s="11"/>
      <c r="W2237" s="11"/>
      <c r="Y2237" s="11">
        <v>932.04000000000008</v>
      </c>
      <c r="Z2237" s="11">
        <f t="shared" si="142"/>
        <v>1597.35</v>
      </c>
      <c r="AB2237" s="11">
        <f t="shared" si="143"/>
        <v>658</v>
      </c>
      <c r="AC2237" s="11">
        <v>1081.3499999999999</v>
      </c>
      <c r="AD2237" s="11"/>
      <c r="AE2237" s="4"/>
      <c r="AF2237" s="4"/>
    </row>
    <row r="2238" spans="1:32" ht="13.8" thickBot="1">
      <c r="A2238" s="56"/>
      <c r="B2238" s="191"/>
      <c r="C2238" s="11" t="s">
        <v>589</v>
      </c>
      <c r="D2238" s="11"/>
      <c r="E2238" s="11" t="s">
        <v>315</v>
      </c>
      <c r="F2238" s="11">
        <v>160623</v>
      </c>
      <c r="G2238" s="11"/>
      <c r="H2238" s="11">
        <f t="shared" si="141"/>
        <v>518</v>
      </c>
      <c r="I2238" s="11"/>
      <c r="J2238" s="11">
        <v>28616.289999999997</v>
      </c>
      <c r="K2238" s="11"/>
      <c r="M2238" s="11">
        <v>21</v>
      </c>
      <c r="N2238" s="70"/>
      <c r="P2238" s="11">
        <f t="shared" si="144"/>
        <v>1362.68</v>
      </c>
      <c r="Q2238" s="11"/>
      <c r="R2238" s="11"/>
      <c r="S2238" s="11"/>
      <c r="T2238" s="366">
        <f t="shared" si="140"/>
        <v>7648.7142857142853</v>
      </c>
      <c r="U2238" s="11"/>
      <c r="V2238" s="11"/>
      <c r="W2238" s="11"/>
      <c r="Y2238" s="11">
        <v>28616.289999999997</v>
      </c>
      <c r="Z2238" s="11">
        <f t="shared" si="142"/>
        <v>49043.29</v>
      </c>
      <c r="AB2238" s="11">
        <f t="shared" si="143"/>
        <v>20202.54</v>
      </c>
      <c r="AC2238" s="11">
        <v>33200.44</v>
      </c>
      <c r="AD2238" s="11"/>
      <c r="AE2238" s="4"/>
      <c r="AF2238" s="4"/>
    </row>
    <row r="2239" spans="1:32" ht="13.8" thickBot="1">
      <c r="A2239" s="56"/>
      <c r="B2239" s="191"/>
      <c r="C2239" s="11" t="s">
        <v>611</v>
      </c>
      <c r="D2239" s="11"/>
      <c r="E2239" s="11" t="s">
        <v>432</v>
      </c>
      <c r="F2239" s="11">
        <v>3996</v>
      </c>
      <c r="G2239" s="11"/>
      <c r="H2239" s="11">
        <f t="shared" si="141"/>
        <v>13</v>
      </c>
      <c r="I2239" s="11"/>
      <c r="J2239" s="11">
        <v>725.1</v>
      </c>
      <c r="K2239" s="11"/>
      <c r="M2239" s="11">
        <v>10</v>
      </c>
      <c r="N2239" s="70"/>
      <c r="P2239" s="11">
        <f t="shared" si="144"/>
        <v>72.510000000000005</v>
      </c>
      <c r="Q2239" s="11"/>
      <c r="R2239" s="11"/>
      <c r="S2239" s="11"/>
      <c r="T2239" s="366">
        <f t="shared" si="140"/>
        <v>399.6</v>
      </c>
      <c r="U2239" s="11"/>
      <c r="V2239" s="11"/>
      <c r="W2239" s="11"/>
      <c r="Y2239" s="11">
        <v>725.1</v>
      </c>
      <c r="Z2239" s="11">
        <f t="shared" si="142"/>
        <v>1242.69</v>
      </c>
      <c r="AB2239" s="11">
        <f t="shared" si="143"/>
        <v>511.91</v>
      </c>
      <c r="AC2239" s="11">
        <v>841.26</v>
      </c>
      <c r="AD2239" s="11"/>
      <c r="AE2239" s="4"/>
      <c r="AF2239" s="4"/>
    </row>
    <row r="2240" spans="1:32" ht="13.8" thickBot="1">
      <c r="A2240" s="56"/>
      <c r="B2240" s="191"/>
      <c r="C2240" s="11" t="s">
        <v>399</v>
      </c>
      <c r="D2240" s="11"/>
      <c r="E2240" s="11" t="s">
        <v>375</v>
      </c>
      <c r="F2240" s="11">
        <v>3375</v>
      </c>
      <c r="G2240" s="11"/>
      <c r="H2240" s="11">
        <f t="shared" si="141"/>
        <v>11</v>
      </c>
      <c r="I2240" s="11"/>
      <c r="J2240" s="11">
        <v>293.93</v>
      </c>
      <c r="K2240" s="11"/>
      <c r="M2240" s="11">
        <v>2</v>
      </c>
      <c r="N2240" s="70"/>
      <c r="P2240" s="11">
        <f t="shared" si="144"/>
        <v>146.97</v>
      </c>
      <c r="Q2240" s="11"/>
      <c r="R2240" s="11"/>
      <c r="S2240" s="11"/>
      <c r="T2240" s="366">
        <f t="shared" si="140"/>
        <v>1687.5</v>
      </c>
      <c r="U2240" s="11"/>
      <c r="V2240" s="11"/>
      <c r="W2240" s="11"/>
      <c r="Y2240" s="11">
        <v>293.93</v>
      </c>
      <c r="Z2240" s="11">
        <f t="shared" si="142"/>
        <v>503.74</v>
      </c>
      <c r="AB2240" s="11">
        <f t="shared" si="143"/>
        <v>207.51</v>
      </c>
      <c r="AC2240" s="11">
        <v>341.02</v>
      </c>
      <c r="AD2240" s="11"/>
      <c r="AE2240" s="4"/>
      <c r="AF2240" s="4"/>
    </row>
    <row r="2241" spans="1:32" ht="13.8" thickBot="1">
      <c r="A2241" s="56"/>
      <c r="B2241" s="191"/>
      <c r="C2241" s="11" t="s">
        <v>399</v>
      </c>
      <c r="D2241" s="11"/>
      <c r="E2241" s="11" t="s">
        <v>395</v>
      </c>
      <c r="F2241" s="11">
        <v>109859</v>
      </c>
      <c r="G2241" s="11"/>
      <c r="H2241" s="11">
        <f t="shared" si="141"/>
        <v>354</v>
      </c>
      <c r="I2241" s="11"/>
      <c r="J2241" s="11">
        <v>14975.840000000002</v>
      </c>
      <c r="K2241" s="11"/>
      <c r="M2241" s="11">
        <v>43</v>
      </c>
      <c r="N2241" s="70"/>
      <c r="P2241" s="11">
        <f t="shared" si="144"/>
        <v>348.28</v>
      </c>
      <c r="Q2241" s="11"/>
      <c r="R2241" s="11"/>
      <c r="S2241" s="11"/>
      <c r="T2241" s="366">
        <f t="shared" si="140"/>
        <v>2554.8604651162791</v>
      </c>
      <c r="U2241" s="11"/>
      <c r="V2241" s="11"/>
      <c r="W2241" s="11"/>
      <c r="Y2241" s="11">
        <v>14975.840000000002</v>
      </c>
      <c r="Z2241" s="11">
        <f t="shared" si="142"/>
        <v>25665.95</v>
      </c>
      <c r="AB2241" s="11">
        <f t="shared" si="143"/>
        <v>10572.65</v>
      </c>
      <c r="AC2241" s="11">
        <v>17374.87</v>
      </c>
      <c r="AD2241" s="11"/>
      <c r="AE2241" s="4"/>
      <c r="AF2241" s="4"/>
    </row>
    <row r="2242" spans="1:32" ht="13.8" thickBot="1">
      <c r="A2242" s="56"/>
      <c r="B2242" s="191"/>
      <c r="C2242" s="11" t="s">
        <v>416</v>
      </c>
      <c r="D2242" s="11"/>
      <c r="E2242" s="11" t="s">
        <v>417</v>
      </c>
      <c r="F2242" s="11">
        <v>568612</v>
      </c>
      <c r="G2242" s="11"/>
      <c r="H2242" s="11">
        <f t="shared" si="141"/>
        <v>1835</v>
      </c>
      <c r="I2242" s="11"/>
      <c r="J2242" s="11">
        <v>83396.29999999993</v>
      </c>
      <c r="K2242" s="11"/>
      <c r="M2242" s="11">
        <v>414</v>
      </c>
      <c r="N2242" s="70"/>
      <c r="P2242" s="11">
        <f t="shared" si="144"/>
        <v>201.44</v>
      </c>
      <c r="Q2242" s="11"/>
      <c r="R2242" s="11"/>
      <c r="S2242" s="11"/>
      <c r="T2242" s="366">
        <f t="shared" si="140"/>
        <v>1373.4589371980676</v>
      </c>
      <c r="U2242" s="11"/>
      <c r="V2242" s="11"/>
      <c r="W2242" s="11"/>
      <c r="Y2242" s="11">
        <v>83396.29999999993</v>
      </c>
      <c r="Z2242" s="11">
        <f t="shared" si="142"/>
        <v>142926.59</v>
      </c>
      <c r="AB2242" s="11">
        <f t="shared" si="143"/>
        <v>58876.160000000003</v>
      </c>
      <c r="AC2242" s="11">
        <v>96755.85</v>
      </c>
      <c r="AD2242" s="11"/>
      <c r="AE2242" s="4"/>
      <c r="AF2242" s="4"/>
    </row>
    <row r="2243" spans="1:32" ht="13.8" thickBot="1">
      <c r="A2243" s="56"/>
      <c r="B2243" s="191"/>
      <c r="C2243" s="11" t="s">
        <v>1272</v>
      </c>
      <c r="D2243" s="11"/>
      <c r="E2243" s="11" t="s">
        <v>440</v>
      </c>
      <c r="F2243" s="11">
        <v>65086</v>
      </c>
      <c r="G2243" s="11"/>
      <c r="H2243" s="11">
        <f t="shared" si="141"/>
        <v>210</v>
      </c>
      <c r="I2243" s="11"/>
      <c r="J2243" s="11">
        <v>7225.82</v>
      </c>
      <c r="K2243" s="11"/>
      <c r="M2243" s="11">
        <v>60</v>
      </c>
      <c r="N2243" s="70"/>
      <c r="P2243" s="11">
        <f t="shared" si="144"/>
        <v>120.43</v>
      </c>
      <c r="Q2243" s="11"/>
      <c r="R2243" s="11"/>
      <c r="S2243" s="11"/>
      <c r="T2243" s="366">
        <f t="shared" si="140"/>
        <v>1084.7666666666667</v>
      </c>
      <c r="U2243" s="11"/>
      <c r="V2243" s="11"/>
      <c r="W2243" s="11"/>
      <c r="Y2243" s="11">
        <v>7225.82</v>
      </c>
      <c r="Z2243" s="11">
        <f t="shared" si="142"/>
        <v>12383.78</v>
      </c>
      <c r="AB2243" s="11">
        <f t="shared" si="143"/>
        <v>5101.29</v>
      </c>
      <c r="AC2243" s="11">
        <v>8383.35</v>
      </c>
      <c r="AD2243" s="11"/>
      <c r="AE2243" s="4"/>
      <c r="AF2243" s="4"/>
    </row>
    <row r="2244" spans="1:32" ht="13.8" thickBot="1">
      <c r="A2244" s="56"/>
      <c r="B2244" s="191"/>
      <c r="C2244" s="11" t="s">
        <v>292</v>
      </c>
      <c r="D2244" s="11"/>
      <c r="E2244" s="11" t="s">
        <v>293</v>
      </c>
      <c r="F2244" s="11">
        <v>1922664</v>
      </c>
      <c r="G2244" s="11"/>
      <c r="H2244" s="11">
        <f t="shared" si="141"/>
        <v>6203</v>
      </c>
      <c r="I2244" s="11"/>
      <c r="J2244" s="11">
        <v>158697.91000000009</v>
      </c>
      <c r="K2244" s="11"/>
      <c r="M2244" s="11">
        <v>265</v>
      </c>
      <c r="N2244" s="70"/>
      <c r="P2244" s="11">
        <f t="shared" si="144"/>
        <v>598.86</v>
      </c>
      <c r="Q2244" s="11"/>
      <c r="R2244" s="11"/>
      <c r="S2244" s="11"/>
      <c r="T2244" s="366">
        <f t="shared" si="140"/>
        <v>7255.3358490566034</v>
      </c>
      <c r="U2244" s="11"/>
      <c r="V2244" s="11"/>
      <c r="W2244" s="11"/>
      <c r="Y2244" s="11">
        <v>158697.91000000009</v>
      </c>
      <c r="Z2244" s="11">
        <f t="shared" si="142"/>
        <v>271980.3</v>
      </c>
      <c r="AB2244" s="11">
        <f t="shared" si="143"/>
        <v>112037.62</v>
      </c>
      <c r="AC2244" s="11">
        <v>184120.3</v>
      </c>
      <c r="AD2244" s="11"/>
      <c r="AE2244" s="4"/>
      <c r="AF2244" s="4"/>
    </row>
    <row r="2245" spans="1:32" ht="13.8" thickBot="1">
      <c r="A2245" s="56"/>
      <c r="B2245" s="191"/>
      <c r="C2245" s="11" t="s">
        <v>605</v>
      </c>
      <c r="D2245" s="11"/>
      <c r="E2245" s="11" t="s">
        <v>1450</v>
      </c>
      <c r="F2245" s="11">
        <v>1034</v>
      </c>
      <c r="G2245" s="11"/>
      <c r="H2245" s="11">
        <f t="shared" si="141"/>
        <v>3</v>
      </c>
      <c r="I2245" s="11"/>
      <c r="J2245" s="11">
        <v>238.17</v>
      </c>
      <c r="K2245" s="11"/>
      <c r="M2245" s="11">
        <v>1</v>
      </c>
      <c r="N2245" s="70"/>
      <c r="P2245" s="11">
        <f t="shared" si="144"/>
        <v>238.17</v>
      </c>
      <c r="Q2245" s="11"/>
      <c r="R2245" s="11"/>
      <c r="S2245" s="11"/>
      <c r="T2245" s="366">
        <f t="shared" si="140"/>
        <v>1034</v>
      </c>
      <c r="U2245" s="11"/>
      <c r="V2245" s="11"/>
      <c r="W2245" s="11"/>
      <c r="Y2245" s="11">
        <v>238.17</v>
      </c>
      <c r="Z2245" s="11">
        <f t="shared" si="142"/>
        <v>408.18</v>
      </c>
      <c r="AB2245" s="11">
        <f t="shared" si="143"/>
        <v>168.14</v>
      </c>
      <c r="AC2245" s="11">
        <v>276.32</v>
      </c>
      <c r="AD2245" s="11"/>
      <c r="AE2245" s="4"/>
      <c r="AF2245" s="4"/>
    </row>
    <row r="2246" spans="1:32" ht="13.8" thickBot="1">
      <c r="A2246" s="56"/>
      <c r="B2246" s="191"/>
      <c r="C2246" s="11" t="s">
        <v>605</v>
      </c>
      <c r="D2246" s="11"/>
      <c r="E2246" s="11" t="s">
        <v>407</v>
      </c>
      <c r="F2246" s="11">
        <v>917</v>
      </c>
      <c r="G2246" s="11"/>
      <c r="H2246" s="11">
        <f t="shared" si="141"/>
        <v>3</v>
      </c>
      <c r="I2246" s="11"/>
      <c r="J2246" s="11">
        <v>176.65</v>
      </c>
      <c r="K2246" s="11"/>
      <c r="M2246" s="11">
        <v>3</v>
      </c>
      <c r="N2246" s="70"/>
      <c r="P2246" s="11">
        <f t="shared" si="144"/>
        <v>58.88</v>
      </c>
      <c r="Q2246" s="11"/>
      <c r="R2246" s="11"/>
      <c r="S2246" s="11"/>
      <c r="T2246" s="366">
        <f t="shared" si="140"/>
        <v>305.66666666666669</v>
      </c>
      <c r="U2246" s="11"/>
      <c r="V2246" s="11"/>
      <c r="W2246" s="11"/>
      <c r="Y2246" s="11">
        <v>176.65</v>
      </c>
      <c r="Z2246" s="11">
        <f t="shared" si="142"/>
        <v>302.75</v>
      </c>
      <c r="AB2246" s="11">
        <f t="shared" si="143"/>
        <v>124.71</v>
      </c>
      <c r="AC2246" s="11">
        <v>204.95</v>
      </c>
      <c r="AD2246" s="11"/>
      <c r="AE2246" s="4"/>
      <c r="AF2246" s="4"/>
    </row>
    <row r="2247" spans="1:32" ht="13.8" thickBot="1">
      <c r="A2247" s="56"/>
      <c r="B2247" s="191"/>
      <c r="C2247" s="11" t="s">
        <v>605</v>
      </c>
      <c r="D2247" s="11"/>
      <c r="E2247" s="11" t="s">
        <v>606</v>
      </c>
      <c r="F2247" s="11">
        <v>45178</v>
      </c>
      <c r="G2247" s="11"/>
      <c r="H2247" s="11">
        <f t="shared" si="141"/>
        <v>146</v>
      </c>
      <c r="I2247" s="11"/>
      <c r="J2247" s="11">
        <v>6428.8899999999985</v>
      </c>
      <c r="K2247" s="11"/>
      <c r="M2247" s="11">
        <v>44</v>
      </c>
      <c r="N2247" s="70"/>
      <c r="P2247" s="11">
        <f t="shared" si="144"/>
        <v>146.11000000000001</v>
      </c>
      <c r="Q2247" s="11"/>
      <c r="R2247" s="11"/>
      <c r="S2247" s="11"/>
      <c r="T2247" s="366">
        <f t="shared" si="140"/>
        <v>1026.7727272727273</v>
      </c>
      <c r="U2247" s="11"/>
      <c r="V2247" s="11"/>
      <c r="W2247" s="11"/>
      <c r="Y2247" s="11">
        <v>6428.8899999999985</v>
      </c>
      <c r="Z2247" s="11">
        <f t="shared" si="142"/>
        <v>11017.99</v>
      </c>
      <c r="AB2247" s="11">
        <f t="shared" si="143"/>
        <v>4538.67</v>
      </c>
      <c r="AC2247" s="11">
        <v>7458.76</v>
      </c>
      <c r="AD2247" s="11"/>
      <c r="AE2247" s="4"/>
      <c r="AF2247" s="4"/>
    </row>
    <row r="2248" spans="1:32" ht="13.8" thickBot="1">
      <c r="A2248" s="56"/>
      <c r="B2248" s="191"/>
      <c r="C2248" s="11" t="s">
        <v>202</v>
      </c>
      <c r="D2248" s="11"/>
      <c r="E2248" s="11" t="s">
        <v>199</v>
      </c>
      <c r="F2248" s="11">
        <v>302926</v>
      </c>
      <c r="G2248" s="11"/>
      <c r="H2248" s="11">
        <f t="shared" si="141"/>
        <v>977</v>
      </c>
      <c r="I2248" s="11"/>
      <c r="J2248" s="11">
        <v>46175.699999999983</v>
      </c>
      <c r="K2248" s="11"/>
      <c r="M2248" s="11">
        <v>175</v>
      </c>
      <c r="N2248" s="70"/>
      <c r="P2248" s="11">
        <f t="shared" si="144"/>
        <v>263.86</v>
      </c>
      <c r="Q2248" s="11"/>
      <c r="R2248" s="11"/>
      <c r="S2248" s="11"/>
      <c r="T2248" s="366">
        <f t="shared" si="140"/>
        <v>1731.0057142857142</v>
      </c>
      <c r="U2248" s="11"/>
      <c r="V2248" s="11"/>
      <c r="W2248" s="11"/>
      <c r="Y2248" s="11">
        <v>46175.699999999983</v>
      </c>
      <c r="Z2248" s="11">
        <f t="shared" si="142"/>
        <v>79137.03</v>
      </c>
      <c r="AB2248" s="11">
        <f t="shared" si="143"/>
        <v>32599.14</v>
      </c>
      <c r="AC2248" s="11">
        <v>53572.75</v>
      </c>
      <c r="AD2248" s="11"/>
      <c r="AE2248" s="4"/>
      <c r="AF2248" s="4"/>
    </row>
    <row r="2249" spans="1:32" ht="13.8" thickBot="1">
      <c r="A2249" s="56"/>
      <c r="B2249" s="191"/>
      <c r="C2249" s="11" t="s">
        <v>354</v>
      </c>
      <c r="D2249" s="11"/>
      <c r="E2249" s="11" t="s">
        <v>350</v>
      </c>
      <c r="F2249" s="11">
        <v>663077</v>
      </c>
      <c r="G2249" s="11"/>
      <c r="H2249" s="11">
        <f t="shared" si="141"/>
        <v>2139</v>
      </c>
      <c r="I2249" s="11"/>
      <c r="J2249" s="11">
        <v>84565.850000000064</v>
      </c>
      <c r="K2249" s="11"/>
      <c r="M2249" s="11">
        <v>165</v>
      </c>
      <c r="N2249" s="70"/>
      <c r="P2249" s="11">
        <f t="shared" si="144"/>
        <v>512.52</v>
      </c>
      <c r="Q2249" s="11"/>
      <c r="R2249" s="11"/>
      <c r="S2249" s="11"/>
      <c r="T2249" s="366">
        <f t="shared" si="140"/>
        <v>4018.6484848484847</v>
      </c>
      <c r="U2249" s="11"/>
      <c r="V2249" s="11"/>
      <c r="W2249" s="11"/>
      <c r="Y2249" s="11">
        <v>84565.850000000064</v>
      </c>
      <c r="Z2249" s="11">
        <f t="shared" si="142"/>
        <v>144930.99</v>
      </c>
      <c r="AB2249" s="11">
        <f t="shared" si="143"/>
        <v>59701.84</v>
      </c>
      <c r="AC2249" s="11">
        <v>98112.76</v>
      </c>
      <c r="AD2249" s="11"/>
      <c r="AE2249" s="4"/>
      <c r="AF2249" s="4"/>
    </row>
    <row r="2250" spans="1:32" ht="13.8" thickBot="1">
      <c r="A2250" s="56"/>
      <c r="B2250" s="191"/>
      <c r="C2250" s="11" t="s">
        <v>294</v>
      </c>
      <c r="D2250" s="11"/>
      <c r="E2250" s="11" t="s">
        <v>295</v>
      </c>
      <c r="F2250" s="11">
        <v>16060798</v>
      </c>
      <c r="G2250" s="11"/>
      <c r="H2250" s="11">
        <f t="shared" si="141"/>
        <v>51819</v>
      </c>
      <c r="I2250" s="11"/>
      <c r="J2250" s="11">
        <v>1041870.8000000032</v>
      </c>
      <c r="K2250" s="11"/>
      <c r="M2250" s="11">
        <v>986</v>
      </c>
      <c r="N2250" s="70"/>
      <c r="P2250" s="11">
        <f t="shared" si="144"/>
        <v>1056.6600000000001</v>
      </c>
      <c r="Q2250" s="11"/>
      <c r="R2250" s="11"/>
      <c r="S2250" s="11"/>
      <c r="T2250" s="366">
        <f t="shared" si="140"/>
        <v>16288.841784989858</v>
      </c>
      <c r="U2250" s="11"/>
      <c r="V2250" s="11"/>
      <c r="W2250" s="11"/>
      <c r="Y2250" s="11">
        <v>1041870.8000000032</v>
      </c>
      <c r="Z2250" s="11">
        <f t="shared" si="142"/>
        <v>1785583.24</v>
      </c>
      <c r="AB2250" s="11">
        <f t="shared" si="143"/>
        <v>735540.41</v>
      </c>
      <c r="AC2250" s="11">
        <v>1208771.8400000001</v>
      </c>
      <c r="AD2250" s="11"/>
      <c r="AE2250" s="4"/>
      <c r="AF2250" s="4"/>
    </row>
    <row r="2251" spans="1:32" ht="13.8" thickBot="1">
      <c r="A2251" s="56"/>
      <c r="B2251" s="191"/>
      <c r="C2251" s="11" t="s">
        <v>294</v>
      </c>
      <c r="D2251" s="11"/>
      <c r="E2251" s="11" t="s">
        <v>326</v>
      </c>
      <c r="F2251" s="11">
        <v>8786</v>
      </c>
      <c r="G2251" s="11"/>
      <c r="H2251" s="11">
        <f t="shared" si="141"/>
        <v>28</v>
      </c>
      <c r="I2251" s="11"/>
      <c r="J2251" s="11">
        <v>681.48</v>
      </c>
      <c r="K2251" s="11"/>
      <c r="M2251" s="11">
        <v>1</v>
      </c>
      <c r="N2251" s="70"/>
      <c r="P2251" s="11">
        <f t="shared" si="144"/>
        <v>681.48</v>
      </c>
      <c r="Q2251" s="11"/>
      <c r="R2251" s="11"/>
      <c r="S2251" s="11"/>
      <c r="T2251" s="366">
        <f t="shared" si="140"/>
        <v>8786</v>
      </c>
      <c r="U2251" s="11"/>
      <c r="V2251" s="11"/>
      <c r="W2251" s="11"/>
      <c r="Y2251" s="11">
        <v>681.48</v>
      </c>
      <c r="Z2251" s="11">
        <f t="shared" si="142"/>
        <v>1167.94</v>
      </c>
      <c r="AB2251" s="11">
        <f t="shared" si="143"/>
        <v>481.11</v>
      </c>
      <c r="AC2251" s="11">
        <v>790.65</v>
      </c>
      <c r="AD2251" s="11"/>
      <c r="AE2251" s="4"/>
      <c r="AF2251" s="4"/>
    </row>
    <row r="2252" spans="1:32" ht="13.8" thickBot="1">
      <c r="A2252" s="56"/>
      <c r="B2252" s="191"/>
      <c r="C2252" s="11" t="s">
        <v>245</v>
      </c>
      <c r="D2252" s="11"/>
      <c r="E2252" s="11" t="s">
        <v>237</v>
      </c>
      <c r="F2252" s="11">
        <v>41759</v>
      </c>
      <c r="G2252" s="11"/>
      <c r="H2252" s="11">
        <f t="shared" si="141"/>
        <v>135</v>
      </c>
      <c r="I2252" s="11"/>
      <c r="J2252" s="11">
        <v>6327.5000000000027</v>
      </c>
      <c r="K2252" s="11"/>
      <c r="M2252" s="11">
        <v>49</v>
      </c>
      <c r="N2252" s="70"/>
      <c r="P2252" s="11">
        <f t="shared" si="144"/>
        <v>129.13</v>
      </c>
      <c r="Q2252" s="11"/>
      <c r="R2252" s="11"/>
      <c r="S2252" s="11"/>
      <c r="T2252" s="366">
        <f t="shared" si="140"/>
        <v>852.22448979591832</v>
      </c>
      <c r="U2252" s="11"/>
      <c r="V2252" s="11"/>
      <c r="W2252" s="11"/>
      <c r="Y2252" s="11">
        <v>6327.5000000000027</v>
      </c>
      <c r="Z2252" s="11">
        <f t="shared" si="142"/>
        <v>10844.22</v>
      </c>
      <c r="AB2252" s="11">
        <f t="shared" si="143"/>
        <v>4467.09</v>
      </c>
      <c r="AC2252" s="11">
        <v>7341.13</v>
      </c>
      <c r="AD2252" s="11"/>
      <c r="AE2252" s="4"/>
      <c r="AF2252" s="4"/>
    </row>
    <row r="2253" spans="1:32" ht="13.8" thickBot="1">
      <c r="A2253" s="56"/>
      <c r="B2253" s="191"/>
      <c r="C2253" s="11" t="s">
        <v>661</v>
      </c>
      <c r="D2253" s="11"/>
      <c r="E2253" s="11" t="s">
        <v>302</v>
      </c>
      <c r="F2253" s="11">
        <v>1006007</v>
      </c>
      <c r="G2253" s="11"/>
      <c r="H2253" s="11">
        <f t="shared" si="141"/>
        <v>3246</v>
      </c>
      <c r="I2253" s="11"/>
      <c r="J2253" s="11">
        <v>116280.45999999986</v>
      </c>
      <c r="K2253" s="11"/>
      <c r="M2253" s="11">
        <v>319</v>
      </c>
      <c r="N2253" s="70"/>
      <c r="P2253" s="11">
        <f t="shared" si="144"/>
        <v>364.52</v>
      </c>
      <c r="Q2253" s="11"/>
      <c r="R2253" s="11"/>
      <c r="S2253" s="11"/>
      <c r="T2253" s="366">
        <f t="shared" si="140"/>
        <v>3153.6269592476488</v>
      </c>
      <c r="U2253" s="11"/>
      <c r="V2253" s="11"/>
      <c r="W2253" s="11"/>
      <c r="Y2253" s="11">
        <v>116280.45999999986</v>
      </c>
      <c r="Z2253" s="11">
        <f t="shared" si="142"/>
        <v>199284.25</v>
      </c>
      <c r="AB2253" s="11">
        <f t="shared" si="143"/>
        <v>82091.73</v>
      </c>
      <c r="AC2253" s="11">
        <v>134907.85</v>
      </c>
      <c r="AD2253" s="11"/>
      <c r="AE2253" s="4"/>
      <c r="AF2253" s="4"/>
    </row>
    <row r="2254" spans="1:32" ht="13.8" thickBot="1">
      <c r="A2254" s="56"/>
      <c r="B2254" s="191"/>
      <c r="C2254" s="11" t="s">
        <v>206</v>
      </c>
      <c r="D2254" s="11"/>
      <c r="E2254" s="11" t="s">
        <v>193</v>
      </c>
      <c r="F2254" s="11">
        <v>160</v>
      </c>
      <c r="G2254" s="11"/>
      <c r="H2254" s="11">
        <f t="shared" si="141"/>
        <v>1</v>
      </c>
      <c r="I2254" s="11"/>
      <c r="J2254" s="11">
        <v>496.57</v>
      </c>
      <c r="K2254" s="11"/>
      <c r="M2254" s="11">
        <v>1</v>
      </c>
      <c r="N2254" s="70"/>
      <c r="P2254" s="11">
        <f t="shared" si="144"/>
        <v>496.57</v>
      </c>
      <c r="Q2254" s="11"/>
      <c r="R2254" s="11"/>
      <c r="S2254" s="11"/>
      <c r="T2254" s="366">
        <f t="shared" si="140"/>
        <v>160</v>
      </c>
      <c r="U2254" s="11"/>
      <c r="V2254" s="11"/>
      <c r="W2254" s="11"/>
      <c r="Y2254" s="11">
        <v>496.57</v>
      </c>
      <c r="Z2254" s="11">
        <f t="shared" si="142"/>
        <v>851.03</v>
      </c>
      <c r="AB2254" s="11">
        <f t="shared" si="143"/>
        <v>350.57</v>
      </c>
      <c r="AC2254" s="11">
        <v>576.12</v>
      </c>
      <c r="AD2254" s="11"/>
      <c r="AE2254" s="4"/>
      <c r="AF2254" s="4"/>
    </row>
    <row r="2255" spans="1:32" ht="13.8" thickBot="1">
      <c r="A2255" s="56"/>
      <c r="B2255" s="191"/>
      <c r="C2255" s="11" t="s">
        <v>206</v>
      </c>
      <c r="D2255" s="11"/>
      <c r="E2255" s="11" t="s">
        <v>204</v>
      </c>
      <c r="F2255" s="11">
        <v>451686</v>
      </c>
      <c r="G2255" s="11"/>
      <c r="H2255" s="11">
        <f t="shared" si="141"/>
        <v>1457</v>
      </c>
      <c r="I2255" s="11"/>
      <c r="J2255" s="11">
        <v>63456.340000000004</v>
      </c>
      <c r="K2255" s="11"/>
      <c r="M2255" s="11">
        <v>106</v>
      </c>
      <c r="N2255" s="70"/>
      <c r="P2255" s="11">
        <f t="shared" si="144"/>
        <v>598.64</v>
      </c>
      <c r="Q2255" s="11"/>
      <c r="R2255" s="11"/>
      <c r="S2255" s="11"/>
      <c r="T2255" s="366">
        <f t="shared" si="140"/>
        <v>4261.1886792452833</v>
      </c>
      <c r="U2255" s="11"/>
      <c r="V2255" s="11"/>
      <c r="W2255" s="11"/>
      <c r="Y2255" s="11">
        <v>63456.340000000004</v>
      </c>
      <c r="Z2255" s="11">
        <f t="shared" si="142"/>
        <v>108753</v>
      </c>
      <c r="AB2255" s="11">
        <f t="shared" si="143"/>
        <v>44798.93</v>
      </c>
      <c r="AC2255" s="11">
        <v>73621.64</v>
      </c>
      <c r="AD2255" s="11"/>
      <c r="AE2255" s="4"/>
      <c r="AF2255" s="4"/>
    </row>
    <row r="2256" spans="1:32" ht="13.8" thickBot="1">
      <c r="A2256" s="56"/>
      <c r="B2256" s="191"/>
      <c r="C2256" s="11" t="s">
        <v>206</v>
      </c>
      <c r="D2256" s="11"/>
      <c r="E2256" s="11" t="s">
        <v>237</v>
      </c>
      <c r="F2256" s="11">
        <v>151</v>
      </c>
      <c r="G2256" s="11"/>
      <c r="H2256" s="11">
        <f t="shared" si="141"/>
        <v>0</v>
      </c>
      <c r="I2256" s="11"/>
      <c r="J2256" s="11">
        <v>74.150000000000006</v>
      </c>
      <c r="K2256" s="11"/>
      <c r="M2256" s="11">
        <v>2</v>
      </c>
      <c r="N2256" s="70"/>
      <c r="P2256" s="11">
        <f t="shared" si="144"/>
        <v>37.08</v>
      </c>
      <c r="Q2256" s="11"/>
      <c r="R2256" s="11"/>
      <c r="S2256" s="11"/>
      <c r="T2256" s="366">
        <f t="shared" si="140"/>
        <v>75.5</v>
      </c>
      <c r="U2256" s="11"/>
      <c r="V2256" s="11"/>
      <c r="W2256" s="11"/>
      <c r="Y2256" s="11">
        <v>74.150000000000006</v>
      </c>
      <c r="Z2256" s="11">
        <f t="shared" si="142"/>
        <v>127.08</v>
      </c>
      <c r="AB2256" s="11">
        <f t="shared" si="143"/>
        <v>52.35</v>
      </c>
      <c r="AC2256" s="11">
        <v>86.03</v>
      </c>
      <c r="AD2256" s="11"/>
      <c r="AE2256" s="4"/>
      <c r="AF2256" s="4"/>
    </row>
    <row r="2257" spans="1:32" ht="13.8" thickBot="1">
      <c r="A2257" s="56"/>
      <c r="B2257" s="191"/>
      <c r="C2257" s="11" t="s">
        <v>344</v>
      </c>
      <c r="D2257" s="11"/>
      <c r="E2257" s="11" t="s">
        <v>338</v>
      </c>
      <c r="F2257" s="11">
        <v>3308</v>
      </c>
      <c r="G2257" s="11"/>
      <c r="H2257" s="11">
        <f t="shared" si="141"/>
        <v>11</v>
      </c>
      <c r="I2257" s="11"/>
      <c r="J2257" s="11">
        <v>475.05</v>
      </c>
      <c r="K2257" s="11"/>
      <c r="M2257" s="11">
        <v>12</v>
      </c>
      <c r="N2257" s="70"/>
      <c r="P2257" s="11">
        <f t="shared" si="144"/>
        <v>39.590000000000003</v>
      </c>
      <c r="Q2257" s="11"/>
      <c r="R2257" s="11"/>
      <c r="S2257" s="11"/>
      <c r="T2257" s="366">
        <f t="shared" si="140"/>
        <v>275.66666666666669</v>
      </c>
      <c r="U2257" s="11"/>
      <c r="V2257" s="11"/>
      <c r="W2257" s="11"/>
      <c r="Y2257" s="11">
        <v>475.05</v>
      </c>
      <c r="Z2257" s="11">
        <f t="shared" si="142"/>
        <v>814.15</v>
      </c>
      <c r="AB2257" s="11">
        <f t="shared" si="143"/>
        <v>335.38</v>
      </c>
      <c r="AC2257" s="11">
        <v>551.15</v>
      </c>
      <c r="AD2257" s="11"/>
      <c r="AE2257" s="4"/>
      <c r="AF2257" s="4"/>
    </row>
    <row r="2258" spans="1:32" ht="13.8" thickBot="1">
      <c r="A2258" s="56"/>
      <c r="B2258" s="191"/>
      <c r="C2258" s="11" t="s">
        <v>1420</v>
      </c>
      <c r="D2258" s="11"/>
      <c r="E2258" s="11" t="s">
        <v>1451</v>
      </c>
      <c r="F2258" s="11">
        <v>113</v>
      </c>
      <c r="G2258" s="11"/>
      <c r="H2258" s="11">
        <f t="shared" si="141"/>
        <v>0</v>
      </c>
      <c r="I2258" s="11"/>
      <c r="J2258" s="11">
        <v>27.71</v>
      </c>
      <c r="K2258" s="11"/>
      <c r="M2258" s="11">
        <v>1</v>
      </c>
      <c r="N2258" s="70"/>
      <c r="P2258" s="11">
        <f t="shared" si="144"/>
        <v>27.71</v>
      </c>
      <c r="Q2258" s="11"/>
      <c r="R2258" s="11"/>
      <c r="S2258" s="11"/>
      <c r="T2258" s="366">
        <f t="shared" si="140"/>
        <v>113</v>
      </c>
      <c r="U2258" s="11"/>
      <c r="V2258" s="11"/>
      <c r="W2258" s="11"/>
      <c r="Y2258" s="11">
        <v>27.71</v>
      </c>
      <c r="Z2258" s="11">
        <f t="shared" si="142"/>
        <v>47.49</v>
      </c>
      <c r="AB2258" s="11">
        <f t="shared" si="143"/>
        <v>19.559999999999999</v>
      </c>
      <c r="AC2258" s="11">
        <v>32.15</v>
      </c>
      <c r="AD2258" s="11"/>
      <c r="AE2258" s="4"/>
      <c r="AF2258" s="4"/>
    </row>
    <row r="2259" spans="1:32" ht="13.8" thickBot="1">
      <c r="A2259" s="56"/>
      <c r="B2259" s="191"/>
      <c r="C2259" s="11" t="s">
        <v>418</v>
      </c>
      <c r="D2259" s="11"/>
      <c r="E2259" s="11" t="s">
        <v>419</v>
      </c>
      <c r="F2259" s="11">
        <v>451486</v>
      </c>
      <c r="G2259" s="11"/>
      <c r="H2259" s="11">
        <f t="shared" si="141"/>
        <v>1457</v>
      </c>
      <c r="I2259" s="11"/>
      <c r="J2259" s="11">
        <v>76255.349999999977</v>
      </c>
      <c r="K2259" s="11"/>
      <c r="M2259" s="11">
        <v>83</v>
      </c>
      <c r="N2259" s="70"/>
      <c r="P2259" s="11">
        <f t="shared" si="144"/>
        <v>918.74</v>
      </c>
      <c r="Q2259" s="11"/>
      <c r="R2259" s="11"/>
      <c r="S2259" s="11"/>
      <c r="T2259" s="366">
        <f t="shared" si="140"/>
        <v>5439.5903614457829</v>
      </c>
      <c r="U2259" s="11"/>
      <c r="V2259" s="11"/>
      <c r="W2259" s="11"/>
      <c r="Y2259" s="11">
        <v>76255.349999999977</v>
      </c>
      <c r="Z2259" s="11">
        <f t="shared" si="142"/>
        <v>130688.25</v>
      </c>
      <c r="AB2259" s="11">
        <f t="shared" si="143"/>
        <v>53834.79</v>
      </c>
      <c r="AC2259" s="11">
        <v>88470.97</v>
      </c>
      <c r="AD2259" s="11"/>
      <c r="AE2259" s="4"/>
      <c r="AF2259" s="4"/>
    </row>
    <row r="2260" spans="1:32" ht="13.8" thickBot="1">
      <c r="A2260" s="56"/>
      <c r="B2260" s="191"/>
      <c r="C2260" s="11" t="s">
        <v>418</v>
      </c>
      <c r="D2260" s="11"/>
      <c r="E2260" s="11" t="s">
        <v>421</v>
      </c>
      <c r="F2260" s="11">
        <v>251</v>
      </c>
      <c r="G2260" s="11"/>
      <c r="H2260" s="11">
        <f t="shared" si="141"/>
        <v>1</v>
      </c>
      <c r="I2260" s="11"/>
      <c r="J2260" s="11">
        <v>57.18</v>
      </c>
      <c r="K2260" s="11"/>
      <c r="M2260" s="11">
        <v>1</v>
      </c>
      <c r="N2260" s="70"/>
      <c r="P2260" s="11">
        <f t="shared" si="144"/>
        <v>57.18</v>
      </c>
      <c r="Q2260" s="11"/>
      <c r="R2260" s="11"/>
      <c r="S2260" s="11"/>
      <c r="T2260" s="366">
        <f t="shared" si="140"/>
        <v>251</v>
      </c>
      <c r="U2260" s="11"/>
      <c r="V2260" s="11"/>
      <c r="W2260" s="11"/>
      <c r="Y2260" s="11">
        <v>57.18</v>
      </c>
      <c r="Z2260" s="11">
        <f t="shared" si="142"/>
        <v>98</v>
      </c>
      <c r="AB2260" s="11">
        <f t="shared" si="143"/>
        <v>40.369999999999997</v>
      </c>
      <c r="AC2260" s="11">
        <v>66.34</v>
      </c>
      <c r="AD2260" s="11"/>
      <c r="AE2260" s="4"/>
      <c r="AF2260" s="4"/>
    </row>
    <row r="2261" spans="1:32" ht="13.8" thickBot="1">
      <c r="A2261" s="56"/>
      <c r="B2261" s="191"/>
      <c r="C2261" s="11" t="s">
        <v>418</v>
      </c>
      <c r="D2261" s="11"/>
      <c r="E2261" s="11" t="s">
        <v>432</v>
      </c>
      <c r="F2261" s="11">
        <v>6733</v>
      </c>
      <c r="G2261" s="11"/>
      <c r="H2261" s="11">
        <f t="shared" si="141"/>
        <v>22</v>
      </c>
      <c r="I2261" s="11"/>
      <c r="J2261" s="11">
        <v>1072.5999999999999</v>
      </c>
      <c r="K2261" s="11"/>
      <c r="M2261" s="11">
        <v>4</v>
      </c>
      <c r="N2261" s="70"/>
      <c r="P2261" s="11">
        <f t="shared" si="144"/>
        <v>268.14999999999998</v>
      </c>
      <c r="Q2261" s="11"/>
      <c r="R2261" s="11"/>
      <c r="S2261" s="11"/>
      <c r="T2261" s="366">
        <f t="shared" si="140"/>
        <v>1683.25</v>
      </c>
      <c r="U2261" s="11"/>
      <c r="V2261" s="11"/>
      <c r="W2261" s="11"/>
      <c r="Y2261" s="11">
        <v>1072.5999999999999</v>
      </c>
      <c r="Z2261" s="11">
        <f t="shared" si="142"/>
        <v>1838.25</v>
      </c>
      <c r="AB2261" s="11">
        <f t="shared" si="143"/>
        <v>757.23</v>
      </c>
      <c r="AC2261" s="11">
        <v>1244.42</v>
      </c>
      <c r="AD2261" s="11"/>
      <c r="AE2261" s="4"/>
      <c r="AF2261" s="4"/>
    </row>
    <row r="2262" spans="1:32" ht="13.8" thickBot="1">
      <c r="A2262" s="56"/>
      <c r="B2262" s="191"/>
      <c r="C2262" s="11" t="s">
        <v>300</v>
      </c>
      <c r="D2262" s="11"/>
      <c r="E2262" s="11" t="s">
        <v>297</v>
      </c>
      <c r="F2262" s="11">
        <v>1607858</v>
      </c>
      <c r="G2262" s="11"/>
      <c r="H2262" s="11">
        <f t="shared" si="141"/>
        <v>5188</v>
      </c>
      <c r="I2262" s="11"/>
      <c r="J2262" s="11">
        <v>217182.54000000021</v>
      </c>
      <c r="K2262" s="11"/>
      <c r="M2262" s="11">
        <v>530</v>
      </c>
      <c r="N2262" s="70"/>
      <c r="P2262" s="11">
        <f t="shared" si="144"/>
        <v>409.78</v>
      </c>
      <c r="Q2262" s="11"/>
      <c r="R2262" s="11"/>
      <c r="S2262" s="11"/>
      <c r="T2262" s="366">
        <f t="shared" si="140"/>
        <v>3033.6943396226416</v>
      </c>
      <c r="U2262" s="11"/>
      <c r="V2262" s="11"/>
      <c r="W2262" s="11"/>
      <c r="Y2262" s="11">
        <v>217182.54000000021</v>
      </c>
      <c r="Z2262" s="11">
        <f t="shared" si="142"/>
        <v>372212.66</v>
      </c>
      <c r="AB2262" s="11">
        <f t="shared" si="143"/>
        <v>153326.63</v>
      </c>
      <c r="AC2262" s="11">
        <v>251973.79</v>
      </c>
      <c r="AD2262" s="11"/>
      <c r="AE2262" s="4"/>
      <c r="AF2262" s="4"/>
    </row>
    <row r="2263" spans="1:32" ht="13.8" thickBot="1">
      <c r="A2263" s="56"/>
      <c r="B2263" s="191"/>
      <c r="C2263" s="11" t="s">
        <v>210</v>
      </c>
      <c r="D2263" s="11"/>
      <c r="E2263" s="11" t="s">
        <v>208</v>
      </c>
      <c r="F2263" s="11">
        <v>9191403</v>
      </c>
      <c r="G2263" s="11"/>
      <c r="H2263" s="11">
        <f t="shared" si="141"/>
        <v>29656</v>
      </c>
      <c r="I2263" s="11"/>
      <c r="J2263" s="11">
        <v>986589.32999999891</v>
      </c>
      <c r="K2263" s="11"/>
      <c r="M2263" s="11">
        <v>1640</v>
      </c>
      <c r="N2263" s="70"/>
      <c r="P2263" s="11">
        <f t="shared" si="144"/>
        <v>601.58000000000004</v>
      </c>
      <c r="Q2263" s="11"/>
      <c r="R2263" s="11"/>
      <c r="S2263" s="11"/>
      <c r="T2263" s="366">
        <f t="shared" si="140"/>
        <v>5604.5140243902442</v>
      </c>
      <c r="U2263" s="11"/>
      <c r="V2263" s="11"/>
      <c r="W2263" s="11"/>
      <c r="Y2263" s="11">
        <v>986589.32999999891</v>
      </c>
      <c r="Z2263" s="11">
        <f t="shared" si="142"/>
        <v>1690840.53</v>
      </c>
      <c r="AB2263" s="11">
        <f t="shared" si="143"/>
        <v>696512.77</v>
      </c>
      <c r="AC2263" s="11">
        <v>1144634.6299999999</v>
      </c>
      <c r="AD2263" s="11"/>
      <c r="AE2263" s="4"/>
      <c r="AF2263" s="4"/>
    </row>
    <row r="2264" spans="1:32" ht="13.8" thickBot="1">
      <c r="A2264" s="56"/>
      <c r="B2264" s="191"/>
      <c r="C2264" s="11" t="s">
        <v>210</v>
      </c>
      <c r="D2264" s="11"/>
      <c r="E2264" s="11" t="s">
        <v>235</v>
      </c>
      <c r="F2264" s="11">
        <v>336</v>
      </c>
      <c r="G2264" s="11"/>
      <c r="H2264" s="11">
        <f t="shared" si="141"/>
        <v>1</v>
      </c>
      <c r="I2264" s="11"/>
      <c r="J2264" s="11">
        <v>22.51</v>
      </c>
      <c r="K2264" s="11"/>
      <c r="M2264" s="11">
        <v>1</v>
      </c>
      <c r="N2264" s="70"/>
      <c r="P2264" s="11">
        <f t="shared" si="144"/>
        <v>22.51</v>
      </c>
      <c r="Q2264" s="11"/>
      <c r="R2264" s="11"/>
      <c r="S2264" s="11"/>
      <c r="T2264" s="366">
        <f t="shared" si="140"/>
        <v>336</v>
      </c>
      <c r="U2264" s="11"/>
      <c r="V2264" s="11"/>
      <c r="W2264" s="11"/>
      <c r="Y2264" s="11">
        <v>22.51</v>
      </c>
      <c r="Z2264" s="11">
        <f t="shared" si="142"/>
        <v>38.58</v>
      </c>
      <c r="AB2264" s="11">
        <f t="shared" si="143"/>
        <v>15.89</v>
      </c>
      <c r="AC2264" s="11">
        <v>26.12</v>
      </c>
      <c r="AD2264" s="11"/>
      <c r="AE2264" s="4"/>
      <c r="AF2264" s="4"/>
    </row>
    <row r="2265" spans="1:32" ht="13.8" thickBot="1">
      <c r="A2265" s="56"/>
      <c r="B2265" s="191"/>
      <c r="C2265" s="11" t="s">
        <v>210</v>
      </c>
      <c r="D2265" s="11"/>
      <c r="E2265" s="11" t="s">
        <v>284</v>
      </c>
      <c r="F2265" s="11">
        <v>251657</v>
      </c>
      <c r="G2265" s="11"/>
      <c r="H2265" s="11">
        <f t="shared" si="141"/>
        <v>812</v>
      </c>
      <c r="I2265" s="11"/>
      <c r="J2265" s="11">
        <v>17730.580000000002</v>
      </c>
      <c r="K2265" s="11"/>
      <c r="M2265" s="11">
        <v>11</v>
      </c>
      <c r="N2265" s="70"/>
      <c r="P2265" s="11">
        <f t="shared" si="144"/>
        <v>1611.87</v>
      </c>
      <c r="Q2265" s="11"/>
      <c r="R2265" s="11"/>
      <c r="S2265" s="11"/>
      <c r="T2265" s="366">
        <f t="shared" si="140"/>
        <v>22877.909090909092</v>
      </c>
      <c r="U2265" s="11"/>
      <c r="V2265" s="11"/>
      <c r="W2265" s="11"/>
      <c r="Y2265" s="11">
        <v>17730.580000000002</v>
      </c>
      <c r="Z2265" s="11">
        <f t="shared" si="142"/>
        <v>30387.09</v>
      </c>
      <c r="AB2265" s="11">
        <f t="shared" si="143"/>
        <v>12517.44</v>
      </c>
      <c r="AC2265" s="11">
        <v>20570.91</v>
      </c>
      <c r="AD2265" s="11"/>
      <c r="AE2265" s="4"/>
      <c r="AF2265" s="4"/>
    </row>
    <row r="2266" spans="1:32" ht="13.8" thickBot="1">
      <c r="A2266" s="56"/>
      <c r="B2266" s="191"/>
      <c r="C2266" s="11" t="s">
        <v>210</v>
      </c>
      <c r="D2266" s="11"/>
      <c r="E2266" s="11" t="s">
        <v>1452</v>
      </c>
      <c r="F2266" s="11">
        <v>348</v>
      </c>
      <c r="G2266" s="11"/>
      <c r="H2266" s="11">
        <f t="shared" si="141"/>
        <v>1</v>
      </c>
      <c r="I2266" s="11"/>
      <c r="J2266" s="11">
        <v>36.97</v>
      </c>
      <c r="K2266" s="11"/>
      <c r="M2266" s="11">
        <v>1</v>
      </c>
      <c r="N2266" s="70"/>
      <c r="P2266" s="11">
        <f t="shared" si="144"/>
        <v>36.97</v>
      </c>
      <c r="Q2266" s="11"/>
      <c r="R2266" s="11"/>
      <c r="S2266" s="11"/>
      <c r="T2266" s="366">
        <f t="shared" si="140"/>
        <v>348</v>
      </c>
      <c r="U2266" s="11"/>
      <c r="V2266" s="11"/>
      <c r="W2266" s="11"/>
      <c r="Y2266" s="11">
        <v>36.97</v>
      </c>
      <c r="Z2266" s="11">
        <f t="shared" si="142"/>
        <v>63.36</v>
      </c>
      <c r="AB2266" s="11">
        <f t="shared" si="143"/>
        <v>26.1</v>
      </c>
      <c r="AC2266" s="11">
        <v>42.89</v>
      </c>
      <c r="AD2266" s="11"/>
      <c r="AE2266" s="4"/>
      <c r="AF2266" s="4"/>
    </row>
    <row r="2267" spans="1:32" ht="13.8" thickBot="1">
      <c r="A2267" s="56"/>
      <c r="B2267" s="191"/>
      <c r="C2267" s="11" t="s">
        <v>1421</v>
      </c>
      <c r="D2267" s="11"/>
      <c r="E2267" s="11" t="s">
        <v>440</v>
      </c>
      <c r="F2267" s="11">
        <v>2006325</v>
      </c>
      <c r="G2267" s="11"/>
      <c r="H2267" s="11">
        <f t="shared" si="141"/>
        <v>6473</v>
      </c>
      <c r="I2267" s="11"/>
      <c r="J2267" s="11">
        <v>250161.47000000003</v>
      </c>
      <c r="K2267" s="11"/>
      <c r="M2267" s="11">
        <v>164</v>
      </c>
      <c r="N2267" s="70"/>
      <c r="P2267" s="11">
        <f t="shared" si="144"/>
        <v>1525.37</v>
      </c>
      <c r="Q2267" s="11"/>
      <c r="R2267" s="11"/>
      <c r="S2267" s="11"/>
      <c r="T2267" s="366">
        <f t="shared" si="140"/>
        <v>12233.689024390244</v>
      </c>
      <c r="U2267" s="11"/>
      <c r="V2267" s="11"/>
      <c r="W2267" s="11"/>
      <c r="Y2267" s="11">
        <v>250161.47000000003</v>
      </c>
      <c r="Z2267" s="11">
        <f t="shared" si="142"/>
        <v>428732.75</v>
      </c>
      <c r="AB2267" s="11">
        <f t="shared" si="143"/>
        <v>176609.1</v>
      </c>
      <c r="AC2267" s="11">
        <v>290235.74</v>
      </c>
      <c r="AD2267" s="11"/>
      <c r="AE2267" s="4"/>
      <c r="AF2267" s="4"/>
    </row>
    <row r="2268" spans="1:32" ht="13.8" thickBot="1">
      <c r="A2268" s="56"/>
      <c r="B2268" s="191"/>
      <c r="C2268" s="11" t="s">
        <v>1421</v>
      </c>
      <c r="D2268" s="11"/>
      <c r="E2268" s="11" t="s">
        <v>460</v>
      </c>
      <c r="F2268" s="11">
        <v>231</v>
      </c>
      <c r="G2268" s="11"/>
      <c r="H2268" s="11">
        <f t="shared" si="141"/>
        <v>1</v>
      </c>
      <c r="I2268" s="11"/>
      <c r="J2268" s="11">
        <v>42.62</v>
      </c>
      <c r="K2268" s="11"/>
      <c r="M2268" s="11">
        <v>1</v>
      </c>
      <c r="N2268" s="70"/>
      <c r="P2268" s="11">
        <f t="shared" si="144"/>
        <v>42.62</v>
      </c>
      <c r="Q2268" s="11"/>
      <c r="R2268" s="11"/>
      <c r="S2268" s="11"/>
      <c r="T2268" s="366">
        <f t="shared" si="140"/>
        <v>231</v>
      </c>
      <c r="U2268" s="11"/>
      <c r="V2268" s="11"/>
      <c r="W2268" s="11"/>
      <c r="Y2268" s="11">
        <v>42.62</v>
      </c>
      <c r="Z2268" s="11">
        <f t="shared" si="142"/>
        <v>73.040000000000006</v>
      </c>
      <c r="AB2268" s="11">
        <f t="shared" si="143"/>
        <v>30.09</v>
      </c>
      <c r="AC2268" s="11">
        <v>49.45</v>
      </c>
      <c r="AD2268" s="11"/>
      <c r="AE2268" s="4"/>
      <c r="AF2268" s="4"/>
    </row>
    <row r="2269" spans="1:32" ht="13.8" thickBot="1">
      <c r="A2269" s="56"/>
      <c r="B2269" s="191"/>
      <c r="C2269" s="11" t="s">
        <v>1422</v>
      </c>
      <c r="D2269" s="11"/>
      <c r="E2269" s="11" t="s">
        <v>460</v>
      </c>
      <c r="F2269" s="11">
        <v>1243</v>
      </c>
      <c r="G2269" s="11"/>
      <c r="H2269" s="11">
        <f t="shared" si="141"/>
        <v>4</v>
      </c>
      <c r="I2269" s="11"/>
      <c r="J2269" s="11">
        <v>214.98999999999998</v>
      </c>
      <c r="K2269" s="11"/>
      <c r="M2269" s="11">
        <v>2</v>
      </c>
      <c r="N2269" s="70"/>
      <c r="P2269" s="11">
        <f t="shared" si="144"/>
        <v>107.5</v>
      </c>
      <c r="Q2269" s="11"/>
      <c r="R2269" s="11"/>
      <c r="S2269" s="11"/>
      <c r="T2269" s="366">
        <f t="shared" si="140"/>
        <v>621.5</v>
      </c>
      <c r="U2269" s="11"/>
      <c r="V2269" s="11"/>
      <c r="W2269" s="11"/>
      <c r="Y2269" s="11">
        <v>214.98999999999998</v>
      </c>
      <c r="Z2269" s="11">
        <f t="shared" si="142"/>
        <v>368.46</v>
      </c>
      <c r="AB2269" s="11">
        <f t="shared" si="143"/>
        <v>151.78</v>
      </c>
      <c r="AC2269" s="11">
        <v>249.43</v>
      </c>
      <c r="AD2269" s="11"/>
      <c r="AE2269" s="4"/>
      <c r="AF2269" s="4"/>
    </row>
    <row r="2270" spans="1:32" ht="13.8" thickBot="1">
      <c r="A2270" s="56"/>
      <c r="B2270" s="191"/>
      <c r="C2270" s="11" t="s">
        <v>530</v>
      </c>
      <c r="D2270" s="11"/>
      <c r="E2270" s="11" t="s">
        <v>531</v>
      </c>
      <c r="F2270" s="11">
        <v>1914440</v>
      </c>
      <c r="G2270" s="11"/>
      <c r="H2270" s="11">
        <f t="shared" si="141"/>
        <v>6177</v>
      </c>
      <c r="I2270" s="11"/>
      <c r="J2270" s="11">
        <v>223981.9300000004</v>
      </c>
      <c r="K2270" s="11"/>
      <c r="M2270" s="11">
        <v>638</v>
      </c>
      <c r="N2270" s="70"/>
      <c r="P2270" s="11">
        <f t="shared" si="144"/>
        <v>351.07</v>
      </c>
      <c r="Q2270" s="11"/>
      <c r="R2270" s="11"/>
      <c r="S2270" s="11"/>
      <c r="T2270" s="366">
        <f t="shared" si="140"/>
        <v>3000.6896551724139</v>
      </c>
      <c r="U2270" s="11"/>
      <c r="V2270" s="11"/>
      <c r="W2270" s="11"/>
      <c r="Y2270" s="11">
        <v>223981.9300000004</v>
      </c>
      <c r="Z2270" s="11">
        <f t="shared" si="142"/>
        <v>383865.62</v>
      </c>
      <c r="AB2270" s="11">
        <f t="shared" si="143"/>
        <v>158126.85999999999</v>
      </c>
      <c r="AC2270" s="11">
        <v>259862.39999999999</v>
      </c>
      <c r="AD2270" s="11"/>
      <c r="AE2270" s="4"/>
      <c r="AF2270" s="4"/>
    </row>
    <row r="2271" spans="1:32" ht="13.8" thickBot="1">
      <c r="A2271" s="56"/>
      <c r="B2271" s="191"/>
      <c r="C2271" s="11" t="s">
        <v>423</v>
      </c>
      <c r="D2271" s="11"/>
      <c r="E2271" s="11" t="s">
        <v>421</v>
      </c>
      <c r="F2271" s="11">
        <v>2307390</v>
      </c>
      <c r="G2271" s="11"/>
      <c r="H2271" s="11">
        <f t="shared" si="141"/>
        <v>7445</v>
      </c>
      <c r="I2271" s="11"/>
      <c r="J2271" s="11">
        <v>206765.47000000003</v>
      </c>
      <c r="K2271" s="11"/>
      <c r="M2271" s="11">
        <v>245</v>
      </c>
      <c r="N2271" s="70"/>
      <c r="P2271" s="11">
        <f t="shared" si="144"/>
        <v>843.94</v>
      </c>
      <c r="Q2271" s="11"/>
      <c r="R2271" s="11"/>
      <c r="S2271" s="11"/>
      <c r="T2271" s="366">
        <f t="shared" si="140"/>
        <v>9417.9183673469379</v>
      </c>
      <c r="U2271" s="11"/>
      <c r="V2271" s="11"/>
      <c r="W2271" s="11"/>
      <c r="Y2271" s="11">
        <v>206765.47000000003</v>
      </c>
      <c r="Z2271" s="11">
        <f t="shared" si="142"/>
        <v>354359.64</v>
      </c>
      <c r="AB2271" s="11">
        <f t="shared" si="143"/>
        <v>145972.38</v>
      </c>
      <c r="AC2271" s="11">
        <v>239887.98</v>
      </c>
      <c r="AD2271" s="11"/>
      <c r="AE2271" s="4"/>
      <c r="AF2271" s="4"/>
    </row>
    <row r="2272" spans="1:32" ht="13.8" thickBot="1">
      <c r="A2272" s="56"/>
      <c r="B2272" s="191"/>
      <c r="C2272" s="11" t="s">
        <v>305</v>
      </c>
      <c r="D2272" s="11"/>
      <c r="E2272" s="11" t="s">
        <v>302</v>
      </c>
      <c r="F2272" s="11">
        <v>211</v>
      </c>
      <c r="G2272" s="11"/>
      <c r="H2272" s="11">
        <f t="shared" si="141"/>
        <v>1</v>
      </c>
      <c r="I2272" s="11"/>
      <c r="J2272" s="11">
        <v>61.72</v>
      </c>
      <c r="K2272" s="11"/>
      <c r="M2272" s="11">
        <v>3</v>
      </c>
      <c r="N2272" s="70"/>
      <c r="P2272" s="11">
        <f t="shared" si="144"/>
        <v>20.57</v>
      </c>
      <c r="Q2272" s="11"/>
      <c r="R2272" s="11"/>
      <c r="S2272" s="11"/>
      <c r="T2272" s="366">
        <f t="shared" si="140"/>
        <v>70.333333333333329</v>
      </c>
      <c r="U2272" s="11"/>
      <c r="V2272" s="11"/>
      <c r="W2272" s="11"/>
      <c r="Y2272" s="11">
        <v>61.72</v>
      </c>
      <c r="Z2272" s="11">
        <f t="shared" si="142"/>
        <v>105.78</v>
      </c>
      <c r="AB2272" s="11">
        <f t="shared" si="143"/>
        <v>43.57</v>
      </c>
      <c r="AC2272" s="11">
        <v>71.61</v>
      </c>
      <c r="AD2272" s="11"/>
      <c r="AE2272" s="4"/>
      <c r="AF2272" s="4"/>
    </row>
    <row r="2273" spans="1:32" ht="13.8" thickBot="1">
      <c r="A2273" s="56"/>
      <c r="B2273" s="191"/>
      <c r="C2273" s="11" t="s">
        <v>554</v>
      </c>
      <c r="D2273" s="11"/>
      <c r="E2273" s="11" t="s">
        <v>523</v>
      </c>
      <c r="F2273" s="11">
        <v>385125</v>
      </c>
      <c r="G2273" s="11"/>
      <c r="H2273" s="11">
        <f t="shared" si="141"/>
        <v>1243</v>
      </c>
      <c r="I2273" s="11"/>
      <c r="J2273" s="11">
        <v>68591.330000000031</v>
      </c>
      <c r="K2273" s="11"/>
      <c r="M2273" s="11">
        <v>118</v>
      </c>
      <c r="N2273" s="70"/>
      <c r="P2273" s="11">
        <f t="shared" si="144"/>
        <v>581.28</v>
      </c>
      <c r="Q2273" s="11"/>
      <c r="R2273" s="11"/>
      <c r="S2273" s="11"/>
      <c r="T2273" s="366">
        <f t="shared" si="140"/>
        <v>3263.7711864406779</v>
      </c>
      <c r="U2273" s="11"/>
      <c r="V2273" s="11"/>
      <c r="W2273" s="11"/>
      <c r="Y2273" s="11">
        <v>68591.330000000031</v>
      </c>
      <c r="Z2273" s="11">
        <f t="shared" si="142"/>
        <v>117553.47</v>
      </c>
      <c r="AB2273" s="11">
        <f t="shared" si="143"/>
        <v>48424.14</v>
      </c>
      <c r="AC2273" s="11">
        <v>79579.22</v>
      </c>
      <c r="AD2273" s="11"/>
      <c r="AE2273" s="4"/>
      <c r="AF2273" s="4"/>
    </row>
    <row r="2274" spans="1:32" ht="13.8" thickBot="1">
      <c r="A2274" s="56"/>
      <c r="B2274" s="191"/>
      <c r="C2274" s="11" t="s">
        <v>554</v>
      </c>
      <c r="D2274" s="11"/>
      <c r="E2274" s="11" t="s">
        <v>1287</v>
      </c>
      <c r="F2274" s="11">
        <v>7678</v>
      </c>
      <c r="G2274" s="11"/>
      <c r="H2274" s="11">
        <f t="shared" si="141"/>
        <v>25</v>
      </c>
      <c r="I2274" s="11"/>
      <c r="J2274" s="11">
        <v>766.74</v>
      </c>
      <c r="K2274" s="11"/>
      <c r="M2274" s="11">
        <v>4</v>
      </c>
      <c r="N2274" s="70"/>
      <c r="P2274" s="11">
        <f t="shared" si="144"/>
        <v>191.69</v>
      </c>
      <c r="Q2274" s="11"/>
      <c r="R2274" s="11"/>
      <c r="S2274" s="11"/>
      <c r="T2274" s="366">
        <f t="shared" si="140"/>
        <v>1919.5</v>
      </c>
      <c r="U2274" s="11"/>
      <c r="V2274" s="11"/>
      <c r="W2274" s="11"/>
      <c r="Y2274" s="11">
        <v>766.74</v>
      </c>
      <c r="Z2274" s="11">
        <f t="shared" si="142"/>
        <v>1314.06</v>
      </c>
      <c r="AB2274" s="11">
        <f t="shared" si="143"/>
        <v>541.29999999999995</v>
      </c>
      <c r="AC2274" s="11">
        <v>889.57</v>
      </c>
      <c r="AD2274" s="11"/>
      <c r="AE2274" s="4"/>
      <c r="AF2274" s="4"/>
    </row>
    <row r="2275" spans="1:32" ht="13.8" thickBot="1">
      <c r="A2275" s="56"/>
      <c r="B2275" s="191"/>
      <c r="C2275" s="11" t="s">
        <v>554</v>
      </c>
      <c r="D2275" s="11"/>
      <c r="E2275" s="11" t="s">
        <v>1453</v>
      </c>
      <c r="F2275" s="11">
        <v>328</v>
      </c>
      <c r="G2275" s="11"/>
      <c r="H2275" s="11">
        <f t="shared" si="141"/>
        <v>1</v>
      </c>
      <c r="I2275" s="11"/>
      <c r="J2275" s="11">
        <v>158.61000000000001</v>
      </c>
      <c r="K2275" s="11"/>
      <c r="M2275" s="11">
        <v>1</v>
      </c>
      <c r="N2275" s="70"/>
      <c r="P2275" s="11">
        <f t="shared" si="144"/>
        <v>158.61000000000001</v>
      </c>
      <c r="Q2275" s="11"/>
      <c r="R2275" s="11"/>
      <c r="S2275" s="11"/>
      <c r="T2275" s="366">
        <f t="shared" si="140"/>
        <v>328</v>
      </c>
      <c r="U2275" s="11"/>
      <c r="V2275" s="11"/>
      <c r="W2275" s="11"/>
      <c r="Y2275" s="11">
        <v>158.61000000000001</v>
      </c>
      <c r="Z2275" s="11">
        <f t="shared" si="142"/>
        <v>271.83</v>
      </c>
      <c r="AB2275" s="11">
        <f t="shared" si="143"/>
        <v>111.98</v>
      </c>
      <c r="AC2275" s="11">
        <v>184.02</v>
      </c>
      <c r="AD2275" s="11"/>
      <c r="AE2275" s="4"/>
      <c r="AF2275" s="4"/>
    </row>
    <row r="2276" spans="1:32" ht="13.8" thickBot="1">
      <c r="A2276" s="56"/>
      <c r="B2276" s="191"/>
      <c r="C2276" s="11" t="s">
        <v>248</v>
      </c>
      <c r="D2276" s="11"/>
      <c r="E2276" s="11" t="s">
        <v>1288</v>
      </c>
      <c r="F2276" s="11">
        <v>62924</v>
      </c>
      <c r="G2276" s="11"/>
      <c r="H2276" s="11">
        <f t="shared" si="141"/>
        <v>203</v>
      </c>
      <c r="I2276" s="11"/>
      <c r="J2276" s="11">
        <v>9584.85</v>
      </c>
      <c r="K2276" s="11"/>
      <c r="M2276" s="11">
        <v>7</v>
      </c>
      <c r="N2276" s="70"/>
      <c r="P2276" s="11">
        <f t="shared" si="144"/>
        <v>1369.26</v>
      </c>
      <c r="Q2276" s="11"/>
      <c r="R2276" s="11"/>
      <c r="S2276" s="11"/>
      <c r="T2276" s="366">
        <f t="shared" si="140"/>
        <v>8989.1428571428569</v>
      </c>
      <c r="U2276" s="11"/>
      <c r="V2276" s="11"/>
      <c r="W2276" s="11"/>
      <c r="Y2276" s="11">
        <v>9584.85</v>
      </c>
      <c r="Z2276" s="11">
        <f t="shared" si="142"/>
        <v>16426.75</v>
      </c>
      <c r="AB2276" s="11">
        <f t="shared" si="143"/>
        <v>6766.72</v>
      </c>
      <c r="AC2276" s="11">
        <v>11120.28</v>
      </c>
      <c r="AD2276" s="11"/>
      <c r="AE2276" s="4"/>
      <c r="AF2276" s="4"/>
    </row>
    <row r="2277" spans="1:32" ht="13.8" thickBot="1">
      <c r="A2277" s="56"/>
      <c r="B2277" s="191"/>
      <c r="C2277" s="11" t="s">
        <v>248</v>
      </c>
      <c r="D2277" s="11"/>
      <c r="E2277" s="11" t="s">
        <v>247</v>
      </c>
      <c r="F2277" s="11">
        <v>6335084</v>
      </c>
      <c r="G2277" s="11"/>
      <c r="H2277" s="11">
        <f t="shared" si="141"/>
        <v>20440</v>
      </c>
      <c r="I2277" s="11"/>
      <c r="J2277" s="11">
        <v>489234.25999999972</v>
      </c>
      <c r="K2277" s="11"/>
      <c r="M2277" s="11">
        <v>343</v>
      </c>
      <c r="N2277" s="70"/>
      <c r="P2277" s="11">
        <f t="shared" si="144"/>
        <v>1426.34</v>
      </c>
      <c r="Q2277" s="11"/>
      <c r="R2277" s="11"/>
      <c r="S2277" s="11"/>
      <c r="T2277" s="366">
        <f t="shared" si="140"/>
        <v>18469.632653061224</v>
      </c>
      <c r="U2277" s="11"/>
      <c r="V2277" s="11"/>
      <c r="W2277" s="11"/>
      <c r="Y2277" s="11">
        <v>489234.25999999972</v>
      </c>
      <c r="Z2277" s="11">
        <f t="shared" si="142"/>
        <v>838461.43999999994</v>
      </c>
      <c r="AB2277" s="11">
        <f t="shared" si="143"/>
        <v>345389.82</v>
      </c>
      <c r="AC2277" s="11">
        <v>567606.46</v>
      </c>
      <c r="AD2277" s="11"/>
      <c r="AE2277" s="4"/>
      <c r="AF2277" s="4"/>
    </row>
    <row r="2278" spans="1:32" ht="13.8" thickBot="1">
      <c r="A2278" s="56"/>
      <c r="B2278" s="191"/>
      <c r="C2278" s="11" t="s">
        <v>248</v>
      </c>
      <c r="D2278" s="11"/>
      <c r="E2278" s="11" t="s">
        <v>255</v>
      </c>
      <c r="F2278" s="11">
        <v>-1684</v>
      </c>
      <c r="G2278" s="11"/>
      <c r="H2278" s="11">
        <f t="shared" si="141"/>
        <v>-5</v>
      </c>
      <c r="I2278" s="11"/>
      <c r="J2278" s="11">
        <v>-196.84</v>
      </c>
      <c r="K2278" s="11"/>
      <c r="M2278" s="11">
        <v>2</v>
      </c>
      <c r="N2278" s="70"/>
      <c r="P2278" s="11">
        <f t="shared" si="144"/>
        <v>-98.42</v>
      </c>
      <c r="Q2278" s="11"/>
      <c r="R2278" s="11"/>
      <c r="S2278" s="11"/>
      <c r="T2278" s="366">
        <f t="shared" si="140"/>
        <v>-842</v>
      </c>
      <c r="U2278" s="11"/>
      <c r="V2278" s="11"/>
      <c r="W2278" s="11"/>
      <c r="Y2278" s="11">
        <v>-196.84</v>
      </c>
      <c r="Z2278" s="11">
        <f t="shared" si="142"/>
        <v>-337.35</v>
      </c>
      <c r="AB2278" s="11">
        <f t="shared" si="143"/>
        <v>-138.97</v>
      </c>
      <c r="AC2278" s="11">
        <v>-228.37</v>
      </c>
      <c r="AD2278" s="11"/>
      <c r="AE2278" s="4"/>
      <c r="AF2278" s="4"/>
    </row>
    <row r="2279" spans="1:32" ht="13.8" thickBot="1">
      <c r="A2279" s="56"/>
      <c r="B2279" s="191"/>
      <c r="C2279" s="11" t="s">
        <v>248</v>
      </c>
      <c r="D2279" s="11"/>
      <c r="E2279" s="11" t="s">
        <v>293</v>
      </c>
      <c r="F2279" s="11">
        <v>468</v>
      </c>
      <c r="G2279" s="11"/>
      <c r="H2279" s="11">
        <f t="shared" si="141"/>
        <v>2</v>
      </c>
      <c r="I2279" s="11"/>
      <c r="J2279" s="11">
        <v>70.92</v>
      </c>
      <c r="K2279" s="11"/>
      <c r="M2279" s="11">
        <v>1</v>
      </c>
      <c r="N2279" s="70"/>
      <c r="P2279" s="11">
        <f t="shared" si="144"/>
        <v>70.92</v>
      </c>
      <c r="Q2279" s="11"/>
      <c r="R2279" s="11"/>
      <c r="S2279" s="11"/>
      <c r="T2279" s="366">
        <f t="shared" ref="T2279:T2319" si="145">F2279/M2279</f>
        <v>468</v>
      </c>
      <c r="U2279" s="11"/>
      <c r="V2279" s="11"/>
      <c r="W2279" s="11"/>
      <c r="Y2279" s="11">
        <v>70.92</v>
      </c>
      <c r="Z2279" s="11">
        <f t="shared" si="142"/>
        <v>121.54</v>
      </c>
      <c r="AB2279" s="11">
        <f t="shared" si="143"/>
        <v>50.07</v>
      </c>
      <c r="AC2279" s="11">
        <v>82.28</v>
      </c>
      <c r="AD2279" s="11"/>
      <c r="AE2279" s="4"/>
      <c r="AF2279" s="4"/>
    </row>
    <row r="2280" spans="1:32" ht="13.8" thickBot="1">
      <c r="A2280" s="56"/>
      <c r="B2280" s="191"/>
      <c r="C2280" s="11" t="s">
        <v>248</v>
      </c>
      <c r="D2280" s="11"/>
      <c r="E2280" s="11" t="s">
        <v>313</v>
      </c>
      <c r="F2280" s="11">
        <v>1287</v>
      </c>
      <c r="G2280" s="11"/>
      <c r="H2280" s="11">
        <f t="shared" si="141"/>
        <v>4</v>
      </c>
      <c r="I2280" s="11"/>
      <c r="J2280" s="11">
        <v>225.21</v>
      </c>
      <c r="K2280" s="11"/>
      <c r="M2280" s="11">
        <v>1</v>
      </c>
      <c r="N2280" s="70"/>
      <c r="P2280" s="11">
        <f t="shared" si="144"/>
        <v>225.21</v>
      </c>
      <c r="Q2280" s="11"/>
      <c r="R2280" s="11"/>
      <c r="S2280" s="11"/>
      <c r="T2280" s="366">
        <f t="shared" si="145"/>
        <v>1287</v>
      </c>
      <c r="U2280" s="11"/>
      <c r="V2280" s="11"/>
      <c r="W2280" s="11"/>
      <c r="Y2280" s="11">
        <v>225.21</v>
      </c>
      <c r="Z2280" s="11">
        <f t="shared" si="142"/>
        <v>385.97</v>
      </c>
      <c r="AB2280" s="11">
        <f t="shared" si="143"/>
        <v>158.99</v>
      </c>
      <c r="AC2280" s="11">
        <v>261.29000000000002</v>
      </c>
      <c r="AD2280" s="11"/>
      <c r="AE2280" s="4"/>
      <c r="AF2280" s="4"/>
    </row>
    <row r="2281" spans="1:32" ht="13.8" thickBot="1">
      <c r="A2281" s="56"/>
      <c r="B2281" s="191"/>
      <c r="C2281" s="11" t="s">
        <v>366</v>
      </c>
      <c r="D2281" s="11"/>
      <c r="E2281" s="11" t="s">
        <v>362</v>
      </c>
      <c r="F2281" s="11">
        <v>2651</v>
      </c>
      <c r="G2281" s="11"/>
      <c r="H2281" s="11">
        <f t="shared" si="141"/>
        <v>9</v>
      </c>
      <c r="I2281" s="11"/>
      <c r="J2281" s="11">
        <v>456.68999999999994</v>
      </c>
      <c r="K2281" s="11"/>
      <c r="M2281" s="11">
        <v>8</v>
      </c>
      <c r="N2281" s="70"/>
      <c r="P2281" s="11">
        <f t="shared" si="144"/>
        <v>57.09</v>
      </c>
      <c r="Q2281" s="11"/>
      <c r="R2281" s="11"/>
      <c r="S2281" s="11"/>
      <c r="T2281" s="366">
        <f t="shared" si="145"/>
        <v>331.375</v>
      </c>
      <c r="U2281" s="11"/>
      <c r="V2281" s="11"/>
      <c r="W2281" s="11"/>
      <c r="Y2281" s="11">
        <v>456.68999999999994</v>
      </c>
      <c r="Z2281" s="11">
        <f t="shared" si="142"/>
        <v>782.69</v>
      </c>
      <c r="AB2281" s="11">
        <f t="shared" si="143"/>
        <v>322.41000000000003</v>
      </c>
      <c r="AC2281" s="11">
        <v>529.85</v>
      </c>
      <c r="AD2281" s="11"/>
      <c r="AE2281" s="4"/>
      <c r="AF2281" s="4"/>
    </row>
    <row r="2282" spans="1:32" ht="13.8" thickBot="1">
      <c r="A2282" s="56"/>
      <c r="B2282" s="191"/>
      <c r="C2282" s="11" t="s">
        <v>196</v>
      </c>
      <c r="D2282" s="11"/>
      <c r="E2282" s="11" t="s">
        <v>195</v>
      </c>
      <c r="F2282" s="11">
        <v>63358</v>
      </c>
      <c r="G2282" s="11"/>
      <c r="H2282" s="11">
        <f t="shared" si="141"/>
        <v>204</v>
      </c>
      <c r="I2282" s="11"/>
      <c r="J2282" s="11">
        <v>9288.3799999999974</v>
      </c>
      <c r="K2282" s="11"/>
      <c r="M2282" s="11">
        <v>47</v>
      </c>
      <c r="N2282" s="70"/>
      <c r="P2282" s="11">
        <f t="shared" si="144"/>
        <v>197.63</v>
      </c>
      <c r="Q2282" s="11"/>
      <c r="R2282" s="11"/>
      <c r="S2282" s="11"/>
      <c r="T2282" s="366">
        <f t="shared" si="145"/>
        <v>1348.0425531914893</v>
      </c>
      <c r="U2282" s="11"/>
      <c r="V2282" s="11"/>
      <c r="W2282" s="11"/>
      <c r="Y2282" s="11">
        <v>9288.3799999999974</v>
      </c>
      <c r="Z2282" s="11">
        <f t="shared" si="142"/>
        <v>15918.65</v>
      </c>
      <c r="AB2282" s="11">
        <f t="shared" si="143"/>
        <v>6557.41</v>
      </c>
      <c r="AC2282" s="11">
        <v>10776.32</v>
      </c>
      <c r="AD2282" s="11"/>
      <c r="AE2282" s="4"/>
      <c r="AF2282" s="4"/>
    </row>
    <row r="2283" spans="1:32" ht="13.8" thickBot="1">
      <c r="A2283" s="56"/>
      <c r="B2283" s="191"/>
      <c r="C2283" s="11" t="s">
        <v>1425</v>
      </c>
      <c r="D2283" s="11"/>
      <c r="E2283" s="11" t="s">
        <v>284</v>
      </c>
      <c r="F2283" s="11">
        <v>109014</v>
      </c>
      <c r="G2283" s="11"/>
      <c r="H2283" s="11">
        <f t="shared" si="141"/>
        <v>352</v>
      </c>
      <c r="I2283" s="11"/>
      <c r="J2283" s="11">
        <v>16814.280000000006</v>
      </c>
      <c r="K2283" s="11"/>
      <c r="M2283" s="11">
        <v>25</v>
      </c>
      <c r="N2283" s="70"/>
      <c r="P2283" s="11">
        <f t="shared" si="144"/>
        <v>672.57</v>
      </c>
      <c r="Q2283" s="11"/>
      <c r="R2283" s="11"/>
      <c r="S2283" s="11"/>
      <c r="T2283" s="366">
        <f t="shared" si="145"/>
        <v>4360.5600000000004</v>
      </c>
      <c r="U2283" s="11"/>
      <c r="V2283" s="11"/>
      <c r="W2283" s="11"/>
      <c r="Y2283" s="11">
        <v>16814.280000000006</v>
      </c>
      <c r="Z2283" s="11">
        <f t="shared" si="142"/>
        <v>28816.720000000001</v>
      </c>
      <c r="AB2283" s="11">
        <f t="shared" si="143"/>
        <v>11870.55</v>
      </c>
      <c r="AC2283" s="11">
        <v>19507.82</v>
      </c>
      <c r="AD2283" s="11"/>
      <c r="AE2283" s="4"/>
      <c r="AF2283" s="4"/>
    </row>
    <row r="2284" spans="1:32" ht="13.8" thickBot="1">
      <c r="A2284" s="56"/>
      <c r="B2284" s="191"/>
      <c r="C2284" s="11" t="s">
        <v>309</v>
      </c>
      <c r="D2284" s="11"/>
      <c r="E2284" s="11" t="s">
        <v>307</v>
      </c>
      <c r="F2284" s="11">
        <v>311349</v>
      </c>
      <c r="G2284" s="11"/>
      <c r="H2284" s="11">
        <f t="shared" si="141"/>
        <v>1005</v>
      </c>
      <c r="I2284" s="11"/>
      <c r="J2284" s="11">
        <v>31157.170000000002</v>
      </c>
      <c r="K2284" s="11"/>
      <c r="M2284" s="11">
        <v>131</v>
      </c>
      <c r="N2284" s="70"/>
      <c r="P2284" s="11">
        <f t="shared" si="144"/>
        <v>237.84</v>
      </c>
      <c r="Q2284" s="11"/>
      <c r="R2284" s="11"/>
      <c r="S2284" s="11"/>
      <c r="T2284" s="366">
        <f t="shared" si="145"/>
        <v>2376.709923664122</v>
      </c>
      <c r="U2284" s="11"/>
      <c r="V2284" s="11"/>
      <c r="W2284" s="11"/>
      <c r="Y2284" s="11">
        <v>31157.170000000002</v>
      </c>
      <c r="Z2284" s="11">
        <f t="shared" si="142"/>
        <v>53397.91</v>
      </c>
      <c r="AB2284" s="11">
        <f t="shared" si="143"/>
        <v>21996.35</v>
      </c>
      <c r="AC2284" s="11">
        <v>36148.35</v>
      </c>
      <c r="AD2284" s="11"/>
      <c r="AE2284" s="4"/>
      <c r="AF2284" s="4"/>
    </row>
    <row r="2285" spans="1:32" ht="13.8" thickBot="1">
      <c r="A2285" s="56"/>
      <c r="B2285" s="191"/>
      <c r="C2285" s="11" t="s">
        <v>309</v>
      </c>
      <c r="D2285" s="11"/>
      <c r="E2285" s="11" t="s">
        <v>324</v>
      </c>
      <c r="F2285" s="11">
        <v>108</v>
      </c>
      <c r="G2285" s="11"/>
      <c r="H2285" s="11">
        <f t="shared" si="141"/>
        <v>0</v>
      </c>
      <c r="I2285" s="11"/>
      <c r="J2285" s="11">
        <v>30.46</v>
      </c>
      <c r="K2285" s="11"/>
      <c r="M2285" s="11">
        <v>1</v>
      </c>
      <c r="N2285" s="70"/>
      <c r="P2285" s="11">
        <f t="shared" si="144"/>
        <v>30.46</v>
      </c>
      <c r="Q2285" s="11"/>
      <c r="R2285" s="11"/>
      <c r="S2285" s="11"/>
      <c r="T2285" s="366">
        <f t="shared" si="145"/>
        <v>108</v>
      </c>
      <c r="U2285" s="11"/>
      <c r="V2285" s="11"/>
      <c r="W2285" s="11"/>
      <c r="Y2285" s="11">
        <v>30.46</v>
      </c>
      <c r="Z2285" s="11">
        <f t="shared" si="142"/>
        <v>52.2</v>
      </c>
      <c r="AB2285" s="11">
        <f t="shared" si="143"/>
        <v>21.5</v>
      </c>
      <c r="AC2285" s="11">
        <v>35.340000000000003</v>
      </c>
      <c r="AD2285" s="11"/>
      <c r="AE2285" s="4"/>
      <c r="AF2285" s="4"/>
    </row>
    <row r="2286" spans="1:32" ht="13.8" thickBot="1">
      <c r="A2286" s="56"/>
      <c r="B2286" s="191"/>
      <c r="C2286" s="11" t="s">
        <v>1426</v>
      </c>
      <c r="D2286" s="11"/>
      <c r="E2286" s="11" t="s">
        <v>284</v>
      </c>
      <c r="F2286" s="11">
        <v>2208</v>
      </c>
      <c r="G2286" s="11"/>
      <c r="H2286" s="11">
        <f t="shared" si="141"/>
        <v>7</v>
      </c>
      <c r="I2286" s="11"/>
      <c r="J2286" s="11">
        <v>419.89</v>
      </c>
      <c r="K2286" s="11"/>
      <c r="M2286" s="11">
        <v>1</v>
      </c>
      <c r="N2286" s="70"/>
      <c r="P2286" s="11">
        <f t="shared" si="144"/>
        <v>419.89</v>
      </c>
      <c r="Q2286" s="11"/>
      <c r="R2286" s="11"/>
      <c r="S2286" s="11"/>
      <c r="T2286" s="366">
        <f t="shared" si="145"/>
        <v>2208</v>
      </c>
      <c r="U2286" s="11"/>
      <c r="V2286" s="11"/>
      <c r="W2286" s="11"/>
      <c r="Y2286" s="11">
        <v>419.89</v>
      </c>
      <c r="Z2286" s="11">
        <f t="shared" si="142"/>
        <v>719.62</v>
      </c>
      <c r="AB2286" s="11">
        <f t="shared" si="143"/>
        <v>296.43</v>
      </c>
      <c r="AC2286" s="11">
        <v>487.15</v>
      </c>
      <c r="AD2286" s="11"/>
      <c r="AE2286" s="4"/>
      <c r="AF2286" s="4"/>
    </row>
    <row r="2287" spans="1:32" ht="13.8" thickBot="1">
      <c r="A2287" s="56"/>
      <c r="B2287" s="191"/>
      <c r="C2287" s="11" t="s">
        <v>367</v>
      </c>
      <c r="D2287" s="11"/>
      <c r="E2287" s="11" t="s">
        <v>237</v>
      </c>
      <c r="F2287" s="11">
        <v>89116</v>
      </c>
      <c r="G2287" s="11"/>
      <c r="H2287" s="11">
        <f t="shared" ref="H2287:H2318" si="146">ROUND($H$2327*F2287/$F$2327,0)</f>
        <v>288</v>
      </c>
      <c r="I2287" s="11"/>
      <c r="J2287" s="11">
        <v>7315.9599999999991</v>
      </c>
      <c r="K2287" s="11"/>
      <c r="M2287" s="11">
        <v>7</v>
      </c>
      <c r="N2287" s="70"/>
      <c r="P2287" s="11">
        <f t="shared" si="144"/>
        <v>1045.1400000000001</v>
      </c>
      <c r="Q2287" s="11"/>
      <c r="R2287" s="11"/>
      <c r="S2287" s="11"/>
      <c r="T2287" s="366">
        <f t="shared" si="145"/>
        <v>12730.857142857143</v>
      </c>
      <c r="U2287" s="11"/>
      <c r="V2287" s="11"/>
      <c r="W2287" s="11"/>
      <c r="Y2287" s="11">
        <v>7315.9599999999991</v>
      </c>
      <c r="Z2287" s="11">
        <f t="shared" ref="Z2287:Z2318" si="147">ROUND($Z$2327*Y2287/$Y$2327,2)</f>
        <v>12538.27</v>
      </c>
      <c r="AB2287" s="11">
        <f t="shared" ref="AB2287:AB2318" si="148">ROUND($AB$2327*Y2287/$Y$2327,2)</f>
        <v>5164.92</v>
      </c>
      <c r="AC2287" s="11">
        <v>8487.93</v>
      </c>
      <c r="AD2287" s="11"/>
      <c r="AE2287" s="4"/>
      <c r="AF2287" s="4"/>
    </row>
    <row r="2288" spans="1:32" ht="13.8" thickBot="1">
      <c r="A2288" s="56"/>
      <c r="B2288" s="191"/>
      <c r="C2288" s="11" t="s">
        <v>367</v>
      </c>
      <c r="D2288" s="11"/>
      <c r="E2288" s="11" t="s">
        <v>362</v>
      </c>
      <c r="F2288" s="11">
        <v>3015</v>
      </c>
      <c r="G2288" s="11"/>
      <c r="H2288" s="11">
        <f t="shared" si="146"/>
        <v>10</v>
      </c>
      <c r="I2288" s="11"/>
      <c r="J2288" s="11">
        <v>535.26</v>
      </c>
      <c r="K2288" s="11"/>
      <c r="M2288" s="11">
        <v>9</v>
      </c>
      <c r="N2288" s="70"/>
      <c r="P2288" s="11">
        <f t="shared" ref="P2288:P2319" si="149">ROUND(J2288/M2288,2)</f>
        <v>59.47</v>
      </c>
      <c r="Q2288" s="11"/>
      <c r="R2288" s="11"/>
      <c r="S2288" s="11"/>
      <c r="T2288" s="366">
        <f t="shared" si="145"/>
        <v>335</v>
      </c>
      <c r="U2288" s="11"/>
      <c r="V2288" s="11"/>
      <c r="W2288" s="11"/>
      <c r="Y2288" s="11">
        <v>535.26</v>
      </c>
      <c r="Z2288" s="11">
        <f t="shared" si="147"/>
        <v>917.34</v>
      </c>
      <c r="AB2288" s="11">
        <f t="shared" si="148"/>
        <v>377.88</v>
      </c>
      <c r="AC2288" s="11">
        <v>621.01</v>
      </c>
      <c r="AD2288" s="11"/>
      <c r="AE2288" s="4"/>
      <c r="AF2288" s="4"/>
    </row>
    <row r="2289" spans="1:32" ht="13.8" thickBot="1">
      <c r="A2289" s="56"/>
      <c r="B2289" s="191"/>
      <c r="C2289" s="11" t="s">
        <v>310</v>
      </c>
      <c r="D2289" s="11"/>
      <c r="E2289" s="11" t="s">
        <v>311</v>
      </c>
      <c r="F2289" s="11">
        <v>386113</v>
      </c>
      <c r="G2289" s="11"/>
      <c r="H2289" s="11">
        <f t="shared" si="146"/>
        <v>1246</v>
      </c>
      <c r="I2289" s="11"/>
      <c r="J2289" s="11">
        <v>63327.87999999999</v>
      </c>
      <c r="K2289" s="11"/>
      <c r="M2289" s="11">
        <v>156</v>
      </c>
      <c r="N2289" s="70"/>
      <c r="P2289" s="11">
        <f t="shared" si="149"/>
        <v>405.95</v>
      </c>
      <c r="Q2289" s="11"/>
      <c r="R2289" s="11"/>
      <c r="S2289" s="11"/>
      <c r="T2289" s="366">
        <f t="shared" si="145"/>
        <v>2475.0833333333335</v>
      </c>
      <c r="U2289" s="11"/>
      <c r="V2289" s="11"/>
      <c r="W2289" s="11"/>
      <c r="Y2289" s="11">
        <v>63327.87999999999</v>
      </c>
      <c r="Z2289" s="11">
        <f t="shared" si="147"/>
        <v>108532.84</v>
      </c>
      <c r="AB2289" s="11">
        <f t="shared" si="148"/>
        <v>44708.24</v>
      </c>
      <c r="AC2289" s="11">
        <v>73472.600000000006</v>
      </c>
      <c r="AD2289" s="11"/>
      <c r="AE2289" s="4"/>
      <c r="AF2289" s="4"/>
    </row>
    <row r="2290" spans="1:32" ht="13.8" thickBot="1">
      <c r="A2290" s="56"/>
      <c r="B2290" s="191"/>
      <c r="C2290" s="11" t="s">
        <v>1327</v>
      </c>
      <c r="D2290" s="11"/>
      <c r="E2290" s="11" t="s">
        <v>193</v>
      </c>
      <c r="F2290" s="11">
        <v>9438</v>
      </c>
      <c r="G2290" s="11"/>
      <c r="H2290" s="11">
        <f t="shared" si="146"/>
        <v>30</v>
      </c>
      <c r="I2290" s="11"/>
      <c r="J2290" s="11">
        <v>1318.88</v>
      </c>
      <c r="K2290" s="11"/>
      <c r="M2290" s="11">
        <v>16</v>
      </c>
      <c r="N2290" s="70"/>
      <c r="P2290" s="11">
        <f t="shared" si="149"/>
        <v>82.43</v>
      </c>
      <c r="Q2290" s="11"/>
      <c r="R2290" s="11"/>
      <c r="S2290" s="11"/>
      <c r="T2290" s="366">
        <f t="shared" si="145"/>
        <v>589.875</v>
      </c>
      <c r="U2290" s="11"/>
      <c r="V2290" s="11"/>
      <c r="W2290" s="11"/>
      <c r="Y2290" s="11">
        <v>1318.88</v>
      </c>
      <c r="Z2290" s="11">
        <f t="shared" si="147"/>
        <v>2260.33</v>
      </c>
      <c r="AB2290" s="11">
        <f t="shared" si="148"/>
        <v>931.1</v>
      </c>
      <c r="AC2290" s="11">
        <v>1530.16</v>
      </c>
      <c r="AD2290" s="11"/>
      <c r="AE2290" s="4"/>
      <c r="AF2290" s="4"/>
    </row>
    <row r="2291" spans="1:32" ht="13.8" thickBot="1">
      <c r="A2291" s="56"/>
      <c r="B2291" s="191"/>
      <c r="C2291" s="11" t="s">
        <v>665</v>
      </c>
      <c r="D2291" s="11"/>
      <c r="E2291" s="11" t="s">
        <v>391</v>
      </c>
      <c r="F2291" s="11">
        <v>387000</v>
      </c>
      <c r="G2291" s="11"/>
      <c r="H2291" s="11">
        <f t="shared" si="146"/>
        <v>1249</v>
      </c>
      <c r="I2291" s="11"/>
      <c r="J2291" s="11">
        <v>39916.880000000005</v>
      </c>
      <c r="K2291" s="11"/>
      <c r="M2291" s="11">
        <v>84</v>
      </c>
      <c r="N2291" s="70"/>
      <c r="P2291" s="11">
        <f t="shared" si="149"/>
        <v>475.2</v>
      </c>
      <c r="Q2291" s="11"/>
      <c r="R2291" s="11"/>
      <c r="S2291" s="11"/>
      <c r="T2291" s="366">
        <f t="shared" si="145"/>
        <v>4607.1428571428569</v>
      </c>
      <c r="U2291" s="11"/>
      <c r="V2291" s="11"/>
      <c r="W2291" s="11"/>
      <c r="Y2291" s="11">
        <v>39916.880000000005</v>
      </c>
      <c r="Z2291" s="11">
        <f t="shared" si="147"/>
        <v>68410.509999999995</v>
      </c>
      <c r="AB2291" s="11">
        <f t="shared" si="148"/>
        <v>28180.54</v>
      </c>
      <c r="AC2291" s="11">
        <v>46311.31</v>
      </c>
      <c r="AD2291" s="11"/>
      <c r="AE2291" s="4"/>
      <c r="AF2291" s="4"/>
    </row>
    <row r="2292" spans="1:32" ht="13.8" thickBot="1">
      <c r="A2292" s="56"/>
      <c r="B2292" s="191"/>
      <c r="C2292" s="11" t="s">
        <v>665</v>
      </c>
      <c r="D2292" s="11"/>
      <c r="E2292" s="11" t="s">
        <v>395</v>
      </c>
      <c r="F2292" s="11">
        <v>16245</v>
      </c>
      <c r="G2292" s="11"/>
      <c r="H2292" s="11">
        <f t="shared" si="146"/>
        <v>52</v>
      </c>
      <c r="I2292" s="11"/>
      <c r="J2292" s="11">
        <v>2448.2200000000003</v>
      </c>
      <c r="K2292" s="11"/>
      <c r="M2292" s="11">
        <v>2</v>
      </c>
      <c r="N2292" s="70"/>
      <c r="P2292" s="11">
        <f t="shared" si="149"/>
        <v>1224.1099999999999</v>
      </c>
      <c r="Q2292" s="11"/>
      <c r="R2292" s="11"/>
      <c r="S2292" s="11"/>
      <c r="T2292" s="366">
        <f t="shared" si="145"/>
        <v>8122.5</v>
      </c>
      <c r="U2292" s="11"/>
      <c r="V2292" s="11"/>
      <c r="W2292" s="11"/>
      <c r="Y2292" s="11">
        <v>2448.2200000000003</v>
      </c>
      <c r="Z2292" s="11">
        <f t="shared" si="147"/>
        <v>4195.82</v>
      </c>
      <c r="AB2292" s="11">
        <f t="shared" si="148"/>
        <v>1728.4</v>
      </c>
      <c r="AC2292" s="11">
        <v>2840.41</v>
      </c>
      <c r="AD2292" s="11"/>
      <c r="AE2292" s="4"/>
      <c r="AF2292" s="4"/>
    </row>
    <row r="2293" spans="1:32" ht="13.8" thickBot="1">
      <c r="A2293" s="56"/>
      <c r="B2293" s="191"/>
      <c r="C2293" s="11" t="s">
        <v>312</v>
      </c>
      <c r="D2293" s="11"/>
      <c r="E2293" s="11" t="s">
        <v>204</v>
      </c>
      <c r="F2293" s="11">
        <v>617</v>
      </c>
      <c r="G2293" s="11"/>
      <c r="H2293" s="11">
        <f t="shared" si="146"/>
        <v>2</v>
      </c>
      <c r="I2293" s="11"/>
      <c r="J2293" s="11">
        <v>65.81</v>
      </c>
      <c r="K2293" s="11"/>
      <c r="M2293" s="11">
        <v>3</v>
      </c>
      <c r="N2293" s="70"/>
      <c r="P2293" s="11">
        <f t="shared" si="149"/>
        <v>21.94</v>
      </c>
      <c r="Q2293" s="11"/>
      <c r="R2293" s="11"/>
      <c r="S2293" s="11"/>
      <c r="T2293" s="366">
        <f t="shared" si="145"/>
        <v>205.66666666666666</v>
      </c>
      <c r="U2293" s="11"/>
      <c r="V2293" s="11"/>
      <c r="W2293" s="11"/>
      <c r="Y2293" s="11">
        <v>65.81</v>
      </c>
      <c r="Z2293" s="11">
        <f t="shared" si="147"/>
        <v>112.79</v>
      </c>
      <c r="AB2293" s="11">
        <f t="shared" si="148"/>
        <v>46.46</v>
      </c>
      <c r="AC2293" s="11">
        <v>76.349999999999994</v>
      </c>
      <c r="AD2293" s="11"/>
      <c r="AE2293" s="4"/>
      <c r="AF2293" s="4"/>
    </row>
    <row r="2294" spans="1:32" ht="13.8" thickBot="1">
      <c r="A2294" s="56"/>
      <c r="B2294" s="191"/>
      <c r="C2294" s="11" t="s">
        <v>312</v>
      </c>
      <c r="D2294" s="11"/>
      <c r="E2294" s="11" t="s">
        <v>287</v>
      </c>
      <c r="F2294" s="11">
        <v>715</v>
      </c>
      <c r="G2294" s="11"/>
      <c r="H2294" s="11">
        <f t="shared" si="146"/>
        <v>2</v>
      </c>
      <c r="I2294" s="11"/>
      <c r="J2294" s="11">
        <v>116.43</v>
      </c>
      <c r="K2294" s="11"/>
      <c r="M2294" s="11">
        <v>1</v>
      </c>
      <c r="N2294" s="70"/>
      <c r="P2294" s="11">
        <f t="shared" si="149"/>
        <v>116.43</v>
      </c>
      <c r="Q2294" s="11"/>
      <c r="R2294" s="11"/>
      <c r="S2294" s="11"/>
      <c r="T2294" s="366">
        <f t="shared" si="145"/>
        <v>715</v>
      </c>
      <c r="U2294" s="11"/>
      <c r="V2294" s="11"/>
      <c r="W2294" s="11"/>
      <c r="Y2294" s="11">
        <v>116.43</v>
      </c>
      <c r="Z2294" s="11">
        <f t="shared" si="147"/>
        <v>199.54</v>
      </c>
      <c r="AB2294" s="11">
        <f t="shared" si="148"/>
        <v>82.2</v>
      </c>
      <c r="AC2294" s="11">
        <v>135.08000000000001</v>
      </c>
      <c r="AD2294" s="11"/>
      <c r="AE2294" s="4"/>
      <c r="AF2294" s="4"/>
    </row>
    <row r="2295" spans="1:32" ht="13.8" thickBot="1">
      <c r="A2295" s="56"/>
      <c r="B2295" s="191"/>
      <c r="C2295" s="11" t="s">
        <v>312</v>
      </c>
      <c r="D2295" s="11"/>
      <c r="E2295" s="11" t="s">
        <v>313</v>
      </c>
      <c r="F2295" s="11">
        <v>1535747</v>
      </c>
      <c r="G2295" s="11"/>
      <c r="H2295" s="11">
        <f t="shared" si="146"/>
        <v>4955</v>
      </c>
      <c r="I2295" s="11"/>
      <c r="J2295" s="11">
        <v>220027.9500000003</v>
      </c>
      <c r="K2295" s="11"/>
      <c r="M2295" s="11">
        <v>612</v>
      </c>
      <c r="N2295" s="70"/>
      <c r="P2295" s="11">
        <f t="shared" si="149"/>
        <v>359.52</v>
      </c>
      <c r="Q2295" s="11"/>
      <c r="R2295" s="11"/>
      <c r="S2295" s="11"/>
      <c r="T2295" s="366">
        <f t="shared" si="145"/>
        <v>2509.3905228758172</v>
      </c>
      <c r="U2295" s="11"/>
      <c r="V2295" s="11"/>
      <c r="W2295" s="11"/>
      <c r="Y2295" s="11">
        <v>220027.9500000003</v>
      </c>
      <c r="Z2295" s="11">
        <f t="shared" si="147"/>
        <v>377089.19</v>
      </c>
      <c r="AB2295" s="11">
        <f t="shared" si="148"/>
        <v>155335.43</v>
      </c>
      <c r="AC2295" s="11">
        <v>255275.02</v>
      </c>
      <c r="AD2295" s="11"/>
      <c r="AE2295" s="4"/>
      <c r="AF2295" s="4"/>
    </row>
    <row r="2296" spans="1:32" ht="13.8" thickBot="1">
      <c r="A2296" s="56"/>
      <c r="B2296" s="191"/>
      <c r="C2296" s="11" t="s">
        <v>666</v>
      </c>
      <c r="D2296" s="11"/>
      <c r="E2296" s="11" t="s">
        <v>338</v>
      </c>
      <c r="F2296" s="11">
        <v>192861</v>
      </c>
      <c r="G2296" s="11"/>
      <c r="H2296" s="11">
        <f t="shared" si="146"/>
        <v>622</v>
      </c>
      <c r="I2296" s="11"/>
      <c r="J2296" s="11">
        <v>32430.590000000011</v>
      </c>
      <c r="K2296" s="11"/>
      <c r="M2296" s="11">
        <v>185</v>
      </c>
      <c r="N2296" s="70"/>
      <c r="P2296" s="11">
        <f t="shared" si="149"/>
        <v>175.3</v>
      </c>
      <c r="Q2296" s="11"/>
      <c r="R2296" s="11"/>
      <c r="S2296" s="11"/>
      <c r="T2296" s="366">
        <f t="shared" si="145"/>
        <v>1042.4918918918918</v>
      </c>
      <c r="U2296" s="11"/>
      <c r="V2296" s="11"/>
      <c r="W2296" s="11"/>
      <c r="Y2296" s="11">
        <v>32430.590000000011</v>
      </c>
      <c r="Z2296" s="11">
        <f t="shared" si="147"/>
        <v>55580.33</v>
      </c>
      <c r="AB2296" s="11">
        <f t="shared" si="148"/>
        <v>22895.360000000001</v>
      </c>
      <c r="AC2296" s="11">
        <v>37625.760000000002</v>
      </c>
      <c r="AD2296" s="11"/>
      <c r="AE2296" s="4"/>
      <c r="AF2296" s="4"/>
    </row>
    <row r="2297" spans="1:32" ht="13.8" thickBot="1">
      <c r="A2297" s="56"/>
      <c r="B2297" s="191"/>
      <c r="C2297" s="11" t="s">
        <v>317</v>
      </c>
      <c r="D2297" s="11"/>
      <c r="E2297" s="11" t="s">
        <v>315</v>
      </c>
      <c r="F2297" s="11">
        <v>226057</v>
      </c>
      <c r="G2297" s="11"/>
      <c r="H2297" s="11">
        <f t="shared" si="146"/>
        <v>729</v>
      </c>
      <c r="I2297" s="11"/>
      <c r="J2297" s="11">
        <v>36426.750000000007</v>
      </c>
      <c r="K2297" s="11"/>
      <c r="M2297" s="11">
        <v>254</v>
      </c>
      <c r="N2297" s="70"/>
      <c r="P2297" s="11">
        <f t="shared" si="149"/>
        <v>143.41</v>
      </c>
      <c r="Q2297" s="11"/>
      <c r="R2297" s="11"/>
      <c r="S2297" s="11"/>
      <c r="T2297" s="366">
        <f t="shared" si="145"/>
        <v>889.98818897637796</v>
      </c>
      <c r="U2297" s="11"/>
      <c r="V2297" s="11"/>
      <c r="W2297" s="11"/>
      <c r="Y2297" s="11">
        <v>36426.750000000007</v>
      </c>
      <c r="Z2297" s="11">
        <f t="shared" si="147"/>
        <v>62429.04</v>
      </c>
      <c r="AB2297" s="11">
        <f t="shared" si="148"/>
        <v>25716.57</v>
      </c>
      <c r="AC2297" s="11">
        <v>42262.080000000002</v>
      </c>
      <c r="AD2297" s="11"/>
      <c r="AE2297" s="4"/>
      <c r="AF2297" s="4"/>
    </row>
    <row r="2298" spans="1:32" ht="13.8" thickBot="1">
      <c r="A2298" s="56"/>
      <c r="B2298" s="191"/>
      <c r="C2298" s="11" t="s">
        <v>667</v>
      </c>
      <c r="D2298" s="11"/>
      <c r="E2298" s="11" t="s">
        <v>297</v>
      </c>
      <c r="F2298" s="11">
        <v>56426</v>
      </c>
      <c r="G2298" s="11"/>
      <c r="H2298" s="11">
        <f t="shared" si="146"/>
        <v>182</v>
      </c>
      <c r="I2298" s="11"/>
      <c r="J2298" s="11">
        <v>6645.3900000000012</v>
      </c>
      <c r="K2298" s="11"/>
      <c r="M2298" s="11">
        <v>35</v>
      </c>
      <c r="N2298" s="70"/>
      <c r="P2298" s="11">
        <f t="shared" si="149"/>
        <v>189.87</v>
      </c>
      <c r="Q2298" s="11"/>
      <c r="R2298" s="11"/>
      <c r="S2298" s="11"/>
      <c r="T2298" s="366">
        <f t="shared" si="145"/>
        <v>1612.1714285714286</v>
      </c>
      <c r="U2298" s="11"/>
      <c r="V2298" s="11"/>
      <c r="W2298" s="11"/>
      <c r="Y2298" s="11">
        <v>6645.3900000000012</v>
      </c>
      <c r="Z2298" s="11">
        <f t="shared" si="147"/>
        <v>11389.03</v>
      </c>
      <c r="AB2298" s="11">
        <f t="shared" si="148"/>
        <v>4691.5200000000004</v>
      </c>
      <c r="AC2298" s="11">
        <v>7709.94</v>
      </c>
      <c r="AD2298" s="11"/>
      <c r="AE2298" s="4"/>
      <c r="AF2298" s="4"/>
    </row>
    <row r="2299" spans="1:32" ht="13.8" thickBot="1">
      <c r="A2299" s="56"/>
      <c r="B2299" s="191"/>
      <c r="C2299" s="11" t="s">
        <v>609</v>
      </c>
      <c r="D2299" s="11"/>
      <c r="E2299" s="11" t="s">
        <v>427</v>
      </c>
      <c r="F2299" s="11">
        <v>35940</v>
      </c>
      <c r="G2299" s="11"/>
      <c r="H2299" s="11">
        <f t="shared" si="146"/>
        <v>116</v>
      </c>
      <c r="I2299" s="11"/>
      <c r="J2299" s="11">
        <v>7179.8599999999979</v>
      </c>
      <c r="K2299" s="11"/>
      <c r="M2299" s="11">
        <v>43</v>
      </c>
      <c r="N2299" s="70"/>
      <c r="P2299" s="11">
        <f t="shared" si="149"/>
        <v>166.97</v>
      </c>
      <c r="Q2299" s="11"/>
      <c r="R2299" s="11"/>
      <c r="S2299" s="11"/>
      <c r="T2299" s="366">
        <f t="shared" si="145"/>
        <v>835.81395348837214</v>
      </c>
      <c r="U2299" s="11"/>
      <c r="V2299" s="11"/>
      <c r="W2299" s="11"/>
      <c r="Y2299" s="11">
        <v>7179.8599999999979</v>
      </c>
      <c r="Z2299" s="11">
        <f t="shared" si="147"/>
        <v>12305.02</v>
      </c>
      <c r="AB2299" s="11">
        <f t="shared" si="148"/>
        <v>5068.84</v>
      </c>
      <c r="AC2299" s="11">
        <v>8330.0300000000007</v>
      </c>
      <c r="AD2299" s="11"/>
      <c r="AE2299" s="4"/>
      <c r="AF2299" s="4"/>
    </row>
    <row r="2300" spans="1:32" ht="13.8" thickBot="1">
      <c r="A2300" s="56"/>
      <c r="B2300" s="191"/>
      <c r="C2300" s="11" t="s">
        <v>487</v>
      </c>
      <c r="D2300" s="11"/>
      <c r="E2300" s="11" t="s">
        <v>485</v>
      </c>
      <c r="F2300" s="11">
        <v>52318</v>
      </c>
      <c r="G2300" s="11"/>
      <c r="H2300" s="11">
        <f t="shared" si="146"/>
        <v>169</v>
      </c>
      <c r="I2300" s="11"/>
      <c r="J2300" s="11">
        <v>8274.7700000000041</v>
      </c>
      <c r="K2300" s="11"/>
      <c r="M2300" s="11">
        <v>109</v>
      </c>
      <c r="N2300" s="70"/>
      <c r="P2300" s="11">
        <f t="shared" si="149"/>
        <v>75.92</v>
      </c>
      <c r="Q2300" s="11"/>
      <c r="R2300" s="11"/>
      <c r="S2300" s="11"/>
      <c r="T2300" s="366">
        <f t="shared" si="145"/>
        <v>479.98165137614677</v>
      </c>
      <c r="U2300" s="11"/>
      <c r="V2300" s="11"/>
      <c r="W2300" s="11"/>
      <c r="Y2300" s="11">
        <v>8274.7700000000041</v>
      </c>
      <c r="Z2300" s="11">
        <f t="shared" si="147"/>
        <v>14181.5</v>
      </c>
      <c r="AB2300" s="11">
        <f t="shared" si="148"/>
        <v>5841.83</v>
      </c>
      <c r="AC2300" s="11">
        <v>9600.34</v>
      </c>
      <c r="AD2300" s="11"/>
      <c r="AE2300" s="4"/>
      <c r="AF2300" s="4"/>
    </row>
    <row r="2301" spans="1:32" ht="13.8" thickBot="1">
      <c r="A2301" s="56"/>
      <c r="B2301" s="191"/>
      <c r="C2301" s="11" t="s">
        <v>424</v>
      </c>
      <c r="D2301" s="11"/>
      <c r="E2301" s="11" t="s">
        <v>425</v>
      </c>
      <c r="F2301" s="11">
        <v>59439</v>
      </c>
      <c r="G2301" s="11"/>
      <c r="H2301" s="11">
        <f t="shared" si="146"/>
        <v>192</v>
      </c>
      <c r="I2301" s="11"/>
      <c r="J2301" s="11">
        <v>8816.5099999999984</v>
      </c>
      <c r="K2301" s="11"/>
      <c r="M2301" s="11">
        <v>32</v>
      </c>
      <c r="N2301" s="70"/>
      <c r="P2301" s="11">
        <f t="shared" si="149"/>
        <v>275.52</v>
      </c>
      <c r="Q2301" s="11"/>
      <c r="R2301" s="11"/>
      <c r="S2301" s="11"/>
      <c r="T2301" s="366">
        <f t="shared" si="145"/>
        <v>1857.46875</v>
      </c>
      <c r="U2301" s="11"/>
      <c r="V2301" s="11"/>
      <c r="W2301" s="11"/>
      <c r="Y2301" s="11">
        <v>8816.5099999999984</v>
      </c>
      <c r="Z2301" s="11">
        <f t="shared" si="147"/>
        <v>15109.95</v>
      </c>
      <c r="AB2301" s="11">
        <f t="shared" si="148"/>
        <v>6224.28</v>
      </c>
      <c r="AC2301" s="11">
        <v>10228.86</v>
      </c>
      <c r="AD2301" s="11"/>
      <c r="AE2301" s="4"/>
      <c r="AF2301" s="4"/>
    </row>
    <row r="2302" spans="1:32" ht="13.8" thickBot="1">
      <c r="A2302" s="56"/>
      <c r="B2302" s="191"/>
      <c r="C2302" s="11" t="s">
        <v>428</v>
      </c>
      <c r="D2302" s="11"/>
      <c r="E2302" s="11" t="s">
        <v>427</v>
      </c>
      <c r="F2302" s="11">
        <v>2849915</v>
      </c>
      <c r="G2302" s="11"/>
      <c r="H2302" s="11">
        <f t="shared" si="146"/>
        <v>9195</v>
      </c>
      <c r="I2302" s="11"/>
      <c r="J2302" s="11">
        <v>406227.72999999969</v>
      </c>
      <c r="K2302" s="11"/>
      <c r="M2302" s="11">
        <v>1609</v>
      </c>
      <c r="N2302" s="70"/>
      <c r="P2302" s="11">
        <f t="shared" si="149"/>
        <v>252.47</v>
      </c>
      <c r="Q2302" s="11"/>
      <c r="R2302" s="11"/>
      <c r="S2302" s="11"/>
      <c r="T2302" s="366">
        <f t="shared" si="145"/>
        <v>1771.2336855189558</v>
      </c>
      <c r="U2302" s="11"/>
      <c r="V2302" s="11"/>
      <c r="W2302" s="11"/>
      <c r="Y2302" s="11">
        <v>406227.72999999969</v>
      </c>
      <c r="Z2302" s="11">
        <f t="shared" si="147"/>
        <v>696202.86</v>
      </c>
      <c r="AB2302" s="11">
        <f t="shared" si="148"/>
        <v>286788.83</v>
      </c>
      <c r="AC2302" s="11">
        <v>471302.82</v>
      </c>
      <c r="AD2302" s="11"/>
      <c r="AE2302" s="4"/>
      <c r="AF2302" s="4"/>
    </row>
    <row r="2303" spans="1:32" ht="13.8" thickBot="1">
      <c r="A2303" s="56"/>
      <c r="B2303" s="191"/>
      <c r="C2303" s="11" t="s">
        <v>429</v>
      </c>
      <c r="D2303" s="11"/>
      <c r="E2303" s="11" t="s">
        <v>427</v>
      </c>
      <c r="F2303" s="11">
        <v>975407</v>
      </c>
      <c r="G2303" s="11"/>
      <c r="H2303" s="11">
        <f t="shared" si="146"/>
        <v>3147</v>
      </c>
      <c r="I2303" s="11"/>
      <c r="J2303" s="11">
        <v>137457.2300000001</v>
      </c>
      <c r="K2303" s="11"/>
      <c r="M2303" s="11">
        <v>550</v>
      </c>
      <c r="N2303" s="70"/>
      <c r="P2303" s="11">
        <f t="shared" si="149"/>
        <v>249.92</v>
      </c>
      <c r="Q2303" s="11"/>
      <c r="R2303" s="11"/>
      <c r="S2303" s="11"/>
      <c r="T2303" s="366">
        <f t="shared" si="145"/>
        <v>1773.4672727272728</v>
      </c>
      <c r="U2303" s="11"/>
      <c r="V2303" s="11"/>
      <c r="W2303" s="11"/>
      <c r="Y2303" s="11">
        <v>137457.2300000001</v>
      </c>
      <c r="Z2303" s="11">
        <f t="shared" si="147"/>
        <v>235577.51</v>
      </c>
      <c r="AB2303" s="11">
        <f t="shared" si="148"/>
        <v>97042.12</v>
      </c>
      <c r="AC2303" s="11">
        <v>159477</v>
      </c>
      <c r="AD2303" s="11"/>
      <c r="AE2303" s="4"/>
      <c r="AF2303" s="4"/>
    </row>
    <row r="2304" spans="1:32" ht="13.8" thickBot="1">
      <c r="A2304" s="56"/>
      <c r="B2304" s="191"/>
      <c r="C2304" s="11" t="s">
        <v>321</v>
      </c>
      <c r="D2304" s="11"/>
      <c r="E2304" s="11" t="s">
        <v>204</v>
      </c>
      <c r="F2304" s="11">
        <v>242097</v>
      </c>
      <c r="G2304" s="11"/>
      <c r="H2304" s="11">
        <f t="shared" si="146"/>
        <v>781</v>
      </c>
      <c r="I2304" s="11"/>
      <c r="J2304" s="11">
        <v>40017.019999999997</v>
      </c>
      <c r="K2304" s="11"/>
      <c r="M2304" s="11">
        <v>12</v>
      </c>
      <c r="N2304" s="70"/>
      <c r="P2304" s="11">
        <f t="shared" si="149"/>
        <v>3334.75</v>
      </c>
      <c r="Q2304" s="11"/>
      <c r="R2304" s="11"/>
      <c r="S2304" s="11"/>
      <c r="T2304" s="366">
        <f t="shared" si="145"/>
        <v>20174.75</v>
      </c>
      <c r="U2304" s="11"/>
      <c r="V2304" s="11"/>
      <c r="W2304" s="11"/>
      <c r="Y2304" s="11">
        <v>40017.019999999997</v>
      </c>
      <c r="Z2304" s="11">
        <f t="shared" si="147"/>
        <v>68582.13</v>
      </c>
      <c r="AB2304" s="11">
        <f t="shared" si="148"/>
        <v>28251.23</v>
      </c>
      <c r="AC2304" s="11">
        <v>46427.49</v>
      </c>
      <c r="AD2304" s="11"/>
      <c r="AE2304" s="4"/>
      <c r="AF2304" s="4"/>
    </row>
    <row r="2305" spans="1:32" ht="13.8" thickBot="1">
      <c r="A2305" s="56"/>
      <c r="B2305" s="191"/>
      <c r="C2305" s="11" t="s">
        <v>321</v>
      </c>
      <c r="D2305" s="11"/>
      <c r="E2305" s="11" t="s">
        <v>284</v>
      </c>
      <c r="F2305" s="11">
        <v>64</v>
      </c>
      <c r="G2305" s="11"/>
      <c r="H2305" s="11">
        <f t="shared" si="146"/>
        <v>0</v>
      </c>
      <c r="I2305" s="11"/>
      <c r="J2305" s="11">
        <v>26.64</v>
      </c>
      <c r="K2305" s="11"/>
      <c r="M2305" s="11">
        <v>1</v>
      </c>
      <c r="N2305" s="70"/>
      <c r="P2305" s="11">
        <f t="shared" si="149"/>
        <v>26.64</v>
      </c>
      <c r="Q2305" s="11"/>
      <c r="R2305" s="11"/>
      <c r="S2305" s="11"/>
      <c r="T2305" s="366">
        <f t="shared" si="145"/>
        <v>64</v>
      </c>
      <c r="U2305" s="11"/>
      <c r="V2305" s="11"/>
      <c r="W2305" s="11"/>
      <c r="Y2305" s="11">
        <v>26.64</v>
      </c>
      <c r="Z2305" s="11">
        <f t="shared" si="147"/>
        <v>45.66</v>
      </c>
      <c r="AB2305" s="11">
        <f t="shared" si="148"/>
        <v>18.809999999999999</v>
      </c>
      <c r="AC2305" s="11">
        <v>30.91</v>
      </c>
      <c r="AD2305" s="11"/>
      <c r="AE2305" s="4"/>
      <c r="AF2305" s="4"/>
    </row>
    <row r="2306" spans="1:32" ht="13.8" thickBot="1">
      <c r="A2306" s="56"/>
      <c r="B2306" s="191"/>
      <c r="C2306" s="11" t="s">
        <v>321</v>
      </c>
      <c r="D2306" s="11"/>
      <c r="E2306" s="11" t="s">
        <v>319</v>
      </c>
      <c r="F2306" s="11">
        <v>4181940</v>
      </c>
      <c r="G2306" s="11"/>
      <c r="H2306" s="11">
        <f t="shared" si="146"/>
        <v>13493</v>
      </c>
      <c r="I2306" s="11"/>
      <c r="J2306" s="11">
        <v>600225.28999999957</v>
      </c>
      <c r="K2306" s="11"/>
      <c r="M2306" s="11">
        <v>1448</v>
      </c>
      <c r="N2306" s="70"/>
      <c r="P2306" s="11">
        <f t="shared" si="149"/>
        <v>414.52</v>
      </c>
      <c r="Q2306" s="11"/>
      <c r="R2306" s="11"/>
      <c r="S2306" s="11"/>
      <c r="T2306" s="366">
        <f t="shared" si="145"/>
        <v>2888.0801104972375</v>
      </c>
      <c r="U2306" s="11"/>
      <c r="V2306" s="11"/>
      <c r="W2306" s="11"/>
      <c r="Y2306" s="11">
        <v>600225.28999999957</v>
      </c>
      <c r="Z2306" s="11">
        <f t="shared" si="147"/>
        <v>1028680.54</v>
      </c>
      <c r="AB2306" s="11">
        <f t="shared" si="148"/>
        <v>423747.31</v>
      </c>
      <c r="AC2306" s="11">
        <v>696377.54</v>
      </c>
      <c r="AD2306" s="11"/>
      <c r="AE2306" s="4"/>
      <c r="AF2306" s="4"/>
    </row>
    <row r="2307" spans="1:32" ht="13.8" thickBot="1">
      <c r="A2307" s="56"/>
      <c r="B2307" s="191"/>
      <c r="C2307" s="11" t="s">
        <v>506</v>
      </c>
      <c r="D2307" s="11"/>
      <c r="E2307" s="11" t="s">
        <v>504</v>
      </c>
      <c r="F2307" s="11">
        <v>10533</v>
      </c>
      <c r="G2307" s="11"/>
      <c r="H2307" s="11">
        <f t="shared" si="146"/>
        <v>34</v>
      </c>
      <c r="I2307" s="11"/>
      <c r="J2307" s="11">
        <v>2152.4200000000005</v>
      </c>
      <c r="K2307" s="11"/>
      <c r="M2307" s="11">
        <v>41</v>
      </c>
      <c r="N2307" s="70"/>
      <c r="P2307" s="11">
        <f t="shared" si="149"/>
        <v>52.5</v>
      </c>
      <c r="Q2307" s="11"/>
      <c r="R2307" s="11"/>
      <c r="S2307" s="11"/>
      <c r="T2307" s="366">
        <f t="shared" si="145"/>
        <v>256.90243902439022</v>
      </c>
      <c r="U2307" s="11"/>
      <c r="V2307" s="11"/>
      <c r="W2307" s="11"/>
      <c r="Y2307" s="11">
        <v>2152.4200000000005</v>
      </c>
      <c r="Z2307" s="11">
        <f t="shared" si="147"/>
        <v>3688.87</v>
      </c>
      <c r="AB2307" s="11">
        <f t="shared" si="148"/>
        <v>1519.57</v>
      </c>
      <c r="AC2307" s="11">
        <v>2497.2199999999998</v>
      </c>
      <c r="AD2307" s="11"/>
      <c r="AE2307" s="4"/>
      <c r="AF2307" s="4"/>
    </row>
    <row r="2308" spans="1:32" ht="13.8" thickBot="1">
      <c r="A2308" s="56"/>
      <c r="B2308" s="191"/>
      <c r="C2308" s="11" t="s">
        <v>1428</v>
      </c>
      <c r="D2308" s="11"/>
      <c r="E2308" s="11" t="s">
        <v>204</v>
      </c>
      <c r="F2308" s="11">
        <v>400</v>
      </c>
      <c r="G2308" s="11"/>
      <c r="H2308" s="11">
        <f t="shared" si="146"/>
        <v>1</v>
      </c>
      <c r="I2308" s="11"/>
      <c r="J2308" s="11">
        <v>37.72</v>
      </c>
      <c r="K2308" s="11"/>
      <c r="M2308" s="11">
        <v>2</v>
      </c>
      <c r="N2308" s="70"/>
      <c r="P2308" s="11">
        <f t="shared" si="149"/>
        <v>18.86</v>
      </c>
      <c r="Q2308" s="11"/>
      <c r="R2308" s="11"/>
      <c r="S2308" s="11"/>
      <c r="T2308" s="366">
        <f t="shared" si="145"/>
        <v>200</v>
      </c>
      <c r="U2308" s="11"/>
      <c r="V2308" s="11"/>
      <c r="W2308" s="11"/>
      <c r="Y2308" s="11">
        <v>37.72</v>
      </c>
      <c r="Z2308" s="11">
        <f t="shared" si="147"/>
        <v>64.650000000000006</v>
      </c>
      <c r="AB2308" s="11">
        <f t="shared" si="148"/>
        <v>26.63</v>
      </c>
      <c r="AC2308" s="11">
        <v>43.76</v>
      </c>
      <c r="AD2308" s="11"/>
      <c r="AE2308" s="4"/>
      <c r="AF2308" s="4"/>
    </row>
    <row r="2309" spans="1:32" ht="13.8" thickBot="1">
      <c r="A2309" s="56"/>
      <c r="B2309" s="191"/>
      <c r="C2309" s="11" t="s">
        <v>1428</v>
      </c>
      <c r="D2309" s="11"/>
      <c r="E2309" s="11" t="s">
        <v>237</v>
      </c>
      <c r="F2309" s="11">
        <v>1173</v>
      </c>
      <c r="G2309" s="11"/>
      <c r="H2309" s="11">
        <f t="shared" si="146"/>
        <v>4</v>
      </c>
      <c r="I2309" s="11"/>
      <c r="J2309" s="11">
        <v>196.66</v>
      </c>
      <c r="K2309" s="11"/>
      <c r="M2309" s="11">
        <v>1</v>
      </c>
      <c r="N2309" s="70"/>
      <c r="P2309" s="11">
        <f t="shared" si="149"/>
        <v>196.66</v>
      </c>
      <c r="Q2309" s="11"/>
      <c r="R2309" s="11"/>
      <c r="S2309" s="11"/>
      <c r="T2309" s="366">
        <f t="shared" si="145"/>
        <v>1173</v>
      </c>
      <c r="U2309" s="11"/>
      <c r="V2309" s="11"/>
      <c r="W2309" s="11"/>
      <c r="Y2309" s="11">
        <v>196.66</v>
      </c>
      <c r="Z2309" s="11">
        <f t="shared" si="147"/>
        <v>337.04</v>
      </c>
      <c r="AB2309" s="11">
        <f t="shared" si="148"/>
        <v>138.84</v>
      </c>
      <c r="AC2309" s="11">
        <v>228.16</v>
      </c>
      <c r="AD2309" s="11"/>
      <c r="AE2309" s="4"/>
      <c r="AF2309" s="4"/>
    </row>
    <row r="2310" spans="1:32" ht="13.8" thickBot="1">
      <c r="A2310" s="56"/>
      <c r="B2310" s="191"/>
      <c r="C2310" s="11" t="s">
        <v>1428</v>
      </c>
      <c r="D2310" s="11"/>
      <c r="E2310" s="11" t="s">
        <v>287</v>
      </c>
      <c r="F2310" s="11">
        <v>25200</v>
      </c>
      <c r="G2310" s="11"/>
      <c r="H2310" s="11">
        <f t="shared" si="146"/>
        <v>81</v>
      </c>
      <c r="I2310" s="11"/>
      <c r="J2310" s="11">
        <v>4306.29</v>
      </c>
      <c r="K2310" s="11"/>
      <c r="M2310" s="11">
        <v>1</v>
      </c>
      <c r="N2310" s="70"/>
      <c r="P2310" s="11">
        <f t="shared" si="149"/>
        <v>4306.29</v>
      </c>
      <c r="Q2310" s="11"/>
      <c r="R2310" s="11"/>
      <c r="S2310" s="11"/>
      <c r="T2310" s="366">
        <f t="shared" si="145"/>
        <v>25200</v>
      </c>
      <c r="U2310" s="11"/>
      <c r="V2310" s="11"/>
      <c r="W2310" s="11"/>
      <c r="Y2310" s="11">
        <v>4306.29</v>
      </c>
      <c r="Z2310" s="11">
        <f t="shared" si="147"/>
        <v>7380.22</v>
      </c>
      <c r="AB2310" s="11">
        <f t="shared" si="148"/>
        <v>3040.16</v>
      </c>
      <c r="AC2310" s="11">
        <v>4996.13</v>
      </c>
      <c r="AD2310" s="11"/>
      <c r="AE2310" s="4"/>
      <c r="AF2310" s="4"/>
    </row>
    <row r="2311" spans="1:32" ht="13.8" thickBot="1">
      <c r="A2311" s="56"/>
      <c r="B2311" s="191"/>
      <c r="C2311" s="11" t="s">
        <v>1428</v>
      </c>
      <c r="D2311" s="11"/>
      <c r="E2311" s="11" t="s">
        <v>307</v>
      </c>
      <c r="F2311" s="11"/>
      <c r="G2311" s="11"/>
      <c r="H2311" s="11">
        <f t="shared" si="146"/>
        <v>0</v>
      </c>
      <c r="I2311" s="11"/>
      <c r="J2311" s="11">
        <v>10.039999999999999</v>
      </c>
      <c r="K2311" s="11"/>
      <c r="M2311" s="11">
        <v>1</v>
      </c>
      <c r="N2311" s="70"/>
      <c r="P2311" s="11">
        <f t="shared" si="149"/>
        <v>10.039999999999999</v>
      </c>
      <c r="Q2311" s="11"/>
      <c r="R2311" s="11"/>
      <c r="S2311" s="11"/>
      <c r="T2311" s="366">
        <f t="shared" si="145"/>
        <v>0</v>
      </c>
      <c r="U2311" s="11"/>
      <c r="V2311" s="11"/>
      <c r="W2311" s="11"/>
      <c r="Y2311" s="11">
        <v>10.039999999999999</v>
      </c>
      <c r="Z2311" s="11">
        <f t="shared" si="147"/>
        <v>17.21</v>
      </c>
      <c r="AB2311" s="11">
        <f t="shared" si="148"/>
        <v>7.09</v>
      </c>
      <c r="AC2311" s="11">
        <v>11.65</v>
      </c>
      <c r="AD2311" s="11"/>
      <c r="AE2311" s="4"/>
      <c r="AF2311" s="4"/>
    </row>
    <row r="2312" spans="1:32" ht="13.8" thickBot="1">
      <c r="A2312" s="56"/>
      <c r="B2312" s="191"/>
      <c r="C2312" s="11" t="s">
        <v>1428</v>
      </c>
      <c r="D2312" s="11"/>
      <c r="E2312" s="11" t="s">
        <v>324</v>
      </c>
      <c r="F2312" s="11">
        <v>887772</v>
      </c>
      <c r="G2312" s="11"/>
      <c r="H2312" s="11">
        <f t="shared" si="146"/>
        <v>2864</v>
      </c>
      <c r="I2312" s="11"/>
      <c r="J2312" s="11">
        <v>86884.289999999979</v>
      </c>
      <c r="K2312" s="11"/>
      <c r="M2312" s="11">
        <v>81</v>
      </c>
      <c r="N2312" s="70"/>
      <c r="P2312" s="11">
        <f t="shared" si="149"/>
        <v>1072.6500000000001</v>
      </c>
      <c r="Q2312" s="11"/>
      <c r="R2312" s="11"/>
      <c r="S2312" s="11"/>
      <c r="T2312" s="366">
        <f t="shared" si="145"/>
        <v>10960.148148148148</v>
      </c>
      <c r="U2312" s="11"/>
      <c r="V2312" s="11"/>
      <c r="W2312" s="11"/>
      <c r="Y2312" s="11">
        <v>86884.289999999979</v>
      </c>
      <c r="Z2312" s="11">
        <f t="shared" si="147"/>
        <v>148904.39000000001</v>
      </c>
      <c r="AB2312" s="11">
        <f t="shared" si="148"/>
        <v>61338.61</v>
      </c>
      <c r="AC2312" s="11">
        <v>100802.6</v>
      </c>
      <c r="AD2312" s="11"/>
      <c r="AE2312" s="4"/>
      <c r="AF2312" s="4"/>
    </row>
    <row r="2313" spans="1:32" ht="13.8" thickBot="1">
      <c r="A2313" s="56"/>
      <c r="B2313" s="191"/>
      <c r="C2313" s="11" t="s">
        <v>436</v>
      </c>
      <c r="D2313" s="11"/>
      <c r="E2313" s="11" t="s">
        <v>432</v>
      </c>
      <c r="F2313" s="11">
        <v>1074855</v>
      </c>
      <c r="G2313" s="11"/>
      <c r="H2313" s="11">
        <f t="shared" si="146"/>
        <v>3468</v>
      </c>
      <c r="I2313" s="11"/>
      <c r="J2313" s="11">
        <v>119073.42999999983</v>
      </c>
      <c r="K2313" s="11"/>
      <c r="M2313" s="11">
        <v>321</v>
      </c>
      <c r="N2313" s="70"/>
      <c r="P2313" s="11">
        <f t="shared" si="149"/>
        <v>370.95</v>
      </c>
      <c r="Q2313" s="11"/>
      <c r="R2313" s="11"/>
      <c r="S2313" s="11"/>
      <c r="T2313" s="366">
        <f t="shared" si="145"/>
        <v>3348.4579439252338</v>
      </c>
      <c r="U2313" s="11"/>
      <c r="V2313" s="11"/>
      <c r="W2313" s="11"/>
      <c r="Y2313" s="11">
        <v>119073.42999999983</v>
      </c>
      <c r="Z2313" s="11">
        <f t="shared" si="147"/>
        <v>204070.91</v>
      </c>
      <c r="AB2313" s="11">
        <f t="shared" si="148"/>
        <v>84063.51</v>
      </c>
      <c r="AC2313" s="11">
        <v>138148.23000000001</v>
      </c>
      <c r="AD2313" s="11"/>
      <c r="AE2313" s="4"/>
      <c r="AF2313" s="4"/>
    </row>
    <row r="2314" spans="1:32" ht="13.8" thickBot="1">
      <c r="A2314" s="56"/>
      <c r="B2314" s="191"/>
      <c r="C2314" s="11" t="s">
        <v>1454</v>
      </c>
      <c r="D2314" s="11"/>
      <c r="E2314" s="11" t="s">
        <v>216</v>
      </c>
      <c r="F2314" s="11">
        <v>223</v>
      </c>
      <c r="G2314" s="11"/>
      <c r="H2314" s="11">
        <f t="shared" si="146"/>
        <v>1</v>
      </c>
      <c r="I2314" s="11"/>
      <c r="J2314" s="11">
        <v>170.48</v>
      </c>
      <c r="K2314" s="11"/>
      <c r="M2314" s="11">
        <v>4</v>
      </c>
      <c r="N2314" s="70"/>
      <c r="P2314" s="11">
        <f t="shared" si="149"/>
        <v>42.62</v>
      </c>
      <c r="Q2314" s="11"/>
      <c r="R2314" s="11"/>
      <c r="S2314" s="11"/>
      <c r="T2314" s="366">
        <f t="shared" si="145"/>
        <v>55.75</v>
      </c>
      <c r="U2314" s="11"/>
      <c r="V2314" s="11"/>
      <c r="W2314" s="11"/>
      <c r="Y2314" s="11">
        <v>170.48</v>
      </c>
      <c r="Z2314" s="11">
        <f t="shared" si="147"/>
        <v>292.17</v>
      </c>
      <c r="AB2314" s="11">
        <f t="shared" si="148"/>
        <v>120.36</v>
      </c>
      <c r="AC2314" s="11">
        <v>197.79</v>
      </c>
      <c r="AD2314" s="11"/>
      <c r="AE2314" s="4"/>
      <c r="AF2314" s="4"/>
    </row>
    <row r="2315" spans="1:32" ht="13.8" thickBot="1">
      <c r="A2315" s="56"/>
      <c r="B2315" s="191"/>
      <c r="C2315" s="11" t="s">
        <v>1455</v>
      </c>
      <c r="D2315" s="11"/>
      <c r="E2315" s="11" t="s">
        <v>440</v>
      </c>
      <c r="F2315" s="11">
        <v>1573</v>
      </c>
      <c r="G2315" s="11"/>
      <c r="H2315" s="11">
        <f t="shared" si="146"/>
        <v>5</v>
      </c>
      <c r="I2315" s="11"/>
      <c r="J2315" s="11">
        <v>220.41</v>
      </c>
      <c r="K2315" s="11"/>
      <c r="M2315" s="11">
        <v>1</v>
      </c>
      <c r="N2315" s="70"/>
      <c r="P2315" s="11">
        <f t="shared" si="149"/>
        <v>220.41</v>
      </c>
      <c r="Q2315" s="11"/>
      <c r="R2315" s="11"/>
      <c r="S2315" s="11"/>
      <c r="T2315" s="366">
        <f t="shared" si="145"/>
        <v>1573</v>
      </c>
      <c r="U2315" s="11"/>
      <c r="V2315" s="11"/>
      <c r="W2315" s="11"/>
      <c r="Y2315" s="11">
        <v>220.41</v>
      </c>
      <c r="Z2315" s="11">
        <f t="shared" si="147"/>
        <v>377.74</v>
      </c>
      <c r="AB2315" s="11">
        <f t="shared" si="148"/>
        <v>155.61000000000001</v>
      </c>
      <c r="AC2315" s="11">
        <v>255.72</v>
      </c>
      <c r="AD2315" s="11"/>
      <c r="AE2315" s="4"/>
      <c r="AF2315" s="4"/>
    </row>
    <row r="2316" spans="1:32" ht="13.8" thickBot="1">
      <c r="A2316" s="56"/>
      <c r="B2316" s="191"/>
      <c r="C2316" s="11" t="s">
        <v>327</v>
      </c>
      <c r="D2316" s="11"/>
      <c r="E2316" s="11" t="s">
        <v>1302</v>
      </c>
      <c r="F2316" s="11">
        <v>245</v>
      </c>
      <c r="G2316" s="11"/>
      <c r="H2316" s="11">
        <f t="shared" si="146"/>
        <v>1</v>
      </c>
      <c r="I2316" s="11"/>
      <c r="J2316" s="11">
        <v>90.89</v>
      </c>
      <c r="K2316" s="11"/>
      <c r="M2316" s="11">
        <v>1</v>
      </c>
      <c r="N2316" s="70"/>
      <c r="P2316" s="11">
        <f t="shared" si="149"/>
        <v>90.89</v>
      </c>
      <c r="Q2316" s="11"/>
      <c r="R2316" s="11"/>
      <c r="S2316" s="11"/>
      <c r="T2316" s="366">
        <f t="shared" si="145"/>
        <v>245</v>
      </c>
      <c r="U2316" s="11"/>
      <c r="V2316" s="11"/>
      <c r="W2316" s="11"/>
      <c r="Y2316" s="11">
        <v>90.89</v>
      </c>
      <c r="Z2316" s="11">
        <f t="shared" si="147"/>
        <v>155.77000000000001</v>
      </c>
      <c r="AB2316" s="11">
        <f t="shared" si="148"/>
        <v>64.17</v>
      </c>
      <c r="AC2316" s="11">
        <v>105.45</v>
      </c>
      <c r="AD2316" s="11"/>
      <c r="AE2316" s="4"/>
      <c r="AF2316" s="4"/>
    </row>
    <row r="2317" spans="1:32" ht="13.8" thickBot="1">
      <c r="A2317" s="56"/>
      <c r="B2317" s="191"/>
      <c r="C2317" s="11" t="s">
        <v>327</v>
      </c>
      <c r="D2317" s="11"/>
      <c r="E2317" s="11" t="s">
        <v>326</v>
      </c>
      <c r="F2317" s="11">
        <v>1481517</v>
      </c>
      <c r="G2317" s="11"/>
      <c r="H2317" s="11">
        <f t="shared" si="146"/>
        <v>4780</v>
      </c>
      <c r="I2317" s="11"/>
      <c r="J2317" s="11">
        <v>152526.93</v>
      </c>
      <c r="K2317" s="11"/>
      <c r="M2317" s="11">
        <v>518</v>
      </c>
      <c r="N2317" s="70"/>
      <c r="P2317" s="11">
        <f t="shared" si="149"/>
        <v>294.45</v>
      </c>
      <c r="Q2317" s="11"/>
      <c r="R2317" s="11"/>
      <c r="S2317" s="11"/>
      <c r="T2317" s="366">
        <f t="shared" si="145"/>
        <v>2860.0714285714284</v>
      </c>
      <c r="U2317" s="11"/>
      <c r="V2317" s="11"/>
      <c r="W2317" s="11"/>
      <c r="Y2317" s="11">
        <v>152526.93</v>
      </c>
      <c r="Z2317" s="11">
        <f t="shared" si="147"/>
        <v>261404.32</v>
      </c>
      <c r="AB2317" s="11">
        <f t="shared" si="148"/>
        <v>107681.03</v>
      </c>
      <c r="AC2317" s="11">
        <v>176960.77</v>
      </c>
      <c r="AD2317" s="11"/>
      <c r="AE2317" s="4"/>
      <c r="AF2317" s="4"/>
    </row>
    <row r="2318" spans="1:32" ht="13.8" thickBot="1">
      <c r="A2318" s="56"/>
      <c r="B2318" s="191"/>
      <c r="C2318" s="11" t="s">
        <v>1430</v>
      </c>
      <c r="D2318" s="11"/>
      <c r="E2318" s="11" t="s">
        <v>295</v>
      </c>
      <c r="F2318" s="11">
        <v>21719</v>
      </c>
      <c r="G2318" s="11"/>
      <c r="H2318" s="11">
        <f t="shared" si="146"/>
        <v>70</v>
      </c>
      <c r="I2318" s="11"/>
      <c r="J2318" s="11">
        <v>3572.8599999999997</v>
      </c>
      <c r="K2318" s="11"/>
      <c r="M2318" s="11">
        <v>7</v>
      </c>
      <c r="N2318" s="70"/>
      <c r="P2318" s="11">
        <f t="shared" si="149"/>
        <v>510.41</v>
      </c>
      <c r="Q2318" s="11"/>
      <c r="R2318" s="11"/>
      <c r="S2318" s="11"/>
      <c r="T2318" s="366">
        <f t="shared" si="145"/>
        <v>3102.7142857142858</v>
      </c>
      <c r="U2318" s="11"/>
      <c r="V2318" s="11"/>
      <c r="W2318" s="11"/>
      <c r="Y2318" s="11">
        <v>3572.8599999999997</v>
      </c>
      <c r="Z2318" s="11">
        <f t="shared" si="147"/>
        <v>6123.25</v>
      </c>
      <c r="AB2318" s="11">
        <f t="shared" si="148"/>
        <v>2522.37</v>
      </c>
      <c r="AC2318" s="11">
        <v>4145.21</v>
      </c>
      <c r="AD2318" s="11"/>
      <c r="AE2318" s="4"/>
      <c r="AF2318" s="4"/>
    </row>
    <row r="2319" spans="1:32" ht="13.8" thickBot="1">
      <c r="A2319" s="56"/>
      <c r="B2319" s="191"/>
      <c r="C2319" s="11" t="s">
        <v>1278</v>
      </c>
      <c r="D2319" s="11"/>
      <c r="E2319" s="11" t="s">
        <v>326</v>
      </c>
      <c r="F2319" s="11">
        <v>11958</v>
      </c>
      <c r="G2319" s="11"/>
      <c r="H2319" s="11">
        <f>ROUND($H$2327*F2319/$F$2327,0)</f>
        <v>39</v>
      </c>
      <c r="I2319" s="11"/>
      <c r="J2319" s="11">
        <v>1789.9899999999998</v>
      </c>
      <c r="K2319" s="11"/>
      <c r="M2319" s="11">
        <v>20</v>
      </c>
      <c r="N2319" s="70"/>
      <c r="P2319" s="11">
        <f t="shared" si="149"/>
        <v>89.5</v>
      </c>
      <c r="Q2319" s="11"/>
      <c r="R2319" s="11"/>
      <c r="S2319" s="11"/>
      <c r="T2319" s="366">
        <f t="shared" si="145"/>
        <v>597.9</v>
      </c>
      <c r="U2319" s="11"/>
      <c r="V2319" s="11"/>
      <c r="W2319" s="11"/>
      <c r="Y2319" s="11">
        <v>1789.9899999999998</v>
      </c>
      <c r="Z2319" s="11">
        <f>ROUND($Z$2327*Y2319/$Y$2327,2)</f>
        <v>3067.73</v>
      </c>
      <c r="AB2319" s="11">
        <f>ROUND($AB$2327*Y2319/$Y$2327,2)</f>
        <v>1263.7</v>
      </c>
      <c r="AC2319" s="11">
        <v>2076.73</v>
      </c>
      <c r="AD2319" s="11"/>
      <c r="AE2319" s="4"/>
      <c r="AF2319" s="4"/>
    </row>
    <row r="2320" spans="1:32" ht="13.8" thickBot="1">
      <c r="A2320" s="56"/>
      <c r="B2320" s="191"/>
      <c r="C2320" s="11"/>
      <c r="D2320" s="11"/>
      <c r="E2320" s="11"/>
      <c r="F2320" s="11"/>
      <c r="G2320" s="11"/>
      <c r="H2320" s="11"/>
      <c r="I2320" s="11"/>
      <c r="J2320" s="11"/>
      <c r="K2320" s="11"/>
      <c r="M2320" s="11"/>
      <c r="N2320" s="70"/>
      <c r="P2320" s="11"/>
      <c r="Q2320" s="11"/>
      <c r="R2320" s="11"/>
      <c r="S2320" s="11"/>
      <c r="T2320" s="366"/>
      <c r="U2320" s="11"/>
      <c r="V2320" s="11"/>
      <c r="W2320" s="11"/>
      <c r="Y2320" s="11"/>
      <c r="Z2320" s="11"/>
      <c r="AB2320" s="11"/>
      <c r="AC2320" s="11"/>
      <c r="AD2320" s="11"/>
      <c r="AE2320" s="4"/>
      <c r="AF2320" s="4"/>
    </row>
    <row r="2321" spans="1:37" ht="13.8" thickBot="1">
      <c r="A2321" s="56"/>
      <c r="B2321" s="191"/>
      <c r="C2321" s="11"/>
      <c r="D2321" s="11"/>
      <c r="E2321" s="11"/>
      <c r="F2321" s="11"/>
      <c r="G2321" s="11"/>
      <c r="H2321" s="11"/>
      <c r="I2321" s="11"/>
      <c r="J2321" s="11"/>
      <c r="K2321" s="11"/>
      <c r="M2321" s="11"/>
      <c r="N2321" s="70"/>
      <c r="P2321" s="11"/>
      <c r="Q2321" s="11"/>
      <c r="R2321" s="11"/>
      <c r="S2321" s="11"/>
      <c r="T2321" s="366"/>
      <c r="U2321" s="11"/>
      <c r="V2321" s="11"/>
      <c r="W2321" s="11"/>
      <c r="Y2321" s="11"/>
      <c r="Z2321" s="11"/>
      <c r="AB2321" s="11"/>
      <c r="AC2321" s="11"/>
      <c r="AD2321" s="11"/>
      <c r="AE2321" s="4"/>
      <c r="AF2321" s="4"/>
    </row>
    <row r="2322" spans="1:37" ht="13.8" thickBot="1">
      <c r="A2322" s="56"/>
      <c r="B2322" s="191"/>
      <c r="C2322" s="11"/>
      <c r="D2322" s="11"/>
      <c r="E2322" s="11"/>
      <c r="F2322" s="11"/>
      <c r="G2322" s="11"/>
      <c r="H2322" s="11"/>
      <c r="I2322" s="11"/>
      <c r="J2322" s="11"/>
      <c r="K2322" s="11"/>
      <c r="M2322" s="11"/>
      <c r="N2322" s="70"/>
      <c r="P2322" s="11"/>
      <c r="Q2322" s="11"/>
      <c r="R2322" s="11"/>
      <c r="S2322" s="11"/>
      <c r="T2322" s="366"/>
      <c r="U2322" s="11"/>
      <c r="V2322" s="11"/>
      <c r="W2322" s="11"/>
      <c r="Y2322" s="11"/>
      <c r="Z2322" s="11"/>
      <c r="AB2322" s="11"/>
      <c r="AC2322" s="11"/>
      <c r="AD2322" s="11"/>
      <c r="AE2322" s="4"/>
      <c r="AF2322" s="4"/>
    </row>
    <row r="2323" spans="1:37" ht="13.8" thickBot="1">
      <c r="A2323" s="56"/>
      <c r="B2323" s="191"/>
      <c r="C2323" s="11"/>
      <c r="D2323" s="11"/>
      <c r="E2323" s="11"/>
      <c r="F2323" s="11"/>
      <c r="G2323" s="11"/>
      <c r="H2323" s="11"/>
      <c r="I2323" s="11"/>
      <c r="J2323" s="11"/>
      <c r="K2323" s="11"/>
      <c r="M2323" s="11"/>
      <c r="N2323" s="70"/>
      <c r="P2323" s="11"/>
      <c r="Q2323" s="11"/>
      <c r="R2323" s="11"/>
      <c r="S2323" s="11"/>
      <c r="T2323" s="366"/>
      <c r="U2323" s="11"/>
      <c r="V2323" s="11"/>
      <c r="W2323" s="11"/>
      <c r="Y2323" s="11"/>
      <c r="Z2323" s="11"/>
      <c r="AB2323" s="11"/>
      <c r="AC2323" s="11"/>
      <c r="AD2323" s="11"/>
      <c r="AE2323" s="4"/>
      <c r="AF2323" s="4"/>
    </row>
    <row r="2324" spans="1:37" ht="13.8" thickBot="1">
      <c r="A2324" s="56"/>
      <c r="B2324" s="191"/>
      <c r="C2324" s="11"/>
      <c r="D2324" s="11"/>
      <c r="E2324" s="11"/>
      <c r="F2324" s="11"/>
      <c r="G2324" s="11"/>
      <c r="H2324" s="11"/>
      <c r="I2324" s="11"/>
      <c r="J2324" s="11"/>
      <c r="K2324" s="11"/>
      <c r="M2324" s="11"/>
      <c r="N2324" s="70"/>
      <c r="P2324" s="11"/>
      <c r="Q2324" s="11"/>
      <c r="R2324" s="11"/>
      <c r="S2324" s="11"/>
      <c r="T2324" s="366"/>
      <c r="U2324" s="11"/>
      <c r="V2324" s="11"/>
      <c r="W2324" s="11"/>
      <c r="Y2324" s="11"/>
      <c r="Z2324" s="11"/>
      <c r="AB2324" s="11"/>
      <c r="AC2324" s="11"/>
      <c r="AD2324" s="11"/>
      <c r="AE2324" s="4"/>
      <c r="AF2324" s="4"/>
    </row>
    <row r="2325" spans="1:37" ht="13.8" thickBot="1">
      <c r="A2325" s="56"/>
      <c r="B2325" s="191"/>
      <c r="C2325" s="11"/>
      <c r="D2325" s="11"/>
      <c r="E2325" s="11"/>
      <c r="F2325" s="11"/>
      <c r="G2325" s="11"/>
      <c r="H2325" s="11"/>
      <c r="I2325" s="11"/>
      <c r="J2325" s="11"/>
      <c r="K2325" s="11"/>
      <c r="M2325" s="11"/>
      <c r="N2325" s="70"/>
      <c r="P2325" s="11"/>
      <c r="Q2325" s="11"/>
      <c r="R2325" s="11"/>
      <c r="S2325" s="11"/>
      <c r="T2325" s="366"/>
      <c r="U2325" s="11"/>
      <c r="V2325" s="11"/>
      <c r="W2325" s="11"/>
      <c r="Y2325" s="11"/>
      <c r="Z2325" s="11"/>
      <c r="AB2325" s="11"/>
      <c r="AC2325" s="11"/>
      <c r="AD2325" s="11"/>
      <c r="AE2325" s="4"/>
      <c r="AF2325" s="4"/>
    </row>
    <row r="2326" spans="1:37" ht="13.8" thickBot="1">
      <c r="A2326" s="56"/>
      <c r="B2326" s="191"/>
      <c r="C2326" s="11"/>
      <c r="D2326" s="11"/>
      <c r="E2326" s="11"/>
      <c r="F2326" s="11"/>
      <c r="G2326" s="11"/>
      <c r="H2326" s="11"/>
      <c r="I2326" s="11"/>
      <c r="J2326" s="11"/>
      <c r="K2326" s="11"/>
      <c r="M2326" s="11"/>
      <c r="N2326" s="70"/>
      <c r="P2326" s="11"/>
      <c r="Q2326" s="11"/>
      <c r="R2326" s="11"/>
      <c r="S2326" s="11"/>
      <c r="T2326" s="366"/>
      <c r="U2326" s="11"/>
      <c r="V2326" s="11"/>
      <c r="W2326" s="11"/>
      <c r="Y2326" s="11"/>
      <c r="Z2326" s="11"/>
      <c r="AB2326" s="11"/>
      <c r="AC2326" s="11"/>
      <c r="AD2326" s="11"/>
      <c r="AE2326" s="4"/>
      <c r="AF2326" s="4"/>
    </row>
    <row r="2327" spans="1:37" ht="13.8" thickBot="1">
      <c r="A2327" s="56"/>
      <c r="B2327" s="94" t="s">
        <v>52</v>
      </c>
      <c r="C2327" s="101"/>
      <c r="D2327" s="101"/>
      <c r="E2327" s="101"/>
      <c r="F2327" s="96">
        <f>SUM(F1774:F2326)</f>
        <v>376791490</v>
      </c>
      <c r="G2327" s="96"/>
      <c r="H2327" s="96">
        <v>1215697</v>
      </c>
      <c r="I2327" s="96"/>
      <c r="J2327" s="96">
        <f>SUM(J1774:J2326)</f>
        <v>34640356.289999954</v>
      </c>
      <c r="K2327" s="97"/>
      <c r="M2327" s="96">
        <f>SUM(M1774:M2326)</f>
        <v>65884</v>
      </c>
      <c r="N2327" s="97"/>
      <c r="P2327" s="367">
        <f>ROUND(J2327/M2327,2)</f>
        <v>525.78</v>
      </c>
      <c r="Q2327" s="100" t="s">
        <v>53</v>
      </c>
      <c r="R2327" s="100" t="s">
        <v>53</v>
      </c>
      <c r="S2327" s="100" t="s">
        <v>53</v>
      </c>
      <c r="T2327" s="366">
        <f>F2327/M2327</f>
        <v>5719.0135693036245</v>
      </c>
      <c r="U2327" s="100" t="s">
        <v>53</v>
      </c>
      <c r="V2327" s="100" t="s">
        <v>53</v>
      </c>
      <c r="W2327" s="102" t="s">
        <v>53</v>
      </c>
      <c r="Y2327" s="98">
        <f>SUM(Y1775:Y2319)</f>
        <v>34640356.289999954</v>
      </c>
      <c r="Z2327" s="399">
        <v>59367476</v>
      </c>
      <c r="AB2327" s="399">
        <v>24455414</v>
      </c>
      <c r="AC2327" s="96">
        <f>SUM(AC1775:AC2319)</f>
        <v>40189519.979999997</v>
      </c>
      <c r="AD2327" s="97"/>
      <c r="AE2327" s="4"/>
      <c r="AF2327" s="4"/>
    </row>
    <row r="2328" spans="1:37" s="4" customFormat="1">
      <c r="A2328" s="56"/>
      <c r="J2328" s="198"/>
      <c r="M2328" s="51"/>
      <c r="P2328" s="51"/>
      <c r="Y2328" s="51"/>
      <c r="AB2328" s="59"/>
      <c r="AC2328" s="5"/>
      <c r="AD2328" s="5"/>
      <c r="AH2328" s="74"/>
      <c r="AI2328" s="74"/>
      <c r="AJ2328" s="74"/>
      <c r="AK2328" s="74"/>
    </row>
    <row r="2329" spans="1:37" ht="66">
      <c r="A2329" s="56" t="s">
        <v>54</v>
      </c>
      <c r="B2329" s="57" t="s">
        <v>56</v>
      </c>
      <c r="C2329" s="57" t="s">
        <v>35</v>
      </c>
      <c r="D2329" s="57" t="s">
        <v>36</v>
      </c>
      <c r="E2329" s="57" t="s">
        <v>37</v>
      </c>
      <c r="F2329" s="58" t="s">
        <v>38</v>
      </c>
      <c r="G2329" s="58" t="s">
        <v>38</v>
      </c>
      <c r="H2329" s="58" t="s">
        <v>39</v>
      </c>
      <c r="I2329" s="58" t="s">
        <v>39</v>
      </c>
      <c r="J2329" s="205" t="s">
        <v>40</v>
      </c>
      <c r="K2329" s="58" t="s">
        <v>41</v>
      </c>
      <c r="L2329" s="91"/>
      <c r="M2329" s="58" t="s">
        <v>42</v>
      </c>
      <c r="N2329" s="72" t="s">
        <v>42</v>
      </c>
      <c r="O2329" s="73"/>
      <c r="P2329" s="58" t="s">
        <v>43</v>
      </c>
      <c r="Q2329" s="58" t="s">
        <v>43</v>
      </c>
      <c r="R2329" s="58" t="s">
        <v>44</v>
      </c>
      <c r="S2329" s="58" t="s">
        <v>44</v>
      </c>
      <c r="T2329" s="58" t="s">
        <v>45</v>
      </c>
      <c r="U2329" s="58" t="s">
        <v>45</v>
      </c>
      <c r="V2329" s="58" t="s">
        <v>46</v>
      </c>
      <c r="W2329" s="58" t="s">
        <v>46</v>
      </c>
      <c r="X2329" s="73"/>
      <c r="Y2329" s="58" t="s">
        <v>47</v>
      </c>
      <c r="Z2329" s="58" t="s">
        <v>48</v>
      </c>
      <c r="AB2329" s="58" t="s">
        <v>49</v>
      </c>
      <c r="AC2329" s="58" t="s">
        <v>50</v>
      </c>
      <c r="AD2329" s="58" t="s">
        <v>51</v>
      </c>
      <c r="AE2329" s="4"/>
      <c r="AF2329" s="4"/>
    </row>
    <row r="2330" spans="1:37">
      <c r="A2330" s="56"/>
      <c r="B2330" s="191"/>
      <c r="C2330" s="11" t="s">
        <v>1345</v>
      </c>
      <c r="D2330" s="11"/>
      <c r="E2330" s="11" t="s">
        <v>1345</v>
      </c>
      <c r="F2330" s="11"/>
      <c r="G2330" s="11"/>
      <c r="H2330" s="11"/>
      <c r="I2330" s="11"/>
      <c r="J2330" s="203"/>
      <c r="K2330" s="11"/>
      <c r="M2330" s="11"/>
      <c r="N2330" s="70"/>
      <c r="P2330" s="192" t="e">
        <f t="shared" ref="P2330:P2873" si="150">J2330/M2330</f>
        <v>#DIV/0!</v>
      </c>
      <c r="Q2330" s="11"/>
      <c r="R2330" s="11"/>
      <c r="S2330" s="11"/>
      <c r="T2330" s="174" t="e">
        <f t="shared" ref="T2330:T2873" si="151">F2330/M2330</f>
        <v>#DIV/0!</v>
      </c>
      <c r="U2330" s="11"/>
      <c r="V2330" s="11"/>
      <c r="W2330" s="11"/>
      <c r="Y2330" s="174"/>
      <c r="Z2330" s="394"/>
      <c r="AA2330" s="175"/>
      <c r="AB2330" s="174"/>
      <c r="AC2330" s="174"/>
      <c r="AD2330" s="174"/>
      <c r="AE2330" s="4"/>
      <c r="AF2330" s="4"/>
    </row>
    <row r="2331" spans="1:37">
      <c r="A2331" s="56"/>
      <c r="B2331" s="191"/>
      <c r="C2331" s="11" t="s">
        <v>329</v>
      </c>
      <c r="D2331" s="11"/>
      <c r="E2331" s="11" t="s">
        <v>330</v>
      </c>
      <c r="F2331" s="11">
        <v>2176013</v>
      </c>
      <c r="G2331" s="11"/>
      <c r="H2331" s="11">
        <f t="shared" ref="H2331:H2394" si="152">ROUND($H$2874*F2331/$F$2874,0)</f>
        <v>7166</v>
      </c>
      <c r="I2331" s="11"/>
      <c r="J2331" s="203">
        <v>249956.67000000007</v>
      </c>
      <c r="K2331" s="11"/>
      <c r="M2331" s="11">
        <v>620</v>
      </c>
      <c r="N2331" s="70"/>
      <c r="P2331" s="192">
        <f t="shared" ref="P2331:P2394" si="153">J2331/M2331</f>
        <v>403.15591935483883</v>
      </c>
      <c r="Q2331" s="11"/>
      <c r="R2331" s="11"/>
      <c r="S2331" s="11"/>
      <c r="T2331" s="174">
        <f t="shared" ref="T2331:T2394" si="154">F2331/M2331</f>
        <v>3509.6983870967742</v>
      </c>
      <c r="U2331" s="11"/>
      <c r="V2331" s="11"/>
      <c r="W2331" s="11"/>
      <c r="Y2331" s="174">
        <v>249956.67000000007</v>
      </c>
      <c r="Z2331" s="174">
        <f t="shared" ref="Z2331:Z2394" si="155">ROUND($Z$2874*Y2331/$Y$2874,2)</f>
        <v>396810.29</v>
      </c>
      <c r="AA2331" s="175"/>
      <c r="AB2331" s="174">
        <f t="shared" ref="AB2331:AB2394" si="156">ROUND($AB$2874*Y2331/$Y$2874,2)</f>
        <v>202716.81</v>
      </c>
      <c r="AC2331" s="174">
        <v>303839.17</v>
      </c>
      <c r="AD2331" s="174"/>
      <c r="AE2331" s="4"/>
      <c r="AF2331" s="4"/>
    </row>
    <row r="2332" spans="1:37">
      <c r="A2332" s="56"/>
      <c r="B2332" s="191"/>
      <c r="C2332" s="11" t="s">
        <v>329</v>
      </c>
      <c r="D2332" s="11"/>
      <c r="E2332" s="11" t="s">
        <v>345</v>
      </c>
      <c r="F2332" s="11">
        <v>356221</v>
      </c>
      <c r="G2332" s="11"/>
      <c r="H2332" s="11">
        <f t="shared" si="152"/>
        <v>1173</v>
      </c>
      <c r="I2332" s="11"/>
      <c r="J2332" s="203">
        <v>23453.149999999998</v>
      </c>
      <c r="K2332" s="11"/>
      <c r="M2332" s="11">
        <v>35</v>
      </c>
      <c r="N2332" s="70"/>
      <c r="P2332" s="192">
        <f t="shared" si="153"/>
        <v>670.08999999999992</v>
      </c>
      <c r="Q2332" s="11"/>
      <c r="R2332" s="11"/>
      <c r="S2332" s="11"/>
      <c r="T2332" s="174">
        <f t="shared" si="154"/>
        <v>10177.742857142857</v>
      </c>
      <c r="U2332" s="11"/>
      <c r="V2332" s="11"/>
      <c r="W2332" s="11"/>
      <c r="Y2332" s="174">
        <v>23453.149999999998</v>
      </c>
      <c r="Z2332" s="174">
        <f t="shared" si="155"/>
        <v>37232.26</v>
      </c>
      <c r="AA2332" s="175"/>
      <c r="AB2332" s="174">
        <f t="shared" si="156"/>
        <v>19020.689999999999</v>
      </c>
      <c r="AC2332" s="174">
        <v>28508.880000000001</v>
      </c>
      <c r="AD2332" s="174"/>
      <c r="AE2332" s="4"/>
      <c r="AF2332" s="4"/>
    </row>
    <row r="2333" spans="1:37">
      <c r="A2333" s="56"/>
      <c r="B2333" s="191"/>
      <c r="C2333" s="11" t="s">
        <v>331</v>
      </c>
      <c r="D2333" s="11"/>
      <c r="E2333" s="11" t="s">
        <v>330</v>
      </c>
      <c r="F2333" s="11">
        <v>1395441</v>
      </c>
      <c r="G2333" s="11"/>
      <c r="H2333" s="11">
        <f t="shared" si="152"/>
        <v>4595</v>
      </c>
      <c r="I2333" s="11"/>
      <c r="J2333" s="203">
        <v>138591.38</v>
      </c>
      <c r="K2333" s="11"/>
      <c r="M2333" s="11">
        <v>309</v>
      </c>
      <c r="N2333" s="70"/>
      <c r="P2333" s="192">
        <f t="shared" si="153"/>
        <v>448.51579288025891</v>
      </c>
      <c r="Q2333" s="11"/>
      <c r="R2333" s="11"/>
      <c r="S2333" s="11"/>
      <c r="T2333" s="174">
        <f t="shared" si="154"/>
        <v>4515.9902912621355</v>
      </c>
      <c r="U2333" s="11"/>
      <c r="V2333" s="11"/>
      <c r="W2333" s="11"/>
      <c r="Y2333" s="174">
        <v>138591.38</v>
      </c>
      <c r="Z2333" s="174">
        <f t="shared" si="155"/>
        <v>220016.08</v>
      </c>
      <c r="AA2333" s="175"/>
      <c r="AB2333" s="174">
        <f t="shared" si="156"/>
        <v>112398.69</v>
      </c>
      <c r="AC2333" s="174">
        <v>168467.16</v>
      </c>
      <c r="AD2333" s="174"/>
      <c r="AE2333" s="4"/>
      <c r="AF2333" s="4"/>
    </row>
    <row r="2334" spans="1:37">
      <c r="A2334" s="56"/>
      <c r="B2334" s="191"/>
      <c r="C2334" s="11" t="s">
        <v>331</v>
      </c>
      <c r="D2334" s="11"/>
      <c r="E2334" s="11" t="s">
        <v>336</v>
      </c>
      <c r="F2334" s="11">
        <v>2</v>
      </c>
      <c r="G2334" s="11"/>
      <c r="H2334" s="11">
        <f t="shared" si="152"/>
        <v>0</v>
      </c>
      <c r="I2334" s="11"/>
      <c r="J2334" s="203">
        <v>12.79</v>
      </c>
      <c r="K2334" s="11"/>
      <c r="M2334" s="11">
        <v>1</v>
      </c>
      <c r="N2334" s="70"/>
      <c r="P2334" s="192">
        <f t="shared" si="153"/>
        <v>12.79</v>
      </c>
      <c r="Q2334" s="11"/>
      <c r="R2334" s="11"/>
      <c r="S2334" s="11"/>
      <c r="T2334" s="174">
        <f t="shared" si="154"/>
        <v>2</v>
      </c>
      <c r="U2334" s="11"/>
      <c r="V2334" s="11"/>
      <c r="W2334" s="11"/>
      <c r="Y2334" s="174">
        <v>12.79</v>
      </c>
      <c r="Z2334" s="174">
        <f t="shared" si="155"/>
        <v>20.3</v>
      </c>
      <c r="AA2334" s="175"/>
      <c r="AB2334" s="174">
        <f t="shared" si="156"/>
        <v>10.37</v>
      </c>
      <c r="AC2334" s="174">
        <v>15.55</v>
      </c>
      <c r="AD2334" s="174"/>
      <c r="AE2334" s="4"/>
      <c r="AF2334" s="4"/>
    </row>
    <row r="2335" spans="1:37">
      <c r="A2335" s="56"/>
      <c r="B2335" s="191"/>
      <c r="C2335" s="11" t="s">
        <v>331</v>
      </c>
      <c r="D2335" s="11"/>
      <c r="E2335" s="11" t="s">
        <v>345</v>
      </c>
      <c r="F2335" s="11">
        <v>1969</v>
      </c>
      <c r="G2335" s="11"/>
      <c r="H2335" s="11">
        <f t="shared" si="152"/>
        <v>6</v>
      </c>
      <c r="I2335" s="11"/>
      <c r="J2335" s="203">
        <v>421.76</v>
      </c>
      <c r="K2335" s="11"/>
      <c r="M2335" s="11">
        <v>3</v>
      </c>
      <c r="N2335" s="70"/>
      <c r="P2335" s="192">
        <f t="shared" si="153"/>
        <v>140.58666666666667</v>
      </c>
      <c r="Q2335" s="11"/>
      <c r="R2335" s="11"/>
      <c r="S2335" s="11"/>
      <c r="T2335" s="174">
        <f t="shared" si="154"/>
        <v>656.33333333333337</v>
      </c>
      <c r="U2335" s="11"/>
      <c r="V2335" s="11"/>
      <c r="W2335" s="11"/>
      <c r="Y2335" s="174">
        <v>421.76</v>
      </c>
      <c r="Z2335" s="174">
        <f t="shared" si="155"/>
        <v>669.55</v>
      </c>
      <c r="AA2335" s="175"/>
      <c r="AB2335" s="174">
        <f t="shared" si="156"/>
        <v>342.05</v>
      </c>
      <c r="AC2335" s="174">
        <v>512.67999999999995</v>
      </c>
      <c r="AD2335" s="174"/>
      <c r="AE2335" s="4"/>
      <c r="AF2335" s="4"/>
    </row>
    <row r="2336" spans="1:37">
      <c r="A2336" s="56"/>
      <c r="B2336" s="191"/>
      <c r="C2336" s="11" t="s">
        <v>331</v>
      </c>
      <c r="D2336" s="11"/>
      <c r="E2336" s="11" t="s">
        <v>525</v>
      </c>
      <c r="F2336" s="11">
        <v>1698</v>
      </c>
      <c r="G2336" s="11"/>
      <c r="H2336" s="11">
        <f t="shared" si="152"/>
        <v>6</v>
      </c>
      <c r="I2336" s="11"/>
      <c r="J2336" s="203">
        <v>273.44</v>
      </c>
      <c r="K2336" s="11"/>
      <c r="M2336" s="11">
        <v>1</v>
      </c>
      <c r="N2336" s="70"/>
      <c r="P2336" s="192">
        <f t="shared" si="153"/>
        <v>273.44</v>
      </c>
      <c r="Q2336" s="11"/>
      <c r="R2336" s="11"/>
      <c r="S2336" s="11"/>
      <c r="T2336" s="174">
        <f t="shared" si="154"/>
        <v>1698</v>
      </c>
      <c r="U2336" s="11"/>
      <c r="V2336" s="11"/>
      <c r="W2336" s="11"/>
      <c r="Y2336" s="174">
        <v>273.44</v>
      </c>
      <c r="Z2336" s="174">
        <f t="shared" si="155"/>
        <v>434.09</v>
      </c>
      <c r="AA2336" s="175"/>
      <c r="AB2336" s="174">
        <f t="shared" si="156"/>
        <v>221.76</v>
      </c>
      <c r="AC2336" s="174">
        <v>332.38</v>
      </c>
      <c r="AD2336" s="174"/>
      <c r="AE2336" s="4"/>
      <c r="AF2336" s="4"/>
    </row>
    <row r="2337" spans="1:32">
      <c r="A2337" s="56"/>
      <c r="B2337" s="191"/>
      <c r="C2337" s="11" t="s">
        <v>203</v>
      </c>
      <c r="D2337" s="11"/>
      <c r="E2337" s="11" t="s">
        <v>204</v>
      </c>
      <c r="F2337" s="11">
        <v>116878</v>
      </c>
      <c r="G2337" s="11"/>
      <c r="H2337" s="11">
        <f t="shared" si="152"/>
        <v>385</v>
      </c>
      <c r="I2337" s="11"/>
      <c r="J2337" s="203">
        <v>15964.600000000002</v>
      </c>
      <c r="K2337" s="11"/>
      <c r="M2337" s="11">
        <v>69</v>
      </c>
      <c r="N2337" s="70"/>
      <c r="P2337" s="192">
        <f t="shared" si="153"/>
        <v>231.37101449275366</v>
      </c>
      <c r="Q2337" s="11"/>
      <c r="R2337" s="11"/>
      <c r="S2337" s="11"/>
      <c r="T2337" s="174">
        <f t="shared" si="154"/>
        <v>1693.8840579710145</v>
      </c>
      <c r="U2337" s="11"/>
      <c r="V2337" s="11"/>
      <c r="W2337" s="11"/>
      <c r="Y2337" s="174">
        <v>15964.600000000002</v>
      </c>
      <c r="Z2337" s="174">
        <f t="shared" si="155"/>
        <v>25344.06</v>
      </c>
      <c r="AA2337" s="175"/>
      <c r="AB2337" s="174">
        <f t="shared" si="156"/>
        <v>12947.42</v>
      </c>
      <c r="AC2337" s="174">
        <v>19406.05</v>
      </c>
      <c r="AD2337" s="174"/>
      <c r="AE2337" s="4"/>
      <c r="AF2337" s="4"/>
    </row>
    <row r="2338" spans="1:32">
      <c r="A2338" s="56"/>
      <c r="B2338" s="191"/>
      <c r="C2338" s="11" t="s">
        <v>1289</v>
      </c>
      <c r="D2338" s="11"/>
      <c r="E2338" s="11" t="s">
        <v>460</v>
      </c>
      <c r="F2338" s="11">
        <v>2674</v>
      </c>
      <c r="G2338" s="11"/>
      <c r="H2338" s="11">
        <f t="shared" si="152"/>
        <v>9</v>
      </c>
      <c r="I2338" s="11"/>
      <c r="J2338" s="203">
        <v>354.38</v>
      </c>
      <c r="K2338" s="11"/>
      <c r="M2338" s="11">
        <v>6</v>
      </c>
      <c r="N2338" s="70"/>
      <c r="P2338" s="192">
        <f t="shared" si="153"/>
        <v>59.063333333333333</v>
      </c>
      <c r="Q2338" s="11"/>
      <c r="R2338" s="11"/>
      <c r="S2338" s="11"/>
      <c r="T2338" s="174">
        <f t="shared" si="154"/>
        <v>445.66666666666669</v>
      </c>
      <c r="U2338" s="11"/>
      <c r="V2338" s="11"/>
      <c r="W2338" s="11"/>
      <c r="Y2338" s="174">
        <v>354.38</v>
      </c>
      <c r="Z2338" s="174">
        <f t="shared" si="155"/>
        <v>562.58000000000004</v>
      </c>
      <c r="AA2338" s="175"/>
      <c r="AB2338" s="174">
        <f t="shared" si="156"/>
        <v>287.39999999999998</v>
      </c>
      <c r="AC2338" s="174">
        <v>430.77</v>
      </c>
      <c r="AD2338" s="174"/>
      <c r="AE2338" s="4"/>
      <c r="AF2338" s="4"/>
    </row>
    <row r="2339" spans="1:32">
      <c r="A2339" s="56"/>
      <c r="B2339" s="191"/>
      <c r="C2339" s="11" t="s">
        <v>190</v>
      </c>
      <c r="D2339" s="11"/>
      <c r="E2339" s="11" t="s">
        <v>191</v>
      </c>
      <c r="F2339" s="11">
        <v>197527</v>
      </c>
      <c r="G2339" s="11"/>
      <c r="H2339" s="11">
        <f t="shared" si="152"/>
        <v>650</v>
      </c>
      <c r="I2339" s="11"/>
      <c r="J2339" s="203">
        <v>29064.699999999983</v>
      </c>
      <c r="K2339" s="11"/>
      <c r="M2339" s="11">
        <v>175</v>
      </c>
      <c r="N2339" s="70"/>
      <c r="P2339" s="192">
        <f t="shared" si="153"/>
        <v>166.08399999999989</v>
      </c>
      <c r="Q2339" s="11"/>
      <c r="R2339" s="11"/>
      <c r="S2339" s="11"/>
      <c r="T2339" s="174">
        <f t="shared" si="154"/>
        <v>1128.7257142857143</v>
      </c>
      <c r="U2339" s="11"/>
      <c r="V2339" s="11"/>
      <c r="W2339" s="11"/>
      <c r="Y2339" s="174">
        <v>29064.699999999983</v>
      </c>
      <c r="Z2339" s="174">
        <f t="shared" si="155"/>
        <v>46140.69</v>
      </c>
      <c r="AA2339" s="175"/>
      <c r="AB2339" s="174">
        <f t="shared" si="156"/>
        <v>23571.7</v>
      </c>
      <c r="AC2339" s="174">
        <v>35330.1</v>
      </c>
      <c r="AD2339" s="174"/>
      <c r="AE2339" s="4"/>
      <c r="AF2339" s="4"/>
    </row>
    <row r="2340" spans="1:32">
      <c r="A2340" s="56"/>
      <c r="B2340" s="191"/>
      <c r="C2340" s="11" t="s">
        <v>1346</v>
      </c>
      <c r="D2340" s="11"/>
      <c r="E2340" s="11" t="s">
        <v>410</v>
      </c>
      <c r="F2340" s="11">
        <v>3698</v>
      </c>
      <c r="G2340" s="11"/>
      <c r="H2340" s="11">
        <f t="shared" si="152"/>
        <v>12</v>
      </c>
      <c r="I2340" s="11"/>
      <c r="J2340" s="203">
        <v>585.32000000000005</v>
      </c>
      <c r="K2340" s="11"/>
      <c r="M2340" s="11">
        <v>2</v>
      </c>
      <c r="N2340" s="70"/>
      <c r="P2340" s="192">
        <f t="shared" si="153"/>
        <v>292.66000000000003</v>
      </c>
      <c r="Q2340" s="11"/>
      <c r="R2340" s="11"/>
      <c r="S2340" s="11"/>
      <c r="T2340" s="174">
        <f t="shared" si="154"/>
        <v>1849</v>
      </c>
      <c r="U2340" s="11"/>
      <c r="V2340" s="11"/>
      <c r="W2340" s="11"/>
      <c r="Y2340" s="174">
        <v>585.32000000000005</v>
      </c>
      <c r="Z2340" s="174">
        <f t="shared" si="155"/>
        <v>929.21</v>
      </c>
      <c r="AA2340" s="175"/>
      <c r="AB2340" s="174">
        <f t="shared" si="156"/>
        <v>474.7</v>
      </c>
      <c r="AC2340" s="174">
        <v>711.5</v>
      </c>
      <c r="AD2340" s="174"/>
      <c r="AE2340" s="4"/>
      <c r="AF2340" s="4"/>
    </row>
    <row r="2341" spans="1:32">
      <c r="A2341" s="56"/>
      <c r="B2341" s="191"/>
      <c r="C2341" s="11" t="s">
        <v>641</v>
      </c>
      <c r="D2341" s="11"/>
      <c r="E2341" s="11" t="s">
        <v>237</v>
      </c>
      <c r="F2341" s="11">
        <v>205327</v>
      </c>
      <c r="G2341" s="11"/>
      <c r="H2341" s="11">
        <f t="shared" si="152"/>
        <v>676</v>
      </c>
      <c r="I2341" s="11"/>
      <c r="J2341" s="203">
        <v>28681.410000000003</v>
      </c>
      <c r="K2341" s="11"/>
      <c r="M2341" s="11">
        <v>35</v>
      </c>
      <c r="N2341" s="70"/>
      <c r="P2341" s="192">
        <f t="shared" si="153"/>
        <v>819.46885714285725</v>
      </c>
      <c r="Q2341" s="11"/>
      <c r="R2341" s="11"/>
      <c r="S2341" s="11"/>
      <c r="T2341" s="174">
        <f t="shared" si="154"/>
        <v>5866.4857142857145</v>
      </c>
      <c r="U2341" s="11"/>
      <c r="V2341" s="11"/>
      <c r="W2341" s="11"/>
      <c r="Y2341" s="174">
        <v>28681.410000000003</v>
      </c>
      <c r="Z2341" s="174">
        <f t="shared" si="155"/>
        <v>45532.21</v>
      </c>
      <c r="AA2341" s="175"/>
      <c r="AB2341" s="174">
        <f t="shared" si="156"/>
        <v>23260.85</v>
      </c>
      <c r="AC2341" s="174">
        <v>34864.19</v>
      </c>
      <c r="AD2341" s="174"/>
      <c r="AE2341" s="4"/>
      <c r="AF2341" s="4"/>
    </row>
    <row r="2342" spans="1:32">
      <c r="A2342" s="56"/>
      <c r="B2342" s="191"/>
      <c r="C2342" s="11" t="s">
        <v>192</v>
      </c>
      <c r="D2342" s="11"/>
      <c r="E2342" s="11" t="s">
        <v>193</v>
      </c>
      <c r="F2342" s="11">
        <v>1305846</v>
      </c>
      <c r="G2342" s="11"/>
      <c r="H2342" s="11">
        <f t="shared" si="152"/>
        <v>4300</v>
      </c>
      <c r="I2342" s="11"/>
      <c r="J2342" s="203">
        <v>142144.19999999992</v>
      </c>
      <c r="K2342" s="11"/>
      <c r="M2342" s="11">
        <v>393</v>
      </c>
      <c r="N2342" s="70"/>
      <c r="P2342" s="192">
        <f t="shared" si="153"/>
        <v>361.69007633587768</v>
      </c>
      <c r="Q2342" s="11"/>
      <c r="R2342" s="11"/>
      <c r="S2342" s="11"/>
      <c r="T2342" s="174">
        <f t="shared" si="154"/>
        <v>3322.7633587786258</v>
      </c>
      <c r="U2342" s="11"/>
      <c r="V2342" s="11"/>
      <c r="W2342" s="11"/>
      <c r="Y2342" s="174">
        <v>142144.19999999992</v>
      </c>
      <c r="Z2342" s="174">
        <f t="shared" si="155"/>
        <v>225656.24</v>
      </c>
      <c r="AA2342" s="175"/>
      <c r="AB2342" s="174">
        <f t="shared" si="156"/>
        <v>115280.05</v>
      </c>
      <c r="AC2342" s="174">
        <v>172785.85</v>
      </c>
      <c r="AD2342" s="174"/>
      <c r="AE2342" s="4"/>
      <c r="AF2342" s="4"/>
    </row>
    <row r="2343" spans="1:32">
      <c r="A2343" s="56"/>
      <c r="B2343" s="191"/>
      <c r="C2343" s="11" t="s">
        <v>524</v>
      </c>
      <c r="D2343" s="11"/>
      <c r="E2343" s="11" t="s">
        <v>525</v>
      </c>
      <c r="F2343" s="11">
        <v>60176008</v>
      </c>
      <c r="G2343" s="11"/>
      <c r="H2343" s="11">
        <f t="shared" si="152"/>
        <v>198172</v>
      </c>
      <c r="I2343" s="11"/>
      <c r="J2343" s="203">
        <v>4309933.9499999974</v>
      </c>
      <c r="K2343" s="11"/>
      <c r="M2343" s="11">
        <v>2847</v>
      </c>
      <c r="N2343" s="70"/>
      <c r="P2343" s="192">
        <f t="shared" si="153"/>
        <v>1513.8510537407788</v>
      </c>
      <c r="Q2343" s="11"/>
      <c r="R2343" s="11"/>
      <c r="S2343" s="11"/>
      <c r="T2343" s="174">
        <f t="shared" si="154"/>
        <v>21136.637864418688</v>
      </c>
      <c r="U2343" s="11"/>
      <c r="V2343" s="11"/>
      <c r="W2343" s="11"/>
      <c r="Y2343" s="174">
        <v>4309933.9499999974</v>
      </c>
      <c r="Z2343" s="174">
        <f t="shared" si="155"/>
        <v>6842090.4500000002</v>
      </c>
      <c r="AA2343" s="175"/>
      <c r="AB2343" s="174">
        <f t="shared" si="156"/>
        <v>3495390.03</v>
      </c>
      <c r="AC2343" s="174">
        <v>5239015.04</v>
      </c>
      <c r="AD2343" s="174"/>
      <c r="AE2343" s="4"/>
      <c r="AF2343" s="4"/>
    </row>
    <row r="2344" spans="1:32">
      <c r="A2344" s="56"/>
      <c r="B2344" s="191"/>
      <c r="C2344" s="11" t="s">
        <v>524</v>
      </c>
      <c r="D2344" s="11"/>
      <c r="E2344" s="11" t="s">
        <v>527</v>
      </c>
      <c r="F2344" s="11">
        <v>2704</v>
      </c>
      <c r="G2344" s="11"/>
      <c r="H2344" s="11">
        <f t="shared" si="152"/>
        <v>9</v>
      </c>
      <c r="I2344" s="11"/>
      <c r="J2344" s="203">
        <v>503.97</v>
      </c>
      <c r="K2344" s="11"/>
      <c r="M2344" s="11">
        <v>2</v>
      </c>
      <c r="N2344" s="70"/>
      <c r="P2344" s="192">
        <f t="shared" si="153"/>
        <v>251.98500000000001</v>
      </c>
      <c r="Q2344" s="11"/>
      <c r="R2344" s="11"/>
      <c r="S2344" s="11"/>
      <c r="T2344" s="174">
        <f t="shared" si="154"/>
        <v>1352</v>
      </c>
      <c r="U2344" s="11"/>
      <c r="V2344" s="11"/>
      <c r="W2344" s="11"/>
      <c r="Y2344" s="174">
        <v>503.97</v>
      </c>
      <c r="Z2344" s="174">
        <f t="shared" si="155"/>
        <v>800.06</v>
      </c>
      <c r="AA2344" s="175"/>
      <c r="AB2344" s="174">
        <f t="shared" si="156"/>
        <v>408.72</v>
      </c>
      <c r="AC2344" s="174">
        <v>612.61</v>
      </c>
      <c r="AD2344" s="174"/>
      <c r="AE2344" s="4"/>
      <c r="AF2344" s="4"/>
    </row>
    <row r="2345" spans="1:32">
      <c r="A2345" s="56"/>
      <c r="B2345" s="191"/>
      <c r="C2345" s="11" t="s">
        <v>524</v>
      </c>
      <c r="D2345" s="11"/>
      <c r="E2345" s="11" t="s">
        <v>1432</v>
      </c>
      <c r="F2345" s="11">
        <v>288</v>
      </c>
      <c r="G2345" s="11"/>
      <c r="H2345" s="11">
        <f t="shared" si="152"/>
        <v>1</v>
      </c>
      <c r="I2345" s="11"/>
      <c r="J2345" s="203">
        <v>52.34</v>
      </c>
      <c r="K2345" s="11"/>
      <c r="M2345" s="11">
        <v>1</v>
      </c>
      <c r="N2345" s="70"/>
      <c r="P2345" s="192">
        <f t="shared" si="153"/>
        <v>52.34</v>
      </c>
      <c r="Q2345" s="11"/>
      <c r="R2345" s="11"/>
      <c r="S2345" s="11"/>
      <c r="T2345" s="174">
        <f t="shared" si="154"/>
        <v>288</v>
      </c>
      <c r="U2345" s="11"/>
      <c r="V2345" s="11"/>
      <c r="W2345" s="11"/>
      <c r="Y2345" s="174">
        <v>52.34</v>
      </c>
      <c r="Z2345" s="174">
        <f t="shared" si="155"/>
        <v>83.09</v>
      </c>
      <c r="AA2345" s="175"/>
      <c r="AB2345" s="174">
        <f t="shared" si="156"/>
        <v>42.45</v>
      </c>
      <c r="AC2345" s="174">
        <v>63.62</v>
      </c>
      <c r="AD2345" s="174"/>
      <c r="AE2345" s="4"/>
      <c r="AF2345" s="4"/>
    </row>
    <row r="2346" spans="1:32">
      <c r="A2346" s="56"/>
      <c r="B2346" s="191"/>
      <c r="C2346" s="11" t="s">
        <v>1347</v>
      </c>
      <c r="D2346" s="11"/>
      <c r="E2346" s="11" t="s">
        <v>297</v>
      </c>
      <c r="F2346" s="11">
        <v>65711</v>
      </c>
      <c r="G2346" s="11"/>
      <c r="H2346" s="11">
        <f t="shared" si="152"/>
        <v>216</v>
      </c>
      <c r="I2346" s="11"/>
      <c r="J2346" s="203">
        <v>26827.839999999997</v>
      </c>
      <c r="K2346" s="11"/>
      <c r="M2346" s="11">
        <v>19</v>
      </c>
      <c r="N2346" s="70"/>
      <c r="P2346" s="192">
        <f t="shared" si="153"/>
        <v>1411.9915789473682</v>
      </c>
      <c r="Q2346" s="11"/>
      <c r="R2346" s="11"/>
      <c r="S2346" s="11"/>
      <c r="T2346" s="174">
        <f t="shared" si="154"/>
        <v>3458.4736842105262</v>
      </c>
      <c r="U2346" s="11"/>
      <c r="V2346" s="11"/>
      <c r="W2346" s="11"/>
      <c r="Y2346" s="174">
        <v>26827.839999999997</v>
      </c>
      <c r="Z2346" s="174">
        <f t="shared" si="155"/>
        <v>42589.63</v>
      </c>
      <c r="AA2346" s="175"/>
      <c r="AB2346" s="174">
        <f t="shared" si="156"/>
        <v>21757.59</v>
      </c>
      <c r="AC2346" s="174">
        <v>32611.05</v>
      </c>
      <c r="AD2346" s="174"/>
      <c r="AE2346" s="4"/>
      <c r="AF2346" s="4"/>
    </row>
    <row r="2347" spans="1:32">
      <c r="A2347" s="56"/>
      <c r="B2347" s="191"/>
      <c r="C2347" s="11" t="s">
        <v>587</v>
      </c>
      <c r="D2347" s="11"/>
      <c r="E2347" s="11" t="s">
        <v>302</v>
      </c>
      <c r="F2347" s="11">
        <v>12438</v>
      </c>
      <c r="G2347" s="11"/>
      <c r="H2347" s="11">
        <f t="shared" si="152"/>
        <v>41</v>
      </c>
      <c r="I2347" s="11"/>
      <c r="J2347" s="203">
        <v>1064.08</v>
      </c>
      <c r="K2347" s="11"/>
      <c r="M2347" s="11">
        <v>8</v>
      </c>
      <c r="N2347" s="70"/>
      <c r="P2347" s="192">
        <f t="shared" si="153"/>
        <v>133.01</v>
      </c>
      <c r="Q2347" s="11"/>
      <c r="R2347" s="11"/>
      <c r="S2347" s="11"/>
      <c r="T2347" s="174">
        <f t="shared" si="154"/>
        <v>1554.75</v>
      </c>
      <c r="U2347" s="11"/>
      <c r="V2347" s="11"/>
      <c r="W2347" s="11"/>
      <c r="Y2347" s="174">
        <v>1064.08</v>
      </c>
      <c r="Z2347" s="174">
        <f t="shared" si="155"/>
        <v>1689.24</v>
      </c>
      <c r="AA2347" s="175"/>
      <c r="AB2347" s="174">
        <f t="shared" si="156"/>
        <v>862.98</v>
      </c>
      <c r="AC2347" s="174">
        <v>1293.46</v>
      </c>
      <c r="AD2347" s="174"/>
      <c r="AE2347" s="4"/>
      <c r="AF2347" s="4"/>
    </row>
    <row r="2348" spans="1:32">
      <c r="A2348" s="56"/>
      <c r="B2348" s="191"/>
      <c r="C2348" s="11" t="s">
        <v>584</v>
      </c>
      <c r="D2348" s="11"/>
      <c r="E2348" s="11" t="s">
        <v>295</v>
      </c>
      <c r="F2348" s="11">
        <v>108047</v>
      </c>
      <c r="G2348" s="11"/>
      <c r="H2348" s="11">
        <f t="shared" si="152"/>
        <v>356</v>
      </c>
      <c r="I2348" s="11"/>
      <c r="J2348" s="203">
        <v>9720.7099999999991</v>
      </c>
      <c r="K2348" s="11"/>
      <c r="M2348" s="11">
        <v>12</v>
      </c>
      <c r="N2348" s="70"/>
      <c r="P2348" s="192">
        <f t="shared" si="153"/>
        <v>810.05916666666656</v>
      </c>
      <c r="Q2348" s="11"/>
      <c r="R2348" s="11"/>
      <c r="S2348" s="11"/>
      <c r="T2348" s="174">
        <f t="shared" si="154"/>
        <v>9003.9166666666661</v>
      </c>
      <c r="U2348" s="11"/>
      <c r="V2348" s="11"/>
      <c r="W2348" s="11"/>
      <c r="Y2348" s="174">
        <v>9720.7099999999991</v>
      </c>
      <c r="Z2348" s="174">
        <f t="shared" si="155"/>
        <v>15431.79</v>
      </c>
      <c r="AA2348" s="175"/>
      <c r="AB2348" s="174">
        <f t="shared" si="156"/>
        <v>7883.57</v>
      </c>
      <c r="AC2348" s="174">
        <v>11816.18</v>
      </c>
      <c r="AD2348" s="174"/>
      <c r="AE2348" s="4"/>
      <c r="AF2348" s="4"/>
    </row>
    <row r="2349" spans="1:32">
      <c r="A2349" s="56"/>
      <c r="B2349" s="191"/>
      <c r="C2349" s="11" t="s">
        <v>231</v>
      </c>
      <c r="D2349" s="11"/>
      <c r="E2349" s="11" t="s">
        <v>232</v>
      </c>
      <c r="F2349" s="11">
        <v>68285</v>
      </c>
      <c r="G2349" s="11"/>
      <c r="H2349" s="11">
        <f t="shared" si="152"/>
        <v>225</v>
      </c>
      <c r="I2349" s="11"/>
      <c r="J2349" s="203">
        <v>7691.0600000000013</v>
      </c>
      <c r="K2349" s="11"/>
      <c r="M2349" s="11">
        <v>35</v>
      </c>
      <c r="N2349" s="70"/>
      <c r="P2349" s="192">
        <f t="shared" si="153"/>
        <v>219.74457142857148</v>
      </c>
      <c r="Q2349" s="11"/>
      <c r="R2349" s="11"/>
      <c r="S2349" s="11"/>
      <c r="T2349" s="174">
        <f t="shared" si="154"/>
        <v>1951</v>
      </c>
      <c r="U2349" s="11"/>
      <c r="V2349" s="11"/>
      <c r="W2349" s="11"/>
      <c r="Y2349" s="174">
        <v>7691.0600000000013</v>
      </c>
      <c r="Z2349" s="174">
        <f t="shared" si="155"/>
        <v>12209.68</v>
      </c>
      <c r="AA2349" s="175"/>
      <c r="AB2349" s="174">
        <f t="shared" si="156"/>
        <v>6237.51</v>
      </c>
      <c r="AC2349" s="174">
        <v>9349</v>
      </c>
      <c r="AD2349" s="174"/>
      <c r="AE2349" s="4"/>
      <c r="AF2349" s="4"/>
    </row>
    <row r="2350" spans="1:32">
      <c r="A2350" s="56"/>
      <c r="B2350" s="191"/>
      <c r="C2350" s="11" t="s">
        <v>231</v>
      </c>
      <c r="D2350" s="11"/>
      <c r="E2350" s="11" t="s">
        <v>501</v>
      </c>
      <c r="F2350" s="11">
        <v>336</v>
      </c>
      <c r="G2350" s="11"/>
      <c r="H2350" s="11">
        <f t="shared" si="152"/>
        <v>1</v>
      </c>
      <c r="I2350" s="11"/>
      <c r="J2350" s="203">
        <v>45.21</v>
      </c>
      <c r="K2350" s="11"/>
      <c r="M2350" s="11">
        <v>1</v>
      </c>
      <c r="N2350" s="70"/>
      <c r="P2350" s="192">
        <f t="shared" si="153"/>
        <v>45.21</v>
      </c>
      <c r="Q2350" s="11"/>
      <c r="R2350" s="11"/>
      <c r="S2350" s="11"/>
      <c r="T2350" s="174">
        <f t="shared" si="154"/>
        <v>336</v>
      </c>
      <c r="U2350" s="11"/>
      <c r="V2350" s="11"/>
      <c r="W2350" s="11"/>
      <c r="Y2350" s="174">
        <v>45.21</v>
      </c>
      <c r="Z2350" s="174">
        <f t="shared" si="155"/>
        <v>71.77</v>
      </c>
      <c r="AA2350" s="175"/>
      <c r="AB2350" s="174">
        <f t="shared" si="156"/>
        <v>36.67</v>
      </c>
      <c r="AC2350" s="174">
        <v>54.96</v>
      </c>
      <c r="AD2350" s="174"/>
      <c r="AE2350" s="4"/>
      <c r="AF2350" s="4"/>
    </row>
    <row r="2351" spans="1:32">
      <c r="A2351" s="56"/>
      <c r="B2351" s="191"/>
      <c r="C2351" s="11" t="s">
        <v>333</v>
      </c>
      <c r="D2351" s="11"/>
      <c r="E2351" s="11" t="s">
        <v>334</v>
      </c>
      <c r="F2351" s="11">
        <v>959879</v>
      </c>
      <c r="G2351" s="11"/>
      <c r="H2351" s="11">
        <f t="shared" si="152"/>
        <v>3161</v>
      </c>
      <c r="I2351" s="11"/>
      <c r="J2351" s="203">
        <v>121706.7799999999</v>
      </c>
      <c r="K2351" s="11"/>
      <c r="M2351" s="11">
        <v>503</v>
      </c>
      <c r="N2351" s="70"/>
      <c r="P2351" s="192">
        <f t="shared" si="153"/>
        <v>241.96178926441331</v>
      </c>
      <c r="Q2351" s="11"/>
      <c r="R2351" s="11"/>
      <c r="S2351" s="11"/>
      <c r="T2351" s="174">
        <f t="shared" si="154"/>
        <v>1908.3081510934394</v>
      </c>
      <c r="U2351" s="11"/>
      <c r="V2351" s="11"/>
      <c r="W2351" s="11"/>
      <c r="Y2351" s="174">
        <v>121706.7799999999</v>
      </c>
      <c r="Z2351" s="174">
        <f t="shared" si="155"/>
        <v>193211.5</v>
      </c>
      <c r="AA2351" s="175"/>
      <c r="AB2351" s="174">
        <f t="shared" si="156"/>
        <v>98705.15</v>
      </c>
      <c r="AC2351" s="174">
        <v>147942.79</v>
      </c>
      <c r="AD2351" s="174"/>
      <c r="AE2351" s="4"/>
      <c r="AF2351" s="4"/>
    </row>
    <row r="2352" spans="1:32">
      <c r="A2352" s="56"/>
      <c r="B2352" s="191"/>
      <c r="C2352" s="11" t="s">
        <v>394</v>
      </c>
      <c r="D2352" s="11"/>
      <c r="E2352" s="11" t="s">
        <v>391</v>
      </c>
      <c r="F2352" s="11">
        <v>108416</v>
      </c>
      <c r="G2352" s="11"/>
      <c r="H2352" s="11">
        <f t="shared" si="152"/>
        <v>357</v>
      </c>
      <c r="I2352" s="11"/>
      <c r="J2352" s="203">
        <v>16206.330000000004</v>
      </c>
      <c r="K2352" s="11"/>
      <c r="M2352" s="11">
        <v>43</v>
      </c>
      <c r="N2352" s="70"/>
      <c r="P2352" s="192">
        <f t="shared" si="153"/>
        <v>376.89139534883731</v>
      </c>
      <c r="Q2352" s="11"/>
      <c r="R2352" s="11"/>
      <c r="S2352" s="11"/>
      <c r="T2352" s="174">
        <f t="shared" si="154"/>
        <v>2521.3023255813955</v>
      </c>
      <c r="U2352" s="11"/>
      <c r="V2352" s="11"/>
      <c r="W2352" s="11"/>
      <c r="Y2352" s="174">
        <v>16206.330000000004</v>
      </c>
      <c r="Z2352" s="174">
        <f t="shared" si="155"/>
        <v>25727.81</v>
      </c>
      <c r="AA2352" s="175"/>
      <c r="AB2352" s="174">
        <f t="shared" si="156"/>
        <v>13143.46</v>
      </c>
      <c r="AC2352" s="174">
        <v>19699.89</v>
      </c>
      <c r="AD2352" s="174"/>
      <c r="AE2352" s="4"/>
      <c r="AF2352" s="4"/>
    </row>
    <row r="2353" spans="1:32">
      <c r="A2353" s="56"/>
      <c r="B2353" s="191"/>
      <c r="C2353" s="11" t="s">
        <v>394</v>
      </c>
      <c r="D2353" s="11"/>
      <c r="E2353" s="11" t="s">
        <v>395</v>
      </c>
      <c r="F2353" s="11">
        <v>1088994</v>
      </c>
      <c r="G2353" s="11"/>
      <c r="H2353" s="11">
        <f t="shared" si="152"/>
        <v>3586</v>
      </c>
      <c r="I2353" s="11"/>
      <c r="J2353" s="203">
        <v>131362.67999999988</v>
      </c>
      <c r="K2353" s="11"/>
      <c r="M2353" s="11">
        <v>337</v>
      </c>
      <c r="N2353" s="70"/>
      <c r="P2353" s="192">
        <f t="shared" si="153"/>
        <v>389.80023738872364</v>
      </c>
      <c r="Q2353" s="11"/>
      <c r="R2353" s="11"/>
      <c r="S2353" s="11"/>
      <c r="T2353" s="174">
        <f t="shared" si="154"/>
        <v>3231.4362017804156</v>
      </c>
      <c r="U2353" s="11"/>
      <c r="V2353" s="11"/>
      <c r="W2353" s="11"/>
      <c r="Y2353" s="174">
        <v>131362.67999999988</v>
      </c>
      <c r="Z2353" s="174">
        <f t="shared" si="155"/>
        <v>208540.4</v>
      </c>
      <c r="AA2353" s="175"/>
      <c r="AB2353" s="174">
        <f t="shared" si="156"/>
        <v>106536.16</v>
      </c>
      <c r="AC2353" s="174">
        <v>159680.19</v>
      </c>
      <c r="AD2353" s="174"/>
      <c r="AE2353" s="4"/>
      <c r="AF2353" s="4"/>
    </row>
    <row r="2354" spans="1:32">
      <c r="A2354" s="56"/>
      <c r="B2354" s="191"/>
      <c r="C2354" s="11" t="s">
        <v>194</v>
      </c>
      <c r="D2354" s="11"/>
      <c r="E2354" s="11" t="s">
        <v>195</v>
      </c>
      <c r="F2354" s="11">
        <v>176695</v>
      </c>
      <c r="G2354" s="11"/>
      <c r="H2354" s="11">
        <f t="shared" si="152"/>
        <v>582</v>
      </c>
      <c r="I2354" s="11"/>
      <c r="J2354" s="203">
        <v>28416.369999999977</v>
      </c>
      <c r="K2354" s="11"/>
      <c r="M2354" s="11">
        <v>147</v>
      </c>
      <c r="N2354" s="70"/>
      <c r="P2354" s="192">
        <f t="shared" si="153"/>
        <v>193.30863945578216</v>
      </c>
      <c r="Q2354" s="11"/>
      <c r="R2354" s="11"/>
      <c r="S2354" s="11"/>
      <c r="T2354" s="174">
        <f t="shared" si="154"/>
        <v>1202.0068027210884</v>
      </c>
      <c r="U2354" s="11"/>
      <c r="V2354" s="11"/>
      <c r="W2354" s="11"/>
      <c r="Y2354" s="174">
        <v>28416.369999999977</v>
      </c>
      <c r="Z2354" s="174">
        <f t="shared" si="155"/>
        <v>45111.45</v>
      </c>
      <c r="AA2354" s="175"/>
      <c r="AB2354" s="174">
        <f t="shared" si="156"/>
        <v>23045.9</v>
      </c>
      <c r="AC2354" s="174">
        <v>34542.01</v>
      </c>
      <c r="AD2354" s="174"/>
      <c r="AE2354" s="4"/>
      <c r="AF2354" s="4"/>
    </row>
    <row r="2355" spans="1:32">
      <c r="A2355" s="56"/>
      <c r="B2355" s="191"/>
      <c r="C2355" s="11" t="s">
        <v>194</v>
      </c>
      <c r="D2355" s="11"/>
      <c r="E2355" s="11" t="s">
        <v>197</v>
      </c>
      <c r="F2355" s="11">
        <v>265189</v>
      </c>
      <c r="G2355" s="11"/>
      <c r="H2355" s="11">
        <f t="shared" si="152"/>
        <v>873</v>
      </c>
      <c r="I2355" s="11"/>
      <c r="J2355" s="203">
        <v>36314.619999999995</v>
      </c>
      <c r="K2355" s="11"/>
      <c r="M2355" s="11">
        <v>147</v>
      </c>
      <c r="N2355" s="70"/>
      <c r="P2355" s="192">
        <f t="shared" si="153"/>
        <v>247.03823129251697</v>
      </c>
      <c r="Q2355" s="11"/>
      <c r="R2355" s="11"/>
      <c r="S2355" s="11"/>
      <c r="T2355" s="174">
        <f t="shared" si="154"/>
        <v>1804.0068027210884</v>
      </c>
      <c r="U2355" s="11"/>
      <c r="V2355" s="11"/>
      <c r="W2355" s="11"/>
      <c r="Y2355" s="174">
        <v>36314.619999999995</v>
      </c>
      <c r="Z2355" s="174">
        <f t="shared" si="155"/>
        <v>57650.05</v>
      </c>
      <c r="AA2355" s="175"/>
      <c r="AB2355" s="174">
        <f t="shared" si="156"/>
        <v>29451.439999999999</v>
      </c>
      <c r="AC2355" s="174">
        <v>44142.87</v>
      </c>
      <c r="AD2355" s="174"/>
      <c r="AE2355" s="4"/>
      <c r="AF2355" s="4"/>
    </row>
    <row r="2356" spans="1:32">
      <c r="A2356" s="56"/>
      <c r="B2356" s="191"/>
      <c r="C2356" s="11" t="s">
        <v>194</v>
      </c>
      <c r="D2356" s="11"/>
      <c r="E2356" s="11" t="s">
        <v>199</v>
      </c>
      <c r="F2356" s="11">
        <v>12772</v>
      </c>
      <c r="G2356" s="11"/>
      <c r="H2356" s="11">
        <f t="shared" si="152"/>
        <v>42</v>
      </c>
      <c r="I2356" s="11"/>
      <c r="J2356" s="203">
        <v>1365.3099999999997</v>
      </c>
      <c r="K2356" s="11"/>
      <c r="M2356" s="11">
        <v>5</v>
      </c>
      <c r="N2356" s="70"/>
      <c r="P2356" s="192">
        <f t="shared" si="153"/>
        <v>273.06199999999995</v>
      </c>
      <c r="Q2356" s="11"/>
      <c r="R2356" s="11"/>
      <c r="S2356" s="11"/>
      <c r="T2356" s="174">
        <f t="shared" si="154"/>
        <v>2554.4</v>
      </c>
      <c r="U2356" s="11"/>
      <c r="V2356" s="11"/>
      <c r="W2356" s="11"/>
      <c r="Y2356" s="174">
        <v>1365.3099999999997</v>
      </c>
      <c r="Z2356" s="174">
        <f t="shared" si="155"/>
        <v>2167.4499999999998</v>
      </c>
      <c r="AA2356" s="175"/>
      <c r="AB2356" s="174">
        <f t="shared" si="156"/>
        <v>1107.28</v>
      </c>
      <c r="AC2356" s="174">
        <v>1659.63</v>
      </c>
      <c r="AD2356" s="174"/>
      <c r="AE2356" s="4"/>
      <c r="AF2356" s="4"/>
    </row>
    <row r="2357" spans="1:32">
      <c r="A2357" s="56"/>
      <c r="B2357" s="191"/>
      <c r="C2357" s="11" t="s">
        <v>194</v>
      </c>
      <c r="D2357" s="11"/>
      <c r="E2357" s="11" t="s">
        <v>249</v>
      </c>
      <c r="F2357" s="11">
        <v>3399</v>
      </c>
      <c r="G2357" s="11"/>
      <c r="H2357" s="11">
        <f t="shared" si="152"/>
        <v>11</v>
      </c>
      <c r="I2357" s="11"/>
      <c r="J2357" s="203">
        <v>543</v>
      </c>
      <c r="K2357" s="11"/>
      <c r="M2357" s="11">
        <v>1</v>
      </c>
      <c r="N2357" s="70"/>
      <c r="P2357" s="192">
        <f t="shared" si="153"/>
        <v>543</v>
      </c>
      <c r="Q2357" s="11"/>
      <c r="R2357" s="11"/>
      <c r="S2357" s="11"/>
      <c r="T2357" s="174">
        <f t="shared" si="154"/>
        <v>3399</v>
      </c>
      <c r="U2357" s="11"/>
      <c r="V2357" s="11"/>
      <c r="W2357" s="11"/>
      <c r="Y2357" s="174">
        <v>543</v>
      </c>
      <c r="Z2357" s="174">
        <f t="shared" si="155"/>
        <v>862.02</v>
      </c>
      <c r="AA2357" s="175"/>
      <c r="AB2357" s="174">
        <f t="shared" si="156"/>
        <v>440.38</v>
      </c>
      <c r="AC2357" s="174">
        <v>660.05</v>
      </c>
      <c r="AD2357" s="174"/>
      <c r="AE2357" s="4"/>
      <c r="AF2357" s="4"/>
    </row>
    <row r="2358" spans="1:32">
      <c r="A2358" s="56"/>
      <c r="B2358" s="191"/>
      <c r="C2358" s="11" t="s">
        <v>283</v>
      </c>
      <c r="D2358" s="11"/>
      <c r="E2358" s="11" t="s">
        <v>284</v>
      </c>
      <c r="F2358" s="11">
        <v>61574</v>
      </c>
      <c r="G2358" s="11"/>
      <c r="H2358" s="11">
        <f t="shared" si="152"/>
        <v>203</v>
      </c>
      <c r="I2358" s="11"/>
      <c r="J2358" s="203">
        <v>10361.200000000004</v>
      </c>
      <c r="K2358" s="11"/>
      <c r="M2358" s="11">
        <v>68</v>
      </c>
      <c r="N2358" s="70"/>
      <c r="P2358" s="192">
        <f t="shared" si="153"/>
        <v>152.37058823529418</v>
      </c>
      <c r="Q2358" s="11"/>
      <c r="R2358" s="11"/>
      <c r="S2358" s="11"/>
      <c r="T2358" s="174">
        <f t="shared" si="154"/>
        <v>905.5</v>
      </c>
      <c r="U2358" s="11"/>
      <c r="V2358" s="11"/>
      <c r="W2358" s="11"/>
      <c r="Y2358" s="174">
        <v>10361.200000000004</v>
      </c>
      <c r="Z2358" s="174">
        <f t="shared" si="155"/>
        <v>16448.57</v>
      </c>
      <c r="AA2358" s="175"/>
      <c r="AB2358" s="174">
        <f t="shared" si="156"/>
        <v>8403.01</v>
      </c>
      <c r="AC2358" s="174">
        <v>12594.74</v>
      </c>
      <c r="AD2358" s="174"/>
      <c r="AE2358" s="4"/>
      <c r="AF2358" s="4"/>
    </row>
    <row r="2359" spans="1:32">
      <c r="A2359" s="56"/>
      <c r="B2359" s="191"/>
      <c r="C2359" s="11" t="s">
        <v>1316</v>
      </c>
      <c r="D2359" s="11"/>
      <c r="E2359" s="11" t="s">
        <v>237</v>
      </c>
      <c r="F2359" s="11">
        <v>860</v>
      </c>
      <c r="G2359" s="11"/>
      <c r="H2359" s="11">
        <f t="shared" si="152"/>
        <v>3</v>
      </c>
      <c r="I2359" s="11"/>
      <c r="J2359" s="203">
        <v>96.289999999999992</v>
      </c>
      <c r="K2359" s="11"/>
      <c r="M2359" s="11">
        <v>2</v>
      </c>
      <c r="N2359" s="70"/>
      <c r="P2359" s="192">
        <f t="shared" si="153"/>
        <v>48.144999999999996</v>
      </c>
      <c r="Q2359" s="11"/>
      <c r="R2359" s="11"/>
      <c r="S2359" s="11"/>
      <c r="T2359" s="174">
        <f t="shared" si="154"/>
        <v>430</v>
      </c>
      <c r="U2359" s="11"/>
      <c r="V2359" s="11"/>
      <c r="W2359" s="11"/>
      <c r="Y2359" s="174">
        <v>96.289999999999992</v>
      </c>
      <c r="Z2359" s="174">
        <f t="shared" si="155"/>
        <v>152.86000000000001</v>
      </c>
      <c r="AA2359" s="175"/>
      <c r="AB2359" s="174">
        <f t="shared" si="156"/>
        <v>78.09</v>
      </c>
      <c r="AC2359" s="174">
        <v>117.05</v>
      </c>
      <c r="AD2359" s="174"/>
      <c r="AE2359" s="4"/>
      <c r="AF2359" s="4"/>
    </row>
    <row r="2360" spans="1:32">
      <c r="A2360" s="56"/>
      <c r="B2360" s="191"/>
      <c r="C2360" s="11" t="s">
        <v>1433</v>
      </c>
      <c r="D2360" s="11"/>
      <c r="E2360" s="11" t="s">
        <v>237</v>
      </c>
      <c r="F2360" s="11">
        <v>55613</v>
      </c>
      <c r="G2360" s="11"/>
      <c r="H2360" s="11">
        <f t="shared" si="152"/>
        <v>183</v>
      </c>
      <c r="I2360" s="11"/>
      <c r="J2360" s="203">
        <v>4024.9399999999991</v>
      </c>
      <c r="K2360" s="11"/>
      <c r="M2360" s="11">
        <v>13</v>
      </c>
      <c r="N2360" s="70"/>
      <c r="P2360" s="192">
        <f t="shared" si="153"/>
        <v>309.61076923076917</v>
      </c>
      <c r="Q2360" s="11"/>
      <c r="R2360" s="11"/>
      <c r="S2360" s="11"/>
      <c r="T2360" s="174">
        <f t="shared" si="154"/>
        <v>4277.9230769230771</v>
      </c>
      <c r="U2360" s="11"/>
      <c r="V2360" s="11"/>
      <c r="W2360" s="11"/>
      <c r="Y2360" s="174">
        <v>4024.9399999999991</v>
      </c>
      <c r="Z2360" s="174">
        <f t="shared" si="155"/>
        <v>6389.66</v>
      </c>
      <c r="AA2360" s="175"/>
      <c r="AB2360" s="174">
        <f t="shared" si="156"/>
        <v>3264.26</v>
      </c>
      <c r="AC2360" s="174">
        <v>4892.59</v>
      </c>
      <c r="AD2360" s="174"/>
      <c r="AE2360" s="4"/>
      <c r="AF2360" s="4"/>
    </row>
    <row r="2361" spans="1:32">
      <c r="A2361" s="56"/>
      <c r="B2361" s="191"/>
      <c r="C2361" s="11" t="s">
        <v>1350</v>
      </c>
      <c r="D2361" s="11"/>
      <c r="E2361" s="11" t="s">
        <v>249</v>
      </c>
      <c r="F2361" s="11"/>
      <c r="G2361" s="11"/>
      <c r="H2361" s="11">
        <f t="shared" si="152"/>
        <v>0</v>
      </c>
      <c r="I2361" s="11"/>
      <c r="J2361" s="203">
        <v>10.039999999999999</v>
      </c>
      <c r="K2361" s="11"/>
      <c r="M2361" s="11">
        <v>1</v>
      </c>
      <c r="N2361" s="70"/>
      <c r="P2361" s="192">
        <f t="shared" si="153"/>
        <v>10.039999999999999</v>
      </c>
      <c r="Q2361" s="11"/>
      <c r="R2361" s="11"/>
      <c r="S2361" s="11"/>
      <c r="T2361" s="174">
        <f t="shared" si="154"/>
        <v>0</v>
      </c>
      <c r="U2361" s="11"/>
      <c r="V2361" s="11"/>
      <c r="W2361" s="11"/>
      <c r="Y2361" s="174">
        <v>10.039999999999999</v>
      </c>
      <c r="Z2361" s="174">
        <f t="shared" si="155"/>
        <v>15.94</v>
      </c>
      <c r="AA2361" s="175"/>
      <c r="AB2361" s="174">
        <f t="shared" si="156"/>
        <v>8.14</v>
      </c>
      <c r="AC2361" s="174">
        <v>12.2</v>
      </c>
      <c r="AD2361" s="174"/>
      <c r="AE2361" s="4"/>
      <c r="AF2361" s="4"/>
    </row>
    <row r="2362" spans="1:32">
      <c r="A2362" s="56"/>
      <c r="B2362" s="191"/>
      <c r="C2362" s="11" t="s">
        <v>198</v>
      </c>
      <c r="D2362" s="11"/>
      <c r="E2362" s="11" t="s">
        <v>199</v>
      </c>
      <c r="F2362" s="11">
        <v>814772</v>
      </c>
      <c r="G2362" s="11"/>
      <c r="H2362" s="11">
        <f t="shared" si="152"/>
        <v>2683</v>
      </c>
      <c r="I2362" s="11"/>
      <c r="J2362" s="203">
        <v>109614.76999999993</v>
      </c>
      <c r="K2362" s="11"/>
      <c r="M2362" s="11">
        <v>510</v>
      </c>
      <c r="N2362" s="70"/>
      <c r="P2362" s="192">
        <f t="shared" si="153"/>
        <v>214.93092156862733</v>
      </c>
      <c r="Q2362" s="11"/>
      <c r="R2362" s="11"/>
      <c r="S2362" s="11"/>
      <c r="T2362" s="174">
        <f t="shared" si="154"/>
        <v>1597.592156862745</v>
      </c>
      <c r="U2362" s="11"/>
      <c r="V2362" s="11"/>
      <c r="W2362" s="11"/>
      <c r="Y2362" s="174">
        <v>109614.76999999993</v>
      </c>
      <c r="Z2362" s="174">
        <f t="shared" si="155"/>
        <v>174015.24</v>
      </c>
      <c r="AA2362" s="175"/>
      <c r="AB2362" s="174">
        <f t="shared" si="156"/>
        <v>88898.43</v>
      </c>
      <c r="AC2362" s="174">
        <v>133244.14000000001</v>
      </c>
      <c r="AD2362" s="174"/>
      <c r="AE2362" s="4"/>
      <c r="AF2362" s="4"/>
    </row>
    <row r="2363" spans="1:32">
      <c r="A2363" s="56"/>
      <c r="B2363" s="191"/>
      <c r="C2363" s="11" t="s">
        <v>1351</v>
      </c>
      <c r="D2363" s="11"/>
      <c r="E2363" s="11" t="s">
        <v>199</v>
      </c>
      <c r="F2363" s="11">
        <v>10599</v>
      </c>
      <c r="G2363" s="11"/>
      <c r="H2363" s="11">
        <f t="shared" si="152"/>
        <v>35</v>
      </c>
      <c r="I2363" s="11"/>
      <c r="J2363" s="203">
        <v>1431.5</v>
      </c>
      <c r="K2363" s="11"/>
      <c r="M2363" s="11">
        <v>4</v>
      </c>
      <c r="N2363" s="70"/>
      <c r="P2363" s="192">
        <f t="shared" si="153"/>
        <v>357.875</v>
      </c>
      <c r="Q2363" s="11"/>
      <c r="R2363" s="11"/>
      <c r="S2363" s="11"/>
      <c r="T2363" s="174">
        <f t="shared" si="154"/>
        <v>2649.75</v>
      </c>
      <c r="U2363" s="11"/>
      <c r="V2363" s="11"/>
      <c r="W2363" s="11"/>
      <c r="Y2363" s="174">
        <v>1431.5</v>
      </c>
      <c r="Z2363" s="174">
        <f t="shared" si="155"/>
        <v>2272.5300000000002</v>
      </c>
      <c r="AA2363" s="175"/>
      <c r="AB2363" s="174">
        <f t="shared" si="156"/>
        <v>1160.96</v>
      </c>
      <c r="AC2363" s="174">
        <v>1740.08</v>
      </c>
      <c r="AD2363" s="174"/>
      <c r="AE2363" s="4"/>
      <c r="AF2363" s="4"/>
    </row>
    <row r="2364" spans="1:32">
      <c r="A2364" s="56"/>
      <c r="B2364" s="191"/>
      <c r="C2364" s="11" t="s">
        <v>1352</v>
      </c>
      <c r="D2364" s="11"/>
      <c r="E2364" s="11" t="s">
        <v>199</v>
      </c>
      <c r="F2364" s="11">
        <v>6320</v>
      </c>
      <c r="G2364" s="11"/>
      <c r="H2364" s="11">
        <f t="shared" si="152"/>
        <v>21</v>
      </c>
      <c r="I2364" s="11"/>
      <c r="J2364" s="203">
        <v>1829.5599999999997</v>
      </c>
      <c r="K2364" s="11"/>
      <c r="M2364" s="11">
        <v>16</v>
      </c>
      <c r="N2364" s="70"/>
      <c r="P2364" s="192">
        <f t="shared" si="153"/>
        <v>114.34749999999998</v>
      </c>
      <c r="Q2364" s="11"/>
      <c r="R2364" s="11"/>
      <c r="S2364" s="11"/>
      <c r="T2364" s="174">
        <f t="shared" si="154"/>
        <v>395</v>
      </c>
      <c r="U2364" s="11"/>
      <c r="V2364" s="11"/>
      <c r="W2364" s="11"/>
      <c r="Y2364" s="174">
        <v>1829.5599999999997</v>
      </c>
      <c r="Z2364" s="174">
        <f t="shared" si="155"/>
        <v>2904.46</v>
      </c>
      <c r="AA2364" s="175"/>
      <c r="AB2364" s="174">
        <f t="shared" si="156"/>
        <v>1483.79</v>
      </c>
      <c r="AC2364" s="174">
        <v>2223.9499999999998</v>
      </c>
      <c r="AD2364" s="174"/>
      <c r="AE2364" s="4"/>
      <c r="AF2364" s="4"/>
    </row>
    <row r="2365" spans="1:32">
      <c r="A2365" s="56"/>
      <c r="B2365" s="191"/>
      <c r="C2365" s="11" t="s">
        <v>1353</v>
      </c>
      <c r="D2365" s="11"/>
      <c r="E2365" s="11" t="s">
        <v>199</v>
      </c>
      <c r="F2365" s="11">
        <v>11669</v>
      </c>
      <c r="G2365" s="11"/>
      <c r="H2365" s="11">
        <f t="shared" si="152"/>
        <v>38</v>
      </c>
      <c r="I2365" s="11"/>
      <c r="J2365" s="203">
        <v>1089.3</v>
      </c>
      <c r="K2365" s="11"/>
      <c r="M2365" s="11">
        <v>10</v>
      </c>
      <c r="N2365" s="70"/>
      <c r="P2365" s="192">
        <f t="shared" si="153"/>
        <v>108.92999999999999</v>
      </c>
      <c r="Q2365" s="11"/>
      <c r="R2365" s="11"/>
      <c r="S2365" s="11"/>
      <c r="T2365" s="174">
        <f t="shared" si="154"/>
        <v>1166.9000000000001</v>
      </c>
      <c r="U2365" s="11"/>
      <c r="V2365" s="11"/>
      <c r="W2365" s="11"/>
      <c r="Y2365" s="174">
        <v>1089.3</v>
      </c>
      <c r="Z2365" s="174">
        <f t="shared" si="155"/>
        <v>1729.28</v>
      </c>
      <c r="AA2365" s="175"/>
      <c r="AB2365" s="174">
        <f t="shared" si="156"/>
        <v>883.43</v>
      </c>
      <c r="AC2365" s="174">
        <v>1324.12</v>
      </c>
      <c r="AD2365" s="174"/>
      <c r="AE2365" s="4"/>
      <c r="AF2365" s="4"/>
    </row>
    <row r="2366" spans="1:32">
      <c r="A2366" s="56"/>
      <c r="B2366" s="191"/>
      <c r="C2366" s="11" t="s">
        <v>1354</v>
      </c>
      <c r="D2366" s="11"/>
      <c r="E2366" s="11" t="s">
        <v>199</v>
      </c>
      <c r="F2366" s="11">
        <v>38455</v>
      </c>
      <c r="G2366" s="11"/>
      <c r="H2366" s="11">
        <f t="shared" si="152"/>
        <v>127</v>
      </c>
      <c r="I2366" s="11"/>
      <c r="J2366" s="203">
        <v>6576.71</v>
      </c>
      <c r="K2366" s="11"/>
      <c r="M2366" s="11">
        <v>11</v>
      </c>
      <c r="N2366" s="70"/>
      <c r="P2366" s="192">
        <f t="shared" si="153"/>
        <v>597.88272727272727</v>
      </c>
      <c r="Q2366" s="11"/>
      <c r="R2366" s="11"/>
      <c r="S2366" s="11"/>
      <c r="T2366" s="174">
        <f t="shared" si="154"/>
        <v>3495.909090909091</v>
      </c>
      <c r="U2366" s="11"/>
      <c r="V2366" s="11"/>
      <c r="W2366" s="11"/>
      <c r="Y2366" s="174">
        <v>6576.71</v>
      </c>
      <c r="Z2366" s="174">
        <f t="shared" si="155"/>
        <v>10440.629999999999</v>
      </c>
      <c r="AA2366" s="175"/>
      <c r="AB2366" s="174">
        <f t="shared" si="156"/>
        <v>5333.76</v>
      </c>
      <c r="AC2366" s="174">
        <v>7994.43</v>
      </c>
      <c r="AD2366" s="174"/>
      <c r="AE2366" s="4"/>
      <c r="AF2366" s="4"/>
    </row>
    <row r="2367" spans="1:32">
      <c r="A2367" s="56"/>
      <c r="B2367" s="191"/>
      <c r="C2367" s="11" t="s">
        <v>250</v>
      </c>
      <c r="D2367" s="11"/>
      <c r="E2367" s="11" t="s">
        <v>249</v>
      </c>
      <c r="F2367" s="11">
        <v>92901</v>
      </c>
      <c r="G2367" s="11"/>
      <c r="H2367" s="11">
        <f t="shared" si="152"/>
        <v>306</v>
      </c>
      <c r="I2367" s="11"/>
      <c r="J2367" s="203">
        <v>11582.960000000001</v>
      </c>
      <c r="K2367" s="11"/>
      <c r="M2367" s="11">
        <v>64</v>
      </c>
      <c r="N2367" s="70"/>
      <c r="P2367" s="192">
        <f t="shared" si="153"/>
        <v>180.98375000000001</v>
      </c>
      <c r="Q2367" s="11"/>
      <c r="R2367" s="11"/>
      <c r="S2367" s="11"/>
      <c r="T2367" s="174">
        <f t="shared" si="154"/>
        <v>1451.578125</v>
      </c>
      <c r="U2367" s="11"/>
      <c r="V2367" s="11"/>
      <c r="W2367" s="11"/>
      <c r="Y2367" s="174">
        <v>11582.960000000001</v>
      </c>
      <c r="Z2367" s="174">
        <f t="shared" si="155"/>
        <v>18388.14</v>
      </c>
      <c r="AA2367" s="175"/>
      <c r="AB2367" s="174">
        <f t="shared" si="156"/>
        <v>9393.8700000000008</v>
      </c>
      <c r="AC2367" s="174">
        <v>14079.87</v>
      </c>
      <c r="AD2367" s="174"/>
      <c r="AE2367" s="4"/>
      <c r="AF2367" s="4"/>
    </row>
    <row r="2368" spans="1:32">
      <c r="A2368" s="56"/>
      <c r="B2368" s="191"/>
      <c r="C2368" s="11" t="s">
        <v>1236</v>
      </c>
      <c r="D2368" s="11"/>
      <c r="E2368" s="11" t="s">
        <v>485</v>
      </c>
      <c r="F2368" s="11">
        <v>288</v>
      </c>
      <c r="G2368" s="11"/>
      <c r="H2368" s="11">
        <f t="shared" si="152"/>
        <v>1</v>
      </c>
      <c r="I2368" s="11"/>
      <c r="J2368" s="203">
        <v>64.38</v>
      </c>
      <c r="K2368" s="11"/>
      <c r="M2368" s="11">
        <v>1</v>
      </c>
      <c r="N2368" s="70"/>
      <c r="P2368" s="192">
        <f t="shared" si="153"/>
        <v>64.38</v>
      </c>
      <c r="Q2368" s="11"/>
      <c r="R2368" s="11"/>
      <c r="S2368" s="11"/>
      <c r="T2368" s="174">
        <f t="shared" si="154"/>
        <v>288</v>
      </c>
      <c r="U2368" s="11"/>
      <c r="V2368" s="11"/>
      <c r="W2368" s="11"/>
      <c r="Y2368" s="174">
        <v>64.38</v>
      </c>
      <c r="Z2368" s="174">
        <f t="shared" si="155"/>
        <v>102.2</v>
      </c>
      <c r="AA2368" s="175"/>
      <c r="AB2368" s="174">
        <f t="shared" si="156"/>
        <v>52.21</v>
      </c>
      <c r="AC2368" s="174">
        <v>78.260000000000005</v>
      </c>
      <c r="AD2368" s="174"/>
      <c r="AE2368" s="4"/>
      <c r="AF2368" s="4"/>
    </row>
    <row r="2369" spans="1:32">
      <c r="A2369" s="56"/>
      <c r="B2369" s="191"/>
      <c r="C2369" s="11" t="s">
        <v>1355</v>
      </c>
      <c r="D2369" s="11"/>
      <c r="E2369" s="11" t="s">
        <v>212</v>
      </c>
      <c r="F2369" s="11">
        <v>485</v>
      </c>
      <c r="G2369" s="11"/>
      <c r="H2369" s="11">
        <f t="shared" si="152"/>
        <v>2</v>
      </c>
      <c r="I2369" s="11"/>
      <c r="J2369" s="203">
        <v>69.069999999999993</v>
      </c>
      <c r="K2369" s="11"/>
      <c r="M2369" s="11">
        <v>1</v>
      </c>
      <c r="N2369" s="70"/>
      <c r="P2369" s="192">
        <f t="shared" si="153"/>
        <v>69.069999999999993</v>
      </c>
      <c r="Q2369" s="11"/>
      <c r="R2369" s="11"/>
      <c r="S2369" s="11"/>
      <c r="T2369" s="174">
        <f t="shared" si="154"/>
        <v>485</v>
      </c>
      <c r="U2369" s="11"/>
      <c r="V2369" s="11"/>
      <c r="W2369" s="11"/>
      <c r="Y2369" s="174">
        <v>69.069999999999993</v>
      </c>
      <c r="Z2369" s="174">
        <f t="shared" si="155"/>
        <v>109.65</v>
      </c>
      <c r="AA2369" s="175"/>
      <c r="AB2369" s="174">
        <f t="shared" si="156"/>
        <v>56.02</v>
      </c>
      <c r="AC2369" s="174">
        <v>83.96</v>
      </c>
      <c r="AD2369" s="174"/>
      <c r="AE2369" s="4"/>
      <c r="AF2369" s="4"/>
    </row>
    <row r="2370" spans="1:32">
      <c r="A2370" s="56"/>
      <c r="B2370" s="191"/>
      <c r="C2370" s="11" t="s">
        <v>1355</v>
      </c>
      <c r="D2370" s="11"/>
      <c r="E2370" s="11" t="s">
        <v>295</v>
      </c>
      <c r="F2370" s="11">
        <v>261542</v>
      </c>
      <c r="G2370" s="11"/>
      <c r="H2370" s="11">
        <f t="shared" si="152"/>
        <v>861</v>
      </c>
      <c r="I2370" s="11"/>
      <c r="J2370" s="203">
        <v>14694.320000000002</v>
      </c>
      <c r="K2370" s="11"/>
      <c r="M2370" s="11">
        <v>15</v>
      </c>
      <c r="N2370" s="70"/>
      <c r="P2370" s="192">
        <f t="shared" si="153"/>
        <v>979.62133333333338</v>
      </c>
      <c r="Q2370" s="11"/>
      <c r="R2370" s="11"/>
      <c r="S2370" s="11"/>
      <c r="T2370" s="174">
        <f t="shared" si="154"/>
        <v>17436.133333333335</v>
      </c>
      <c r="U2370" s="11"/>
      <c r="V2370" s="11"/>
      <c r="W2370" s="11"/>
      <c r="Y2370" s="174">
        <v>14694.320000000002</v>
      </c>
      <c r="Z2370" s="174">
        <f t="shared" si="155"/>
        <v>23327.47</v>
      </c>
      <c r="AA2370" s="175"/>
      <c r="AB2370" s="174">
        <f t="shared" si="156"/>
        <v>11917.21</v>
      </c>
      <c r="AC2370" s="174">
        <v>17861.939999999999</v>
      </c>
      <c r="AD2370" s="174"/>
      <c r="AE2370" s="4"/>
      <c r="AF2370" s="4"/>
    </row>
    <row r="2371" spans="1:32">
      <c r="A2371" s="56"/>
      <c r="B2371" s="191"/>
      <c r="C2371" s="11" t="s">
        <v>642</v>
      </c>
      <c r="D2371" s="11"/>
      <c r="E2371" s="11" t="s">
        <v>377</v>
      </c>
      <c r="F2371" s="11">
        <v>30293</v>
      </c>
      <c r="G2371" s="11"/>
      <c r="H2371" s="11">
        <f t="shared" si="152"/>
        <v>100</v>
      </c>
      <c r="I2371" s="11"/>
      <c r="J2371" s="203">
        <v>4961.6900000000005</v>
      </c>
      <c r="K2371" s="11"/>
      <c r="M2371" s="11">
        <v>25</v>
      </c>
      <c r="N2371" s="70"/>
      <c r="P2371" s="192">
        <f t="shared" si="153"/>
        <v>198.46760000000003</v>
      </c>
      <c r="Q2371" s="11"/>
      <c r="R2371" s="11"/>
      <c r="S2371" s="11"/>
      <c r="T2371" s="174">
        <f t="shared" si="154"/>
        <v>1211.72</v>
      </c>
      <c r="U2371" s="11"/>
      <c r="V2371" s="11"/>
      <c r="W2371" s="11"/>
      <c r="Y2371" s="174">
        <v>4961.6900000000005</v>
      </c>
      <c r="Z2371" s="174">
        <f t="shared" si="155"/>
        <v>7876.76</v>
      </c>
      <c r="AA2371" s="175"/>
      <c r="AB2371" s="174">
        <f t="shared" si="156"/>
        <v>4023.97</v>
      </c>
      <c r="AC2371" s="174">
        <v>6031.27</v>
      </c>
      <c r="AD2371" s="174"/>
      <c r="AE2371" s="4"/>
      <c r="AF2371" s="4"/>
    </row>
    <row r="2372" spans="1:32">
      <c r="A2372" s="56"/>
      <c r="B2372" s="191"/>
      <c r="C2372" s="11" t="s">
        <v>484</v>
      </c>
      <c r="D2372" s="11"/>
      <c r="E2372" s="11" t="s">
        <v>485</v>
      </c>
      <c r="F2372" s="11">
        <v>22703</v>
      </c>
      <c r="G2372" s="11"/>
      <c r="H2372" s="11">
        <f t="shared" si="152"/>
        <v>75</v>
      </c>
      <c r="I2372" s="11"/>
      <c r="J2372" s="203">
        <v>5166.8899999999994</v>
      </c>
      <c r="K2372" s="11"/>
      <c r="M2372" s="11">
        <v>32</v>
      </c>
      <c r="N2372" s="70"/>
      <c r="P2372" s="192">
        <f t="shared" si="153"/>
        <v>161.46531249999998</v>
      </c>
      <c r="Q2372" s="11"/>
      <c r="R2372" s="11"/>
      <c r="S2372" s="11"/>
      <c r="T2372" s="174">
        <f t="shared" si="154"/>
        <v>709.46875</v>
      </c>
      <c r="U2372" s="11"/>
      <c r="V2372" s="11"/>
      <c r="W2372" s="11"/>
      <c r="Y2372" s="174">
        <v>5166.8899999999994</v>
      </c>
      <c r="Z2372" s="174">
        <f t="shared" si="155"/>
        <v>8202.52</v>
      </c>
      <c r="AA2372" s="175"/>
      <c r="AB2372" s="174">
        <f t="shared" si="156"/>
        <v>4190.3900000000003</v>
      </c>
      <c r="AC2372" s="174">
        <v>6280.7</v>
      </c>
      <c r="AD2372" s="174"/>
      <c r="AE2372" s="4"/>
      <c r="AF2372" s="4"/>
    </row>
    <row r="2373" spans="1:32">
      <c r="A2373" s="56"/>
      <c r="B2373" s="191"/>
      <c r="C2373" s="11" t="s">
        <v>431</v>
      </c>
      <c r="D2373" s="11"/>
      <c r="E2373" s="11" t="s">
        <v>432</v>
      </c>
      <c r="F2373" s="11">
        <v>32459</v>
      </c>
      <c r="G2373" s="11"/>
      <c r="H2373" s="11">
        <f t="shared" si="152"/>
        <v>107</v>
      </c>
      <c r="I2373" s="11"/>
      <c r="J2373" s="203">
        <v>5657.94</v>
      </c>
      <c r="K2373" s="11"/>
      <c r="M2373" s="11">
        <v>60</v>
      </c>
      <c r="N2373" s="70"/>
      <c r="P2373" s="192">
        <f t="shared" si="153"/>
        <v>94.298999999999992</v>
      </c>
      <c r="Q2373" s="11"/>
      <c r="R2373" s="11"/>
      <c r="S2373" s="11"/>
      <c r="T2373" s="174">
        <f t="shared" si="154"/>
        <v>540.98333333333335</v>
      </c>
      <c r="U2373" s="11"/>
      <c r="V2373" s="11"/>
      <c r="W2373" s="11"/>
      <c r="Y2373" s="174">
        <v>5657.94</v>
      </c>
      <c r="Z2373" s="174">
        <f t="shared" si="155"/>
        <v>8982.07</v>
      </c>
      <c r="AA2373" s="175"/>
      <c r="AB2373" s="174">
        <f t="shared" si="156"/>
        <v>4588.63</v>
      </c>
      <c r="AC2373" s="174">
        <v>6877.61</v>
      </c>
      <c r="AD2373" s="174"/>
      <c r="AE2373" s="4"/>
      <c r="AF2373" s="4"/>
    </row>
    <row r="2374" spans="1:32">
      <c r="A2374" s="56"/>
      <c r="B2374" s="191"/>
      <c r="C2374" s="11" t="s">
        <v>205</v>
      </c>
      <c r="D2374" s="11"/>
      <c r="E2374" s="11" t="s">
        <v>204</v>
      </c>
      <c r="F2374" s="11">
        <v>9835764</v>
      </c>
      <c r="G2374" s="11"/>
      <c r="H2374" s="11">
        <f t="shared" si="152"/>
        <v>32391</v>
      </c>
      <c r="I2374" s="11"/>
      <c r="J2374" s="203">
        <v>567197.22999999858</v>
      </c>
      <c r="K2374" s="11"/>
      <c r="M2374" s="11">
        <v>975</v>
      </c>
      <c r="N2374" s="70"/>
      <c r="P2374" s="192">
        <f t="shared" si="153"/>
        <v>581.74074871794721</v>
      </c>
      <c r="Q2374" s="11"/>
      <c r="R2374" s="11"/>
      <c r="S2374" s="11"/>
      <c r="T2374" s="174">
        <f t="shared" si="154"/>
        <v>10087.963076923077</v>
      </c>
      <c r="U2374" s="11"/>
      <c r="V2374" s="11"/>
      <c r="W2374" s="11"/>
      <c r="Y2374" s="174">
        <v>567197.22999999858</v>
      </c>
      <c r="Z2374" s="174">
        <f t="shared" si="155"/>
        <v>900434.85</v>
      </c>
      <c r="AA2374" s="175"/>
      <c r="AB2374" s="174">
        <f t="shared" si="156"/>
        <v>460001.37</v>
      </c>
      <c r="AC2374" s="174">
        <v>689466.44</v>
      </c>
      <c r="AD2374" s="174"/>
      <c r="AE2374" s="4"/>
      <c r="AF2374" s="4"/>
    </row>
    <row r="2375" spans="1:32">
      <c r="A2375" s="56"/>
      <c r="B2375" s="191"/>
      <c r="C2375" s="11" t="s">
        <v>205</v>
      </c>
      <c r="D2375" s="11"/>
      <c r="E2375" s="11" t="s">
        <v>293</v>
      </c>
      <c r="F2375" s="11">
        <v>12</v>
      </c>
      <c r="G2375" s="11"/>
      <c r="H2375" s="11">
        <f t="shared" si="152"/>
        <v>0</v>
      </c>
      <c r="I2375" s="11"/>
      <c r="J2375" s="203">
        <v>11.81</v>
      </c>
      <c r="K2375" s="11"/>
      <c r="M2375" s="11">
        <v>1</v>
      </c>
      <c r="N2375" s="70"/>
      <c r="P2375" s="192">
        <f t="shared" si="153"/>
        <v>11.81</v>
      </c>
      <c r="Q2375" s="11"/>
      <c r="R2375" s="11"/>
      <c r="S2375" s="11"/>
      <c r="T2375" s="174">
        <f t="shared" si="154"/>
        <v>12</v>
      </c>
      <c r="U2375" s="11"/>
      <c r="V2375" s="11"/>
      <c r="W2375" s="11"/>
      <c r="Y2375" s="174">
        <v>11.81</v>
      </c>
      <c r="Z2375" s="174">
        <f t="shared" si="155"/>
        <v>18.75</v>
      </c>
      <c r="AA2375" s="175"/>
      <c r="AB2375" s="174">
        <f t="shared" si="156"/>
        <v>9.58</v>
      </c>
      <c r="AC2375" s="174">
        <v>14.36</v>
      </c>
      <c r="AD2375" s="174"/>
      <c r="AE2375" s="4"/>
      <c r="AF2375" s="4"/>
    </row>
    <row r="2376" spans="1:32">
      <c r="A2376" s="56"/>
      <c r="B2376" s="191"/>
      <c r="C2376" s="11" t="s">
        <v>205</v>
      </c>
      <c r="D2376" s="11"/>
      <c r="E2376" s="11" t="s">
        <v>313</v>
      </c>
      <c r="F2376" s="11">
        <v>91004</v>
      </c>
      <c r="G2376" s="11"/>
      <c r="H2376" s="11">
        <f t="shared" si="152"/>
        <v>300</v>
      </c>
      <c r="I2376" s="11"/>
      <c r="J2376" s="203">
        <v>9650.1099999999969</v>
      </c>
      <c r="K2376" s="11"/>
      <c r="M2376" s="11">
        <v>19</v>
      </c>
      <c r="N2376" s="70"/>
      <c r="P2376" s="192">
        <f t="shared" si="153"/>
        <v>507.90052631578931</v>
      </c>
      <c r="Q2376" s="11"/>
      <c r="R2376" s="11"/>
      <c r="S2376" s="11"/>
      <c r="T2376" s="174">
        <f t="shared" si="154"/>
        <v>4789.6842105263158</v>
      </c>
      <c r="U2376" s="11"/>
      <c r="V2376" s="11"/>
      <c r="W2376" s="11"/>
      <c r="Y2376" s="174">
        <v>9650.1099999999969</v>
      </c>
      <c r="Z2376" s="174">
        <f t="shared" si="155"/>
        <v>15319.71</v>
      </c>
      <c r="AA2376" s="175"/>
      <c r="AB2376" s="174">
        <f t="shared" si="156"/>
        <v>7826.31</v>
      </c>
      <c r="AC2376" s="174">
        <v>11730.36</v>
      </c>
      <c r="AD2376" s="174"/>
      <c r="AE2376" s="4"/>
      <c r="AF2376" s="4"/>
    </row>
    <row r="2377" spans="1:32">
      <c r="A2377" s="56"/>
      <c r="B2377" s="191"/>
      <c r="C2377" s="11" t="s">
        <v>205</v>
      </c>
      <c r="D2377" s="11"/>
      <c r="E2377" s="11" t="s">
        <v>1434</v>
      </c>
      <c r="F2377" s="11">
        <v>31</v>
      </c>
      <c r="G2377" s="11"/>
      <c r="H2377" s="11">
        <f t="shared" si="152"/>
        <v>0</v>
      </c>
      <c r="I2377" s="11"/>
      <c r="J2377" s="203">
        <v>19.5</v>
      </c>
      <c r="K2377" s="11"/>
      <c r="M2377" s="11">
        <v>1</v>
      </c>
      <c r="N2377" s="70"/>
      <c r="P2377" s="192">
        <f t="shared" si="153"/>
        <v>19.5</v>
      </c>
      <c r="Q2377" s="11"/>
      <c r="R2377" s="11"/>
      <c r="S2377" s="11"/>
      <c r="T2377" s="174">
        <f t="shared" si="154"/>
        <v>31</v>
      </c>
      <c r="U2377" s="11"/>
      <c r="V2377" s="11"/>
      <c r="W2377" s="11"/>
      <c r="Y2377" s="174">
        <v>19.5</v>
      </c>
      <c r="Z2377" s="174">
        <f t="shared" si="155"/>
        <v>30.96</v>
      </c>
      <c r="AA2377" s="175"/>
      <c r="AB2377" s="174">
        <f t="shared" si="156"/>
        <v>15.81</v>
      </c>
      <c r="AC2377" s="174">
        <v>23.7</v>
      </c>
      <c r="AD2377" s="174"/>
      <c r="AE2377" s="4"/>
      <c r="AF2377" s="4"/>
    </row>
    <row r="2378" spans="1:32">
      <c r="A2378" s="56"/>
      <c r="B2378" s="191"/>
      <c r="C2378" s="11" t="s">
        <v>205</v>
      </c>
      <c r="D2378" s="11"/>
      <c r="E2378" s="11" t="s">
        <v>444</v>
      </c>
      <c r="F2378" s="11">
        <v>6582</v>
      </c>
      <c r="G2378" s="11"/>
      <c r="H2378" s="11">
        <f t="shared" si="152"/>
        <v>22</v>
      </c>
      <c r="I2378" s="11"/>
      <c r="J2378" s="203">
        <v>982.95</v>
      </c>
      <c r="K2378" s="11"/>
      <c r="M2378" s="11">
        <v>1</v>
      </c>
      <c r="N2378" s="70"/>
      <c r="P2378" s="192">
        <f t="shared" si="153"/>
        <v>982.95</v>
      </c>
      <c r="Q2378" s="11"/>
      <c r="R2378" s="11"/>
      <c r="S2378" s="11"/>
      <c r="T2378" s="174">
        <f t="shared" si="154"/>
        <v>6582</v>
      </c>
      <c r="U2378" s="11"/>
      <c r="V2378" s="11"/>
      <c r="W2378" s="11"/>
      <c r="Y2378" s="174">
        <v>982.95</v>
      </c>
      <c r="Z2378" s="174">
        <f t="shared" si="155"/>
        <v>1560.45</v>
      </c>
      <c r="AA2378" s="175"/>
      <c r="AB2378" s="174">
        <f t="shared" si="156"/>
        <v>797.18</v>
      </c>
      <c r="AC2378" s="174">
        <v>1194.8399999999999</v>
      </c>
      <c r="AD2378" s="174"/>
      <c r="AE2378" s="4"/>
      <c r="AF2378" s="4"/>
    </row>
    <row r="2379" spans="1:32">
      <c r="A2379" s="56"/>
      <c r="B2379" s="191"/>
      <c r="C2379" s="11" t="s">
        <v>1435</v>
      </c>
      <c r="D2379" s="11"/>
      <c r="E2379" s="11" t="s">
        <v>313</v>
      </c>
      <c r="F2379" s="11">
        <v>30895</v>
      </c>
      <c r="G2379" s="11"/>
      <c r="H2379" s="11">
        <f t="shared" si="152"/>
        <v>102</v>
      </c>
      <c r="I2379" s="11"/>
      <c r="J2379" s="203">
        <v>2484.4300000000003</v>
      </c>
      <c r="K2379" s="11"/>
      <c r="M2379" s="11">
        <v>3</v>
      </c>
      <c r="N2379" s="70"/>
      <c r="P2379" s="192">
        <f t="shared" si="153"/>
        <v>828.14333333333343</v>
      </c>
      <c r="Q2379" s="11"/>
      <c r="R2379" s="11"/>
      <c r="S2379" s="11"/>
      <c r="T2379" s="174">
        <f t="shared" si="154"/>
        <v>10298.333333333334</v>
      </c>
      <c r="U2379" s="11"/>
      <c r="V2379" s="11"/>
      <c r="W2379" s="11"/>
      <c r="Y2379" s="174">
        <v>2484.4300000000003</v>
      </c>
      <c r="Z2379" s="174">
        <f t="shared" si="155"/>
        <v>3944.07</v>
      </c>
      <c r="AA2379" s="175"/>
      <c r="AB2379" s="174">
        <f t="shared" si="156"/>
        <v>2014.89</v>
      </c>
      <c r="AC2379" s="174">
        <v>3019.99</v>
      </c>
      <c r="AD2379" s="174"/>
      <c r="AE2379" s="4"/>
      <c r="AF2379" s="4"/>
    </row>
    <row r="2380" spans="1:32">
      <c r="A2380" s="56"/>
      <c r="B2380" s="191"/>
      <c r="C2380" s="11" t="s">
        <v>1357</v>
      </c>
      <c r="D2380" s="11"/>
      <c r="E2380" s="11" t="s">
        <v>284</v>
      </c>
      <c r="F2380" s="11">
        <v>753</v>
      </c>
      <c r="G2380" s="11"/>
      <c r="H2380" s="11">
        <f t="shared" si="152"/>
        <v>2</v>
      </c>
      <c r="I2380" s="11"/>
      <c r="J2380" s="203">
        <v>49.91</v>
      </c>
      <c r="K2380" s="11"/>
      <c r="M2380" s="11">
        <v>2</v>
      </c>
      <c r="N2380" s="70"/>
      <c r="P2380" s="192">
        <f t="shared" si="153"/>
        <v>24.954999999999998</v>
      </c>
      <c r="Q2380" s="11"/>
      <c r="R2380" s="11"/>
      <c r="S2380" s="11"/>
      <c r="T2380" s="174">
        <f t="shared" si="154"/>
        <v>376.5</v>
      </c>
      <c r="U2380" s="11"/>
      <c r="V2380" s="11"/>
      <c r="W2380" s="11"/>
      <c r="Y2380" s="174">
        <v>49.91</v>
      </c>
      <c r="Z2380" s="174">
        <f t="shared" si="155"/>
        <v>79.23</v>
      </c>
      <c r="AA2380" s="175"/>
      <c r="AB2380" s="174">
        <f t="shared" si="156"/>
        <v>40.479999999999997</v>
      </c>
      <c r="AC2380" s="174">
        <v>60.67</v>
      </c>
      <c r="AD2380" s="174"/>
      <c r="AE2380" s="4"/>
      <c r="AF2380" s="4"/>
    </row>
    <row r="2381" spans="1:32">
      <c r="A2381" s="56"/>
      <c r="B2381" s="191"/>
      <c r="C2381" s="11" t="s">
        <v>1358</v>
      </c>
      <c r="D2381" s="11"/>
      <c r="E2381" s="11" t="s">
        <v>284</v>
      </c>
      <c r="F2381" s="11">
        <v>1288</v>
      </c>
      <c r="G2381" s="11"/>
      <c r="H2381" s="11">
        <f t="shared" si="152"/>
        <v>4</v>
      </c>
      <c r="I2381" s="11"/>
      <c r="J2381" s="203">
        <v>234.38</v>
      </c>
      <c r="K2381" s="11"/>
      <c r="M2381" s="11">
        <v>1</v>
      </c>
      <c r="N2381" s="70"/>
      <c r="P2381" s="192">
        <f t="shared" si="153"/>
        <v>234.38</v>
      </c>
      <c r="Q2381" s="11"/>
      <c r="R2381" s="11"/>
      <c r="S2381" s="11"/>
      <c r="T2381" s="174">
        <f t="shared" si="154"/>
        <v>1288</v>
      </c>
      <c r="U2381" s="11"/>
      <c r="V2381" s="11"/>
      <c r="W2381" s="11"/>
      <c r="Y2381" s="174">
        <v>234.38</v>
      </c>
      <c r="Z2381" s="174">
        <f t="shared" si="155"/>
        <v>372.08</v>
      </c>
      <c r="AA2381" s="175"/>
      <c r="AB2381" s="174">
        <f t="shared" si="156"/>
        <v>190.08</v>
      </c>
      <c r="AC2381" s="174">
        <v>284.89999999999998</v>
      </c>
      <c r="AD2381" s="174"/>
      <c r="AE2381" s="4"/>
      <c r="AF2381" s="4"/>
    </row>
    <row r="2382" spans="1:32">
      <c r="A2382" s="56"/>
      <c r="B2382" s="191"/>
      <c r="C2382" s="11" t="s">
        <v>626</v>
      </c>
      <c r="D2382" s="11"/>
      <c r="E2382" s="11" t="s">
        <v>1359</v>
      </c>
      <c r="F2382" s="11">
        <v>162274</v>
      </c>
      <c r="G2382" s="11"/>
      <c r="H2382" s="11">
        <f t="shared" si="152"/>
        <v>534</v>
      </c>
      <c r="I2382" s="11"/>
      <c r="J2382" s="203">
        <v>10676.58</v>
      </c>
      <c r="K2382" s="11"/>
      <c r="M2382" s="11">
        <v>3</v>
      </c>
      <c r="N2382" s="70"/>
      <c r="P2382" s="192">
        <f t="shared" si="153"/>
        <v>3558.86</v>
      </c>
      <c r="Q2382" s="11"/>
      <c r="R2382" s="11"/>
      <c r="S2382" s="11"/>
      <c r="T2382" s="174">
        <f t="shared" si="154"/>
        <v>54091.333333333336</v>
      </c>
      <c r="U2382" s="11"/>
      <c r="V2382" s="11"/>
      <c r="W2382" s="11"/>
      <c r="Y2382" s="174">
        <v>10676.58</v>
      </c>
      <c r="Z2382" s="174">
        <f t="shared" si="155"/>
        <v>16949.240000000002</v>
      </c>
      <c r="AA2382" s="175"/>
      <c r="AB2382" s="174">
        <f t="shared" si="156"/>
        <v>8658.7900000000009</v>
      </c>
      <c r="AC2382" s="174">
        <v>12978.1</v>
      </c>
      <c r="AD2382" s="174"/>
      <c r="AE2382" s="4"/>
      <c r="AF2382" s="4"/>
    </row>
    <row r="2383" spans="1:32">
      <c r="A2383" s="56"/>
      <c r="B2383" s="191"/>
      <c r="C2383" s="11" t="s">
        <v>626</v>
      </c>
      <c r="D2383" s="11"/>
      <c r="E2383" s="11" t="s">
        <v>517</v>
      </c>
      <c r="F2383" s="11">
        <v>31345</v>
      </c>
      <c r="G2383" s="11"/>
      <c r="H2383" s="11">
        <f t="shared" si="152"/>
        <v>103</v>
      </c>
      <c r="I2383" s="11"/>
      <c r="J2383" s="203">
        <v>4973.0499999999993</v>
      </c>
      <c r="K2383" s="11"/>
      <c r="M2383" s="11">
        <v>9</v>
      </c>
      <c r="N2383" s="70"/>
      <c r="P2383" s="192">
        <f t="shared" si="153"/>
        <v>552.56111111111102</v>
      </c>
      <c r="Q2383" s="11"/>
      <c r="R2383" s="11"/>
      <c r="S2383" s="11"/>
      <c r="T2383" s="174">
        <f t="shared" si="154"/>
        <v>3482.7777777777778</v>
      </c>
      <c r="U2383" s="11"/>
      <c r="V2383" s="11"/>
      <c r="W2383" s="11"/>
      <c r="Y2383" s="174">
        <v>4973.0499999999993</v>
      </c>
      <c r="Z2383" s="174">
        <f t="shared" si="155"/>
        <v>7894.8</v>
      </c>
      <c r="AA2383" s="175"/>
      <c r="AB2383" s="174">
        <f t="shared" si="156"/>
        <v>4033.18</v>
      </c>
      <c r="AC2383" s="174">
        <v>6045.08</v>
      </c>
      <c r="AD2383" s="174"/>
      <c r="AE2383" s="4"/>
      <c r="AF2383" s="4"/>
    </row>
    <row r="2384" spans="1:32">
      <c r="A2384" s="56"/>
      <c r="B2384" s="191"/>
      <c r="C2384" s="11" t="s">
        <v>207</v>
      </c>
      <c r="D2384" s="11"/>
      <c r="E2384" s="11" t="s">
        <v>208</v>
      </c>
      <c r="F2384" s="11">
        <v>1403606</v>
      </c>
      <c r="G2384" s="11"/>
      <c r="H2384" s="11">
        <f t="shared" si="152"/>
        <v>4622</v>
      </c>
      <c r="I2384" s="11"/>
      <c r="J2384" s="203">
        <v>118894.90999999995</v>
      </c>
      <c r="K2384" s="11"/>
      <c r="M2384" s="11">
        <v>134</v>
      </c>
      <c r="N2384" s="70"/>
      <c r="P2384" s="192">
        <f t="shared" si="153"/>
        <v>887.27544776119362</v>
      </c>
      <c r="Q2384" s="11"/>
      <c r="R2384" s="11"/>
      <c r="S2384" s="11"/>
      <c r="T2384" s="174">
        <f t="shared" si="154"/>
        <v>10474.671641791045</v>
      </c>
      <c r="U2384" s="11"/>
      <c r="V2384" s="11"/>
      <c r="W2384" s="11"/>
      <c r="Y2384" s="174">
        <v>118894.90999999995</v>
      </c>
      <c r="Z2384" s="174">
        <f t="shared" si="155"/>
        <v>188747.61</v>
      </c>
      <c r="AA2384" s="175"/>
      <c r="AB2384" s="174">
        <f t="shared" si="156"/>
        <v>96424.7</v>
      </c>
      <c r="AC2384" s="174">
        <v>144524.76999999999</v>
      </c>
      <c r="AD2384" s="174"/>
      <c r="AE2384" s="4"/>
      <c r="AF2384" s="4"/>
    </row>
    <row r="2385" spans="1:32">
      <c r="A2385" s="56"/>
      <c r="B2385" s="191"/>
      <c r="C2385" s="11" t="s">
        <v>236</v>
      </c>
      <c r="D2385" s="11"/>
      <c r="E2385" s="11" t="s">
        <v>237</v>
      </c>
      <c r="F2385" s="11">
        <v>3236785</v>
      </c>
      <c r="G2385" s="11"/>
      <c r="H2385" s="11">
        <f t="shared" si="152"/>
        <v>10659</v>
      </c>
      <c r="I2385" s="11"/>
      <c r="J2385" s="203">
        <v>252439.81999999992</v>
      </c>
      <c r="K2385" s="11"/>
      <c r="M2385" s="11">
        <v>94</v>
      </c>
      <c r="N2385" s="70"/>
      <c r="P2385" s="192">
        <f t="shared" si="153"/>
        <v>2685.5299999999993</v>
      </c>
      <c r="Q2385" s="11"/>
      <c r="R2385" s="11"/>
      <c r="S2385" s="11"/>
      <c r="T2385" s="174">
        <f t="shared" si="154"/>
        <v>34433.882978723406</v>
      </c>
      <c r="U2385" s="11"/>
      <c r="V2385" s="11"/>
      <c r="W2385" s="11"/>
      <c r="Y2385" s="174">
        <v>252439.81999999992</v>
      </c>
      <c r="Z2385" s="174">
        <f t="shared" si="155"/>
        <v>400752.33</v>
      </c>
      <c r="AA2385" s="175"/>
      <c r="AB2385" s="174">
        <f t="shared" si="156"/>
        <v>204730.66</v>
      </c>
      <c r="AC2385" s="174">
        <v>306857.61</v>
      </c>
      <c r="AD2385" s="174"/>
      <c r="AE2385" s="4"/>
      <c r="AF2385" s="4"/>
    </row>
    <row r="2386" spans="1:32">
      <c r="A2386" s="56"/>
      <c r="B2386" s="191"/>
      <c r="C2386" s="11" t="s">
        <v>1360</v>
      </c>
      <c r="D2386" s="11"/>
      <c r="E2386" s="11" t="s">
        <v>302</v>
      </c>
      <c r="F2386" s="11">
        <v>578</v>
      </c>
      <c r="G2386" s="11"/>
      <c r="H2386" s="11">
        <f t="shared" si="152"/>
        <v>2</v>
      </c>
      <c r="I2386" s="11"/>
      <c r="J2386" s="203">
        <v>103.63</v>
      </c>
      <c r="K2386" s="11"/>
      <c r="M2386" s="11">
        <v>1</v>
      </c>
      <c r="N2386" s="70"/>
      <c r="P2386" s="192">
        <f t="shared" si="153"/>
        <v>103.63</v>
      </c>
      <c r="Q2386" s="11"/>
      <c r="R2386" s="11"/>
      <c r="S2386" s="11"/>
      <c r="T2386" s="174">
        <f t="shared" si="154"/>
        <v>578</v>
      </c>
      <c r="U2386" s="11"/>
      <c r="V2386" s="11"/>
      <c r="W2386" s="11"/>
      <c r="Y2386" s="174">
        <v>103.63</v>
      </c>
      <c r="Z2386" s="174">
        <f t="shared" si="155"/>
        <v>164.51</v>
      </c>
      <c r="AA2386" s="175"/>
      <c r="AB2386" s="174">
        <f t="shared" si="156"/>
        <v>84.04</v>
      </c>
      <c r="AC2386" s="174">
        <v>125.97</v>
      </c>
      <c r="AD2386" s="174"/>
      <c r="AE2386" s="4"/>
      <c r="AF2386" s="4"/>
    </row>
    <row r="2387" spans="1:32">
      <c r="A2387" s="56"/>
      <c r="B2387" s="191"/>
      <c r="C2387" s="11" t="s">
        <v>238</v>
      </c>
      <c r="D2387" s="11"/>
      <c r="E2387" s="11" t="s">
        <v>237</v>
      </c>
      <c r="F2387" s="11">
        <v>31892</v>
      </c>
      <c r="G2387" s="11"/>
      <c r="H2387" s="11">
        <f t="shared" si="152"/>
        <v>105</v>
      </c>
      <c r="I2387" s="11"/>
      <c r="J2387" s="203">
        <v>3779.1200000000003</v>
      </c>
      <c r="K2387" s="11"/>
      <c r="M2387" s="11">
        <v>19</v>
      </c>
      <c r="N2387" s="70"/>
      <c r="P2387" s="192">
        <f t="shared" si="153"/>
        <v>198.90105263157898</v>
      </c>
      <c r="Q2387" s="11"/>
      <c r="R2387" s="11"/>
      <c r="S2387" s="11"/>
      <c r="T2387" s="174">
        <f t="shared" si="154"/>
        <v>1678.5263157894738</v>
      </c>
      <c r="U2387" s="11"/>
      <c r="V2387" s="11"/>
      <c r="W2387" s="11"/>
      <c r="Y2387" s="174">
        <v>3779.1200000000003</v>
      </c>
      <c r="Z2387" s="174">
        <f t="shared" si="155"/>
        <v>5999.41</v>
      </c>
      <c r="AA2387" s="175"/>
      <c r="AB2387" s="174">
        <f t="shared" si="156"/>
        <v>3064.9</v>
      </c>
      <c r="AC2387" s="174">
        <v>4593.7700000000004</v>
      </c>
      <c r="AD2387" s="174"/>
      <c r="AE2387" s="4"/>
      <c r="AF2387" s="4"/>
    </row>
    <row r="2388" spans="1:32">
      <c r="A2388" s="56"/>
      <c r="B2388" s="191"/>
      <c r="C2388" s="11" t="s">
        <v>562</v>
      </c>
      <c r="D2388" s="11"/>
      <c r="E2388" s="11" t="s">
        <v>199</v>
      </c>
      <c r="F2388" s="11">
        <v>318053</v>
      </c>
      <c r="G2388" s="11"/>
      <c r="H2388" s="11">
        <f t="shared" si="152"/>
        <v>1047</v>
      </c>
      <c r="I2388" s="11"/>
      <c r="J2388" s="203">
        <v>47496.070000000014</v>
      </c>
      <c r="K2388" s="11"/>
      <c r="M2388" s="11">
        <v>125</v>
      </c>
      <c r="N2388" s="70"/>
      <c r="P2388" s="192">
        <f t="shared" si="153"/>
        <v>379.96856000000014</v>
      </c>
      <c r="Q2388" s="11"/>
      <c r="R2388" s="11"/>
      <c r="S2388" s="11"/>
      <c r="T2388" s="174">
        <f t="shared" si="154"/>
        <v>2544.424</v>
      </c>
      <c r="U2388" s="11"/>
      <c r="V2388" s="11"/>
      <c r="W2388" s="11"/>
      <c r="Y2388" s="174">
        <v>47496.070000000014</v>
      </c>
      <c r="Z2388" s="174">
        <f t="shared" si="155"/>
        <v>75400.789999999994</v>
      </c>
      <c r="AA2388" s="175"/>
      <c r="AB2388" s="174">
        <f t="shared" si="156"/>
        <v>38519.68</v>
      </c>
      <c r="AC2388" s="174">
        <v>57734.67</v>
      </c>
      <c r="AD2388" s="174"/>
      <c r="AE2388" s="4"/>
      <c r="AF2388" s="4"/>
    </row>
    <row r="2389" spans="1:32">
      <c r="A2389" s="56"/>
      <c r="B2389" s="191"/>
      <c r="C2389" s="11" t="s">
        <v>565</v>
      </c>
      <c r="D2389" s="11"/>
      <c r="E2389" s="11" t="s">
        <v>212</v>
      </c>
      <c r="F2389" s="11">
        <v>8679221</v>
      </c>
      <c r="G2389" s="11"/>
      <c r="H2389" s="11">
        <f t="shared" si="152"/>
        <v>28582</v>
      </c>
      <c r="I2389" s="11"/>
      <c r="J2389" s="203">
        <v>702437.68999999936</v>
      </c>
      <c r="K2389" s="11"/>
      <c r="M2389" s="11">
        <v>354</v>
      </c>
      <c r="N2389" s="70"/>
      <c r="P2389" s="192">
        <f t="shared" si="153"/>
        <v>1984.2872598870038</v>
      </c>
      <c r="Q2389" s="11"/>
      <c r="R2389" s="11"/>
      <c r="S2389" s="11"/>
      <c r="T2389" s="174">
        <f t="shared" si="154"/>
        <v>24517.573446327682</v>
      </c>
      <c r="U2389" s="11"/>
      <c r="V2389" s="11"/>
      <c r="W2389" s="11"/>
      <c r="Y2389" s="174">
        <v>702437.68999999936</v>
      </c>
      <c r="Z2389" s="174">
        <f t="shared" si="155"/>
        <v>1115131.29</v>
      </c>
      <c r="AA2389" s="175"/>
      <c r="AB2389" s="174">
        <f t="shared" si="156"/>
        <v>569682.43999999994</v>
      </c>
      <c r="AC2389" s="174">
        <v>853860.33</v>
      </c>
      <c r="AD2389" s="174"/>
      <c r="AE2389" s="4"/>
      <c r="AF2389" s="4"/>
    </row>
    <row r="2390" spans="1:32">
      <c r="A2390" s="56"/>
      <c r="B2390" s="191"/>
      <c r="C2390" s="11" t="s">
        <v>565</v>
      </c>
      <c r="D2390" s="11"/>
      <c r="E2390" s="11" t="s">
        <v>295</v>
      </c>
      <c r="F2390" s="11">
        <v>336</v>
      </c>
      <c r="G2390" s="11"/>
      <c r="H2390" s="11">
        <f t="shared" si="152"/>
        <v>1</v>
      </c>
      <c r="I2390" s="11"/>
      <c r="J2390" s="203">
        <v>22.71</v>
      </c>
      <c r="K2390" s="11"/>
      <c r="M2390" s="11">
        <v>1</v>
      </c>
      <c r="N2390" s="70"/>
      <c r="P2390" s="192">
        <f t="shared" si="153"/>
        <v>22.71</v>
      </c>
      <c r="Q2390" s="11"/>
      <c r="R2390" s="11"/>
      <c r="S2390" s="11"/>
      <c r="T2390" s="174">
        <f t="shared" si="154"/>
        <v>336</v>
      </c>
      <c r="U2390" s="11"/>
      <c r="V2390" s="11"/>
      <c r="W2390" s="11"/>
      <c r="Y2390" s="174">
        <v>22.71</v>
      </c>
      <c r="Z2390" s="174">
        <f t="shared" si="155"/>
        <v>36.049999999999997</v>
      </c>
      <c r="AA2390" s="175"/>
      <c r="AB2390" s="174">
        <f t="shared" si="156"/>
        <v>18.420000000000002</v>
      </c>
      <c r="AC2390" s="174">
        <v>27.61</v>
      </c>
      <c r="AD2390" s="174"/>
      <c r="AE2390" s="4"/>
      <c r="AF2390" s="4"/>
    </row>
    <row r="2391" spans="1:32">
      <c r="A2391" s="56"/>
      <c r="B2391" s="191"/>
      <c r="C2391" s="11" t="s">
        <v>439</v>
      </c>
      <c r="D2391" s="11"/>
      <c r="E2391" s="11" t="s">
        <v>440</v>
      </c>
      <c r="F2391" s="11">
        <v>17500677</v>
      </c>
      <c r="G2391" s="11"/>
      <c r="H2391" s="11">
        <f t="shared" si="152"/>
        <v>57633</v>
      </c>
      <c r="I2391" s="11"/>
      <c r="J2391" s="203">
        <v>1282254.5099999944</v>
      </c>
      <c r="K2391" s="11"/>
      <c r="M2391" s="11">
        <v>1891</v>
      </c>
      <c r="N2391" s="70"/>
      <c r="P2391" s="192">
        <f t="shared" si="153"/>
        <v>678.0827657324138</v>
      </c>
      <c r="Q2391" s="11"/>
      <c r="R2391" s="11"/>
      <c r="S2391" s="11"/>
      <c r="T2391" s="174">
        <f t="shared" si="154"/>
        <v>9254.7207826546801</v>
      </c>
      <c r="U2391" s="11"/>
      <c r="V2391" s="11"/>
      <c r="W2391" s="11"/>
      <c r="Y2391" s="174">
        <v>1282254.5099999944</v>
      </c>
      <c r="Z2391" s="174">
        <f t="shared" si="155"/>
        <v>2035599.95</v>
      </c>
      <c r="AA2391" s="175"/>
      <c r="AB2391" s="174">
        <f t="shared" si="156"/>
        <v>1039918.4</v>
      </c>
      <c r="AC2391" s="174">
        <v>1558666.73</v>
      </c>
      <c r="AD2391" s="174"/>
      <c r="AE2391" s="4"/>
      <c r="AF2391" s="4"/>
    </row>
    <row r="2392" spans="1:32">
      <c r="A2392" s="56"/>
      <c r="B2392" s="191"/>
      <c r="C2392" s="11" t="s">
        <v>335</v>
      </c>
      <c r="D2392" s="11"/>
      <c r="E2392" s="11" t="s">
        <v>336</v>
      </c>
      <c r="F2392" s="11">
        <v>1396041</v>
      </c>
      <c r="G2392" s="11"/>
      <c r="H2392" s="11">
        <f t="shared" si="152"/>
        <v>4597</v>
      </c>
      <c r="I2392" s="11"/>
      <c r="J2392" s="203">
        <v>165422.39000000013</v>
      </c>
      <c r="K2392" s="11"/>
      <c r="M2392" s="11">
        <v>567</v>
      </c>
      <c r="N2392" s="70"/>
      <c r="P2392" s="192">
        <f t="shared" si="153"/>
        <v>291.7502469135805</v>
      </c>
      <c r="Q2392" s="11"/>
      <c r="R2392" s="11"/>
      <c r="S2392" s="11"/>
      <c r="T2392" s="174">
        <f t="shared" si="154"/>
        <v>2462.1534391534392</v>
      </c>
      <c r="U2392" s="11"/>
      <c r="V2392" s="11"/>
      <c r="W2392" s="11"/>
      <c r="Y2392" s="174">
        <v>165422.39000000013</v>
      </c>
      <c r="Z2392" s="174">
        <f t="shared" si="155"/>
        <v>262610.74</v>
      </c>
      <c r="AA2392" s="175"/>
      <c r="AB2392" s="174">
        <f t="shared" si="156"/>
        <v>134158.85</v>
      </c>
      <c r="AC2392" s="174">
        <v>201082.06</v>
      </c>
      <c r="AD2392" s="174"/>
      <c r="AE2392" s="4"/>
      <c r="AF2392" s="4"/>
    </row>
    <row r="2393" spans="1:32">
      <c r="A2393" s="56"/>
      <c r="B2393" s="191"/>
      <c r="C2393" s="11" t="s">
        <v>1361</v>
      </c>
      <c r="D2393" s="11"/>
      <c r="E2393" s="11" t="s">
        <v>199</v>
      </c>
      <c r="F2393" s="11">
        <v>16220</v>
      </c>
      <c r="G2393" s="11"/>
      <c r="H2393" s="11">
        <f t="shared" si="152"/>
        <v>53</v>
      </c>
      <c r="I2393" s="11"/>
      <c r="J2393" s="203">
        <v>1629.12</v>
      </c>
      <c r="K2393" s="11"/>
      <c r="M2393" s="11">
        <v>7</v>
      </c>
      <c r="N2393" s="70"/>
      <c r="P2393" s="192">
        <f t="shared" si="153"/>
        <v>232.73142857142855</v>
      </c>
      <c r="Q2393" s="11"/>
      <c r="R2393" s="11"/>
      <c r="S2393" s="11"/>
      <c r="T2393" s="174">
        <f t="shared" si="154"/>
        <v>2317.1428571428573</v>
      </c>
      <c r="U2393" s="11"/>
      <c r="V2393" s="11"/>
      <c r="W2393" s="11"/>
      <c r="Y2393" s="174">
        <v>1629.12</v>
      </c>
      <c r="Z2393" s="174">
        <f t="shared" si="155"/>
        <v>2586.25</v>
      </c>
      <c r="AA2393" s="175"/>
      <c r="AB2393" s="174">
        <f t="shared" si="156"/>
        <v>1321.23</v>
      </c>
      <c r="AC2393" s="174">
        <v>1980.31</v>
      </c>
      <c r="AD2393" s="174"/>
      <c r="AE2393" s="4"/>
      <c r="AF2393" s="4"/>
    </row>
    <row r="2394" spans="1:32">
      <c r="A2394" s="56"/>
      <c r="B2394" s="191"/>
      <c r="C2394" s="11" t="s">
        <v>1317</v>
      </c>
      <c r="D2394" s="11"/>
      <c r="E2394" s="11" t="s">
        <v>195</v>
      </c>
      <c r="F2394" s="11">
        <v>16821</v>
      </c>
      <c r="G2394" s="11"/>
      <c r="H2394" s="11">
        <f t="shared" si="152"/>
        <v>55</v>
      </c>
      <c r="I2394" s="11"/>
      <c r="J2394" s="203">
        <v>2093.09</v>
      </c>
      <c r="K2394" s="11"/>
      <c r="M2394" s="11">
        <v>20</v>
      </c>
      <c r="N2394" s="70"/>
      <c r="P2394" s="192">
        <f t="shared" si="153"/>
        <v>104.65450000000001</v>
      </c>
      <c r="Q2394" s="11"/>
      <c r="R2394" s="11"/>
      <c r="S2394" s="11"/>
      <c r="T2394" s="174">
        <f t="shared" si="154"/>
        <v>841.05</v>
      </c>
      <c r="U2394" s="11"/>
      <c r="V2394" s="11"/>
      <c r="W2394" s="11"/>
      <c r="Y2394" s="174">
        <v>2093.09</v>
      </c>
      <c r="Z2394" s="174">
        <f t="shared" si="155"/>
        <v>3322.81</v>
      </c>
      <c r="AA2394" s="175"/>
      <c r="AB2394" s="174">
        <f t="shared" si="156"/>
        <v>1697.51</v>
      </c>
      <c r="AC2394" s="174">
        <v>2544.29</v>
      </c>
      <c r="AD2394" s="174"/>
      <c r="AE2394" s="4"/>
      <c r="AF2394" s="4"/>
    </row>
    <row r="2395" spans="1:32">
      <c r="A2395" s="56"/>
      <c r="B2395" s="191"/>
      <c r="C2395" s="11" t="s">
        <v>1239</v>
      </c>
      <c r="D2395" s="11"/>
      <c r="E2395" s="11" t="s">
        <v>440</v>
      </c>
      <c r="F2395" s="11">
        <v>11473</v>
      </c>
      <c r="G2395" s="11"/>
      <c r="H2395" s="11">
        <f t="shared" ref="H2395:H2458" si="157">ROUND($H$2874*F2395/$F$2874,0)</f>
        <v>38</v>
      </c>
      <c r="I2395" s="11"/>
      <c r="J2395" s="203">
        <v>2087.5300000000002</v>
      </c>
      <c r="K2395" s="11"/>
      <c r="M2395" s="11">
        <v>18</v>
      </c>
      <c r="N2395" s="70"/>
      <c r="P2395" s="192">
        <f t="shared" ref="P2395:P2458" si="158">J2395/M2395</f>
        <v>115.97388888888889</v>
      </c>
      <c r="Q2395" s="11"/>
      <c r="R2395" s="11"/>
      <c r="S2395" s="11"/>
      <c r="T2395" s="174">
        <f t="shared" ref="T2395:T2458" si="159">F2395/M2395</f>
        <v>637.38888888888891</v>
      </c>
      <c r="U2395" s="11"/>
      <c r="V2395" s="11"/>
      <c r="W2395" s="11"/>
      <c r="Y2395" s="174">
        <v>2087.5300000000002</v>
      </c>
      <c r="Z2395" s="174">
        <f t="shared" ref="Z2395:Z2458" si="160">ROUND($Z$2874*Y2395/$Y$2874,2)</f>
        <v>3313.99</v>
      </c>
      <c r="AA2395" s="175"/>
      <c r="AB2395" s="174">
        <f t="shared" ref="AB2395:AB2458" si="161">ROUND($AB$2874*Y2395/$Y$2874,2)</f>
        <v>1693</v>
      </c>
      <c r="AC2395" s="174">
        <v>2537.5300000000002</v>
      </c>
      <c r="AD2395" s="174"/>
      <c r="AE2395" s="4"/>
      <c r="AF2395" s="4"/>
    </row>
    <row r="2396" spans="1:32">
      <c r="A2396" s="56"/>
      <c r="B2396" s="191"/>
      <c r="C2396" s="11" t="s">
        <v>443</v>
      </c>
      <c r="D2396" s="11"/>
      <c r="E2396" s="11" t="s">
        <v>444</v>
      </c>
      <c r="F2396" s="11">
        <v>1951052</v>
      </c>
      <c r="G2396" s="11"/>
      <c r="H2396" s="11">
        <f t="shared" si="157"/>
        <v>6425</v>
      </c>
      <c r="I2396" s="11"/>
      <c r="J2396" s="203">
        <v>164225.39000000004</v>
      </c>
      <c r="K2396" s="11"/>
      <c r="M2396" s="11">
        <v>318</v>
      </c>
      <c r="N2396" s="70"/>
      <c r="P2396" s="192">
        <f t="shared" si="158"/>
        <v>516.43204402515732</v>
      </c>
      <c r="Q2396" s="11"/>
      <c r="R2396" s="11"/>
      <c r="S2396" s="11"/>
      <c r="T2396" s="174">
        <f t="shared" si="159"/>
        <v>6135.3836477987425</v>
      </c>
      <c r="U2396" s="11"/>
      <c r="V2396" s="11"/>
      <c r="W2396" s="11"/>
      <c r="Y2396" s="174">
        <v>164225.39000000004</v>
      </c>
      <c r="Z2396" s="174">
        <f t="shared" si="160"/>
        <v>260710.49</v>
      </c>
      <c r="AA2396" s="175"/>
      <c r="AB2396" s="174">
        <f t="shared" si="161"/>
        <v>133188.07</v>
      </c>
      <c r="AC2396" s="174">
        <v>199627.02</v>
      </c>
      <c r="AD2396" s="174"/>
      <c r="AE2396" s="4"/>
      <c r="AF2396" s="4"/>
    </row>
    <row r="2397" spans="1:32">
      <c r="A2397" s="56"/>
      <c r="B2397" s="191"/>
      <c r="C2397" s="11" t="s">
        <v>443</v>
      </c>
      <c r="D2397" s="11"/>
      <c r="E2397" s="11" t="s">
        <v>477</v>
      </c>
      <c r="F2397" s="11">
        <v>108</v>
      </c>
      <c r="G2397" s="11"/>
      <c r="H2397" s="11">
        <f t="shared" si="157"/>
        <v>0</v>
      </c>
      <c r="I2397" s="11"/>
      <c r="J2397" s="203">
        <v>26.28</v>
      </c>
      <c r="K2397" s="11"/>
      <c r="M2397" s="11">
        <v>1</v>
      </c>
      <c r="N2397" s="70"/>
      <c r="P2397" s="192">
        <f t="shared" si="158"/>
        <v>26.28</v>
      </c>
      <c r="Q2397" s="11"/>
      <c r="R2397" s="11"/>
      <c r="S2397" s="11"/>
      <c r="T2397" s="174">
        <f t="shared" si="159"/>
        <v>108</v>
      </c>
      <c r="U2397" s="11"/>
      <c r="V2397" s="11"/>
      <c r="W2397" s="11"/>
      <c r="Y2397" s="174">
        <v>26.28</v>
      </c>
      <c r="Z2397" s="174">
        <f t="shared" si="160"/>
        <v>41.72</v>
      </c>
      <c r="AA2397" s="175"/>
      <c r="AB2397" s="174">
        <f t="shared" si="161"/>
        <v>21.31</v>
      </c>
      <c r="AC2397" s="174">
        <v>31.95</v>
      </c>
      <c r="AD2397" s="174"/>
      <c r="AE2397" s="4"/>
      <c r="AF2397" s="4"/>
    </row>
    <row r="2398" spans="1:32">
      <c r="A2398" s="56"/>
      <c r="B2398" s="191"/>
      <c r="C2398" s="11" t="s">
        <v>443</v>
      </c>
      <c r="D2398" s="11"/>
      <c r="E2398" s="11" t="s">
        <v>523</v>
      </c>
      <c r="F2398" s="11">
        <v>3200</v>
      </c>
      <c r="G2398" s="11"/>
      <c r="H2398" s="11">
        <f t="shared" si="157"/>
        <v>11</v>
      </c>
      <c r="I2398" s="11"/>
      <c r="J2398" s="203">
        <v>692.07</v>
      </c>
      <c r="K2398" s="11"/>
      <c r="M2398" s="11">
        <v>1</v>
      </c>
      <c r="N2398" s="70"/>
      <c r="P2398" s="192">
        <f t="shared" si="158"/>
        <v>692.07</v>
      </c>
      <c r="Q2398" s="11"/>
      <c r="R2398" s="11"/>
      <c r="S2398" s="11"/>
      <c r="T2398" s="174">
        <f t="shared" si="159"/>
        <v>3200</v>
      </c>
      <c r="U2398" s="11"/>
      <c r="V2398" s="11"/>
      <c r="W2398" s="11"/>
      <c r="Y2398" s="174">
        <v>692.07</v>
      </c>
      <c r="Z2398" s="174">
        <f t="shared" si="160"/>
        <v>1098.67</v>
      </c>
      <c r="AA2398" s="175"/>
      <c r="AB2398" s="174">
        <f t="shared" si="161"/>
        <v>561.27</v>
      </c>
      <c r="AC2398" s="174">
        <v>841.26</v>
      </c>
      <c r="AD2398" s="174"/>
      <c r="AE2398" s="4"/>
      <c r="AF2398" s="4"/>
    </row>
    <row r="2399" spans="1:32">
      <c r="A2399" s="56"/>
      <c r="B2399" s="191"/>
      <c r="C2399" s="11" t="s">
        <v>614</v>
      </c>
      <c r="D2399" s="11"/>
      <c r="E2399" s="11" t="s">
        <v>444</v>
      </c>
      <c r="F2399" s="11">
        <v>547545</v>
      </c>
      <c r="G2399" s="11"/>
      <c r="H2399" s="11">
        <f t="shared" si="157"/>
        <v>1803</v>
      </c>
      <c r="I2399" s="11"/>
      <c r="J2399" s="203">
        <v>64521.319999999992</v>
      </c>
      <c r="K2399" s="11"/>
      <c r="M2399" s="11">
        <v>26</v>
      </c>
      <c r="N2399" s="70"/>
      <c r="P2399" s="192">
        <f t="shared" si="158"/>
        <v>2481.5892307692307</v>
      </c>
      <c r="Q2399" s="11"/>
      <c r="R2399" s="11"/>
      <c r="S2399" s="11"/>
      <c r="T2399" s="174">
        <f t="shared" si="159"/>
        <v>21059.423076923078</v>
      </c>
      <c r="U2399" s="11"/>
      <c r="V2399" s="11"/>
      <c r="W2399" s="11"/>
      <c r="Y2399" s="174">
        <v>64521.319999999992</v>
      </c>
      <c r="Z2399" s="174">
        <f t="shared" si="160"/>
        <v>102428.65</v>
      </c>
      <c r="AA2399" s="175"/>
      <c r="AB2399" s="174">
        <f t="shared" si="161"/>
        <v>52327.29</v>
      </c>
      <c r="AC2399" s="174">
        <v>78430.009999999995</v>
      </c>
      <c r="AD2399" s="174"/>
      <c r="AE2399" s="4"/>
      <c r="AF2399" s="4"/>
    </row>
    <row r="2400" spans="1:32">
      <c r="A2400" s="56"/>
      <c r="B2400" s="191"/>
      <c r="C2400" s="11" t="s">
        <v>614</v>
      </c>
      <c r="D2400" s="11"/>
      <c r="E2400" s="11" t="s">
        <v>523</v>
      </c>
      <c r="F2400" s="11">
        <v>5461</v>
      </c>
      <c r="G2400" s="11"/>
      <c r="H2400" s="11">
        <f t="shared" si="157"/>
        <v>18</v>
      </c>
      <c r="I2400" s="11"/>
      <c r="J2400" s="203">
        <v>920.37</v>
      </c>
      <c r="K2400" s="11"/>
      <c r="M2400" s="11">
        <v>1</v>
      </c>
      <c r="N2400" s="70"/>
      <c r="P2400" s="192">
        <f t="shared" si="158"/>
        <v>920.37</v>
      </c>
      <c r="Q2400" s="11"/>
      <c r="R2400" s="11"/>
      <c r="S2400" s="11"/>
      <c r="T2400" s="174">
        <f t="shared" si="159"/>
        <v>5461</v>
      </c>
      <c r="U2400" s="11"/>
      <c r="V2400" s="11"/>
      <c r="W2400" s="11"/>
      <c r="Y2400" s="174">
        <v>920.37</v>
      </c>
      <c r="Z2400" s="174">
        <f t="shared" si="160"/>
        <v>1461.1</v>
      </c>
      <c r="AA2400" s="175"/>
      <c r="AB2400" s="174">
        <f t="shared" si="161"/>
        <v>746.43</v>
      </c>
      <c r="AC2400" s="174">
        <v>1118.77</v>
      </c>
      <c r="AD2400" s="174"/>
      <c r="AE2400" s="4"/>
      <c r="AF2400" s="4"/>
    </row>
    <row r="2401" spans="1:32">
      <c r="A2401" s="56"/>
      <c r="B2401" s="191"/>
      <c r="C2401" s="11" t="s">
        <v>614</v>
      </c>
      <c r="D2401" s="11"/>
      <c r="E2401" s="11" t="s">
        <v>1436</v>
      </c>
      <c r="F2401" s="11">
        <v>4939</v>
      </c>
      <c r="G2401" s="11"/>
      <c r="H2401" s="11">
        <f t="shared" si="157"/>
        <v>16</v>
      </c>
      <c r="I2401" s="11"/>
      <c r="J2401" s="203">
        <v>397.12</v>
      </c>
      <c r="K2401" s="11"/>
      <c r="M2401" s="11">
        <v>1</v>
      </c>
      <c r="N2401" s="70"/>
      <c r="P2401" s="192">
        <f t="shared" si="158"/>
        <v>397.12</v>
      </c>
      <c r="Q2401" s="11"/>
      <c r="R2401" s="11"/>
      <c r="S2401" s="11"/>
      <c r="T2401" s="174">
        <f t="shared" si="159"/>
        <v>4939</v>
      </c>
      <c r="U2401" s="11"/>
      <c r="V2401" s="11"/>
      <c r="W2401" s="11"/>
      <c r="Y2401" s="174">
        <v>397.12</v>
      </c>
      <c r="Z2401" s="174">
        <f t="shared" si="160"/>
        <v>630.42999999999995</v>
      </c>
      <c r="AA2401" s="175"/>
      <c r="AB2401" s="174">
        <f t="shared" si="161"/>
        <v>322.07</v>
      </c>
      <c r="AC2401" s="174">
        <v>482.73</v>
      </c>
      <c r="AD2401" s="174"/>
      <c r="AE2401" s="4"/>
      <c r="AF2401" s="4"/>
    </row>
    <row r="2402" spans="1:32">
      <c r="A2402" s="56"/>
      <c r="B2402" s="191"/>
      <c r="C2402" s="11" t="s">
        <v>1362</v>
      </c>
      <c r="D2402" s="11"/>
      <c r="E2402" s="11" t="s">
        <v>284</v>
      </c>
      <c r="F2402" s="11">
        <v>17911</v>
      </c>
      <c r="G2402" s="11"/>
      <c r="H2402" s="11">
        <f t="shared" si="157"/>
        <v>59</v>
      </c>
      <c r="I2402" s="11"/>
      <c r="J2402" s="203">
        <v>2127.62</v>
      </c>
      <c r="K2402" s="11"/>
      <c r="M2402" s="11">
        <v>6</v>
      </c>
      <c r="N2402" s="70"/>
      <c r="P2402" s="192">
        <f t="shared" si="158"/>
        <v>354.6033333333333</v>
      </c>
      <c r="Q2402" s="11"/>
      <c r="R2402" s="11"/>
      <c r="S2402" s="11"/>
      <c r="T2402" s="174">
        <f t="shared" si="159"/>
        <v>2985.1666666666665</v>
      </c>
      <c r="U2402" s="11"/>
      <c r="V2402" s="11"/>
      <c r="W2402" s="11"/>
      <c r="Y2402" s="174">
        <v>2127.62</v>
      </c>
      <c r="Z2402" s="174">
        <f t="shared" si="160"/>
        <v>3377.63</v>
      </c>
      <c r="AA2402" s="175"/>
      <c r="AB2402" s="174">
        <f t="shared" si="161"/>
        <v>1725.52</v>
      </c>
      <c r="AC2402" s="174">
        <v>2586.27</v>
      </c>
      <c r="AD2402" s="174"/>
      <c r="AE2402" s="4"/>
      <c r="AF2402" s="4"/>
    </row>
    <row r="2403" spans="1:32">
      <c r="A2403" s="56"/>
      <c r="B2403" s="191"/>
      <c r="C2403" s="11" t="s">
        <v>349</v>
      </c>
      <c r="D2403" s="11"/>
      <c r="E2403" s="11" t="s">
        <v>350</v>
      </c>
      <c r="F2403" s="11">
        <v>247695</v>
      </c>
      <c r="G2403" s="11"/>
      <c r="H2403" s="11">
        <f t="shared" si="157"/>
        <v>816</v>
      </c>
      <c r="I2403" s="11"/>
      <c r="J2403" s="203">
        <v>35549.169999999991</v>
      </c>
      <c r="K2403" s="11"/>
      <c r="M2403" s="11">
        <v>165</v>
      </c>
      <c r="N2403" s="70"/>
      <c r="P2403" s="192">
        <f t="shared" si="158"/>
        <v>215.4495151515151</v>
      </c>
      <c r="Q2403" s="11"/>
      <c r="R2403" s="11"/>
      <c r="S2403" s="11"/>
      <c r="T2403" s="174">
        <f t="shared" si="159"/>
        <v>1501.1818181818182</v>
      </c>
      <c r="U2403" s="11"/>
      <c r="V2403" s="11"/>
      <c r="W2403" s="11"/>
      <c r="Y2403" s="174">
        <v>35549.169999999991</v>
      </c>
      <c r="Z2403" s="174">
        <f t="shared" si="160"/>
        <v>56434.89</v>
      </c>
      <c r="AA2403" s="175"/>
      <c r="AB2403" s="174">
        <f t="shared" si="161"/>
        <v>28830.65</v>
      </c>
      <c r="AC2403" s="174">
        <v>43212.41</v>
      </c>
      <c r="AD2403" s="174"/>
      <c r="AE2403" s="4"/>
      <c r="AF2403" s="4"/>
    </row>
    <row r="2404" spans="1:32">
      <c r="A2404" s="56"/>
      <c r="B2404" s="191"/>
      <c r="C2404" s="11" t="s">
        <v>1363</v>
      </c>
      <c r="D2404" s="11"/>
      <c r="E2404" s="11" t="s">
        <v>191</v>
      </c>
      <c r="F2404" s="11">
        <v>32</v>
      </c>
      <c r="G2404" s="11"/>
      <c r="H2404" s="11">
        <f t="shared" si="157"/>
        <v>0</v>
      </c>
      <c r="I2404" s="11"/>
      <c r="J2404" s="203">
        <v>14.46</v>
      </c>
      <c r="K2404" s="11"/>
      <c r="M2404" s="11">
        <v>1</v>
      </c>
      <c r="N2404" s="70"/>
      <c r="P2404" s="192">
        <f t="shared" si="158"/>
        <v>14.46</v>
      </c>
      <c r="Q2404" s="11"/>
      <c r="R2404" s="11"/>
      <c r="S2404" s="11"/>
      <c r="T2404" s="174">
        <f t="shared" si="159"/>
        <v>32</v>
      </c>
      <c r="U2404" s="11"/>
      <c r="V2404" s="11"/>
      <c r="W2404" s="11"/>
      <c r="Y2404" s="174">
        <v>14.46</v>
      </c>
      <c r="Z2404" s="174">
        <f t="shared" si="160"/>
        <v>22.96</v>
      </c>
      <c r="AA2404" s="175"/>
      <c r="AB2404" s="174">
        <f t="shared" si="161"/>
        <v>11.73</v>
      </c>
      <c r="AC2404" s="174">
        <v>17.579999999999998</v>
      </c>
      <c r="AD2404" s="174"/>
      <c r="AE2404" s="4"/>
      <c r="AF2404" s="4"/>
    </row>
    <row r="2405" spans="1:32">
      <c r="A2405" s="56"/>
      <c r="B2405" s="191"/>
      <c r="C2405" s="11" t="s">
        <v>1363</v>
      </c>
      <c r="D2405" s="11"/>
      <c r="E2405" s="11" t="s">
        <v>280</v>
      </c>
      <c r="F2405" s="11">
        <v>19485</v>
      </c>
      <c r="G2405" s="11"/>
      <c r="H2405" s="11">
        <f t="shared" si="157"/>
        <v>64</v>
      </c>
      <c r="I2405" s="11"/>
      <c r="J2405" s="203">
        <v>2241.2000000000003</v>
      </c>
      <c r="K2405" s="11"/>
      <c r="M2405" s="11">
        <v>16</v>
      </c>
      <c r="N2405" s="70"/>
      <c r="P2405" s="192">
        <f t="shared" si="158"/>
        <v>140.07500000000002</v>
      </c>
      <c r="Q2405" s="11"/>
      <c r="R2405" s="11"/>
      <c r="S2405" s="11"/>
      <c r="T2405" s="174">
        <f t="shared" si="159"/>
        <v>1217.8125</v>
      </c>
      <c r="U2405" s="11"/>
      <c r="V2405" s="11"/>
      <c r="W2405" s="11"/>
      <c r="Y2405" s="174">
        <v>2241.2000000000003</v>
      </c>
      <c r="Z2405" s="174">
        <f t="shared" si="160"/>
        <v>3557.94</v>
      </c>
      <c r="AA2405" s="175"/>
      <c r="AB2405" s="174">
        <f t="shared" si="161"/>
        <v>1817.63</v>
      </c>
      <c r="AC2405" s="174">
        <v>2724.33</v>
      </c>
      <c r="AD2405" s="174"/>
      <c r="AE2405" s="4"/>
      <c r="AF2405" s="4"/>
    </row>
    <row r="2406" spans="1:32">
      <c r="A2406" s="56"/>
      <c r="B2406" s="191"/>
      <c r="C2406" s="11" t="s">
        <v>337</v>
      </c>
      <c r="D2406" s="11"/>
      <c r="E2406" s="11" t="s">
        <v>338</v>
      </c>
      <c r="F2406" s="11">
        <v>3365045</v>
      </c>
      <c r="G2406" s="11"/>
      <c r="H2406" s="11">
        <f t="shared" si="157"/>
        <v>11082</v>
      </c>
      <c r="I2406" s="11"/>
      <c r="J2406" s="203">
        <v>314564.55999999994</v>
      </c>
      <c r="K2406" s="11"/>
      <c r="M2406" s="11">
        <v>921</v>
      </c>
      <c r="N2406" s="70"/>
      <c r="P2406" s="192">
        <f t="shared" si="158"/>
        <v>341.54675352877302</v>
      </c>
      <c r="Q2406" s="11"/>
      <c r="R2406" s="11"/>
      <c r="S2406" s="11"/>
      <c r="T2406" s="174">
        <f t="shared" si="159"/>
        <v>3653.6862106406079</v>
      </c>
      <c r="U2406" s="11"/>
      <c r="V2406" s="11"/>
      <c r="W2406" s="11"/>
      <c r="Y2406" s="174">
        <v>314564.55999999994</v>
      </c>
      <c r="Z2406" s="174">
        <f t="shared" si="160"/>
        <v>499376.37</v>
      </c>
      <c r="AA2406" s="175"/>
      <c r="AB2406" s="174">
        <f t="shared" si="161"/>
        <v>255114.31</v>
      </c>
      <c r="AC2406" s="174">
        <v>382374.41</v>
      </c>
      <c r="AD2406" s="174"/>
      <c r="AE2406" s="4"/>
      <c r="AF2406" s="4"/>
    </row>
    <row r="2407" spans="1:32">
      <c r="A2407" s="56"/>
      <c r="B2407" s="191"/>
      <c r="C2407" s="11" t="s">
        <v>1318</v>
      </c>
      <c r="D2407" s="11"/>
      <c r="E2407" s="11" t="s">
        <v>338</v>
      </c>
      <c r="F2407" s="11">
        <v>1327</v>
      </c>
      <c r="G2407" s="11"/>
      <c r="H2407" s="11">
        <f t="shared" si="157"/>
        <v>4</v>
      </c>
      <c r="I2407" s="11"/>
      <c r="J2407" s="203">
        <v>138.48000000000002</v>
      </c>
      <c r="K2407" s="11"/>
      <c r="M2407" s="11">
        <v>3</v>
      </c>
      <c r="N2407" s="70"/>
      <c r="P2407" s="192">
        <f t="shared" si="158"/>
        <v>46.160000000000004</v>
      </c>
      <c r="Q2407" s="11"/>
      <c r="R2407" s="11"/>
      <c r="S2407" s="11"/>
      <c r="T2407" s="174">
        <f t="shared" si="159"/>
        <v>442.33333333333331</v>
      </c>
      <c r="U2407" s="11"/>
      <c r="V2407" s="11"/>
      <c r="W2407" s="11"/>
      <c r="Y2407" s="174">
        <v>138.48000000000002</v>
      </c>
      <c r="Z2407" s="174">
        <f t="shared" si="160"/>
        <v>219.84</v>
      </c>
      <c r="AA2407" s="175"/>
      <c r="AB2407" s="174">
        <f t="shared" si="161"/>
        <v>112.31</v>
      </c>
      <c r="AC2407" s="174">
        <v>168.33</v>
      </c>
      <c r="AD2407" s="174"/>
      <c r="AE2407" s="4"/>
      <c r="AF2407" s="4"/>
    </row>
    <row r="2408" spans="1:32">
      <c r="A2408" s="56"/>
      <c r="B2408" s="191"/>
      <c r="C2408" s="11" t="s">
        <v>351</v>
      </c>
      <c r="D2408" s="11"/>
      <c r="E2408" s="11" t="s">
        <v>330</v>
      </c>
      <c r="F2408" s="11">
        <v>538</v>
      </c>
      <c r="G2408" s="11"/>
      <c r="H2408" s="11">
        <f t="shared" si="157"/>
        <v>2</v>
      </c>
      <c r="I2408" s="11"/>
      <c r="J2408" s="203">
        <v>124.24</v>
      </c>
      <c r="K2408" s="11"/>
      <c r="M2408" s="11">
        <v>1</v>
      </c>
      <c r="N2408" s="70"/>
      <c r="P2408" s="192">
        <f t="shared" si="158"/>
        <v>124.24</v>
      </c>
      <c r="Q2408" s="11"/>
      <c r="R2408" s="11"/>
      <c r="S2408" s="11"/>
      <c r="T2408" s="174">
        <f t="shared" si="159"/>
        <v>538</v>
      </c>
      <c r="U2408" s="11"/>
      <c r="V2408" s="11"/>
      <c r="W2408" s="11"/>
      <c r="Y2408" s="174">
        <v>124.24</v>
      </c>
      <c r="Z2408" s="174">
        <f t="shared" si="160"/>
        <v>197.23</v>
      </c>
      <c r="AA2408" s="175"/>
      <c r="AB2408" s="174">
        <f t="shared" si="161"/>
        <v>100.76</v>
      </c>
      <c r="AC2408" s="174">
        <v>151.02000000000001</v>
      </c>
      <c r="AD2408" s="174"/>
      <c r="AE2408" s="4"/>
      <c r="AF2408" s="4"/>
    </row>
    <row r="2409" spans="1:32">
      <c r="A2409" s="56"/>
      <c r="B2409" s="191"/>
      <c r="C2409" s="11" t="s">
        <v>351</v>
      </c>
      <c r="D2409" s="11"/>
      <c r="E2409" s="11" t="s">
        <v>334</v>
      </c>
      <c r="F2409" s="11">
        <v>2177</v>
      </c>
      <c r="G2409" s="11"/>
      <c r="H2409" s="11">
        <f t="shared" si="157"/>
        <v>7</v>
      </c>
      <c r="I2409" s="11"/>
      <c r="J2409" s="203">
        <v>220.19000000000003</v>
      </c>
      <c r="K2409" s="11"/>
      <c r="M2409" s="11">
        <v>5</v>
      </c>
      <c r="N2409" s="70"/>
      <c r="P2409" s="192">
        <f t="shared" si="158"/>
        <v>44.038000000000004</v>
      </c>
      <c r="Q2409" s="11"/>
      <c r="R2409" s="11"/>
      <c r="S2409" s="11"/>
      <c r="T2409" s="174">
        <f t="shared" si="159"/>
        <v>435.4</v>
      </c>
      <c r="U2409" s="11"/>
      <c r="V2409" s="11"/>
      <c r="W2409" s="11"/>
      <c r="Y2409" s="174">
        <v>220.19000000000003</v>
      </c>
      <c r="Z2409" s="174">
        <f t="shared" si="160"/>
        <v>349.56</v>
      </c>
      <c r="AA2409" s="175"/>
      <c r="AB2409" s="174">
        <f t="shared" si="161"/>
        <v>178.58</v>
      </c>
      <c r="AC2409" s="174">
        <v>267.66000000000003</v>
      </c>
      <c r="AD2409" s="174"/>
      <c r="AE2409" s="4"/>
      <c r="AF2409" s="4"/>
    </row>
    <row r="2410" spans="1:32">
      <c r="A2410" s="56"/>
      <c r="B2410" s="191"/>
      <c r="C2410" s="11" t="s">
        <v>351</v>
      </c>
      <c r="D2410" s="11"/>
      <c r="E2410" s="11" t="s">
        <v>350</v>
      </c>
      <c r="F2410" s="11">
        <v>4010913</v>
      </c>
      <c r="G2410" s="11"/>
      <c r="H2410" s="11">
        <f t="shared" si="157"/>
        <v>13209</v>
      </c>
      <c r="I2410" s="11"/>
      <c r="J2410" s="203">
        <v>373581.41</v>
      </c>
      <c r="K2410" s="11"/>
      <c r="M2410" s="11">
        <v>852</v>
      </c>
      <c r="N2410" s="70"/>
      <c r="P2410" s="192">
        <f t="shared" si="158"/>
        <v>438.4758333333333</v>
      </c>
      <c r="Q2410" s="11"/>
      <c r="R2410" s="11"/>
      <c r="S2410" s="11"/>
      <c r="T2410" s="174">
        <f t="shared" si="159"/>
        <v>4707.6443661971834</v>
      </c>
      <c r="U2410" s="11"/>
      <c r="V2410" s="11"/>
      <c r="W2410" s="11"/>
      <c r="Y2410" s="174">
        <v>373581.41</v>
      </c>
      <c r="Z2410" s="174">
        <f t="shared" si="160"/>
        <v>593066.57999999996</v>
      </c>
      <c r="AA2410" s="175"/>
      <c r="AB2410" s="174">
        <f t="shared" si="161"/>
        <v>302977.44</v>
      </c>
      <c r="AC2410" s="174">
        <v>454113.37</v>
      </c>
      <c r="AD2410" s="174"/>
      <c r="AE2410" s="4"/>
      <c r="AF2410" s="4"/>
    </row>
    <row r="2411" spans="1:32">
      <c r="A2411" s="56"/>
      <c r="B2411" s="191"/>
      <c r="C2411" s="11" t="s">
        <v>355</v>
      </c>
      <c r="D2411" s="11"/>
      <c r="E2411" s="11" t="s">
        <v>356</v>
      </c>
      <c r="F2411" s="11">
        <v>145770</v>
      </c>
      <c r="G2411" s="11"/>
      <c r="H2411" s="11">
        <f t="shared" si="157"/>
        <v>480</v>
      </c>
      <c r="I2411" s="11"/>
      <c r="J2411" s="203">
        <v>14000.889999999996</v>
      </c>
      <c r="K2411" s="11"/>
      <c r="M2411" s="11">
        <v>64</v>
      </c>
      <c r="N2411" s="70"/>
      <c r="P2411" s="192">
        <f t="shared" si="158"/>
        <v>218.76390624999993</v>
      </c>
      <c r="Q2411" s="11"/>
      <c r="R2411" s="11"/>
      <c r="S2411" s="11"/>
      <c r="T2411" s="174">
        <f t="shared" si="159"/>
        <v>2277.65625</v>
      </c>
      <c r="U2411" s="11"/>
      <c r="V2411" s="11"/>
      <c r="W2411" s="11"/>
      <c r="Y2411" s="174">
        <v>14000.889999999996</v>
      </c>
      <c r="Z2411" s="174">
        <f t="shared" si="160"/>
        <v>22226.639999999999</v>
      </c>
      <c r="AA2411" s="175"/>
      <c r="AB2411" s="174">
        <f t="shared" si="161"/>
        <v>11354.83</v>
      </c>
      <c r="AC2411" s="174">
        <v>17019.02</v>
      </c>
      <c r="AD2411" s="174"/>
      <c r="AE2411" s="4"/>
      <c r="AF2411" s="4"/>
    </row>
    <row r="2412" spans="1:32">
      <c r="A2412" s="56"/>
      <c r="B2412" s="191"/>
      <c r="C2412" s="11" t="s">
        <v>390</v>
      </c>
      <c r="D2412" s="11"/>
      <c r="E2412" s="11" t="s">
        <v>391</v>
      </c>
      <c r="F2412" s="11">
        <v>197890</v>
      </c>
      <c r="G2412" s="11"/>
      <c r="H2412" s="11">
        <f t="shared" si="157"/>
        <v>652</v>
      </c>
      <c r="I2412" s="11"/>
      <c r="J2412" s="203">
        <v>29660.110000000004</v>
      </c>
      <c r="K2412" s="11"/>
      <c r="M2412" s="11">
        <v>105</v>
      </c>
      <c r="N2412" s="70"/>
      <c r="P2412" s="192">
        <f t="shared" si="158"/>
        <v>282.47723809523814</v>
      </c>
      <c r="Q2412" s="11"/>
      <c r="R2412" s="11"/>
      <c r="S2412" s="11"/>
      <c r="T2412" s="174">
        <f t="shared" si="159"/>
        <v>1884.6666666666667</v>
      </c>
      <c r="U2412" s="11"/>
      <c r="V2412" s="11"/>
      <c r="W2412" s="11"/>
      <c r="Y2412" s="174">
        <v>29660.110000000004</v>
      </c>
      <c r="Z2412" s="174">
        <f t="shared" si="160"/>
        <v>47085.91</v>
      </c>
      <c r="AA2412" s="175"/>
      <c r="AB2412" s="174">
        <f t="shared" si="161"/>
        <v>24054.58</v>
      </c>
      <c r="AC2412" s="174">
        <v>36053.86</v>
      </c>
      <c r="AD2412" s="174"/>
      <c r="AE2412" s="4"/>
      <c r="AF2412" s="4"/>
    </row>
    <row r="2413" spans="1:32">
      <c r="A2413" s="56"/>
      <c r="B2413" s="191"/>
      <c r="C2413" s="11" t="s">
        <v>390</v>
      </c>
      <c r="D2413" s="11"/>
      <c r="E2413" s="11" t="s">
        <v>395</v>
      </c>
      <c r="F2413" s="11">
        <v>790404</v>
      </c>
      <c r="G2413" s="11"/>
      <c r="H2413" s="11">
        <f t="shared" si="157"/>
        <v>2603</v>
      </c>
      <c r="I2413" s="11"/>
      <c r="J2413" s="203">
        <v>60680.109999999986</v>
      </c>
      <c r="K2413" s="11"/>
      <c r="M2413" s="11">
        <v>156</v>
      </c>
      <c r="N2413" s="70"/>
      <c r="P2413" s="192">
        <f t="shared" si="158"/>
        <v>388.97506410256403</v>
      </c>
      <c r="Q2413" s="11"/>
      <c r="R2413" s="11"/>
      <c r="S2413" s="11"/>
      <c r="T2413" s="174">
        <f t="shared" si="159"/>
        <v>5066.6923076923076</v>
      </c>
      <c r="U2413" s="11"/>
      <c r="V2413" s="11"/>
      <c r="W2413" s="11"/>
      <c r="Y2413" s="174">
        <v>60680.109999999986</v>
      </c>
      <c r="Z2413" s="174">
        <f t="shared" si="160"/>
        <v>96330.66</v>
      </c>
      <c r="AA2413" s="175"/>
      <c r="AB2413" s="174">
        <f t="shared" si="161"/>
        <v>49212.04</v>
      </c>
      <c r="AC2413" s="174">
        <v>73760.759999999995</v>
      </c>
      <c r="AD2413" s="174"/>
      <c r="AE2413" s="4"/>
      <c r="AF2413" s="4"/>
    </row>
    <row r="2414" spans="1:32">
      <c r="A2414" s="56"/>
      <c r="B2414" s="191"/>
      <c r="C2414" s="11" t="s">
        <v>1290</v>
      </c>
      <c r="D2414" s="11"/>
      <c r="E2414" s="11" t="s">
        <v>440</v>
      </c>
      <c r="F2414" s="11">
        <v>25783</v>
      </c>
      <c r="G2414" s="11"/>
      <c r="H2414" s="11">
        <f t="shared" si="157"/>
        <v>85</v>
      </c>
      <c r="I2414" s="11"/>
      <c r="J2414" s="203">
        <v>4270.21</v>
      </c>
      <c r="K2414" s="11"/>
      <c r="M2414" s="11">
        <v>16</v>
      </c>
      <c r="N2414" s="70"/>
      <c r="P2414" s="192">
        <f t="shared" si="158"/>
        <v>266.888125</v>
      </c>
      <c r="Q2414" s="11"/>
      <c r="R2414" s="11"/>
      <c r="S2414" s="11"/>
      <c r="T2414" s="174">
        <f t="shared" si="159"/>
        <v>1611.4375</v>
      </c>
      <c r="U2414" s="11"/>
      <c r="V2414" s="11"/>
      <c r="W2414" s="11"/>
      <c r="Y2414" s="174">
        <v>4270.21</v>
      </c>
      <c r="Z2414" s="174">
        <f t="shared" si="160"/>
        <v>6779.03</v>
      </c>
      <c r="AA2414" s="175"/>
      <c r="AB2414" s="174">
        <f t="shared" si="161"/>
        <v>3463.17</v>
      </c>
      <c r="AC2414" s="174">
        <v>5190.7299999999996</v>
      </c>
      <c r="AD2414" s="174"/>
      <c r="AE2414" s="4"/>
      <c r="AF2414" s="4"/>
    </row>
    <row r="2415" spans="1:32">
      <c r="A2415" s="56"/>
      <c r="B2415" s="191"/>
      <c r="C2415" s="11" t="s">
        <v>488</v>
      </c>
      <c r="D2415" s="11"/>
      <c r="E2415" s="11" t="s">
        <v>489</v>
      </c>
      <c r="F2415" s="11">
        <v>25740</v>
      </c>
      <c r="G2415" s="11"/>
      <c r="H2415" s="11">
        <f t="shared" si="157"/>
        <v>85</v>
      </c>
      <c r="I2415" s="11"/>
      <c r="J2415" s="203">
        <v>4220.8500000000004</v>
      </c>
      <c r="K2415" s="11"/>
      <c r="M2415" s="11">
        <v>35</v>
      </c>
      <c r="N2415" s="70"/>
      <c r="P2415" s="192">
        <f t="shared" si="158"/>
        <v>120.59571428571429</v>
      </c>
      <c r="Q2415" s="11"/>
      <c r="R2415" s="11"/>
      <c r="S2415" s="11"/>
      <c r="T2415" s="174">
        <f t="shared" si="159"/>
        <v>735.42857142857144</v>
      </c>
      <c r="U2415" s="11"/>
      <c r="V2415" s="11"/>
      <c r="W2415" s="11"/>
      <c r="Y2415" s="174">
        <v>4220.8500000000004</v>
      </c>
      <c r="Z2415" s="174">
        <f t="shared" si="160"/>
        <v>6700.67</v>
      </c>
      <c r="AA2415" s="175"/>
      <c r="AB2415" s="174">
        <f t="shared" si="161"/>
        <v>3423.14</v>
      </c>
      <c r="AC2415" s="174">
        <v>5130.7299999999996</v>
      </c>
      <c r="AD2415" s="174"/>
      <c r="AE2415" s="4"/>
      <c r="AF2415" s="4"/>
    </row>
    <row r="2416" spans="1:32">
      <c r="A2416" s="56"/>
      <c r="B2416" s="191"/>
      <c r="C2416" s="11" t="s">
        <v>267</v>
      </c>
      <c r="D2416" s="11"/>
      <c r="E2416" s="11" t="s">
        <v>268</v>
      </c>
      <c r="F2416" s="11">
        <v>2492598</v>
      </c>
      <c r="G2416" s="11"/>
      <c r="H2416" s="11">
        <f t="shared" si="157"/>
        <v>8209</v>
      </c>
      <c r="I2416" s="11"/>
      <c r="J2416" s="203">
        <v>252630.78000000023</v>
      </c>
      <c r="K2416" s="11"/>
      <c r="M2416" s="11">
        <v>386</v>
      </c>
      <c r="N2416" s="70"/>
      <c r="P2416" s="192">
        <f t="shared" si="158"/>
        <v>654.48388601036334</v>
      </c>
      <c r="Q2416" s="11"/>
      <c r="R2416" s="11"/>
      <c r="S2416" s="11"/>
      <c r="T2416" s="174">
        <f t="shared" si="159"/>
        <v>6457.5077720207255</v>
      </c>
      <c r="U2416" s="11"/>
      <c r="V2416" s="11"/>
      <c r="W2416" s="11"/>
      <c r="Y2416" s="174">
        <v>252630.78000000023</v>
      </c>
      <c r="Z2416" s="174">
        <f t="shared" si="160"/>
        <v>401055.48</v>
      </c>
      <c r="AA2416" s="175"/>
      <c r="AB2416" s="174">
        <f t="shared" si="161"/>
        <v>204885.53</v>
      </c>
      <c r="AC2416" s="174">
        <v>307089.73</v>
      </c>
      <c r="AD2416" s="174"/>
      <c r="AE2416" s="4"/>
      <c r="AF2416" s="4"/>
    </row>
    <row r="2417" spans="1:32">
      <c r="A2417" s="56"/>
      <c r="B2417" s="191"/>
      <c r="C2417" s="11" t="s">
        <v>267</v>
      </c>
      <c r="D2417" s="11"/>
      <c r="E2417" s="11" t="s">
        <v>1302</v>
      </c>
      <c r="F2417" s="11">
        <v>513</v>
      </c>
      <c r="G2417" s="11"/>
      <c r="H2417" s="11">
        <f t="shared" si="157"/>
        <v>2</v>
      </c>
      <c r="I2417" s="11"/>
      <c r="J2417" s="203">
        <v>88.52</v>
      </c>
      <c r="K2417" s="11"/>
      <c r="M2417" s="11">
        <v>1</v>
      </c>
      <c r="N2417" s="70"/>
      <c r="P2417" s="192">
        <f t="shared" si="158"/>
        <v>88.52</v>
      </c>
      <c r="Q2417" s="11"/>
      <c r="R2417" s="11"/>
      <c r="S2417" s="11"/>
      <c r="T2417" s="174">
        <f t="shared" si="159"/>
        <v>513</v>
      </c>
      <c r="U2417" s="11"/>
      <c r="V2417" s="11"/>
      <c r="W2417" s="11"/>
      <c r="Y2417" s="174">
        <v>88.52</v>
      </c>
      <c r="Z2417" s="174">
        <f t="shared" si="160"/>
        <v>140.53</v>
      </c>
      <c r="AA2417" s="175"/>
      <c r="AB2417" s="174">
        <f t="shared" si="161"/>
        <v>71.790000000000006</v>
      </c>
      <c r="AC2417" s="174">
        <v>107.6</v>
      </c>
      <c r="AD2417" s="174"/>
      <c r="AE2417" s="4"/>
      <c r="AF2417" s="4"/>
    </row>
    <row r="2418" spans="1:32">
      <c r="A2418" s="56"/>
      <c r="B2418" s="191"/>
      <c r="C2418" s="11" t="s">
        <v>318</v>
      </c>
      <c r="D2418" s="11"/>
      <c r="E2418" s="11" t="s">
        <v>319</v>
      </c>
      <c r="F2418" s="11">
        <v>-86980</v>
      </c>
      <c r="G2418" s="11"/>
      <c r="H2418" s="11">
        <f t="shared" si="157"/>
        <v>-286</v>
      </c>
      <c r="I2418" s="11"/>
      <c r="J2418" s="203">
        <v>3558.6399999999994</v>
      </c>
      <c r="K2418" s="11"/>
      <c r="M2418" s="11">
        <v>88</v>
      </c>
      <c r="N2418" s="70"/>
      <c r="P2418" s="192">
        <f t="shared" si="158"/>
        <v>40.439090909090901</v>
      </c>
      <c r="Q2418" s="11"/>
      <c r="R2418" s="11"/>
      <c r="S2418" s="11"/>
      <c r="T2418" s="174">
        <f t="shared" si="159"/>
        <v>-988.40909090909088</v>
      </c>
      <c r="U2418" s="11"/>
      <c r="V2418" s="11"/>
      <c r="W2418" s="11"/>
      <c r="Y2418" s="174">
        <v>3558.6399999999994</v>
      </c>
      <c r="Z2418" s="174">
        <f t="shared" si="160"/>
        <v>5649.4</v>
      </c>
      <c r="AA2418" s="175"/>
      <c r="AB2418" s="174">
        <f t="shared" si="161"/>
        <v>2886.08</v>
      </c>
      <c r="AC2418" s="174">
        <v>4325.7700000000004</v>
      </c>
      <c r="AD2418" s="174"/>
      <c r="AE2418" s="4"/>
      <c r="AF2418" s="4"/>
    </row>
    <row r="2419" spans="1:32">
      <c r="A2419" s="56"/>
      <c r="B2419" s="191"/>
      <c r="C2419" s="11" t="s">
        <v>1308</v>
      </c>
      <c r="D2419" s="11"/>
      <c r="E2419" s="11" t="s">
        <v>249</v>
      </c>
      <c r="F2419" s="11">
        <v>4515</v>
      </c>
      <c r="G2419" s="11"/>
      <c r="H2419" s="11">
        <f t="shared" si="157"/>
        <v>15</v>
      </c>
      <c r="I2419" s="11"/>
      <c r="J2419" s="203">
        <v>406.14</v>
      </c>
      <c r="K2419" s="11"/>
      <c r="M2419" s="11">
        <v>4</v>
      </c>
      <c r="N2419" s="70"/>
      <c r="P2419" s="192">
        <f t="shared" si="158"/>
        <v>101.535</v>
      </c>
      <c r="Q2419" s="11"/>
      <c r="R2419" s="11"/>
      <c r="S2419" s="11"/>
      <c r="T2419" s="174">
        <f t="shared" si="159"/>
        <v>1128.75</v>
      </c>
      <c r="U2419" s="11"/>
      <c r="V2419" s="11"/>
      <c r="W2419" s="11"/>
      <c r="Y2419" s="174">
        <v>406.14</v>
      </c>
      <c r="Z2419" s="174">
        <f t="shared" si="160"/>
        <v>644.75</v>
      </c>
      <c r="AA2419" s="175"/>
      <c r="AB2419" s="174">
        <f t="shared" si="161"/>
        <v>329.38</v>
      </c>
      <c r="AC2419" s="174">
        <v>493.69</v>
      </c>
      <c r="AD2419" s="174"/>
      <c r="AE2419" s="4"/>
      <c r="AF2419" s="4"/>
    </row>
    <row r="2420" spans="1:32">
      <c r="A2420" s="56"/>
      <c r="B2420" s="191"/>
      <c r="C2420" s="11" t="s">
        <v>213</v>
      </c>
      <c r="D2420" s="11"/>
      <c r="E2420" s="11" t="s">
        <v>204</v>
      </c>
      <c r="F2420" s="11">
        <v>1837</v>
      </c>
      <c r="G2420" s="11"/>
      <c r="H2420" s="11">
        <f t="shared" si="157"/>
        <v>6</v>
      </c>
      <c r="I2420" s="11"/>
      <c r="J2420" s="203">
        <v>256.93</v>
      </c>
      <c r="K2420" s="11"/>
      <c r="M2420" s="11">
        <v>1</v>
      </c>
      <c r="N2420" s="70"/>
      <c r="P2420" s="192">
        <f t="shared" si="158"/>
        <v>256.93</v>
      </c>
      <c r="Q2420" s="11"/>
      <c r="R2420" s="11"/>
      <c r="S2420" s="11"/>
      <c r="T2420" s="174">
        <f t="shared" si="159"/>
        <v>1837</v>
      </c>
      <c r="U2420" s="11"/>
      <c r="V2420" s="11"/>
      <c r="W2420" s="11"/>
      <c r="Y2420" s="174">
        <v>256.93</v>
      </c>
      <c r="Z2420" s="174">
        <f t="shared" si="160"/>
        <v>407.88</v>
      </c>
      <c r="AA2420" s="175"/>
      <c r="AB2420" s="174">
        <f t="shared" si="161"/>
        <v>208.37</v>
      </c>
      <c r="AC2420" s="174">
        <v>312.32</v>
      </c>
      <c r="AD2420" s="174"/>
      <c r="AE2420" s="4"/>
      <c r="AF2420" s="4"/>
    </row>
    <row r="2421" spans="1:32">
      <c r="A2421" s="56"/>
      <c r="B2421" s="191"/>
      <c r="C2421" s="11" t="s">
        <v>213</v>
      </c>
      <c r="D2421" s="11"/>
      <c r="E2421" s="11" t="s">
        <v>214</v>
      </c>
      <c r="F2421" s="11">
        <v>268123</v>
      </c>
      <c r="G2421" s="11"/>
      <c r="H2421" s="11">
        <f t="shared" si="157"/>
        <v>883</v>
      </c>
      <c r="I2421" s="11"/>
      <c r="J2421" s="203">
        <v>37958.939999999995</v>
      </c>
      <c r="K2421" s="11"/>
      <c r="M2421" s="11">
        <v>140</v>
      </c>
      <c r="N2421" s="70"/>
      <c r="P2421" s="192">
        <f t="shared" si="158"/>
        <v>271.13528571428566</v>
      </c>
      <c r="Q2421" s="11"/>
      <c r="R2421" s="11"/>
      <c r="S2421" s="11"/>
      <c r="T2421" s="174">
        <f t="shared" si="159"/>
        <v>1915.1642857142858</v>
      </c>
      <c r="U2421" s="11"/>
      <c r="V2421" s="11"/>
      <c r="W2421" s="11"/>
      <c r="Y2421" s="174">
        <v>37958.939999999995</v>
      </c>
      <c r="Z2421" s="174">
        <f t="shared" si="160"/>
        <v>60260.44</v>
      </c>
      <c r="AA2421" s="175"/>
      <c r="AB2421" s="174">
        <f t="shared" si="161"/>
        <v>30785</v>
      </c>
      <c r="AC2421" s="174">
        <v>46141.65</v>
      </c>
      <c r="AD2421" s="174"/>
      <c r="AE2421" s="4"/>
      <c r="AF2421" s="4"/>
    </row>
    <row r="2422" spans="1:32">
      <c r="A2422" s="56"/>
      <c r="B2422" s="191"/>
      <c r="C2422" s="11" t="s">
        <v>213</v>
      </c>
      <c r="D2422" s="11"/>
      <c r="E2422" s="11" t="s">
        <v>287</v>
      </c>
      <c r="F2422" s="11">
        <v>5125</v>
      </c>
      <c r="G2422" s="11"/>
      <c r="H2422" s="11">
        <f t="shared" si="157"/>
        <v>17</v>
      </c>
      <c r="I2422" s="11"/>
      <c r="J2422" s="203">
        <v>428.72</v>
      </c>
      <c r="K2422" s="11"/>
      <c r="M2422" s="11">
        <v>2</v>
      </c>
      <c r="N2422" s="70"/>
      <c r="P2422" s="192">
        <f t="shared" si="158"/>
        <v>214.36</v>
      </c>
      <c r="Q2422" s="11"/>
      <c r="R2422" s="11"/>
      <c r="S2422" s="11"/>
      <c r="T2422" s="174">
        <f t="shared" si="159"/>
        <v>2562.5</v>
      </c>
      <c r="U2422" s="11"/>
      <c r="V2422" s="11"/>
      <c r="W2422" s="11"/>
      <c r="Y2422" s="174">
        <v>428.72</v>
      </c>
      <c r="Z2422" s="174">
        <f t="shared" si="160"/>
        <v>680.6</v>
      </c>
      <c r="AA2422" s="175"/>
      <c r="AB2422" s="174">
        <f t="shared" si="161"/>
        <v>347.7</v>
      </c>
      <c r="AC2422" s="174">
        <v>521.14</v>
      </c>
      <c r="AD2422" s="174"/>
      <c r="AE2422" s="4"/>
      <c r="AF2422" s="4"/>
    </row>
    <row r="2423" spans="1:32">
      <c r="A2423" s="56"/>
      <c r="B2423" s="191"/>
      <c r="C2423" s="11" t="s">
        <v>314</v>
      </c>
      <c r="D2423" s="11"/>
      <c r="E2423" s="11" t="s">
        <v>249</v>
      </c>
      <c r="F2423" s="11"/>
      <c r="G2423" s="11"/>
      <c r="H2423" s="11">
        <f t="shared" si="157"/>
        <v>0</v>
      </c>
      <c r="I2423" s="11"/>
      <c r="J2423" s="203">
        <v>9.67</v>
      </c>
      <c r="K2423" s="11"/>
      <c r="M2423" s="11">
        <v>1</v>
      </c>
      <c r="N2423" s="70"/>
      <c r="P2423" s="192">
        <f t="shared" si="158"/>
        <v>9.67</v>
      </c>
      <c r="Q2423" s="11"/>
      <c r="R2423" s="11"/>
      <c r="S2423" s="11"/>
      <c r="T2423" s="174">
        <f t="shared" si="159"/>
        <v>0</v>
      </c>
      <c r="U2423" s="11"/>
      <c r="V2423" s="11"/>
      <c r="W2423" s="11"/>
      <c r="Y2423" s="174">
        <v>9.67</v>
      </c>
      <c r="Z2423" s="174">
        <f t="shared" si="160"/>
        <v>15.35</v>
      </c>
      <c r="AA2423" s="175"/>
      <c r="AB2423" s="174">
        <f t="shared" si="161"/>
        <v>7.84</v>
      </c>
      <c r="AC2423" s="174">
        <v>11.75</v>
      </c>
      <c r="AD2423" s="174"/>
      <c r="AE2423" s="4"/>
      <c r="AF2423" s="4"/>
    </row>
    <row r="2424" spans="1:32">
      <c r="A2424" s="56"/>
      <c r="B2424" s="191"/>
      <c r="C2424" s="11" t="s">
        <v>314</v>
      </c>
      <c r="D2424" s="11"/>
      <c r="E2424" s="11" t="s">
        <v>315</v>
      </c>
      <c r="F2424" s="11">
        <v>430060</v>
      </c>
      <c r="G2424" s="11"/>
      <c r="H2424" s="11">
        <f t="shared" si="157"/>
        <v>1416</v>
      </c>
      <c r="I2424" s="11"/>
      <c r="J2424" s="203">
        <v>23233.859999999986</v>
      </c>
      <c r="K2424" s="11"/>
      <c r="M2424" s="11">
        <v>35</v>
      </c>
      <c r="N2424" s="70"/>
      <c r="P2424" s="192">
        <f t="shared" si="158"/>
        <v>663.82457142857106</v>
      </c>
      <c r="Q2424" s="11"/>
      <c r="R2424" s="11"/>
      <c r="S2424" s="11"/>
      <c r="T2424" s="174">
        <f t="shared" si="159"/>
        <v>12287.428571428571</v>
      </c>
      <c r="U2424" s="11"/>
      <c r="V2424" s="11"/>
      <c r="W2424" s="11"/>
      <c r="Y2424" s="174">
        <v>23233.859999999986</v>
      </c>
      <c r="Z2424" s="174">
        <f t="shared" si="160"/>
        <v>36884.129999999997</v>
      </c>
      <c r="AA2424" s="175"/>
      <c r="AB2424" s="174">
        <f t="shared" si="161"/>
        <v>18842.84</v>
      </c>
      <c r="AC2424" s="174">
        <v>28242.32</v>
      </c>
      <c r="AD2424" s="174"/>
      <c r="AE2424" s="4"/>
      <c r="AF2424" s="4"/>
    </row>
    <row r="2425" spans="1:32">
      <c r="A2425" s="56"/>
      <c r="B2425" s="191"/>
      <c r="C2425" s="11" t="s">
        <v>445</v>
      </c>
      <c r="D2425" s="11"/>
      <c r="E2425" s="11" t="s">
        <v>446</v>
      </c>
      <c r="F2425" s="11">
        <v>595089</v>
      </c>
      <c r="G2425" s="11"/>
      <c r="H2425" s="11">
        <f t="shared" si="157"/>
        <v>1960</v>
      </c>
      <c r="I2425" s="11"/>
      <c r="J2425" s="203">
        <v>90948.26</v>
      </c>
      <c r="K2425" s="11"/>
      <c r="M2425" s="11">
        <v>193</v>
      </c>
      <c r="N2425" s="70"/>
      <c r="P2425" s="192">
        <f t="shared" si="158"/>
        <v>471.23450777202072</v>
      </c>
      <c r="Q2425" s="11"/>
      <c r="R2425" s="11"/>
      <c r="S2425" s="11"/>
      <c r="T2425" s="174">
        <f t="shared" si="159"/>
        <v>3083.3626943005183</v>
      </c>
      <c r="U2425" s="11"/>
      <c r="V2425" s="11"/>
      <c r="W2425" s="11"/>
      <c r="Y2425" s="174">
        <v>90948.26</v>
      </c>
      <c r="Z2425" s="174">
        <f t="shared" si="160"/>
        <v>144381.85</v>
      </c>
      <c r="AA2425" s="175"/>
      <c r="AB2425" s="174">
        <f t="shared" si="161"/>
        <v>73759.75</v>
      </c>
      <c r="AC2425" s="174">
        <v>110553.74</v>
      </c>
      <c r="AD2425" s="174"/>
      <c r="AE2425" s="4"/>
      <c r="AF2425" s="4"/>
    </row>
    <row r="2426" spans="1:32">
      <c r="A2426" s="56"/>
      <c r="B2426" s="191"/>
      <c r="C2426" s="11" t="s">
        <v>459</v>
      </c>
      <c r="D2426" s="11"/>
      <c r="E2426" s="11" t="s">
        <v>460</v>
      </c>
      <c r="F2426" s="11">
        <v>162490</v>
      </c>
      <c r="G2426" s="11"/>
      <c r="H2426" s="11">
        <f t="shared" si="157"/>
        <v>535</v>
      </c>
      <c r="I2426" s="11"/>
      <c r="J2426" s="203">
        <v>24923.540000000015</v>
      </c>
      <c r="K2426" s="11"/>
      <c r="M2426" s="11">
        <v>58</v>
      </c>
      <c r="N2426" s="70"/>
      <c r="P2426" s="192">
        <f t="shared" si="158"/>
        <v>429.71620689655197</v>
      </c>
      <c r="Q2426" s="11"/>
      <c r="R2426" s="11"/>
      <c r="S2426" s="11"/>
      <c r="T2426" s="174">
        <f t="shared" si="159"/>
        <v>2801.5517241379312</v>
      </c>
      <c r="U2426" s="11"/>
      <c r="V2426" s="11"/>
      <c r="W2426" s="11"/>
      <c r="Y2426" s="174">
        <v>24923.540000000015</v>
      </c>
      <c r="Z2426" s="174">
        <f t="shared" si="160"/>
        <v>39566.53</v>
      </c>
      <c r="AA2426" s="175"/>
      <c r="AB2426" s="174">
        <f t="shared" si="161"/>
        <v>20213.189999999999</v>
      </c>
      <c r="AC2426" s="174">
        <v>30296.240000000002</v>
      </c>
      <c r="AD2426" s="174"/>
      <c r="AE2426" s="4"/>
      <c r="AF2426" s="4"/>
    </row>
    <row r="2427" spans="1:32">
      <c r="A2427" s="56"/>
      <c r="B2427" s="191"/>
      <c r="C2427" s="11" t="s">
        <v>1242</v>
      </c>
      <c r="D2427" s="11"/>
      <c r="E2427" s="11" t="s">
        <v>284</v>
      </c>
      <c r="F2427" s="11">
        <v>6</v>
      </c>
      <c r="G2427" s="11"/>
      <c r="H2427" s="11">
        <f t="shared" si="157"/>
        <v>0</v>
      </c>
      <c r="I2427" s="11"/>
      <c r="J2427" s="203">
        <v>20.18</v>
      </c>
      <c r="K2427" s="11"/>
      <c r="M2427" s="11">
        <v>2</v>
      </c>
      <c r="N2427" s="70"/>
      <c r="P2427" s="192">
        <f t="shared" si="158"/>
        <v>10.09</v>
      </c>
      <c r="Q2427" s="11"/>
      <c r="R2427" s="11"/>
      <c r="S2427" s="11"/>
      <c r="T2427" s="174">
        <f t="shared" si="159"/>
        <v>3</v>
      </c>
      <c r="U2427" s="11"/>
      <c r="V2427" s="11"/>
      <c r="W2427" s="11"/>
      <c r="Y2427" s="174">
        <v>20.18</v>
      </c>
      <c r="Z2427" s="174">
        <f t="shared" si="160"/>
        <v>32.04</v>
      </c>
      <c r="AA2427" s="175"/>
      <c r="AB2427" s="174">
        <f t="shared" si="161"/>
        <v>16.37</v>
      </c>
      <c r="AC2427" s="174">
        <v>24.53</v>
      </c>
      <c r="AD2427" s="174"/>
      <c r="AE2427" s="4"/>
      <c r="AF2427" s="4"/>
    </row>
    <row r="2428" spans="1:32">
      <c r="A2428" s="56"/>
      <c r="B2428" s="191"/>
      <c r="C2428" s="11" t="s">
        <v>215</v>
      </c>
      <c r="D2428" s="11"/>
      <c r="E2428" s="11" t="s">
        <v>216</v>
      </c>
      <c r="F2428" s="11">
        <v>144357</v>
      </c>
      <c r="G2428" s="11"/>
      <c r="H2428" s="11">
        <f t="shared" si="157"/>
        <v>475</v>
      </c>
      <c r="I2428" s="11"/>
      <c r="J2428" s="203">
        <v>22965.8</v>
      </c>
      <c r="K2428" s="11"/>
      <c r="M2428" s="11">
        <v>140</v>
      </c>
      <c r="N2428" s="70"/>
      <c r="P2428" s="192">
        <f t="shared" si="158"/>
        <v>164.04142857142855</v>
      </c>
      <c r="Q2428" s="11"/>
      <c r="R2428" s="11"/>
      <c r="S2428" s="11"/>
      <c r="T2428" s="174">
        <f t="shared" si="159"/>
        <v>1031.1214285714286</v>
      </c>
      <c r="U2428" s="11"/>
      <c r="V2428" s="11"/>
      <c r="W2428" s="11"/>
      <c r="Y2428" s="174">
        <v>22965.8</v>
      </c>
      <c r="Z2428" s="174">
        <f t="shared" si="160"/>
        <v>36458.58</v>
      </c>
      <c r="AA2428" s="175"/>
      <c r="AB2428" s="174">
        <f t="shared" si="161"/>
        <v>18625.439999999999</v>
      </c>
      <c r="AC2428" s="174">
        <v>27916.48</v>
      </c>
      <c r="AD2428" s="174"/>
      <c r="AE2428" s="4"/>
      <c r="AF2428" s="4"/>
    </row>
    <row r="2429" spans="1:32">
      <c r="A2429" s="56"/>
      <c r="B2429" s="191"/>
      <c r="C2429" s="11" t="s">
        <v>306</v>
      </c>
      <c r="D2429" s="11"/>
      <c r="E2429" s="11" t="s">
        <v>307</v>
      </c>
      <c r="F2429" s="11">
        <v>149781</v>
      </c>
      <c r="G2429" s="11"/>
      <c r="H2429" s="11">
        <f t="shared" si="157"/>
        <v>493</v>
      </c>
      <c r="I2429" s="11"/>
      <c r="J2429" s="203">
        <v>21384.710000000003</v>
      </c>
      <c r="K2429" s="11"/>
      <c r="M2429" s="11">
        <v>77</v>
      </c>
      <c r="N2429" s="70"/>
      <c r="P2429" s="192">
        <f t="shared" si="158"/>
        <v>277.72350649350653</v>
      </c>
      <c r="Q2429" s="11"/>
      <c r="R2429" s="11"/>
      <c r="S2429" s="11"/>
      <c r="T2429" s="174">
        <f t="shared" si="159"/>
        <v>1945.2077922077922</v>
      </c>
      <c r="U2429" s="11"/>
      <c r="V2429" s="11"/>
      <c r="W2429" s="11"/>
      <c r="Y2429" s="174">
        <v>21384.710000000003</v>
      </c>
      <c r="Z2429" s="174">
        <f t="shared" si="160"/>
        <v>33948.58</v>
      </c>
      <c r="AA2429" s="175"/>
      <c r="AB2429" s="174">
        <f t="shared" si="161"/>
        <v>17343.169999999998</v>
      </c>
      <c r="AC2429" s="174">
        <v>25994.560000000001</v>
      </c>
      <c r="AD2429" s="174"/>
      <c r="AE2429" s="4"/>
      <c r="AF2429" s="4"/>
    </row>
    <row r="2430" spans="1:32">
      <c r="A2430" s="56"/>
      <c r="B2430" s="191"/>
      <c r="C2430" s="11" t="s">
        <v>1291</v>
      </c>
      <c r="D2430" s="11"/>
      <c r="E2430" s="11" t="s">
        <v>403</v>
      </c>
      <c r="F2430" s="11">
        <v>6487</v>
      </c>
      <c r="G2430" s="11"/>
      <c r="H2430" s="11">
        <f t="shared" si="157"/>
        <v>21</v>
      </c>
      <c r="I2430" s="11"/>
      <c r="J2430" s="203">
        <v>959.34</v>
      </c>
      <c r="K2430" s="11"/>
      <c r="M2430" s="11">
        <v>6</v>
      </c>
      <c r="N2430" s="70"/>
      <c r="P2430" s="192">
        <f t="shared" si="158"/>
        <v>159.89000000000001</v>
      </c>
      <c r="Q2430" s="11"/>
      <c r="R2430" s="11"/>
      <c r="S2430" s="11"/>
      <c r="T2430" s="174">
        <f t="shared" si="159"/>
        <v>1081.1666666666667</v>
      </c>
      <c r="U2430" s="11"/>
      <c r="V2430" s="11"/>
      <c r="W2430" s="11"/>
      <c r="Y2430" s="174">
        <v>959.34</v>
      </c>
      <c r="Z2430" s="174">
        <f t="shared" si="160"/>
        <v>1522.97</v>
      </c>
      <c r="AA2430" s="175"/>
      <c r="AB2430" s="174">
        <f t="shared" si="161"/>
        <v>778.03</v>
      </c>
      <c r="AC2430" s="174">
        <v>1166.1400000000001</v>
      </c>
      <c r="AD2430" s="174"/>
      <c r="AE2430" s="4"/>
      <c r="AF2430" s="4"/>
    </row>
    <row r="2431" spans="1:32">
      <c r="A2431" s="56"/>
      <c r="B2431" s="191"/>
      <c r="C2431" s="11" t="s">
        <v>217</v>
      </c>
      <c r="D2431" s="11"/>
      <c r="E2431" s="11" t="s">
        <v>218</v>
      </c>
      <c r="F2431" s="11">
        <v>494303</v>
      </c>
      <c r="G2431" s="11"/>
      <c r="H2431" s="11">
        <f t="shared" si="157"/>
        <v>1628</v>
      </c>
      <c r="I2431" s="11"/>
      <c r="J2431" s="203">
        <v>54838.439999999981</v>
      </c>
      <c r="K2431" s="11"/>
      <c r="M2431" s="11">
        <v>174</v>
      </c>
      <c r="N2431" s="70"/>
      <c r="P2431" s="192">
        <f t="shared" si="158"/>
        <v>315.16344827586198</v>
      </c>
      <c r="Q2431" s="11"/>
      <c r="R2431" s="11"/>
      <c r="S2431" s="11"/>
      <c r="T2431" s="174">
        <f t="shared" si="159"/>
        <v>2840.82183908046</v>
      </c>
      <c r="U2431" s="11"/>
      <c r="V2431" s="11"/>
      <c r="W2431" s="11"/>
      <c r="Y2431" s="174">
        <v>54838.439999999981</v>
      </c>
      <c r="Z2431" s="174">
        <f t="shared" si="160"/>
        <v>87056.92</v>
      </c>
      <c r="AA2431" s="175"/>
      <c r="AB2431" s="174">
        <f t="shared" si="161"/>
        <v>44474.400000000001</v>
      </c>
      <c r="AC2431" s="174">
        <v>66659.820000000007</v>
      </c>
      <c r="AD2431" s="174"/>
      <c r="AE2431" s="4"/>
      <c r="AF2431" s="4"/>
    </row>
    <row r="2432" spans="1:32">
      <c r="A2432" s="56"/>
      <c r="B2432" s="191"/>
      <c r="C2432" s="11" t="s">
        <v>447</v>
      </c>
      <c r="D2432" s="11"/>
      <c r="E2432" s="11" t="s">
        <v>448</v>
      </c>
      <c r="F2432" s="11">
        <v>2122492</v>
      </c>
      <c r="G2432" s="11"/>
      <c r="H2432" s="11">
        <f t="shared" si="157"/>
        <v>6990</v>
      </c>
      <c r="I2432" s="11"/>
      <c r="J2432" s="203">
        <v>291725.90999999963</v>
      </c>
      <c r="K2432" s="11"/>
      <c r="M2432" s="11">
        <v>352</v>
      </c>
      <c r="N2432" s="70"/>
      <c r="P2432" s="192">
        <f t="shared" si="158"/>
        <v>828.76678977272616</v>
      </c>
      <c r="Q2432" s="11"/>
      <c r="R2432" s="11"/>
      <c r="S2432" s="11"/>
      <c r="T2432" s="174">
        <f t="shared" si="159"/>
        <v>6029.806818181818</v>
      </c>
      <c r="U2432" s="11"/>
      <c r="V2432" s="11"/>
      <c r="W2432" s="11"/>
      <c r="Y2432" s="174">
        <v>291725.90999999963</v>
      </c>
      <c r="Z2432" s="174">
        <f t="shared" si="160"/>
        <v>463119.64</v>
      </c>
      <c r="AA2432" s="175"/>
      <c r="AB2432" s="174">
        <f t="shared" si="161"/>
        <v>236591.99</v>
      </c>
      <c r="AC2432" s="174">
        <v>354612.49</v>
      </c>
      <c r="AD2432" s="174"/>
      <c r="AE2432" s="4"/>
      <c r="AF2432" s="4"/>
    </row>
    <row r="2433" spans="1:32">
      <c r="A2433" s="56"/>
      <c r="B2433" s="191"/>
      <c r="C2433" s="11" t="s">
        <v>219</v>
      </c>
      <c r="D2433" s="11"/>
      <c r="E2433" s="11" t="s">
        <v>193</v>
      </c>
      <c r="F2433" s="11">
        <v>2092</v>
      </c>
      <c r="G2433" s="11"/>
      <c r="H2433" s="11">
        <f t="shared" si="157"/>
        <v>7</v>
      </c>
      <c r="I2433" s="11"/>
      <c r="J2433" s="203">
        <v>346.84</v>
      </c>
      <c r="K2433" s="11"/>
      <c r="M2433" s="11">
        <v>1</v>
      </c>
      <c r="N2433" s="70"/>
      <c r="P2433" s="192">
        <f t="shared" si="158"/>
        <v>346.84</v>
      </c>
      <c r="Q2433" s="11"/>
      <c r="R2433" s="11"/>
      <c r="S2433" s="11"/>
      <c r="T2433" s="174">
        <f t="shared" si="159"/>
        <v>2092</v>
      </c>
      <c r="U2433" s="11"/>
      <c r="V2433" s="11"/>
      <c r="W2433" s="11"/>
      <c r="Y2433" s="174">
        <v>346.84</v>
      </c>
      <c r="Z2433" s="174">
        <f t="shared" si="160"/>
        <v>550.61</v>
      </c>
      <c r="AA2433" s="175"/>
      <c r="AB2433" s="174">
        <f t="shared" si="161"/>
        <v>281.29000000000002</v>
      </c>
      <c r="AC2433" s="174">
        <v>421.61</v>
      </c>
      <c r="AD2433" s="174"/>
      <c r="AE2433" s="4"/>
      <c r="AF2433" s="4"/>
    </row>
    <row r="2434" spans="1:32">
      <c r="A2434" s="56"/>
      <c r="B2434" s="191"/>
      <c r="C2434" s="11" t="s">
        <v>219</v>
      </c>
      <c r="D2434" s="11"/>
      <c r="E2434" s="11" t="s">
        <v>220</v>
      </c>
      <c r="F2434" s="11">
        <v>1520576</v>
      </c>
      <c r="G2434" s="11"/>
      <c r="H2434" s="11">
        <f t="shared" si="157"/>
        <v>5008</v>
      </c>
      <c r="I2434" s="11"/>
      <c r="J2434" s="203">
        <v>170706.27000000011</v>
      </c>
      <c r="K2434" s="11"/>
      <c r="M2434" s="11">
        <v>496</v>
      </c>
      <c r="N2434" s="70"/>
      <c r="P2434" s="192">
        <f t="shared" si="158"/>
        <v>344.16586693548408</v>
      </c>
      <c r="Q2434" s="11"/>
      <c r="R2434" s="11"/>
      <c r="S2434" s="11"/>
      <c r="T2434" s="174">
        <f t="shared" si="159"/>
        <v>3065.6774193548385</v>
      </c>
      <c r="U2434" s="11"/>
      <c r="V2434" s="11"/>
      <c r="W2434" s="11"/>
      <c r="Y2434" s="174">
        <v>170706.27000000011</v>
      </c>
      <c r="Z2434" s="174">
        <f t="shared" si="160"/>
        <v>270998.99</v>
      </c>
      <c r="AA2434" s="175"/>
      <c r="AB2434" s="174">
        <f t="shared" si="161"/>
        <v>138444.12</v>
      </c>
      <c r="AC2434" s="174">
        <v>207504.97</v>
      </c>
      <c r="AD2434" s="174"/>
      <c r="AE2434" s="4"/>
      <c r="AF2434" s="4"/>
    </row>
    <row r="2435" spans="1:32">
      <c r="A2435" s="56"/>
      <c r="B2435" s="191"/>
      <c r="C2435" s="11" t="s">
        <v>219</v>
      </c>
      <c r="D2435" s="11"/>
      <c r="E2435" s="11" t="s">
        <v>330</v>
      </c>
      <c r="F2435" s="11">
        <v>193</v>
      </c>
      <c r="G2435" s="11"/>
      <c r="H2435" s="11">
        <f t="shared" si="157"/>
        <v>1</v>
      </c>
      <c r="I2435" s="11"/>
      <c r="J2435" s="203">
        <v>52.790000000000006</v>
      </c>
      <c r="K2435" s="11"/>
      <c r="M2435" s="11">
        <v>2</v>
      </c>
      <c r="N2435" s="70"/>
      <c r="P2435" s="192">
        <f t="shared" si="158"/>
        <v>26.395000000000003</v>
      </c>
      <c r="Q2435" s="11"/>
      <c r="R2435" s="11"/>
      <c r="S2435" s="11"/>
      <c r="T2435" s="174">
        <f t="shared" si="159"/>
        <v>96.5</v>
      </c>
      <c r="U2435" s="11"/>
      <c r="V2435" s="11"/>
      <c r="W2435" s="11"/>
      <c r="Y2435" s="174">
        <v>52.790000000000006</v>
      </c>
      <c r="Z2435" s="174">
        <f t="shared" si="160"/>
        <v>83.8</v>
      </c>
      <c r="AA2435" s="175"/>
      <c r="AB2435" s="174">
        <f t="shared" si="161"/>
        <v>42.81</v>
      </c>
      <c r="AC2435" s="174">
        <v>64.17</v>
      </c>
      <c r="AD2435" s="174"/>
      <c r="AE2435" s="4"/>
      <c r="AF2435" s="4"/>
    </row>
    <row r="2436" spans="1:32">
      <c r="A2436" s="56"/>
      <c r="B2436" s="191"/>
      <c r="C2436" s="11" t="s">
        <v>352</v>
      </c>
      <c r="D2436" s="11"/>
      <c r="E2436" s="11" t="s">
        <v>350</v>
      </c>
      <c r="F2436" s="11">
        <v>208032</v>
      </c>
      <c r="G2436" s="11"/>
      <c r="H2436" s="11">
        <f t="shared" si="157"/>
        <v>685</v>
      </c>
      <c r="I2436" s="11"/>
      <c r="J2436" s="203">
        <v>34189.339999999989</v>
      </c>
      <c r="K2436" s="11"/>
      <c r="M2436" s="11">
        <v>170</v>
      </c>
      <c r="N2436" s="70"/>
      <c r="P2436" s="192">
        <f t="shared" si="158"/>
        <v>201.11376470588229</v>
      </c>
      <c r="Q2436" s="11"/>
      <c r="R2436" s="11"/>
      <c r="S2436" s="11"/>
      <c r="T2436" s="174">
        <f t="shared" si="159"/>
        <v>1223.7176470588236</v>
      </c>
      <c r="U2436" s="11"/>
      <c r="V2436" s="11"/>
      <c r="W2436" s="11"/>
      <c r="Y2436" s="174">
        <v>34189.339999999989</v>
      </c>
      <c r="Z2436" s="174">
        <f t="shared" si="160"/>
        <v>54276.13</v>
      </c>
      <c r="AA2436" s="175"/>
      <c r="AB2436" s="174">
        <f t="shared" si="161"/>
        <v>27727.82</v>
      </c>
      <c r="AC2436" s="174">
        <v>41559.449999999997</v>
      </c>
      <c r="AD2436" s="174"/>
      <c r="AE2436" s="4"/>
      <c r="AF2436" s="4"/>
    </row>
    <row r="2437" spans="1:32">
      <c r="A2437" s="56"/>
      <c r="B2437" s="191"/>
      <c r="C2437" s="11" t="s">
        <v>1366</v>
      </c>
      <c r="D2437" s="11"/>
      <c r="E2437" s="11" t="s">
        <v>440</v>
      </c>
      <c r="F2437" s="11">
        <v>1338</v>
      </c>
      <c r="G2437" s="11"/>
      <c r="H2437" s="11">
        <f t="shared" si="157"/>
        <v>4</v>
      </c>
      <c r="I2437" s="11"/>
      <c r="J2437" s="203">
        <v>263.16999999999996</v>
      </c>
      <c r="K2437" s="11"/>
      <c r="M2437" s="11">
        <v>4</v>
      </c>
      <c r="N2437" s="70"/>
      <c r="P2437" s="192">
        <f t="shared" si="158"/>
        <v>65.79249999999999</v>
      </c>
      <c r="Q2437" s="11"/>
      <c r="R2437" s="11"/>
      <c r="S2437" s="11"/>
      <c r="T2437" s="174">
        <f t="shared" si="159"/>
        <v>334.5</v>
      </c>
      <c r="U2437" s="11"/>
      <c r="V2437" s="11"/>
      <c r="W2437" s="11"/>
      <c r="Y2437" s="174">
        <v>263.16999999999996</v>
      </c>
      <c r="Z2437" s="174">
        <f t="shared" si="160"/>
        <v>417.79</v>
      </c>
      <c r="AA2437" s="175"/>
      <c r="AB2437" s="174">
        <f t="shared" si="161"/>
        <v>213.43</v>
      </c>
      <c r="AC2437" s="174">
        <v>319.89999999999998</v>
      </c>
      <c r="AD2437" s="174"/>
      <c r="AE2437" s="4"/>
      <c r="AF2437" s="4"/>
    </row>
    <row r="2438" spans="1:32">
      <c r="A2438" s="56"/>
      <c r="B2438" s="191"/>
      <c r="C2438" s="11" t="s">
        <v>340</v>
      </c>
      <c r="D2438" s="11"/>
      <c r="E2438" s="11" t="s">
        <v>338</v>
      </c>
      <c r="F2438" s="11">
        <v>976786</v>
      </c>
      <c r="G2438" s="11"/>
      <c r="H2438" s="11">
        <f t="shared" si="157"/>
        <v>3217</v>
      </c>
      <c r="I2438" s="11"/>
      <c r="J2438" s="203">
        <v>117355.24999999953</v>
      </c>
      <c r="K2438" s="11"/>
      <c r="M2438" s="11">
        <v>342</v>
      </c>
      <c r="N2438" s="70"/>
      <c r="P2438" s="192">
        <f t="shared" si="158"/>
        <v>343.14400584795186</v>
      </c>
      <c r="Q2438" s="11"/>
      <c r="R2438" s="11"/>
      <c r="S2438" s="11"/>
      <c r="T2438" s="174">
        <f t="shared" si="159"/>
        <v>2856.0994152046783</v>
      </c>
      <c r="U2438" s="11"/>
      <c r="V2438" s="11"/>
      <c r="W2438" s="11"/>
      <c r="Y2438" s="174">
        <v>117355.24999999953</v>
      </c>
      <c r="Z2438" s="174">
        <f t="shared" si="160"/>
        <v>186303.37</v>
      </c>
      <c r="AA2438" s="175"/>
      <c r="AB2438" s="174">
        <f t="shared" si="161"/>
        <v>95176.02</v>
      </c>
      <c r="AC2438" s="174">
        <v>142653.21</v>
      </c>
      <c r="AD2438" s="174"/>
      <c r="AE2438" s="4"/>
      <c r="AF2438" s="4"/>
    </row>
    <row r="2439" spans="1:32">
      <c r="A2439" s="56"/>
      <c r="B2439" s="191"/>
      <c r="C2439" s="11" t="s">
        <v>320</v>
      </c>
      <c r="D2439" s="11"/>
      <c r="E2439" s="11" t="s">
        <v>319</v>
      </c>
      <c r="F2439" s="11">
        <v>114273</v>
      </c>
      <c r="G2439" s="11"/>
      <c r="H2439" s="11">
        <f t="shared" si="157"/>
        <v>376</v>
      </c>
      <c r="I2439" s="11"/>
      <c r="J2439" s="203">
        <v>13770.209999999995</v>
      </c>
      <c r="K2439" s="11"/>
      <c r="M2439" s="11">
        <v>39</v>
      </c>
      <c r="N2439" s="70"/>
      <c r="P2439" s="192">
        <f t="shared" si="158"/>
        <v>353.08230769230755</v>
      </c>
      <c r="Q2439" s="11"/>
      <c r="R2439" s="11"/>
      <c r="S2439" s="11"/>
      <c r="T2439" s="174">
        <f t="shared" si="159"/>
        <v>2930.0769230769229</v>
      </c>
      <c r="U2439" s="11"/>
      <c r="V2439" s="11"/>
      <c r="W2439" s="11"/>
      <c r="Y2439" s="174">
        <v>13770.209999999995</v>
      </c>
      <c r="Z2439" s="174">
        <f t="shared" si="160"/>
        <v>21860.43</v>
      </c>
      <c r="AA2439" s="175"/>
      <c r="AB2439" s="174">
        <f t="shared" si="161"/>
        <v>11167.75</v>
      </c>
      <c r="AC2439" s="174">
        <v>16738.62</v>
      </c>
      <c r="AD2439" s="174"/>
      <c r="AE2439" s="4"/>
      <c r="AF2439" s="4"/>
    </row>
    <row r="2440" spans="1:32">
      <c r="A2440" s="56"/>
      <c r="B2440" s="191"/>
      <c r="C2440" s="11" t="s">
        <v>357</v>
      </c>
      <c r="D2440" s="11"/>
      <c r="E2440" s="11" t="s">
        <v>345</v>
      </c>
      <c r="F2440" s="11">
        <v>306</v>
      </c>
      <c r="G2440" s="11"/>
      <c r="H2440" s="11">
        <f t="shared" si="157"/>
        <v>1</v>
      </c>
      <c r="I2440" s="11"/>
      <c r="J2440" s="203">
        <v>63.55</v>
      </c>
      <c r="K2440" s="11"/>
      <c r="M2440" s="11">
        <v>1</v>
      </c>
      <c r="N2440" s="70"/>
      <c r="P2440" s="192">
        <f t="shared" si="158"/>
        <v>63.55</v>
      </c>
      <c r="Q2440" s="11"/>
      <c r="R2440" s="11"/>
      <c r="S2440" s="11"/>
      <c r="T2440" s="174">
        <f t="shared" si="159"/>
        <v>306</v>
      </c>
      <c r="U2440" s="11"/>
      <c r="V2440" s="11"/>
      <c r="W2440" s="11"/>
      <c r="Y2440" s="174">
        <v>63.55</v>
      </c>
      <c r="Z2440" s="174">
        <f t="shared" si="160"/>
        <v>100.89</v>
      </c>
      <c r="AA2440" s="175"/>
      <c r="AB2440" s="174">
        <f t="shared" si="161"/>
        <v>51.54</v>
      </c>
      <c r="AC2440" s="174">
        <v>77.25</v>
      </c>
      <c r="AD2440" s="174"/>
      <c r="AE2440" s="4"/>
      <c r="AF2440" s="4"/>
    </row>
    <row r="2441" spans="1:32">
      <c r="A2441" s="56"/>
      <c r="B2441" s="191"/>
      <c r="C2441" s="11" t="s">
        <v>357</v>
      </c>
      <c r="D2441" s="11"/>
      <c r="E2441" s="11" t="s">
        <v>358</v>
      </c>
      <c r="F2441" s="11">
        <v>187550</v>
      </c>
      <c r="G2441" s="11"/>
      <c r="H2441" s="11">
        <f t="shared" si="157"/>
        <v>618</v>
      </c>
      <c r="I2441" s="11"/>
      <c r="J2441" s="203">
        <v>29077.079999999994</v>
      </c>
      <c r="K2441" s="11"/>
      <c r="M2441" s="11">
        <v>93</v>
      </c>
      <c r="N2441" s="70"/>
      <c r="P2441" s="192">
        <f t="shared" si="158"/>
        <v>312.6567741935483</v>
      </c>
      <c r="Q2441" s="11"/>
      <c r="R2441" s="11"/>
      <c r="S2441" s="11"/>
      <c r="T2441" s="174">
        <f t="shared" si="159"/>
        <v>2016.6666666666667</v>
      </c>
      <c r="U2441" s="11"/>
      <c r="V2441" s="11"/>
      <c r="W2441" s="11"/>
      <c r="Y2441" s="174">
        <v>29077.079999999994</v>
      </c>
      <c r="Z2441" s="174">
        <f t="shared" si="160"/>
        <v>46160.34</v>
      </c>
      <c r="AA2441" s="175"/>
      <c r="AB2441" s="174">
        <f t="shared" si="161"/>
        <v>23581.74</v>
      </c>
      <c r="AC2441" s="174">
        <v>35345.15</v>
      </c>
      <c r="AD2441" s="174"/>
      <c r="AE2441" s="4"/>
      <c r="AF2441" s="4"/>
    </row>
    <row r="2442" spans="1:32">
      <c r="A2442" s="56"/>
      <c r="B2442" s="191"/>
      <c r="C2442" s="11" t="s">
        <v>1367</v>
      </c>
      <c r="D2442" s="11"/>
      <c r="E2442" s="11" t="s">
        <v>330</v>
      </c>
      <c r="F2442" s="11">
        <v>5998</v>
      </c>
      <c r="G2442" s="11"/>
      <c r="H2442" s="11">
        <f t="shared" si="157"/>
        <v>20</v>
      </c>
      <c r="I2442" s="11"/>
      <c r="J2442" s="203">
        <v>628.59</v>
      </c>
      <c r="K2442" s="11"/>
      <c r="M2442" s="11">
        <v>3</v>
      </c>
      <c r="N2442" s="70"/>
      <c r="P2442" s="192">
        <f t="shared" si="158"/>
        <v>209.53</v>
      </c>
      <c r="Q2442" s="11"/>
      <c r="R2442" s="11"/>
      <c r="S2442" s="11"/>
      <c r="T2442" s="174">
        <f t="shared" si="159"/>
        <v>1999.3333333333333</v>
      </c>
      <c r="U2442" s="11"/>
      <c r="V2442" s="11"/>
      <c r="W2442" s="11"/>
      <c r="Y2442" s="174">
        <v>628.59</v>
      </c>
      <c r="Z2442" s="174">
        <f t="shared" si="160"/>
        <v>997.9</v>
      </c>
      <c r="AA2442" s="175"/>
      <c r="AB2442" s="174">
        <f t="shared" si="161"/>
        <v>509.79</v>
      </c>
      <c r="AC2442" s="174">
        <v>764.09</v>
      </c>
      <c r="AD2442" s="174"/>
      <c r="AE2442" s="4"/>
      <c r="AF2442" s="4"/>
    </row>
    <row r="2443" spans="1:32">
      <c r="A2443" s="56"/>
      <c r="B2443" s="191"/>
      <c r="C2443" s="11" t="s">
        <v>433</v>
      </c>
      <c r="D2443" s="11"/>
      <c r="E2443" s="11" t="s">
        <v>386</v>
      </c>
      <c r="F2443" s="11">
        <v>4</v>
      </c>
      <c r="G2443" s="11"/>
      <c r="H2443" s="11">
        <f t="shared" si="157"/>
        <v>0</v>
      </c>
      <c r="I2443" s="11"/>
      <c r="J2443" s="203">
        <v>10.53</v>
      </c>
      <c r="K2443" s="11"/>
      <c r="M2443" s="11">
        <v>1</v>
      </c>
      <c r="N2443" s="70"/>
      <c r="P2443" s="192">
        <f t="shared" si="158"/>
        <v>10.53</v>
      </c>
      <c r="Q2443" s="11"/>
      <c r="R2443" s="11"/>
      <c r="S2443" s="11"/>
      <c r="T2443" s="174">
        <f t="shared" si="159"/>
        <v>4</v>
      </c>
      <c r="U2443" s="11"/>
      <c r="V2443" s="11"/>
      <c r="W2443" s="11"/>
      <c r="Y2443" s="174">
        <v>10.53</v>
      </c>
      <c r="Z2443" s="174">
        <f t="shared" si="160"/>
        <v>16.72</v>
      </c>
      <c r="AA2443" s="175"/>
      <c r="AB2443" s="174">
        <f t="shared" si="161"/>
        <v>8.5399999999999991</v>
      </c>
      <c r="AC2443" s="174">
        <v>12.8</v>
      </c>
      <c r="AD2443" s="174"/>
      <c r="AE2443" s="4"/>
      <c r="AF2443" s="4"/>
    </row>
    <row r="2444" spans="1:32">
      <c r="A2444" s="56"/>
      <c r="B2444" s="191"/>
      <c r="C2444" s="11" t="s">
        <v>433</v>
      </c>
      <c r="D2444" s="11"/>
      <c r="E2444" s="11" t="s">
        <v>432</v>
      </c>
      <c r="F2444" s="11">
        <v>75198</v>
      </c>
      <c r="G2444" s="11"/>
      <c r="H2444" s="11">
        <f t="shared" si="157"/>
        <v>248</v>
      </c>
      <c r="I2444" s="11"/>
      <c r="J2444" s="203">
        <v>8061.3600000000006</v>
      </c>
      <c r="K2444" s="11"/>
      <c r="M2444" s="11">
        <v>54</v>
      </c>
      <c r="N2444" s="70"/>
      <c r="P2444" s="192">
        <f t="shared" si="158"/>
        <v>149.28444444444446</v>
      </c>
      <c r="Q2444" s="11"/>
      <c r="R2444" s="11"/>
      <c r="S2444" s="11"/>
      <c r="T2444" s="174">
        <f t="shared" si="159"/>
        <v>1392.5555555555557</v>
      </c>
      <c r="U2444" s="11"/>
      <c r="V2444" s="11"/>
      <c r="W2444" s="11"/>
      <c r="Y2444" s="174">
        <v>8061.3600000000006</v>
      </c>
      <c r="Z2444" s="174">
        <f t="shared" si="160"/>
        <v>12797.54</v>
      </c>
      <c r="AA2444" s="175"/>
      <c r="AB2444" s="174">
        <f t="shared" si="161"/>
        <v>6537.83</v>
      </c>
      <c r="AC2444" s="174">
        <v>9799.1299999999992</v>
      </c>
      <c r="AD2444" s="174"/>
      <c r="AE2444" s="4"/>
      <c r="AF2444" s="4"/>
    </row>
    <row r="2445" spans="1:32">
      <c r="A2445" s="56"/>
      <c r="B2445" s="191"/>
      <c r="C2445" s="11" t="s">
        <v>1437</v>
      </c>
      <c r="D2445" s="11"/>
      <c r="E2445" s="11" t="s">
        <v>489</v>
      </c>
      <c r="F2445" s="11">
        <v>32536</v>
      </c>
      <c r="G2445" s="11"/>
      <c r="H2445" s="11">
        <f t="shared" si="157"/>
        <v>107</v>
      </c>
      <c r="I2445" s="11"/>
      <c r="J2445" s="203">
        <v>1921.71</v>
      </c>
      <c r="K2445" s="11"/>
      <c r="M2445" s="11">
        <v>6</v>
      </c>
      <c r="N2445" s="70"/>
      <c r="P2445" s="192">
        <f t="shared" si="158"/>
        <v>320.28500000000003</v>
      </c>
      <c r="Q2445" s="11"/>
      <c r="R2445" s="11"/>
      <c r="S2445" s="11"/>
      <c r="T2445" s="174">
        <f t="shared" si="159"/>
        <v>5422.666666666667</v>
      </c>
      <c r="U2445" s="11"/>
      <c r="V2445" s="11"/>
      <c r="W2445" s="11"/>
      <c r="Y2445" s="174">
        <v>1921.71</v>
      </c>
      <c r="Z2445" s="174">
        <f t="shared" si="160"/>
        <v>3050.75</v>
      </c>
      <c r="AA2445" s="175"/>
      <c r="AB2445" s="174">
        <f t="shared" si="161"/>
        <v>1558.52</v>
      </c>
      <c r="AC2445" s="174">
        <v>2335.9699999999998</v>
      </c>
      <c r="AD2445" s="174"/>
      <c r="AE2445" s="4"/>
      <c r="AF2445" s="4"/>
    </row>
    <row r="2446" spans="1:32">
      <c r="A2446" s="56"/>
      <c r="B2446" s="191"/>
      <c r="C2446" s="11" t="s">
        <v>1293</v>
      </c>
      <c r="D2446" s="11"/>
      <c r="E2446" s="11" t="s">
        <v>237</v>
      </c>
      <c r="F2446" s="11">
        <v>7176</v>
      </c>
      <c r="G2446" s="11"/>
      <c r="H2446" s="11">
        <f t="shared" si="157"/>
        <v>24</v>
      </c>
      <c r="I2446" s="11"/>
      <c r="J2446" s="203">
        <v>1512.7000000000003</v>
      </c>
      <c r="K2446" s="11"/>
      <c r="M2446" s="11">
        <v>10</v>
      </c>
      <c r="N2446" s="70"/>
      <c r="P2446" s="192">
        <f t="shared" si="158"/>
        <v>151.27000000000004</v>
      </c>
      <c r="Q2446" s="11"/>
      <c r="R2446" s="11"/>
      <c r="S2446" s="11"/>
      <c r="T2446" s="174">
        <f t="shared" si="159"/>
        <v>717.6</v>
      </c>
      <c r="U2446" s="11"/>
      <c r="V2446" s="11"/>
      <c r="W2446" s="11"/>
      <c r="Y2446" s="174">
        <v>1512.7000000000003</v>
      </c>
      <c r="Z2446" s="174">
        <f t="shared" si="160"/>
        <v>2401.44</v>
      </c>
      <c r="AA2446" s="175"/>
      <c r="AB2446" s="174">
        <f t="shared" si="161"/>
        <v>1226.81</v>
      </c>
      <c r="AC2446" s="174">
        <v>1838.79</v>
      </c>
      <c r="AD2446" s="174"/>
      <c r="AE2446" s="4"/>
      <c r="AF2446" s="4"/>
    </row>
    <row r="2447" spans="1:32">
      <c r="A2447" s="56"/>
      <c r="B2447" s="191"/>
      <c r="C2447" s="11" t="s">
        <v>461</v>
      </c>
      <c r="D2447" s="11"/>
      <c r="E2447" s="11" t="s">
        <v>460</v>
      </c>
      <c r="F2447" s="11">
        <v>18592</v>
      </c>
      <c r="G2447" s="11"/>
      <c r="H2447" s="11">
        <f t="shared" si="157"/>
        <v>61</v>
      </c>
      <c r="I2447" s="11"/>
      <c r="J2447" s="203">
        <v>2422.0999999999995</v>
      </c>
      <c r="K2447" s="11"/>
      <c r="M2447" s="11">
        <v>19</v>
      </c>
      <c r="N2447" s="70"/>
      <c r="P2447" s="192">
        <f t="shared" si="158"/>
        <v>127.47894736842102</v>
      </c>
      <c r="Q2447" s="11"/>
      <c r="R2447" s="11"/>
      <c r="S2447" s="11"/>
      <c r="T2447" s="174">
        <f t="shared" si="159"/>
        <v>978.52631578947364</v>
      </c>
      <c r="U2447" s="11"/>
      <c r="V2447" s="11"/>
      <c r="W2447" s="11"/>
      <c r="Y2447" s="174">
        <v>2422.0999999999995</v>
      </c>
      <c r="Z2447" s="174">
        <f t="shared" si="160"/>
        <v>3845.12</v>
      </c>
      <c r="AA2447" s="175"/>
      <c r="AB2447" s="174">
        <f t="shared" si="161"/>
        <v>1964.34</v>
      </c>
      <c r="AC2447" s="174">
        <v>2944.23</v>
      </c>
      <c r="AD2447" s="174"/>
      <c r="AE2447" s="4"/>
      <c r="AF2447" s="4"/>
    </row>
    <row r="2448" spans="1:32">
      <c r="A2448" s="56"/>
      <c r="B2448" s="191"/>
      <c r="C2448" s="11" t="s">
        <v>225</v>
      </c>
      <c r="D2448" s="11"/>
      <c r="E2448" s="11" t="s">
        <v>226</v>
      </c>
      <c r="F2448" s="11">
        <v>68894</v>
      </c>
      <c r="G2448" s="11"/>
      <c r="H2448" s="11">
        <f t="shared" si="157"/>
        <v>227</v>
      </c>
      <c r="I2448" s="11"/>
      <c r="J2448" s="203">
        <v>8086.0999999999995</v>
      </c>
      <c r="K2448" s="11"/>
      <c r="M2448" s="11">
        <v>33</v>
      </c>
      <c r="N2448" s="70"/>
      <c r="P2448" s="192">
        <f t="shared" si="158"/>
        <v>245.0333333333333</v>
      </c>
      <c r="Q2448" s="11"/>
      <c r="R2448" s="11"/>
      <c r="S2448" s="11"/>
      <c r="T2448" s="174">
        <f t="shared" si="159"/>
        <v>2087.6969696969695</v>
      </c>
      <c r="U2448" s="11"/>
      <c r="V2448" s="11"/>
      <c r="W2448" s="11"/>
      <c r="Y2448" s="174">
        <v>8086.0999999999995</v>
      </c>
      <c r="Z2448" s="174">
        <f t="shared" si="160"/>
        <v>12836.82</v>
      </c>
      <c r="AA2448" s="175"/>
      <c r="AB2448" s="174">
        <f t="shared" si="161"/>
        <v>6557.89</v>
      </c>
      <c r="AC2448" s="174">
        <v>9829.2000000000007</v>
      </c>
      <c r="AD2448" s="174"/>
      <c r="AE2448" s="4"/>
      <c r="AF2448" s="4"/>
    </row>
    <row r="2449" spans="1:32">
      <c r="A2449" s="56"/>
      <c r="B2449" s="191"/>
      <c r="C2449" s="11" t="s">
        <v>449</v>
      </c>
      <c r="D2449" s="11"/>
      <c r="E2449" s="11" t="s">
        <v>440</v>
      </c>
      <c r="F2449" s="11">
        <v>1125</v>
      </c>
      <c r="G2449" s="11"/>
      <c r="H2449" s="11">
        <f t="shared" si="157"/>
        <v>4</v>
      </c>
      <c r="I2449" s="11"/>
      <c r="J2449" s="203">
        <v>169.14000000000001</v>
      </c>
      <c r="K2449" s="11"/>
      <c r="M2449" s="11">
        <v>3</v>
      </c>
      <c r="N2449" s="70"/>
      <c r="P2449" s="192">
        <f t="shared" si="158"/>
        <v>56.38</v>
      </c>
      <c r="Q2449" s="11"/>
      <c r="R2449" s="11"/>
      <c r="S2449" s="11"/>
      <c r="T2449" s="174">
        <f t="shared" si="159"/>
        <v>375</v>
      </c>
      <c r="U2449" s="11"/>
      <c r="V2449" s="11"/>
      <c r="W2449" s="11"/>
      <c r="Y2449" s="174">
        <v>169.14000000000001</v>
      </c>
      <c r="Z2449" s="174">
        <f t="shared" si="160"/>
        <v>268.51</v>
      </c>
      <c r="AA2449" s="175"/>
      <c r="AB2449" s="174">
        <f t="shared" si="161"/>
        <v>137.16999999999999</v>
      </c>
      <c r="AC2449" s="174">
        <v>205.6</v>
      </c>
      <c r="AD2449" s="174"/>
      <c r="AE2449" s="4"/>
      <c r="AF2449" s="4"/>
    </row>
    <row r="2450" spans="1:32">
      <c r="A2450" s="56"/>
      <c r="B2450" s="191"/>
      <c r="C2450" s="11" t="s">
        <v>449</v>
      </c>
      <c r="D2450" s="11"/>
      <c r="E2450" s="11" t="s">
        <v>450</v>
      </c>
      <c r="F2450" s="11">
        <v>118024</v>
      </c>
      <c r="G2450" s="11"/>
      <c r="H2450" s="11">
        <f t="shared" si="157"/>
        <v>389</v>
      </c>
      <c r="I2450" s="11"/>
      <c r="J2450" s="203">
        <v>18130.21</v>
      </c>
      <c r="K2450" s="11"/>
      <c r="M2450" s="11">
        <v>69</v>
      </c>
      <c r="N2450" s="70"/>
      <c r="P2450" s="192">
        <f t="shared" si="158"/>
        <v>262.75666666666666</v>
      </c>
      <c r="Q2450" s="11"/>
      <c r="R2450" s="11"/>
      <c r="S2450" s="11"/>
      <c r="T2450" s="174">
        <f t="shared" si="159"/>
        <v>1710.4927536231885</v>
      </c>
      <c r="U2450" s="11"/>
      <c r="V2450" s="11"/>
      <c r="W2450" s="11"/>
      <c r="Y2450" s="174">
        <v>18130.21</v>
      </c>
      <c r="Z2450" s="174">
        <f t="shared" si="160"/>
        <v>28782</v>
      </c>
      <c r="AA2450" s="175"/>
      <c r="AB2450" s="174">
        <f t="shared" si="161"/>
        <v>14703.74</v>
      </c>
      <c r="AC2450" s="174">
        <v>22038.49</v>
      </c>
      <c r="AD2450" s="174"/>
      <c r="AE2450" s="4"/>
      <c r="AF2450" s="4"/>
    </row>
    <row r="2451" spans="1:32">
      <c r="A2451" s="56"/>
      <c r="B2451" s="191"/>
      <c r="C2451" s="11" t="s">
        <v>449</v>
      </c>
      <c r="D2451" s="11"/>
      <c r="E2451" s="11" t="s">
        <v>521</v>
      </c>
      <c r="F2451" s="11">
        <v>561</v>
      </c>
      <c r="G2451" s="11"/>
      <c r="H2451" s="11">
        <f t="shared" si="157"/>
        <v>2</v>
      </c>
      <c r="I2451" s="11"/>
      <c r="J2451" s="203">
        <v>102.52</v>
      </c>
      <c r="K2451" s="11"/>
      <c r="M2451" s="11">
        <v>1</v>
      </c>
      <c r="N2451" s="70"/>
      <c r="P2451" s="192">
        <f t="shared" si="158"/>
        <v>102.52</v>
      </c>
      <c r="Q2451" s="11"/>
      <c r="R2451" s="11"/>
      <c r="S2451" s="11"/>
      <c r="T2451" s="174">
        <f t="shared" si="159"/>
        <v>561</v>
      </c>
      <c r="U2451" s="11"/>
      <c r="V2451" s="11"/>
      <c r="W2451" s="11"/>
      <c r="Y2451" s="174">
        <v>102.52</v>
      </c>
      <c r="Z2451" s="174">
        <f t="shared" si="160"/>
        <v>162.75</v>
      </c>
      <c r="AA2451" s="175"/>
      <c r="AB2451" s="174">
        <f t="shared" si="161"/>
        <v>83.14</v>
      </c>
      <c r="AC2451" s="174">
        <v>124.62</v>
      </c>
      <c r="AD2451" s="174"/>
      <c r="AE2451" s="4"/>
      <c r="AF2451" s="4"/>
    </row>
    <row r="2452" spans="1:32">
      <c r="A2452" s="56"/>
      <c r="B2452" s="191"/>
      <c r="C2452" s="11" t="s">
        <v>420</v>
      </c>
      <c r="D2452" s="11"/>
      <c r="E2452" s="11" t="s">
        <v>338</v>
      </c>
      <c r="F2452" s="11">
        <v>1</v>
      </c>
      <c r="G2452" s="11"/>
      <c r="H2452" s="11">
        <f t="shared" si="157"/>
        <v>0</v>
      </c>
      <c r="I2452" s="11"/>
      <c r="J2452" s="203">
        <v>10.7</v>
      </c>
      <c r="K2452" s="11"/>
      <c r="M2452" s="11">
        <v>1</v>
      </c>
      <c r="N2452" s="70"/>
      <c r="P2452" s="192">
        <f t="shared" si="158"/>
        <v>10.7</v>
      </c>
      <c r="Q2452" s="11"/>
      <c r="R2452" s="11"/>
      <c r="S2452" s="11"/>
      <c r="T2452" s="174">
        <f t="shared" si="159"/>
        <v>1</v>
      </c>
      <c r="U2452" s="11"/>
      <c r="V2452" s="11"/>
      <c r="W2452" s="11"/>
      <c r="Y2452" s="174">
        <v>10.7</v>
      </c>
      <c r="Z2452" s="174">
        <f t="shared" si="160"/>
        <v>16.989999999999998</v>
      </c>
      <c r="AA2452" s="175"/>
      <c r="AB2452" s="174">
        <f t="shared" si="161"/>
        <v>8.68</v>
      </c>
      <c r="AC2452" s="174">
        <v>13.01</v>
      </c>
      <c r="AD2452" s="174"/>
      <c r="AE2452" s="4"/>
      <c r="AF2452" s="4"/>
    </row>
    <row r="2453" spans="1:32">
      <c r="A2453" s="56"/>
      <c r="B2453" s="191"/>
      <c r="C2453" s="11" t="s">
        <v>420</v>
      </c>
      <c r="D2453" s="11"/>
      <c r="E2453" s="11" t="s">
        <v>421</v>
      </c>
      <c r="F2453" s="11">
        <v>5620</v>
      </c>
      <c r="G2453" s="11"/>
      <c r="H2453" s="11">
        <f t="shared" si="157"/>
        <v>19</v>
      </c>
      <c r="I2453" s="11"/>
      <c r="J2453" s="203">
        <v>871.19999999999993</v>
      </c>
      <c r="K2453" s="11"/>
      <c r="M2453" s="11">
        <v>13</v>
      </c>
      <c r="N2453" s="70"/>
      <c r="P2453" s="192">
        <f t="shared" si="158"/>
        <v>67.015384615384605</v>
      </c>
      <c r="Q2453" s="11"/>
      <c r="R2453" s="11"/>
      <c r="S2453" s="11"/>
      <c r="T2453" s="174">
        <f t="shared" si="159"/>
        <v>432.30769230769232</v>
      </c>
      <c r="U2453" s="11"/>
      <c r="V2453" s="11"/>
      <c r="W2453" s="11"/>
      <c r="Y2453" s="174">
        <v>871.19999999999993</v>
      </c>
      <c r="Z2453" s="174">
        <f t="shared" si="160"/>
        <v>1383.04</v>
      </c>
      <c r="AA2453" s="175"/>
      <c r="AB2453" s="174">
        <f t="shared" si="161"/>
        <v>706.55</v>
      </c>
      <c r="AC2453" s="174">
        <v>1059</v>
      </c>
      <c r="AD2453" s="174"/>
      <c r="AE2453" s="4"/>
      <c r="AF2453" s="4"/>
    </row>
    <row r="2454" spans="1:32">
      <c r="A2454" s="56"/>
      <c r="B2454" s="191"/>
      <c r="C2454" s="11" t="s">
        <v>451</v>
      </c>
      <c r="D2454" s="11"/>
      <c r="E2454" s="11" t="s">
        <v>452</v>
      </c>
      <c r="F2454" s="11">
        <v>1575646</v>
      </c>
      <c r="G2454" s="11"/>
      <c r="H2454" s="11">
        <f t="shared" si="157"/>
        <v>5189</v>
      </c>
      <c r="I2454" s="11"/>
      <c r="J2454" s="203">
        <v>72642.920000000027</v>
      </c>
      <c r="K2454" s="11"/>
      <c r="M2454" s="11">
        <v>25</v>
      </c>
      <c r="N2454" s="70"/>
      <c r="P2454" s="192">
        <f t="shared" si="158"/>
        <v>2905.7168000000011</v>
      </c>
      <c r="Q2454" s="11"/>
      <c r="R2454" s="11"/>
      <c r="S2454" s="11"/>
      <c r="T2454" s="174">
        <f t="shared" si="159"/>
        <v>63025.84</v>
      </c>
      <c r="U2454" s="11"/>
      <c r="V2454" s="11"/>
      <c r="W2454" s="11"/>
      <c r="Y2454" s="174">
        <v>72642.920000000027</v>
      </c>
      <c r="Z2454" s="174">
        <f t="shared" si="160"/>
        <v>115321.82</v>
      </c>
      <c r="AA2454" s="175"/>
      <c r="AB2454" s="174">
        <f t="shared" si="161"/>
        <v>58913.97</v>
      </c>
      <c r="AC2454" s="174">
        <v>88302.36</v>
      </c>
      <c r="AD2454" s="174"/>
      <c r="AE2454" s="4"/>
      <c r="AF2454" s="4"/>
    </row>
    <row r="2455" spans="1:32">
      <c r="A2455" s="56"/>
      <c r="B2455" s="191"/>
      <c r="C2455" s="11" t="s">
        <v>359</v>
      </c>
      <c r="D2455" s="11"/>
      <c r="E2455" s="11" t="s">
        <v>350</v>
      </c>
      <c r="F2455" s="11">
        <v>605</v>
      </c>
      <c r="G2455" s="11"/>
      <c r="H2455" s="11">
        <f t="shared" si="157"/>
        <v>2</v>
      </c>
      <c r="I2455" s="11"/>
      <c r="J2455" s="203">
        <v>37.44</v>
      </c>
      <c r="K2455" s="11"/>
      <c r="M2455" s="11">
        <v>1</v>
      </c>
      <c r="N2455" s="70"/>
      <c r="P2455" s="192">
        <f t="shared" si="158"/>
        <v>37.44</v>
      </c>
      <c r="Q2455" s="11"/>
      <c r="R2455" s="11"/>
      <c r="S2455" s="11"/>
      <c r="T2455" s="174">
        <f t="shared" si="159"/>
        <v>605</v>
      </c>
      <c r="U2455" s="11"/>
      <c r="V2455" s="11"/>
      <c r="W2455" s="11"/>
      <c r="Y2455" s="174">
        <v>37.44</v>
      </c>
      <c r="Z2455" s="174">
        <f t="shared" si="160"/>
        <v>59.44</v>
      </c>
      <c r="AA2455" s="175"/>
      <c r="AB2455" s="174">
        <f t="shared" si="161"/>
        <v>30.36</v>
      </c>
      <c r="AC2455" s="174">
        <v>45.51</v>
      </c>
      <c r="AD2455" s="174"/>
      <c r="AE2455" s="4"/>
      <c r="AF2455" s="4"/>
    </row>
    <row r="2456" spans="1:32">
      <c r="A2456" s="56"/>
      <c r="B2456" s="191"/>
      <c r="C2456" s="11" t="s">
        <v>359</v>
      </c>
      <c r="D2456" s="11"/>
      <c r="E2456" s="11" t="s">
        <v>360</v>
      </c>
      <c r="F2456" s="11">
        <v>184667</v>
      </c>
      <c r="G2456" s="11"/>
      <c r="H2456" s="11">
        <f t="shared" si="157"/>
        <v>608</v>
      </c>
      <c r="I2456" s="11"/>
      <c r="J2456" s="203">
        <v>24556.900000000012</v>
      </c>
      <c r="K2456" s="11"/>
      <c r="M2456" s="11">
        <v>129</v>
      </c>
      <c r="N2456" s="70"/>
      <c r="P2456" s="192">
        <f t="shared" si="158"/>
        <v>190.36356589147297</v>
      </c>
      <c r="Q2456" s="11"/>
      <c r="R2456" s="11"/>
      <c r="S2456" s="11"/>
      <c r="T2456" s="174">
        <f t="shared" si="159"/>
        <v>1431.5271317829458</v>
      </c>
      <c r="U2456" s="11"/>
      <c r="V2456" s="11"/>
      <c r="W2456" s="11"/>
      <c r="Y2456" s="174">
        <v>24556.900000000012</v>
      </c>
      <c r="Z2456" s="174">
        <f t="shared" si="160"/>
        <v>38984.480000000003</v>
      </c>
      <c r="AA2456" s="175"/>
      <c r="AB2456" s="174">
        <f t="shared" si="161"/>
        <v>19915.84</v>
      </c>
      <c r="AC2456" s="174">
        <v>29850.57</v>
      </c>
      <c r="AD2456" s="174"/>
      <c r="AE2456" s="4"/>
      <c r="AF2456" s="4"/>
    </row>
    <row r="2457" spans="1:32">
      <c r="A2457" s="56"/>
      <c r="B2457" s="191"/>
      <c r="C2457" s="11" t="s">
        <v>359</v>
      </c>
      <c r="D2457" s="11"/>
      <c r="E2457" s="11" t="s">
        <v>432</v>
      </c>
      <c r="F2457" s="11">
        <v>804</v>
      </c>
      <c r="G2457" s="11"/>
      <c r="H2457" s="11">
        <f t="shared" si="157"/>
        <v>3</v>
      </c>
      <c r="I2457" s="11"/>
      <c r="J2457" s="203">
        <v>144.4</v>
      </c>
      <c r="K2457" s="11"/>
      <c r="M2457" s="11">
        <v>1</v>
      </c>
      <c r="N2457" s="70"/>
      <c r="P2457" s="192">
        <f t="shared" si="158"/>
        <v>144.4</v>
      </c>
      <c r="Q2457" s="11"/>
      <c r="R2457" s="11"/>
      <c r="S2457" s="11"/>
      <c r="T2457" s="174">
        <f t="shared" si="159"/>
        <v>804</v>
      </c>
      <c r="U2457" s="11"/>
      <c r="V2457" s="11"/>
      <c r="W2457" s="11"/>
      <c r="Y2457" s="174">
        <v>144.4</v>
      </c>
      <c r="Z2457" s="174">
        <f t="shared" si="160"/>
        <v>229.24</v>
      </c>
      <c r="AA2457" s="175"/>
      <c r="AB2457" s="174">
        <f t="shared" si="161"/>
        <v>117.11</v>
      </c>
      <c r="AC2457" s="174">
        <v>175.53</v>
      </c>
      <c r="AD2457" s="174"/>
      <c r="AE2457" s="4"/>
      <c r="AF2457" s="4"/>
    </row>
    <row r="2458" spans="1:32">
      <c r="A2458" s="56"/>
      <c r="B2458" s="191"/>
      <c r="C2458" s="11" t="s">
        <v>1294</v>
      </c>
      <c r="D2458" s="11"/>
      <c r="E2458" s="11" t="s">
        <v>284</v>
      </c>
      <c r="F2458" s="11">
        <v>320</v>
      </c>
      <c r="G2458" s="11"/>
      <c r="H2458" s="11">
        <f t="shared" si="157"/>
        <v>1</v>
      </c>
      <c r="I2458" s="11"/>
      <c r="J2458" s="203">
        <v>61.69</v>
      </c>
      <c r="K2458" s="11"/>
      <c r="M2458" s="11">
        <v>1</v>
      </c>
      <c r="N2458" s="70"/>
      <c r="P2458" s="192">
        <f t="shared" si="158"/>
        <v>61.69</v>
      </c>
      <c r="Q2458" s="11"/>
      <c r="R2458" s="11"/>
      <c r="S2458" s="11"/>
      <c r="T2458" s="174">
        <f t="shared" si="159"/>
        <v>320</v>
      </c>
      <c r="U2458" s="11"/>
      <c r="V2458" s="11"/>
      <c r="W2458" s="11"/>
      <c r="Y2458" s="174">
        <v>61.69</v>
      </c>
      <c r="Z2458" s="174">
        <f t="shared" si="160"/>
        <v>97.93</v>
      </c>
      <c r="AA2458" s="175"/>
      <c r="AB2458" s="174">
        <f t="shared" si="161"/>
        <v>50.03</v>
      </c>
      <c r="AC2458" s="174">
        <v>74.989999999999995</v>
      </c>
      <c r="AD2458" s="174"/>
      <c r="AE2458" s="4"/>
      <c r="AF2458" s="4"/>
    </row>
    <row r="2459" spans="1:32">
      <c r="A2459" s="56"/>
      <c r="B2459" s="191"/>
      <c r="C2459" s="11" t="s">
        <v>1294</v>
      </c>
      <c r="D2459" s="11"/>
      <c r="E2459" s="11" t="s">
        <v>311</v>
      </c>
      <c r="F2459" s="11">
        <v>66060</v>
      </c>
      <c r="G2459" s="11"/>
      <c r="H2459" s="11">
        <f t="shared" ref="H2459:H2522" si="162">ROUND($H$2874*F2459/$F$2874,0)</f>
        <v>218</v>
      </c>
      <c r="I2459" s="11"/>
      <c r="J2459" s="203">
        <v>10689.02</v>
      </c>
      <c r="K2459" s="11"/>
      <c r="M2459" s="11">
        <v>14</v>
      </c>
      <c r="N2459" s="70"/>
      <c r="P2459" s="192">
        <f t="shared" ref="P2459:P2522" si="163">J2459/M2459</f>
        <v>763.50142857142862</v>
      </c>
      <c r="Q2459" s="11"/>
      <c r="R2459" s="11"/>
      <c r="S2459" s="11"/>
      <c r="T2459" s="174">
        <f t="shared" ref="T2459:T2522" si="164">F2459/M2459</f>
        <v>4718.5714285714284</v>
      </c>
      <c r="U2459" s="11"/>
      <c r="V2459" s="11"/>
      <c r="W2459" s="11"/>
      <c r="Y2459" s="174">
        <v>10689.02</v>
      </c>
      <c r="Z2459" s="174">
        <f t="shared" ref="Z2459:Z2522" si="165">ROUND($Z$2874*Y2459/$Y$2874,2)</f>
        <v>16968.990000000002</v>
      </c>
      <c r="AA2459" s="175"/>
      <c r="AB2459" s="174">
        <f t="shared" ref="AB2459:AB2522" si="166">ROUND($AB$2874*Y2459/$Y$2874,2)</f>
        <v>8668.8799999999992</v>
      </c>
      <c r="AC2459" s="174">
        <v>12993.22</v>
      </c>
      <c r="AD2459" s="174"/>
      <c r="AE2459" s="4"/>
      <c r="AF2459" s="4"/>
    </row>
    <row r="2460" spans="1:32">
      <c r="A2460" s="56"/>
      <c r="B2460" s="191"/>
      <c r="C2460" s="11" t="s">
        <v>1294</v>
      </c>
      <c r="D2460" s="11"/>
      <c r="E2460" s="11" t="s">
        <v>313</v>
      </c>
      <c r="F2460" s="11">
        <v>1327</v>
      </c>
      <c r="G2460" s="11"/>
      <c r="H2460" s="11">
        <f t="shared" si="162"/>
        <v>4</v>
      </c>
      <c r="I2460" s="11"/>
      <c r="J2460" s="203">
        <v>124.46</v>
      </c>
      <c r="K2460" s="11"/>
      <c r="M2460" s="11">
        <v>1</v>
      </c>
      <c r="N2460" s="70"/>
      <c r="P2460" s="192">
        <f t="shared" si="163"/>
        <v>124.46</v>
      </c>
      <c r="Q2460" s="11"/>
      <c r="R2460" s="11"/>
      <c r="S2460" s="11"/>
      <c r="T2460" s="174">
        <f t="shared" si="164"/>
        <v>1327</v>
      </c>
      <c r="U2460" s="11"/>
      <c r="V2460" s="11"/>
      <c r="W2460" s="11"/>
      <c r="Y2460" s="174">
        <v>124.46</v>
      </c>
      <c r="Z2460" s="174">
        <f t="shared" si="165"/>
        <v>197.58</v>
      </c>
      <c r="AA2460" s="175"/>
      <c r="AB2460" s="174">
        <f t="shared" si="166"/>
        <v>100.94</v>
      </c>
      <c r="AC2460" s="174">
        <v>151.29</v>
      </c>
      <c r="AD2460" s="174"/>
      <c r="AE2460" s="4"/>
      <c r="AF2460" s="4"/>
    </row>
    <row r="2461" spans="1:32">
      <c r="A2461" s="56"/>
      <c r="B2461" s="191"/>
      <c r="C2461" s="11" t="s">
        <v>1294</v>
      </c>
      <c r="D2461" s="11"/>
      <c r="E2461" s="11" t="s">
        <v>1302</v>
      </c>
      <c r="F2461" s="11">
        <v>14155</v>
      </c>
      <c r="G2461" s="11"/>
      <c r="H2461" s="11">
        <f t="shared" si="162"/>
        <v>47</v>
      </c>
      <c r="I2461" s="11"/>
      <c r="J2461" s="203">
        <v>2085.6999999999998</v>
      </c>
      <c r="K2461" s="11"/>
      <c r="M2461" s="11">
        <v>5</v>
      </c>
      <c r="N2461" s="70"/>
      <c r="P2461" s="192">
        <f t="shared" si="163"/>
        <v>417.14</v>
      </c>
      <c r="Q2461" s="11"/>
      <c r="R2461" s="11"/>
      <c r="S2461" s="11"/>
      <c r="T2461" s="174">
        <f t="shared" si="164"/>
        <v>2831</v>
      </c>
      <c r="U2461" s="11"/>
      <c r="V2461" s="11"/>
      <c r="W2461" s="11"/>
      <c r="Y2461" s="174">
        <v>2085.6999999999998</v>
      </c>
      <c r="Z2461" s="174">
        <f t="shared" si="165"/>
        <v>3311.08</v>
      </c>
      <c r="AA2461" s="175"/>
      <c r="AB2461" s="174">
        <f t="shared" si="166"/>
        <v>1691.52</v>
      </c>
      <c r="AC2461" s="174">
        <v>2535.31</v>
      </c>
      <c r="AD2461" s="174"/>
      <c r="AE2461" s="4"/>
      <c r="AF2461" s="4"/>
    </row>
    <row r="2462" spans="1:32">
      <c r="A2462" s="56"/>
      <c r="B2462" s="191"/>
      <c r="C2462" s="11" t="s">
        <v>361</v>
      </c>
      <c r="D2462" s="11"/>
      <c r="E2462" s="11" t="s">
        <v>362</v>
      </c>
      <c r="F2462" s="11">
        <v>17609</v>
      </c>
      <c r="G2462" s="11"/>
      <c r="H2462" s="11">
        <f t="shared" si="162"/>
        <v>58</v>
      </c>
      <c r="I2462" s="11"/>
      <c r="J2462" s="203">
        <v>2834.7300000000018</v>
      </c>
      <c r="K2462" s="11"/>
      <c r="M2462" s="11">
        <v>56</v>
      </c>
      <c r="N2462" s="70"/>
      <c r="P2462" s="192">
        <f t="shared" si="163"/>
        <v>50.620178571428603</v>
      </c>
      <c r="Q2462" s="11"/>
      <c r="R2462" s="11"/>
      <c r="S2462" s="11"/>
      <c r="T2462" s="174">
        <f t="shared" si="164"/>
        <v>314.44642857142856</v>
      </c>
      <c r="U2462" s="11"/>
      <c r="V2462" s="11"/>
      <c r="W2462" s="11"/>
      <c r="Y2462" s="174">
        <v>2834.7300000000018</v>
      </c>
      <c r="Z2462" s="174">
        <f t="shared" si="165"/>
        <v>4500.18</v>
      </c>
      <c r="AA2462" s="175"/>
      <c r="AB2462" s="174">
        <f t="shared" si="166"/>
        <v>2298.9899999999998</v>
      </c>
      <c r="AC2462" s="174">
        <v>3445.81</v>
      </c>
      <c r="AD2462" s="174"/>
      <c r="AE2462" s="4"/>
      <c r="AF2462" s="4"/>
    </row>
    <row r="2463" spans="1:32">
      <c r="A2463" s="56"/>
      <c r="B2463" s="191"/>
      <c r="C2463" s="11" t="s">
        <v>1369</v>
      </c>
      <c r="D2463" s="11"/>
      <c r="E2463" s="11" t="s">
        <v>427</v>
      </c>
      <c r="F2463" s="11">
        <v>14777</v>
      </c>
      <c r="G2463" s="11"/>
      <c r="H2463" s="11">
        <f t="shared" si="162"/>
        <v>49</v>
      </c>
      <c r="I2463" s="11"/>
      <c r="J2463" s="203">
        <v>1563.26</v>
      </c>
      <c r="K2463" s="11"/>
      <c r="M2463" s="11">
        <v>13</v>
      </c>
      <c r="N2463" s="70"/>
      <c r="P2463" s="192">
        <f t="shared" si="163"/>
        <v>120.25076923076924</v>
      </c>
      <c r="Q2463" s="11"/>
      <c r="R2463" s="11"/>
      <c r="S2463" s="11"/>
      <c r="T2463" s="174">
        <f t="shared" si="164"/>
        <v>1136.6923076923076</v>
      </c>
      <c r="U2463" s="11"/>
      <c r="V2463" s="11"/>
      <c r="W2463" s="11"/>
      <c r="Y2463" s="174">
        <v>1563.26</v>
      </c>
      <c r="Z2463" s="174">
        <f t="shared" si="165"/>
        <v>2481.6999999999998</v>
      </c>
      <c r="AA2463" s="175"/>
      <c r="AB2463" s="174">
        <f t="shared" si="166"/>
        <v>1267.82</v>
      </c>
      <c r="AC2463" s="174">
        <v>1900.25</v>
      </c>
      <c r="AD2463" s="174"/>
      <c r="AE2463" s="4"/>
      <c r="AF2463" s="4"/>
    </row>
    <row r="2464" spans="1:32">
      <c r="A2464" s="56"/>
      <c r="B2464" s="191"/>
      <c r="C2464" s="11" t="s">
        <v>1244</v>
      </c>
      <c r="D2464" s="11"/>
      <c r="E2464" s="11" t="s">
        <v>350</v>
      </c>
      <c r="F2464" s="11">
        <v>21914</v>
      </c>
      <c r="G2464" s="11"/>
      <c r="H2464" s="11">
        <f t="shared" si="162"/>
        <v>72</v>
      </c>
      <c r="I2464" s="11"/>
      <c r="J2464" s="203">
        <v>3931.0500000000006</v>
      </c>
      <c r="K2464" s="11"/>
      <c r="M2464" s="11">
        <v>44</v>
      </c>
      <c r="N2464" s="70"/>
      <c r="P2464" s="192">
        <f t="shared" si="163"/>
        <v>89.34204545454547</v>
      </c>
      <c r="Q2464" s="11"/>
      <c r="R2464" s="11"/>
      <c r="S2464" s="11"/>
      <c r="T2464" s="174">
        <f t="shared" si="164"/>
        <v>498.04545454545456</v>
      </c>
      <c r="U2464" s="11"/>
      <c r="V2464" s="11"/>
      <c r="W2464" s="11"/>
      <c r="Y2464" s="174">
        <v>3931.0500000000006</v>
      </c>
      <c r="Z2464" s="174">
        <f t="shared" si="165"/>
        <v>6240.61</v>
      </c>
      <c r="AA2464" s="175"/>
      <c r="AB2464" s="174">
        <f t="shared" si="166"/>
        <v>3188.11</v>
      </c>
      <c r="AC2464" s="174">
        <v>4778.46</v>
      </c>
      <c r="AD2464" s="174"/>
      <c r="AE2464" s="4"/>
      <c r="AF2464" s="4"/>
    </row>
    <row r="2465" spans="1:32">
      <c r="A2465" s="56"/>
      <c r="B2465" s="191"/>
      <c r="C2465" s="11" t="s">
        <v>1244</v>
      </c>
      <c r="D2465" s="11"/>
      <c r="E2465" s="11" t="s">
        <v>405</v>
      </c>
      <c r="F2465" s="11">
        <v>5</v>
      </c>
      <c r="G2465" s="11"/>
      <c r="H2465" s="11">
        <f t="shared" si="162"/>
        <v>0</v>
      </c>
      <c r="I2465" s="11"/>
      <c r="J2465" s="203">
        <v>11.27</v>
      </c>
      <c r="K2465" s="11"/>
      <c r="M2465" s="11">
        <v>1</v>
      </c>
      <c r="N2465" s="70"/>
      <c r="P2465" s="192">
        <f t="shared" si="163"/>
        <v>11.27</v>
      </c>
      <c r="Q2465" s="11"/>
      <c r="R2465" s="11"/>
      <c r="S2465" s="11"/>
      <c r="T2465" s="174">
        <f t="shared" si="164"/>
        <v>5</v>
      </c>
      <c r="U2465" s="11"/>
      <c r="V2465" s="11"/>
      <c r="W2465" s="11"/>
      <c r="Y2465" s="174">
        <v>11.27</v>
      </c>
      <c r="Z2465" s="174">
        <f t="shared" si="165"/>
        <v>17.89</v>
      </c>
      <c r="AA2465" s="175"/>
      <c r="AB2465" s="174">
        <f t="shared" si="166"/>
        <v>9.14</v>
      </c>
      <c r="AC2465" s="174">
        <v>13.7</v>
      </c>
      <c r="AD2465" s="174"/>
      <c r="AE2465" s="4"/>
      <c r="AF2465" s="4"/>
    </row>
    <row r="2466" spans="1:32">
      <c r="A2466" s="56"/>
      <c r="B2466" s="191"/>
      <c r="C2466" s="11" t="s">
        <v>453</v>
      </c>
      <c r="D2466" s="11"/>
      <c r="E2466" s="11" t="s">
        <v>454</v>
      </c>
      <c r="F2466" s="11">
        <v>1144274</v>
      </c>
      <c r="G2466" s="11"/>
      <c r="H2466" s="11">
        <f t="shared" si="162"/>
        <v>3768</v>
      </c>
      <c r="I2466" s="11"/>
      <c r="J2466" s="203">
        <v>44734.16</v>
      </c>
      <c r="K2466" s="11"/>
      <c r="M2466" s="11">
        <v>27</v>
      </c>
      <c r="N2466" s="70"/>
      <c r="P2466" s="192">
        <f t="shared" si="163"/>
        <v>1656.8207407407408</v>
      </c>
      <c r="Q2466" s="11"/>
      <c r="R2466" s="11"/>
      <c r="S2466" s="11"/>
      <c r="T2466" s="174">
        <f t="shared" si="164"/>
        <v>42380.518518518518</v>
      </c>
      <c r="U2466" s="11"/>
      <c r="V2466" s="11"/>
      <c r="W2466" s="11"/>
      <c r="Y2466" s="174">
        <v>44734.16</v>
      </c>
      <c r="Z2466" s="174">
        <f t="shared" si="165"/>
        <v>71016.210000000006</v>
      </c>
      <c r="AA2466" s="175"/>
      <c r="AB2466" s="174">
        <f t="shared" si="166"/>
        <v>36279.75</v>
      </c>
      <c r="AC2466" s="174">
        <v>54377.38</v>
      </c>
      <c r="AD2466" s="174"/>
      <c r="AE2466" s="4"/>
      <c r="AF2466" s="4"/>
    </row>
    <row r="2467" spans="1:32">
      <c r="A2467" s="56"/>
      <c r="B2467" s="191"/>
      <c r="C2467" s="11" t="s">
        <v>455</v>
      </c>
      <c r="D2467" s="11"/>
      <c r="E2467" s="11" t="s">
        <v>432</v>
      </c>
      <c r="F2467" s="11">
        <v>693</v>
      </c>
      <c r="G2467" s="11"/>
      <c r="H2467" s="11">
        <f t="shared" si="162"/>
        <v>2</v>
      </c>
      <c r="I2467" s="11"/>
      <c r="J2467" s="203">
        <v>155.46</v>
      </c>
      <c r="K2467" s="11"/>
      <c r="M2467" s="11">
        <v>1</v>
      </c>
      <c r="N2467" s="70"/>
      <c r="P2467" s="192">
        <f t="shared" si="163"/>
        <v>155.46</v>
      </c>
      <c r="Q2467" s="11"/>
      <c r="R2467" s="11"/>
      <c r="S2467" s="11"/>
      <c r="T2467" s="174">
        <f t="shared" si="164"/>
        <v>693</v>
      </c>
      <c r="U2467" s="11"/>
      <c r="V2467" s="11"/>
      <c r="W2467" s="11"/>
      <c r="Y2467" s="174">
        <v>155.46</v>
      </c>
      <c r="Z2467" s="174">
        <f t="shared" si="165"/>
        <v>246.8</v>
      </c>
      <c r="AA2467" s="175"/>
      <c r="AB2467" s="174">
        <f t="shared" si="166"/>
        <v>126.08</v>
      </c>
      <c r="AC2467" s="174">
        <v>188.97</v>
      </c>
      <c r="AD2467" s="174"/>
      <c r="AE2467" s="4"/>
      <c r="AF2467" s="4"/>
    </row>
    <row r="2468" spans="1:32">
      <c r="A2468" s="56"/>
      <c r="B2468" s="191"/>
      <c r="C2468" s="11" t="s">
        <v>455</v>
      </c>
      <c r="D2468" s="11"/>
      <c r="E2468" s="11" t="s">
        <v>456</v>
      </c>
      <c r="F2468" s="11">
        <v>75866</v>
      </c>
      <c r="G2468" s="11"/>
      <c r="H2468" s="11">
        <f t="shared" si="162"/>
        <v>250</v>
      </c>
      <c r="I2468" s="11"/>
      <c r="J2468" s="203">
        <v>8942.7099999999991</v>
      </c>
      <c r="K2468" s="11"/>
      <c r="M2468" s="11">
        <v>31</v>
      </c>
      <c r="N2468" s="70"/>
      <c r="P2468" s="192">
        <f t="shared" si="163"/>
        <v>288.47451612903222</v>
      </c>
      <c r="Q2468" s="11"/>
      <c r="R2468" s="11"/>
      <c r="S2468" s="11"/>
      <c r="T2468" s="174">
        <f t="shared" si="164"/>
        <v>2447.2903225806454</v>
      </c>
      <c r="U2468" s="11"/>
      <c r="V2468" s="11"/>
      <c r="W2468" s="11"/>
      <c r="Y2468" s="174">
        <v>8942.7099999999991</v>
      </c>
      <c r="Z2468" s="174">
        <f t="shared" si="165"/>
        <v>14196.7</v>
      </c>
      <c r="AA2468" s="175"/>
      <c r="AB2468" s="174">
        <f t="shared" si="166"/>
        <v>7252.61</v>
      </c>
      <c r="AC2468" s="174">
        <v>10870.47</v>
      </c>
      <c r="AD2468" s="174"/>
      <c r="AE2468" s="4"/>
      <c r="AF2468" s="4"/>
    </row>
    <row r="2469" spans="1:32">
      <c r="A2469" s="56"/>
      <c r="B2469" s="191"/>
      <c r="C2469" s="11" t="s">
        <v>457</v>
      </c>
      <c r="D2469" s="11"/>
      <c r="E2469" s="11" t="s">
        <v>458</v>
      </c>
      <c r="F2469" s="11">
        <v>116700</v>
      </c>
      <c r="G2469" s="11"/>
      <c r="H2469" s="11">
        <f t="shared" si="162"/>
        <v>384</v>
      </c>
      <c r="I2469" s="11"/>
      <c r="J2469" s="203">
        <v>17270.120000000003</v>
      </c>
      <c r="K2469" s="11"/>
      <c r="M2469" s="11">
        <v>87</v>
      </c>
      <c r="N2469" s="70"/>
      <c r="P2469" s="192">
        <f t="shared" si="163"/>
        <v>198.50712643678165</v>
      </c>
      <c r="Q2469" s="11"/>
      <c r="R2469" s="11"/>
      <c r="S2469" s="11"/>
      <c r="T2469" s="174">
        <f t="shared" si="164"/>
        <v>1341.3793103448277</v>
      </c>
      <c r="U2469" s="11"/>
      <c r="V2469" s="11"/>
      <c r="W2469" s="11"/>
      <c r="Y2469" s="174">
        <v>17270.120000000003</v>
      </c>
      <c r="Z2469" s="174">
        <f t="shared" si="165"/>
        <v>27416.6</v>
      </c>
      <c r="AA2469" s="175"/>
      <c r="AB2469" s="174">
        <f t="shared" si="166"/>
        <v>14006.2</v>
      </c>
      <c r="AC2469" s="174">
        <v>20992.99</v>
      </c>
      <c r="AD2469" s="174"/>
      <c r="AE2469" s="4"/>
      <c r="AF2469" s="4"/>
    </row>
    <row r="2470" spans="1:32">
      <c r="A2470" s="56"/>
      <c r="B2470" s="191"/>
      <c r="C2470" s="11" t="s">
        <v>1370</v>
      </c>
      <c r="D2470" s="11"/>
      <c r="E2470" s="11" t="s">
        <v>319</v>
      </c>
      <c r="F2470" s="11">
        <v>8673</v>
      </c>
      <c r="G2470" s="11"/>
      <c r="H2470" s="11">
        <f t="shared" si="162"/>
        <v>29</v>
      </c>
      <c r="I2470" s="11"/>
      <c r="J2470" s="203">
        <v>1476.6000000000001</v>
      </c>
      <c r="K2470" s="11"/>
      <c r="M2470" s="11">
        <v>6</v>
      </c>
      <c r="N2470" s="70"/>
      <c r="P2470" s="192">
        <f t="shared" si="163"/>
        <v>246.10000000000002</v>
      </c>
      <c r="Q2470" s="11"/>
      <c r="R2470" s="11"/>
      <c r="S2470" s="11"/>
      <c r="T2470" s="174">
        <f t="shared" si="164"/>
        <v>1445.5</v>
      </c>
      <c r="U2470" s="11"/>
      <c r="V2470" s="11"/>
      <c r="W2470" s="11"/>
      <c r="Y2470" s="174">
        <v>1476.6000000000001</v>
      </c>
      <c r="Z2470" s="174">
        <f t="shared" si="165"/>
        <v>2344.13</v>
      </c>
      <c r="AA2470" s="175"/>
      <c r="AB2470" s="174">
        <f t="shared" si="166"/>
        <v>1197.53</v>
      </c>
      <c r="AC2470" s="174">
        <v>1794.91</v>
      </c>
      <c r="AD2470" s="174"/>
      <c r="AE2470" s="4"/>
      <c r="AF2470" s="4"/>
    </row>
    <row r="2471" spans="1:32">
      <c r="A2471" s="56"/>
      <c r="B2471" s="191"/>
      <c r="C2471" s="11" t="s">
        <v>1295</v>
      </c>
      <c r="D2471" s="11"/>
      <c r="E2471" s="11" t="s">
        <v>444</v>
      </c>
      <c r="F2471" s="11">
        <v>50165</v>
      </c>
      <c r="G2471" s="11"/>
      <c r="H2471" s="11">
        <f t="shared" si="162"/>
        <v>165</v>
      </c>
      <c r="I2471" s="11"/>
      <c r="J2471" s="203">
        <v>8317.4599999999991</v>
      </c>
      <c r="K2471" s="11"/>
      <c r="M2471" s="11">
        <v>11</v>
      </c>
      <c r="N2471" s="70"/>
      <c r="P2471" s="192">
        <f t="shared" si="163"/>
        <v>756.13272727272715</v>
      </c>
      <c r="Q2471" s="11"/>
      <c r="R2471" s="11"/>
      <c r="S2471" s="11"/>
      <c r="T2471" s="174">
        <f t="shared" si="164"/>
        <v>4560.454545454545</v>
      </c>
      <c r="U2471" s="11"/>
      <c r="V2471" s="11"/>
      <c r="W2471" s="11"/>
      <c r="Y2471" s="174">
        <v>8317.4599999999991</v>
      </c>
      <c r="Z2471" s="174">
        <f t="shared" si="165"/>
        <v>13204.1</v>
      </c>
      <c r="AA2471" s="175"/>
      <c r="AB2471" s="174">
        <f t="shared" si="166"/>
        <v>6745.52</v>
      </c>
      <c r="AC2471" s="174">
        <v>10110.43</v>
      </c>
      <c r="AD2471" s="174"/>
      <c r="AE2471" s="4"/>
      <c r="AF2471" s="4"/>
    </row>
    <row r="2472" spans="1:32">
      <c r="A2472" s="56"/>
      <c r="B2472" s="191"/>
      <c r="C2472" s="11" t="s">
        <v>1371</v>
      </c>
      <c r="D2472" s="11"/>
      <c r="E2472" s="11" t="s">
        <v>193</v>
      </c>
      <c r="F2472" s="11">
        <v>3709</v>
      </c>
      <c r="G2472" s="11"/>
      <c r="H2472" s="11">
        <f t="shared" si="162"/>
        <v>12</v>
      </c>
      <c r="I2472" s="11"/>
      <c r="J2472" s="203">
        <v>416.43</v>
      </c>
      <c r="K2472" s="11"/>
      <c r="M2472" s="11">
        <v>3</v>
      </c>
      <c r="N2472" s="70"/>
      <c r="P2472" s="192">
        <f t="shared" si="163"/>
        <v>138.81</v>
      </c>
      <c r="Q2472" s="11"/>
      <c r="R2472" s="11"/>
      <c r="S2472" s="11"/>
      <c r="T2472" s="174">
        <f t="shared" si="164"/>
        <v>1236.3333333333333</v>
      </c>
      <c r="U2472" s="11"/>
      <c r="V2472" s="11"/>
      <c r="W2472" s="11"/>
      <c r="Y2472" s="174">
        <v>416.43</v>
      </c>
      <c r="Z2472" s="174">
        <f t="shared" si="165"/>
        <v>661.09</v>
      </c>
      <c r="AA2472" s="175"/>
      <c r="AB2472" s="174">
        <f t="shared" si="166"/>
        <v>337.73</v>
      </c>
      <c r="AC2472" s="174">
        <v>506.2</v>
      </c>
      <c r="AD2472" s="174"/>
      <c r="AE2472" s="4"/>
      <c r="AF2472" s="4"/>
    </row>
    <row r="2473" spans="1:32">
      <c r="A2473" s="56"/>
      <c r="B2473" s="191"/>
      <c r="C2473" s="11" t="s">
        <v>1332</v>
      </c>
      <c r="D2473" s="11"/>
      <c r="E2473" s="11" t="s">
        <v>315</v>
      </c>
      <c r="F2473" s="11">
        <v>88</v>
      </c>
      <c r="G2473" s="11"/>
      <c r="H2473" s="11">
        <f t="shared" si="162"/>
        <v>0</v>
      </c>
      <c r="I2473" s="11"/>
      <c r="J2473" s="203">
        <v>24.01</v>
      </c>
      <c r="K2473" s="11"/>
      <c r="M2473" s="11">
        <v>1</v>
      </c>
      <c r="N2473" s="70"/>
      <c r="P2473" s="192">
        <f t="shared" si="163"/>
        <v>24.01</v>
      </c>
      <c r="Q2473" s="11"/>
      <c r="R2473" s="11"/>
      <c r="S2473" s="11"/>
      <c r="T2473" s="174">
        <f t="shared" si="164"/>
        <v>88</v>
      </c>
      <c r="U2473" s="11"/>
      <c r="V2473" s="11"/>
      <c r="W2473" s="11"/>
      <c r="Y2473" s="174">
        <v>24.01</v>
      </c>
      <c r="Z2473" s="174">
        <f t="shared" si="165"/>
        <v>38.119999999999997</v>
      </c>
      <c r="AA2473" s="175"/>
      <c r="AB2473" s="174">
        <f t="shared" si="166"/>
        <v>19.47</v>
      </c>
      <c r="AC2473" s="174">
        <v>29.19</v>
      </c>
      <c r="AD2473" s="174"/>
      <c r="AE2473" s="4"/>
      <c r="AF2473" s="4"/>
    </row>
    <row r="2474" spans="1:32">
      <c r="A2474" s="56"/>
      <c r="B2474" s="191"/>
      <c r="C2474" s="11" t="s">
        <v>1372</v>
      </c>
      <c r="D2474" s="11"/>
      <c r="E2474" s="11" t="s">
        <v>313</v>
      </c>
      <c r="F2474" s="11">
        <v>804</v>
      </c>
      <c r="G2474" s="11"/>
      <c r="H2474" s="11">
        <f t="shared" si="162"/>
        <v>3</v>
      </c>
      <c r="I2474" s="11"/>
      <c r="J2474" s="203">
        <v>159.57</v>
      </c>
      <c r="K2474" s="11"/>
      <c r="M2474" s="11">
        <v>1</v>
      </c>
      <c r="N2474" s="70"/>
      <c r="P2474" s="192">
        <f t="shared" si="163"/>
        <v>159.57</v>
      </c>
      <c r="Q2474" s="11"/>
      <c r="R2474" s="11"/>
      <c r="S2474" s="11"/>
      <c r="T2474" s="174">
        <f t="shared" si="164"/>
        <v>804</v>
      </c>
      <c r="U2474" s="11"/>
      <c r="V2474" s="11"/>
      <c r="W2474" s="11"/>
      <c r="Y2474" s="174">
        <v>159.57</v>
      </c>
      <c r="Z2474" s="174">
        <f t="shared" si="165"/>
        <v>253.32</v>
      </c>
      <c r="AA2474" s="175"/>
      <c r="AB2474" s="174">
        <f t="shared" si="166"/>
        <v>129.41</v>
      </c>
      <c r="AC2474" s="174">
        <v>193.97</v>
      </c>
      <c r="AD2474" s="174"/>
      <c r="AE2474" s="4"/>
      <c r="AF2474" s="4"/>
    </row>
    <row r="2475" spans="1:32">
      <c r="A2475" s="56"/>
      <c r="B2475" s="191"/>
      <c r="C2475" s="11" t="s">
        <v>1319</v>
      </c>
      <c r="D2475" s="11"/>
      <c r="E2475" s="11" t="s">
        <v>523</v>
      </c>
      <c r="F2475" s="11">
        <v>209</v>
      </c>
      <c r="G2475" s="11"/>
      <c r="H2475" s="11">
        <f t="shared" si="162"/>
        <v>1</v>
      </c>
      <c r="I2475" s="11"/>
      <c r="J2475" s="203">
        <v>61.9</v>
      </c>
      <c r="K2475" s="11"/>
      <c r="M2475" s="11">
        <v>2</v>
      </c>
      <c r="N2475" s="70"/>
      <c r="P2475" s="192">
        <f t="shared" si="163"/>
        <v>30.95</v>
      </c>
      <c r="Q2475" s="11"/>
      <c r="R2475" s="11"/>
      <c r="S2475" s="11"/>
      <c r="T2475" s="174">
        <f t="shared" si="164"/>
        <v>104.5</v>
      </c>
      <c r="U2475" s="11"/>
      <c r="V2475" s="11"/>
      <c r="W2475" s="11"/>
      <c r="Y2475" s="174">
        <v>61.9</v>
      </c>
      <c r="Z2475" s="174">
        <f t="shared" si="165"/>
        <v>98.27</v>
      </c>
      <c r="AA2475" s="175"/>
      <c r="AB2475" s="174">
        <f t="shared" si="166"/>
        <v>50.2</v>
      </c>
      <c r="AC2475" s="174">
        <v>75.239999999999995</v>
      </c>
      <c r="AD2475" s="174"/>
      <c r="AE2475" s="4"/>
      <c r="AF2475" s="4"/>
    </row>
    <row r="2476" spans="1:32">
      <c r="A2476" s="56"/>
      <c r="B2476" s="191"/>
      <c r="C2476" s="11" t="s">
        <v>1373</v>
      </c>
      <c r="D2476" s="11"/>
      <c r="E2476" s="11" t="s">
        <v>405</v>
      </c>
      <c r="F2476" s="11">
        <v>1464</v>
      </c>
      <c r="G2476" s="11"/>
      <c r="H2476" s="11">
        <f t="shared" si="162"/>
        <v>5</v>
      </c>
      <c r="I2476" s="11"/>
      <c r="J2476" s="203">
        <v>299.89</v>
      </c>
      <c r="K2476" s="11"/>
      <c r="M2476" s="11">
        <v>3</v>
      </c>
      <c r="N2476" s="70"/>
      <c r="P2476" s="192">
        <f t="shared" si="163"/>
        <v>99.963333333333324</v>
      </c>
      <c r="Q2476" s="11"/>
      <c r="R2476" s="11"/>
      <c r="S2476" s="11"/>
      <c r="T2476" s="174">
        <f t="shared" si="164"/>
        <v>488</v>
      </c>
      <c r="U2476" s="11"/>
      <c r="V2476" s="11"/>
      <c r="W2476" s="11"/>
      <c r="Y2476" s="174">
        <v>299.89</v>
      </c>
      <c r="Z2476" s="174">
        <f t="shared" si="165"/>
        <v>476.08</v>
      </c>
      <c r="AA2476" s="175"/>
      <c r="AB2476" s="174">
        <f t="shared" si="166"/>
        <v>243.21</v>
      </c>
      <c r="AC2476" s="174">
        <v>364.54</v>
      </c>
      <c r="AD2476" s="174"/>
      <c r="AE2476" s="4"/>
      <c r="AF2476" s="4"/>
    </row>
    <row r="2477" spans="1:32">
      <c r="A2477" s="56"/>
      <c r="B2477" s="191"/>
      <c r="C2477" s="11" t="s">
        <v>363</v>
      </c>
      <c r="D2477" s="11"/>
      <c r="E2477" s="11" t="s">
        <v>362</v>
      </c>
      <c r="F2477" s="11">
        <v>1731827</v>
      </c>
      <c r="G2477" s="11"/>
      <c r="H2477" s="11">
        <f t="shared" si="162"/>
        <v>5703</v>
      </c>
      <c r="I2477" s="11"/>
      <c r="J2477" s="203">
        <v>166470.64999999994</v>
      </c>
      <c r="K2477" s="11"/>
      <c r="M2477" s="11">
        <v>504</v>
      </c>
      <c r="N2477" s="70"/>
      <c r="P2477" s="192">
        <f t="shared" si="163"/>
        <v>330.29890873015859</v>
      </c>
      <c r="Q2477" s="11"/>
      <c r="R2477" s="11"/>
      <c r="S2477" s="11"/>
      <c r="T2477" s="174">
        <f t="shared" si="164"/>
        <v>3436.1646825396824</v>
      </c>
      <c r="U2477" s="11"/>
      <c r="V2477" s="11"/>
      <c r="W2477" s="11"/>
      <c r="Y2477" s="174">
        <v>166470.64999999994</v>
      </c>
      <c r="Z2477" s="174">
        <f t="shared" si="165"/>
        <v>264274.87</v>
      </c>
      <c r="AA2477" s="175"/>
      <c r="AB2477" s="174">
        <f t="shared" si="166"/>
        <v>135008.99</v>
      </c>
      <c r="AC2477" s="174">
        <v>202356.29</v>
      </c>
      <c r="AD2477" s="174"/>
      <c r="AE2477" s="4"/>
      <c r="AF2477" s="4"/>
    </row>
    <row r="2478" spans="1:32">
      <c r="A2478" s="56"/>
      <c r="B2478" s="191"/>
      <c r="C2478" s="11" t="s">
        <v>363</v>
      </c>
      <c r="D2478" s="11"/>
      <c r="E2478" s="11" t="s">
        <v>403</v>
      </c>
      <c r="F2478" s="11">
        <v>71</v>
      </c>
      <c r="G2478" s="11"/>
      <c r="H2478" s="11">
        <f t="shared" si="162"/>
        <v>0</v>
      </c>
      <c r="I2478" s="11"/>
      <c r="J2478" s="203">
        <v>23.72</v>
      </c>
      <c r="K2478" s="11"/>
      <c r="M2478" s="11">
        <v>1</v>
      </c>
      <c r="N2478" s="70"/>
      <c r="P2478" s="192">
        <f t="shared" si="163"/>
        <v>23.72</v>
      </c>
      <c r="Q2478" s="11"/>
      <c r="R2478" s="11"/>
      <c r="S2478" s="11"/>
      <c r="T2478" s="174">
        <f t="shared" si="164"/>
        <v>71</v>
      </c>
      <c r="U2478" s="11"/>
      <c r="V2478" s="11"/>
      <c r="W2478" s="11"/>
      <c r="Y2478" s="174">
        <v>23.72</v>
      </c>
      <c r="Z2478" s="174">
        <f t="shared" si="165"/>
        <v>37.659999999999997</v>
      </c>
      <c r="AA2478" s="175"/>
      <c r="AB2478" s="174">
        <f t="shared" si="166"/>
        <v>19.239999999999998</v>
      </c>
      <c r="AC2478" s="174">
        <v>28.83</v>
      </c>
      <c r="AD2478" s="174"/>
      <c r="AE2478" s="4"/>
      <c r="AF2478" s="4"/>
    </row>
    <row r="2479" spans="1:32">
      <c r="A2479" s="56"/>
      <c r="B2479" s="191"/>
      <c r="C2479" s="11" t="s">
        <v>396</v>
      </c>
      <c r="D2479" s="11"/>
      <c r="E2479" s="11" t="s">
        <v>395</v>
      </c>
      <c r="F2479" s="11">
        <v>7380382</v>
      </c>
      <c r="G2479" s="11"/>
      <c r="H2479" s="11">
        <f t="shared" si="162"/>
        <v>24305</v>
      </c>
      <c r="I2479" s="11"/>
      <c r="J2479" s="203">
        <v>820402.49000000034</v>
      </c>
      <c r="K2479" s="11"/>
      <c r="M2479" s="11">
        <v>955</v>
      </c>
      <c r="N2479" s="70"/>
      <c r="P2479" s="192">
        <f t="shared" si="163"/>
        <v>859.06019895287989</v>
      </c>
      <c r="Q2479" s="11"/>
      <c r="R2479" s="11"/>
      <c r="S2479" s="11"/>
      <c r="T2479" s="174">
        <f t="shared" si="164"/>
        <v>7728.1486910994763</v>
      </c>
      <c r="U2479" s="11"/>
      <c r="V2479" s="11"/>
      <c r="W2479" s="11"/>
      <c r="Y2479" s="174">
        <v>820402.49000000034</v>
      </c>
      <c r="Z2479" s="174">
        <f t="shared" si="165"/>
        <v>1302402.3400000001</v>
      </c>
      <c r="AA2479" s="175"/>
      <c r="AB2479" s="174">
        <f t="shared" si="166"/>
        <v>665352.81000000006</v>
      </c>
      <c r="AC2479" s="174">
        <v>997254.49</v>
      </c>
      <c r="AD2479" s="174"/>
      <c r="AE2479" s="4"/>
      <c r="AF2479" s="4"/>
    </row>
    <row r="2480" spans="1:32">
      <c r="A2480" s="56"/>
      <c r="B2480" s="191"/>
      <c r="C2480" s="11" t="s">
        <v>396</v>
      </c>
      <c r="D2480" s="11"/>
      <c r="E2480" s="11" t="s">
        <v>485</v>
      </c>
      <c r="F2480" s="11">
        <v>702</v>
      </c>
      <c r="G2480" s="11"/>
      <c r="H2480" s="11">
        <f t="shared" si="162"/>
        <v>2</v>
      </c>
      <c r="I2480" s="11"/>
      <c r="J2480" s="203">
        <v>123.71</v>
      </c>
      <c r="K2480" s="11"/>
      <c r="M2480" s="11">
        <v>1</v>
      </c>
      <c r="N2480" s="70"/>
      <c r="P2480" s="192">
        <f t="shared" si="163"/>
        <v>123.71</v>
      </c>
      <c r="Q2480" s="11"/>
      <c r="R2480" s="11"/>
      <c r="S2480" s="11"/>
      <c r="T2480" s="174">
        <f t="shared" si="164"/>
        <v>702</v>
      </c>
      <c r="U2480" s="11"/>
      <c r="V2480" s="11"/>
      <c r="W2480" s="11"/>
      <c r="Y2480" s="174">
        <v>123.71</v>
      </c>
      <c r="Z2480" s="174">
        <f t="shared" si="165"/>
        <v>196.39</v>
      </c>
      <c r="AA2480" s="175"/>
      <c r="AB2480" s="174">
        <f t="shared" si="166"/>
        <v>100.33</v>
      </c>
      <c r="AC2480" s="174">
        <v>150.38</v>
      </c>
      <c r="AD2480" s="174"/>
      <c r="AE2480" s="4"/>
      <c r="AF2480" s="4"/>
    </row>
    <row r="2481" spans="1:32">
      <c r="A2481" s="56"/>
      <c r="B2481" s="191"/>
      <c r="C2481" s="11" t="s">
        <v>546</v>
      </c>
      <c r="D2481" s="11"/>
      <c r="E2481" s="11" t="s">
        <v>432</v>
      </c>
      <c r="F2481" s="11">
        <v>23137</v>
      </c>
      <c r="G2481" s="11"/>
      <c r="H2481" s="11">
        <f t="shared" si="162"/>
        <v>76</v>
      </c>
      <c r="I2481" s="11"/>
      <c r="J2481" s="203">
        <v>3137.2099999999996</v>
      </c>
      <c r="K2481" s="11"/>
      <c r="M2481" s="11">
        <v>28</v>
      </c>
      <c r="N2481" s="70"/>
      <c r="P2481" s="192">
        <f t="shared" si="163"/>
        <v>112.04321428571427</v>
      </c>
      <c r="Q2481" s="11"/>
      <c r="R2481" s="11"/>
      <c r="S2481" s="11"/>
      <c r="T2481" s="174">
        <f t="shared" si="164"/>
        <v>826.32142857142856</v>
      </c>
      <c r="U2481" s="11"/>
      <c r="V2481" s="11"/>
      <c r="W2481" s="11"/>
      <c r="Y2481" s="174">
        <v>3137.2099999999996</v>
      </c>
      <c r="Z2481" s="174">
        <f t="shared" si="165"/>
        <v>4980.37</v>
      </c>
      <c r="AA2481" s="175"/>
      <c r="AB2481" s="174">
        <f t="shared" si="166"/>
        <v>2544.3000000000002</v>
      </c>
      <c r="AC2481" s="174">
        <v>3813.49</v>
      </c>
      <c r="AD2481" s="174"/>
      <c r="AE2481" s="4"/>
      <c r="AF2481" s="4"/>
    </row>
    <row r="2482" spans="1:32">
      <c r="A2482" s="56"/>
      <c r="B2482" s="191"/>
      <c r="C2482" s="11" t="s">
        <v>1298</v>
      </c>
      <c r="D2482" s="11"/>
      <c r="E2482" s="11" t="s">
        <v>232</v>
      </c>
      <c r="F2482" s="11">
        <v>3342</v>
      </c>
      <c r="G2482" s="11"/>
      <c r="H2482" s="11">
        <f t="shared" si="162"/>
        <v>11</v>
      </c>
      <c r="I2482" s="11"/>
      <c r="J2482" s="203">
        <v>579.5</v>
      </c>
      <c r="K2482" s="11"/>
      <c r="M2482" s="11">
        <v>3</v>
      </c>
      <c r="N2482" s="70"/>
      <c r="P2482" s="192">
        <f t="shared" si="163"/>
        <v>193.16666666666666</v>
      </c>
      <c r="Q2482" s="11"/>
      <c r="R2482" s="11"/>
      <c r="S2482" s="11"/>
      <c r="T2482" s="174">
        <f t="shared" si="164"/>
        <v>1114</v>
      </c>
      <c r="U2482" s="11"/>
      <c r="V2482" s="11"/>
      <c r="W2482" s="11"/>
      <c r="Y2482" s="174">
        <v>579.5</v>
      </c>
      <c r="Z2482" s="174">
        <f t="shared" si="165"/>
        <v>919.97</v>
      </c>
      <c r="AA2482" s="175"/>
      <c r="AB2482" s="174">
        <f t="shared" si="166"/>
        <v>469.98</v>
      </c>
      <c r="AC2482" s="174">
        <v>704.42</v>
      </c>
      <c r="AD2482" s="174"/>
      <c r="AE2482" s="4"/>
      <c r="AF2482" s="4"/>
    </row>
    <row r="2483" spans="1:32">
      <c r="A2483" s="56"/>
      <c r="B2483" s="191"/>
      <c r="C2483" s="11" t="s">
        <v>239</v>
      </c>
      <c r="D2483" s="11"/>
      <c r="E2483" s="11" t="s">
        <v>237</v>
      </c>
      <c r="F2483" s="11">
        <v>408493</v>
      </c>
      <c r="G2483" s="11"/>
      <c r="H2483" s="11">
        <f t="shared" si="162"/>
        <v>1345</v>
      </c>
      <c r="I2483" s="11"/>
      <c r="J2483" s="203">
        <v>42475.479999999989</v>
      </c>
      <c r="K2483" s="11"/>
      <c r="M2483" s="11">
        <v>118</v>
      </c>
      <c r="N2483" s="70"/>
      <c r="P2483" s="192">
        <f t="shared" si="163"/>
        <v>359.96169491525416</v>
      </c>
      <c r="Q2483" s="11"/>
      <c r="R2483" s="11"/>
      <c r="S2483" s="11"/>
      <c r="T2483" s="174">
        <f t="shared" si="164"/>
        <v>3461.8050847457625</v>
      </c>
      <c r="U2483" s="11"/>
      <c r="V2483" s="11"/>
      <c r="W2483" s="11"/>
      <c r="Y2483" s="174">
        <v>42475.479999999989</v>
      </c>
      <c r="Z2483" s="174">
        <f t="shared" si="165"/>
        <v>67430.52</v>
      </c>
      <c r="AA2483" s="175"/>
      <c r="AB2483" s="174">
        <f t="shared" si="166"/>
        <v>34447.949999999997</v>
      </c>
      <c r="AC2483" s="174">
        <v>51631.81</v>
      </c>
      <c r="AD2483" s="174"/>
      <c r="AE2483" s="4"/>
      <c r="AF2483" s="4"/>
    </row>
    <row r="2484" spans="1:32">
      <c r="A2484" s="56"/>
      <c r="B2484" s="191"/>
      <c r="C2484" s="11" t="s">
        <v>462</v>
      </c>
      <c r="D2484" s="11"/>
      <c r="E2484" s="11" t="s">
        <v>440</v>
      </c>
      <c r="F2484" s="11">
        <v>43</v>
      </c>
      <c r="G2484" s="11"/>
      <c r="H2484" s="11">
        <f t="shared" si="162"/>
        <v>0</v>
      </c>
      <c r="I2484" s="11"/>
      <c r="J2484" s="203">
        <v>17.57</v>
      </c>
      <c r="K2484" s="11"/>
      <c r="M2484" s="11">
        <v>1</v>
      </c>
      <c r="N2484" s="70"/>
      <c r="P2484" s="192">
        <f t="shared" si="163"/>
        <v>17.57</v>
      </c>
      <c r="Q2484" s="11"/>
      <c r="R2484" s="11"/>
      <c r="S2484" s="11"/>
      <c r="T2484" s="174">
        <f t="shared" si="164"/>
        <v>43</v>
      </c>
      <c r="U2484" s="11"/>
      <c r="V2484" s="11"/>
      <c r="W2484" s="11"/>
      <c r="Y2484" s="174">
        <v>17.57</v>
      </c>
      <c r="Z2484" s="174">
        <f t="shared" si="165"/>
        <v>27.89</v>
      </c>
      <c r="AA2484" s="175"/>
      <c r="AB2484" s="174">
        <f t="shared" si="166"/>
        <v>14.25</v>
      </c>
      <c r="AC2484" s="174">
        <v>21.36</v>
      </c>
      <c r="AD2484" s="174"/>
      <c r="AE2484" s="4"/>
      <c r="AF2484" s="4"/>
    </row>
    <row r="2485" spans="1:32">
      <c r="A2485" s="56"/>
      <c r="B2485" s="191"/>
      <c r="C2485" s="11" t="s">
        <v>462</v>
      </c>
      <c r="D2485" s="11"/>
      <c r="E2485" s="11" t="s">
        <v>454</v>
      </c>
      <c r="F2485" s="11">
        <v>336</v>
      </c>
      <c r="G2485" s="11"/>
      <c r="H2485" s="11">
        <f t="shared" si="162"/>
        <v>1</v>
      </c>
      <c r="I2485" s="11"/>
      <c r="J2485" s="203">
        <v>22.71</v>
      </c>
      <c r="K2485" s="11"/>
      <c r="M2485" s="11">
        <v>1</v>
      </c>
      <c r="N2485" s="70"/>
      <c r="P2485" s="192">
        <f t="shared" si="163"/>
        <v>22.71</v>
      </c>
      <c r="Q2485" s="11"/>
      <c r="R2485" s="11"/>
      <c r="S2485" s="11"/>
      <c r="T2485" s="174">
        <f t="shared" si="164"/>
        <v>336</v>
      </c>
      <c r="U2485" s="11"/>
      <c r="V2485" s="11"/>
      <c r="W2485" s="11"/>
      <c r="Y2485" s="174">
        <v>22.71</v>
      </c>
      <c r="Z2485" s="174">
        <f t="shared" si="165"/>
        <v>36.049999999999997</v>
      </c>
      <c r="AA2485" s="175"/>
      <c r="AB2485" s="174">
        <f t="shared" si="166"/>
        <v>18.420000000000002</v>
      </c>
      <c r="AC2485" s="174">
        <v>27.61</v>
      </c>
      <c r="AD2485" s="174"/>
      <c r="AE2485" s="4"/>
      <c r="AF2485" s="4"/>
    </row>
    <row r="2486" spans="1:32">
      <c r="A2486" s="56"/>
      <c r="B2486" s="191"/>
      <c r="C2486" s="11" t="s">
        <v>462</v>
      </c>
      <c r="D2486" s="11"/>
      <c r="E2486" s="11" t="s">
        <v>460</v>
      </c>
      <c r="F2486" s="11">
        <v>1056847</v>
      </c>
      <c r="G2486" s="11"/>
      <c r="H2486" s="11">
        <f t="shared" si="162"/>
        <v>3480</v>
      </c>
      <c r="I2486" s="11"/>
      <c r="J2486" s="203">
        <v>118053.12999999983</v>
      </c>
      <c r="K2486" s="11"/>
      <c r="M2486" s="11">
        <v>517</v>
      </c>
      <c r="N2486" s="70"/>
      <c r="P2486" s="192">
        <f t="shared" si="163"/>
        <v>228.34261121856835</v>
      </c>
      <c r="Q2486" s="11"/>
      <c r="R2486" s="11"/>
      <c r="S2486" s="11"/>
      <c r="T2486" s="174">
        <f t="shared" si="164"/>
        <v>2044.1914893617022</v>
      </c>
      <c r="U2486" s="11"/>
      <c r="V2486" s="11"/>
      <c r="W2486" s="11"/>
      <c r="Y2486" s="174">
        <v>118053.12999999983</v>
      </c>
      <c r="Z2486" s="174">
        <f t="shared" si="165"/>
        <v>187411.27</v>
      </c>
      <c r="AA2486" s="175"/>
      <c r="AB2486" s="174">
        <f t="shared" si="166"/>
        <v>95742.01</v>
      </c>
      <c r="AC2486" s="174">
        <v>143501.53</v>
      </c>
      <c r="AD2486" s="174"/>
      <c r="AE2486" s="4"/>
      <c r="AF2486" s="4"/>
    </row>
    <row r="2487" spans="1:32">
      <c r="A2487" s="56"/>
      <c r="B2487" s="191"/>
      <c r="C2487" s="11" t="s">
        <v>1374</v>
      </c>
      <c r="D2487" s="11"/>
      <c r="E2487" s="11" t="s">
        <v>237</v>
      </c>
      <c r="F2487" s="11">
        <v>124</v>
      </c>
      <c r="G2487" s="11"/>
      <c r="H2487" s="11">
        <f t="shared" si="162"/>
        <v>0</v>
      </c>
      <c r="I2487" s="11"/>
      <c r="J2487" s="203">
        <v>29.3</v>
      </c>
      <c r="K2487" s="11"/>
      <c r="M2487" s="11">
        <v>1</v>
      </c>
      <c r="N2487" s="70"/>
      <c r="P2487" s="192">
        <f t="shared" si="163"/>
        <v>29.3</v>
      </c>
      <c r="Q2487" s="11"/>
      <c r="R2487" s="11"/>
      <c r="S2487" s="11"/>
      <c r="T2487" s="174">
        <f t="shared" si="164"/>
        <v>124</v>
      </c>
      <c r="U2487" s="11"/>
      <c r="V2487" s="11"/>
      <c r="W2487" s="11"/>
      <c r="Y2487" s="174">
        <v>29.3</v>
      </c>
      <c r="Z2487" s="174">
        <f t="shared" si="165"/>
        <v>46.51</v>
      </c>
      <c r="AA2487" s="175"/>
      <c r="AB2487" s="174">
        <f t="shared" si="166"/>
        <v>23.76</v>
      </c>
      <c r="AC2487" s="174">
        <v>35.619999999999997</v>
      </c>
      <c r="AD2487" s="174"/>
      <c r="AE2487" s="4"/>
      <c r="AF2487" s="4"/>
    </row>
    <row r="2488" spans="1:32">
      <c r="A2488" s="56"/>
      <c r="B2488" s="191"/>
      <c r="C2488" s="11" t="s">
        <v>1246</v>
      </c>
      <c r="D2488" s="11"/>
      <c r="E2488" s="11" t="s">
        <v>280</v>
      </c>
      <c r="F2488" s="11">
        <v>1663</v>
      </c>
      <c r="G2488" s="11"/>
      <c r="H2488" s="11">
        <f t="shared" si="162"/>
        <v>5</v>
      </c>
      <c r="I2488" s="11"/>
      <c r="J2488" s="203">
        <v>345.07</v>
      </c>
      <c r="K2488" s="11"/>
      <c r="M2488" s="11">
        <v>6</v>
      </c>
      <c r="N2488" s="70"/>
      <c r="P2488" s="192">
        <f t="shared" si="163"/>
        <v>57.511666666666663</v>
      </c>
      <c r="Q2488" s="11"/>
      <c r="R2488" s="11"/>
      <c r="S2488" s="11"/>
      <c r="T2488" s="174">
        <f t="shared" si="164"/>
        <v>277.16666666666669</v>
      </c>
      <c r="U2488" s="11"/>
      <c r="V2488" s="11"/>
      <c r="W2488" s="11"/>
      <c r="Y2488" s="174">
        <v>345.07</v>
      </c>
      <c r="Z2488" s="174">
        <f t="shared" si="165"/>
        <v>547.79999999999995</v>
      </c>
      <c r="AA2488" s="175"/>
      <c r="AB2488" s="174">
        <f t="shared" si="166"/>
        <v>279.85000000000002</v>
      </c>
      <c r="AC2488" s="174">
        <v>419.46</v>
      </c>
      <c r="AD2488" s="174"/>
      <c r="AE2488" s="4"/>
      <c r="AF2488" s="4"/>
    </row>
    <row r="2489" spans="1:32">
      <c r="A2489" s="56"/>
      <c r="B2489" s="191"/>
      <c r="C2489" s="11" t="s">
        <v>368</v>
      </c>
      <c r="D2489" s="11"/>
      <c r="E2489" s="11" t="s">
        <v>369</v>
      </c>
      <c r="F2489" s="11">
        <v>276949</v>
      </c>
      <c r="G2489" s="11"/>
      <c r="H2489" s="11">
        <f t="shared" si="162"/>
        <v>912</v>
      </c>
      <c r="I2489" s="11"/>
      <c r="J2489" s="203">
        <v>31772.37999999999</v>
      </c>
      <c r="K2489" s="11"/>
      <c r="M2489" s="11">
        <v>125</v>
      </c>
      <c r="N2489" s="70"/>
      <c r="P2489" s="192">
        <f t="shared" si="163"/>
        <v>254.17903999999993</v>
      </c>
      <c r="Q2489" s="11"/>
      <c r="R2489" s="11"/>
      <c r="S2489" s="11"/>
      <c r="T2489" s="174">
        <f t="shared" si="164"/>
        <v>2215.5920000000001</v>
      </c>
      <c r="U2489" s="11"/>
      <c r="V2489" s="11"/>
      <c r="W2489" s="11"/>
      <c r="Y2489" s="174">
        <v>31772.37999999999</v>
      </c>
      <c r="Z2489" s="174">
        <f t="shared" si="165"/>
        <v>50439.17</v>
      </c>
      <c r="AA2489" s="175"/>
      <c r="AB2489" s="174">
        <f t="shared" si="166"/>
        <v>25767.65</v>
      </c>
      <c r="AC2489" s="174">
        <v>38621.47</v>
      </c>
      <c r="AD2489" s="174"/>
      <c r="AE2489" s="4"/>
      <c r="AF2489" s="4"/>
    </row>
    <row r="2490" spans="1:32">
      <c r="A2490" s="56"/>
      <c r="B2490" s="191"/>
      <c r="C2490" s="11" t="s">
        <v>1438</v>
      </c>
      <c r="D2490" s="11"/>
      <c r="E2490" s="11" t="s">
        <v>485</v>
      </c>
      <c r="F2490" s="11">
        <v>-447</v>
      </c>
      <c r="G2490" s="11"/>
      <c r="H2490" s="11">
        <f t="shared" si="162"/>
        <v>-1</v>
      </c>
      <c r="I2490" s="11"/>
      <c r="J2490" s="203">
        <v>-46.37</v>
      </c>
      <c r="K2490" s="11"/>
      <c r="M2490" s="11">
        <v>2</v>
      </c>
      <c r="N2490" s="70"/>
      <c r="P2490" s="192">
        <f t="shared" si="163"/>
        <v>-23.184999999999999</v>
      </c>
      <c r="Q2490" s="11"/>
      <c r="R2490" s="11"/>
      <c r="S2490" s="11"/>
      <c r="T2490" s="174">
        <f t="shared" si="164"/>
        <v>-223.5</v>
      </c>
      <c r="U2490" s="11"/>
      <c r="V2490" s="11"/>
      <c r="W2490" s="11"/>
      <c r="Y2490" s="174">
        <v>-46.37</v>
      </c>
      <c r="Z2490" s="174">
        <f t="shared" si="165"/>
        <v>-73.61</v>
      </c>
      <c r="AA2490" s="175"/>
      <c r="AB2490" s="174">
        <f t="shared" si="166"/>
        <v>-37.61</v>
      </c>
      <c r="AC2490" s="174">
        <v>-56.37</v>
      </c>
      <c r="AD2490" s="174"/>
      <c r="AE2490" s="4"/>
      <c r="AF2490" s="4"/>
    </row>
    <row r="2491" spans="1:32">
      <c r="A2491" s="56"/>
      <c r="B2491" s="191"/>
      <c r="C2491" s="11" t="s">
        <v>602</v>
      </c>
      <c r="D2491" s="11"/>
      <c r="E2491" s="11" t="s">
        <v>391</v>
      </c>
      <c r="F2491" s="11">
        <v>724</v>
      </c>
      <c r="G2491" s="11"/>
      <c r="H2491" s="11">
        <f t="shared" si="162"/>
        <v>2</v>
      </c>
      <c r="I2491" s="11"/>
      <c r="J2491" s="203">
        <v>71.77</v>
      </c>
      <c r="K2491" s="11"/>
      <c r="M2491" s="11">
        <v>1</v>
      </c>
      <c r="N2491" s="70"/>
      <c r="P2491" s="192">
        <f t="shared" si="163"/>
        <v>71.77</v>
      </c>
      <c r="Q2491" s="11"/>
      <c r="R2491" s="11"/>
      <c r="S2491" s="11"/>
      <c r="T2491" s="174">
        <f t="shared" si="164"/>
        <v>724</v>
      </c>
      <c r="U2491" s="11"/>
      <c r="V2491" s="11"/>
      <c r="W2491" s="11"/>
      <c r="Y2491" s="174">
        <v>71.77</v>
      </c>
      <c r="Z2491" s="174">
        <f t="shared" si="165"/>
        <v>113.94</v>
      </c>
      <c r="AA2491" s="175"/>
      <c r="AB2491" s="174">
        <f t="shared" si="166"/>
        <v>58.21</v>
      </c>
      <c r="AC2491" s="174">
        <v>87.24</v>
      </c>
      <c r="AD2491" s="174"/>
      <c r="AE2491" s="4"/>
      <c r="AF2491" s="4"/>
    </row>
    <row r="2492" spans="1:32">
      <c r="A2492" s="56"/>
      <c r="B2492" s="191"/>
      <c r="C2492" s="11" t="s">
        <v>602</v>
      </c>
      <c r="D2492" s="11"/>
      <c r="E2492" s="11" t="s">
        <v>395</v>
      </c>
      <c r="F2492" s="11">
        <v>130524</v>
      </c>
      <c r="G2492" s="11"/>
      <c r="H2492" s="11">
        <f t="shared" si="162"/>
        <v>430</v>
      </c>
      <c r="I2492" s="11"/>
      <c r="J2492" s="203">
        <v>17891.140000000003</v>
      </c>
      <c r="K2492" s="11"/>
      <c r="M2492" s="11">
        <v>33</v>
      </c>
      <c r="N2492" s="70"/>
      <c r="P2492" s="192">
        <f t="shared" si="163"/>
        <v>542.15575757575766</v>
      </c>
      <c r="Q2492" s="11"/>
      <c r="R2492" s="11"/>
      <c r="S2492" s="11"/>
      <c r="T2492" s="174">
        <f t="shared" si="164"/>
        <v>3955.2727272727275</v>
      </c>
      <c r="U2492" s="11"/>
      <c r="V2492" s="11"/>
      <c r="W2492" s="11"/>
      <c r="Y2492" s="174">
        <v>17891.140000000003</v>
      </c>
      <c r="Z2492" s="174">
        <f t="shared" si="165"/>
        <v>28402.48</v>
      </c>
      <c r="AA2492" s="175"/>
      <c r="AB2492" s="174">
        <f t="shared" si="166"/>
        <v>14509.85</v>
      </c>
      <c r="AC2492" s="174">
        <v>21747.89</v>
      </c>
      <c r="AD2492" s="174"/>
      <c r="AE2492" s="4"/>
      <c r="AF2492" s="4"/>
    </row>
    <row r="2493" spans="1:32">
      <c r="A2493" s="56"/>
      <c r="B2493" s="191"/>
      <c r="C2493" s="11" t="s">
        <v>602</v>
      </c>
      <c r="D2493" s="11"/>
      <c r="E2493" s="11" t="s">
        <v>485</v>
      </c>
      <c r="F2493" s="11">
        <v>96997</v>
      </c>
      <c r="G2493" s="11"/>
      <c r="H2493" s="11">
        <f t="shared" si="162"/>
        <v>319</v>
      </c>
      <c r="I2493" s="11"/>
      <c r="J2493" s="203">
        <v>8830.6700000000037</v>
      </c>
      <c r="K2493" s="11"/>
      <c r="M2493" s="11">
        <v>23</v>
      </c>
      <c r="N2493" s="70"/>
      <c r="P2493" s="192">
        <f t="shared" si="163"/>
        <v>383.94217391304363</v>
      </c>
      <c r="Q2493" s="11"/>
      <c r="R2493" s="11"/>
      <c r="S2493" s="11"/>
      <c r="T2493" s="174">
        <f t="shared" si="164"/>
        <v>4217.260869565217</v>
      </c>
      <c r="U2493" s="11"/>
      <c r="V2493" s="11"/>
      <c r="W2493" s="11"/>
      <c r="Y2493" s="174">
        <v>8830.6700000000037</v>
      </c>
      <c r="Z2493" s="174">
        <f t="shared" si="165"/>
        <v>14018.83</v>
      </c>
      <c r="AA2493" s="175"/>
      <c r="AB2493" s="174">
        <f t="shared" si="166"/>
        <v>7161.74</v>
      </c>
      <c r="AC2493" s="174">
        <v>10734.27</v>
      </c>
      <c r="AD2493" s="174"/>
      <c r="AE2493" s="4"/>
      <c r="AF2493" s="4"/>
    </row>
    <row r="2494" spans="1:32">
      <c r="A2494" s="56"/>
      <c r="B2494" s="191"/>
      <c r="C2494" s="11" t="s">
        <v>286</v>
      </c>
      <c r="D2494" s="11"/>
      <c r="E2494" s="11" t="s">
        <v>220</v>
      </c>
      <c r="F2494" s="11">
        <v>432</v>
      </c>
      <c r="G2494" s="11"/>
      <c r="H2494" s="11">
        <f t="shared" si="162"/>
        <v>1</v>
      </c>
      <c r="I2494" s="11"/>
      <c r="J2494" s="203">
        <v>83.63</v>
      </c>
      <c r="K2494" s="11"/>
      <c r="M2494" s="11">
        <v>2</v>
      </c>
      <c r="N2494" s="70"/>
      <c r="P2494" s="192">
        <f t="shared" si="163"/>
        <v>41.814999999999998</v>
      </c>
      <c r="Q2494" s="11"/>
      <c r="R2494" s="11"/>
      <c r="S2494" s="11"/>
      <c r="T2494" s="174">
        <f t="shared" si="164"/>
        <v>216</v>
      </c>
      <c r="U2494" s="11"/>
      <c r="V2494" s="11"/>
      <c r="W2494" s="11"/>
      <c r="Y2494" s="174">
        <v>83.63</v>
      </c>
      <c r="Z2494" s="174">
        <f t="shared" si="165"/>
        <v>132.76</v>
      </c>
      <c r="AA2494" s="175"/>
      <c r="AB2494" s="174">
        <f t="shared" si="166"/>
        <v>67.819999999999993</v>
      </c>
      <c r="AC2494" s="174">
        <v>101.66</v>
      </c>
      <c r="AD2494" s="174"/>
      <c r="AE2494" s="4"/>
      <c r="AF2494" s="4"/>
    </row>
    <row r="2495" spans="1:32">
      <c r="A2495" s="56"/>
      <c r="B2495" s="191"/>
      <c r="C2495" s="11" t="s">
        <v>286</v>
      </c>
      <c r="D2495" s="11"/>
      <c r="E2495" s="11" t="s">
        <v>287</v>
      </c>
      <c r="F2495" s="11">
        <v>878112</v>
      </c>
      <c r="G2495" s="11"/>
      <c r="H2495" s="11">
        <f t="shared" si="162"/>
        <v>2892</v>
      </c>
      <c r="I2495" s="11"/>
      <c r="J2495" s="203">
        <v>95068.539999999979</v>
      </c>
      <c r="K2495" s="11"/>
      <c r="M2495" s="11">
        <v>284</v>
      </c>
      <c r="N2495" s="70"/>
      <c r="P2495" s="192">
        <f t="shared" si="163"/>
        <v>334.74838028169006</v>
      </c>
      <c r="Q2495" s="11"/>
      <c r="R2495" s="11"/>
      <c r="S2495" s="11"/>
      <c r="T2495" s="174">
        <f t="shared" si="164"/>
        <v>3091.9436619718308</v>
      </c>
      <c r="U2495" s="11"/>
      <c r="V2495" s="11"/>
      <c r="W2495" s="11"/>
      <c r="Y2495" s="174">
        <v>95068.539999999979</v>
      </c>
      <c r="Z2495" s="174">
        <f t="shared" si="165"/>
        <v>150922.85999999999</v>
      </c>
      <c r="AA2495" s="175"/>
      <c r="AB2495" s="174">
        <f t="shared" si="166"/>
        <v>77101.33</v>
      </c>
      <c r="AC2495" s="174">
        <v>115562.21</v>
      </c>
      <c r="AD2495" s="174"/>
      <c r="AE2495" s="4"/>
      <c r="AF2495" s="4"/>
    </row>
    <row r="2496" spans="1:32">
      <c r="A2496" s="56"/>
      <c r="B2496" s="191"/>
      <c r="C2496" s="11" t="s">
        <v>341</v>
      </c>
      <c r="D2496" s="11"/>
      <c r="E2496" s="11" t="s">
        <v>338</v>
      </c>
      <c r="F2496" s="11">
        <v>376365</v>
      </c>
      <c r="G2496" s="11"/>
      <c r="H2496" s="11">
        <f t="shared" si="162"/>
        <v>1239</v>
      </c>
      <c r="I2496" s="11"/>
      <c r="J2496" s="203">
        <v>43907.479999999967</v>
      </c>
      <c r="K2496" s="11"/>
      <c r="M2496" s="11">
        <v>333</v>
      </c>
      <c r="N2496" s="70"/>
      <c r="P2496" s="192">
        <f t="shared" si="163"/>
        <v>131.85429429429419</v>
      </c>
      <c r="Q2496" s="11"/>
      <c r="R2496" s="11"/>
      <c r="S2496" s="11"/>
      <c r="T2496" s="174">
        <f t="shared" si="164"/>
        <v>1130.2252252252251</v>
      </c>
      <c r="U2496" s="11"/>
      <c r="V2496" s="11"/>
      <c r="W2496" s="11"/>
      <c r="Y2496" s="174">
        <v>43907.479999999967</v>
      </c>
      <c r="Z2496" s="174">
        <f t="shared" si="165"/>
        <v>69703.839999999997</v>
      </c>
      <c r="AA2496" s="175"/>
      <c r="AB2496" s="174">
        <f t="shared" si="166"/>
        <v>35609.31</v>
      </c>
      <c r="AC2496" s="174">
        <v>53372.5</v>
      </c>
      <c r="AD2496" s="174"/>
      <c r="AE2496" s="4"/>
      <c r="AF2496" s="4"/>
    </row>
    <row r="2497" spans="1:32">
      <c r="A2497" s="56"/>
      <c r="B2497" s="191"/>
      <c r="C2497" s="11" t="s">
        <v>341</v>
      </c>
      <c r="D2497" s="11"/>
      <c r="E2497" s="11" t="s">
        <v>427</v>
      </c>
      <c r="F2497" s="11">
        <v>477</v>
      </c>
      <c r="G2497" s="11"/>
      <c r="H2497" s="11">
        <f t="shared" si="162"/>
        <v>2</v>
      </c>
      <c r="I2497" s="11"/>
      <c r="J2497" s="203">
        <v>29.83</v>
      </c>
      <c r="K2497" s="11"/>
      <c r="M2497" s="11">
        <v>1</v>
      </c>
      <c r="N2497" s="70"/>
      <c r="P2497" s="192">
        <f t="shared" si="163"/>
        <v>29.83</v>
      </c>
      <c r="Q2497" s="11"/>
      <c r="R2497" s="11"/>
      <c r="S2497" s="11"/>
      <c r="T2497" s="174">
        <f t="shared" si="164"/>
        <v>477</v>
      </c>
      <c r="U2497" s="11"/>
      <c r="V2497" s="11"/>
      <c r="W2497" s="11"/>
      <c r="Y2497" s="174">
        <v>29.83</v>
      </c>
      <c r="Z2497" s="174">
        <f t="shared" si="165"/>
        <v>47.36</v>
      </c>
      <c r="AA2497" s="175"/>
      <c r="AB2497" s="174">
        <f t="shared" si="166"/>
        <v>24.19</v>
      </c>
      <c r="AC2497" s="174">
        <v>36.26</v>
      </c>
      <c r="AD2497" s="174"/>
      <c r="AE2497" s="4"/>
      <c r="AF2497" s="4"/>
    </row>
    <row r="2498" spans="1:32">
      <c r="A2498" s="56"/>
      <c r="B2498" s="191"/>
      <c r="C2498" s="11" t="s">
        <v>464</v>
      </c>
      <c r="D2498" s="11"/>
      <c r="E2498" s="11" t="s">
        <v>432</v>
      </c>
      <c r="F2498" s="11"/>
      <c r="G2498" s="11"/>
      <c r="H2498" s="11">
        <f t="shared" si="162"/>
        <v>0</v>
      </c>
      <c r="I2498" s="11"/>
      <c r="J2498" s="203">
        <v>151.88999999999999</v>
      </c>
      <c r="K2498" s="11"/>
      <c r="M2498" s="11">
        <v>7</v>
      </c>
      <c r="N2498" s="70"/>
      <c r="P2498" s="192">
        <f t="shared" si="163"/>
        <v>21.698571428571427</v>
      </c>
      <c r="Q2498" s="11"/>
      <c r="R2498" s="11"/>
      <c r="S2498" s="11"/>
      <c r="T2498" s="174">
        <f t="shared" si="164"/>
        <v>0</v>
      </c>
      <c r="U2498" s="11"/>
      <c r="V2498" s="11"/>
      <c r="W2498" s="11"/>
      <c r="Y2498" s="174">
        <v>151.88999999999999</v>
      </c>
      <c r="Z2498" s="174">
        <f t="shared" si="165"/>
        <v>241.13</v>
      </c>
      <c r="AA2498" s="175"/>
      <c r="AB2498" s="174">
        <f t="shared" si="166"/>
        <v>123.18</v>
      </c>
      <c r="AC2498" s="174">
        <v>184.63</v>
      </c>
      <c r="AD2498" s="174"/>
      <c r="AE2498" s="4"/>
      <c r="AF2498" s="4"/>
    </row>
    <row r="2499" spans="1:32">
      <c r="A2499" s="56"/>
      <c r="B2499" s="191"/>
      <c r="C2499" s="11" t="s">
        <v>464</v>
      </c>
      <c r="D2499" s="11"/>
      <c r="E2499" s="11" t="s">
        <v>465</v>
      </c>
      <c r="F2499" s="11">
        <v>129293</v>
      </c>
      <c r="G2499" s="11"/>
      <c r="H2499" s="11">
        <f t="shared" si="162"/>
        <v>426</v>
      </c>
      <c r="I2499" s="11"/>
      <c r="J2499" s="203">
        <v>16082.200000000004</v>
      </c>
      <c r="K2499" s="11"/>
      <c r="M2499" s="11">
        <v>126</v>
      </c>
      <c r="N2499" s="70"/>
      <c r="P2499" s="192">
        <f t="shared" si="163"/>
        <v>127.63650793650797</v>
      </c>
      <c r="Q2499" s="11"/>
      <c r="R2499" s="11"/>
      <c r="S2499" s="11"/>
      <c r="T2499" s="174">
        <f t="shared" si="164"/>
        <v>1026.1349206349207</v>
      </c>
      <c r="U2499" s="11"/>
      <c r="V2499" s="11"/>
      <c r="W2499" s="11"/>
      <c r="Y2499" s="174">
        <v>16082.200000000004</v>
      </c>
      <c r="Z2499" s="174">
        <f t="shared" si="165"/>
        <v>25530.75</v>
      </c>
      <c r="AA2499" s="175"/>
      <c r="AB2499" s="174">
        <f t="shared" si="166"/>
        <v>13042.79</v>
      </c>
      <c r="AC2499" s="174">
        <v>19549</v>
      </c>
      <c r="AD2499" s="174"/>
      <c r="AE2499" s="4"/>
      <c r="AF2499" s="4"/>
    </row>
    <row r="2500" spans="1:32">
      <c r="A2500" s="56"/>
      <c r="B2500" s="191"/>
      <c r="C2500" s="11" t="s">
        <v>464</v>
      </c>
      <c r="D2500" s="11"/>
      <c r="E2500" s="11" t="s">
        <v>485</v>
      </c>
      <c r="F2500" s="11">
        <v>13300</v>
      </c>
      <c r="G2500" s="11"/>
      <c r="H2500" s="11">
        <f t="shared" si="162"/>
        <v>44</v>
      </c>
      <c r="I2500" s="11"/>
      <c r="J2500" s="203">
        <v>2440.61</v>
      </c>
      <c r="K2500" s="11"/>
      <c r="M2500" s="11">
        <v>1</v>
      </c>
      <c r="N2500" s="70"/>
      <c r="P2500" s="192">
        <f t="shared" si="163"/>
        <v>2440.61</v>
      </c>
      <c r="Q2500" s="11"/>
      <c r="R2500" s="11"/>
      <c r="S2500" s="11"/>
      <c r="T2500" s="174">
        <f t="shared" si="164"/>
        <v>13300</v>
      </c>
      <c r="U2500" s="11"/>
      <c r="V2500" s="11"/>
      <c r="W2500" s="11"/>
      <c r="Y2500" s="174">
        <v>2440.61</v>
      </c>
      <c r="Z2500" s="174">
        <f t="shared" si="165"/>
        <v>3874.51</v>
      </c>
      <c r="AA2500" s="175"/>
      <c r="AB2500" s="174">
        <f t="shared" si="166"/>
        <v>1979.35</v>
      </c>
      <c r="AC2500" s="174">
        <v>2966.73</v>
      </c>
      <c r="AD2500" s="174"/>
      <c r="AE2500" s="4"/>
      <c r="AF2500" s="4"/>
    </row>
    <row r="2501" spans="1:32">
      <c r="A2501" s="56"/>
      <c r="B2501" s="191"/>
      <c r="C2501" s="11" t="s">
        <v>1439</v>
      </c>
      <c r="D2501" s="11"/>
      <c r="E2501" s="11" t="s">
        <v>255</v>
      </c>
      <c r="F2501" s="11">
        <v>12</v>
      </c>
      <c r="G2501" s="11"/>
      <c r="H2501" s="11">
        <f t="shared" si="162"/>
        <v>0</v>
      </c>
      <c r="I2501" s="11"/>
      <c r="J2501" s="203">
        <v>12.19</v>
      </c>
      <c r="K2501" s="11"/>
      <c r="M2501" s="11">
        <v>1</v>
      </c>
      <c r="N2501" s="70"/>
      <c r="P2501" s="192">
        <f t="shared" si="163"/>
        <v>12.19</v>
      </c>
      <c r="Q2501" s="11"/>
      <c r="R2501" s="11"/>
      <c r="S2501" s="11"/>
      <c r="T2501" s="174">
        <f t="shared" si="164"/>
        <v>12</v>
      </c>
      <c r="U2501" s="11"/>
      <c r="V2501" s="11"/>
      <c r="W2501" s="11"/>
      <c r="Y2501" s="174">
        <v>12.19</v>
      </c>
      <c r="Z2501" s="174">
        <f t="shared" si="165"/>
        <v>19.350000000000001</v>
      </c>
      <c r="AA2501" s="175"/>
      <c r="AB2501" s="174">
        <f t="shared" si="166"/>
        <v>9.89</v>
      </c>
      <c r="AC2501" s="174">
        <v>14.82</v>
      </c>
      <c r="AD2501" s="174"/>
      <c r="AE2501" s="4"/>
      <c r="AF2501" s="4"/>
    </row>
    <row r="2502" spans="1:32">
      <c r="A2502" s="56"/>
      <c r="B2502" s="191"/>
      <c r="C2502" s="11" t="s">
        <v>566</v>
      </c>
      <c r="D2502" s="11"/>
      <c r="E2502" s="11" t="s">
        <v>567</v>
      </c>
      <c r="F2502" s="11">
        <v>9234</v>
      </c>
      <c r="G2502" s="11"/>
      <c r="H2502" s="11">
        <f t="shared" si="162"/>
        <v>30</v>
      </c>
      <c r="I2502" s="11"/>
      <c r="J2502" s="203">
        <v>1856.47</v>
      </c>
      <c r="K2502" s="11"/>
      <c r="M2502" s="11">
        <v>23</v>
      </c>
      <c r="N2502" s="70"/>
      <c r="P2502" s="192">
        <f t="shared" si="163"/>
        <v>80.716086956521735</v>
      </c>
      <c r="Q2502" s="11"/>
      <c r="R2502" s="11"/>
      <c r="S2502" s="11"/>
      <c r="T2502" s="174">
        <f t="shared" si="164"/>
        <v>401.47826086956519</v>
      </c>
      <c r="U2502" s="11"/>
      <c r="V2502" s="11"/>
      <c r="W2502" s="11"/>
      <c r="Y2502" s="174">
        <v>1856.47</v>
      </c>
      <c r="Z2502" s="174">
        <f t="shared" si="165"/>
        <v>2947.18</v>
      </c>
      <c r="AA2502" s="175"/>
      <c r="AB2502" s="174">
        <f t="shared" si="166"/>
        <v>1505.61</v>
      </c>
      <c r="AC2502" s="174">
        <v>2256.66</v>
      </c>
      <c r="AD2502" s="174"/>
      <c r="AE2502" s="4"/>
      <c r="AF2502" s="4"/>
    </row>
    <row r="2503" spans="1:32">
      <c r="A2503" s="56"/>
      <c r="B2503" s="191"/>
      <c r="C2503" s="11" t="s">
        <v>566</v>
      </c>
      <c r="D2503" s="11"/>
      <c r="E2503" s="11" t="s">
        <v>266</v>
      </c>
      <c r="F2503" s="11">
        <v>823</v>
      </c>
      <c r="G2503" s="11"/>
      <c r="H2503" s="11">
        <f t="shared" si="162"/>
        <v>3</v>
      </c>
      <c r="I2503" s="11"/>
      <c r="J2503" s="203">
        <v>155.46</v>
      </c>
      <c r="K2503" s="11"/>
      <c r="M2503" s="11">
        <v>1</v>
      </c>
      <c r="N2503" s="70"/>
      <c r="P2503" s="192">
        <f t="shared" si="163"/>
        <v>155.46</v>
      </c>
      <c r="Q2503" s="11"/>
      <c r="R2503" s="11"/>
      <c r="S2503" s="11"/>
      <c r="T2503" s="174">
        <f t="shared" si="164"/>
        <v>823</v>
      </c>
      <c r="U2503" s="11"/>
      <c r="V2503" s="11"/>
      <c r="W2503" s="11"/>
      <c r="Y2503" s="174">
        <v>155.46</v>
      </c>
      <c r="Z2503" s="174">
        <f t="shared" si="165"/>
        <v>246.8</v>
      </c>
      <c r="AA2503" s="175"/>
      <c r="AB2503" s="174">
        <f t="shared" si="166"/>
        <v>126.08</v>
      </c>
      <c r="AC2503" s="174">
        <v>188.97</v>
      </c>
      <c r="AD2503" s="174"/>
      <c r="AE2503" s="4"/>
      <c r="AF2503" s="4"/>
    </row>
    <row r="2504" spans="1:32">
      <c r="A2504" s="56"/>
      <c r="B2504" s="191"/>
      <c r="C2504" s="11" t="s">
        <v>442</v>
      </c>
      <c r="D2504" s="11"/>
      <c r="E2504" s="11" t="s">
        <v>440</v>
      </c>
      <c r="F2504" s="11">
        <v>624647</v>
      </c>
      <c r="G2504" s="11"/>
      <c r="H2504" s="11">
        <f t="shared" si="162"/>
        <v>2057</v>
      </c>
      <c r="I2504" s="11"/>
      <c r="J2504" s="203">
        <v>32841.280000000006</v>
      </c>
      <c r="K2504" s="11"/>
      <c r="M2504" s="11">
        <v>54</v>
      </c>
      <c r="N2504" s="70"/>
      <c r="P2504" s="192">
        <f t="shared" si="163"/>
        <v>608.17185185185201</v>
      </c>
      <c r="Q2504" s="11"/>
      <c r="R2504" s="11"/>
      <c r="S2504" s="11"/>
      <c r="T2504" s="174">
        <f t="shared" si="164"/>
        <v>11567.537037037036</v>
      </c>
      <c r="U2504" s="11"/>
      <c r="V2504" s="11"/>
      <c r="W2504" s="11"/>
      <c r="Y2504" s="174">
        <v>32841.280000000006</v>
      </c>
      <c r="Z2504" s="174">
        <f t="shared" si="165"/>
        <v>52136.07</v>
      </c>
      <c r="AA2504" s="175"/>
      <c r="AB2504" s="174">
        <f t="shared" si="166"/>
        <v>26634.53</v>
      </c>
      <c r="AC2504" s="174">
        <v>39920.79</v>
      </c>
      <c r="AD2504" s="174"/>
      <c r="AE2504" s="4"/>
      <c r="AF2504" s="4"/>
    </row>
    <row r="2505" spans="1:32">
      <c r="A2505" s="56"/>
      <c r="B2505" s="191"/>
      <c r="C2505" s="11" t="s">
        <v>442</v>
      </c>
      <c r="D2505" s="11"/>
      <c r="E2505" s="11" t="s">
        <v>467</v>
      </c>
      <c r="F2505" s="11">
        <v>1423</v>
      </c>
      <c r="G2505" s="11"/>
      <c r="H2505" s="11">
        <f t="shared" si="162"/>
        <v>5</v>
      </c>
      <c r="I2505" s="11"/>
      <c r="J2505" s="203">
        <v>246.18</v>
      </c>
      <c r="K2505" s="11"/>
      <c r="M2505" s="11">
        <v>5</v>
      </c>
      <c r="N2505" s="70"/>
      <c r="P2505" s="192">
        <f t="shared" si="163"/>
        <v>49.236000000000004</v>
      </c>
      <c r="Q2505" s="11"/>
      <c r="R2505" s="11"/>
      <c r="S2505" s="11"/>
      <c r="T2505" s="174">
        <f t="shared" si="164"/>
        <v>284.60000000000002</v>
      </c>
      <c r="U2505" s="11"/>
      <c r="V2505" s="11"/>
      <c r="W2505" s="11"/>
      <c r="Y2505" s="174">
        <v>246.18</v>
      </c>
      <c r="Z2505" s="174">
        <f t="shared" si="165"/>
        <v>390.81</v>
      </c>
      <c r="AA2505" s="175"/>
      <c r="AB2505" s="174">
        <f t="shared" si="166"/>
        <v>199.65</v>
      </c>
      <c r="AC2505" s="174">
        <v>299.25</v>
      </c>
      <c r="AD2505" s="174"/>
      <c r="AE2505" s="4"/>
      <c r="AF2505" s="4"/>
    </row>
    <row r="2506" spans="1:32">
      <c r="A2506" s="56"/>
      <c r="B2506" s="191"/>
      <c r="C2506" s="11" t="s">
        <v>442</v>
      </c>
      <c r="D2506" s="11"/>
      <c r="E2506" s="11" t="s">
        <v>489</v>
      </c>
      <c r="F2506" s="11">
        <v>2760</v>
      </c>
      <c r="G2506" s="11"/>
      <c r="H2506" s="11">
        <f t="shared" si="162"/>
        <v>9</v>
      </c>
      <c r="I2506" s="11"/>
      <c r="J2506" s="203">
        <v>589.88</v>
      </c>
      <c r="K2506" s="11"/>
      <c r="M2506" s="11">
        <v>1</v>
      </c>
      <c r="N2506" s="70"/>
      <c r="P2506" s="192">
        <f t="shared" si="163"/>
        <v>589.88</v>
      </c>
      <c r="Q2506" s="11"/>
      <c r="R2506" s="11"/>
      <c r="S2506" s="11"/>
      <c r="T2506" s="174">
        <f t="shared" si="164"/>
        <v>2760</v>
      </c>
      <c r="U2506" s="11"/>
      <c r="V2506" s="11"/>
      <c r="W2506" s="11"/>
      <c r="Y2506" s="174">
        <v>589.88</v>
      </c>
      <c r="Z2506" s="174">
        <f t="shared" si="165"/>
        <v>936.44</v>
      </c>
      <c r="AA2506" s="175"/>
      <c r="AB2506" s="174">
        <f t="shared" si="166"/>
        <v>478.4</v>
      </c>
      <c r="AC2506" s="174">
        <v>717.04</v>
      </c>
      <c r="AD2506" s="174"/>
      <c r="AE2506" s="4"/>
      <c r="AF2506" s="4"/>
    </row>
    <row r="2507" spans="1:32">
      <c r="A2507" s="56"/>
      <c r="B2507" s="191"/>
      <c r="C2507" s="11" t="s">
        <v>466</v>
      </c>
      <c r="D2507" s="11"/>
      <c r="E2507" s="11" t="s">
        <v>467</v>
      </c>
      <c r="F2507" s="11">
        <v>161532</v>
      </c>
      <c r="G2507" s="11"/>
      <c r="H2507" s="11">
        <f t="shared" si="162"/>
        <v>532</v>
      </c>
      <c r="I2507" s="11"/>
      <c r="J2507" s="203">
        <v>26586.350000000009</v>
      </c>
      <c r="K2507" s="11"/>
      <c r="M2507" s="11">
        <v>80</v>
      </c>
      <c r="N2507" s="70"/>
      <c r="P2507" s="192">
        <f t="shared" si="163"/>
        <v>332.32937500000014</v>
      </c>
      <c r="Q2507" s="11"/>
      <c r="R2507" s="11"/>
      <c r="S2507" s="11"/>
      <c r="T2507" s="174">
        <f t="shared" si="164"/>
        <v>2019.15</v>
      </c>
      <c r="U2507" s="11"/>
      <c r="V2507" s="11"/>
      <c r="W2507" s="11"/>
      <c r="Y2507" s="174">
        <v>26586.350000000009</v>
      </c>
      <c r="Z2507" s="174">
        <f t="shared" si="165"/>
        <v>42206.26</v>
      </c>
      <c r="AA2507" s="175"/>
      <c r="AB2507" s="174">
        <f t="shared" si="166"/>
        <v>21561.74</v>
      </c>
      <c r="AC2507" s="174">
        <v>32317.5</v>
      </c>
      <c r="AD2507" s="174"/>
      <c r="AE2507" s="4"/>
      <c r="AF2507" s="4"/>
    </row>
    <row r="2508" spans="1:32">
      <c r="A2508" s="56"/>
      <c r="B2508" s="191"/>
      <c r="C2508" s="11" t="s">
        <v>1249</v>
      </c>
      <c r="D2508" s="11"/>
      <c r="E2508" s="11" t="s">
        <v>284</v>
      </c>
      <c r="F2508" s="11">
        <v>79712</v>
      </c>
      <c r="G2508" s="11"/>
      <c r="H2508" s="11">
        <f t="shared" si="162"/>
        <v>263</v>
      </c>
      <c r="I2508" s="11"/>
      <c r="J2508" s="203">
        <v>8549.02</v>
      </c>
      <c r="K2508" s="11"/>
      <c r="M2508" s="11">
        <v>28</v>
      </c>
      <c r="N2508" s="70"/>
      <c r="P2508" s="192">
        <f t="shared" si="163"/>
        <v>305.32214285714286</v>
      </c>
      <c r="Q2508" s="11"/>
      <c r="R2508" s="11"/>
      <c r="S2508" s="11"/>
      <c r="T2508" s="174">
        <f t="shared" si="164"/>
        <v>2846.8571428571427</v>
      </c>
      <c r="U2508" s="11"/>
      <c r="V2508" s="11"/>
      <c r="W2508" s="11"/>
      <c r="Y2508" s="174">
        <v>8549.02</v>
      </c>
      <c r="Z2508" s="174">
        <f t="shared" si="165"/>
        <v>13571.71</v>
      </c>
      <c r="AA2508" s="175"/>
      <c r="AB2508" s="174">
        <f t="shared" si="166"/>
        <v>6933.32</v>
      </c>
      <c r="AC2508" s="174">
        <v>10391.91</v>
      </c>
      <c r="AD2508" s="174"/>
      <c r="AE2508" s="4"/>
      <c r="AF2508" s="4"/>
    </row>
    <row r="2509" spans="1:32">
      <c r="A2509" s="56"/>
      <c r="B2509" s="191"/>
      <c r="C2509" s="11" t="s">
        <v>392</v>
      </c>
      <c r="D2509" s="11"/>
      <c r="E2509" s="11" t="s">
        <v>391</v>
      </c>
      <c r="F2509" s="11">
        <v>76585</v>
      </c>
      <c r="G2509" s="11"/>
      <c r="H2509" s="11">
        <f t="shared" si="162"/>
        <v>252</v>
      </c>
      <c r="I2509" s="11"/>
      <c r="J2509" s="203">
        <v>13253.259999999998</v>
      </c>
      <c r="K2509" s="11"/>
      <c r="M2509" s="11">
        <v>22</v>
      </c>
      <c r="N2509" s="70"/>
      <c r="P2509" s="192">
        <f t="shared" si="163"/>
        <v>602.42090909090905</v>
      </c>
      <c r="Q2509" s="11"/>
      <c r="R2509" s="11"/>
      <c r="S2509" s="11"/>
      <c r="T2509" s="174">
        <f t="shared" si="164"/>
        <v>3481.1363636363635</v>
      </c>
      <c r="U2509" s="11"/>
      <c r="V2509" s="11"/>
      <c r="W2509" s="11"/>
      <c r="Y2509" s="174">
        <v>13253.259999999998</v>
      </c>
      <c r="Z2509" s="174">
        <f t="shared" si="165"/>
        <v>21039.77</v>
      </c>
      <c r="AA2509" s="175"/>
      <c r="AB2509" s="174">
        <f t="shared" si="166"/>
        <v>10748.5</v>
      </c>
      <c r="AC2509" s="174">
        <v>16110.23</v>
      </c>
      <c r="AD2509" s="174"/>
      <c r="AE2509" s="4"/>
      <c r="AF2509" s="4"/>
    </row>
    <row r="2510" spans="1:32">
      <c r="A2510" s="56"/>
      <c r="B2510" s="191"/>
      <c r="C2510" s="11" t="s">
        <v>392</v>
      </c>
      <c r="D2510" s="11"/>
      <c r="E2510" s="11" t="s">
        <v>395</v>
      </c>
      <c r="F2510" s="11">
        <v>319820</v>
      </c>
      <c r="G2510" s="11"/>
      <c r="H2510" s="11">
        <f t="shared" si="162"/>
        <v>1053</v>
      </c>
      <c r="I2510" s="11"/>
      <c r="J2510" s="203">
        <v>24886.76</v>
      </c>
      <c r="K2510" s="11"/>
      <c r="M2510" s="11">
        <v>31</v>
      </c>
      <c r="N2510" s="70"/>
      <c r="P2510" s="192">
        <f t="shared" si="163"/>
        <v>802.79870967741931</v>
      </c>
      <c r="Q2510" s="11"/>
      <c r="R2510" s="11"/>
      <c r="S2510" s="11"/>
      <c r="T2510" s="174">
        <f t="shared" si="164"/>
        <v>10316.774193548386</v>
      </c>
      <c r="U2510" s="11"/>
      <c r="V2510" s="11"/>
      <c r="W2510" s="11"/>
      <c r="Y2510" s="174">
        <v>24886.76</v>
      </c>
      <c r="Z2510" s="174">
        <f t="shared" si="165"/>
        <v>39508.14</v>
      </c>
      <c r="AA2510" s="175"/>
      <c r="AB2510" s="174">
        <f t="shared" si="166"/>
        <v>20183.36</v>
      </c>
      <c r="AC2510" s="174">
        <v>30251.53</v>
      </c>
      <c r="AD2510" s="174"/>
      <c r="AE2510" s="4"/>
      <c r="AF2510" s="4"/>
    </row>
    <row r="2511" spans="1:32">
      <c r="A2511" s="56"/>
      <c r="B2511" s="191"/>
      <c r="C2511" s="11" t="s">
        <v>1376</v>
      </c>
      <c r="D2511" s="11"/>
      <c r="E2511" s="11" t="s">
        <v>249</v>
      </c>
      <c r="F2511" s="11">
        <v>10728</v>
      </c>
      <c r="G2511" s="11"/>
      <c r="H2511" s="11">
        <f t="shared" si="162"/>
        <v>35</v>
      </c>
      <c r="I2511" s="11"/>
      <c r="J2511" s="203">
        <v>963.7399999999999</v>
      </c>
      <c r="K2511" s="11"/>
      <c r="M2511" s="11">
        <v>4</v>
      </c>
      <c r="N2511" s="70"/>
      <c r="P2511" s="192">
        <f t="shared" si="163"/>
        <v>240.93499999999997</v>
      </c>
      <c r="Q2511" s="11"/>
      <c r="R2511" s="11"/>
      <c r="S2511" s="11"/>
      <c r="T2511" s="174">
        <f t="shared" si="164"/>
        <v>2682</v>
      </c>
      <c r="U2511" s="11"/>
      <c r="V2511" s="11"/>
      <c r="W2511" s="11"/>
      <c r="Y2511" s="174">
        <v>963.7399999999999</v>
      </c>
      <c r="Z2511" s="174">
        <f t="shared" si="165"/>
        <v>1529.95</v>
      </c>
      <c r="AA2511" s="175"/>
      <c r="AB2511" s="174">
        <f t="shared" si="166"/>
        <v>781.6</v>
      </c>
      <c r="AC2511" s="174">
        <v>1171.49</v>
      </c>
      <c r="AD2511" s="174"/>
      <c r="AE2511" s="4"/>
      <c r="AF2511" s="4"/>
    </row>
    <row r="2512" spans="1:32">
      <c r="A2512" s="56"/>
      <c r="B2512" s="191"/>
      <c r="C2512" s="11" t="s">
        <v>500</v>
      </c>
      <c r="D2512" s="11"/>
      <c r="E2512" s="11" t="s">
        <v>311</v>
      </c>
      <c r="F2512" s="11">
        <v>2700</v>
      </c>
      <c r="G2512" s="11"/>
      <c r="H2512" s="11">
        <f t="shared" si="162"/>
        <v>9</v>
      </c>
      <c r="I2512" s="11"/>
      <c r="J2512" s="203">
        <v>451.77</v>
      </c>
      <c r="K2512" s="11"/>
      <c r="M2512" s="11">
        <v>1</v>
      </c>
      <c r="N2512" s="70"/>
      <c r="P2512" s="192">
        <f t="shared" si="163"/>
        <v>451.77</v>
      </c>
      <c r="Q2512" s="11"/>
      <c r="R2512" s="11"/>
      <c r="S2512" s="11"/>
      <c r="T2512" s="174">
        <f t="shared" si="164"/>
        <v>2700</v>
      </c>
      <c r="U2512" s="11"/>
      <c r="V2512" s="11"/>
      <c r="W2512" s="11"/>
      <c r="Y2512" s="174">
        <v>451.77</v>
      </c>
      <c r="Z2512" s="174">
        <f t="shared" si="165"/>
        <v>717.19</v>
      </c>
      <c r="AA2512" s="175"/>
      <c r="AB2512" s="174">
        <f t="shared" si="166"/>
        <v>366.39</v>
      </c>
      <c r="AC2512" s="174">
        <v>549.16</v>
      </c>
      <c r="AD2512" s="174"/>
      <c r="AE2512" s="4"/>
      <c r="AF2512" s="4"/>
    </row>
    <row r="2513" spans="1:32">
      <c r="A2513" s="56"/>
      <c r="B2513" s="191"/>
      <c r="C2513" s="11" t="s">
        <v>500</v>
      </c>
      <c r="D2513" s="11"/>
      <c r="E2513" s="11" t="s">
        <v>501</v>
      </c>
      <c r="F2513" s="11">
        <v>27322</v>
      </c>
      <c r="G2513" s="11"/>
      <c r="H2513" s="11">
        <f t="shared" si="162"/>
        <v>90</v>
      </c>
      <c r="I2513" s="11"/>
      <c r="J2513" s="203">
        <v>3687.7299999999996</v>
      </c>
      <c r="K2513" s="11"/>
      <c r="M2513" s="11">
        <v>21</v>
      </c>
      <c r="N2513" s="70"/>
      <c r="P2513" s="192">
        <f t="shared" si="163"/>
        <v>175.60619047619045</v>
      </c>
      <c r="Q2513" s="11"/>
      <c r="R2513" s="11"/>
      <c r="S2513" s="11"/>
      <c r="T2513" s="174">
        <f t="shared" si="164"/>
        <v>1301.047619047619</v>
      </c>
      <c r="U2513" s="11"/>
      <c r="V2513" s="11"/>
      <c r="W2513" s="11"/>
      <c r="Y2513" s="174">
        <v>3687.7299999999996</v>
      </c>
      <c r="Z2513" s="174">
        <f t="shared" si="165"/>
        <v>5854.33</v>
      </c>
      <c r="AA2513" s="175"/>
      <c r="AB2513" s="174">
        <f t="shared" si="166"/>
        <v>2990.78</v>
      </c>
      <c r="AC2513" s="174">
        <v>4482.68</v>
      </c>
      <c r="AD2513" s="174"/>
      <c r="AE2513" s="4"/>
      <c r="AF2513" s="4"/>
    </row>
    <row r="2514" spans="1:32">
      <c r="A2514" s="56"/>
      <c r="B2514" s="191"/>
      <c r="C2514" s="11" t="s">
        <v>342</v>
      </c>
      <c r="D2514" s="11"/>
      <c r="E2514" s="11" t="s">
        <v>338</v>
      </c>
      <c r="F2514" s="11">
        <v>10656</v>
      </c>
      <c r="G2514" s="11"/>
      <c r="H2514" s="11">
        <f t="shared" si="162"/>
        <v>35</v>
      </c>
      <c r="I2514" s="11"/>
      <c r="J2514" s="203">
        <v>1901.7400000000002</v>
      </c>
      <c r="K2514" s="11"/>
      <c r="M2514" s="11">
        <v>18</v>
      </c>
      <c r="N2514" s="70"/>
      <c r="P2514" s="192">
        <f t="shared" si="163"/>
        <v>105.65222222222224</v>
      </c>
      <c r="Q2514" s="11"/>
      <c r="R2514" s="11"/>
      <c r="S2514" s="11"/>
      <c r="T2514" s="174">
        <f t="shared" si="164"/>
        <v>592</v>
      </c>
      <c r="U2514" s="11"/>
      <c r="V2514" s="11"/>
      <c r="W2514" s="11"/>
      <c r="Y2514" s="174">
        <v>1901.7400000000002</v>
      </c>
      <c r="Z2514" s="174">
        <f t="shared" si="165"/>
        <v>3019.04</v>
      </c>
      <c r="AA2514" s="175"/>
      <c r="AB2514" s="174">
        <f t="shared" si="166"/>
        <v>1542.33</v>
      </c>
      <c r="AC2514" s="174">
        <v>2311.69</v>
      </c>
      <c r="AD2514" s="174"/>
      <c r="AE2514" s="4"/>
      <c r="AF2514" s="4"/>
    </row>
    <row r="2515" spans="1:32">
      <c r="A2515" s="56"/>
      <c r="B2515" s="191"/>
      <c r="C2515" s="11" t="s">
        <v>342</v>
      </c>
      <c r="D2515" s="11"/>
      <c r="E2515" s="11" t="s">
        <v>421</v>
      </c>
      <c r="F2515" s="11">
        <v>8943</v>
      </c>
      <c r="G2515" s="11"/>
      <c r="H2515" s="11">
        <f t="shared" si="162"/>
        <v>29</v>
      </c>
      <c r="I2515" s="11"/>
      <c r="J2515" s="203">
        <v>-2879.3999999999987</v>
      </c>
      <c r="K2515" s="11"/>
      <c r="M2515" s="11">
        <v>20</v>
      </c>
      <c r="N2515" s="70"/>
      <c r="P2515" s="192">
        <f t="shared" si="163"/>
        <v>-143.96999999999994</v>
      </c>
      <c r="Q2515" s="11"/>
      <c r="R2515" s="11"/>
      <c r="S2515" s="11"/>
      <c r="T2515" s="174">
        <f t="shared" si="164"/>
        <v>447.15</v>
      </c>
      <c r="U2515" s="11"/>
      <c r="V2515" s="11"/>
      <c r="W2515" s="11"/>
      <c r="Y2515" s="174">
        <v>-2879.3999999999987</v>
      </c>
      <c r="Z2515" s="174">
        <f t="shared" si="165"/>
        <v>-4571.09</v>
      </c>
      <c r="AA2515" s="175"/>
      <c r="AB2515" s="174">
        <f t="shared" si="166"/>
        <v>-2335.2199999999998</v>
      </c>
      <c r="AC2515" s="174">
        <v>-3500.1</v>
      </c>
      <c r="AD2515" s="174"/>
      <c r="AE2515" s="4"/>
      <c r="AF2515" s="4"/>
    </row>
    <row r="2516" spans="1:32">
      <c r="A2516" s="56"/>
      <c r="B2516" s="191"/>
      <c r="C2516" s="11" t="s">
        <v>1250</v>
      </c>
      <c r="D2516" s="11"/>
      <c r="E2516" s="11" t="s">
        <v>204</v>
      </c>
      <c r="F2516" s="11">
        <v>9188</v>
      </c>
      <c r="G2516" s="11"/>
      <c r="H2516" s="11">
        <f t="shared" si="162"/>
        <v>30</v>
      </c>
      <c r="I2516" s="11"/>
      <c r="J2516" s="203">
        <v>878.03</v>
      </c>
      <c r="K2516" s="11"/>
      <c r="M2516" s="11">
        <v>4</v>
      </c>
      <c r="N2516" s="70"/>
      <c r="P2516" s="192">
        <f t="shared" si="163"/>
        <v>219.50749999999999</v>
      </c>
      <c r="Q2516" s="11"/>
      <c r="R2516" s="11"/>
      <c r="S2516" s="11"/>
      <c r="T2516" s="174">
        <f t="shared" si="164"/>
        <v>2297</v>
      </c>
      <c r="U2516" s="11"/>
      <c r="V2516" s="11"/>
      <c r="W2516" s="11"/>
      <c r="Y2516" s="174">
        <v>878.03</v>
      </c>
      <c r="Z2516" s="174">
        <f t="shared" si="165"/>
        <v>1393.89</v>
      </c>
      <c r="AA2516" s="175"/>
      <c r="AB2516" s="174">
        <f t="shared" si="166"/>
        <v>712.09</v>
      </c>
      <c r="AC2516" s="174">
        <v>1067.3</v>
      </c>
      <c r="AD2516" s="174"/>
      <c r="AE2516" s="4"/>
      <c r="AF2516" s="4"/>
    </row>
    <row r="2517" spans="1:32">
      <c r="A2517" s="56"/>
      <c r="B2517" s="191"/>
      <c r="C2517" s="11" t="s">
        <v>240</v>
      </c>
      <c r="D2517" s="11"/>
      <c r="E2517" s="11" t="s">
        <v>237</v>
      </c>
      <c r="F2517" s="11">
        <v>387032</v>
      </c>
      <c r="G2517" s="11"/>
      <c r="H2517" s="11">
        <f t="shared" si="162"/>
        <v>1275</v>
      </c>
      <c r="I2517" s="11"/>
      <c r="J2517" s="203">
        <v>49447.05000000001</v>
      </c>
      <c r="K2517" s="11"/>
      <c r="M2517" s="11">
        <v>134</v>
      </c>
      <c r="N2517" s="70"/>
      <c r="P2517" s="192">
        <f t="shared" si="163"/>
        <v>369.00783582089559</v>
      </c>
      <c r="Q2517" s="11"/>
      <c r="R2517" s="11"/>
      <c r="S2517" s="11"/>
      <c r="T2517" s="174">
        <f t="shared" si="164"/>
        <v>2888.2985074626868</v>
      </c>
      <c r="U2517" s="11"/>
      <c r="V2517" s="11"/>
      <c r="W2517" s="11"/>
      <c r="Y2517" s="174">
        <v>49447.05000000001</v>
      </c>
      <c r="Z2517" s="174">
        <f t="shared" si="165"/>
        <v>78498</v>
      </c>
      <c r="AA2517" s="175"/>
      <c r="AB2517" s="174">
        <f t="shared" si="166"/>
        <v>40101.94</v>
      </c>
      <c r="AC2517" s="174">
        <v>60106.22</v>
      </c>
      <c r="AD2517" s="174"/>
      <c r="AE2517" s="4"/>
      <c r="AF2517" s="4"/>
    </row>
    <row r="2518" spans="1:32">
      <c r="A2518" s="56"/>
      <c r="B2518" s="191"/>
      <c r="C2518" s="11" t="s">
        <v>1377</v>
      </c>
      <c r="D2518" s="11"/>
      <c r="E2518" s="11" t="s">
        <v>523</v>
      </c>
      <c r="F2518" s="11">
        <v>340</v>
      </c>
      <c r="G2518" s="11"/>
      <c r="H2518" s="11">
        <f t="shared" si="162"/>
        <v>1</v>
      </c>
      <c r="I2518" s="11"/>
      <c r="J2518" s="203">
        <v>85.23</v>
      </c>
      <c r="K2518" s="11"/>
      <c r="M2518" s="11">
        <v>3</v>
      </c>
      <c r="N2518" s="70"/>
      <c r="P2518" s="192">
        <f t="shared" si="163"/>
        <v>28.41</v>
      </c>
      <c r="Q2518" s="11"/>
      <c r="R2518" s="11"/>
      <c r="S2518" s="11"/>
      <c r="T2518" s="174">
        <f t="shared" si="164"/>
        <v>113.33333333333333</v>
      </c>
      <c r="U2518" s="11"/>
      <c r="V2518" s="11"/>
      <c r="W2518" s="11"/>
      <c r="Y2518" s="174">
        <v>85.23</v>
      </c>
      <c r="Z2518" s="174">
        <f t="shared" si="165"/>
        <v>135.30000000000001</v>
      </c>
      <c r="AA2518" s="175"/>
      <c r="AB2518" s="174">
        <f t="shared" si="166"/>
        <v>69.12</v>
      </c>
      <c r="AC2518" s="174">
        <v>103.6</v>
      </c>
      <c r="AD2518" s="174"/>
      <c r="AE2518" s="4"/>
      <c r="AF2518" s="4"/>
    </row>
    <row r="2519" spans="1:32">
      <c r="A2519" s="56"/>
      <c r="B2519" s="191"/>
      <c r="C2519" s="11" t="s">
        <v>468</v>
      </c>
      <c r="D2519" s="11"/>
      <c r="E2519" s="11" t="s">
        <v>1330</v>
      </c>
      <c r="F2519" s="11">
        <v>2920</v>
      </c>
      <c r="G2519" s="11"/>
      <c r="H2519" s="11">
        <f t="shared" si="162"/>
        <v>10</v>
      </c>
      <c r="I2519" s="11"/>
      <c r="J2519" s="203">
        <v>463.56</v>
      </c>
      <c r="K2519" s="11"/>
      <c r="M2519" s="11">
        <v>1</v>
      </c>
      <c r="N2519" s="70"/>
      <c r="P2519" s="192">
        <f t="shared" si="163"/>
        <v>463.56</v>
      </c>
      <c r="Q2519" s="11"/>
      <c r="R2519" s="11"/>
      <c r="S2519" s="11"/>
      <c r="T2519" s="174">
        <f t="shared" si="164"/>
        <v>2920</v>
      </c>
      <c r="U2519" s="11"/>
      <c r="V2519" s="11"/>
      <c r="W2519" s="11"/>
      <c r="Y2519" s="174">
        <v>463.56</v>
      </c>
      <c r="Z2519" s="174">
        <f t="shared" si="165"/>
        <v>735.91</v>
      </c>
      <c r="AA2519" s="175"/>
      <c r="AB2519" s="174">
        <f t="shared" si="166"/>
        <v>375.95</v>
      </c>
      <c r="AC2519" s="174">
        <v>563.49</v>
      </c>
      <c r="AD2519" s="174"/>
      <c r="AE2519" s="4"/>
      <c r="AF2519" s="4"/>
    </row>
    <row r="2520" spans="1:32">
      <c r="A2520" s="56"/>
      <c r="B2520" s="191"/>
      <c r="C2520" s="11" t="s">
        <v>468</v>
      </c>
      <c r="D2520" s="11"/>
      <c r="E2520" s="11" t="s">
        <v>469</v>
      </c>
      <c r="F2520" s="11">
        <v>31785</v>
      </c>
      <c r="G2520" s="11"/>
      <c r="H2520" s="11">
        <f t="shared" si="162"/>
        <v>105</v>
      </c>
      <c r="I2520" s="11"/>
      <c r="J2520" s="203">
        <v>7593.8300000000008</v>
      </c>
      <c r="K2520" s="11"/>
      <c r="M2520" s="11">
        <v>22</v>
      </c>
      <c r="N2520" s="70"/>
      <c r="P2520" s="192">
        <f t="shared" si="163"/>
        <v>345.17409090909092</v>
      </c>
      <c r="Q2520" s="11"/>
      <c r="R2520" s="11"/>
      <c r="S2520" s="11"/>
      <c r="T2520" s="174">
        <f t="shared" si="164"/>
        <v>1444.7727272727273</v>
      </c>
      <c r="U2520" s="11"/>
      <c r="V2520" s="11"/>
      <c r="W2520" s="11"/>
      <c r="Y2520" s="174">
        <v>7593.8300000000008</v>
      </c>
      <c r="Z2520" s="174">
        <f t="shared" si="165"/>
        <v>12055.33</v>
      </c>
      <c r="AA2520" s="175"/>
      <c r="AB2520" s="174">
        <f t="shared" si="166"/>
        <v>6158.66</v>
      </c>
      <c r="AC2520" s="174">
        <v>9230.81</v>
      </c>
      <c r="AD2520" s="174"/>
      <c r="AE2520" s="4"/>
      <c r="AF2520" s="4"/>
    </row>
    <row r="2521" spans="1:32">
      <c r="A2521" s="56"/>
      <c r="B2521" s="191"/>
      <c r="C2521" s="11" t="s">
        <v>1320</v>
      </c>
      <c r="D2521" s="11"/>
      <c r="E2521" s="11" t="s">
        <v>471</v>
      </c>
      <c r="F2521" s="11">
        <v>8245</v>
      </c>
      <c r="G2521" s="11"/>
      <c r="H2521" s="11">
        <f t="shared" si="162"/>
        <v>27</v>
      </c>
      <c r="I2521" s="11"/>
      <c r="J2521" s="203">
        <v>831.31</v>
      </c>
      <c r="K2521" s="11"/>
      <c r="M2521" s="11">
        <v>6</v>
      </c>
      <c r="N2521" s="70"/>
      <c r="P2521" s="192">
        <f t="shared" si="163"/>
        <v>138.55166666666665</v>
      </c>
      <c r="Q2521" s="11"/>
      <c r="R2521" s="11"/>
      <c r="S2521" s="11"/>
      <c r="T2521" s="174">
        <f t="shared" si="164"/>
        <v>1374.1666666666667</v>
      </c>
      <c r="U2521" s="11"/>
      <c r="V2521" s="11"/>
      <c r="W2521" s="11"/>
      <c r="Y2521" s="174">
        <v>831.31</v>
      </c>
      <c r="Z2521" s="174">
        <f t="shared" si="165"/>
        <v>1319.72</v>
      </c>
      <c r="AA2521" s="175"/>
      <c r="AB2521" s="174">
        <f t="shared" si="166"/>
        <v>674.2</v>
      </c>
      <c r="AC2521" s="174">
        <v>1010.51</v>
      </c>
      <c r="AD2521" s="174"/>
      <c r="AE2521" s="4"/>
      <c r="AF2521" s="4"/>
    </row>
    <row r="2522" spans="1:32">
      <c r="A2522" s="56"/>
      <c r="B2522" s="191"/>
      <c r="C2522" s="11" t="s">
        <v>1320</v>
      </c>
      <c r="D2522" s="11"/>
      <c r="E2522" s="11" t="s">
        <v>504</v>
      </c>
      <c r="F2522" s="11">
        <v>79387</v>
      </c>
      <c r="G2522" s="11"/>
      <c r="H2522" s="11">
        <f t="shared" si="162"/>
        <v>261</v>
      </c>
      <c r="I2522" s="11"/>
      <c r="J2522" s="203">
        <v>15926.789999999999</v>
      </c>
      <c r="K2522" s="11"/>
      <c r="M2522" s="11">
        <v>32</v>
      </c>
      <c r="N2522" s="70"/>
      <c r="P2522" s="192">
        <f t="shared" si="163"/>
        <v>497.71218749999997</v>
      </c>
      <c r="Q2522" s="11"/>
      <c r="R2522" s="11"/>
      <c r="S2522" s="11"/>
      <c r="T2522" s="174">
        <f t="shared" si="164"/>
        <v>2480.84375</v>
      </c>
      <c r="U2522" s="11"/>
      <c r="V2522" s="11"/>
      <c r="W2522" s="11"/>
      <c r="Y2522" s="174">
        <v>15926.789999999999</v>
      </c>
      <c r="Z2522" s="174">
        <f t="shared" si="165"/>
        <v>25284.04</v>
      </c>
      <c r="AA2522" s="175"/>
      <c r="AB2522" s="174">
        <f t="shared" si="166"/>
        <v>12916.75</v>
      </c>
      <c r="AC2522" s="174">
        <v>19360.09</v>
      </c>
      <c r="AD2522" s="174"/>
      <c r="AE2522" s="4"/>
      <c r="AF2522" s="4"/>
    </row>
    <row r="2523" spans="1:32">
      <c r="A2523" s="56"/>
      <c r="B2523" s="191"/>
      <c r="C2523" s="11" t="s">
        <v>1320</v>
      </c>
      <c r="D2523" s="11"/>
      <c r="E2523" s="11" t="s">
        <v>1283</v>
      </c>
      <c r="F2523" s="11">
        <v>19094</v>
      </c>
      <c r="G2523" s="11"/>
      <c r="H2523" s="11">
        <f t="shared" ref="H2523:H2586" si="167">ROUND($H$2874*F2523/$F$2874,0)</f>
        <v>63</v>
      </c>
      <c r="I2523" s="11"/>
      <c r="J2523" s="203">
        <v>3478.75</v>
      </c>
      <c r="K2523" s="11"/>
      <c r="M2523" s="11">
        <v>2</v>
      </c>
      <c r="N2523" s="70"/>
      <c r="P2523" s="192">
        <f t="shared" ref="P2523:P2586" si="168">J2523/M2523</f>
        <v>1739.375</v>
      </c>
      <c r="Q2523" s="11"/>
      <c r="R2523" s="11"/>
      <c r="S2523" s="11"/>
      <c r="T2523" s="174">
        <f t="shared" ref="T2523:T2586" si="169">F2523/M2523</f>
        <v>9547</v>
      </c>
      <c r="U2523" s="11"/>
      <c r="V2523" s="11"/>
      <c r="W2523" s="11"/>
      <c r="Y2523" s="174">
        <v>3478.75</v>
      </c>
      <c r="Z2523" s="174">
        <f t="shared" ref="Z2523:Z2586" si="170">ROUND($Z$2874*Y2523/$Y$2874,2)</f>
        <v>5522.57</v>
      </c>
      <c r="AA2523" s="175"/>
      <c r="AB2523" s="174">
        <f t="shared" ref="AB2523:AB2586" si="171">ROUND($AB$2874*Y2523/$Y$2874,2)</f>
        <v>2821.29</v>
      </c>
      <c r="AC2523" s="174">
        <v>4228.6499999999996</v>
      </c>
      <c r="AD2523" s="174"/>
      <c r="AE2523" s="4"/>
      <c r="AF2523" s="4"/>
    </row>
    <row r="2524" spans="1:32">
      <c r="A2524" s="56"/>
      <c r="B2524" s="191"/>
      <c r="C2524" s="11" t="s">
        <v>470</v>
      </c>
      <c r="D2524" s="11"/>
      <c r="E2524" s="11" t="s">
        <v>471</v>
      </c>
      <c r="F2524" s="11">
        <v>997753</v>
      </c>
      <c r="G2524" s="11"/>
      <c r="H2524" s="11">
        <f t="shared" si="167"/>
        <v>3286</v>
      </c>
      <c r="I2524" s="11"/>
      <c r="J2524" s="203">
        <v>143473.27999999991</v>
      </c>
      <c r="K2524" s="11"/>
      <c r="M2524" s="11">
        <v>495</v>
      </c>
      <c r="N2524" s="70"/>
      <c r="P2524" s="192">
        <f t="shared" si="168"/>
        <v>289.8450101010099</v>
      </c>
      <c r="Q2524" s="11"/>
      <c r="R2524" s="11"/>
      <c r="S2524" s="11"/>
      <c r="T2524" s="174">
        <f t="shared" si="169"/>
        <v>2015.6626262626262</v>
      </c>
      <c r="U2524" s="11"/>
      <c r="V2524" s="11"/>
      <c r="W2524" s="11"/>
      <c r="Y2524" s="174">
        <v>143473.27999999991</v>
      </c>
      <c r="Z2524" s="174">
        <f t="shared" si="170"/>
        <v>227766.17</v>
      </c>
      <c r="AA2524" s="175"/>
      <c r="AB2524" s="174">
        <f t="shared" si="171"/>
        <v>116357.95</v>
      </c>
      <c r="AC2524" s="174">
        <v>174401.44</v>
      </c>
      <c r="AD2524" s="174"/>
      <c r="AE2524" s="4"/>
      <c r="AF2524" s="4"/>
    </row>
    <row r="2525" spans="1:32">
      <c r="A2525" s="56"/>
      <c r="B2525" s="191"/>
      <c r="C2525" s="11" t="s">
        <v>470</v>
      </c>
      <c r="D2525" s="11"/>
      <c r="E2525" s="11" t="s">
        <v>489</v>
      </c>
      <c r="F2525" s="11">
        <v>3064</v>
      </c>
      <c r="G2525" s="11"/>
      <c r="H2525" s="11">
        <f t="shared" si="167"/>
        <v>10</v>
      </c>
      <c r="I2525" s="11"/>
      <c r="J2525" s="203">
        <v>500.66</v>
      </c>
      <c r="K2525" s="11"/>
      <c r="M2525" s="11">
        <v>1</v>
      </c>
      <c r="N2525" s="70"/>
      <c r="P2525" s="192">
        <f t="shared" si="168"/>
        <v>500.66</v>
      </c>
      <c r="Q2525" s="11"/>
      <c r="R2525" s="11"/>
      <c r="S2525" s="11"/>
      <c r="T2525" s="174">
        <f t="shared" si="169"/>
        <v>3064</v>
      </c>
      <c r="U2525" s="11"/>
      <c r="V2525" s="11"/>
      <c r="W2525" s="11"/>
      <c r="Y2525" s="174">
        <v>500.66</v>
      </c>
      <c r="Z2525" s="174">
        <f t="shared" si="170"/>
        <v>794.81</v>
      </c>
      <c r="AA2525" s="175"/>
      <c r="AB2525" s="174">
        <f t="shared" si="171"/>
        <v>406.04</v>
      </c>
      <c r="AC2525" s="174">
        <v>608.59</v>
      </c>
      <c r="AD2525" s="174"/>
      <c r="AE2525" s="4"/>
      <c r="AF2525" s="4"/>
    </row>
    <row r="2526" spans="1:32">
      <c r="A2526" s="56"/>
      <c r="B2526" s="191"/>
      <c r="C2526" s="11" t="s">
        <v>470</v>
      </c>
      <c r="D2526" s="11"/>
      <c r="E2526" s="11" t="s">
        <v>504</v>
      </c>
      <c r="F2526" s="11">
        <v>1063</v>
      </c>
      <c r="G2526" s="11"/>
      <c r="H2526" s="11">
        <f t="shared" si="167"/>
        <v>4</v>
      </c>
      <c r="I2526" s="11"/>
      <c r="J2526" s="203">
        <v>209.26</v>
      </c>
      <c r="K2526" s="11"/>
      <c r="M2526" s="11">
        <v>2</v>
      </c>
      <c r="N2526" s="70"/>
      <c r="P2526" s="192">
        <f t="shared" si="168"/>
        <v>104.63</v>
      </c>
      <c r="Q2526" s="11"/>
      <c r="R2526" s="11"/>
      <c r="S2526" s="11"/>
      <c r="T2526" s="174">
        <f t="shared" si="169"/>
        <v>531.5</v>
      </c>
      <c r="U2526" s="11"/>
      <c r="V2526" s="11"/>
      <c r="W2526" s="11"/>
      <c r="Y2526" s="174">
        <v>209.26</v>
      </c>
      <c r="Z2526" s="174">
        <f t="shared" si="170"/>
        <v>332.2</v>
      </c>
      <c r="AA2526" s="175"/>
      <c r="AB2526" s="174">
        <f t="shared" si="171"/>
        <v>169.71</v>
      </c>
      <c r="AC2526" s="174">
        <v>254.37</v>
      </c>
      <c r="AD2526" s="174"/>
      <c r="AE2526" s="4"/>
      <c r="AF2526" s="4"/>
    </row>
    <row r="2527" spans="1:32">
      <c r="A2527" s="56"/>
      <c r="B2527" s="191"/>
      <c r="C2527" s="11" t="s">
        <v>646</v>
      </c>
      <c r="D2527" s="11"/>
      <c r="E2527" s="11" t="s">
        <v>471</v>
      </c>
      <c r="F2527" s="11">
        <v>947</v>
      </c>
      <c r="G2527" s="11"/>
      <c r="H2527" s="11">
        <f t="shared" si="167"/>
        <v>3</v>
      </c>
      <c r="I2527" s="11"/>
      <c r="J2527" s="203">
        <v>109.56</v>
      </c>
      <c r="K2527" s="11"/>
      <c r="M2527" s="11">
        <v>2</v>
      </c>
      <c r="N2527" s="70"/>
      <c r="P2527" s="192">
        <f t="shared" si="168"/>
        <v>54.78</v>
      </c>
      <c r="Q2527" s="11"/>
      <c r="R2527" s="11"/>
      <c r="S2527" s="11"/>
      <c r="T2527" s="174">
        <f t="shared" si="169"/>
        <v>473.5</v>
      </c>
      <c r="U2527" s="11"/>
      <c r="V2527" s="11"/>
      <c r="W2527" s="11"/>
      <c r="Y2527" s="174">
        <v>109.56</v>
      </c>
      <c r="Z2527" s="174">
        <f t="shared" si="170"/>
        <v>173.93</v>
      </c>
      <c r="AA2527" s="175"/>
      <c r="AB2527" s="174">
        <f t="shared" si="171"/>
        <v>88.85</v>
      </c>
      <c r="AC2527" s="174">
        <v>133.18</v>
      </c>
      <c r="AD2527" s="174"/>
      <c r="AE2527" s="4"/>
      <c r="AF2527" s="4"/>
    </row>
    <row r="2528" spans="1:32">
      <c r="A2528" s="56"/>
      <c r="B2528" s="191"/>
      <c r="C2528" s="11" t="s">
        <v>647</v>
      </c>
      <c r="D2528" s="11"/>
      <c r="E2528" s="11" t="s">
        <v>330</v>
      </c>
      <c r="F2528" s="11">
        <v>15275</v>
      </c>
      <c r="G2528" s="11"/>
      <c r="H2528" s="11">
        <f t="shared" si="167"/>
        <v>50</v>
      </c>
      <c r="I2528" s="11"/>
      <c r="J2528" s="203">
        <v>2575.63</v>
      </c>
      <c r="K2528" s="11"/>
      <c r="M2528" s="11">
        <v>5</v>
      </c>
      <c r="N2528" s="70"/>
      <c r="P2528" s="192">
        <f t="shared" si="168"/>
        <v>515.12599999999998</v>
      </c>
      <c r="Q2528" s="11"/>
      <c r="R2528" s="11"/>
      <c r="S2528" s="11"/>
      <c r="T2528" s="174">
        <f t="shared" si="169"/>
        <v>3055</v>
      </c>
      <c r="U2528" s="11"/>
      <c r="V2528" s="11"/>
      <c r="W2528" s="11"/>
      <c r="Y2528" s="174">
        <v>2575.63</v>
      </c>
      <c r="Z2528" s="174">
        <f t="shared" si="170"/>
        <v>4088.85</v>
      </c>
      <c r="AA2528" s="175"/>
      <c r="AB2528" s="174">
        <f t="shared" si="171"/>
        <v>2088.86</v>
      </c>
      <c r="AC2528" s="174">
        <v>3130.85</v>
      </c>
      <c r="AD2528" s="174"/>
      <c r="AE2528" s="4"/>
      <c r="AF2528" s="4"/>
    </row>
    <row r="2529" spans="1:32">
      <c r="A2529" s="56"/>
      <c r="B2529" s="191"/>
      <c r="C2529" s="11" t="s">
        <v>647</v>
      </c>
      <c r="D2529" s="11"/>
      <c r="E2529" s="11" t="s">
        <v>345</v>
      </c>
      <c r="F2529" s="11">
        <v>1138788</v>
      </c>
      <c r="G2529" s="11"/>
      <c r="H2529" s="11">
        <f t="shared" si="167"/>
        <v>3750</v>
      </c>
      <c r="I2529" s="11"/>
      <c r="J2529" s="203">
        <v>136973.75999999998</v>
      </c>
      <c r="K2529" s="11"/>
      <c r="M2529" s="11">
        <v>351</v>
      </c>
      <c r="N2529" s="70"/>
      <c r="P2529" s="192">
        <f t="shared" si="168"/>
        <v>390.23863247863244</v>
      </c>
      <c r="Q2529" s="11"/>
      <c r="R2529" s="11"/>
      <c r="S2529" s="11"/>
      <c r="T2529" s="174">
        <f t="shared" si="169"/>
        <v>3244.4102564102564</v>
      </c>
      <c r="U2529" s="11"/>
      <c r="V2529" s="11"/>
      <c r="W2529" s="11"/>
      <c r="Y2529" s="174">
        <v>136973.75999999998</v>
      </c>
      <c r="Z2529" s="174">
        <f t="shared" si="170"/>
        <v>217448.08</v>
      </c>
      <c r="AA2529" s="175"/>
      <c r="AB2529" s="174">
        <f t="shared" si="171"/>
        <v>111086.79</v>
      </c>
      <c r="AC2529" s="174">
        <v>166500.82999999999</v>
      </c>
      <c r="AD2529" s="174"/>
      <c r="AE2529" s="4"/>
      <c r="AF2529" s="4"/>
    </row>
    <row r="2530" spans="1:32">
      <c r="A2530" s="56"/>
      <c r="B2530" s="191"/>
      <c r="C2530" s="11" t="s">
        <v>647</v>
      </c>
      <c r="D2530" s="11"/>
      <c r="E2530" s="11" t="s">
        <v>362</v>
      </c>
      <c r="F2530" s="11">
        <v>14</v>
      </c>
      <c r="G2530" s="11"/>
      <c r="H2530" s="11">
        <f t="shared" si="167"/>
        <v>0</v>
      </c>
      <c r="I2530" s="11"/>
      <c r="J2530" s="203">
        <v>13.94</v>
      </c>
      <c r="K2530" s="11"/>
      <c r="M2530" s="11">
        <v>1</v>
      </c>
      <c r="N2530" s="70"/>
      <c r="P2530" s="192">
        <f t="shared" si="168"/>
        <v>13.94</v>
      </c>
      <c r="Q2530" s="11"/>
      <c r="R2530" s="11"/>
      <c r="S2530" s="11"/>
      <c r="T2530" s="174">
        <f t="shared" si="169"/>
        <v>14</v>
      </c>
      <c r="U2530" s="11"/>
      <c r="V2530" s="11"/>
      <c r="W2530" s="11"/>
      <c r="Y2530" s="174">
        <v>13.94</v>
      </c>
      <c r="Z2530" s="174">
        <f t="shared" si="170"/>
        <v>22.13</v>
      </c>
      <c r="AA2530" s="175"/>
      <c r="AB2530" s="174">
        <f t="shared" si="171"/>
        <v>11.31</v>
      </c>
      <c r="AC2530" s="174">
        <v>16.95</v>
      </c>
      <c r="AD2530" s="174"/>
      <c r="AE2530" s="4"/>
      <c r="AF2530" s="4"/>
    </row>
    <row r="2531" spans="1:32">
      <c r="A2531" s="56"/>
      <c r="B2531" s="191"/>
      <c r="C2531" s="11" t="s">
        <v>647</v>
      </c>
      <c r="D2531" s="11"/>
      <c r="E2531" s="11" t="s">
        <v>421</v>
      </c>
      <c r="F2531" s="11">
        <v>252</v>
      </c>
      <c r="G2531" s="11"/>
      <c r="H2531" s="11">
        <f t="shared" si="167"/>
        <v>1</v>
      </c>
      <c r="I2531" s="11"/>
      <c r="J2531" s="203">
        <v>58.6</v>
      </c>
      <c r="K2531" s="11"/>
      <c r="M2531" s="11">
        <v>1</v>
      </c>
      <c r="N2531" s="70"/>
      <c r="P2531" s="192">
        <f t="shared" si="168"/>
        <v>58.6</v>
      </c>
      <c r="Q2531" s="11"/>
      <c r="R2531" s="11"/>
      <c r="S2531" s="11"/>
      <c r="T2531" s="174">
        <f t="shared" si="169"/>
        <v>252</v>
      </c>
      <c r="U2531" s="11"/>
      <c r="V2531" s="11"/>
      <c r="W2531" s="11"/>
      <c r="Y2531" s="174">
        <v>58.6</v>
      </c>
      <c r="Z2531" s="174">
        <f t="shared" si="170"/>
        <v>93.03</v>
      </c>
      <c r="AA2531" s="175"/>
      <c r="AB2531" s="174">
        <f t="shared" si="171"/>
        <v>47.53</v>
      </c>
      <c r="AC2531" s="174">
        <v>71.23</v>
      </c>
      <c r="AD2531" s="174"/>
      <c r="AE2531" s="4"/>
      <c r="AF2531" s="4"/>
    </row>
    <row r="2532" spans="1:32">
      <c r="A2532" s="56"/>
      <c r="B2532" s="191"/>
      <c r="C2532" s="11" t="s">
        <v>507</v>
      </c>
      <c r="D2532" s="11"/>
      <c r="E2532" s="11" t="s">
        <v>508</v>
      </c>
      <c r="F2532" s="11">
        <v>805</v>
      </c>
      <c r="G2532" s="11"/>
      <c r="H2532" s="11">
        <f t="shared" si="167"/>
        <v>3</v>
      </c>
      <c r="I2532" s="11"/>
      <c r="J2532" s="203">
        <v>205.17</v>
      </c>
      <c r="K2532" s="11"/>
      <c r="M2532" s="11">
        <v>8</v>
      </c>
      <c r="N2532" s="70"/>
      <c r="P2532" s="192">
        <f t="shared" si="168"/>
        <v>25.646249999999998</v>
      </c>
      <c r="Q2532" s="11"/>
      <c r="R2532" s="11"/>
      <c r="S2532" s="11"/>
      <c r="T2532" s="174">
        <f t="shared" si="169"/>
        <v>100.625</v>
      </c>
      <c r="U2532" s="11"/>
      <c r="V2532" s="11"/>
      <c r="W2532" s="11"/>
      <c r="Y2532" s="174">
        <v>205.17</v>
      </c>
      <c r="Z2532" s="174">
        <f t="shared" si="170"/>
        <v>325.70999999999998</v>
      </c>
      <c r="AA2532" s="175"/>
      <c r="AB2532" s="174">
        <f t="shared" si="171"/>
        <v>166.39</v>
      </c>
      <c r="AC2532" s="174">
        <v>249.4</v>
      </c>
      <c r="AD2532" s="174"/>
      <c r="AE2532" s="4"/>
      <c r="AF2532" s="4"/>
    </row>
    <row r="2533" spans="1:32">
      <c r="A2533" s="56"/>
      <c r="B2533" s="191"/>
      <c r="C2533" s="11" t="s">
        <v>364</v>
      </c>
      <c r="D2533" s="11"/>
      <c r="E2533" s="11" t="s">
        <v>362</v>
      </c>
      <c r="F2533" s="11">
        <v>257405</v>
      </c>
      <c r="G2533" s="11"/>
      <c r="H2533" s="11">
        <f t="shared" si="167"/>
        <v>848</v>
      </c>
      <c r="I2533" s="11"/>
      <c r="J2533" s="203">
        <v>34395.239999999991</v>
      </c>
      <c r="K2533" s="11"/>
      <c r="M2533" s="11">
        <v>149</v>
      </c>
      <c r="N2533" s="70"/>
      <c r="P2533" s="192">
        <f t="shared" si="168"/>
        <v>230.84053691275162</v>
      </c>
      <c r="Q2533" s="11"/>
      <c r="R2533" s="11"/>
      <c r="S2533" s="11"/>
      <c r="T2533" s="174">
        <f t="shared" si="169"/>
        <v>1727.5503355704698</v>
      </c>
      <c r="U2533" s="11"/>
      <c r="V2533" s="11"/>
      <c r="W2533" s="11"/>
      <c r="Y2533" s="174">
        <v>34395.239999999991</v>
      </c>
      <c r="Z2533" s="174">
        <f t="shared" si="170"/>
        <v>54603</v>
      </c>
      <c r="AA2533" s="175"/>
      <c r="AB2533" s="174">
        <f t="shared" si="171"/>
        <v>27894.81</v>
      </c>
      <c r="AC2533" s="174">
        <v>41809.730000000003</v>
      </c>
      <c r="AD2533" s="174"/>
      <c r="AE2533" s="4"/>
      <c r="AF2533" s="4"/>
    </row>
    <row r="2534" spans="1:32">
      <c r="A2534" s="56"/>
      <c r="B2534" s="191"/>
      <c r="C2534" s="11" t="s">
        <v>227</v>
      </c>
      <c r="D2534" s="11"/>
      <c r="E2534" s="11" t="s">
        <v>228</v>
      </c>
      <c r="F2534" s="11">
        <v>1148791</v>
      </c>
      <c r="G2534" s="11"/>
      <c r="H2534" s="11">
        <f t="shared" si="167"/>
        <v>3783</v>
      </c>
      <c r="I2534" s="11"/>
      <c r="J2534" s="203">
        <v>135683.59000000005</v>
      </c>
      <c r="K2534" s="11"/>
      <c r="M2534" s="11">
        <v>251</v>
      </c>
      <c r="N2534" s="70"/>
      <c r="P2534" s="192">
        <f t="shared" si="168"/>
        <v>540.57207171314758</v>
      </c>
      <c r="Q2534" s="11"/>
      <c r="R2534" s="11"/>
      <c r="S2534" s="11"/>
      <c r="T2534" s="174">
        <f t="shared" si="169"/>
        <v>4576.8565737051795</v>
      </c>
      <c r="U2534" s="11"/>
      <c r="V2534" s="11"/>
      <c r="W2534" s="11"/>
      <c r="Y2534" s="174">
        <v>135683.59000000005</v>
      </c>
      <c r="Z2534" s="174">
        <f t="shared" si="170"/>
        <v>215399.91</v>
      </c>
      <c r="AA2534" s="175"/>
      <c r="AB2534" s="174">
        <f t="shared" si="171"/>
        <v>110040.45</v>
      </c>
      <c r="AC2534" s="174">
        <v>164932.54</v>
      </c>
      <c r="AD2534" s="174"/>
      <c r="AE2534" s="4"/>
      <c r="AF2534" s="4"/>
    </row>
    <row r="2535" spans="1:32">
      <c r="A2535" s="56"/>
      <c r="B2535" s="191"/>
      <c r="C2535" s="11" t="s">
        <v>534</v>
      </c>
      <c r="D2535" s="11"/>
      <c r="E2535" s="11" t="s">
        <v>230</v>
      </c>
      <c r="F2535" s="11">
        <v>1775380</v>
      </c>
      <c r="G2535" s="11"/>
      <c r="H2535" s="11">
        <f t="shared" si="167"/>
        <v>5847</v>
      </c>
      <c r="I2535" s="11"/>
      <c r="J2535" s="203">
        <v>142690.42999999996</v>
      </c>
      <c r="K2535" s="11"/>
      <c r="M2535" s="11">
        <v>236</v>
      </c>
      <c r="N2535" s="70"/>
      <c r="P2535" s="192">
        <f t="shared" si="168"/>
        <v>604.62046610169477</v>
      </c>
      <c r="Q2535" s="11"/>
      <c r="R2535" s="11"/>
      <c r="S2535" s="11"/>
      <c r="T2535" s="174">
        <f t="shared" si="169"/>
        <v>7522.7966101694919</v>
      </c>
      <c r="U2535" s="11"/>
      <c r="V2535" s="11"/>
      <c r="W2535" s="11"/>
      <c r="Y2535" s="174">
        <v>142690.42999999996</v>
      </c>
      <c r="Z2535" s="174">
        <f t="shared" si="170"/>
        <v>226523.39</v>
      </c>
      <c r="AA2535" s="175"/>
      <c r="AB2535" s="174">
        <f t="shared" si="171"/>
        <v>115723.05</v>
      </c>
      <c r="AC2535" s="174">
        <v>173449.83</v>
      </c>
      <c r="AD2535" s="174"/>
      <c r="AE2535" s="4"/>
      <c r="AF2535" s="4"/>
    </row>
    <row r="2536" spans="1:32">
      <c r="A2536" s="56"/>
      <c r="B2536" s="191"/>
      <c r="C2536" s="11" t="s">
        <v>233</v>
      </c>
      <c r="D2536" s="11"/>
      <c r="E2536" s="11" t="s">
        <v>1303</v>
      </c>
      <c r="F2536" s="11">
        <v>393</v>
      </c>
      <c r="G2536" s="11"/>
      <c r="H2536" s="11">
        <f t="shared" si="167"/>
        <v>1</v>
      </c>
      <c r="I2536" s="11"/>
      <c r="J2536" s="203">
        <v>43.13</v>
      </c>
      <c r="K2536" s="11"/>
      <c r="M2536" s="11">
        <v>1</v>
      </c>
      <c r="N2536" s="70"/>
      <c r="P2536" s="192">
        <f t="shared" si="168"/>
        <v>43.13</v>
      </c>
      <c r="Q2536" s="11"/>
      <c r="R2536" s="11"/>
      <c r="S2536" s="11"/>
      <c r="T2536" s="174">
        <f t="shared" si="169"/>
        <v>393</v>
      </c>
      <c r="U2536" s="11"/>
      <c r="V2536" s="11"/>
      <c r="W2536" s="11"/>
      <c r="Y2536" s="174">
        <v>43.13</v>
      </c>
      <c r="Z2536" s="174">
        <f t="shared" si="170"/>
        <v>68.47</v>
      </c>
      <c r="AA2536" s="175"/>
      <c r="AB2536" s="174">
        <f t="shared" si="171"/>
        <v>34.979999999999997</v>
      </c>
      <c r="AC2536" s="174">
        <v>52.43</v>
      </c>
      <c r="AD2536" s="174"/>
      <c r="AE2536" s="4"/>
      <c r="AF2536" s="4"/>
    </row>
    <row r="2537" spans="1:32">
      <c r="A2537" s="56"/>
      <c r="B2537" s="191"/>
      <c r="C2537" s="11" t="s">
        <v>233</v>
      </c>
      <c r="D2537" s="11"/>
      <c r="E2537" s="11" t="s">
        <v>232</v>
      </c>
      <c r="F2537" s="11">
        <v>8357943</v>
      </c>
      <c r="G2537" s="11"/>
      <c r="H2537" s="11">
        <f t="shared" si="167"/>
        <v>27524</v>
      </c>
      <c r="I2537" s="11"/>
      <c r="J2537" s="203">
        <v>706442.11999999953</v>
      </c>
      <c r="K2537" s="11"/>
      <c r="M2537" s="11">
        <v>1140</v>
      </c>
      <c r="N2537" s="70"/>
      <c r="P2537" s="192">
        <f t="shared" si="168"/>
        <v>619.6860701754382</v>
      </c>
      <c r="Q2537" s="11"/>
      <c r="R2537" s="11"/>
      <c r="S2537" s="11"/>
      <c r="T2537" s="174">
        <f t="shared" si="169"/>
        <v>7331.5289473684206</v>
      </c>
      <c r="U2537" s="11"/>
      <c r="V2537" s="11"/>
      <c r="W2537" s="11"/>
      <c r="Y2537" s="174">
        <v>706442.11999999953</v>
      </c>
      <c r="Z2537" s="174">
        <f t="shared" si="170"/>
        <v>1121488.3899999999</v>
      </c>
      <c r="AA2537" s="175"/>
      <c r="AB2537" s="174">
        <f t="shared" si="171"/>
        <v>572930.06999999995</v>
      </c>
      <c r="AC2537" s="174">
        <v>858727.98</v>
      </c>
      <c r="AD2537" s="174"/>
      <c r="AE2537" s="4"/>
      <c r="AF2537" s="4"/>
    </row>
    <row r="2538" spans="1:32">
      <c r="A2538" s="56"/>
      <c r="B2538" s="191"/>
      <c r="C2538" s="11" t="s">
        <v>1440</v>
      </c>
      <c r="D2538" s="11"/>
      <c r="E2538" s="11" t="s">
        <v>208</v>
      </c>
      <c r="F2538" s="11">
        <v>628</v>
      </c>
      <c r="G2538" s="11"/>
      <c r="H2538" s="11">
        <f t="shared" si="167"/>
        <v>2</v>
      </c>
      <c r="I2538" s="11"/>
      <c r="J2538" s="203">
        <v>121.48</v>
      </c>
      <c r="K2538" s="11"/>
      <c r="M2538" s="11">
        <v>1</v>
      </c>
      <c r="N2538" s="70"/>
      <c r="P2538" s="192">
        <f t="shared" si="168"/>
        <v>121.48</v>
      </c>
      <c r="Q2538" s="11"/>
      <c r="R2538" s="11"/>
      <c r="S2538" s="11"/>
      <c r="T2538" s="174">
        <f t="shared" si="169"/>
        <v>628</v>
      </c>
      <c r="U2538" s="11"/>
      <c r="V2538" s="11"/>
      <c r="W2538" s="11"/>
      <c r="Y2538" s="174">
        <v>121.48</v>
      </c>
      <c r="Z2538" s="174">
        <f t="shared" si="170"/>
        <v>192.85</v>
      </c>
      <c r="AA2538" s="175"/>
      <c r="AB2538" s="174">
        <f t="shared" si="171"/>
        <v>98.52</v>
      </c>
      <c r="AC2538" s="174">
        <v>147.66999999999999</v>
      </c>
      <c r="AD2538" s="174"/>
      <c r="AE2538" s="4"/>
      <c r="AF2538" s="4"/>
    </row>
    <row r="2539" spans="1:32">
      <c r="A2539" s="56"/>
      <c r="B2539" s="191"/>
      <c r="C2539" s="11" t="s">
        <v>1440</v>
      </c>
      <c r="D2539" s="11"/>
      <c r="E2539" s="11" t="s">
        <v>220</v>
      </c>
      <c r="F2539" s="11">
        <v>17800</v>
      </c>
      <c r="G2539" s="11"/>
      <c r="H2539" s="11">
        <f t="shared" si="167"/>
        <v>59</v>
      </c>
      <c r="I2539" s="11"/>
      <c r="J2539" s="203">
        <v>1439.01</v>
      </c>
      <c r="K2539" s="11"/>
      <c r="M2539" s="11">
        <v>1</v>
      </c>
      <c r="N2539" s="70"/>
      <c r="P2539" s="192">
        <f t="shared" si="168"/>
        <v>1439.01</v>
      </c>
      <c r="Q2539" s="11"/>
      <c r="R2539" s="11"/>
      <c r="S2539" s="11"/>
      <c r="T2539" s="174">
        <f t="shared" si="169"/>
        <v>17800</v>
      </c>
      <c r="U2539" s="11"/>
      <c r="V2539" s="11"/>
      <c r="W2539" s="11"/>
      <c r="Y2539" s="174">
        <v>1439.01</v>
      </c>
      <c r="Z2539" s="174">
        <f t="shared" si="170"/>
        <v>2284.4499999999998</v>
      </c>
      <c r="AA2539" s="175"/>
      <c r="AB2539" s="174">
        <f t="shared" si="171"/>
        <v>1167.05</v>
      </c>
      <c r="AC2539" s="174">
        <v>1749.21</v>
      </c>
      <c r="AD2539" s="174"/>
      <c r="AE2539" s="4"/>
      <c r="AF2539" s="4"/>
    </row>
    <row r="2540" spans="1:32">
      <c r="A2540" s="56"/>
      <c r="B2540" s="191"/>
      <c r="C2540" s="11" t="s">
        <v>370</v>
      </c>
      <c r="D2540" s="11"/>
      <c r="E2540" s="11" t="s">
        <v>350</v>
      </c>
      <c r="F2540" s="11">
        <v>2926</v>
      </c>
      <c r="G2540" s="11"/>
      <c r="H2540" s="11">
        <f t="shared" si="167"/>
        <v>10</v>
      </c>
      <c r="I2540" s="11"/>
      <c r="J2540" s="203">
        <v>469.13</v>
      </c>
      <c r="K2540" s="11"/>
      <c r="M2540" s="11">
        <v>3</v>
      </c>
      <c r="N2540" s="70"/>
      <c r="P2540" s="192">
        <f t="shared" si="168"/>
        <v>156.37666666666667</v>
      </c>
      <c r="Q2540" s="11"/>
      <c r="R2540" s="11"/>
      <c r="S2540" s="11"/>
      <c r="T2540" s="174">
        <f t="shared" si="169"/>
        <v>975.33333333333337</v>
      </c>
      <c r="U2540" s="11"/>
      <c r="V2540" s="11"/>
      <c r="W2540" s="11"/>
      <c r="Y2540" s="174">
        <v>469.13</v>
      </c>
      <c r="Z2540" s="174">
        <f t="shared" si="170"/>
        <v>744.75</v>
      </c>
      <c r="AA2540" s="175"/>
      <c r="AB2540" s="174">
        <f t="shared" si="171"/>
        <v>380.47</v>
      </c>
      <c r="AC2540" s="174">
        <v>570.26</v>
      </c>
      <c r="AD2540" s="174"/>
      <c r="AE2540" s="4"/>
      <c r="AF2540" s="4"/>
    </row>
    <row r="2541" spans="1:32">
      <c r="A2541" s="56"/>
      <c r="B2541" s="191"/>
      <c r="C2541" s="11" t="s">
        <v>370</v>
      </c>
      <c r="D2541" s="11"/>
      <c r="E2541" s="11" t="s">
        <v>371</v>
      </c>
      <c r="F2541" s="11">
        <v>32146</v>
      </c>
      <c r="G2541" s="11"/>
      <c r="H2541" s="11">
        <f t="shared" si="167"/>
        <v>106</v>
      </c>
      <c r="I2541" s="11"/>
      <c r="J2541" s="203">
        <v>5050.3799999999992</v>
      </c>
      <c r="K2541" s="11"/>
      <c r="M2541" s="11">
        <v>64</v>
      </c>
      <c r="N2541" s="70"/>
      <c r="P2541" s="192">
        <f t="shared" si="168"/>
        <v>78.912187499999987</v>
      </c>
      <c r="Q2541" s="11"/>
      <c r="R2541" s="11"/>
      <c r="S2541" s="11"/>
      <c r="T2541" s="174">
        <f t="shared" si="169"/>
        <v>502.28125</v>
      </c>
      <c r="U2541" s="11"/>
      <c r="V2541" s="11"/>
      <c r="W2541" s="11"/>
      <c r="Y2541" s="174">
        <v>5050.3799999999992</v>
      </c>
      <c r="Z2541" s="174">
        <f t="shared" si="170"/>
        <v>8017.56</v>
      </c>
      <c r="AA2541" s="175"/>
      <c r="AB2541" s="174">
        <f t="shared" si="171"/>
        <v>4095.9</v>
      </c>
      <c r="AC2541" s="174">
        <v>6139.08</v>
      </c>
      <c r="AD2541" s="174"/>
      <c r="AE2541" s="4"/>
      <c r="AF2541" s="4"/>
    </row>
    <row r="2542" spans="1:32">
      <c r="A2542" s="56"/>
      <c r="B2542" s="191"/>
      <c r="C2542" s="11" t="s">
        <v>1378</v>
      </c>
      <c r="D2542" s="11"/>
      <c r="E2542" s="11" t="s">
        <v>440</v>
      </c>
      <c r="F2542" s="11">
        <v>3508</v>
      </c>
      <c r="G2542" s="11"/>
      <c r="H2542" s="11">
        <f t="shared" si="167"/>
        <v>12</v>
      </c>
      <c r="I2542" s="11"/>
      <c r="J2542" s="203">
        <v>577.76</v>
      </c>
      <c r="K2542" s="11"/>
      <c r="M2542" s="11">
        <v>11</v>
      </c>
      <c r="N2542" s="70"/>
      <c r="P2542" s="192">
        <f t="shared" si="168"/>
        <v>52.523636363636363</v>
      </c>
      <c r="Q2542" s="11"/>
      <c r="R2542" s="11"/>
      <c r="S2542" s="11"/>
      <c r="T2542" s="174">
        <f t="shared" si="169"/>
        <v>318.90909090909093</v>
      </c>
      <c r="U2542" s="11"/>
      <c r="V2542" s="11"/>
      <c r="W2542" s="11"/>
      <c r="Y2542" s="174">
        <v>577.76</v>
      </c>
      <c r="Z2542" s="174">
        <f t="shared" si="170"/>
        <v>917.2</v>
      </c>
      <c r="AA2542" s="175"/>
      <c r="AB2542" s="174">
        <f t="shared" si="171"/>
        <v>468.57</v>
      </c>
      <c r="AC2542" s="174">
        <v>702.31</v>
      </c>
      <c r="AD2542" s="174"/>
      <c r="AE2542" s="4"/>
      <c r="AF2542" s="4"/>
    </row>
    <row r="2543" spans="1:32">
      <c r="A2543" s="56"/>
      <c r="B2543" s="191"/>
      <c r="C2543" s="11" t="s">
        <v>607</v>
      </c>
      <c r="D2543" s="11"/>
      <c r="E2543" s="11" t="s">
        <v>427</v>
      </c>
      <c r="F2543" s="11">
        <v>13498</v>
      </c>
      <c r="G2543" s="11"/>
      <c r="H2543" s="11">
        <f t="shared" si="167"/>
        <v>44</v>
      </c>
      <c r="I2543" s="11"/>
      <c r="J2543" s="203">
        <v>1765.8899999999999</v>
      </c>
      <c r="K2543" s="11"/>
      <c r="M2543" s="11">
        <v>17</v>
      </c>
      <c r="N2543" s="70"/>
      <c r="P2543" s="192">
        <f t="shared" si="168"/>
        <v>103.87588235294118</v>
      </c>
      <c r="Q2543" s="11"/>
      <c r="R2543" s="11"/>
      <c r="S2543" s="11"/>
      <c r="T2543" s="174">
        <f t="shared" si="169"/>
        <v>794</v>
      </c>
      <c r="U2543" s="11"/>
      <c r="V2543" s="11"/>
      <c r="W2543" s="11"/>
      <c r="Y2543" s="174">
        <v>1765.8899999999999</v>
      </c>
      <c r="Z2543" s="174">
        <f t="shared" si="170"/>
        <v>2803.38</v>
      </c>
      <c r="AA2543" s="175"/>
      <c r="AB2543" s="174">
        <f t="shared" si="171"/>
        <v>1432.15</v>
      </c>
      <c r="AC2543" s="174">
        <v>2146.56</v>
      </c>
      <c r="AD2543" s="174"/>
      <c r="AE2543" s="4"/>
      <c r="AF2543" s="4"/>
    </row>
    <row r="2544" spans="1:32">
      <c r="A2544" s="56"/>
      <c r="B2544" s="191"/>
      <c r="C2544" s="11" t="s">
        <v>596</v>
      </c>
      <c r="D2544" s="11"/>
      <c r="E2544" s="11" t="s">
        <v>362</v>
      </c>
      <c r="F2544" s="11">
        <v>35869</v>
      </c>
      <c r="G2544" s="11"/>
      <c r="H2544" s="11">
        <f t="shared" si="167"/>
        <v>118</v>
      </c>
      <c r="I2544" s="11"/>
      <c r="J2544" s="203">
        <v>6282.05</v>
      </c>
      <c r="K2544" s="11"/>
      <c r="M2544" s="11">
        <v>48</v>
      </c>
      <c r="N2544" s="70"/>
      <c r="P2544" s="192">
        <f t="shared" si="168"/>
        <v>130.87604166666668</v>
      </c>
      <c r="Q2544" s="11"/>
      <c r="R2544" s="11"/>
      <c r="S2544" s="11"/>
      <c r="T2544" s="174">
        <f t="shared" si="169"/>
        <v>747.27083333333337</v>
      </c>
      <c r="U2544" s="11"/>
      <c r="V2544" s="11"/>
      <c r="W2544" s="11"/>
      <c r="Y2544" s="174">
        <v>6282.05</v>
      </c>
      <c r="Z2544" s="174">
        <f t="shared" si="170"/>
        <v>9972.86</v>
      </c>
      <c r="AA2544" s="175"/>
      <c r="AB2544" s="174">
        <f t="shared" si="171"/>
        <v>5094.79</v>
      </c>
      <c r="AC2544" s="174">
        <v>7636.25</v>
      </c>
      <c r="AD2544" s="174"/>
      <c r="AE2544" s="4"/>
      <c r="AF2544" s="4"/>
    </row>
    <row r="2545" spans="1:32">
      <c r="A2545" s="56"/>
      <c r="B2545" s="191"/>
      <c r="C2545" s="11" t="s">
        <v>372</v>
      </c>
      <c r="D2545" s="11"/>
      <c r="E2545" s="11" t="s">
        <v>350</v>
      </c>
      <c r="F2545" s="11">
        <v>569</v>
      </c>
      <c r="G2545" s="11"/>
      <c r="H2545" s="11">
        <f t="shared" si="167"/>
        <v>2</v>
      </c>
      <c r="I2545" s="11"/>
      <c r="J2545" s="203">
        <v>154.1</v>
      </c>
      <c r="K2545" s="11"/>
      <c r="M2545" s="11">
        <v>1</v>
      </c>
      <c r="N2545" s="70"/>
      <c r="P2545" s="192">
        <f t="shared" si="168"/>
        <v>154.1</v>
      </c>
      <c r="Q2545" s="11"/>
      <c r="R2545" s="11"/>
      <c r="S2545" s="11"/>
      <c r="T2545" s="174">
        <f t="shared" si="169"/>
        <v>569</v>
      </c>
      <c r="U2545" s="11"/>
      <c r="V2545" s="11"/>
      <c r="W2545" s="11"/>
      <c r="Y2545" s="174">
        <v>154.1</v>
      </c>
      <c r="Z2545" s="174">
        <f t="shared" si="170"/>
        <v>244.64</v>
      </c>
      <c r="AA2545" s="175"/>
      <c r="AB2545" s="174">
        <f t="shared" si="171"/>
        <v>124.98</v>
      </c>
      <c r="AC2545" s="174">
        <v>187.32</v>
      </c>
      <c r="AD2545" s="174"/>
      <c r="AE2545" s="4"/>
      <c r="AF2545" s="4"/>
    </row>
    <row r="2546" spans="1:32">
      <c r="A2546" s="56"/>
      <c r="B2546" s="191"/>
      <c r="C2546" s="11" t="s">
        <v>372</v>
      </c>
      <c r="D2546" s="11"/>
      <c r="E2546" s="11" t="s">
        <v>373</v>
      </c>
      <c r="F2546" s="11">
        <v>76720</v>
      </c>
      <c r="G2546" s="11"/>
      <c r="H2546" s="11">
        <f t="shared" si="167"/>
        <v>253</v>
      </c>
      <c r="I2546" s="11"/>
      <c r="J2546" s="203">
        <v>13052.850000000009</v>
      </c>
      <c r="K2546" s="11"/>
      <c r="M2546" s="11">
        <v>97</v>
      </c>
      <c r="N2546" s="70"/>
      <c r="P2546" s="192">
        <f t="shared" si="168"/>
        <v>134.56546391752588</v>
      </c>
      <c r="Q2546" s="11"/>
      <c r="R2546" s="11"/>
      <c r="S2546" s="11"/>
      <c r="T2546" s="174">
        <f t="shared" si="169"/>
        <v>790.92783505154637</v>
      </c>
      <c r="U2546" s="11"/>
      <c r="V2546" s="11"/>
      <c r="W2546" s="11"/>
      <c r="Y2546" s="174">
        <v>13052.850000000009</v>
      </c>
      <c r="Z2546" s="174">
        <f t="shared" si="170"/>
        <v>20721.61</v>
      </c>
      <c r="AA2546" s="175"/>
      <c r="AB2546" s="174">
        <f t="shared" si="171"/>
        <v>10585.96</v>
      </c>
      <c r="AC2546" s="174">
        <v>15866.62</v>
      </c>
      <c r="AD2546" s="174"/>
      <c r="AE2546" s="4"/>
      <c r="AF2546" s="4"/>
    </row>
    <row r="2547" spans="1:32">
      <c r="A2547" s="56"/>
      <c r="B2547" s="191"/>
      <c r="C2547" s="11" t="s">
        <v>372</v>
      </c>
      <c r="D2547" s="11"/>
      <c r="E2547" s="11" t="s">
        <v>405</v>
      </c>
      <c r="F2547" s="11">
        <v>2592</v>
      </c>
      <c r="G2547" s="11"/>
      <c r="H2547" s="11">
        <f t="shared" si="167"/>
        <v>9</v>
      </c>
      <c r="I2547" s="11"/>
      <c r="J2547" s="203">
        <v>220.31</v>
      </c>
      <c r="K2547" s="11"/>
      <c r="M2547" s="11">
        <v>1</v>
      </c>
      <c r="N2547" s="70"/>
      <c r="P2547" s="192">
        <f t="shared" si="168"/>
        <v>220.31</v>
      </c>
      <c r="Q2547" s="11"/>
      <c r="R2547" s="11"/>
      <c r="S2547" s="11"/>
      <c r="T2547" s="174">
        <f t="shared" si="169"/>
        <v>2592</v>
      </c>
      <c r="U2547" s="11"/>
      <c r="V2547" s="11"/>
      <c r="W2547" s="11"/>
      <c r="Y2547" s="174">
        <v>220.31</v>
      </c>
      <c r="Z2547" s="174">
        <f t="shared" si="170"/>
        <v>349.75</v>
      </c>
      <c r="AA2547" s="175"/>
      <c r="AB2547" s="174">
        <f t="shared" si="171"/>
        <v>178.67</v>
      </c>
      <c r="AC2547" s="174">
        <v>267.8</v>
      </c>
      <c r="AD2547" s="174"/>
      <c r="AE2547" s="4"/>
      <c r="AF2547" s="4"/>
    </row>
    <row r="2548" spans="1:32">
      <c r="A2548" s="56"/>
      <c r="B2548" s="191"/>
      <c r="C2548" s="11" t="s">
        <v>1252</v>
      </c>
      <c r="D2548" s="11"/>
      <c r="E2548" s="11" t="s">
        <v>386</v>
      </c>
      <c r="F2548" s="11">
        <v>4861</v>
      </c>
      <c r="G2548" s="11"/>
      <c r="H2548" s="11">
        <f t="shared" si="167"/>
        <v>16</v>
      </c>
      <c r="I2548" s="11"/>
      <c r="J2548" s="203">
        <v>896.79000000000008</v>
      </c>
      <c r="K2548" s="11"/>
      <c r="M2548" s="11">
        <v>30</v>
      </c>
      <c r="N2548" s="70"/>
      <c r="P2548" s="192">
        <f t="shared" si="168"/>
        <v>29.893000000000004</v>
      </c>
      <c r="Q2548" s="11"/>
      <c r="R2548" s="11"/>
      <c r="S2548" s="11"/>
      <c r="T2548" s="174">
        <f t="shared" si="169"/>
        <v>162.03333333333333</v>
      </c>
      <c r="U2548" s="11"/>
      <c r="V2548" s="11"/>
      <c r="W2548" s="11"/>
      <c r="Y2548" s="174">
        <v>896.79000000000008</v>
      </c>
      <c r="Z2548" s="174">
        <f t="shared" si="170"/>
        <v>1423.67</v>
      </c>
      <c r="AA2548" s="175"/>
      <c r="AB2548" s="174">
        <f t="shared" si="171"/>
        <v>727.3</v>
      </c>
      <c r="AC2548" s="174">
        <v>1090.1099999999999</v>
      </c>
      <c r="AD2548" s="174"/>
      <c r="AE2548" s="4"/>
      <c r="AF2548" s="4"/>
    </row>
    <row r="2549" spans="1:32">
      <c r="A2549" s="56"/>
      <c r="B2549" s="191"/>
      <c r="C2549" s="11" t="s">
        <v>549</v>
      </c>
      <c r="D2549" s="11"/>
      <c r="E2549" s="11" t="s">
        <v>473</v>
      </c>
      <c r="F2549" s="11">
        <v>61555</v>
      </c>
      <c r="G2549" s="11"/>
      <c r="H2549" s="11">
        <f t="shared" si="167"/>
        <v>203</v>
      </c>
      <c r="I2549" s="11"/>
      <c r="J2549" s="203">
        <v>8538.9799999999977</v>
      </c>
      <c r="K2549" s="11"/>
      <c r="M2549" s="11">
        <v>61</v>
      </c>
      <c r="N2549" s="70"/>
      <c r="P2549" s="192">
        <f t="shared" si="168"/>
        <v>139.98327868852456</v>
      </c>
      <c r="Q2549" s="11"/>
      <c r="R2549" s="11"/>
      <c r="S2549" s="11"/>
      <c r="T2549" s="174">
        <f t="shared" si="169"/>
        <v>1009.0983606557377</v>
      </c>
      <c r="U2549" s="11"/>
      <c r="V2549" s="11"/>
      <c r="W2549" s="11"/>
      <c r="Y2549" s="174">
        <v>8538.9799999999977</v>
      </c>
      <c r="Z2549" s="174">
        <f t="shared" si="170"/>
        <v>13555.77</v>
      </c>
      <c r="AA2549" s="175"/>
      <c r="AB2549" s="174">
        <f t="shared" si="171"/>
        <v>6925.18</v>
      </c>
      <c r="AC2549" s="174">
        <v>10379.709999999999</v>
      </c>
      <c r="AD2549" s="174"/>
      <c r="AE2549" s="4"/>
      <c r="AF2549" s="4"/>
    </row>
    <row r="2550" spans="1:32">
      <c r="A2550" s="56"/>
      <c r="B2550" s="191"/>
      <c r="C2550" s="11" t="s">
        <v>234</v>
      </c>
      <c r="D2550" s="11"/>
      <c r="E2550" s="11" t="s">
        <v>208</v>
      </c>
      <c r="F2550" s="11">
        <v>217</v>
      </c>
      <c r="G2550" s="11"/>
      <c r="H2550" s="11">
        <f t="shared" si="167"/>
        <v>1</v>
      </c>
      <c r="I2550" s="11"/>
      <c r="J2550" s="203">
        <v>43.41</v>
      </c>
      <c r="K2550" s="11"/>
      <c r="M2550" s="11">
        <v>1</v>
      </c>
      <c r="N2550" s="70"/>
      <c r="P2550" s="192">
        <f t="shared" si="168"/>
        <v>43.41</v>
      </c>
      <c r="Q2550" s="11"/>
      <c r="R2550" s="11"/>
      <c r="S2550" s="11"/>
      <c r="T2550" s="174">
        <f t="shared" si="169"/>
        <v>217</v>
      </c>
      <c r="U2550" s="11"/>
      <c r="V2550" s="11"/>
      <c r="W2550" s="11"/>
      <c r="Y2550" s="174">
        <v>43.41</v>
      </c>
      <c r="Z2550" s="174">
        <f t="shared" si="170"/>
        <v>68.91</v>
      </c>
      <c r="AA2550" s="175"/>
      <c r="AB2550" s="174">
        <f t="shared" si="171"/>
        <v>35.21</v>
      </c>
      <c r="AC2550" s="174">
        <v>52.77</v>
      </c>
      <c r="AD2550" s="174"/>
      <c r="AE2550" s="4"/>
      <c r="AF2550" s="4"/>
    </row>
    <row r="2551" spans="1:32">
      <c r="A2551" s="56"/>
      <c r="B2551" s="191"/>
      <c r="C2551" s="11" t="s">
        <v>234</v>
      </c>
      <c r="D2551" s="11"/>
      <c r="E2551" s="11" t="s">
        <v>235</v>
      </c>
      <c r="F2551" s="11">
        <v>247658</v>
      </c>
      <c r="G2551" s="11"/>
      <c r="H2551" s="11">
        <f t="shared" si="167"/>
        <v>816</v>
      </c>
      <c r="I2551" s="11"/>
      <c r="J2551" s="203">
        <v>16428.93</v>
      </c>
      <c r="K2551" s="11"/>
      <c r="M2551" s="11">
        <v>24</v>
      </c>
      <c r="N2551" s="70"/>
      <c r="P2551" s="192">
        <f t="shared" si="168"/>
        <v>684.53875000000005</v>
      </c>
      <c r="Q2551" s="11"/>
      <c r="R2551" s="11"/>
      <c r="S2551" s="11"/>
      <c r="T2551" s="174">
        <f t="shared" si="169"/>
        <v>10319.083333333334</v>
      </c>
      <c r="U2551" s="11"/>
      <c r="V2551" s="11"/>
      <c r="W2551" s="11"/>
      <c r="Y2551" s="174">
        <v>16428.93</v>
      </c>
      <c r="Z2551" s="174">
        <f t="shared" si="170"/>
        <v>26081.19</v>
      </c>
      <c r="AA2551" s="175"/>
      <c r="AB2551" s="174">
        <f t="shared" si="171"/>
        <v>13323.99</v>
      </c>
      <c r="AC2551" s="174">
        <v>19970.47</v>
      </c>
      <c r="AD2551" s="174"/>
      <c r="AE2551" s="4"/>
      <c r="AF2551" s="4"/>
    </row>
    <row r="2552" spans="1:32">
      <c r="A2552" s="56"/>
      <c r="B2552" s="191"/>
      <c r="C2552" s="11" t="s">
        <v>1253</v>
      </c>
      <c r="D2552" s="11"/>
      <c r="E2552" s="11" t="s">
        <v>517</v>
      </c>
      <c r="F2552" s="11">
        <v>38504</v>
      </c>
      <c r="G2552" s="11"/>
      <c r="H2552" s="11">
        <f t="shared" si="167"/>
        <v>127</v>
      </c>
      <c r="I2552" s="11"/>
      <c r="J2552" s="203">
        <v>3080.2799999999997</v>
      </c>
      <c r="K2552" s="11"/>
      <c r="M2552" s="11">
        <v>12</v>
      </c>
      <c r="N2552" s="70"/>
      <c r="P2552" s="192">
        <f t="shared" si="168"/>
        <v>256.69</v>
      </c>
      <c r="Q2552" s="11"/>
      <c r="R2552" s="11"/>
      <c r="S2552" s="11"/>
      <c r="T2552" s="174">
        <f t="shared" si="169"/>
        <v>3208.6666666666665</v>
      </c>
      <c r="U2552" s="11"/>
      <c r="V2552" s="11"/>
      <c r="W2552" s="11"/>
      <c r="Y2552" s="174">
        <v>3080.2799999999997</v>
      </c>
      <c r="Z2552" s="174">
        <f t="shared" si="170"/>
        <v>4889.99</v>
      </c>
      <c r="AA2552" s="175"/>
      <c r="AB2552" s="174">
        <f t="shared" si="171"/>
        <v>2498.13</v>
      </c>
      <c r="AC2552" s="174">
        <v>3744.29</v>
      </c>
      <c r="AD2552" s="174"/>
      <c r="AE2552" s="4"/>
      <c r="AF2552" s="4"/>
    </row>
    <row r="2553" spans="1:32">
      <c r="A2553" s="56"/>
      <c r="B2553" s="191"/>
      <c r="C2553" s="11" t="s">
        <v>1441</v>
      </c>
      <c r="D2553" s="11"/>
      <c r="E2553" s="11" t="s">
        <v>485</v>
      </c>
      <c r="F2553" s="11"/>
      <c r="G2553" s="11"/>
      <c r="H2553" s="11">
        <f t="shared" si="167"/>
        <v>0</v>
      </c>
      <c r="I2553" s="11"/>
      <c r="J2553" s="203">
        <v>10.38</v>
      </c>
      <c r="K2553" s="11"/>
      <c r="M2553" s="11">
        <v>1</v>
      </c>
      <c r="N2553" s="70"/>
      <c r="P2553" s="192">
        <f t="shared" si="168"/>
        <v>10.38</v>
      </c>
      <c r="Q2553" s="11"/>
      <c r="R2553" s="11"/>
      <c r="S2553" s="11"/>
      <c r="T2553" s="174">
        <f t="shared" si="169"/>
        <v>0</v>
      </c>
      <c r="U2553" s="11"/>
      <c r="V2553" s="11"/>
      <c r="W2553" s="11"/>
      <c r="Y2553" s="174">
        <v>10.38</v>
      </c>
      <c r="Z2553" s="174">
        <f t="shared" si="170"/>
        <v>16.48</v>
      </c>
      <c r="AA2553" s="175"/>
      <c r="AB2553" s="174">
        <f t="shared" si="171"/>
        <v>8.42</v>
      </c>
      <c r="AC2553" s="174">
        <v>12.62</v>
      </c>
      <c r="AD2553" s="174"/>
      <c r="AE2553" s="4"/>
      <c r="AF2553" s="4"/>
    </row>
    <row r="2554" spans="1:32">
      <c r="A2554" s="56"/>
      <c r="B2554" s="191"/>
      <c r="C2554" s="11" t="s">
        <v>241</v>
      </c>
      <c r="D2554" s="11"/>
      <c r="E2554" s="11" t="s">
        <v>193</v>
      </c>
      <c r="F2554" s="11">
        <v>160</v>
      </c>
      <c r="G2554" s="11"/>
      <c r="H2554" s="11">
        <f t="shared" si="167"/>
        <v>1</v>
      </c>
      <c r="I2554" s="11"/>
      <c r="J2554" s="203">
        <v>33.770000000000003</v>
      </c>
      <c r="K2554" s="11"/>
      <c r="M2554" s="11">
        <v>1</v>
      </c>
      <c r="N2554" s="70"/>
      <c r="P2554" s="192">
        <f t="shared" si="168"/>
        <v>33.770000000000003</v>
      </c>
      <c r="Q2554" s="11"/>
      <c r="R2554" s="11"/>
      <c r="S2554" s="11"/>
      <c r="T2554" s="174">
        <f t="shared" si="169"/>
        <v>160</v>
      </c>
      <c r="U2554" s="11"/>
      <c r="V2554" s="11"/>
      <c r="W2554" s="11"/>
      <c r="Y2554" s="174">
        <v>33.770000000000003</v>
      </c>
      <c r="Z2554" s="174">
        <f t="shared" si="170"/>
        <v>53.61</v>
      </c>
      <c r="AA2554" s="175"/>
      <c r="AB2554" s="174">
        <f t="shared" si="171"/>
        <v>27.39</v>
      </c>
      <c r="AC2554" s="174">
        <v>41.05</v>
      </c>
      <c r="AD2554" s="174"/>
      <c r="AE2554" s="4"/>
      <c r="AF2554" s="4"/>
    </row>
    <row r="2555" spans="1:32">
      <c r="A2555" s="56"/>
      <c r="B2555" s="191"/>
      <c r="C2555" s="11" t="s">
        <v>241</v>
      </c>
      <c r="D2555" s="11"/>
      <c r="E2555" s="11" t="s">
        <v>237</v>
      </c>
      <c r="F2555" s="11">
        <v>5057148</v>
      </c>
      <c r="G2555" s="11"/>
      <c r="H2555" s="11">
        <f t="shared" si="167"/>
        <v>16654</v>
      </c>
      <c r="I2555" s="11"/>
      <c r="J2555" s="203">
        <v>552479.92000000144</v>
      </c>
      <c r="K2555" s="11"/>
      <c r="M2555" s="11">
        <v>1537</v>
      </c>
      <c r="N2555" s="70"/>
      <c r="P2555" s="192">
        <f t="shared" si="168"/>
        <v>359.45342875732041</v>
      </c>
      <c r="Q2555" s="11"/>
      <c r="R2555" s="11"/>
      <c r="S2555" s="11"/>
      <c r="T2555" s="174">
        <f t="shared" si="169"/>
        <v>3290.2719583604426</v>
      </c>
      <c r="U2555" s="11"/>
      <c r="V2555" s="11"/>
      <c r="W2555" s="11"/>
      <c r="Y2555" s="174">
        <v>552479.92000000144</v>
      </c>
      <c r="Z2555" s="174">
        <f t="shared" si="170"/>
        <v>877070.89</v>
      </c>
      <c r="AA2555" s="175"/>
      <c r="AB2555" s="174">
        <f t="shared" si="171"/>
        <v>448065.52</v>
      </c>
      <c r="AC2555" s="174">
        <v>671576.56</v>
      </c>
      <c r="AD2555" s="174"/>
      <c r="AE2555" s="4"/>
      <c r="AF2555" s="4"/>
    </row>
    <row r="2556" spans="1:32">
      <c r="A2556" s="56"/>
      <c r="B2556" s="191"/>
      <c r="C2556" s="11" t="s">
        <v>241</v>
      </c>
      <c r="D2556" s="11"/>
      <c r="E2556" s="11" t="s">
        <v>569</v>
      </c>
      <c r="F2556" s="11">
        <v>123</v>
      </c>
      <c r="G2556" s="11"/>
      <c r="H2556" s="11">
        <f t="shared" si="167"/>
        <v>0</v>
      </c>
      <c r="I2556" s="11"/>
      <c r="J2556" s="203">
        <v>19.260000000000002</v>
      </c>
      <c r="K2556" s="11"/>
      <c r="M2556" s="11">
        <v>1</v>
      </c>
      <c r="N2556" s="70"/>
      <c r="P2556" s="192">
        <f t="shared" si="168"/>
        <v>19.260000000000002</v>
      </c>
      <c r="Q2556" s="11"/>
      <c r="R2556" s="11"/>
      <c r="S2556" s="11"/>
      <c r="T2556" s="174">
        <f t="shared" si="169"/>
        <v>123</v>
      </c>
      <c r="U2556" s="11"/>
      <c r="V2556" s="11"/>
      <c r="W2556" s="11"/>
      <c r="Y2556" s="174">
        <v>19.260000000000002</v>
      </c>
      <c r="Z2556" s="174">
        <f t="shared" si="170"/>
        <v>30.58</v>
      </c>
      <c r="AA2556" s="175"/>
      <c r="AB2556" s="174">
        <f t="shared" si="171"/>
        <v>15.62</v>
      </c>
      <c r="AC2556" s="174">
        <v>23.41</v>
      </c>
      <c r="AD2556" s="174"/>
      <c r="AE2556" s="4"/>
      <c r="AF2556" s="4"/>
    </row>
    <row r="2557" spans="1:32">
      <c r="A2557" s="56"/>
      <c r="B2557" s="191"/>
      <c r="C2557" s="11" t="s">
        <v>568</v>
      </c>
      <c r="D2557" s="11"/>
      <c r="E2557" s="11" t="s">
        <v>569</v>
      </c>
      <c r="F2557" s="11">
        <v>32180</v>
      </c>
      <c r="G2557" s="11"/>
      <c r="H2557" s="11">
        <f t="shared" si="167"/>
        <v>106</v>
      </c>
      <c r="I2557" s="11"/>
      <c r="J2557" s="203">
        <v>6226.4500000000025</v>
      </c>
      <c r="K2557" s="11"/>
      <c r="M2557" s="11">
        <v>40</v>
      </c>
      <c r="N2557" s="70"/>
      <c r="P2557" s="192">
        <f t="shared" si="168"/>
        <v>155.66125000000005</v>
      </c>
      <c r="Q2557" s="11"/>
      <c r="R2557" s="11"/>
      <c r="S2557" s="11"/>
      <c r="T2557" s="174">
        <f t="shared" si="169"/>
        <v>804.5</v>
      </c>
      <c r="U2557" s="11"/>
      <c r="V2557" s="11"/>
      <c r="W2557" s="11"/>
      <c r="Y2557" s="174">
        <v>6226.4500000000025</v>
      </c>
      <c r="Z2557" s="174">
        <f t="shared" si="170"/>
        <v>9884.59</v>
      </c>
      <c r="AA2557" s="175"/>
      <c r="AB2557" s="174">
        <f t="shared" si="171"/>
        <v>5049.7</v>
      </c>
      <c r="AC2557" s="174">
        <v>7568.67</v>
      </c>
      <c r="AD2557" s="174"/>
      <c r="AE2557" s="4"/>
      <c r="AF2557" s="4"/>
    </row>
    <row r="2558" spans="1:32">
      <c r="A2558" s="56"/>
      <c r="B2558" s="191"/>
      <c r="C2558" s="11" t="s">
        <v>503</v>
      </c>
      <c r="D2558" s="11"/>
      <c r="E2558" s="11" t="s">
        <v>504</v>
      </c>
      <c r="F2558" s="11">
        <v>21893</v>
      </c>
      <c r="G2558" s="11"/>
      <c r="H2558" s="11">
        <f t="shared" si="167"/>
        <v>72</v>
      </c>
      <c r="I2558" s="11"/>
      <c r="J2558" s="203">
        <v>3955.1100000000006</v>
      </c>
      <c r="K2558" s="11"/>
      <c r="M2558" s="11">
        <v>7</v>
      </c>
      <c r="N2558" s="70"/>
      <c r="P2558" s="192">
        <f t="shared" si="168"/>
        <v>565.01571428571435</v>
      </c>
      <c r="Q2558" s="11"/>
      <c r="R2558" s="11"/>
      <c r="S2558" s="11"/>
      <c r="T2558" s="174">
        <f t="shared" si="169"/>
        <v>3127.5714285714284</v>
      </c>
      <c r="U2558" s="11"/>
      <c r="V2558" s="11"/>
      <c r="W2558" s="11"/>
      <c r="Y2558" s="174">
        <v>3955.1100000000006</v>
      </c>
      <c r="Z2558" s="174">
        <f t="shared" si="170"/>
        <v>6278.8</v>
      </c>
      <c r="AA2558" s="175"/>
      <c r="AB2558" s="174">
        <f t="shared" si="171"/>
        <v>3207.63</v>
      </c>
      <c r="AC2558" s="174">
        <v>4807.7</v>
      </c>
      <c r="AD2558" s="174"/>
      <c r="AE2558" s="4"/>
      <c r="AF2558" s="4"/>
    </row>
    <row r="2559" spans="1:32">
      <c r="A2559" s="56"/>
      <c r="B2559" s="191"/>
      <c r="C2559" s="11" t="s">
        <v>1379</v>
      </c>
      <c r="D2559" s="11"/>
      <c r="E2559" s="11" t="s">
        <v>501</v>
      </c>
      <c r="F2559" s="11">
        <v>28301</v>
      </c>
      <c r="G2559" s="11"/>
      <c r="H2559" s="11">
        <f t="shared" si="167"/>
        <v>93</v>
      </c>
      <c r="I2559" s="11"/>
      <c r="J2559" s="203">
        <v>10574.29</v>
      </c>
      <c r="K2559" s="11"/>
      <c r="M2559" s="11">
        <v>9</v>
      </c>
      <c r="N2559" s="70"/>
      <c r="P2559" s="192">
        <f t="shared" si="168"/>
        <v>1174.9211111111113</v>
      </c>
      <c r="Q2559" s="11"/>
      <c r="R2559" s="11"/>
      <c r="S2559" s="11"/>
      <c r="T2559" s="174">
        <f t="shared" si="169"/>
        <v>3144.5555555555557</v>
      </c>
      <c r="U2559" s="11"/>
      <c r="V2559" s="11"/>
      <c r="W2559" s="11"/>
      <c r="Y2559" s="174">
        <v>10574.29</v>
      </c>
      <c r="Z2559" s="174">
        <f t="shared" si="170"/>
        <v>16786.86</v>
      </c>
      <c r="AA2559" s="175"/>
      <c r="AB2559" s="174">
        <f t="shared" si="171"/>
        <v>8575.83</v>
      </c>
      <c r="AC2559" s="174">
        <v>12853.76</v>
      </c>
      <c r="AD2559" s="174"/>
      <c r="AE2559" s="4"/>
      <c r="AF2559" s="4"/>
    </row>
    <row r="2560" spans="1:32">
      <c r="A2560" s="56"/>
      <c r="B2560" s="191"/>
      <c r="C2560" s="11" t="s">
        <v>1254</v>
      </c>
      <c r="D2560" s="11"/>
      <c r="E2560" s="11" t="s">
        <v>280</v>
      </c>
      <c r="F2560" s="11">
        <v>13761</v>
      </c>
      <c r="G2560" s="11"/>
      <c r="H2560" s="11">
        <f t="shared" si="167"/>
        <v>45</v>
      </c>
      <c r="I2560" s="11"/>
      <c r="J2560" s="203">
        <v>1492.2799999999997</v>
      </c>
      <c r="K2560" s="11"/>
      <c r="M2560" s="11">
        <v>15</v>
      </c>
      <c r="N2560" s="70"/>
      <c r="P2560" s="192">
        <f t="shared" si="168"/>
        <v>99.485333333333315</v>
      </c>
      <c r="Q2560" s="11"/>
      <c r="R2560" s="11"/>
      <c r="S2560" s="11"/>
      <c r="T2560" s="174">
        <f t="shared" si="169"/>
        <v>917.4</v>
      </c>
      <c r="U2560" s="11"/>
      <c r="V2560" s="11"/>
      <c r="W2560" s="11"/>
      <c r="Y2560" s="174">
        <v>1492.2799999999997</v>
      </c>
      <c r="Z2560" s="174">
        <f t="shared" si="170"/>
        <v>2369.02</v>
      </c>
      <c r="AA2560" s="175"/>
      <c r="AB2560" s="174">
        <f t="shared" si="171"/>
        <v>1210.25</v>
      </c>
      <c r="AC2560" s="174">
        <v>1813.97</v>
      </c>
      <c r="AD2560" s="174"/>
      <c r="AE2560" s="4"/>
      <c r="AF2560" s="4"/>
    </row>
    <row r="2561" spans="1:32">
      <c r="A2561" s="56"/>
      <c r="B2561" s="191"/>
      <c r="C2561" s="11" t="s">
        <v>536</v>
      </c>
      <c r="D2561" s="11"/>
      <c r="E2561" s="11" t="s">
        <v>537</v>
      </c>
      <c r="F2561" s="11">
        <v>125329</v>
      </c>
      <c r="G2561" s="11"/>
      <c r="H2561" s="11">
        <f t="shared" si="167"/>
        <v>413</v>
      </c>
      <c r="I2561" s="11"/>
      <c r="J2561" s="203">
        <v>12327.51</v>
      </c>
      <c r="K2561" s="11"/>
      <c r="M2561" s="11">
        <v>51</v>
      </c>
      <c r="N2561" s="70"/>
      <c r="P2561" s="192">
        <f t="shared" si="168"/>
        <v>241.71588235294118</v>
      </c>
      <c r="Q2561" s="11"/>
      <c r="R2561" s="11"/>
      <c r="S2561" s="11"/>
      <c r="T2561" s="174">
        <f t="shared" si="169"/>
        <v>2457.4313725490197</v>
      </c>
      <c r="U2561" s="11"/>
      <c r="V2561" s="11"/>
      <c r="W2561" s="11"/>
      <c r="Y2561" s="174">
        <v>12327.51</v>
      </c>
      <c r="Z2561" s="174">
        <f t="shared" si="170"/>
        <v>19570.12</v>
      </c>
      <c r="AA2561" s="175"/>
      <c r="AB2561" s="174">
        <f t="shared" si="171"/>
        <v>9997.7099999999991</v>
      </c>
      <c r="AC2561" s="174">
        <v>14984.92</v>
      </c>
      <c r="AD2561" s="174"/>
      <c r="AE2561" s="4"/>
      <c r="AF2561" s="4"/>
    </row>
    <row r="2562" spans="1:32">
      <c r="A2562" s="56"/>
      <c r="B2562" s="191"/>
      <c r="C2562" s="11" t="s">
        <v>1442</v>
      </c>
      <c r="D2562" s="11"/>
      <c r="E2562" s="11" t="s">
        <v>380</v>
      </c>
      <c r="F2562" s="11">
        <v>140</v>
      </c>
      <c r="G2562" s="11"/>
      <c r="H2562" s="11">
        <f t="shared" si="167"/>
        <v>0</v>
      </c>
      <c r="I2562" s="11"/>
      <c r="J2562" s="203">
        <v>32.94</v>
      </c>
      <c r="K2562" s="11"/>
      <c r="M2562" s="11">
        <v>2</v>
      </c>
      <c r="N2562" s="70"/>
      <c r="P2562" s="192">
        <f t="shared" si="168"/>
        <v>16.47</v>
      </c>
      <c r="Q2562" s="11"/>
      <c r="R2562" s="11"/>
      <c r="S2562" s="11"/>
      <c r="T2562" s="174">
        <f t="shared" si="169"/>
        <v>70</v>
      </c>
      <c r="U2562" s="11"/>
      <c r="V2562" s="11"/>
      <c r="W2562" s="11"/>
      <c r="Y2562" s="174">
        <v>32.94</v>
      </c>
      <c r="Z2562" s="174">
        <f t="shared" si="170"/>
        <v>52.29</v>
      </c>
      <c r="AA2562" s="175"/>
      <c r="AB2562" s="174">
        <f t="shared" si="171"/>
        <v>26.71</v>
      </c>
      <c r="AC2562" s="174">
        <v>40.04</v>
      </c>
      <c r="AD2562" s="174"/>
      <c r="AE2562" s="4"/>
      <c r="AF2562" s="4"/>
    </row>
    <row r="2563" spans="1:32">
      <c r="A2563" s="56"/>
      <c r="B2563" s="191"/>
      <c r="C2563" s="11" t="s">
        <v>1232</v>
      </c>
      <c r="D2563" s="11"/>
      <c r="E2563" s="11" t="s">
        <v>199</v>
      </c>
      <c r="F2563" s="11">
        <v>145675</v>
      </c>
      <c r="G2563" s="11"/>
      <c r="H2563" s="11">
        <f t="shared" si="167"/>
        <v>480</v>
      </c>
      <c r="I2563" s="11"/>
      <c r="J2563" s="203">
        <v>22173.350000000006</v>
      </c>
      <c r="K2563" s="11"/>
      <c r="M2563" s="11">
        <v>92</v>
      </c>
      <c r="N2563" s="70"/>
      <c r="P2563" s="192">
        <f t="shared" si="168"/>
        <v>241.01467391304354</v>
      </c>
      <c r="Q2563" s="11"/>
      <c r="R2563" s="11"/>
      <c r="S2563" s="11"/>
      <c r="T2563" s="174">
        <f t="shared" si="169"/>
        <v>1583.4239130434783</v>
      </c>
      <c r="U2563" s="11"/>
      <c r="V2563" s="11"/>
      <c r="W2563" s="11"/>
      <c r="Y2563" s="174">
        <v>22173.350000000006</v>
      </c>
      <c r="Z2563" s="174">
        <f t="shared" si="170"/>
        <v>35200.550000000003</v>
      </c>
      <c r="AA2563" s="175"/>
      <c r="AB2563" s="174">
        <f t="shared" si="171"/>
        <v>17982.759999999998</v>
      </c>
      <c r="AC2563" s="174">
        <v>26953.200000000001</v>
      </c>
      <c r="AD2563" s="174"/>
      <c r="AE2563" s="4"/>
      <c r="AF2563" s="4"/>
    </row>
    <row r="2564" spans="1:32">
      <c r="A2564" s="56"/>
      <c r="B2564" s="191"/>
      <c r="C2564" s="11" t="s">
        <v>1380</v>
      </c>
      <c r="D2564" s="11"/>
      <c r="E2564" s="11" t="s">
        <v>199</v>
      </c>
      <c r="F2564" s="11">
        <v>4666</v>
      </c>
      <c r="G2564" s="11"/>
      <c r="H2564" s="11">
        <f t="shared" si="167"/>
        <v>15</v>
      </c>
      <c r="I2564" s="11"/>
      <c r="J2564" s="203">
        <v>833.88000000000011</v>
      </c>
      <c r="K2564" s="11"/>
      <c r="M2564" s="11">
        <v>11</v>
      </c>
      <c r="N2564" s="70"/>
      <c r="P2564" s="192">
        <f t="shared" si="168"/>
        <v>75.807272727272732</v>
      </c>
      <c r="Q2564" s="11"/>
      <c r="R2564" s="11"/>
      <c r="S2564" s="11"/>
      <c r="T2564" s="174">
        <f t="shared" si="169"/>
        <v>424.18181818181819</v>
      </c>
      <c r="U2564" s="11"/>
      <c r="V2564" s="11"/>
      <c r="W2564" s="11"/>
      <c r="Y2564" s="174">
        <v>833.88000000000011</v>
      </c>
      <c r="Z2564" s="174">
        <f t="shared" si="170"/>
        <v>1323.8</v>
      </c>
      <c r="AA2564" s="175"/>
      <c r="AB2564" s="174">
        <f t="shared" si="171"/>
        <v>676.28</v>
      </c>
      <c r="AC2564" s="174">
        <v>1013.64</v>
      </c>
      <c r="AD2564" s="174"/>
      <c r="AE2564" s="4"/>
      <c r="AF2564" s="4"/>
    </row>
    <row r="2565" spans="1:32">
      <c r="A2565" s="56"/>
      <c r="B2565" s="191"/>
      <c r="C2565" s="11" t="s">
        <v>474</v>
      </c>
      <c r="D2565" s="11"/>
      <c r="E2565" s="11" t="s">
        <v>475</v>
      </c>
      <c r="F2565" s="11">
        <v>10425</v>
      </c>
      <c r="G2565" s="11"/>
      <c r="H2565" s="11">
        <f t="shared" si="167"/>
        <v>34</v>
      </c>
      <c r="I2565" s="11"/>
      <c r="J2565" s="203">
        <v>1892.1399999999996</v>
      </c>
      <c r="K2565" s="11"/>
      <c r="M2565" s="11">
        <v>23</v>
      </c>
      <c r="N2565" s="70"/>
      <c r="P2565" s="192">
        <f t="shared" si="168"/>
        <v>82.266956521739118</v>
      </c>
      <c r="Q2565" s="11"/>
      <c r="R2565" s="11"/>
      <c r="S2565" s="11"/>
      <c r="T2565" s="174">
        <f t="shared" si="169"/>
        <v>453.26086956521738</v>
      </c>
      <c r="U2565" s="11"/>
      <c r="V2565" s="11"/>
      <c r="W2565" s="11"/>
      <c r="Y2565" s="174">
        <v>1892.1399999999996</v>
      </c>
      <c r="Z2565" s="174">
        <f t="shared" si="170"/>
        <v>3003.8</v>
      </c>
      <c r="AA2565" s="175"/>
      <c r="AB2565" s="174">
        <f t="shared" si="171"/>
        <v>1534.54</v>
      </c>
      <c r="AC2565" s="174">
        <v>2300.02</v>
      </c>
      <c r="AD2565" s="174"/>
      <c r="AE2565" s="4"/>
      <c r="AF2565" s="4"/>
    </row>
    <row r="2566" spans="1:32">
      <c r="A2566" s="56"/>
      <c r="B2566" s="191"/>
      <c r="C2566" s="11" t="s">
        <v>290</v>
      </c>
      <c r="D2566" s="11"/>
      <c r="E2566" s="11" t="s">
        <v>291</v>
      </c>
      <c r="F2566" s="11">
        <v>29985</v>
      </c>
      <c r="G2566" s="11"/>
      <c r="H2566" s="11">
        <f t="shared" si="167"/>
        <v>99</v>
      </c>
      <c r="I2566" s="11"/>
      <c r="J2566" s="203">
        <v>2808.7200000000003</v>
      </c>
      <c r="K2566" s="11"/>
      <c r="M2566" s="11">
        <v>18</v>
      </c>
      <c r="N2566" s="70"/>
      <c r="P2566" s="192">
        <f t="shared" si="168"/>
        <v>156.04000000000002</v>
      </c>
      <c r="Q2566" s="11"/>
      <c r="R2566" s="11"/>
      <c r="S2566" s="11"/>
      <c r="T2566" s="174">
        <f t="shared" si="169"/>
        <v>1665.8333333333333</v>
      </c>
      <c r="U2566" s="11"/>
      <c r="V2566" s="11"/>
      <c r="W2566" s="11"/>
      <c r="Y2566" s="174">
        <v>2808.7200000000003</v>
      </c>
      <c r="Z2566" s="174">
        <f t="shared" si="170"/>
        <v>4458.8900000000003</v>
      </c>
      <c r="AA2566" s="175"/>
      <c r="AB2566" s="174">
        <f t="shared" si="171"/>
        <v>2277.89</v>
      </c>
      <c r="AC2566" s="174">
        <v>3414.19</v>
      </c>
      <c r="AD2566" s="174"/>
      <c r="AE2566" s="4"/>
      <c r="AF2566" s="4"/>
    </row>
    <row r="2567" spans="1:32">
      <c r="A2567" s="56"/>
      <c r="B2567" s="191"/>
      <c r="C2567" s="11" t="s">
        <v>648</v>
      </c>
      <c r="D2567" s="11"/>
      <c r="E2567" s="11" t="s">
        <v>197</v>
      </c>
      <c r="F2567" s="11">
        <v>11690</v>
      </c>
      <c r="G2567" s="11"/>
      <c r="H2567" s="11">
        <f t="shared" si="167"/>
        <v>38</v>
      </c>
      <c r="I2567" s="11"/>
      <c r="J2567" s="203">
        <v>1025.6600000000001</v>
      </c>
      <c r="K2567" s="11"/>
      <c r="M2567" s="11">
        <v>2</v>
      </c>
      <c r="N2567" s="70"/>
      <c r="P2567" s="192">
        <f t="shared" si="168"/>
        <v>512.83000000000004</v>
      </c>
      <c r="Q2567" s="11"/>
      <c r="R2567" s="11"/>
      <c r="S2567" s="11"/>
      <c r="T2567" s="174">
        <f t="shared" si="169"/>
        <v>5845</v>
      </c>
      <c r="U2567" s="11"/>
      <c r="V2567" s="11"/>
      <c r="W2567" s="11"/>
      <c r="Y2567" s="174">
        <v>1025.6600000000001</v>
      </c>
      <c r="Z2567" s="174">
        <f t="shared" si="170"/>
        <v>1628.25</v>
      </c>
      <c r="AA2567" s="175"/>
      <c r="AB2567" s="174">
        <f t="shared" si="171"/>
        <v>831.82</v>
      </c>
      <c r="AC2567" s="174">
        <v>1246.76</v>
      </c>
      <c r="AD2567" s="174"/>
      <c r="AE2567" s="4"/>
      <c r="AF2567" s="4"/>
    </row>
    <row r="2568" spans="1:32">
      <c r="A2568" s="56"/>
      <c r="B2568" s="191"/>
      <c r="C2568" s="11" t="s">
        <v>648</v>
      </c>
      <c r="D2568" s="11"/>
      <c r="E2568" s="11" t="s">
        <v>199</v>
      </c>
      <c r="F2568" s="11">
        <v>13071</v>
      </c>
      <c r="G2568" s="11"/>
      <c r="H2568" s="11">
        <f t="shared" si="167"/>
        <v>43</v>
      </c>
      <c r="I2568" s="11"/>
      <c r="J2568" s="203">
        <v>2228.5099999999998</v>
      </c>
      <c r="K2568" s="11"/>
      <c r="M2568" s="11">
        <v>15</v>
      </c>
      <c r="N2568" s="70"/>
      <c r="P2568" s="192">
        <f t="shared" si="168"/>
        <v>148.56733333333332</v>
      </c>
      <c r="Q2568" s="11"/>
      <c r="R2568" s="11"/>
      <c r="S2568" s="11"/>
      <c r="T2568" s="174">
        <f t="shared" si="169"/>
        <v>871.4</v>
      </c>
      <c r="U2568" s="11"/>
      <c r="V2568" s="11"/>
      <c r="W2568" s="11"/>
      <c r="Y2568" s="174">
        <v>2228.5099999999998</v>
      </c>
      <c r="Z2568" s="174">
        <f t="shared" si="170"/>
        <v>3537.8</v>
      </c>
      <c r="AA2568" s="175"/>
      <c r="AB2568" s="174">
        <f t="shared" si="171"/>
        <v>1807.34</v>
      </c>
      <c r="AC2568" s="174">
        <v>2708.9</v>
      </c>
      <c r="AD2568" s="174"/>
      <c r="AE2568" s="4"/>
      <c r="AF2568" s="4"/>
    </row>
    <row r="2569" spans="1:32">
      <c r="A2569" s="56"/>
      <c r="B2569" s="191"/>
      <c r="C2569" s="11" t="s">
        <v>1382</v>
      </c>
      <c r="D2569" s="11"/>
      <c r="E2569" s="11" t="s">
        <v>199</v>
      </c>
      <c r="F2569" s="11">
        <v>397</v>
      </c>
      <c r="G2569" s="11"/>
      <c r="H2569" s="11">
        <f t="shared" si="167"/>
        <v>1</v>
      </c>
      <c r="I2569" s="11"/>
      <c r="J2569" s="203">
        <v>70.459999999999994</v>
      </c>
      <c r="K2569" s="11"/>
      <c r="M2569" s="11">
        <v>1</v>
      </c>
      <c r="N2569" s="70"/>
      <c r="P2569" s="192">
        <f t="shared" si="168"/>
        <v>70.459999999999994</v>
      </c>
      <c r="Q2569" s="11"/>
      <c r="R2569" s="11"/>
      <c r="S2569" s="11"/>
      <c r="T2569" s="174">
        <f t="shared" si="169"/>
        <v>397</v>
      </c>
      <c r="U2569" s="11"/>
      <c r="V2569" s="11"/>
      <c r="W2569" s="11"/>
      <c r="Y2569" s="174">
        <v>70.459999999999994</v>
      </c>
      <c r="Z2569" s="174">
        <f t="shared" si="170"/>
        <v>111.86</v>
      </c>
      <c r="AA2569" s="175"/>
      <c r="AB2569" s="174">
        <f t="shared" si="171"/>
        <v>57.14</v>
      </c>
      <c r="AC2569" s="174">
        <v>85.65</v>
      </c>
      <c r="AD2569" s="174"/>
      <c r="AE2569" s="4"/>
      <c r="AF2569" s="4"/>
    </row>
    <row r="2570" spans="1:32">
      <c r="A2570" s="56"/>
      <c r="B2570" s="191"/>
      <c r="C2570" s="11" t="s">
        <v>1255</v>
      </c>
      <c r="D2570" s="11"/>
      <c r="E2570" s="11" t="s">
        <v>297</v>
      </c>
      <c r="F2570" s="11">
        <v>9432</v>
      </c>
      <c r="G2570" s="11"/>
      <c r="H2570" s="11">
        <f t="shared" si="167"/>
        <v>31</v>
      </c>
      <c r="I2570" s="11"/>
      <c r="J2570" s="203">
        <v>988.8</v>
      </c>
      <c r="K2570" s="11"/>
      <c r="M2570" s="11">
        <v>9</v>
      </c>
      <c r="N2570" s="70"/>
      <c r="P2570" s="192">
        <f t="shared" si="168"/>
        <v>109.86666666666666</v>
      </c>
      <c r="Q2570" s="11"/>
      <c r="R2570" s="11"/>
      <c r="S2570" s="11"/>
      <c r="T2570" s="174">
        <f t="shared" si="169"/>
        <v>1048</v>
      </c>
      <c r="U2570" s="11"/>
      <c r="V2570" s="11"/>
      <c r="W2570" s="11"/>
      <c r="Y2570" s="174">
        <v>988.8</v>
      </c>
      <c r="Z2570" s="174">
        <f t="shared" si="170"/>
        <v>1569.74</v>
      </c>
      <c r="AA2570" s="175"/>
      <c r="AB2570" s="174">
        <f t="shared" si="171"/>
        <v>801.92</v>
      </c>
      <c r="AC2570" s="174">
        <v>1201.95</v>
      </c>
      <c r="AD2570" s="174"/>
      <c r="AE2570" s="4"/>
      <c r="AF2570" s="4"/>
    </row>
    <row r="2571" spans="1:32">
      <c r="A2571" s="56"/>
      <c r="B2571" s="191"/>
      <c r="C2571" s="11" t="s">
        <v>1300</v>
      </c>
      <c r="D2571" s="11"/>
      <c r="E2571" s="11" t="s">
        <v>440</v>
      </c>
      <c r="F2571" s="11">
        <v>62924</v>
      </c>
      <c r="G2571" s="11"/>
      <c r="H2571" s="11">
        <f t="shared" si="167"/>
        <v>207</v>
      </c>
      <c r="I2571" s="11"/>
      <c r="J2571" s="203">
        <v>6671.1400000000012</v>
      </c>
      <c r="K2571" s="11"/>
      <c r="M2571" s="11">
        <v>38</v>
      </c>
      <c r="N2571" s="70"/>
      <c r="P2571" s="192">
        <f t="shared" si="168"/>
        <v>175.55631578947373</v>
      </c>
      <c r="Q2571" s="11"/>
      <c r="R2571" s="11"/>
      <c r="S2571" s="11"/>
      <c r="T2571" s="174">
        <f t="shared" si="169"/>
        <v>1655.8947368421052</v>
      </c>
      <c r="U2571" s="11"/>
      <c r="V2571" s="11"/>
      <c r="W2571" s="11"/>
      <c r="Y2571" s="174">
        <v>6671.1400000000012</v>
      </c>
      <c r="Z2571" s="174">
        <f t="shared" si="170"/>
        <v>10590.54</v>
      </c>
      <c r="AA2571" s="175"/>
      <c r="AB2571" s="174">
        <f t="shared" si="171"/>
        <v>5410.35</v>
      </c>
      <c r="AC2571" s="174">
        <v>8109.22</v>
      </c>
      <c r="AD2571" s="174"/>
      <c r="AE2571" s="4"/>
      <c r="AF2571" s="4"/>
    </row>
    <row r="2572" spans="1:32">
      <c r="A2572" s="56"/>
      <c r="B2572" s="191"/>
      <c r="C2572" s="11" t="s">
        <v>578</v>
      </c>
      <c r="D2572" s="11"/>
      <c r="E2572" s="11" t="s">
        <v>284</v>
      </c>
      <c r="F2572" s="11">
        <v>1116507</v>
      </c>
      <c r="G2572" s="11"/>
      <c r="H2572" s="11">
        <f t="shared" si="167"/>
        <v>3677</v>
      </c>
      <c r="I2572" s="11"/>
      <c r="J2572" s="203">
        <v>126147.15000000002</v>
      </c>
      <c r="K2572" s="11"/>
      <c r="M2572" s="11">
        <v>229</v>
      </c>
      <c r="N2572" s="70"/>
      <c r="P2572" s="192">
        <f t="shared" si="168"/>
        <v>550.86091703056775</v>
      </c>
      <c r="Q2572" s="11"/>
      <c r="R2572" s="11"/>
      <c r="S2572" s="11"/>
      <c r="T2572" s="174">
        <f t="shared" si="169"/>
        <v>4875.5764192139741</v>
      </c>
      <c r="U2572" s="11"/>
      <c r="V2572" s="11"/>
      <c r="W2572" s="11"/>
      <c r="Y2572" s="174">
        <v>126147.15000000002</v>
      </c>
      <c r="Z2572" s="174">
        <f t="shared" si="170"/>
        <v>200260.66</v>
      </c>
      <c r="AA2572" s="175"/>
      <c r="AB2572" s="174">
        <f t="shared" si="171"/>
        <v>102306.32</v>
      </c>
      <c r="AC2572" s="174">
        <v>153340.35999999999</v>
      </c>
      <c r="AD2572" s="174"/>
      <c r="AE2572" s="4"/>
      <c r="AF2572" s="4"/>
    </row>
    <row r="2573" spans="1:32">
      <c r="A2573" s="56"/>
      <c r="B2573" s="191"/>
      <c r="C2573" s="11" t="s">
        <v>303</v>
      </c>
      <c r="D2573" s="11"/>
      <c r="E2573" s="11" t="s">
        <v>302</v>
      </c>
      <c r="F2573" s="11">
        <v>325243</v>
      </c>
      <c r="G2573" s="11"/>
      <c r="H2573" s="11">
        <f t="shared" si="167"/>
        <v>1071</v>
      </c>
      <c r="I2573" s="11"/>
      <c r="J2573" s="203">
        <v>45212.609999999964</v>
      </c>
      <c r="K2573" s="11"/>
      <c r="M2573" s="11">
        <v>193</v>
      </c>
      <c r="N2573" s="70"/>
      <c r="P2573" s="192">
        <f t="shared" si="168"/>
        <v>234.26222797927443</v>
      </c>
      <c r="Q2573" s="11"/>
      <c r="R2573" s="11"/>
      <c r="S2573" s="11"/>
      <c r="T2573" s="174">
        <f t="shared" si="169"/>
        <v>1685.1968911917099</v>
      </c>
      <c r="U2573" s="11"/>
      <c r="V2573" s="11"/>
      <c r="W2573" s="11"/>
      <c r="Y2573" s="174">
        <v>45212.609999999964</v>
      </c>
      <c r="Z2573" s="174">
        <f t="shared" si="170"/>
        <v>71775.759999999995</v>
      </c>
      <c r="AA2573" s="175"/>
      <c r="AB2573" s="174">
        <f t="shared" si="171"/>
        <v>36667.78</v>
      </c>
      <c r="AC2573" s="174">
        <v>54958.97</v>
      </c>
      <c r="AD2573" s="174"/>
      <c r="AE2573" s="4"/>
      <c r="AF2573" s="4"/>
    </row>
    <row r="2574" spans="1:32">
      <c r="A2574" s="56"/>
      <c r="B2574" s="191"/>
      <c r="C2574" s="11" t="s">
        <v>1384</v>
      </c>
      <c r="D2574" s="11"/>
      <c r="E2574" s="11" t="s">
        <v>471</v>
      </c>
      <c r="F2574" s="11">
        <v>3552</v>
      </c>
      <c r="G2574" s="11"/>
      <c r="H2574" s="11">
        <f t="shared" si="167"/>
        <v>12</v>
      </c>
      <c r="I2574" s="11"/>
      <c r="J2574" s="203">
        <v>749.82999999999993</v>
      </c>
      <c r="K2574" s="11"/>
      <c r="M2574" s="11">
        <v>13</v>
      </c>
      <c r="N2574" s="70"/>
      <c r="P2574" s="192">
        <f t="shared" si="168"/>
        <v>57.679230769230763</v>
      </c>
      <c r="Q2574" s="11"/>
      <c r="R2574" s="11"/>
      <c r="S2574" s="11"/>
      <c r="T2574" s="174">
        <f t="shared" si="169"/>
        <v>273.23076923076923</v>
      </c>
      <c r="U2574" s="11"/>
      <c r="V2574" s="11"/>
      <c r="W2574" s="11"/>
      <c r="Y2574" s="174">
        <v>749.82999999999993</v>
      </c>
      <c r="Z2574" s="174">
        <f t="shared" si="170"/>
        <v>1190.3699999999999</v>
      </c>
      <c r="AA2574" s="175"/>
      <c r="AB2574" s="174">
        <f t="shared" si="171"/>
        <v>608.12</v>
      </c>
      <c r="AC2574" s="174">
        <v>911.47</v>
      </c>
      <c r="AD2574" s="174"/>
      <c r="AE2574" s="4"/>
      <c r="AF2574" s="4"/>
    </row>
    <row r="2575" spans="1:32">
      <c r="A2575" s="56"/>
      <c r="B2575" s="191"/>
      <c r="C2575" s="11" t="s">
        <v>649</v>
      </c>
      <c r="D2575" s="11"/>
      <c r="E2575" s="11" t="s">
        <v>471</v>
      </c>
      <c r="F2575" s="11">
        <v>19042</v>
      </c>
      <c r="G2575" s="11"/>
      <c r="H2575" s="11">
        <f t="shared" si="167"/>
        <v>63</v>
      </c>
      <c r="I2575" s="11"/>
      <c r="J2575" s="203">
        <v>2753.0499999999993</v>
      </c>
      <c r="K2575" s="11"/>
      <c r="M2575" s="11">
        <v>15</v>
      </c>
      <c r="N2575" s="70"/>
      <c r="P2575" s="192">
        <f t="shared" si="168"/>
        <v>183.5366666666666</v>
      </c>
      <c r="Q2575" s="11"/>
      <c r="R2575" s="11"/>
      <c r="S2575" s="11"/>
      <c r="T2575" s="174">
        <f t="shared" si="169"/>
        <v>1269.4666666666667</v>
      </c>
      <c r="U2575" s="11"/>
      <c r="V2575" s="11"/>
      <c r="W2575" s="11"/>
      <c r="Y2575" s="174">
        <v>2753.0499999999993</v>
      </c>
      <c r="Z2575" s="174">
        <f t="shared" si="170"/>
        <v>4370.51</v>
      </c>
      <c r="AA2575" s="175"/>
      <c r="AB2575" s="174">
        <f t="shared" si="171"/>
        <v>2232.75</v>
      </c>
      <c r="AC2575" s="174">
        <v>3346.52</v>
      </c>
      <c r="AD2575" s="174"/>
      <c r="AE2575" s="4"/>
      <c r="AF2575" s="4"/>
    </row>
    <row r="2576" spans="1:32">
      <c r="A2576" s="56"/>
      <c r="B2576" s="191"/>
      <c r="C2576" s="11" t="s">
        <v>580</v>
      </c>
      <c r="D2576" s="11"/>
      <c r="E2576" s="11" t="s">
        <v>284</v>
      </c>
      <c r="F2576" s="11">
        <v>411</v>
      </c>
      <c r="G2576" s="11"/>
      <c r="H2576" s="11">
        <f t="shared" si="167"/>
        <v>1</v>
      </c>
      <c r="I2576" s="11"/>
      <c r="J2576" s="203">
        <v>165.23999999999998</v>
      </c>
      <c r="K2576" s="11"/>
      <c r="M2576" s="11">
        <v>6</v>
      </c>
      <c r="N2576" s="70"/>
      <c r="P2576" s="192">
        <f t="shared" si="168"/>
        <v>27.539999999999996</v>
      </c>
      <c r="Q2576" s="11"/>
      <c r="R2576" s="11"/>
      <c r="S2576" s="11"/>
      <c r="T2576" s="174">
        <f t="shared" si="169"/>
        <v>68.5</v>
      </c>
      <c r="U2576" s="11"/>
      <c r="V2576" s="11"/>
      <c r="W2576" s="11"/>
      <c r="Y2576" s="174">
        <v>165.23999999999998</v>
      </c>
      <c r="Z2576" s="174">
        <f t="shared" si="170"/>
        <v>262.32</v>
      </c>
      <c r="AA2576" s="175"/>
      <c r="AB2576" s="174">
        <f t="shared" si="171"/>
        <v>134.01</v>
      </c>
      <c r="AC2576" s="174">
        <v>200.86</v>
      </c>
      <c r="AD2576" s="174"/>
      <c r="AE2576" s="4"/>
      <c r="AF2576" s="4"/>
    </row>
    <row r="2577" spans="1:32">
      <c r="A2577" s="56"/>
      <c r="B2577" s="191"/>
      <c r="C2577" s="11" t="s">
        <v>1385</v>
      </c>
      <c r="D2577" s="11"/>
      <c r="E2577" s="11" t="s">
        <v>216</v>
      </c>
      <c r="F2577" s="11">
        <v>57719</v>
      </c>
      <c r="G2577" s="11"/>
      <c r="H2577" s="11">
        <f t="shared" si="167"/>
        <v>190</v>
      </c>
      <c r="I2577" s="11"/>
      <c r="J2577" s="203">
        <v>7494.3799999999992</v>
      </c>
      <c r="K2577" s="11"/>
      <c r="M2577" s="11">
        <v>29</v>
      </c>
      <c r="N2577" s="70"/>
      <c r="P2577" s="192">
        <f t="shared" si="168"/>
        <v>258.4268965517241</v>
      </c>
      <c r="Q2577" s="11"/>
      <c r="R2577" s="11"/>
      <c r="S2577" s="11"/>
      <c r="T2577" s="174">
        <f t="shared" si="169"/>
        <v>1990.3103448275863</v>
      </c>
      <c r="U2577" s="11"/>
      <c r="V2577" s="11"/>
      <c r="W2577" s="11"/>
      <c r="Y2577" s="174">
        <v>7494.3799999999992</v>
      </c>
      <c r="Z2577" s="174">
        <f t="shared" si="170"/>
        <v>11897.45</v>
      </c>
      <c r="AA2577" s="175"/>
      <c r="AB2577" s="174">
        <f t="shared" si="171"/>
        <v>6078</v>
      </c>
      <c r="AC2577" s="174">
        <v>9109.92</v>
      </c>
      <c r="AD2577" s="174"/>
      <c r="AE2577" s="4"/>
      <c r="AF2577" s="4"/>
    </row>
    <row r="2578" spans="1:32">
      <c r="A2578" s="56"/>
      <c r="B2578" s="191"/>
      <c r="C2578" s="11" t="s">
        <v>581</v>
      </c>
      <c r="D2578" s="11"/>
      <c r="E2578" s="11" t="s">
        <v>284</v>
      </c>
      <c r="F2578" s="11">
        <v>43</v>
      </c>
      <c r="G2578" s="11"/>
      <c r="H2578" s="11">
        <f t="shared" si="167"/>
        <v>0</v>
      </c>
      <c r="I2578" s="11"/>
      <c r="J2578" s="203">
        <v>13.31</v>
      </c>
      <c r="K2578" s="11"/>
      <c r="M2578" s="11">
        <v>1</v>
      </c>
      <c r="N2578" s="70"/>
      <c r="P2578" s="192">
        <f t="shared" si="168"/>
        <v>13.31</v>
      </c>
      <c r="Q2578" s="11"/>
      <c r="R2578" s="11"/>
      <c r="S2578" s="11"/>
      <c r="T2578" s="174">
        <f t="shared" si="169"/>
        <v>43</v>
      </c>
      <c r="U2578" s="11"/>
      <c r="V2578" s="11"/>
      <c r="W2578" s="11"/>
      <c r="Y2578" s="174">
        <v>13.31</v>
      </c>
      <c r="Z2578" s="174">
        <f t="shared" si="170"/>
        <v>21.13</v>
      </c>
      <c r="AA2578" s="175"/>
      <c r="AB2578" s="174">
        <f t="shared" si="171"/>
        <v>10.79</v>
      </c>
      <c r="AC2578" s="174">
        <v>16.18</v>
      </c>
      <c r="AD2578" s="174"/>
      <c r="AE2578" s="4"/>
      <c r="AF2578" s="4"/>
    </row>
    <row r="2579" spans="1:32">
      <c r="A2579" s="56"/>
      <c r="B2579" s="191"/>
      <c r="C2579" s="11" t="s">
        <v>1386</v>
      </c>
      <c r="D2579" s="11"/>
      <c r="E2579" s="11" t="s">
        <v>302</v>
      </c>
      <c r="F2579" s="11">
        <v>67</v>
      </c>
      <c r="G2579" s="11"/>
      <c r="H2579" s="11">
        <f t="shared" si="167"/>
        <v>0</v>
      </c>
      <c r="I2579" s="11"/>
      <c r="J2579" s="203">
        <v>25.99</v>
      </c>
      <c r="K2579" s="11"/>
      <c r="M2579" s="11">
        <v>1</v>
      </c>
      <c r="N2579" s="70"/>
      <c r="P2579" s="192">
        <f t="shared" si="168"/>
        <v>25.99</v>
      </c>
      <c r="Q2579" s="11"/>
      <c r="R2579" s="11"/>
      <c r="S2579" s="11"/>
      <c r="T2579" s="174">
        <f t="shared" si="169"/>
        <v>67</v>
      </c>
      <c r="U2579" s="11"/>
      <c r="V2579" s="11"/>
      <c r="W2579" s="11"/>
      <c r="Y2579" s="174">
        <v>25.99</v>
      </c>
      <c r="Z2579" s="174">
        <f t="shared" si="170"/>
        <v>41.26</v>
      </c>
      <c r="AA2579" s="175"/>
      <c r="AB2579" s="174">
        <f t="shared" si="171"/>
        <v>21.08</v>
      </c>
      <c r="AC2579" s="174">
        <v>31.59</v>
      </c>
      <c r="AD2579" s="174"/>
      <c r="AE2579" s="4"/>
      <c r="AF2579" s="4"/>
    </row>
    <row r="2580" spans="1:32">
      <c r="A2580" s="56"/>
      <c r="B2580" s="191"/>
      <c r="C2580" s="11" t="s">
        <v>1443</v>
      </c>
      <c r="D2580" s="11"/>
      <c r="E2580" s="11" t="s">
        <v>1330</v>
      </c>
      <c r="F2580" s="11">
        <v>43</v>
      </c>
      <c r="G2580" s="11"/>
      <c r="H2580" s="11">
        <f t="shared" si="167"/>
        <v>0</v>
      </c>
      <c r="I2580" s="11"/>
      <c r="J2580" s="203">
        <v>21.74</v>
      </c>
      <c r="K2580" s="11"/>
      <c r="M2580" s="11">
        <v>1</v>
      </c>
      <c r="N2580" s="70"/>
      <c r="P2580" s="192">
        <f t="shared" si="168"/>
        <v>21.74</v>
      </c>
      <c r="Q2580" s="11"/>
      <c r="R2580" s="11"/>
      <c r="S2580" s="11"/>
      <c r="T2580" s="174">
        <f t="shared" si="169"/>
        <v>43</v>
      </c>
      <c r="U2580" s="11"/>
      <c r="V2580" s="11"/>
      <c r="W2580" s="11"/>
      <c r="Y2580" s="174">
        <v>21.74</v>
      </c>
      <c r="Z2580" s="174">
        <f t="shared" si="170"/>
        <v>34.51</v>
      </c>
      <c r="AA2580" s="175"/>
      <c r="AB2580" s="174">
        <f t="shared" si="171"/>
        <v>17.63</v>
      </c>
      <c r="AC2580" s="174">
        <v>26.43</v>
      </c>
      <c r="AD2580" s="174"/>
      <c r="AE2580" s="4"/>
      <c r="AF2580" s="4"/>
    </row>
    <row r="2581" spans="1:32">
      <c r="A2581" s="56"/>
      <c r="B2581" s="191"/>
      <c r="C2581" s="11" t="s">
        <v>1443</v>
      </c>
      <c r="D2581" s="11"/>
      <c r="E2581" s="11" t="s">
        <v>255</v>
      </c>
      <c r="F2581" s="11">
        <v>288</v>
      </c>
      <c r="G2581" s="11"/>
      <c r="H2581" s="11">
        <f t="shared" si="167"/>
        <v>1</v>
      </c>
      <c r="I2581" s="11"/>
      <c r="J2581" s="203">
        <v>150.04000000000002</v>
      </c>
      <c r="K2581" s="11"/>
      <c r="M2581" s="11">
        <v>4</v>
      </c>
      <c r="N2581" s="70"/>
      <c r="P2581" s="192">
        <f t="shared" si="168"/>
        <v>37.510000000000005</v>
      </c>
      <c r="Q2581" s="11"/>
      <c r="R2581" s="11"/>
      <c r="S2581" s="11"/>
      <c r="T2581" s="174">
        <f t="shared" si="169"/>
        <v>72</v>
      </c>
      <c r="U2581" s="11"/>
      <c r="V2581" s="11"/>
      <c r="W2581" s="11"/>
      <c r="Y2581" s="174">
        <v>150.04000000000002</v>
      </c>
      <c r="Z2581" s="174">
        <f t="shared" si="170"/>
        <v>238.19</v>
      </c>
      <c r="AA2581" s="175"/>
      <c r="AB2581" s="174">
        <f t="shared" si="171"/>
        <v>121.68</v>
      </c>
      <c r="AC2581" s="174">
        <v>182.38</v>
      </c>
      <c r="AD2581" s="174"/>
      <c r="AE2581" s="4"/>
      <c r="AF2581" s="4"/>
    </row>
    <row r="2582" spans="1:32">
      <c r="A2582" s="56"/>
      <c r="B2582" s="191"/>
      <c r="C2582" s="11" t="s">
        <v>246</v>
      </c>
      <c r="D2582" s="11"/>
      <c r="E2582" s="11" t="s">
        <v>247</v>
      </c>
      <c r="F2582" s="11">
        <v>1376621</v>
      </c>
      <c r="G2582" s="11"/>
      <c r="H2582" s="11">
        <f t="shared" si="167"/>
        <v>4534</v>
      </c>
      <c r="I2582" s="11"/>
      <c r="J2582" s="203">
        <v>82155.37999999999</v>
      </c>
      <c r="K2582" s="11"/>
      <c r="M2582" s="11">
        <v>149</v>
      </c>
      <c r="N2582" s="70"/>
      <c r="P2582" s="192">
        <f t="shared" si="168"/>
        <v>551.37838926174493</v>
      </c>
      <c r="Q2582" s="11"/>
      <c r="R2582" s="11"/>
      <c r="S2582" s="11"/>
      <c r="T2582" s="174">
        <f t="shared" si="169"/>
        <v>9239.0671140939594</v>
      </c>
      <c r="U2582" s="11"/>
      <c r="V2582" s="11"/>
      <c r="W2582" s="11"/>
      <c r="Y2582" s="174">
        <v>82155.37999999999</v>
      </c>
      <c r="Z2582" s="174">
        <f t="shared" si="170"/>
        <v>130423.01</v>
      </c>
      <c r="AA2582" s="175"/>
      <c r="AB2582" s="174">
        <f t="shared" si="171"/>
        <v>66628.649999999994</v>
      </c>
      <c r="AC2582" s="174">
        <v>99865.4</v>
      </c>
      <c r="AD2582" s="174"/>
      <c r="AE2582" s="4"/>
      <c r="AF2582" s="4"/>
    </row>
    <row r="2583" spans="1:32">
      <c r="A2583" s="56"/>
      <c r="B2583" s="191"/>
      <c r="C2583" s="11" t="s">
        <v>254</v>
      </c>
      <c r="D2583" s="11"/>
      <c r="E2583" s="11" t="s">
        <v>255</v>
      </c>
      <c r="F2583" s="11">
        <v>387467</v>
      </c>
      <c r="G2583" s="11"/>
      <c r="H2583" s="11">
        <f t="shared" si="167"/>
        <v>1276</v>
      </c>
      <c r="I2583" s="11"/>
      <c r="J2583" s="203">
        <v>45006.909999999989</v>
      </c>
      <c r="K2583" s="11"/>
      <c r="M2583" s="11">
        <v>128</v>
      </c>
      <c r="N2583" s="70"/>
      <c r="P2583" s="192">
        <f t="shared" si="168"/>
        <v>351.61648437499991</v>
      </c>
      <c r="Q2583" s="11"/>
      <c r="R2583" s="11"/>
      <c r="S2583" s="11"/>
      <c r="T2583" s="174">
        <f t="shared" si="169"/>
        <v>3027.0859375</v>
      </c>
      <c r="U2583" s="11"/>
      <c r="V2583" s="11"/>
      <c r="W2583" s="11"/>
      <c r="Y2583" s="174">
        <v>45006.909999999989</v>
      </c>
      <c r="Z2583" s="174">
        <f t="shared" si="170"/>
        <v>71449.2</v>
      </c>
      <c r="AA2583" s="175"/>
      <c r="AB2583" s="174">
        <f t="shared" si="171"/>
        <v>36500.949999999997</v>
      </c>
      <c r="AC2583" s="174">
        <v>54708.93</v>
      </c>
      <c r="AD2583" s="174"/>
      <c r="AE2583" s="4"/>
      <c r="AF2583" s="4"/>
    </row>
    <row r="2584" spans="1:32">
      <c r="A2584" s="56"/>
      <c r="B2584" s="191"/>
      <c r="C2584" s="11" t="s">
        <v>1257</v>
      </c>
      <c r="D2584" s="11"/>
      <c r="E2584" s="11" t="s">
        <v>501</v>
      </c>
      <c r="F2584" s="11">
        <v>1732</v>
      </c>
      <c r="G2584" s="11"/>
      <c r="H2584" s="11">
        <f t="shared" si="167"/>
        <v>6</v>
      </c>
      <c r="I2584" s="11"/>
      <c r="J2584" s="203">
        <v>358.27000000000004</v>
      </c>
      <c r="K2584" s="11"/>
      <c r="M2584" s="11">
        <v>8</v>
      </c>
      <c r="N2584" s="70"/>
      <c r="P2584" s="192">
        <f t="shared" si="168"/>
        <v>44.783750000000005</v>
      </c>
      <c r="Q2584" s="11"/>
      <c r="R2584" s="11"/>
      <c r="S2584" s="11"/>
      <c r="T2584" s="174">
        <f t="shared" si="169"/>
        <v>216.5</v>
      </c>
      <c r="U2584" s="11"/>
      <c r="V2584" s="11"/>
      <c r="W2584" s="11"/>
      <c r="Y2584" s="174">
        <v>358.27000000000004</v>
      </c>
      <c r="Z2584" s="174">
        <f t="shared" si="170"/>
        <v>568.76</v>
      </c>
      <c r="AA2584" s="175"/>
      <c r="AB2584" s="174">
        <f t="shared" si="171"/>
        <v>290.56</v>
      </c>
      <c r="AC2584" s="174">
        <v>435.5</v>
      </c>
      <c r="AD2584" s="174"/>
      <c r="AE2584" s="4"/>
      <c r="AF2584" s="4"/>
    </row>
    <row r="2585" spans="1:32">
      <c r="A2585" s="56"/>
      <c r="B2585" s="191"/>
      <c r="C2585" s="11" t="s">
        <v>1387</v>
      </c>
      <c r="D2585" s="11"/>
      <c r="E2585" s="11" t="s">
        <v>501</v>
      </c>
      <c r="F2585" s="11">
        <v>1</v>
      </c>
      <c r="G2585" s="11"/>
      <c r="H2585" s="11">
        <f t="shared" si="167"/>
        <v>0</v>
      </c>
      <c r="I2585" s="11"/>
      <c r="J2585" s="203">
        <v>10.4</v>
      </c>
      <c r="K2585" s="11"/>
      <c r="M2585" s="11">
        <v>1</v>
      </c>
      <c r="N2585" s="70"/>
      <c r="P2585" s="192">
        <f t="shared" si="168"/>
        <v>10.4</v>
      </c>
      <c r="Q2585" s="11"/>
      <c r="R2585" s="11"/>
      <c r="S2585" s="11"/>
      <c r="T2585" s="174">
        <f t="shared" si="169"/>
        <v>1</v>
      </c>
      <c r="U2585" s="11"/>
      <c r="V2585" s="11"/>
      <c r="W2585" s="11"/>
      <c r="Y2585" s="174">
        <v>10.4</v>
      </c>
      <c r="Z2585" s="174">
        <f t="shared" si="170"/>
        <v>16.510000000000002</v>
      </c>
      <c r="AA2585" s="175"/>
      <c r="AB2585" s="174">
        <f t="shared" si="171"/>
        <v>8.43</v>
      </c>
      <c r="AC2585" s="174">
        <v>12.64</v>
      </c>
      <c r="AD2585" s="174"/>
      <c r="AE2585" s="4"/>
      <c r="AF2585" s="4"/>
    </row>
    <row r="2586" spans="1:32">
      <c r="A2586" s="56"/>
      <c r="B2586" s="191"/>
      <c r="C2586" s="11" t="s">
        <v>1388</v>
      </c>
      <c r="D2586" s="11"/>
      <c r="E2586" s="11" t="s">
        <v>287</v>
      </c>
      <c r="F2586" s="11">
        <v>646</v>
      </c>
      <c r="G2586" s="11"/>
      <c r="H2586" s="11">
        <f t="shared" si="167"/>
        <v>2</v>
      </c>
      <c r="I2586" s="11"/>
      <c r="J2586" s="203">
        <v>122.38</v>
      </c>
      <c r="K2586" s="11"/>
      <c r="M2586" s="11">
        <v>2</v>
      </c>
      <c r="N2586" s="70"/>
      <c r="P2586" s="192">
        <f t="shared" si="168"/>
        <v>61.19</v>
      </c>
      <c r="Q2586" s="11"/>
      <c r="R2586" s="11"/>
      <c r="S2586" s="11"/>
      <c r="T2586" s="174">
        <f t="shared" si="169"/>
        <v>323</v>
      </c>
      <c r="U2586" s="11"/>
      <c r="V2586" s="11"/>
      <c r="W2586" s="11"/>
      <c r="Y2586" s="174">
        <v>122.38</v>
      </c>
      <c r="Z2586" s="174">
        <f t="shared" si="170"/>
        <v>194.28</v>
      </c>
      <c r="AA2586" s="175"/>
      <c r="AB2586" s="174">
        <f t="shared" si="171"/>
        <v>99.25</v>
      </c>
      <c r="AC2586" s="174">
        <v>148.76</v>
      </c>
      <c r="AD2586" s="174"/>
      <c r="AE2586" s="4"/>
      <c r="AF2586" s="4"/>
    </row>
    <row r="2587" spans="1:32">
      <c r="A2587" s="56"/>
      <c r="B2587" s="191"/>
      <c r="C2587" s="11" t="s">
        <v>476</v>
      </c>
      <c r="D2587" s="11"/>
      <c r="E2587" s="11" t="s">
        <v>477</v>
      </c>
      <c r="F2587" s="11">
        <v>137708</v>
      </c>
      <c r="G2587" s="11"/>
      <c r="H2587" s="11">
        <f t="shared" ref="H2587:H2650" si="172">ROUND($H$2874*F2587/$F$2874,0)</f>
        <v>454</v>
      </c>
      <c r="I2587" s="11"/>
      <c r="J2587" s="203">
        <v>19541.949999999993</v>
      </c>
      <c r="K2587" s="11"/>
      <c r="M2587" s="11">
        <v>108</v>
      </c>
      <c r="N2587" s="70"/>
      <c r="P2587" s="192">
        <f t="shared" ref="P2587:P2650" si="173">J2587/M2587</f>
        <v>180.94398148148142</v>
      </c>
      <c r="Q2587" s="11"/>
      <c r="R2587" s="11"/>
      <c r="S2587" s="11"/>
      <c r="T2587" s="174">
        <f t="shared" ref="T2587:T2650" si="174">F2587/M2587</f>
        <v>1275.0740740740741</v>
      </c>
      <c r="U2587" s="11"/>
      <c r="V2587" s="11"/>
      <c r="W2587" s="11"/>
      <c r="Y2587" s="174">
        <v>19541.949999999993</v>
      </c>
      <c r="Z2587" s="174">
        <f t="shared" ref="Z2587:Z2650" si="175">ROUND($Z$2874*Y2587/$Y$2874,2)</f>
        <v>31023.16</v>
      </c>
      <c r="AA2587" s="175"/>
      <c r="AB2587" s="174">
        <f t="shared" ref="AB2587:AB2650" si="176">ROUND($AB$2874*Y2587/$Y$2874,2)</f>
        <v>15848.67</v>
      </c>
      <c r="AC2587" s="174">
        <v>23754.560000000001</v>
      </c>
      <c r="AD2587" s="174"/>
      <c r="AE2587" s="4"/>
      <c r="AF2587" s="4"/>
    </row>
    <row r="2588" spans="1:32">
      <c r="A2588" s="56"/>
      <c r="B2588" s="191"/>
      <c r="C2588" s="11" t="s">
        <v>490</v>
      </c>
      <c r="D2588" s="11"/>
      <c r="E2588" s="11" t="s">
        <v>489</v>
      </c>
      <c r="F2588" s="11">
        <v>57600</v>
      </c>
      <c r="G2588" s="11"/>
      <c r="H2588" s="11">
        <f t="shared" si="172"/>
        <v>190</v>
      </c>
      <c r="I2588" s="11"/>
      <c r="J2588" s="203">
        <v>8619.4399999999987</v>
      </c>
      <c r="K2588" s="11"/>
      <c r="M2588" s="11">
        <v>49</v>
      </c>
      <c r="N2588" s="70"/>
      <c r="P2588" s="192">
        <f t="shared" si="173"/>
        <v>175.90693877551018</v>
      </c>
      <c r="Q2588" s="11"/>
      <c r="R2588" s="11"/>
      <c r="S2588" s="11"/>
      <c r="T2588" s="174">
        <f t="shared" si="174"/>
        <v>1175.5102040816328</v>
      </c>
      <c r="U2588" s="11"/>
      <c r="V2588" s="11"/>
      <c r="W2588" s="11"/>
      <c r="Y2588" s="174">
        <v>8619.4399999999987</v>
      </c>
      <c r="Z2588" s="174">
        <f t="shared" si="175"/>
        <v>13683.5</v>
      </c>
      <c r="AA2588" s="175"/>
      <c r="AB2588" s="174">
        <f t="shared" si="176"/>
        <v>6990.43</v>
      </c>
      <c r="AC2588" s="174">
        <v>10477.51</v>
      </c>
      <c r="AD2588" s="174"/>
      <c r="AE2588" s="4"/>
      <c r="AF2588" s="4"/>
    </row>
    <row r="2589" spans="1:32">
      <c r="A2589" s="56"/>
      <c r="B2589" s="191"/>
      <c r="C2589" s="11" t="s">
        <v>222</v>
      </c>
      <c r="D2589" s="11"/>
      <c r="E2589" s="11" t="s">
        <v>220</v>
      </c>
      <c r="F2589" s="11">
        <v>717039</v>
      </c>
      <c r="G2589" s="11"/>
      <c r="H2589" s="11">
        <f t="shared" si="172"/>
        <v>2361</v>
      </c>
      <c r="I2589" s="11"/>
      <c r="J2589" s="203">
        <v>55997.789999999972</v>
      </c>
      <c r="K2589" s="11"/>
      <c r="M2589" s="11">
        <v>140</v>
      </c>
      <c r="N2589" s="70"/>
      <c r="P2589" s="192">
        <f t="shared" si="173"/>
        <v>399.98421428571407</v>
      </c>
      <c r="Q2589" s="11"/>
      <c r="R2589" s="11"/>
      <c r="S2589" s="11"/>
      <c r="T2589" s="174">
        <f t="shared" si="174"/>
        <v>5121.7071428571426</v>
      </c>
      <c r="U2589" s="11"/>
      <c r="V2589" s="11"/>
      <c r="W2589" s="11"/>
      <c r="Y2589" s="174">
        <v>55997.789999999972</v>
      </c>
      <c r="Z2589" s="174">
        <f t="shared" si="175"/>
        <v>88897.41</v>
      </c>
      <c r="AA2589" s="175"/>
      <c r="AB2589" s="174">
        <f t="shared" si="176"/>
        <v>45414.64</v>
      </c>
      <c r="AC2589" s="174">
        <v>68069.09</v>
      </c>
      <c r="AD2589" s="174"/>
      <c r="AE2589" s="4"/>
      <c r="AF2589" s="4"/>
    </row>
    <row r="2590" spans="1:32">
      <c r="A2590" s="56"/>
      <c r="B2590" s="191"/>
      <c r="C2590" s="11" t="s">
        <v>1321</v>
      </c>
      <c r="D2590" s="11"/>
      <c r="E2590" s="11" t="s">
        <v>485</v>
      </c>
      <c r="F2590" s="11">
        <v>68272</v>
      </c>
      <c r="G2590" s="11"/>
      <c r="H2590" s="11">
        <f t="shared" si="172"/>
        <v>225</v>
      </c>
      <c r="I2590" s="11"/>
      <c r="J2590" s="203">
        <v>4520.2400000000016</v>
      </c>
      <c r="K2590" s="11"/>
      <c r="M2590" s="11">
        <v>14</v>
      </c>
      <c r="N2590" s="70"/>
      <c r="P2590" s="192">
        <f t="shared" si="173"/>
        <v>322.8742857142858</v>
      </c>
      <c r="Q2590" s="11"/>
      <c r="R2590" s="11"/>
      <c r="S2590" s="11"/>
      <c r="T2590" s="174">
        <f t="shared" si="174"/>
        <v>4876.5714285714284</v>
      </c>
      <c r="U2590" s="11"/>
      <c r="V2590" s="11"/>
      <c r="W2590" s="11"/>
      <c r="Y2590" s="174">
        <v>4520.2400000000016</v>
      </c>
      <c r="Z2590" s="174">
        <f t="shared" si="175"/>
        <v>7175.95</v>
      </c>
      <c r="AA2590" s="175"/>
      <c r="AB2590" s="174">
        <f t="shared" si="176"/>
        <v>3665.95</v>
      </c>
      <c r="AC2590" s="174">
        <v>5494.66</v>
      </c>
      <c r="AD2590" s="174"/>
      <c r="AE2590" s="4"/>
      <c r="AF2590" s="4"/>
    </row>
    <row r="2591" spans="1:32">
      <c r="A2591" s="56"/>
      <c r="B2591" s="191"/>
      <c r="C2591" s="11" t="s">
        <v>598</v>
      </c>
      <c r="D2591" s="11"/>
      <c r="E2591" s="11" t="s">
        <v>330</v>
      </c>
      <c r="F2591" s="11">
        <v>8661</v>
      </c>
      <c r="G2591" s="11"/>
      <c r="H2591" s="11">
        <f t="shared" si="172"/>
        <v>29</v>
      </c>
      <c r="I2591" s="11"/>
      <c r="J2591" s="203">
        <v>728.25</v>
      </c>
      <c r="K2591" s="11"/>
      <c r="M2591" s="11">
        <v>1</v>
      </c>
      <c r="N2591" s="70"/>
      <c r="P2591" s="192">
        <f t="shared" si="173"/>
        <v>728.25</v>
      </c>
      <c r="Q2591" s="11"/>
      <c r="R2591" s="11"/>
      <c r="S2591" s="11"/>
      <c r="T2591" s="174">
        <f t="shared" si="174"/>
        <v>8661</v>
      </c>
      <c r="U2591" s="11"/>
      <c r="V2591" s="11"/>
      <c r="W2591" s="11"/>
      <c r="Y2591" s="174">
        <v>728.25</v>
      </c>
      <c r="Z2591" s="174">
        <f t="shared" si="175"/>
        <v>1156.1099999999999</v>
      </c>
      <c r="AA2591" s="175"/>
      <c r="AB2591" s="174">
        <f t="shared" si="176"/>
        <v>590.62</v>
      </c>
      <c r="AC2591" s="174">
        <v>885.24</v>
      </c>
      <c r="AD2591" s="174"/>
      <c r="AE2591" s="4"/>
      <c r="AF2591" s="4"/>
    </row>
    <row r="2592" spans="1:32">
      <c r="A2592" s="56"/>
      <c r="B2592" s="191"/>
      <c r="C2592" s="11" t="s">
        <v>598</v>
      </c>
      <c r="D2592" s="11"/>
      <c r="E2592" s="11" t="s">
        <v>345</v>
      </c>
      <c r="F2592" s="11">
        <v>3735</v>
      </c>
      <c r="G2592" s="11"/>
      <c r="H2592" s="11">
        <f t="shared" si="172"/>
        <v>12</v>
      </c>
      <c r="I2592" s="11"/>
      <c r="J2592" s="203">
        <v>342.96</v>
      </c>
      <c r="K2592" s="11"/>
      <c r="M2592" s="11">
        <v>1</v>
      </c>
      <c r="N2592" s="70"/>
      <c r="P2592" s="192">
        <f t="shared" si="173"/>
        <v>342.96</v>
      </c>
      <c r="Q2592" s="11"/>
      <c r="R2592" s="11"/>
      <c r="S2592" s="11"/>
      <c r="T2592" s="174">
        <f t="shared" si="174"/>
        <v>3735</v>
      </c>
      <c r="U2592" s="11"/>
      <c r="V2592" s="11"/>
      <c r="W2592" s="11"/>
      <c r="Y2592" s="174">
        <v>342.96</v>
      </c>
      <c r="Z2592" s="174">
        <f t="shared" si="175"/>
        <v>544.45000000000005</v>
      </c>
      <c r="AA2592" s="175"/>
      <c r="AB2592" s="174">
        <f t="shared" si="176"/>
        <v>278.14</v>
      </c>
      <c r="AC2592" s="174">
        <v>416.89</v>
      </c>
      <c r="AD2592" s="174"/>
      <c r="AE2592" s="4"/>
      <c r="AF2592" s="4"/>
    </row>
    <row r="2593" spans="1:32">
      <c r="A2593" s="56"/>
      <c r="B2593" s="191"/>
      <c r="C2593" s="11" t="s">
        <v>598</v>
      </c>
      <c r="D2593" s="11"/>
      <c r="E2593" s="11" t="s">
        <v>599</v>
      </c>
      <c r="F2593" s="11">
        <v>17739</v>
      </c>
      <c r="G2593" s="11"/>
      <c r="H2593" s="11">
        <f t="shared" si="172"/>
        <v>58</v>
      </c>
      <c r="I2593" s="11"/>
      <c r="J2593" s="203">
        <v>2312.69</v>
      </c>
      <c r="K2593" s="11"/>
      <c r="M2593" s="11">
        <v>12</v>
      </c>
      <c r="N2593" s="70"/>
      <c r="P2593" s="192">
        <f t="shared" si="173"/>
        <v>192.72416666666666</v>
      </c>
      <c r="Q2593" s="11"/>
      <c r="R2593" s="11"/>
      <c r="S2593" s="11"/>
      <c r="T2593" s="174">
        <f t="shared" si="174"/>
        <v>1478.25</v>
      </c>
      <c r="U2593" s="11"/>
      <c r="V2593" s="11"/>
      <c r="W2593" s="11"/>
      <c r="Y2593" s="174">
        <v>2312.69</v>
      </c>
      <c r="Z2593" s="174">
        <f t="shared" si="175"/>
        <v>3671.43</v>
      </c>
      <c r="AA2593" s="175"/>
      <c r="AB2593" s="174">
        <f t="shared" si="176"/>
        <v>1875.61</v>
      </c>
      <c r="AC2593" s="174">
        <v>2811.23</v>
      </c>
      <c r="AD2593" s="174"/>
      <c r="AE2593" s="4"/>
      <c r="AF2593" s="4"/>
    </row>
    <row r="2594" spans="1:32">
      <c r="A2594" s="56"/>
      <c r="B2594" s="191"/>
      <c r="C2594" s="11" t="s">
        <v>1258</v>
      </c>
      <c r="D2594" s="11"/>
      <c r="E2594" s="11" t="s">
        <v>380</v>
      </c>
      <c r="F2594" s="11">
        <v>844</v>
      </c>
      <c r="G2594" s="11"/>
      <c r="H2594" s="11">
        <f t="shared" si="172"/>
        <v>3</v>
      </c>
      <c r="I2594" s="11"/>
      <c r="J2594" s="203">
        <v>211.99000000000004</v>
      </c>
      <c r="K2594" s="11"/>
      <c r="M2594" s="11">
        <v>6</v>
      </c>
      <c r="N2594" s="70"/>
      <c r="P2594" s="192">
        <f t="shared" si="173"/>
        <v>35.331666666666671</v>
      </c>
      <c r="Q2594" s="11"/>
      <c r="R2594" s="11"/>
      <c r="S2594" s="11"/>
      <c r="T2594" s="174">
        <f t="shared" si="174"/>
        <v>140.66666666666666</v>
      </c>
      <c r="U2594" s="11"/>
      <c r="V2594" s="11"/>
      <c r="W2594" s="11"/>
      <c r="Y2594" s="174">
        <v>211.99000000000004</v>
      </c>
      <c r="Z2594" s="174">
        <f t="shared" si="175"/>
        <v>336.54</v>
      </c>
      <c r="AA2594" s="175"/>
      <c r="AB2594" s="174">
        <f t="shared" si="176"/>
        <v>171.93</v>
      </c>
      <c r="AC2594" s="174">
        <v>257.69</v>
      </c>
      <c r="AD2594" s="174"/>
      <c r="AE2594" s="4"/>
      <c r="AF2594" s="4"/>
    </row>
    <row r="2595" spans="1:32">
      <c r="A2595" s="56"/>
      <c r="B2595" s="191"/>
      <c r="C2595" s="11" t="s">
        <v>478</v>
      </c>
      <c r="D2595" s="11"/>
      <c r="E2595" s="11" t="s">
        <v>1389</v>
      </c>
      <c r="F2595" s="11">
        <v>336</v>
      </c>
      <c r="G2595" s="11"/>
      <c r="H2595" s="11">
        <f t="shared" si="172"/>
        <v>1</v>
      </c>
      <c r="I2595" s="11"/>
      <c r="J2595" s="203">
        <v>22.71</v>
      </c>
      <c r="K2595" s="11"/>
      <c r="M2595" s="11">
        <v>1</v>
      </c>
      <c r="N2595" s="70"/>
      <c r="P2595" s="192">
        <f t="shared" si="173"/>
        <v>22.71</v>
      </c>
      <c r="Q2595" s="11"/>
      <c r="R2595" s="11"/>
      <c r="S2595" s="11"/>
      <c r="T2595" s="174">
        <f t="shared" si="174"/>
        <v>336</v>
      </c>
      <c r="U2595" s="11"/>
      <c r="V2595" s="11"/>
      <c r="W2595" s="11"/>
      <c r="Y2595" s="174">
        <v>22.71</v>
      </c>
      <c r="Z2595" s="174">
        <f t="shared" si="175"/>
        <v>36.049999999999997</v>
      </c>
      <c r="AA2595" s="175"/>
      <c r="AB2595" s="174">
        <f t="shared" si="176"/>
        <v>18.420000000000002</v>
      </c>
      <c r="AC2595" s="174">
        <v>27.61</v>
      </c>
      <c r="AD2595" s="174"/>
      <c r="AE2595" s="4"/>
      <c r="AF2595" s="4"/>
    </row>
    <row r="2596" spans="1:32">
      <c r="A2596" s="56"/>
      <c r="B2596" s="191"/>
      <c r="C2596" s="11" t="s">
        <v>478</v>
      </c>
      <c r="D2596" s="11"/>
      <c r="E2596" s="11" t="s">
        <v>432</v>
      </c>
      <c r="F2596" s="11">
        <v>19</v>
      </c>
      <c r="G2596" s="11"/>
      <c r="H2596" s="11">
        <f t="shared" si="172"/>
        <v>0</v>
      </c>
      <c r="I2596" s="11"/>
      <c r="J2596" s="203">
        <v>13.96</v>
      </c>
      <c r="K2596" s="11"/>
      <c r="M2596" s="11">
        <v>1</v>
      </c>
      <c r="N2596" s="70"/>
      <c r="P2596" s="192">
        <f t="shared" si="173"/>
        <v>13.96</v>
      </c>
      <c r="Q2596" s="11"/>
      <c r="R2596" s="11"/>
      <c r="S2596" s="11"/>
      <c r="T2596" s="174">
        <f t="shared" si="174"/>
        <v>19</v>
      </c>
      <c r="U2596" s="11"/>
      <c r="V2596" s="11"/>
      <c r="W2596" s="11"/>
      <c r="Y2596" s="174">
        <v>13.96</v>
      </c>
      <c r="Z2596" s="174">
        <f t="shared" si="175"/>
        <v>22.16</v>
      </c>
      <c r="AA2596" s="175"/>
      <c r="AB2596" s="174">
        <f t="shared" si="176"/>
        <v>11.32</v>
      </c>
      <c r="AC2596" s="174">
        <v>16.97</v>
      </c>
      <c r="AD2596" s="174"/>
      <c r="AE2596" s="4"/>
      <c r="AF2596" s="4"/>
    </row>
    <row r="2597" spans="1:32">
      <c r="A2597" s="56"/>
      <c r="B2597" s="191"/>
      <c r="C2597" s="11" t="s">
        <v>478</v>
      </c>
      <c r="D2597" s="11"/>
      <c r="E2597" s="11" t="s">
        <v>479</v>
      </c>
      <c r="F2597" s="11">
        <v>805998</v>
      </c>
      <c r="G2597" s="11"/>
      <c r="H2597" s="11">
        <f t="shared" si="172"/>
        <v>2654</v>
      </c>
      <c r="I2597" s="11"/>
      <c r="J2597" s="203">
        <v>46782.270000000011</v>
      </c>
      <c r="K2597" s="11"/>
      <c r="M2597" s="11">
        <v>57</v>
      </c>
      <c r="N2597" s="70"/>
      <c r="P2597" s="192">
        <f t="shared" si="173"/>
        <v>820.74157894736857</v>
      </c>
      <c r="Q2597" s="11"/>
      <c r="R2597" s="11"/>
      <c r="S2597" s="11"/>
      <c r="T2597" s="174">
        <f t="shared" si="174"/>
        <v>14140.315789473685</v>
      </c>
      <c r="U2597" s="11"/>
      <c r="V2597" s="11"/>
      <c r="W2597" s="11"/>
      <c r="Y2597" s="174">
        <v>46782.270000000011</v>
      </c>
      <c r="Z2597" s="174">
        <f t="shared" si="175"/>
        <v>74267.62</v>
      </c>
      <c r="AA2597" s="175"/>
      <c r="AB2597" s="174">
        <f t="shared" si="176"/>
        <v>37940.79</v>
      </c>
      <c r="AC2597" s="174">
        <v>56867</v>
      </c>
      <c r="AD2597" s="174"/>
      <c r="AE2597" s="4"/>
      <c r="AF2597" s="4"/>
    </row>
    <row r="2598" spans="1:32">
      <c r="A2598" s="56"/>
      <c r="B2598" s="191"/>
      <c r="C2598" s="11" t="s">
        <v>223</v>
      </c>
      <c r="D2598" s="11"/>
      <c r="E2598" s="11" t="s">
        <v>208</v>
      </c>
      <c r="F2598" s="11">
        <v>2412</v>
      </c>
      <c r="G2598" s="11"/>
      <c r="H2598" s="11">
        <f t="shared" si="172"/>
        <v>8</v>
      </c>
      <c r="I2598" s="11"/>
      <c r="J2598" s="203">
        <v>382.65</v>
      </c>
      <c r="K2598" s="11"/>
      <c r="M2598" s="11">
        <v>1</v>
      </c>
      <c r="N2598" s="70"/>
      <c r="P2598" s="192">
        <f t="shared" si="173"/>
        <v>382.65</v>
      </c>
      <c r="Q2598" s="11"/>
      <c r="R2598" s="11"/>
      <c r="S2598" s="11"/>
      <c r="T2598" s="174">
        <f t="shared" si="174"/>
        <v>2412</v>
      </c>
      <c r="U2598" s="11"/>
      <c r="V2598" s="11"/>
      <c r="W2598" s="11"/>
      <c r="Y2598" s="174">
        <v>382.65</v>
      </c>
      <c r="Z2598" s="174">
        <f t="shared" si="175"/>
        <v>607.46</v>
      </c>
      <c r="AA2598" s="175"/>
      <c r="AB2598" s="174">
        <f t="shared" si="176"/>
        <v>310.33</v>
      </c>
      <c r="AC2598" s="174">
        <v>465.14</v>
      </c>
      <c r="AD2598" s="174"/>
      <c r="AE2598" s="4"/>
      <c r="AF2598" s="4"/>
    </row>
    <row r="2599" spans="1:32">
      <c r="A2599" s="56"/>
      <c r="B2599" s="191"/>
      <c r="C2599" s="11" t="s">
        <v>223</v>
      </c>
      <c r="D2599" s="11"/>
      <c r="E2599" s="11" t="s">
        <v>220</v>
      </c>
      <c r="F2599" s="11">
        <v>1700398</v>
      </c>
      <c r="G2599" s="11"/>
      <c r="H2599" s="11">
        <f t="shared" si="172"/>
        <v>5600</v>
      </c>
      <c r="I2599" s="11"/>
      <c r="J2599" s="203">
        <v>207687.49000000005</v>
      </c>
      <c r="K2599" s="11"/>
      <c r="M2599" s="11">
        <v>737</v>
      </c>
      <c r="N2599" s="70"/>
      <c r="P2599" s="192">
        <f t="shared" si="173"/>
        <v>281.80120759837183</v>
      </c>
      <c r="Q2599" s="11"/>
      <c r="R2599" s="11"/>
      <c r="S2599" s="11"/>
      <c r="T2599" s="174">
        <f t="shared" si="174"/>
        <v>2307.1886024423338</v>
      </c>
      <c r="U2599" s="11"/>
      <c r="V2599" s="11"/>
      <c r="W2599" s="11"/>
      <c r="Y2599" s="174">
        <v>207687.49000000005</v>
      </c>
      <c r="Z2599" s="174">
        <f t="shared" si="175"/>
        <v>329707.28000000003</v>
      </c>
      <c r="AA2599" s="175"/>
      <c r="AB2599" s="174">
        <f t="shared" si="176"/>
        <v>168436.17</v>
      </c>
      <c r="AC2599" s="174">
        <v>252458.13</v>
      </c>
      <c r="AD2599" s="174"/>
      <c r="AE2599" s="4"/>
      <c r="AF2599" s="4"/>
    </row>
    <row r="2600" spans="1:32">
      <c r="A2600" s="56"/>
      <c r="B2600" s="191"/>
      <c r="C2600" s="11" t="s">
        <v>374</v>
      </c>
      <c r="D2600" s="11"/>
      <c r="E2600" s="11" t="s">
        <v>375</v>
      </c>
      <c r="F2600" s="11">
        <v>1484860</v>
      </c>
      <c r="G2600" s="11"/>
      <c r="H2600" s="11">
        <f t="shared" si="172"/>
        <v>4890</v>
      </c>
      <c r="I2600" s="11"/>
      <c r="J2600" s="203">
        <v>169915.08999999997</v>
      </c>
      <c r="K2600" s="11"/>
      <c r="M2600" s="11">
        <v>534</v>
      </c>
      <c r="N2600" s="70"/>
      <c r="P2600" s="192">
        <f t="shared" si="173"/>
        <v>318.19305243445689</v>
      </c>
      <c r="Q2600" s="11"/>
      <c r="R2600" s="11"/>
      <c r="S2600" s="11"/>
      <c r="T2600" s="174">
        <f t="shared" si="174"/>
        <v>2780.63670411985</v>
      </c>
      <c r="U2600" s="11"/>
      <c r="V2600" s="11"/>
      <c r="W2600" s="11"/>
      <c r="Y2600" s="174">
        <v>169915.08999999997</v>
      </c>
      <c r="Z2600" s="174">
        <f t="shared" si="175"/>
        <v>269742.98</v>
      </c>
      <c r="AA2600" s="175"/>
      <c r="AB2600" s="174">
        <f t="shared" si="176"/>
        <v>137802.46</v>
      </c>
      <c r="AC2600" s="174">
        <v>206543.24</v>
      </c>
      <c r="AD2600" s="174"/>
      <c r="AE2600" s="4"/>
      <c r="AF2600" s="4"/>
    </row>
    <row r="2601" spans="1:32">
      <c r="A2601" s="56"/>
      <c r="B2601" s="191"/>
      <c r="C2601" s="11" t="s">
        <v>1390</v>
      </c>
      <c r="D2601" s="11"/>
      <c r="E2601" s="11" t="s">
        <v>297</v>
      </c>
      <c r="F2601" s="11">
        <v>395828</v>
      </c>
      <c r="G2601" s="11"/>
      <c r="H2601" s="11">
        <f t="shared" si="172"/>
        <v>1304</v>
      </c>
      <c r="I2601" s="11"/>
      <c r="J2601" s="203">
        <v>30235.710000000003</v>
      </c>
      <c r="K2601" s="11"/>
      <c r="M2601" s="11">
        <v>48</v>
      </c>
      <c r="N2601" s="70"/>
      <c r="P2601" s="192">
        <f t="shared" si="173"/>
        <v>629.9106250000001</v>
      </c>
      <c r="Q2601" s="11"/>
      <c r="R2601" s="11"/>
      <c r="S2601" s="11"/>
      <c r="T2601" s="174">
        <f t="shared" si="174"/>
        <v>8246.4166666666661</v>
      </c>
      <c r="U2601" s="11"/>
      <c r="V2601" s="11"/>
      <c r="W2601" s="11"/>
      <c r="Y2601" s="174">
        <v>30235.710000000003</v>
      </c>
      <c r="Z2601" s="174">
        <f t="shared" si="175"/>
        <v>47999.68</v>
      </c>
      <c r="AA2601" s="175"/>
      <c r="AB2601" s="174">
        <f t="shared" si="176"/>
        <v>24521.4</v>
      </c>
      <c r="AC2601" s="174">
        <v>36753.54</v>
      </c>
      <c r="AD2601" s="174"/>
      <c r="AE2601" s="4"/>
      <c r="AF2601" s="4"/>
    </row>
    <row r="2602" spans="1:32">
      <c r="A2602" s="56"/>
      <c r="B2602" s="191"/>
      <c r="C2602" s="11" t="s">
        <v>1391</v>
      </c>
      <c r="D2602" s="11"/>
      <c r="E2602" s="11" t="s">
        <v>295</v>
      </c>
      <c r="F2602" s="11">
        <v>3071</v>
      </c>
      <c r="G2602" s="11"/>
      <c r="H2602" s="11">
        <f t="shared" si="172"/>
        <v>10</v>
      </c>
      <c r="I2602" s="11"/>
      <c r="J2602" s="203">
        <v>617.95000000000005</v>
      </c>
      <c r="K2602" s="11"/>
      <c r="M2602" s="11">
        <v>1</v>
      </c>
      <c r="N2602" s="70"/>
      <c r="P2602" s="192">
        <f t="shared" si="173"/>
        <v>617.95000000000005</v>
      </c>
      <c r="Q2602" s="11"/>
      <c r="R2602" s="11"/>
      <c r="S2602" s="11"/>
      <c r="T2602" s="174">
        <f t="shared" si="174"/>
        <v>3071</v>
      </c>
      <c r="U2602" s="11"/>
      <c r="V2602" s="11"/>
      <c r="W2602" s="11"/>
      <c r="Y2602" s="174">
        <v>617.95000000000005</v>
      </c>
      <c r="Z2602" s="174">
        <f t="shared" si="175"/>
        <v>981.01</v>
      </c>
      <c r="AA2602" s="175"/>
      <c r="AB2602" s="174">
        <f t="shared" si="176"/>
        <v>501.16</v>
      </c>
      <c r="AC2602" s="174">
        <v>751.16</v>
      </c>
      <c r="AD2602" s="174"/>
      <c r="AE2602" s="4"/>
      <c r="AF2602" s="4"/>
    </row>
    <row r="2603" spans="1:32">
      <c r="A2603" s="56"/>
      <c r="B2603" s="191"/>
      <c r="C2603" s="11" t="s">
        <v>200</v>
      </c>
      <c r="D2603" s="11"/>
      <c r="E2603" s="11" t="s">
        <v>199</v>
      </c>
      <c r="F2603" s="11">
        <v>96597</v>
      </c>
      <c r="G2603" s="11"/>
      <c r="H2603" s="11">
        <f t="shared" si="172"/>
        <v>318</v>
      </c>
      <c r="I2603" s="11"/>
      <c r="J2603" s="203">
        <v>17251.729999999996</v>
      </c>
      <c r="K2603" s="11"/>
      <c r="M2603" s="11">
        <v>130</v>
      </c>
      <c r="N2603" s="70"/>
      <c r="P2603" s="192">
        <f t="shared" si="173"/>
        <v>132.70561538461536</v>
      </c>
      <c r="Q2603" s="11"/>
      <c r="R2603" s="11"/>
      <c r="S2603" s="11"/>
      <c r="T2603" s="174">
        <f t="shared" si="174"/>
        <v>743.05384615384617</v>
      </c>
      <c r="U2603" s="11"/>
      <c r="V2603" s="11"/>
      <c r="W2603" s="11"/>
      <c r="Y2603" s="174">
        <v>17251.729999999996</v>
      </c>
      <c r="Z2603" s="174">
        <f t="shared" si="175"/>
        <v>27387.4</v>
      </c>
      <c r="AA2603" s="175"/>
      <c r="AB2603" s="174">
        <f t="shared" si="176"/>
        <v>13991.29</v>
      </c>
      <c r="AC2603" s="174">
        <v>20970.64</v>
      </c>
      <c r="AD2603" s="174"/>
      <c r="AE2603" s="4"/>
      <c r="AF2603" s="4"/>
    </row>
    <row r="2604" spans="1:32">
      <c r="A2604" s="56"/>
      <c r="B2604" s="191"/>
      <c r="C2604" s="11" t="s">
        <v>528</v>
      </c>
      <c r="D2604" s="11"/>
      <c r="E2604" s="11" t="s">
        <v>529</v>
      </c>
      <c r="F2604" s="11">
        <v>503937</v>
      </c>
      <c r="G2604" s="11"/>
      <c r="H2604" s="11">
        <f t="shared" si="172"/>
        <v>1660</v>
      </c>
      <c r="I2604" s="11"/>
      <c r="J2604" s="203">
        <v>46173.290000000023</v>
      </c>
      <c r="K2604" s="11"/>
      <c r="M2604" s="11">
        <v>93</v>
      </c>
      <c r="N2604" s="70"/>
      <c r="P2604" s="192">
        <f t="shared" si="173"/>
        <v>496.48698924731207</v>
      </c>
      <c r="Q2604" s="11"/>
      <c r="R2604" s="11"/>
      <c r="S2604" s="11"/>
      <c r="T2604" s="174">
        <f t="shared" si="174"/>
        <v>5418.677419354839</v>
      </c>
      <c r="U2604" s="11"/>
      <c r="V2604" s="11"/>
      <c r="W2604" s="11"/>
      <c r="Y2604" s="174">
        <v>46173.290000000023</v>
      </c>
      <c r="Z2604" s="174">
        <f t="shared" si="175"/>
        <v>73300.850000000006</v>
      </c>
      <c r="AA2604" s="175"/>
      <c r="AB2604" s="174">
        <f t="shared" si="176"/>
        <v>37446.9</v>
      </c>
      <c r="AC2604" s="174">
        <v>56126.74</v>
      </c>
      <c r="AD2604" s="174"/>
      <c r="AE2604" s="4"/>
      <c r="AF2604" s="4"/>
    </row>
    <row r="2605" spans="1:32">
      <c r="A2605" s="56"/>
      <c r="B2605" s="191"/>
      <c r="C2605" s="11" t="s">
        <v>528</v>
      </c>
      <c r="D2605" s="11"/>
      <c r="E2605" s="11" t="s">
        <v>531</v>
      </c>
      <c r="F2605" s="11">
        <v>380</v>
      </c>
      <c r="G2605" s="11"/>
      <c r="H2605" s="11">
        <f t="shared" si="172"/>
        <v>1</v>
      </c>
      <c r="I2605" s="11"/>
      <c r="J2605" s="203">
        <v>67.540000000000006</v>
      </c>
      <c r="K2605" s="11"/>
      <c r="M2605" s="11">
        <v>1</v>
      </c>
      <c r="N2605" s="70"/>
      <c r="P2605" s="192">
        <f t="shared" si="173"/>
        <v>67.540000000000006</v>
      </c>
      <c r="Q2605" s="11"/>
      <c r="R2605" s="11"/>
      <c r="S2605" s="11"/>
      <c r="T2605" s="174">
        <f t="shared" si="174"/>
        <v>380</v>
      </c>
      <c r="U2605" s="11"/>
      <c r="V2605" s="11"/>
      <c r="W2605" s="11"/>
      <c r="Y2605" s="174">
        <v>67.540000000000006</v>
      </c>
      <c r="Z2605" s="174">
        <f t="shared" si="175"/>
        <v>107.22</v>
      </c>
      <c r="AA2605" s="175"/>
      <c r="AB2605" s="174">
        <f t="shared" si="176"/>
        <v>54.78</v>
      </c>
      <c r="AC2605" s="174">
        <v>82.1</v>
      </c>
      <c r="AD2605" s="174"/>
      <c r="AE2605" s="4"/>
      <c r="AF2605" s="4"/>
    </row>
    <row r="2606" spans="1:32">
      <c r="A2606" s="56"/>
      <c r="B2606" s="191"/>
      <c r="C2606" s="11" t="s">
        <v>1260</v>
      </c>
      <c r="D2606" s="11"/>
      <c r="E2606" s="11" t="s">
        <v>199</v>
      </c>
      <c r="F2606" s="11">
        <v>45623</v>
      </c>
      <c r="G2606" s="11"/>
      <c r="H2606" s="11">
        <f t="shared" si="172"/>
        <v>150</v>
      </c>
      <c r="I2606" s="11"/>
      <c r="J2606" s="203">
        <v>6444.7799999999988</v>
      </c>
      <c r="K2606" s="11"/>
      <c r="M2606" s="11">
        <v>56</v>
      </c>
      <c r="N2606" s="70"/>
      <c r="P2606" s="192">
        <f t="shared" si="173"/>
        <v>115.08535714285712</v>
      </c>
      <c r="Q2606" s="11"/>
      <c r="R2606" s="11"/>
      <c r="S2606" s="11"/>
      <c r="T2606" s="174">
        <f t="shared" si="174"/>
        <v>814.69642857142856</v>
      </c>
      <c r="U2606" s="11"/>
      <c r="V2606" s="11"/>
      <c r="W2606" s="11"/>
      <c r="Y2606" s="174">
        <v>6444.7799999999988</v>
      </c>
      <c r="Z2606" s="174">
        <f t="shared" si="175"/>
        <v>10231.19</v>
      </c>
      <c r="AA2606" s="175"/>
      <c r="AB2606" s="174">
        <f t="shared" si="176"/>
        <v>5226.7700000000004</v>
      </c>
      <c r="AC2606" s="174">
        <v>7834.06</v>
      </c>
      <c r="AD2606" s="174"/>
      <c r="AE2606" s="4"/>
      <c r="AF2606" s="4"/>
    </row>
    <row r="2607" spans="1:32">
      <c r="A2607" s="56"/>
      <c r="B2607" s="191"/>
      <c r="C2607" s="11" t="s">
        <v>365</v>
      </c>
      <c r="D2607" s="11"/>
      <c r="E2607" s="11" t="s">
        <v>362</v>
      </c>
      <c r="F2607" s="11">
        <v>69396</v>
      </c>
      <c r="G2607" s="11"/>
      <c r="H2607" s="11">
        <f t="shared" si="172"/>
        <v>229</v>
      </c>
      <c r="I2607" s="11"/>
      <c r="J2607" s="203">
        <v>11162.229999999992</v>
      </c>
      <c r="K2607" s="11"/>
      <c r="M2607" s="11">
        <v>27</v>
      </c>
      <c r="N2607" s="70"/>
      <c r="P2607" s="192">
        <f t="shared" si="173"/>
        <v>413.41592592592565</v>
      </c>
      <c r="Q2607" s="11"/>
      <c r="R2607" s="11"/>
      <c r="S2607" s="11"/>
      <c r="T2607" s="174">
        <f t="shared" si="174"/>
        <v>2570.2222222222222</v>
      </c>
      <c r="U2607" s="11"/>
      <c r="V2607" s="11"/>
      <c r="W2607" s="11"/>
      <c r="Y2607" s="174">
        <v>11162.229999999992</v>
      </c>
      <c r="Z2607" s="174">
        <f t="shared" si="175"/>
        <v>17720.22</v>
      </c>
      <c r="AA2607" s="175"/>
      <c r="AB2607" s="174">
        <f t="shared" si="176"/>
        <v>9052.66</v>
      </c>
      <c r="AC2607" s="174">
        <v>13568.44</v>
      </c>
      <c r="AD2607" s="174"/>
      <c r="AE2607" s="4"/>
      <c r="AF2607" s="4"/>
    </row>
    <row r="2608" spans="1:32">
      <c r="A2608" s="56"/>
      <c r="B2608" s="191"/>
      <c r="C2608" s="11" t="s">
        <v>480</v>
      </c>
      <c r="D2608" s="11"/>
      <c r="E2608" s="11" t="s">
        <v>232</v>
      </c>
      <c r="F2608" s="11">
        <v>2887</v>
      </c>
      <c r="G2608" s="11"/>
      <c r="H2608" s="11">
        <f t="shared" si="172"/>
        <v>10</v>
      </c>
      <c r="I2608" s="11"/>
      <c r="J2608" s="203">
        <v>238.47</v>
      </c>
      <c r="K2608" s="11"/>
      <c r="M2608" s="11">
        <v>1</v>
      </c>
      <c r="N2608" s="70"/>
      <c r="P2608" s="192">
        <f t="shared" si="173"/>
        <v>238.47</v>
      </c>
      <c r="Q2608" s="11"/>
      <c r="R2608" s="11"/>
      <c r="S2608" s="11"/>
      <c r="T2608" s="174">
        <f t="shared" si="174"/>
        <v>2887</v>
      </c>
      <c r="U2608" s="11"/>
      <c r="V2608" s="11"/>
      <c r="W2608" s="11"/>
      <c r="Y2608" s="174">
        <v>238.47</v>
      </c>
      <c r="Z2608" s="174">
        <f t="shared" si="175"/>
        <v>378.58</v>
      </c>
      <c r="AA2608" s="175"/>
      <c r="AB2608" s="174">
        <f t="shared" si="176"/>
        <v>193.4</v>
      </c>
      <c r="AC2608" s="174">
        <v>289.88</v>
      </c>
      <c r="AD2608" s="174"/>
      <c r="AE2608" s="4"/>
      <c r="AF2608" s="4"/>
    </row>
    <row r="2609" spans="1:32">
      <c r="A2609" s="56"/>
      <c r="B2609" s="191"/>
      <c r="C2609" s="11" t="s">
        <v>480</v>
      </c>
      <c r="D2609" s="11"/>
      <c r="E2609" s="11" t="s">
        <v>448</v>
      </c>
      <c r="F2609" s="11">
        <v>571</v>
      </c>
      <c r="G2609" s="11"/>
      <c r="H2609" s="11">
        <f t="shared" si="172"/>
        <v>2</v>
      </c>
      <c r="I2609" s="11"/>
      <c r="J2609" s="203">
        <v>108.15</v>
      </c>
      <c r="K2609" s="11"/>
      <c r="M2609" s="11">
        <v>1</v>
      </c>
      <c r="N2609" s="70"/>
      <c r="P2609" s="192">
        <f t="shared" si="173"/>
        <v>108.15</v>
      </c>
      <c r="Q2609" s="11"/>
      <c r="R2609" s="11"/>
      <c r="S2609" s="11"/>
      <c r="T2609" s="174">
        <f t="shared" si="174"/>
        <v>571</v>
      </c>
      <c r="U2609" s="11"/>
      <c r="V2609" s="11"/>
      <c r="W2609" s="11"/>
      <c r="Y2609" s="174">
        <v>108.15</v>
      </c>
      <c r="Z2609" s="174">
        <f t="shared" si="175"/>
        <v>171.69</v>
      </c>
      <c r="AA2609" s="175"/>
      <c r="AB2609" s="174">
        <f t="shared" si="176"/>
        <v>87.71</v>
      </c>
      <c r="AC2609" s="174">
        <v>131.46</v>
      </c>
      <c r="AD2609" s="174"/>
      <c r="AE2609" s="4"/>
      <c r="AF2609" s="4"/>
    </row>
    <row r="2610" spans="1:32">
      <c r="A2610" s="56"/>
      <c r="B2610" s="191"/>
      <c r="C2610" s="11" t="s">
        <v>480</v>
      </c>
      <c r="D2610" s="11"/>
      <c r="E2610" s="11" t="s">
        <v>481</v>
      </c>
      <c r="F2610" s="11">
        <v>271217</v>
      </c>
      <c r="G2610" s="11"/>
      <c r="H2610" s="11">
        <f t="shared" si="172"/>
        <v>893</v>
      </c>
      <c r="I2610" s="11"/>
      <c r="J2610" s="203">
        <v>36638.069999999978</v>
      </c>
      <c r="K2610" s="11"/>
      <c r="M2610" s="11">
        <v>148</v>
      </c>
      <c r="N2610" s="70"/>
      <c r="P2610" s="192">
        <f t="shared" si="173"/>
        <v>247.55452702702686</v>
      </c>
      <c r="Q2610" s="11"/>
      <c r="R2610" s="11"/>
      <c r="S2610" s="11"/>
      <c r="T2610" s="174">
        <f t="shared" si="174"/>
        <v>1832.5472972972973</v>
      </c>
      <c r="U2610" s="11"/>
      <c r="V2610" s="11"/>
      <c r="W2610" s="11"/>
      <c r="Y2610" s="174">
        <v>36638.069999999978</v>
      </c>
      <c r="Z2610" s="174">
        <f t="shared" si="175"/>
        <v>58163.53</v>
      </c>
      <c r="AA2610" s="175"/>
      <c r="AB2610" s="174">
        <f t="shared" si="176"/>
        <v>29713.759999999998</v>
      </c>
      <c r="AC2610" s="174">
        <v>44536.04</v>
      </c>
      <c r="AD2610" s="174"/>
      <c r="AE2610" s="4"/>
      <c r="AF2610" s="4"/>
    </row>
    <row r="2611" spans="1:32">
      <c r="A2611" s="56"/>
      <c r="B2611" s="191"/>
      <c r="C2611" s="11" t="s">
        <v>1444</v>
      </c>
      <c r="D2611" s="11"/>
      <c r="E2611" s="11" t="s">
        <v>249</v>
      </c>
      <c r="F2611" s="11">
        <v>580</v>
      </c>
      <c r="G2611" s="11"/>
      <c r="H2611" s="11">
        <f t="shared" si="172"/>
        <v>2</v>
      </c>
      <c r="I2611" s="11"/>
      <c r="J2611" s="203">
        <v>74.5</v>
      </c>
      <c r="K2611" s="11"/>
      <c r="M2611" s="11">
        <v>3</v>
      </c>
      <c r="N2611" s="70"/>
      <c r="P2611" s="192">
        <f t="shared" si="173"/>
        <v>24.833333333333332</v>
      </c>
      <c r="Q2611" s="11"/>
      <c r="R2611" s="11"/>
      <c r="S2611" s="11"/>
      <c r="T2611" s="174">
        <f t="shared" si="174"/>
        <v>193.33333333333334</v>
      </c>
      <c r="U2611" s="11"/>
      <c r="V2611" s="11"/>
      <c r="W2611" s="11"/>
      <c r="Y2611" s="174">
        <v>74.5</v>
      </c>
      <c r="Z2611" s="174">
        <f t="shared" si="175"/>
        <v>118.27</v>
      </c>
      <c r="AA2611" s="175"/>
      <c r="AB2611" s="174">
        <f t="shared" si="176"/>
        <v>60.42</v>
      </c>
      <c r="AC2611" s="174">
        <v>90.56</v>
      </c>
      <c r="AD2611" s="174"/>
      <c r="AE2611" s="4"/>
      <c r="AF2611" s="4"/>
    </row>
    <row r="2612" spans="1:32">
      <c r="A2612" s="56"/>
      <c r="B2612" s="191"/>
      <c r="C2612" s="11" t="s">
        <v>251</v>
      </c>
      <c r="D2612" s="11"/>
      <c r="E2612" s="11" t="s">
        <v>195</v>
      </c>
      <c r="F2612" s="11">
        <v>2727</v>
      </c>
      <c r="G2612" s="11"/>
      <c r="H2612" s="11">
        <f t="shared" si="172"/>
        <v>9</v>
      </c>
      <c r="I2612" s="11"/>
      <c r="J2612" s="203">
        <v>459.4</v>
      </c>
      <c r="K2612" s="11"/>
      <c r="M2612" s="11">
        <v>3</v>
      </c>
      <c r="N2612" s="70"/>
      <c r="P2612" s="192">
        <f t="shared" si="173"/>
        <v>153.13333333333333</v>
      </c>
      <c r="Q2612" s="11"/>
      <c r="R2612" s="11"/>
      <c r="S2612" s="11"/>
      <c r="T2612" s="174">
        <f t="shared" si="174"/>
        <v>909</v>
      </c>
      <c r="U2612" s="11"/>
      <c r="V2612" s="11"/>
      <c r="W2612" s="11"/>
      <c r="Y2612" s="174">
        <v>459.4</v>
      </c>
      <c r="Z2612" s="174">
        <f t="shared" si="175"/>
        <v>729.3</v>
      </c>
      <c r="AA2612" s="175"/>
      <c r="AB2612" s="174">
        <f t="shared" si="176"/>
        <v>372.58</v>
      </c>
      <c r="AC2612" s="174">
        <v>558.42999999999995</v>
      </c>
      <c r="AD2612" s="174"/>
      <c r="AE2612" s="4"/>
      <c r="AF2612" s="4"/>
    </row>
    <row r="2613" spans="1:32">
      <c r="A2613" s="56"/>
      <c r="B2613" s="191"/>
      <c r="C2613" s="11" t="s">
        <v>251</v>
      </c>
      <c r="D2613" s="11"/>
      <c r="E2613" s="11" t="s">
        <v>249</v>
      </c>
      <c r="F2613" s="11">
        <v>6720049</v>
      </c>
      <c r="G2613" s="11"/>
      <c r="H2613" s="11">
        <f t="shared" si="172"/>
        <v>22131</v>
      </c>
      <c r="I2613" s="11"/>
      <c r="J2613" s="203">
        <v>683676.93000000122</v>
      </c>
      <c r="K2613" s="11"/>
      <c r="M2613" s="11">
        <v>1332</v>
      </c>
      <c r="N2613" s="70"/>
      <c r="P2613" s="192">
        <f t="shared" si="173"/>
        <v>513.27096846846939</v>
      </c>
      <c r="Q2613" s="11"/>
      <c r="R2613" s="11"/>
      <c r="S2613" s="11"/>
      <c r="T2613" s="174">
        <f t="shared" si="174"/>
        <v>5045.0818318318316</v>
      </c>
      <c r="U2613" s="11"/>
      <c r="V2613" s="11"/>
      <c r="W2613" s="11"/>
      <c r="Y2613" s="174">
        <v>683676.93000000122</v>
      </c>
      <c r="Z2613" s="174">
        <f t="shared" si="175"/>
        <v>1085348.28</v>
      </c>
      <c r="AA2613" s="175"/>
      <c r="AB2613" s="174">
        <f t="shared" si="176"/>
        <v>554467.31999999995</v>
      </c>
      <c r="AC2613" s="174">
        <v>831055.35999999999</v>
      </c>
      <c r="AD2613" s="174"/>
      <c r="AE2613" s="4"/>
      <c r="AF2613" s="4"/>
    </row>
    <row r="2614" spans="1:32">
      <c r="A2614" s="56"/>
      <c r="B2614" s="191"/>
      <c r="C2614" s="11" t="s">
        <v>279</v>
      </c>
      <c r="D2614" s="11"/>
      <c r="E2614" s="11" t="s">
        <v>280</v>
      </c>
      <c r="F2614" s="11">
        <v>411610</v>
      </c>
      <c r="G2614" s="11"/>
      <c r="H2614" s="11">
        <f t="shared" si="172"/>
        <v>1356</v>
      </c>
      <c r="I2614" s="11"/>
      <c r="J2614" s="203">
        <v>50392.309999999954</v>
      </c>
      <c r="K2614" s="11"/>
      <c r="M2614" s="11">
        <v>153</v>
      </c>
      <c r="N2614" s="70"/>
      <c r="P2614" s="192">
        <f t="shared" si="173"/>
        <v>329.36150326797355</v>
      </c>
      <c r="Q2614" s="11"/>
      <c r="R2614" s="11"/>
      <c r="S2614" s="11"/>
      <c r="T2614" s="174">
        <f t="shared" si="174"/>
        <v>2690.2614379084966</v>
      </c>
      <c r="U2614" s="11"/>
      <c r="V2614" s="11"/>
      <c r="W2614" s="11"/>
      <c r="Y2614" s="174">
        <v>50392.309999999954</v>
      </c>
      <c r="Z2614" s="174">
        <f t="shared" si="175"/>
        <v>79998.61</v>
      </c>
      <c r="AA2614" s="175"/>
      <c r="AB2614" s="174">
        <f t="shared" si="176"/>
        <v>40868.559999999998</v>
      </c>
      <c r="AC2614" s="174">
        <v>61255.25</v>
      </c>
      <c r="AD2614" s="174"/>
      <c r="AE2614" s="4"/>
      <c r="AF2614" s="4"/>
    </row>
    <row r="2615" spans="1:32">
      <c r="A2615" s="56"/>
      <c r="B2615" s="191"/>
      <c r="C2615" s="11" t="s">
        <v>252</v>
      </c>
      <c r="D2615" s="11"/>
      <c r="E2615" s="11" t="s">
        <v>232</v>
      </c>
      <c r="F2615" s="11">
        <v>10180</v>
      </c>
      <c r="G2615" s="11"/>
      <c r="H2615" s="11">
        <f t="shared" si="172"/>
        <v>34</v>
      </c>
      <c r="I2615" s="11"/>
      <c r="J2615" s="203">
        <v>1840.54</v>
      </c>
      <c r="K2615" s="11"/>
      <c r="M2615" s="11">
        <v>2</v>
      </c>
      <c r="N2615" s="70"/>
      <c r="P2615" s="192">
        <f t="shared" si="173"/>
        <v>920.27</v>
      </c>
      <c r="Q2615" s="11"/>
      <c r="R2615" s="11"/>
      <c r="S2615" s="11"/>
      <c r="T2615" s="174">
        <f t="shared" si="174"/>
        <v>5090</v>
      </c>
      <c r="U2615" s="11"/>
      <c r="V2615" s="11"/>
      <c r="W2615" s="11"/>
      <c r="Y2615" s="174">
        <v>1840.54</v>
      </c>
      <c r="Z2615" s="174">
        <f t="shared" si="175"/>
        <v>2921.89</v>
      </c>
      <c r="AA2615" s="175"/>
      <c r="AB2615" s="174">
        <f t="shared" si="176"/>
        <v>1492.69</v>
      </c>
      <c r="AC2615" s="174">
        <v>2237.3000000000002</v>
      </c>
      <c r="AD2615" s="174"/>
      <c r="AE2615" s="4"/>
      <c r="AF2615" s="4"/>
    </row>
    <row r="2616" spans="1:32">
      <c r="A2616" s="56"/>
      <c r="B2616" s="191"/>
      <c r="C2616" s="11" t="s">
        <v>252</v>
      </c>
      <c r="D2616" s="11"/>
      <c r="E2616" s="11" t="s">
        <v>253</v>
      </c>
      <c r="F2616" s="11">
        <v>1361566</v>
      </c>
      <c r="G2616" s="11"/>
      <c r="H2616" s="11">
        <f t="shared" si="172"/>
        <v>4484</v>
      </c>
      <c r="I2616" s="11"/>
      <c r="J2616" s="203">
        <v>169003.13000000009</v>
      </c>
      <c r="K2616" s="11"/>
      <c r="M2616" s="11">
        <v>547</v>
      </c>
      <c r="N2616" s="70"/>
      <c r="P2616" s="192">
        <f t="shared" si="173"/>
        <v>308.96367458866564</v>
      </c>
      <c r="Q2616" s="11"/>
      <c r="R2616" s="11"/>
      <c r="S2616" s="11"/>
      <c r="T2616" s="174">
        <f t="shared" si="174"/>
        <v>2489.1517367458869</v>
      </c>
      <c r="U2616" s="11"/>
      <c r="V2616" s="11"/>
      <c r="W2616" s="11"/>
      <c r="Y2616" s="174">
        <v>169003.13000000009</v>
      </c>
      <c r="Z2616" s="174">
        <f t="shared" si="175"/>
        <v>268295.23</v>
      </c>
      <c r="AA2616" s="175"/>
      <c r="AB2616" s="174">
        <f t="shared" si="176"/>
        <v>137062.85999999999</v>
      </c>
      <c r="AC2616" s="174">
        <v>205434.69</v>
      </c>
      <c r="AD2616" s="174"/>
      <c r="AE2616" s="4"/>
      <c r="AF2616" s="4"/>
    </row>
    <row r="2617" spans="1:32">
      <c r="A2617" s="56"/>
      <c r="B2617" s="191"/>
      <c r="C2617" s="11" t="s">
        <v>252</v>
      </c>
      <c r="D2617" s="11"/>
      <c r="E2617" s="11" t="s">
        <v>258</v>
      </c>
      <c r="F2617" s="11">
        <v>865</v>
      </c>
      <c r="G2617" s="11"/>
      <c r="H2617" s="11">
        <f t="shared" si="172"/>
        <v>3</v>
      </c>
      <c r="I2617" s="11"/>
      <c r="J2617" s="203">
        <v>146.01</v>
      </c>
      <c r="K2617" s="11"/>
      <c r="M2617" s="11">
        <v>7</v>
      </c>
      <c r="N2617" s="70"/>
      <c r="P2617" s="192">
        <f t="shared" si="173"/>
        <v>20.858571428571427</v>
      </c>
      <c r="Q2617" s="11"/>
      <c r="R2617" s="11"/>
      <c r="S2617" s="11"/>
      <c r="T2617" s="174">
        <f t="shared" si="174"/>
        <v>123.57142857142857</v>
      </c>
      <c r="U2617" s="11"/>
      <c r="V2617" s="11"/>
      <c r="W2617" s="11"/>
      <c r="Y2617" s="174">
        <v>146.01</v>
      </c>
      <c r="Z2617" s="174">
        <f t="shared" si="175"/>
        <v>231.79</v>
      </c>
      <c r="AA2617" s="175"/>
      <c r="AB2617" s="174">
        <f t="shared" si="176"/>
        <v>118.42</v>
      </c>
      <c r="AC2617" s="174">
        <v>177.48</v>
      </c>
      <c r="AD2617" s="174"/>
      <c r="AE2617" s="4"/>
      <c r="AF2617" s="4"/>
    </row>
    <row r="2618" spans="1:32">
      <c r="A2618" s="56"/>
      <c r="B2618" s="191"/>
      <c r="C2618" s="11" t="s">
        <v>252</v>
      </c>
      <c r="D2618" s="11"/>
      <c r="E2618" s="11" t="s">
        <v>278</v>
      </c>
      <c r="F2618" s="11">
        <v>4456</v>
      </c>
      <c r="G2618" s="11"/>
      <c r="H2618" s="11">
        <f t="shared" si="172"/>
        <v>15</v>
      </c>
      <c r="I2618" s="11"/>
      <c r="J2618" s="203">
        <v>359.91</v>
      </c>
      <c r="K2618" s="11"/>
      <c r="M2618" s="11">
        <v>1</v>
      </c>
      <c r="N2618" s="70"/>
      <c r="P2618" s="192">
        <f t="shared" si="173"/>
        <v>359.91</v>
      </c>
      <c r="Q2618" s="11"/>
      <c r="R2618" s="11"/>
      <c r="S2618" s="11"/>
      <c r="T2618" s="174">
        <f t="shared" si="174"/>
        <v>4456</v>
      </c>
      <c r="U2618" s="11"/>
      <c r="V2618" s="11"/>
      <c r="W2618" s="11"/>
      <c r="Y2618" s="174">
        <v>359.91</v>
      </c>
      <c r="Z2618" s="174">
        <f t="shared" si="175"/>
        <v>571.36</v>
      </c>
      <c r="AA2618" s="175"/>
      <c r="AB2618" s="174">
        <f t="shared" si="176"/>
        <v>291.89</v>
      </c>
      <c r="AC2618" s="174">
        <v>437.49</v>
      </c>
      <c r="AD2618" s="174"/>
      <c r="AE2618" s="4"/>
      <c r="AF2618" s="4"/>
    </row>
    <row r="2619" spans="1:32">
      <c r="A2619" s="56"/>
      <c r="B2619" s="191"/>
      <c r="C2619" s="11" t="s">
        <v>252</v>
      </c>
      <c r="D2619" s="11"/>
      <c r="E2619" s="11" t="s">
        <v>284</v>
      </c>
      <c r="F2619" s="11">
        <v>1399</v>
      </c>
      <c r="G2619" s="11"/>
      <c r="H2619" s="11">
        <f t="shared" si="172"/>
        <v>5</v>
      </c>
      <c r="I2619" s="11"/>
      <c r="J2619" s="203">
        <v>126.53</v>
      </c>
      <c r="K2619" s="11"/>
      <c r="M2619" s="11">
        <v>1</v>
      </c>
      <c r="N2619" s="70"/>
      <c r="P2619" s="192">
        <f t="shared" si="173"/>
        <v>126.53</v>
      </c>
      <c r="Q2619" s="11"/>
      <c r="R2619" s="11"/>
      <c r="S2619" s="11"/>
      <c r="T2619" s="174">
        <f t="shared" si="174"/>
        <v>1399</v>
      </c>
      <c r="U2619" s="11"/>
      <c r="V2619" s="11"/>
      <c r="W2619" s="11"/>
      <c r="Y2619" s="174">
        <v>126.53</v>
      </c>
      <c r="Z2619" s="174">
        <f t="shared" si="175"/>
        <v>200.87</v>
      </c>
      <c r="AA2619" s="175"/>
      <c r="AB2619" s="174">
        <f t="shared" si="176"/>
        <v>102.62</v>
      </c>
      <c r="AC2619" s="174">
        <v>153.81</v>
      </c>
      <c r="AD2619" s="174"/>
      <c r="AE2619" s="4"/>
      <c r="AF2619" s="4"/>
    </row>
    <row r="2620" spans="1:32">
      <c r="A2620" s="56"/>
      <c r="B2620" s="191"/>
      <c r="C2620" s="11" t="s">
        <v>1445</v>
      </c>
      <c r="D2620" s="11"/>
      <c r="E2620" s="11" t="s">
        <v>489</v>
      </c>
      <c r="F2620" s="11">
        <v>7256</v>
      </c>
      <c r="G2620" s="11"/>
      <c r="H2620" s="11">
        <f t="shared" si="172"/>
        <v>24</v>
      </c>
      <c r="I2620" s="11"/>
      <c r="J2620" s="203">
        <v>1017.52</v>
      </c>
      <c r="K2620" s="11"/>
      <c r="M2620" s="11">
        <v>1</v>
      </c>
      <c r="N2620" s="70"/>
      <c r="P2620" s="192">
        <f t="shared" si="173"/>
        <v>1017.52</v>
      </c>
      <c r="Q2620" s="11"/>
      <c r="R2620" s="11"/>
      <c r="S2620" s="11"/>
      <c r="T2620" s="174">
        <f t="shared" si="174"/>
        <v>7256</v>
      </c>
      <c r="U2620" s="11"/>
      <c r="V2620" s="11"/>
      <c r="W2620" s="11"/>
      <c r="Y2620" s="174">
        <v>1017.52</v>
      </c>
      <c r="Z2620" s="174">
        <f t="shared" si="175"/>
        <v>1615.33</v>
      </c>
      <c r="AA2620" s="175"/>
      <c r="AB2620" s="174">
        <f t="shared" si="176"/>
        <v>825.22</v>
      </c>
      <c r="AC2620" s="174">
        <v>1236.8599999999999</v>
      </c>
      <c r="AD2620" s="174"/>
      <c r="AE2620" s="4"/>
      <c r="AF2620" s="4"/>
    </row>
    <row r="2621" spans="1:32">
      <c r="A2621" s="56"/>
      <c r="B2621" s="191"/>
      <c r="C2621" s="11" t="s">
        <v>526</v>
      </c>
      <c r="D2621" s="11"/>
      <c r="E2621" s="11" t="s">
        <v>525</v>
      </c>
      <c r="F2621" s="11">
        <v>352</v>
      </c>
      <c r="G2621" s="11"/>
      <c r="H2621" s="11">
        <f t="shared" si="172"/>
        <v>1</v>
      </c>
      <c r="I2621" s="11"/>
      <c r="J2621" s="203">
        <v>64.27</v>
      </c>
      <c r="K2621" s="11"/>
      <c r="M2621" s="11">
        <v>1</v>
      </c>
      <c r="N2621" s="70"/>
      <c r="P2621" s="192">
        <f t="shared" si="173"/>
        <v>64.27</v>
      </c>
      <c r="Q2621" s="11"/>
      <c r="R2621" s="11"/>
      <c r="S2621" s="11"/>
      <c r="T2621" s="174">
        <f t="shared" si="174"/>
        <v>352</v>
      </c>
      <c r="U2621" s="11"/>
      <c r="V2621" s="11"/>
      <c r="W2621" s="11"/>
      <c r="Y2621" s="174">
        <v>64.27</v>
      </c>
      <c r="Z2621" s="174">
        <f t="shared" si="175"/>
        <v>102.03</v>
      </c>
      <c r="AA2621" s="175"/>
      <c r="AB2621" s="174">
        <f t="shared" si="176"/>
        <v>52.12</v>
      </c>
      <c r="AC2621" s="174">
        <v>78.12</v>
      </c>
      <c r="AD2621" s="174"/>
      <c r="AE2621" s="4"/>
      <c r="AF2621" s="4"/>
    </row>
    <row r="2622" spans="1:32">
      <c r="A2622" s="56"/>
      <c r="B2622" s="191"/>
      <c r="C2622" s="11" t="s">
        <v>526</v>
      </c>
      <c r="D2622" s="11"/>
      <c r="E2622" s="11" t="s">
        <v>527</v>
      </c>
      <c r="F2622" s="11">
        <v>1350190</v>
      </c>
      <c r="G2622" s="11"/>
      <c r="H2622" s="11">
        <f t="shared" si="172"/>
        <v>4446</v>
      </c>
      <c r="I2622" s="11"/>
      <c r="J2622" s="203">
        <v>148069.07000000009</v>
      </c>
      <c r="K2622" s="11"/>
      <c r="M2622" s="11">
        <v>584</v>
      </c>
      <c r="N2622" s="70"/>
      <c r="P2622" s="192">
        <f t="shared" si="173"/>
        <v>253.54292808219193</v>
      </c>
      <c r="Q2622" s="11"/>
      <c r="R2622" s="11"/>
      <c r="S2622" s="11"/>
      <c r="T2622" s="174">
        <f t="shared" si="174"/>
        <v>2311.9691780821918</v>
      </c>
      <c r="U2622" s="11"/>
      <c r="V2622" s="11"/>
      <c r="W2622" s="11"/>
      <c r="Y2622" s="174">
        <v>148069.07000000009</v>
      </c>
      <c r="Z2622" s="174">
        <f t="shared" si="175"/>
        <v>235062.06</v>
      </c>
      <c r="AA2622" s="175"/>
      <c r="AB2622" s="174">
        <f t="shared" si="176"/>
        <v>120085.17</v>
      </c>
      <c r="AC2622" s="174">
        <v>179987.93</v>
      </c>
      <c r="AD2622" s="174"/>
      <c r="AE2622" s="4"/>
      <c r="AF2622" s="4"/>
    </row>
    <row r="2623" spans="1:32">
      <c r="A2623" s="56"/>
      <c r="B2623" s="191"/>
      <c r="C2623" s="11" t="s">
        <v>256</v>
      </c>
      <c r="D2623" s="11"/>
      <c r="E2623" s="11" t="s">
        <v>249</v>
      </c>
      <c r="F2623" s="11">
        <v>633</v>
      </c>
      <c r="G2623" s="11"/>
      <c r="H2623" s="11">
        <f t="shared" si="172"/>
        <v>2</v>
      </c>
      <c r="I2623" s="11"/>
      <c r="J2623" s="203">
        <v>56</v>
      </c>
      <c r="K2623" s="11"/>
      <c r="M2623" s="11">
        <v>1</v>
      </c>
      <c r="N2623" s="70"/>
      <c r="P2623" s="192">
        <f t="shared" si="173"/>
        <v>56</v>
      </c>
      <c r="Q2623" s="11"/>
      <c r="R2623" s="11"/>
      <c r="S2623" s="11"/>
      <c r="T2623" s="174">
        <f t="shared" si="174"/>
        <v>633</v>
      </c>
      <c r="U2623" s="11"/>
      <c r="V2623" s="11"/>
      <c r="W2623" s="11"/>
      <c r="Y2623" s="174">
        <v>56</v>
      </c>
      <c r="Z2623" s="174">
        <f t="shared" si="175"/>
        <v>88.9</v>
      </c>
      <c r="AA2623" s="175"/>
      <c r="AB2623" s="174">
        <f t="shared" si="176"/>
        <v>45.42</v>
      </c>
      <c r="AC2623" s="174">
        <v>68.069999999999993</v>
      </c>
      <c r="AD2623" s="174"/>
      <c r="AE2623" s="4"/>
      <c r="AF2623" s="4"/>
    </row>
    <row r="2624" spans="1:32">
      <c r="A2624" s="56"/>
      <c r="B2624" s="191"/>
      <c r="C2624" s="11" t="s">
        <v>256</v>
      </c>
      <c r="D2624" s="11"/>
      <c r="E2624" s="11" t="s">
        <v>255</v>
      </c>
      <c r="F2624" s="11">
        <v>346840</v>
      </c>
      <c r="G2624" s="11"/>
      <c r="H2624" s="11">
        <f t="shared" si="172"/>
        <v>1142</v>
      </c>
      <c r="I2624" s="11"/>
      <c r="J2624" s="203">
        <v>48335.31</v>
      </c>
      <c r="K2624" s="11"/>
      <c r="M2624" s="11">
        <v>173</v>
      </c>
      <c r="N2624" s="70"/>
      <c r="P2624" s="192">
        <f t="shared" si="173"/>
        <v>279.39485549132945</v>
      </c>
      <c r="Q2624" s="11"/>
      <c r="R2624" s="11"/>
      <c r="S2624" s="11"/>
      <c r="T2624" s="174">
        <f t="shared" si="174"/>
        <v>2004.8554913294797</v>
      </c>
      <c r="U2624" s="11"/>
      <c r="V2624" s="11"/>
      <c r="W2624" s="11"/>
      <c r="Y2624" s="174">
        <v>48335.31</v>
      </c>
      <c r="Z2624" s="174">
        <f t="shared" si="175"/>
        <v>76733.09</v>
      </c>
      <c r="AA2624" s="175"/>
      <c r="AB2624" s="174">
        <f t="shared" si="176"/>
        <v>39200.31</v>
      </c>
      <c r="AC2624" s="174">
        <v>58754.83</v>
      </c>
      <c r="AD2624" s="174"/>
      <c r="AE2624" s="4"/>
      <c r="AF2624" s="4"/>
    </row>
    <row r="2625" spans="1:32">
      <c r="A2625" s="56"/>
      <c r="B2625" s="191"/>
      <c r="C2625" s="11" t="s">
        <v>376</v>
      </c>
      <c r="D2625" s="11"/>
      <c r="E2625" s="11" t="s">
        <v>377</v>
      </c>
      <c r="F2625" s="11">
        <v>811871</v>
      </c>
      <c r="G2625" s="11"/>
      <c r="H2625" s="11">
        <f t="shared" si="172"/>
        <v>2674</v>
      </c>
      <c r="I2625" s="11"/>
      <c r="J2625" s="203">
        <v>84832.730000000025</v>
      </c>
      <c r="K2625" s="11"/>
      <c r="M2625" s="11">
        <v>390</v>
      </c>
      <c r="N2625" s="70"/>
      <c r="P2625" s="192">
        <f t="shared" si="173"/>
        <v>217.51982051282059</v>
      </c>
      <c r="Q2625" s="11"/>
      <c r="R2625" s="11"/>
      <c r="S2625" s="11"/>
      <c r="T2625" s="174">
        <f t="shared" si="174"/>
        <v>2081.7205128205128</v>
      </c>
      <c r="U2625" s="11"/>
      <c r="V2625" s="11"/>
      <c r="W2625" s="11"/>
      <c r="Y2625" s="174">
        <v>84832.730000000025</v>
      </c>
      <c r="Z2625" s="174">
        <f t="shared" si="175"/>
        <v>134673.34</v>
      </c>
      <c r="AA2625" s="175"/>
      <c r="AB2625" s="174">
        <f t="shared" si="176"/>
        <v>68800.009999999995</v>
      </c>
      <c r="AC2625" s="174">
        <v>103119.9</v>
      </c>
      <c r="AD2625" s="174"/>
      <c r="AE2625" s="4"/>
      <c r="AF2625" s="4"/>
    </row>
    <row r="2626" spans="1:32">
      <c r="A2626" s="56"/>
      <c r="B2626" s="191"/>
      <c r="C2626" s="11" t="s">
        <v>652</v>
      </c>
      <c r="D2626" s="11"/>
      <c r="E2626" s="11" t="s">
        <v>380</v>
      </c>
      <c r="F2626" s="11">
        <v>22045</v>
      </c>
      <c r="G2626" s="11"/>
      <c r="H2626" s="11">
        <f t="shared" si="172"/>
        <v>73</v>
      </c>
      <c r="I2626" s="11"/>
      <c r="J2626" s="203">
        <v>3174.77</v>
      </c>
      <c r="K2626" s="11"/>
      <c r="M2626" s="11">
        <v>4</v>
      </c>
      <c r="N2626" s="70"/>
      <c r="P2626" s="192">
        <f t="shared" si="173"/>
        <v>793.6925</v>
      </c>
      <c r="Q2626" s="11"/>
      <c r="R2626" s="11"/>
      <c r="S2626" s="11"/>
      <c r="T2626" s="174">
        <f t="shared" si="174"/>
        <v>5511.25</v>
      </c>
      <c r="U2626" s="11"/>
      <c r="V2626" s="11"/>
      <c r="W2626" s="11"/>
      <c r="Y2626" s="174">
        <v>3174.77</v>
      </c>
      <c r="Z2626" s="174">
        <f t="shared" si="175"/>
        <v>5040</v>
      </c>
      <c r="AA2626" s="175"/>
      <c r="AB2626" s="174">
        <f t="shared" si="176"/>
        <v>2574.7600000000002</v>
      </c>
      <c r="AC2626" s="174">
        <v>3859.15</v>
      </c>
      <c r="AD2626" s="174"/>
      <c r="AE2626" s="4"/>
      <c r="AF2626" s="4"/>
    </row>
    <row r="2627" spans="1:32">
      <c r="A2627" s="56"/>
      <c r="B2627" s="191"/>
      <c r="C2627" s="11" t="s">
        <v>482</v>
      </c>
      <c r="D2627" s="11"/>
      <c r="E2627" s="11" t="s">
        <v>483</v>
      </c>
      <c r="F2627" s="11">
        <v>337534</v>
      </c>
      <c r="G2627" s="11"/>
      <c r="H2627" s="11">
        <f t="shared" si="172"/>
        <v>1112</v>
      </c>
      <c r="I2627" s="11"/>
      <c r="J2627" s="203">
        <v>23664.299999999996</v>
      </c>
      <c r="K2627" s="11"/>
      <c r="M2627" s="11">
        <v>30</v>
      </c>
      <c r="N2627" s="70"/>
      <c r="P2627" s="192">
        <f t="shared" si="173"/>
        <v>788.80999999999983</v>
      </c>
      <c r="Q2627" s="11"/>
      <c r="R2627" s="11"/>
      <c r="S2627" s="11"/>
      <c r="T2627" s="174">
        <f t="shared" si="174"/>
        <v>11251.133333333333</v>
      </c>
      <c r="U2627" s="11"/>
      <c r="V2627" s="11"/>
      <c r="W2627" s="11"/>
      <c r="Y2627" s="174">
        <v>23664.299999999996</v>
      </c>
      <c r="Z2627" s="174">
        <f t="shared" si="175"/>
        <v>37567.46</v>
      </c>
      <c r="AA2627" s="175"/>
      <c r="AB2627" s="174">
        <f t="shared" si="176"/>
        <v>19191.93</v>
      </c>
      <c r="AC2627" s="174">
        <v>28765.55</v>
      </c>
      <c r="AD2627" s="174"/>
      <c r="AE2627" s="4"/>
      <c r="AF2627" s="4"/>
    </row>
    <row r="2628" spans="1:32">
      <c r="A2628" s="56"/>
      <c r="B2628" s="191"/>
      <c r="C2628" s="11" t="s">
        <v>316</v>
      </c>
      <c r="D2628" s="11"/>
      <c r="E2628" s="11" t="s">
        <v>249</v>
      </c>
      <c r="F2628" s="11">
        <v>118</v>
      </c>
      <c r="G2628" s="11"/>
      <c r="H2628" s="11">
        <f t="shared" si="172"/>
        <v>0</v>
      </c>
      <c r="I2628" s="11"/>
      <c r="J2628" s="203">
        <v>28.83</v>
      </c>
      <c r="K2628" s="11"/>
      <c r="M2628" s="11">
        <v>1</v>
      </c>
      <c r="N2628" s="70"/>
      <c r="P2628" s="192">
        <f t="shared" si="173"/>
        <v>28.83</v>
      </c>
      <c r="Q2628" s="11"/>
      <c r="R2628" s="11"/>
      <c r="S2628" s="11"/>
      <c r="T2628" s="174">
        <f t="shared" si="174"/>
        <v>118</v>
      </c>
      <c r="U2628" s="11"/>
      <c r="V2628" s="11"/>
      <c r="W2628" s="11"/>
      <c r="Y2628" s="174">
        <v>28.83</v>
      </c>
      <c r="Z2628" s="174">
        <f t="shared" si="175"/>
        <v>45.77</v>
      </c>
      <c r="AA2628" s="175"/>
      <c r="AB2628" s="174">
        <f t="shared" si="176"/>
        <v>23.38</v>
      </c>
      <c r="AC2628" s="174">
        <v>35.04</v>
      </c>
      <c r="AD2628" s="174"/>
      <c r="AE2628" s="4"/>
      <c r="AF2628" s="4"/>
    </row>
    <row r="2629" spans="1:32">
      <c r="A2629" s="56"/>
      <c r="B2629" s="191"/>
      <c r="C2629" s="11" t="s">
        <v>316</v>
      </c>
      <c r="D2629" s="11"/>
      <c r="E2629" s="11" t="s">
        <v>315</v>
      </c>
      <c r="F2629" s="11">
        <v>64967</v>
      </c>
      <c r="G2629" s="11"/>
      <c r="H2629" s="11">
        <f t="shared" si="172"/>
        <v>214</v>
      </c>
      <c r="I2629" s="11"/>
      <c r="J2629" s="203">
        <v>8492.130000000001</v>
      </c>
      <c r="K2629" s="11"/>
      <c r="M2629" s="11">
        <v>43</v>
      </c>
      <c r="N2629" s="70"/>
      <c r="P2629" s="192">
        <f t="shared" si="173"/>
        <v>197.49139534883724</v>
      </c>
      <c r="Q2629" s="11"/>
      <c r="R2629" s="11"/>
      <c r="S2629" s="11"/>
      <c r="T2629" s="174">
        <f t="shared" si="174"/>
        <v>1510.8604651162791</v>
      </c>
      <c r="U2629" s="11"/>
      <c r="V2629" s="11"/>
      <c r="W2629" s="11"/>
      <c r="Y2629" s="174">
        <v>8492.130000000001</v>
      </c>
      <c r="Z2629" s="174">
        <f t="shared" si="175"/>
        <v>13481.39</v>
      </c>
      <c r="AA2629" s="175"/>
      <c r="AB2629" s="174">
        <f t="shared" si="176"/>
        <v>6887.18</v>
      </c>
      <c r="AC2629" s="174">
        <v>10322.76</v>
      </c>
      <c r="AD2629" s="174"/>
      <c r="AE2629" s="4"/>
      <c r="AF2629" s="4"/>
    </row>
    <row r="2630" spans="1:32">
      <c r="A2630" s="56"/>
      <c r="B2630" s="191"/>
      <c r="C2630" s="11" t="s">
        <v>486</v>
      </c>
      <c r="D2630" s="11"/>
      <c r="E2630" s="11" t="s">
        <v>255</v>
      </c>
      <c r="F2630" s="11">
        <v>308</v>
      </c>
      <c r="G2630" s="11"/>
      <c r="H2630" s="11">
        <f t="shared" si="172"/>
        <v>1</v>
      </c>
      <c r="I2630" s="11"/>
      <c r="J2630" s="203">
        <v>45.1</v>
      </c>
      <c r="K2630" s="11"/>
      <c r="M2630" s="11">
        <v>1</v>
      </c>
      <c r="N2630" s="70"/>
      <c r="P2630" s="192">
        <f t="shared" si="173"/>
        <v>45.1</v>
      </c>
      <c r="Q2630" s="11"/>
      <c r="R2630" s="11"/>
      <c r="S2630" s="11"/>
      <c r="T2630" s="174">
        <f t="shared" si="174"/>
        <v>308</v>
      </c>
      <c r="U2630" s="11"/>
      <c r="V2630" s="11"/>
      <c r="W2630" s="11"/>
      <c r="Y2630" s="174">
        <v>45.1</v>
      </c>
      <c r="Z2630" s="174">
        <f t="shared" si="175"/>
        <v>71.599999999999994</v>
      </c>
      <c r="AA2630" s="175"/>
      <c r="AB2630" s="174">
        <f t="shared" si="176"/>
        <v>36.58</v>
      </c>
      <c r="AC2630" s="174">
        <v>54.82</v>
      </c>
      <c r="AD2630" s="174"/>
      <c r="AE2630" s="4"/>
      <c r="AF2630" s="4"/>
    </row>
    <row r="2631" spans="1:32">
      <c r="A2631" s="56"/>
      <c r="B2631" s="191"/>
      <c r="C2631" s="11" t="s">
        <v>486</v>
      </c>
      <c r="D2631" s="11"/>
      <c r="E2631" s="11" t="s">
        <v>362</v>
      </c>
      <c r="F2631" s="11">
        <v>613</v>
      </c>
      <c r="G2631" s="11"/>
      <c r="H2631" s="11">
        <f t="shared" si="172"/>
        <v>2</v>
      </c>
      <c r="I2631" s="11"/>
      <c r="J2631" s="203">
        <v>104.89</v>
      </c>
      <c r="K2631" s="11"/>
      <c r="M2631" s="11">
        <v>1</v>
      </c>
      <c r="N2631" s="70"/>
      <c r="P2631" s="192">
        <f t="shared" si="173"/>
        <v>104.89</v>
      </c>
      <c r="Q2631" s="11"/>
      <c r="R2631" s="11"/>
      <c r="S2631" s="11"/>
      <c r="T2631" s="174">
        <f t="shared" si="174"/>
        <v>613</v>
      </c>
      <c r="U2631" s="11"/>
      <c r="V2631" s="11"/>
      <c r="W2631" s="11"/>
      <c r="Y2631" s="174">
        <v>104.89</v>
      </c>
      <c r="Z2631" s="174">
        <f t="shared" si="175"/>
        <v>166.51</v>
      </c>
      <c r="AA2631" s="175"/>
      <c r="AB2631" s="174">
        <f t="shared" si="176"/>
        <v>85.07</v>
      </c>
      <c r="AC2631" s="174">
        <v>127.5</v>
      </c>
      <c r="AD2631" s="174"/>
      <c r="AE2631" s="4"/>
      <c r="AF2631" s="4"/>
    </row>
    <row r="2632" spans="1:32">
      <c r="A2632" s="56"/>
      <c r="B2632" s="191"/>
      <c r="C2632" s="11" t="s">
        <v>486</v>
      </c>
      <c r="D2632" s="11"/>
      <c r="E2632" s="11" t="s">
        <v>485</v>
      </c>
      <c r="F2632" s="11">
        <v>6922425</v>
      </c>
      <c r="G2632" s="11"/>
      <c r="H2632" s="11">
        <f t="shared" si="172"/>
        <v>22797</v>
      </c>
      <c r="I2632" s="11"/>
      <c r="J2632" s="203">
        <v>784520.03999999922</v>
      </c>
      <c r="K2632" s="11"/>
      <c r="M2632" s="11">
        <v>1169</v>
      </c>
      <c r="N2632" s="70"/>
      <c r="P2632" s="192">
        <f t="shared" si="173"/>
        <v>671.10354148845101</v>
      </c>
      <c r="Q2632" s="11"/>
      <c r="R2632" s="11"/>
      <c r="S2632" s="11"/>
      <c r="T2632" s="174">
        <f t="shared" si="174"/>
        <v>5921.6638152266896</v>
      </c>
      <c r="U2632" s="11"/>
      <c r="V2632" s="11"/>
      <c r="W2632" s="11"/>
      <c r="Y2632" s="174">
        <v>784520.03999999922</v>
      </c>
      <c r="Z2632" s="174">
        <f t="shared" si="175"/>
        <v>1245438.3600000001</v>
      </c>
      <c r="AA2632" s="175"/>
      <c r="AB2632" s="174">
        <f t="shared" si="176"/>
        <v>636251.87</v>
      </c>
      <c r="AC2632" s="174">
        <v>953636.96</v>
      </c>
      <c r="AD2632" s="174"/>
      <c r="AE2632" s="4"/>
      <c r="AF2632" s="4"/>
    </row>
    <row r="2633" spans="1:32">
      <c r="A2633" s="56"/>
      <c r="B2633" s="191"/>
      <c r="C2633" s="11" t="s">
        <v>353</v>
      </c>
      <c r="D2633" s="11"/>
      <c r="E2633" s="11" t="s">
        <v>350</v>
      </c>
      <c r="F2633" s="11">
        <v>72508</v>
      </c>
      <c r="G2633" s="11"/>
      <c r="H2633" s="11">
        <f t="shared" si="172"/>
        <v>239</v>
      </c>
      <c r="I2633" s="11"/>
      <c r="J2633" s="203">
        <v>12426.369999999999</v>
      </c>
      <c r="K2633" s="11"/>
      <c r="M2633" s="11">
        <v>58</v>
      </c>
      <c r="N2633" s="70"/>
      <c r="P2633" s="192">
        <f t="shared" si="173"/>
        <v>214.24775862068964</v>
      </c>
      <c r="Q2633" s="11"/>
      <c r="R2633" s="11"/>
      <c r="S2633" s="11"/>
      <c r="T2633" s="174">
        <f t="shared" si="174"/>
        <v>1250.1379310344828</v>
      </c>
      <c r="U2633" s="11"/>
      <c r="V2633" s="11"/>
      <c r="W2633" s="11"/>
      <c r="Y2633" s="174">
        <v>12426.369999999999</v>
      </c>
      <c r="Z2633" s="174">
        <f t="shared" si="175"/>
        <v>19727.07</v>
      </c>
      <c r="AA2633" s="175"/>
      <c r="AB2633" s="174">
        <f t="shared" si="176"/>
        <v>10077.879999999999</v>
      </c>
      <c r="AC2633" s="174">
        <v>15105.09</v>
      </c>
      <c r="AD2633" s="174"/>
      <c r="AE2633" s="4"/>
      <c r="AF2633" s="4"/>
    </row>
    <row r="2634" spans="1:32">
      <c r="A2634" s="56"/>
      <c r="B2634" s="191"/>
      <c r="C2634" s="11" t="s">
        <v>398</v>
      </c>
      <c r="D2634" s="11"/>
      <c r="E2634" s="11" t="s">
        <v>391</v>
      </c>
      <c r="F2634" s="11">
        <v>189731</v>
      </c>
      <c r="G2634" s="11"/>
      <c r="H2634" s="11">
        <f t="shared" si="172"/>
        <v>625</v>
      </c>
      <c r="I2634" s="11"/>
      <c r="J2634" s="203">
        <v>13673.350000000002</v>
      </c>
      <c r="K2634" s="11"/>
      <c r="M2634" s="11">
        <v>42</v>
      </c>
      <c r="N2634" s="70"/>
      <c r="P2634" s="192">
        <f t="shared" si="173"/>
        <v>325.55595238095242</v>
      </c>
      <c r="Q2634" s="11"/>
      <c r="R2634" s="11"/>
      <c r="S2634" s="11"/>
      <c r="T2634" s="174">
        <f t="shared" si="174"/>
        <v>4517.4047619047615</v>
      </c>
      <c r="U2634" s="11"/>
      <c r="V2634" s="11"/>
      <c r="W2634" s="11"/>
      <c r="Y2634" s="174">
        <v>13673.350000000002</v>
      </c>
      <c r="Z2634" s="174">
        <f t="shared" si="175"/>
        <v>21706.67</v>
      </c>
      <c r="AA2634" s="175"/>
      <c r="AB2634" s="174">
        <f t="shared" si="176"/>
        <v>11089.19</v>
      </c>
      <c r="AC2634" s="174">
        <v>16620.88</v>
      </c>
      <c r="AD2634" s="174"/>
      <c r="AE2634" s="4"/>
      <c r="AF2634" s="4"/>
    </row>
    <row r="2635" spans="1:32">
      <c r="A2635" s="56"/>
      <c r="B2635" s="191"/>
      <c r="C2635" s="11" t="s">
        <v>398</v>
      </c>
      <c r="D2635" s="11"/>
      <c r="E2635" s="11" t="s">
        <v>395</v>
      </c>
      <c r="F2635" s="11">
        <v>2266826</v>
      </c>
      <c r="G2635" s="11"/>
      <c r="H2635" s="11">
        <f t="shared" si="172"/>
        <v>7465</v>
      </c>
      <c r="I2635" s="11"/>
      <c r="J2635" s="203">
        <v>210226.8299999999</v>
      </c>
      <c r="K2635" s="11"/>
      <c r="M2635" s="11">
        <v>328</v>
      </c>
      <c r="N2635" s="70"/>
      <c r="P2635" s="192">
        <f t="shared" si="173"/>
        <v>640.93545731707286</v>
      </c>
      <c r="Q2635" s="11"/>
      <c r="R2635" s="11"/>
      <c r="S2635" s="11"/>
      <c r="T2635" s="174">
        <f t="shared" si="174"/>
        <v>6911.0548780487807</v>
      </c>
      <c r="U2635" s="11"/>
      <c r="V2635" s="11"/>
      <c r="W2635" s="11"/>
      <c r="Y2635" s="174">
        <v>210226.8299999999</v>
      </c>
      <c r="Z2635" s="174">
        <f t="shared" si="175"/>
        <v>333738.52</v>
      </c>
      <c r="AA2635" s="175"/>
      <c r="AB2635" s="174">
        <f t="shared" si="176"/>
        <v>170495.6</v>
      </c>
      <c r="AC2635" s="174">
        <v>255544.87</v>
      </c>
      <c r="AD2635" s="174"/>
      <c r="AE2635" s="4"/>
      <c r="AF2635" s="4"/>
    </row>
    <row r="2636" spans="1:32">
      <c r="A2636" s="56"/>
      <c r="B2636" s="191"/>
      <c r="C2636" s="11" t="s">
        <v>571</v>
      </c>
      <c r="D2636" s="11"/>
      <c r="E2636" s="11" t="s">
        <v>572</v>
      </c>
      <c r="F2636" s="11">
        <v>489834</v>
      </c>
      <c r="G2636" s="11"/>
      <c r="H2636" s="11">
        <f t="shared" si="172"/>
        <v>1613</v>
      </c>
      <c r="I2636" s="11"/>
      <c r="J2636" s="203">
        <v>49971.12</v>
      </c>
      <c r="K2636" s="11"/>
      <c r="M2636" s="11">
        <v>141</v>
      </c>
      <c r="N2636" s="70"/>
      <c r="P2636" s="192">
        <f t="shared" si="173"/>
        <v>354.40510638297872</v>
      </c>
      <c r="Q2636" s="11"/>
      <c r="R2636" s="11"/>
      <c r="S2636" s="11"/>
      <c r="T2636" s="174">
        <f t="shared" si="174"/>
        <v>3474</v>
      </c>
      <c r="U2636" s="11"/>
      <c r="V2636" s="11"/>
      <c r="W2636" s="11"/>
      <c r="Y2636" s="174">
        <v>49971.12</v>
      </c>
      <c r="Z2636" s="174">
        <f t="shared" si="175"/>
        <v>79329.97</v>
      </c>
      <c r="AA2636" s="175"/>
      <c r="AB2636" s="174">
        <f t="shared" si="176"/>
        <v>40526.97</v>
      </c>
      <c r="AC2636" s="174">
        <v>60743.26</v>
      </c>
      <c r="AD2636" s="174"/>
      <c r="AE2636" s="4"/>
      <c r="AF2636" s="4"/>
    </row>
    <row r="2637" spans="1:32">
      <c r="A2637" s="56"/>
      <c r="B2637" s="191"/>
      <c r="C2637" s="11" t="s">
        <v>571</v>
      </c>
      <c r="D2637" s="11"/>
      <c r="E2637" s="11" t="s">
        <v>302</v>
      </c>
      <c r="F2637" s="11">
        <v>7065</v>
      </c>
      <c r="G2637" s="11"/>
      <c r="H2637" s="11">
        <f t="shared" si="172"/>
        <v>23</v>
      </c>
      <c r="I2637" s="11"/>
      <c r="J2637" s="203">
        <v>1384.1</v>
      </c>
      <c r="K2637" s="11"/>
      <c r="M2637" s="11">
        <v>7</v>
      </c>
      <c r="N2637" s="70"/>
      <c r="P2637" s="192">
        <f t="shared" si="173"/>
        <v>197.72857142857143</v>
      </c>
      <c r="Q2637" s="11"/>
      <c r="R2637" s="11"/>
      <c r="S2637" s="11"/>
      <c r="T2637" s="174">
        <f t="shared" si="174"/>
        <v>1009.2857142857143</v>
      </c>
      <c r="U2637" s="11"/>
      <c r="V2637" s="11"/>
      <c r="W2637" s="11"/>
      <c r="Y2637" s="174">
        <v>1384.1</v>
      </c>
      <c r="Z2637" s="174">
        <f t="shared" si="175"/>
        <v>2197.2800000000002</v>
      </c>
      <c r="AA2637" s="175"/>
      <c r="AB2637" s="174">
        <f t="shared" si="176"/>
        <v>1122.52</v>
      </c>
      <c r="AC2637" s="174">
        <v>1682.47</v>
      </c>
      <c r="AD2637" s="174"/>
      <c r="AE2637" s="4"/>
      <c r="AF2637" s="4"/>
    </row>
    <row r="2638" spans="1:32">
      <c r="A2638" s="56"/>
      <c r="B2638" s="191"/>
      <c r="C2638" s="11" t="s">
        <v>1446</v>
      </c>
      <c r="D2638" s="11"/>
      <c r="E2638" s="11" t="s">
        <v>489</v>
      </c>
      <c r="F2638" s="11">
        <v>1196</v>
      </c>
      <c r="G2638" s="11"/>
      <c r="H2638" s="11">
        <f t="shared" si="172"/>
        <v>4</v>
      </c>
      <c r="I2638" s="11"/>
      <c r="J2638" s="203">
        <v>429.2</v>
      </c>
      <c r="K2638" s="11"/>
      <c r="M2638" s="11">
        <v>3</v>
      </c>
      <c r="N2638" s="70"/>
      <c r="P2638" s="192">
        <f t="shared" si="173"/>
        <v>143.06666666666666</v>
      </c>
      <c r="Q2638" s="11"/>
      <c r="R2638" s="11"/>
      <c r="S2638" s="11"/>
      <c r="T2638" s="174">
        <f t="shared" si="174"/>
        <v>398.66666666666669</v>
      </c>
      <c r="U2638" s="11"/>
      <c r="V2638" s="11"/>
      <c r="W2638" s="11"/>
      <c r="Y2638" s="174">
        <v>429.2</v>
      </c>
      <c r="Z2638" s="174">
        <f t="shared" si="175"/>
        <v>681.36</v>
      </c>
      <c r="AA2638" s="175"/>
      <c r="AB2638" s="174">
        <f t="shared" si="176"/>
        <v>348.08</v>
      </c>
      <c r="AC2638" s="174">
        <v>521.72</v>
      </c>
      <c r="AD2638" s="174"/>
      <c r="AE2638" s="4"/>
      <c r="AF2638" s="4"/>
    </row>
    <row r="2639" spans="1:32">
      <c r="A2639" s="56"/>
      <c r="B2639" s="191"/>
      <c r="C2639" s="11" t="s">
        <v>257</v>
      </c>
      <c r="D2639" s="11"/>
      <c r="E2639" s="11" t="s">
        <v>230</v>
      </c>
      <c r="F2639" s="11">
        <v>149348</v>
      </c>
      <c r="G2639" s="11"/>
      <c r="H2639" s="11">
        <f t="shared" si="172"/>
        <v>492</v>
      </c>
      <c r="I2639" s="11"/>
      <c r="J2639" s="203">
        <v>25578.33</v>
      </c>
      <c r="K2639" s="11"/>
      <c r="M2639" s="11">
        <v>4</v>
      </c>
      <c r="N2639" s="70"/>
      <c r="P2639" s="192">
        <f t="shared" si="173"/>
        <v>6394.5825000000004</v>
      </c>
      <c r="Q2639" s="11"/>
      <c r="R2639" s="11"/>
      <c r="S2639" s="11"/>
      <c r="T2639" s="174">
        <f t="shared" si="174"/>
        <v>37337</v>
      </c>
      <c r="U2639" s="11"/>
      <c r="V2639" s="11"/>
      <c r="W2639" s="11"/>
      <c r="Y2639" s="174">
        <v>25578.33</v>
      </c>
      <c r="Z2639" s="174">
        <f t="shared" si="175"/>
        <v>40606.019999999997</v>
      </c>
      <c r="AA2639" s="175"/>
      <c r="AB2639" s="174">
        <f t="shared" si="176"/>
        <v>20744.22</v>
      </c>
      <c r="AC2639" s="174">
        <v>31092.18</v>
      </c>
      <c r="AD2639" s="174"/>
      <c r="AE2639" s="4"/>
      <c r="AF2639" s="4"/>
    </row>
    <row r="2640" spans="1:32">
      <c r="A2640" s="56"/>
      <c r="B2640" s="191"/>
      <c r="C2640" s="11" t="s">
        <v>257</v>
      </c>
      <c r="D2640" s="11"/>
      <c r="E2640" s="11" t="s">
        <v>258</v>
      </c>
      <c r="F2640" s="11">
        <v>15872</v>
      </c>
      <c r="G2640" s="11"/>
      <c r="H2640" s="11">
        <f t="shared" si="172"/>
        <v>52</v>
      </c>
      <c r="I2640" s="11"/>
      <c r="J2640" s="203">
        <v>69708.829999999973</v>
      </c>
      <c r="K2640" s="11"/>
      <c r="M2640" s="11">
        <v>174</v>
      </c>
      <c r="N2640" s="70"/>
      <c r="P2640" s="192">
        <f t="shared" si="173"/>
        <v>400.62545977011479</v>
      </c>
      <c r="Q2640" s="11"/>
      <c r="R2640" s="11"/>
      <c r="S2640" s="11"/>
      <c r="T2640" s="174">
        <f t="shared" si="174"/>
        <v>91.218390804597703</v>
      </c>
      <c r="U2640" s="11"/>
      <c r="V2640" s="11"/>
      <c r="W2640" s="11"/>
      <c r="Y2640" s="174">
        <v>69708.829999999973</v>
      </c>
      <c r="Z2640" s="174">
        <f t="shared" si="175"/>
        <v>110663.9</v>
      </c>
      <c r="AA2640" s="175"/>
      <c r="AB2640" s="174">
        <f t="shared" si="176"/>
        <v>56534.400000000001</v>
      </c>
      <c r="AC2640" s="174">
        <v>84735.78</v>
      </c>
      <c r="AD2640" s="174"/>
      <c r="AE2640" s="4"/>
      <c r="AF2640" s="4"/>
    </row>
    <row r="2641" spans="1:32">
      <c r="A2641" s="56"/>
      <c r="B2641" s="191"/>
      <c r="C2641" s="11" t="s">
        <v>491</v>
      </c>
      <c r="D2641" s="11"/>
      <c r="E2641" s="11" t="s">
        <v>391</v>
      </c>
      <c r="F2641" s="11">
        <v>288</v>
      </c>
      <c r="G2641" s="11"/>
      <c r="H2641" s="11">
        <f t="shared" si="172"/>
        <v>1</v>
      </c>
      <c r="I2641" s="11"/>
      <c r="J2641" s="203">
        <v>19.489999999999998</v>
      </c>
      <c r="K2641" s="11"/>
      <c r="M2641" s="11">
        <v>1</v>
      </c>
      <c r="N2641" s="70"/>
      <c r="P2641" s="192">
        <f t="shared" si="173"/>
        <v>19.489999999999998</v>
      </c>
      <c r="Q2641" s="11"/>
      <c r="R2641" s="11"/>
      <c r="S2641" s="11"/>
      <c r="T2641" s="174">
        <f t="shared" si="174"/>
        <v>288</v>
      </c>
      <c r="U2641" s="11"/>
      <c r="V2641" s="11"/>
      <c r="W2641" s="11"/>
      <c r="Y2641" s="174">
        <v>19.489999999999998</v>
      </c>
      <c r="Z2641" s="174">
        <f t="shared" si="175"/>
        <v>30.94</v>
      </c>
      <c r="AA2641" s="175"/>
      <c r="AB2641" s="174">
        <f t="shared" si="176"/>
        <v>15.81</v>
      </c>
      <c r="AC2641" s="174">
        <v>23.69</v>
      </c>
      <c r="AD2641" s="174"/>
      <c r="AE2641" s="4"/>
      <c r="AF2641" s="4"/>
    </row>
    <row r="2642" spans="1:32">
      <c r="A2642" s="56"/>
      <c r="B2642" s="191"/>
      <c r="C2642" s="11" t="s">
        <v>491</v>
      </c>
      <c r="D2642" s="11"/>
      <c r="E2642" s="11" t="s">
        <v>489</v>
      </c>
      <c r="F2642" s="11">
        <v>19375898</v>
      </c>
      <c r="G2642" s="11"/>
      <c r="H2642" s="11">
        <f t="shared" si="172"/>
        <v>63809</v>
      </c>
      <c r="I2642" s="11"/>
      <c r="J2642" s="203">
        <v>1846006.6899999927</v>
      </c>
      <c r="K2642" s="11"/>
      <c r="M2642" s="11">
        <v>1803</v>
      </c>
      <c r="N2642" s="70"/>
      <c r="P2642" s="192">
        <f t="shared" si="173"/>
        <v>1023.8528508042111</v>
      </c>
      <c r="Q2642" s="11"/>
      <c r="R2642" s="11"/>
      <c r="S2642" s="11"/>
      <c r="T2642" s="174">
        <f t="shared" si="174"/>
        <v>10746.476982806435</v>
      </c>
      <c r="U2642" s="11"/>
      <c r="V2642" s="11"/>
      <c r="W2642" s="11"/>
      <c r="Y2642" s="174">
        <v>1846006.6899999927</v>
      </c>
      <c r="Z2642" s="174">
        <f t="shared" si="175"/>
        <v>2930565.73</v>
      </c>
      <c r="AA2642" s="175"/>
      <c r="AB2642" s="174">
        <f t="shared" si="176"/>
        <v>1497125.81</v>
      </c>
      <c r="AC2642" s="174">
        <v>2243945.48</v>
      </c>
      <c r="AD2642" s="174"/>
      <c r="AE2642" s="4"/>
      <c r="AF2642" s="4"/>
    </row>
    <row r="2643" spans="1:32">
      <c r="A2643" s="56"/>
      <c r="B2643" s="191"/>
      <c r="C2643" s="11" t="s">
        <v>493</v>
      </c>
      <c r="D2643" s="11"/>
      <c r="E2643" s="11" t="s">
        <v>494</v>
      </c>
      <c r="F2643" s="11">
        <v>52224</v>
      </c>
      <c r="G2643" s="11"/>
      <c r="H2643" s="11">
        <f t="shared" si="172"/>
        <v>172</v>
      </c>
      <c r="I2643" s="11"/>
      <c r="J2643" s="203">
        <v>8085.1799999999994</v>
      </c>
      <c r="K2643" s="11"/>
      <c r="M2643" s="11">
        <v>64</v>
      </c>
      <c r="N2643" s="70"/>
      <c r="P2643" s="192">
        <f t="shared" si="173"/>
        <v>126.33093749999999</v>
      </c>
      <c r="Q2643" s="11"/>
      <c r="R2643" s="11"/>
      <c r="S2643" s="11"/>
      <c r="T2643" s="174">
        <f t="shared" si="174"/>
        <v>816</v>
      </c>
      <c r="U2643" s="11"/>
      <c r="V2643" s="11"/>
      <c r="W2643" s="11"/>
      <c r="Y2643" s="174">
        <v>8085.1799999999994</v>
      </c>
      <c r="Z2643" s="174">
        <f t="shared" si="175"/>
        <v>12835.36</v>
      </c>
      <c r="AA2643" s="175"/>
      <c r="AB2643" s="174">
        <f t="shared" si="176"/>
        <v>6557.14</v>
      </c>
      <c r="AC2643" s="174">
        <v>9828.08</v>
      </c>
      <c r="AD2643" s="174"/>
      <c r="AE2643" s="4"/>
      <c r="AF2643" s="4"/>
    </row>
    <row r="2644" spans="1:32">
      <c r="A2644" s="56"/>
      <c r="B2644" s="191"/>
      <c r="C2644" s="11" t="s">
        <v>497</v>
      </c>
      <c r="D2644" s="11"/>
      <c r="E2644" s="11" t="s">
        <v>496</v>
      </c>
      <c r="F2644" s="11">
        <v>108307</v>
      </c>
      <c r="G2644" s="11"/>
      <c r="H2644" s="11">
        <f t="shared" si="172"/>
        <v>357</v>
      </c>
      <c r="I2644" s="11"/>
      <c r="J2644" s="203">
        <v>19252.160000000007</v>
      </c>
      <c r="K2644" s="11"/>
      <c r="M2644" s="11">
        <v>106</v>
      </c>
      <c r="N2644" s="70"/>
      <c r="P2644" s="192">
        <f t="shared" si="173"/>
        <v>181.6241509433963</v>
      </c>
      <c r="Q2644" s="11"/>
      <c r="R2644" s="11"/>
      <c r="S2644" s="11"/>
      <c r="T2644" s="174">
        <f t="shared" si="174"/>
        <v>1021.7641509433962</v>
      </c>
      <c r="U2644" s="11"/>
      <c r="V2644" s="11"/>
      <c r="W2644" s="11"/>
      <c r="Y2644" s="174">
        <v>19252.160000000007</v>
      </c>
      <c r="Z2644" s="174">
        <f t="shared" si="175"/>
        <v>30563.119999999999</v>
      </c>
      <c r="AA2644" s="175"/>
      <c r="AB2644" s="174">
        <f t="shared" si="176"/>
        <v>15613.65</v>
      </c>
      <c r="AC2644" s="174">
        <v>23402.3</v>
      </c>
      <c r="AD2644" s="174"/>
      <c r="AE2644" s="4"/>
      <c r="AF2644" s="4"/>
    </row>
    <row r="2645" spans="1:32">
      <c r="A2645" s="56"/>
      <c r="B2645" s="191"/>
      <c r="C2645" s="11" t="s">
        <v>551</v>
      </c>
      <c r="D2645" s="11"/>
      <c r="E2645" s="11" t="s">
        <v>499</v>
      </c>
      <c r="F2645" s="11">
        <v>38860</v>
      </c>
      <c r="G2645" s="11"/>
      <c r="H2645" s="11">
        <f t="shared" si="172"/>
        <v>128</v>
      </c>
      <c r="I2645" s="11"/>
      <c r="J2645" s="203">
        <v>6316.8200000000006</v>
      </c>
      <c r="K2645" s="11"/>
      <c r="M2645" s="11">
        <v>47</v>
      </c>
      <c r="N2645" s="70"/>
      <c r="P2645" s="192">
        <f t="shared" si="173"/>
        <v>134.40042553191492</v>
      </c>
      <c r="Q2645" s="11"/>
      <c r="R2645" s="11"/>
      <c r="S2645" s="11"/>
      <c r="T2645" s="174">
        <f t="shared" si="174"/>
        <v>826.80851063829789</v>
      </c>
      <c r="U2645" s="11"/>
      <c r="V2645" s="11"/>
      <c r="W2645" s="11"/>
      <c r="Y2645" s="174">
        <v>6316.8200000000006</v>
      </c>
      <c r="Z2645" s="174">
        <f t="shared" si="175"/>
        <v>10028.049999999999</v>
      </c>
      <c r="AA2645" s="175"/>
      <c r="AB2645" s="174">
        <f t="shared" si="176"/>
        <v>5122.99</v>
      </c>
      <c r="AC2645" s="174">
        <v>7678.52</v>
      </c>
      <c r="AD2645" s="174"/>
      <c r="AE2645" s="4"/>
      <c r="AF2645" s="4"/>
    </row>
    <row r="2646" spans="1:32">
      <c r="A2646" s="56"/>
      <c r="B2646" s="191"/>
      <c r="C2646" s="11" t="s">
        <v>1431</v>
      </c>
      <c r="D2646" s="11"/>
      <c r="E2646" s="11" t="s">
        <v>508</v>
      </c>
      <c r="F2646" s="11">
        <v>-1533</v>
      </c>
      <c r="G2646" s="11"/>
      <c r="H2646" s="11">
        <f t="shared" si="172"/>
        <v>-5</v>
      </c>
      <c r="I2646" s="11"/>
      <c r="J2646" s="203">
        <v>-22.180000000000021</v>
      </c>
      <c r="K2646" s="11"/>
      <c r="M2646" s="11">
        <v>8</v>
      </c>
      <c r="N2646" s="70"/>
      <c r="P2646" s="192">
        <f t="shared" si="173"/>
        <v>-2.7725000000000026</v>
      </c>
      <c r="Q2646" s="11"/>
      <c r="R2646" s="11"/>
      <c r="S2646" s="11"/>
      <c r="T2646" s="174">
        <f t="shared" si="174"/>
        <v>-191.625</v>
      </c>
      <c r="U2646" s="11"/>
      <c r="V2646" s="11"/>
      <c r="W2646" s="11"/>
      <c r="Y2646" s="174">
        <v>-22.180000000000021</v>
      </c>
      <c r="Z2646" s="174">
        <f t="shared" si="175"/>
        <v>-35.21</v>
      </c>
      <c r="AA2646" s="175"/>
      <c r="AB2646" s="174">
        <f t="shared" si="176"/>
        <v>-17.989999999999998</v>
      </c>
      <c r="AC2646" s="174">
        <v>-26.96</v>
      </c>
      <c r="AD2646" s="174"/>
      <c r="AE2646" s="4"/>
      <c r="AF2646" s="4"/>
    </row>
    <row r="2647" spans="1:32">
      <c r="A2647" s="56"/>
      <c r="B2647" s="191"/>
      <c r="C2647" s="11" t="s">
        <v>1431</v>
      </c>
      <c r="D2647" s="11"/>
      <c r="E2647" s="11" t="s">
        <v>517</v>
      </c>
      <c r="F2647" s="11">
        <v>6</v>
      </c>
      <c r="G2647" s="11"/>
      <c r="H2647" s="11">
        <f t="shared" si="172"/>
        <v>0</v>
      </c>
      <c r="I2647" s="11"/>
      <c r="J2647" s="203">
        <v>21.95</v>
      </c>
      <c r="K2647" s="11"/>
      <c r="M2647" s="11">
        <v>1</v>
      </c>
      <c r="N2647" s="70"/>
      <c r="P2647" s="192">
        <f t="shared" si="173"/>
        <v>21.95</v>
      </c>
      <c r="Q2647" s="11"/>
      <c r="R2647" s="11"/>
      <c r="S2647" s="11"/>
      <c r="T2647" s="174">
        <f t="shared" si="174"/>
        <v>6</v>
      </c>
      <c r="U2647" s="11"/>
      <c r="V2647" s="11"/>
      <c r="W2647" s="11"/>
      <c r="Y2647" s="174">
        <v>21.95</v>
      </c>
      <c r="Z2647" s="174">
        <f t="shared" si="175"/>
        <v>34.85</v>
      </c>
      <c r="AA2647" s="175"/>
      <c r="AB2647" s="174">
        <f t="shared" si="176"/>
        <v>17.8</v>
      </c>
      <c r="AC2647" s="174">
        <v>26.68</v>
      </c>
      <c r="AD2647" s="174"/>
      <c r="AE2647" s="4"/>
      <c r="AF2647" s="4"/>
    </row>
    <row r="2648" spans="1:32">
      <c r="A2648" s="56"/>
      <c r="B2648" s="191"/>
      <c r="C2648" s="11" t="s">
        <v>502</v>
      </c>
      <c r="D2648" s="11"/>
      <c r="E2648" s="11" t="s">
        <v>501</v>
      </c>
      <c r="F2648" s="11">
        <v>837085</v>
      </c>
      <c r="G2648" s="11"/>
      <c r="H2648" s="11">
        <f t="shared" si="172"/>
        <v>2757</v>
      </c>
      <c r="I2648" s="11"/>
      <c r="J2648" s="203">
        <v>77774.14999999998</v>
      </c>
      <c r="K2648" s="11"/>
      <c r="M2648" s="11">
        <v>289</v>
      </c>
      <c r="N2648" s="70"/>
      <c r="P2648" s="192">
        <f t="shared" si="173"/>
        <v>269.11470588235289</v>
      </c>
      <c r="Q2648" s="11"/>
      <c r="R2648" s="11"/>
      <c r="S2648" s="11"/>
      <c r="T2648" s="174">
        <f t="shared" si="174"/>
        <v>2896.4878892733564</v>
      </c>
      <c r="U2648" s="11"/>
      <c r="V2648" s="11"/>
      <c r="W2648" s="11"/>
      <c r="Y2648" s="174">
        <v>77774.14999999998</v>
      </c>
      <c r="Z2648" s="174">
        <f t="shared" si="175"/>
        <v>123467.73</v>
      </c>
      <c r="AA2648" s="175"/>
      <c r="AB2648" s="174">
        <f t="shared" si="176"/>
        <v>63075.44</v>
      </c>
      <c r="AC2648" s="174">
        <v>94539.72</v>
      </c>
      <c r="AD2648" s="174"/>
      <c r="AE2648" s="4"/>
      <c r="AF2648" s="4"/>
    </row>
    <row r="2649" spans="1:32">
      <c r="A2649" s="56"/>
      <c r="B2649" s="191"/>
      <c r="C2649" s="11" t="s">
        <v>593</v>
      </c>
      <c r="D2649" s="11"/>
      <c r="E2649" s="11" t="s">
        <v>330</v>
      </c>
      <c r="F2649" s="11">
        <v>237</v>
      </c>
      <c r="G2649" s="11"/>
      <c r="H2649" s="11">
        <f t="shared" si="172"/>
        <v>1</v>
      </c>
      <c r="I2649" s="11"/>
      <c r="J2649" s="203">
        <v>108.10000000000001</v>
      </c>
      <c r="K2649" s="11"/>
      <c r="M2649" s="11">
        <v>5</v>
      </c>
      <c r="N2649" s="70"/>
      <c r="P2649" s="192">
        <f t="shared" si="173"/>
        <v>21.62</v>
      </c>
      <c r="Q2649" s="11"/>
      <c r="R2649" s="11"/>
      <c r="S2649" s="11"/>
      <c r="T2649" s="174">
        <f t="shared" si="174"/>
        <v>47.4</v>
      </c>
      <c r="U2649" s="11"/>
      <c r="V2649" s="11"/>
      <c r="W2649" s="11"/>
      <c r="Y2649" s="174">
        <v>108.10000000000001</v>
      </c>
      <c r="Z2649" s="174">
        <f t="shared" si="175"/>
        <v>171.61</v>
      </c>
      <c r="AA2649" s="175"/>
      <c r="AB2649" s="174">
        <f t="shared" si="176"/>
        <v>87.67</v>
      </c>
      <c r="AC2649" s="174">
        <v>131.4</v>
      </c>
      <c r="AD2649" s="174"/>
      <c r="AE2649" s="4"/>
      <c r="AF2649" s="4"/>
    </row>
    <row r="2650" spans="1:32">
      <c r="A2650" s="56"/>
      <c r="B2650" s="191"/>
      <c r="C2650" s="11" t="s">
        <v>593</v>
      </c>
      <c r="D2650" s="11"/>
      <c r="E2650" s="11" t="s">
        <v>345</v>
      </c>
      <c r="F2650" s="11"/>
      <c r="G2650" s="11"/>
      <c r="H2650" s="11">
        <f t="shared" si="172"/>
        <v>0</v>
      </c>
      <c r="I2650" s="11"/>
      <c r="J2650" s="203">
        <v>10.42</v>
      </c>
      <c r="K2650" s="11"/>
      <c r="M2650" s="11">
        <v>1</v>
      </c>
      <c r="N2650" s="70"/>
      <c r="P2650" s="192">
        <f t="shared" si="173"/>
        <v>10.42</v>
      </c>
      <c r="Q2650" s="11"/>
      <c r="R2650" s="11"/>
      <c r="S2650" s="11"/>
      <c r="T2650" s="174">
        <f t="shared" si="174"/>
        <v>0</v>
      </c>
      <c r="U2650" s="11"/>
      <c r="V2650" s="11"/>
      <c r="W2650" s="11"/>
      <c r="Y2650" s="174">
        <v>10.42</v>
      </c>
      <c r="Z2650" s="174">
        <f t="shared" si="175"/>
        <v>16.54</v>
      </c>
      <c r="AA2650" s="175"/>
      <c r="AB2650" s="174">
        <f t="shared" si="176"/>
        <v>8.4499999999999993</v>
      </c>
      <c r="AC2650" s="174">
        <v>12.67</v>
      </c>
      <c r="AD2650" s="174"/>
      <c r="AE2650" s="4"/>
      <c r="AF2650" s="4"/>
    </row>
    <row r="2651" spans="1:32">
      <c r="A2651" s="56"/>
      <c r="B2651" s="191"/>
      <c r="C2651" s="11" t="s">
        <v>1337</v>
      </c>
      <c r="D2651" s="11"/>
      <c r="E2651" s="11" t="s">
        <v>1338</v>
      </c>
      <c r="F2651" s="11">
        <v>14200</v>
      </c>
      <c r="G2651" s="11"/>
      <c r="H2651" s="11">
        <f t="shared" ref="H2651:H2714" si="177">ROUND($H$2874*F2651/$F$2874,0)</f>
        <v>47</v>
      </c>
      <c r="I2651" s="11"/>
      <c r="J2651" s="203">
        <v>2365.06</v>
      </c>
      <c r="K2651" s="11"/>
      <c r="M2651" s="11">
        <v>1</v>
      </c>
      <c r="N2651" s="70"/>
      <c r="P2651" s="192">
        <f t="shared" ref="P2651:P2714" si="178">J2651/M2651</f>
        <v>2365.06</v>
      </c>
      <c r="Q2651" s="11"/>
      <c r="R2651" s="11"/>
      <c r="S2651" s="11"/>
      <c r="T2651" s="174">
        <f t="shared" ref="T2651:T2714" si="179">F2651/M2651</f>
        <v>14200</v>
      </c>
      <c r="U2651" s="11"/>
      <c r="V2651" s="11"/>
      <c r="W2651" s="11"/>
      <c r="Y2651" s="174">
        <v>2365.06</v>
      </c>
      <c r="Z2651" s="174">
        <f t="shared" ref="Z2651:Z2714" si="180">ROUND($Z$2874*Y2651/$Y$2874,2)</f>
        <v>3754.57</v>
      </c>
      <c r="AA2651" s="175"/>
      <c r="AB2651" s="174">
        <f t="shared" ref="AB2651:AB2714" si="181">ROUND($AB$2874*Y2651/$Y$2874,2)</f>
        <v>1918.08</v>
      </c>
      <c r="AC2651" s="174">
        <v>2874.89</v>
      </c>
      <c r="AD2651" s="174"/>
      <c r="AE2651" s="4"/>
      <c r="AF2651" s="4"/>
    </row>
    <row r="2652" spans="1:32">
      <c r="A2652" s="56"/>
      <c r="B2652" s="191"/>
      <c r="C2652" s="11" t="s">
        <v>538</v>
      </c>
      <c r="D2652" s="11"/>
      <c r="E2652" s="11" t="s">
        <v>247</v>
      </c>
      <c r="F2652" s="11">
        <v>193</v>
      </c>
      <c r="G2652" s="11"/>
      <c r="H2652" s="11">
        <f t="shared" si="177"/>
        <v>1</v>
      </c>
      <c r="I2652" s="11"/>
      <c r="J2652" s="203">
        <v>164.7</v>
      </c>
      <c r="K2652" s="11"/>
      <c r="M2652" s="11">
        <v>1</v>
      </c>
      <c r="N2652" s="70"/>
      <c r="P2652" s="192">
        <f t="shared" si="178"/>
        <v>164.7</v>
      </c>
      <c r="Q2652" s="11"/>
      <c r="R2652" s="11"/>
      <c r="S2652" s="11"/>
      <c r="T2652" s="174">
        <f t="shared" si="179"/>
        <v>193</v>
      </c>
      <c r="U2652" s="11"/>
      <c r="V2652" s="11"/>
      <c r="W2652" s="11"/>
      <c r="Y2652" s="174">
        <v>164.7</v>
      </c>
      <c r="Z2652" s="174">
        <f t="shared" si="180"/>
        <v>261.45999999999998</v>
      </c>
      <c r="AA2652" s="175"/>
      <c r="AB2652" s="174">
        <f t="shared" si="181"/>
        <v>133.57</v>
      </c>
      <c r="AC2652" s="174">
        <v>200.2</v>
      </c>
      <c r="AD2652" s="174"/>
      <c r="AE2652" s="4"/>
      <c r="AF2652" s="4"/>
    </row>
    <row r="2653" spans="1:32">
      <c r="A2653" s="56"/>
      <c r="B2653" s="191"/>
      <c r="C2653" s="11" t="s">
        <v>538</v>
      </c>
      <c r="D2653" s="11"/>
      <c r="E2653" s="11" t="s">
        <v>260</v>
      </c>
      <c r="F2653" s="11">
        <v>348539</v>
      </c>
      <c r="G2653" s="11"/>
      <c r="H2653" s="11">
        <f t="shared" si="177"/>
        <v>1148</v>
      </c>
      <c r="I2653" s="11"/>
      <c r="J2653" s="203">
        <v>26802.6</v>
      </c>
      <c r="K2653" s="11"/>
      <c r="M2653" s="11">
        <v>60</v>
      </c>
      <c r="N2653" s="70"/>
      <c r="P2653" s="192">
        <f t="shared" si="178"/>
        <v>446.71</v>
      </c>
      <c r="Q2653" s="11"/>
      <c r="R2653" s="11"/>
      <c r="S2653" s="11"/>
      <c r="T2653" s="174">
        <f t="shared" si="179"/>
        <v>5808.9833333333336</v>
      </c>
      <c r="U2653" s="11"/>
      <c r="V2653" s="11"/>
      <c r="W2653" s="11"/>
      <c r="Y2653" s="174">
        <v>26802.6</v>
      </c>
      <c r="Z2653" s="174">
        <f t="shared" si="180"/>
        <v>42549.56</v>
      </c>
      <c r="AA2653" s="175"/>
      <c r="AB2653" s="174">
        <f t="shared" si="181"/>
        <v>21737.119999999999</v>
      </c>
      <c r="AC2653" s="174">
        <v>32580.37</v>
      </c>
      <c r="AD2653" s="174"/>
      <c r="AE2653" s="4"/>
      <c r="AF2653" s="4"/>
    </row>
    <row r="2654" spans="1:32">
      <c r="A2654" s="56"/>
      <c r="B2654" s="191"/>
      <c r="C2654" s="11" t="s">
        <v>538</v>
      </c>
      <c r="D2654" s="11"/>
      <c r="E2654" s="11" t="s">
        <v>262</v>
      </c>
      <c r="F2654" s="11">
        <v>3744</v>
      </c>
      <c r="G2654" s="11"/>
      <c r="H2654" s="11">
        <f t="shared" si="177"/>
        <v>12</v>
      </c>
      <c r="I2654" s="11"/>
      <c r="J2654" s="203">
        <v>886.49</v>
      </c>
      <c r="K2654" s="11"/>
      <c r="M2654" s="11">
        <v>1</v>
      </c>
      <c r="N2654" s="70"/>
      <c r="P2654" s="192">
        <f t="shared" si="178"/>
        <v>886.49</v>
      </c>
      <c r="Q2654" s="11"/>
      <c r="R2654" s="11"/>
      <c r="S2654" s="11"/>
      <c r="T2654" s="174">
        <f t="shared" si="179"/>
        <v>3744</v>
      </c>
      <c r="U2654" s="11"/>
      <c r="V2654" s="11"/>
      <c r="W2654" s="11"/>
      <c r="Y2654" s="174">
        <v>886.49</v>
      </c>
      <c r="Z2654" s="174">
        <f t="shared" si="180"/>
        <v>1407.32</v>
      </c>
      <c r="AA2654" s="175"/>
      <c r="AB2654" s="174">
        <f t="shared" si="181"/>
        <v>718.95</v>
      </c>
      <c r="AC2654" s="174">
        <v>1077.5899999999999</v>
      </c>
      <c r="AD2654" s="174"/>
      <c r="AE2654" s="4"/>
      <c r="AF2654" s="4"/>
    </row>
    <row r="2655" spans="1:32">
      <c r="A2655" s="56"/>
      <c r="B2655" s="191"/>
      <c r="C2655" s="11" t="s">
        <v>538</v>
      </c>
      <c r="D2655" s="11"/>
      <c r="E2655" s="11" t="s">
        <v>264</v>
      </c>
      <c r="F2655" s="11">
        <v>541</v>
      </c>
      <c r="G2655" s="11"/>
      <c r="H2655" s="11">
        <f t="shared" si="177"/>
        <v>2</v>
      </c>
      <c r="I2655" s="11"/>
      <c r="J2655" s="203">
        <v>92.23</v>
      </c>
      <c r="K2655" s="11"/>
      <c r="M2655" s="11">
        <v>1</v>
      </c>
      <c r="N2655" s="70"/>
      <c r="P2655" s="192">
        <f t="shared" si="178"/>
        <v>92.23</v>
      </c>
      <c r="Q2655" s="11"/>
      <c r="R2655" s="11"/>
      <c r="S2655" s="11"/>
      <c r="T2655" s="174">
        <f t="shared" si="179"/>
        <v>541</v>
      </c>
      <c r="U2655" s="11"/>
      <c r="V2655" s="11"/>
      <c r="W2655" s="11"/>
      <c r="Y2655" s="174">
        <v>92.23</v>
      </c>
      <c r="Z2655" s="174">
        <f t="shared" si="180"/>
        <v>146.41999999999999</v>
      </c>
      <c r="AA2655" s="175"/>
      <c r="AB2655" s="174">
        <f t="shared" si="181"/>
        <v>74.8</v>
      </c>
      <c r="AC2655" s="174">
        <v>112.11</v>
      </c>
      <c r="AD2655" s="174"/>
      <c r="AE2655" s="4"/>
      <c r="AF2655" s="4"/>
    </row>
    <row r="2656" spans="1:32">
      <c r="A2656" s="56"/>
      <c r="B2656" s="191"/>
      <c r="C2656" s="11" t="s">
        <v>261</v>
      </c>
      <c r="D2656" s="11"/>
      <c r="E2656" s="11" t="s">
        <v>537</v>
      </c>
      <c r="F2656" s="11">
        <v>633</v>
      </c>
      <c r="G2656" s="11"/>
      <c r="H2656" s="11">
        <f t="shared" si="177"/>
        <v>2</v>
      </c>
      <c r="I2656" s="11"/>
      <c r="J2656" s="203">
        <v>129.01</v>
      </c>
      <c r="K2656" s="11"/>
      <c r="M2656" s="11">
        <v>2</v>
      </c>
      <c r="N2656" s="70"/>
      <c r="P2656" s="192">
        <f t="shared" si="178"/>
        <v>64.504999999999995</v>
      </c>
      <c r="Q2656" s="11"/>
      <c r="R2656" s="11"/>
      <c r="S2656" s="11"/>
      <c r="T2656" s="174">
        <f t="shared" si="179"/>
        <v>316.5</v>
      </c>
      <c r="U2656" s="11"/>
      <c r="V2656" s="11"/>
      <c r="W2656" s="11"/>
      <c r="Y2656" s="174">
        <v>129.01</v>
      </c>
      <c r="Z2656" s="174">
        <f t="shared" si="180"/>
        <v>204.81</v>
      </c>
      <c r="AA2656" s="175"/>
      <c r="AB2656" s="174">
        <f t="shared" si="181"/>
        <v>104.63</v>
      </c>
      <c r="AC2656" s="174">
        <v>156.82</v>
      </c>
      <c r="AD2656" s="174"/>
      <c r="AE2656" s="4"/>
      <c r="AF2656" s="4"/>
    </row>
    <row r="2657" spans="1:32">
      <c r="A2657" s="56"/>
      <c r="B2657" s="191"/>
      <c r="C2657" s="11" t="s">
        <v>261</v>
      </c>
      <c r="D2657" s="11"/>
      <c r="E2657" s="11" t="s">
        <v>262</v>
      </c>
      <c r="F2657" s="11">
        <v>2903519</v>
      </c>
      <c r="G2657" s="11"/>
      <c r="H2657" s="11">
        <f t="shared" si="177"/>
        <v>9562</v>
      </c>
      <c r="I2657" s="11"/>
      <c r="J2657" s="203">
        <v>281560.28000000014</v>
      </c>
      <c r="K2657" s="11"/>
      <c r="M2657" s="11">
        <v>543</v>
      </c>
      <c r="N2657" s="70"/>
      <c r="P2657" s="192">
        <f t="shared" si="178"/>
        <v>518.52721915285474</v>
      </c>
      <c r="Q2657" s="11"/>
      <c r="R2657" s="11"/>
      <c r="S2657" s="11"/>
      <c r="T2657" s="174">
        <f t="shared" si="179"/>
        <v>5347.1804788213631</v>
      </c>
      <c r="U2657" s="11"/>
      <c r="V2657" s="11"/>
      <c r="W2657" s="11"/>
      <c r="Y2657" s="174">
        <v>281560.28000000014</v>
      </c>
      <c r="Z2657" s="174">
        <f t="shared" si="180"/>
        <v>446981.54</v>
      </c>
      <c r="AA2657" s="175"/>
      <c r="AB2657" s="174">
        <f t="shared" si="181"/>
        <v>228347.58</v>
      </c>
      <c r="AC2657" s="174">
        <v>342255.49</v>
      </c>
      <c r="AD2657" s="174"/>
      <c r="AE2657" s="4"/>
      <c r="AF2657" s="4"/>
    </row>
    <row r="2658" spans="1:32">
      <c r="A2658" s="56"/>
      <c r="B2658" s="191"/>
      <c r="C2658" s="11" t="s">
        <v>1447</v>
      </c>
      <c r="D2658" s="11"/>
      <c r="E2658" s="11" t="s">
        <v>369</v>
      </c>
      <c r="F2658" s="11">
        <v>491</v>
      </c>
      <c r="G2658" s="11"/>
      <c r="H2658" s="11">
        <f t="shared" si="177"/>
        <v>2</v>
      </c>
      <c r="I2658" s="11"/>
      <c r="J2658" s="203">
        <v>64.08</v>
      </c>
      <c r="K2658" s="11"/>
      <c r="M2658" s="11">
        <v>1</v>
      </c>
      <c r="N2658" s="70"/>
      <c r="P2658" s="192">
        <f t="shared" si="178"/>
        <v>64.08</v>
      </c>
      <c r="Q2658" s="11"/>
      <c r="R2658" s="11"/>
      <c r="S2658" s="11"/>
      <c r="T2658" s="174">
        <f t="shared" si="179"/>
        <v>491</v>
      </c>
      <c r="U2658" s="11"/>
      <c r="V2658" s="11"/>
      <c r="W2658" s="11"/>
      <c r="Y2658" s="174">
        <v>64.08</v>
      </c>
      <c r="Z2658" s="174">
        <f t="shared" si="180"/>
        <v>101.73</v>
      </c>
      <c r="AA2658" s="175"/>
      <c r="AB2658" s="174">
        <f t="shared" si="181"/>
        <v>51.97</v>
      </c>
      <c r="AC2658" s="174">
        <v>77.89</v>
      </c>
      <c r="AD2658" s="174"/>
      <c r="AE2658" s="4"/>
      <c r="AF2658" s="4"/>
    </row>
    <row r="2659" spans="1:32">
      <c r="A2659" s="56"/>
      <c r="B2659" s="191"/>
      <c r="C2659" s="11" t="s">
        <v>298</v>
      </c>
      <c r="D2659" s="11"/>
      <c r="E2659" s="11" t="s">
        <v>297</v>
      </c>
      <c r="F2659" s="11">
        <v>587004</v>
      </c>
      <c r="G2659" s="11"/>
      <c r="H2659" s="11">
        <f t="shared" si="177"/>
        <v>1933</v>
      </c>
      <c r="I2659" s="11"/>
      <c r="J2659" s="203">
        <v>76855.05</v>
      </c>
      <c r="K2659" s="11"/>
      <c r="M2659" s="11">
        <v>246</v>
      </c>
      <c r="N2659" s="70"/>
      <c r="P2659" s="192">
        <f t="shared" si="178"/>
        <v>312.41890243902441</v>
      </c>
      <c r="Q2659" s="11"/>
      <c r="R2659" s="11"/>
      <c r="S2659" s="11"/>
      <c r="T2659" s="174">
        <f t="shared" si="179"/>
        <v>2386.1951219512193</v>
      </c>
      <c r="U2659" s="11"/>
      <c r="V2659" s="11"/>
      <c r="W2659" s="11"/>
      <c r="Y2659" s="174">
        <v>76855.05</v>
      </c>
      <c r="Z2659" s="174">
        <f t="shared" si="180"/>
        <v>122008.65</v>
      </c>
      <c r="AA2659" s="175"/>
      <c r="AB2659" s="174">
        <f t="shared" si="181"/>
        <v>62330.04</v>
      </c>
      <c r="AC2659" s="174">
        <v>93422.49</v>
      </c>
      <c r="AD2659" s="174"/>
      <c r="AE2659" s="4"/>
      <c r="AF2659" s="4"/>
    </row>
    <row r="2660" spans="1:32">
      <c r="A2660" s="56"/>
      <c r="B2660" s="191"/>
      <c r="C2660" s="11" t="s">
        <v>243</v>
      </c>
      <c r="D2660" s="11"/>
      <c r="E2660" s="11" t="s">
        <v>237</v>
      </c>
      <c r="F2660" s="11">
        <v>33050</v>
      </c>
      <c r="G2660" s="11"/>
      <c r="H2660" s="11">
        <f t="shared" si="177"/>
        <v>109</v>
      </c>
      <c r="I2660" s="11"/>
      <c r="J2660" s="203">
        <v>4938.3900000000012</v>
      </c>
      <c r="K2660" s="11"/>
      <c r="M2660" s="11">
        <v>58</v>
      </c>
      <c r="N2660" s="70"/>
      <c r="P2660" s="192">
        <f t="shared" si="178"/>
        <v>85.14465517241382</v>
      </c>
      <c r="Q2660" s="11"/>
      <c r="R2660" s="11"/>
      <c r="S2660" s="11"/>
      <c r="T2660" s="174">
        <f t="shared" si="179"/>
        <v>569.82758620689651</v>
      </c>
      <c r="U2660" s="11"/>
      <c r="V2660" s="11"/>
      <c r="W2660" s="11"/>
      <c r="Y2660" s="174">
        <v>4938.3900000000012</v>
      </c>
      <c r="Z2660" s="174">
        <f t="shared" si="180"/>
        <v>7839.77</v>
      </c>
      <c r="AA2660" s="175"/>
      <c r="AB2660" s="174">
        <f t="shared" si="181"/>
        <v>4005.07</v>
      </c>
      <c r="AC2660" s="174">
        <v>6002.95</v>
      </c>
      <c r="AD2660" s="174"/>
      <c r="AE2660" s="4"/>
      <c r="AF2660" s="4"/>
    </row>
    <row r="2661" spans="1:32">
      <c r="A2661" s="56"/>
      <c r="B2661" s="191"/>
      <c r="C2661" s="11" t="s">
        <v>379</v>
      </c>
      <c r="D2661" s="11"/>
      <c r="E2661" s="11" t="s">
        <v>1330</v>
      </c>
      <c r="F2661" s="11">
        <v>-2383</v>
      </c>
      <c r="G2661" s="11"/>
      <c r="H2661" s="11">
        <f t="shared" si="177"/>
        <v>-8</v>
      </c>
      <c r="I2661" s="11"/>
      <c r="J2661" s="203">
        <v>-468.02</v>
      </c>
      <c r="K2661" s="11"/>
      <c r="M2661" s="11">
        <v>1</v>
      </c>
      <c r="N2661" s="70"/>
      <c r="P2661" s="192">
        <f t="shared" si="178"/>
        <v>-468.02</v>
      </c>
      <c r="Q2661" s="11"/>
      <c r="R2661" s="11"/>
      <c r="S2661" s="11"/>
      <c r="T2661" s="174">
        <f t="shared" si="179"/>
        <v>-2383</v>
      </c>
      <c r="U2661" s="11"/>
      <c r="V2661" s="11"/>
      <c r="W2661" s="11"/>
      <c r="Y2661" s="174">
        <v>-468.02</v>
      </c>
      <c r="Z2661" s="174">
        <f t="shared" si="180"/>
        <v>-742.99</v>
      </c>
      <c r="AA2661" s="175"/>
      <c r="AB2661" s="174">
        <f t="shared" si="181"/>
        <v>-379.57</v>
      </c>
      <c r="AC2661" s="174">
        <v>-568.91</v>
      </c>
      <c r="AD2661" s="174"/>
      <c r="AE2661" s="4"/>
      <c r="AF2661" s="4"/>
    </row>
    <row r="2662" spans="1:32">
      <c r="A2662" s="56"/>
      <c r="B2662" s="191"/>
      <c r="C2662" s="11" t="s">
        <v>379</v>
      </c>
      <c r="D2662" s="11"/>
      <c r="E2662" s="11" t="s">
        <v>315</v>
      </c>
      <c r="F2662" s="11"/>
      <c r="G2662" s="11"/>
      <c r="H2662" s="11">
        <f t="shared" si="177"/>
        <v>0</v>
      </c>
      <c r="I2662" s="11"/>
      <c r="J2662" s="203">
        <v>10.42</v>
      </c>
      <c r="K2662" s="11"/>
      <c r="M2662" s="11">
        <v>1</v>
      </c>
      <c r="N2662" s="70"/>
      <c r="P2662" s="192">
        <f t="shared" si="178"/>
        <v>10.42</v>
      </c>
      <c r="Q2662" s="11"/>
      <c r="R2662" s="11"/>
      <c r="S2662" s="11"/>
      <c r="T2662" s="174">
        <f t="shared" si="179"/>
        <v>0</v>
      </c>
      <c r="U2662" s="11"/>
      <c r="V2662" s="11"/>
      <c r="W2662" s="11"/>
      <c r="Y2662" s="174">
        <v>10.42</v>
      </c>
      <c r="Z2662" s="174">
        <f t="shared" si="180"/>
        <v>16.54</v>
      </c>
      <c r="AA2662" s="175"/>
      <c r="AB2662" s="174">
        <f t="shared" si="181"/>
        <v>8.4499999999999993</v>
      </c>
      <c r="AC2662" s="174">
        <v>12.67</v>
      </c>
      <c r="AD2662" s="174"/>
      <c r="AE2662" s="4"/>
      <c r="AF2662" s="4"/>
    </row>
    <row r="2663" spans="1:32">
      <c r="A2663" s="56"/>
      <c r="B2663" s="191"/>
      <c r="C2663" s="11" t="s">
        <v>379</v>
      </c>
      <c r="D2663" s="11"/>
      <c r="E2663" s="11" t="s">
        <v>380</v>
      </c>
      <c r="F2663" s="11">
        <v>800627</v>
      </c>
      <c r="G2663" s="11"/>
      <c r="H2663" s="11">
        <f t="shared" si="177"/>
        <v>2637</v>
      </c>
      <c r="I2663" s="11"/>
      <c r="J2663" s="203">
        <v>63475.569999999978</v>
      </c>
      <c r="K2663" s="11"/>
      <c r="M2663" s="11">
        <v>170</v>
      </c>
      <c r="N2663" s="70"/>
      <c r="P2663" s="192">
        <f t="shared" si="178"/>
        <v>373.3857058823528</v>
      </c>
      <c r="Q2663" s="11"/>
      <c r="R2663" s="11"/>
      <c r="S2663" s="11"/>
      <c r="T2663" s="174">
        <f t="shared" si="179"/>
        <v>4709.5705882352941</v>
      </c>
      <c r="U2663" s="11"/>
      <c r="V2663" s="11"/>
      <c r="W2663" s="11"/>
      <c r="Y2663" s="174">
        <v>63475.569999999978</v>
      </c>
      <c r="Z2663" s="174">
        <f t="shared" si="180"/>
        <v>100768.5</v>
      </c>
      <c r="AA2663" s="175"/>
      <c r="AB2663" s="174">
        <f t="shared" si="181"/>
        <v>51479.18</v>
      </c>
      <c r="AC2663" s="174">
        <v>77158.83</v>
      </c>
      <c r="AD2663" s="174"/>
      <c r="AE2663" s="4"/>
      <c r="AF2663" s="4"/>
    </row>
    <row r="2664" spans="1:32">
      <c r="A2664" s="56"/>
      <c r="B2664" s="191"/>
      <c r="C2664" s="11" t="s">
        <v>1448</v>
      </c>
      <c r="D2664" s="11"/>
      <c r="E2664" s="11" t="s">
        <v>284</v>
      </c>
      <c r="F2664" s="11">
        <v>336</v>
      </c>
      <c r="G2664" s="11"/>
      <c r="H2664" s="11">
        <f t="shared" si="177"/>
        <v>1</v>
      </c>
      <c r="I2664" s="11"/>
      <c r="J2664" s="203">
        <v>35.369999999999997</v>
      </c>
      <c r="K2664" s="11"/>
      <c r="M2664" s="11">
        <v>1</v>
      </c>
      <c r="N2664" s="70"/>
      <c r="P2664" s="192">
        <f t="shared" si="178"/>
        <v>35.369999999999997</v>
      </c>
      <c r="Q2664" s="11"/>
      <c r="R2664" s="11"/>
      <c r="S2664" s="11"/>
      <c r="T2664" s="174">
        <f t="shared" si="179"/>
        <v>336</v>
      </c>
      <c r="U2664" s="11"/>
      <c r="V2664" s="11"/>
      <c r="W2664" s="11"/>
      <c r="Y2664" s="174">
        <v>35.369999999999997</v>
      </c>
      <c r="Z2664" s="174">
        <f t="shared" si="180"/>
        <v>56.15</v>
      </c>
      <c r="AA2664" s="175"/>
      <c r="AB2664" s="174">
        <f t="shared" si="181"/>
        <v>28.69</v>
      </c>
      <c r="AC2664" s="174">
        <v>42.99</v>
      </c>
      <c r="AD2664" s="174"/>
      <c r="AE2664" s="4"/>
      <c r="AF2664" s="4"/>
    </row>
    <row r="2665" spans="1:32">
      <c r="A2665" s="56"/>
      <c r="B2665" s="191"/>
      <c r="C2665" s="11" t="s">
        <v>505</v>
      </c>
      <c r="D2665" s="11"/>
      <c r="E2665" s="11" t="s">
        <v>504</v>
      </c>
      <c r="F2665" s="11">
        <v>873202</v>
      </c>
      <c r="G2665" s="11"/>
      <c r="H2665" s="11">
        <f t="shared" si="177"/>
        <v>2876</v>
      </c>
      <c r="I2665" s="11"/>
      <c r="J2665" s="203">
        <v>100718.28999999994</v>
      </c>
      <c r="K2665" s="11"/>
      <c r="M2665" s="11">
        <v>296</v>
      </c>
      <c r="N2665" s="70"/>
      <c r="P2665" s="192">
        <f t="shared" si="178"/>
        <v>340.26449324324301</v>
      </c>
      <c r="Q2665" s="11"/>
      <c r="R2665" s="11"/>
      <c r="S2665" s="11"/>
      <c r="T2665" s="174">
        <f t="shared" si="179"/>
        <v>2950.0067567567567</v>
      </c>
      <c r="U2665" s="11"/>
      <c r="V2665" s="11"/>
      <c r="W2665" s="11"/>
      <c r="Y2665" s="174">
        <v>100718.28999999994</v>
      </c>
      <c r="Z2665" s="174">
        <f t="shared" si="180"/>
        <v>159891.93</v>
      </c>
      <c r="AA2665" s="175"/>
      <c r="AB2665" s="174">
        <f t="shared" si="181"/>
        <v>81683.320000000007</v>
      </c>
      <c r="AC2665" s="174">
        <v>122429.87</v>
      </c>
      <c r="AD2665" s="174"/>
      <c r="AE2665" s="4"/>
      <c r="AF2665" s="4"/>
    </row>
    <row r="2666" spans="1:32">
      <c r="A2666" s="56"/>
      <c r="B2666" s="191"/>
      <c r="C2666" s="11" t="s">
        <v>509</v>
      </c>
      <c r="D2666" s="11"/>
      <c r="E2666" s="11" t="s">
        <v>508</v>
      </c>
      <c r="F2666" s="11">
        <v>199441</v>
      </c>
      <c r="G2666" s="11"/>
      <c r="H2666" s="11">
        <f t="shared" si="177"/>
        <v>657</v>
      </c>
      <c r="I2666" s="11"/>
      <c r="J2666" s="203">
        <v>13222.319999999992</v>
      </c>
      <c r="K2666" s="11"/>
      <c r="M2666" s="11">
        <v>59</v>
      </c>
      <c r="N2666" s="70"/>
      <c r="P2666" s="192">
        <f t="shared" si="178"/>
        <v>224.10711864406767</v>
      </c>
      <c r="Q2666" s="11"/>
      <c r="R2666" s="11"/>
      <c r="S2666" s="11"/>
      <c r="T2666" s="174">
        <f t="shared" si="179"/>
        <v>3380.3559322033898</v>
      </c>
      <c r="U2666" s="11"/>
      <c r="V2666" s="11"/>
      <c r="W2666" s="11"/>
      <c r="Y2666" s="174">
        <v>13222.319999999992</v>
      </c>
      <c r="Z2666" s="174">
        <f t="shared" si="180"/>
        <v>20990.65</v>
      </c>
      <c r="AA2666" s="175"/>
      <c r="AB2666" s="174">
        <f t="shared" si="181"/>
        <v>10723.4</v>
      </c>
      <c r="AC2666" s="174">
        <v>16072.62</v>
      </c>
      <c r="AD2666" s="174"/>
      <c r="AE2666" s="4"/>
      <c r="AF2666" s="4"/>
    </row>
    <row r="2667" spans="1:32">
      <c r="A2667" s="56"/>
      <c r="B2667" s="191"/>
      <c r="C2667" s="11" t="s">
        <v>510</v>
      </c>
      <c r="D2667" s="11"/>
      <c r="E2667" s="11" t="s">
        <v>444</v>
      </c>
      <c r="F2667" s="11"/>
      <c r="G2667" s="11"/>
      <c r="H2667" s="11">
        <f t="shared" si="177"/>
        <v>0</v>
      </c>
      <c r="I2667" s="11"/>
      <c r="J2667" s="203">
        <v>10.42</v>
      </c>
      <c r="K2667" s="11"/>
      <c r="M2667" s="11">
        <v>1</v>
      </c>
      <c r="N2667" s="70"/>
      <c r="P2667" s="192">
        <f t="shared" si="178"/>
        <v>10.42</v>
      </c>
      <c r="Q2667" s="11"/>
      <c r="R2667" s="11"/>
      <c r="S2667" s="11"/>
      <c r="T2667" s="174">
        <f t="shared" si="179"/>
        <v>0</v>
      </c>
      <c r="U2667" s="11"/>
      <c r="V2667" s="11"/>
      <c r="W2667" s="11"/>
      <c r="Y2667" s="174">
        <v>10.42</v>
      </c>
      <c r="Z2667" s="174">
        <f t="shared" si="180"/>
        <v>16.54</v>
      </c>
      <c r="AA2667" s="175"/>
      <c r="AB2667" s="174">
        <f t="shared" si="181"/>
        <v>8.4499999999999993</v>
      </c>
      <c r="AC2667" s="174">
        <v>12.67</v>
      </c>
      <c r="AD2667" s="174"/>
      <c r="AE2667" s="4"/>
      <c r="AF2667" s="4"/>
    </row>
    <row r="2668" spans="1:32">
      <c r="A2668" s="56"/>
      <c r="B2668" s="191"/>
      <c r="C2668" s="11" t="s">
        <v>510</v>
      </c>
      <c r="D2668" s="11"/>
      <c r="E2668" s="11" t="s">
        <v>511</v>
      </c>
      <c r="F2668" s="11">
        <v>128088</v>
      </c>
      <c r="G2668" s="11"/>
      <c r="H2668" s="11">
        <f t="shared" si="177"/>
        <v>422</v>
      </c>
      <c r="I2668" s="11"/>
      <c r="J2668" s="203">
        <v>12451.349999999989</v>
      </c>
      <c r="K2668" s="11"/>
      <c r="M2668" s="11">
        <v>70</v>
      </c>
      <c r="N2668" s="70"/>
      <c r="P2668" s="192">
        <f t="shared" si="178"/>
        <v>177.87642857142842</v>
      </c>
      <c r="Q2668" s="11"/>
      <c r="R2668" s="11"/>
      <c r="S2668" s="11"/>
      <c r="T2668" s="174">
        <f t="shared" si="179"/>
        <v>1829.8285714285714</v>
      </c>
      <c r="U2668" s="11"/>
      <c r="V2668" s="11"/>
      <c r="W2668" s="11"/>
      <c r="Y2668" s="174">
        <v>12451.349999999989</v>
      </c>
      <c r="Z2668" s="174">
        <f t="shared" si="180"/>
        <v>19766.72</v>
      </c>
      <c r="AA2668" s="175"/>
      <c r="AB2668" s="174">
        <f t="shared" si="181"/>
        <v>10098.14</v>
      </c>
      <c r="AC2668" s="174">
        <v>15135.45</v>
      </c>
      <c r="AD2668" s="174"/>
      <c r="AE2668" s="4"/>
      <c r="AF2668" s="4"/>
    </row>
    <row r="2669" spans="1:32">
      <c r="A2669" s="56"/>
      <c r="B2669" s="191"/>
      <c r="C2669" s="11" t="s">
        <v>512</v>
      </c>
      <c r="D2669" s="11"/>
      <c r="E2669" s="11" t="s">
        <v>513</v>
      </c>
      <c r="F2669" s="11">
        <v>683294</v>
      </c>
      <c r="G2669" s="11"/>
      <c r="H2669" s="11">
        <f t="shared" si="177"/>
        <v>2250</v>
      </c>
      <c r="I2669" s="11"/>
      <c r="J2669" s="203">
        <v>42901.309999999969</v>
      </c>
      <c r="K2669" s="11"/>
      <c r="M2669" s="11">
        <v>76</v>
      </c>
      <c r="N2669" s="70"/>
      <c r="P2669" s="192">
        <f t="shared" si="178"/>
        <v>564.49092105263117</v>
      </c>
      <c r="Q2669" s="11"/>
      <c r="R2669" s="11"/>
      <c r="S2669" s="11"/>
      <c r="T2669" s="174">
        <f t="shared" si="179"/>
        <v>8990.71052631579</v>
      </c>
      <c r="U2669" s="11"/>
      <c r="V2669" s="11"/>
      <c r="W2669" s="11"/>
      <c r="Y2669" s="174">
        <v>42901.309999999969</v>
      </c>
      <c r="Z2669" s="174">
        <f t="shared" si="180"/>
        <v>68106.53</v>
      </c>
      <c r="AA2669" s="175"/>
      <c r="AB2669" s="174">
        <f t="shared" si="181"/>
        <v>34793.300000000003</v>
      </c>
      <c r="AC2669" s="174">
        <v>52149.43</v>
      </c>
      <c r="AD2669" s="174"/>
      <c r="AE2669" s="4"/>
      <c r="AF2669" s="4"/>
    </row>
    <row r="2670" spans="1:32">
      <c r="A2670" s="56"/>
      <c r="B2670" s="191"/>
      <c r="C2670" s="11" t="s">
        <v>1264</v>
      </c>
      <c r="D2670" s="11"/>
      <c r="E2670" s="11" t="s">
        <v>199</v>
      </c>
      <c r="F2670" s="11">
        <v>36235</v>
      </c>
      <c r="G2670" s="11"/>
      <c r="H2670" s="11">
        <f t="shared" si="177"/>
        <v>119</v>
      </c>
      <c r="I2670" s="11"/>
      <c r="J2670" s="203">
        <v>5760.1100000000015</v>
      </c>
      <c r="K2670" s="11"/>
      <c r="M2670" s="11">
        <v>37</v>
      </c>
      <c r="N2670" s="70"/>
      <c r="P2670" s="192">
        <f t="shared" si="178"/>
        <v>155.67864864864868</v>
      </c>
      <c r="Q2670" s="11"/>
      <c r="R2670" s="11"/>
      <c r="S2670" s="11"/>
      <c r="T2670" s="174">
        <f t="shared" si="179"/>
        <v>979.32432432432438</v>
      </c>
      <c r="U2670" s="11"/>
      <c r="V2670" s="11"/>
      <c r="W2670" s="11"/>
      <c r="Y2670" s="174">
        <v>5760.1100000000015</v>
      </c>
      <c r="Z2670" s="174">
        <f t="shared" si="180"/>
        <v>9144.27</v>
      </c>
      <c r="AA2670" s="175"/>
      <c r="AB2670" s="174">
        <f t="shared" si="181"/>
        <v>4671.49</v>
      </c>
      <c r="AC2670" s="174">
        <v>7001.8</v>
      </c>
      <c r="AD2670" s="174"/>
      <c r="AE2670" s="4"/>
      <c r="AF2670" s="4"/>
    </row>
    <row r="2671" spans="1:32">
      <c r="A2671" s="56"/>
      <c r="B2671" s="191"/>
      <c r="C2671" s="11" t="s">
        <v>1311</v>
      </c>
      <c r="D2671" s="11"/>
      <c r="E2671" s="11" t="s">
        <v>199</v>
      </c>
      <c r="F2671" s="11">
        <v>33758</v>
      </c>
      <c r="G2671" s="11"/>
      <c r="H2671" s="11">
        <f t="shared" si="177"/>
        <v>111</v>
      </c>
      <c r="I2671" s="11"/>
      <c r="J2671" s="203">
        <v>2739.4999999999991</v>
      </c>
      <c r="K2671" s="11"/>
      <c r="M2671" s="11">
        <v>20</v>
      </c>
      <c r="N2671" s="70"/>
      <c r="P2671" s="192">
        <f t="shared" si="178"/>
        <v>136.97499999999997</v>
      </c>
      <c r="Q2671" s="11"/>
      <c r="R2671" s="11"/>
      <c r="S2671" s="11"/>
      <c r="T2671" s="174">
        <f t="shared" si="179"/>
        <v>1687.9</v>
      </c>
      <c r="U2671" s="11"/>
      <c r="V2671" s="11"/>
      <c r="W2671" s="11"/>
      <c r="Y2671" s="174">
        <v>2739.4999999999991</v>
      </c>
      <c r="Z2671" s="174">
        <f t="shared" si="180"/>
        <v>4349</v>
      </c>
      <c r="AA2671" s="175"/>
      <c r="AB2671" s="174">
        <f t="shared" si="181"/>
        <v>2221.7600000000002</v>
      </c>
      <c r="AC2671" s="174">
        <v>3330.05</v>
      </c>
      <c r="AD2671" s="174"/>
      <c r="AE2671" s="4"/>
      <c r="AF2671" s="4"/>
    </row>
    <row r="2672" spans="1:32">
      <c r="A2672" s="56"/>
      <c r="B2672" s="191"/>
      <c r="C2672" s="11" t="s">
        <v>653</v>
      </c>
      <c r="D2672" s="11"/>
      <c r="E2672" s="11" t="s">
        <v>338</v>
      </c>
      <c r="F2672" s="11">
        <v>1167921</v>
      </c>
      <c r="G2672" s="11"/>
      <c r="H2672" s="11">
        <f t="shared" si="177"/>
        <v>3846</v>
      </c>
      <c r="I2672" s="11"/>
      <c r="J2672" s="203">
        <v>118221.76000000004</v>
      </c>
      <c r="K2672" s="11"/>
      <c r="M2672" s="11">
        <v>198</v>
      </c>
      <c r="N2672" s="70"/>
      <c r="P2672" s="192">
        <f t="shared" si="178"/>
        <v>597.07959595959619</v>
      </c>
      <c r="Q2672" s="11"/>
      <c r="R2672" s="11"/>
      <c r="S2672" s="11"/>
      <c r="T2672" s="174">
        <f t="shared" si="179"/>
        <v>5898.590909090909</v>
      </c>
      <c r="U2672" s="11"/>
      <c r="V2672" s="11"/>
      <c r="W2672" s="11"/>
      <c r="Y2672" s="174">
        <v>118221.76000000004</v>
      </c>
      <c r="Z2672" s="174">
        <f t="shared" si="180"/>
        <v>187678.97</v>
      </c>
      <c r="AA2672" s="175"/>
      <c r="AB2672" s="174">
        <f t="shared" si="181"/>
        <v>95878.77</v>
      </c>
      <c r="AC2672" s="174">
        <v>143706.51</v>
      </c>
      <c r="AD2672" s="174"/>
      <c r="AE2672" s="4"/>
      <c r="AF2672" s="4"/>
    </row>
    <row r="2673" spans="1:32">
      <c r="A2673" s="56"/>
      <c r="B2673" s="191"/>
      <c r="C2673" s="11" t="s">
        <v>653</v>
      </c>
      <c r="D2673" s="11"/>
      <c r="E2673" s="11" t="s">
        <v>427</v>
      </c>
      <c r="F2673" s="11">
        <v>495</v>
      </c>
      <c r="G2673" s="11"/>
      <c r="H2673" s="11">
        <f t="shared" si="177"/>
        <v>2</v>
      </c>
      <c r="I2673" s="11"/>
      <c r="J2673" s="203">
        <v>55.22</v>
      </c>
      <c r="K2673" s="11"/>
      <c r="M2673" s="11">
        <v>1</v>
      </c>
      <c r="N2673" s="70"/>
      <c r="P2673" s="192">
        <f t="shared" si="178"/>
        <v>55.22</v>
      </c>
      <c r="Q2673" s="11"/>
      <c r="R2673" s="11"/>
      <c r="S2673" s="11"/>
      <c r="T2673" s="174">
        <f t="shared" si="179"/>
        <v>495</v>
      </c>
      <c r="U2673" s="11"/>
      <c r="V2673" s="11"/>
      <c r="W2673" s="11"/>
      <c r="Y2673" s="174">
        <v>55.22</v>
      </c>
      <c r="Z2673" s="174">
        <f t="shared" si="180"/>
        <v>87.66</v>
      </c>
      <c r="AA2673" s="175"/>
      <c r="AB2673" s="174">
        <f t="shared" si="181"/>
        <v>44.78</v>
      </c>
      <c r="AC2673" s="174">
        <v>67.12</v>
      </c>
      <c r="AD2673" s="174"/>
      <c r="AE2673" s="4"/>
      <c r="AF2673" s="4"/>
    </row>
    <row r="2674" spans="1:32">
      <c r="A2674" s="56"/>
      <c r="B2674" s="191"/>
      <c r="C2674" s="11" t="s">
        <v>608</v>
      </c>
      <c r="D2674" s="11"/>
      <c r="E2674" s="11" t="s">
        <v>427</v>
      </c>
      <c r="F2674" s="11">
        <v>1174388</v>
      </c>
      <c r="G2674" s="11"/>
      <c r="H2674" s="11">
        <f t="shared" si="177"/>
        <v>3868</v>
      </c>
      <c r="I2674" s="11"/>
      <c r="J2674" s="203">
        <v>171216.61000000007</v>
      </c>
      <c r="K2674" s="11"/>
      <c r="M2674" s="11">
        <v>958</v>
      </c>
      <c r="N2674" s="70"/>
      <c r="P2674" s="192">
        <f t="shared" si="178"/>
        <v>178.72297494780801</v>
      </c>
      <c r="Q2674" s="11"/>
      <c r="R2674" s="11"/>
      <c r="S2674" s="11"/>
      <c r="T2674" s="174">
        <f t="shared" si="179"/>
        <v>1225.8747390396659</v>
      </c>
      <c r="U2674" s="11"/>
      <c r="V2674" s="11"/>
      <c r="W2674" s="11"/>
      <c r="Y2674" s="174">
        <v>171216.61000000007</v>
      </c>
      <c r="Z2674" s="174">
        <f t="shared" si="180"/>
        <v>271809.15999999997</v>
      </c>
      <c r="AA2674" s="175"/>
      <c r="AB2674" s="174">
        <f t="shared" si="181"/>
        <v>138858.01</v>
      </c>
      <c r="AC2674" s="174">
        <v>208125.32</v>
      </c>
      <c r="AD2674" s="174"/>
      <c r="AE2674" s="4"/>
      <c r="AF2674" s="4"/>
    </row>
    <row r="2675" spans="1:32">
      <c r="A2675" s="56"/>
      <c r="B2675" s="191"/>
      <c r="C2675" s="11" t="s">
        <v>381</v>
      </c>
      <c r="D2675" s="11"/>
      <c r="E2675" s="11" t="s">
        <v>382</v>
      </c>
      <c r="F2675" s="11">
        <v>1771593</v>
      </c>
      <c r="G2675" s="11"/>
      <c r="H2675" s="11">
        <f t="shared" si="177"/>
        <v>5834</v>
      </c>
      <c r="I2675" s="11"/>
      <c r="J2675" s="203">
        <v>257463.65999999989</v>
      </c>
      <c r="K2675" s="11"/>
      <c r="M2675" s="11">
        <v>785</v>
      </c>
      <c r="N2675" s="70"/>
      <c r="P2675" s="192">
        <f t="shared" si="178"/>
        <v>327.97918471337567</v>
      </c>
      <c r="Q2675" s="11"/>
      <c r="R2675" s="11"/>
      <c r="S2675" s="11"/>
      <c r="T2675" s="174">
        <f t="shared" si="179"/>
        <v>2256.8063694267516</v>
      </c>
      <c r="U2675" s="11"/>
      <c r="V2675" s="11"/>
      <c r="W2675" s="11"/>
      <c r="Y2675" s="174">
        <v>257463.65999999989</v>
      </c>
      <c r="Z2675" s="174">
        <f t="shared" si="180"/>
        <v>408727.76</v>
      </c>
      <c r="AA2675" s="175"/>
      <c r="AB2675" s="174">
        <f t="shared" si="181"/>
        <v>208805.04</v>
      </c>
      <c r="AC2675" s="174">
        <v>312964.42</v>
      </c>
      <c r="AD2675" s="174"/>
      <c r="AE2675" s="4"/>
      <c r="AF2675" s="4"/>
    </row>
    <row r="2676" spans="1:32">
      <c r="A2676" s="56"/>
      <c r="B2676" s="191"/>
      <c r="C2676" s="11" t="s">
        <v>1397</v>
      </c>
      <c r="D2676" s="11"/>
      <c r="E2676" s="11" t="s">
        <v>295</v>
      </c>
      <c r="F2676" s="11">
        <v>151970</v>
      </c>
      <c r="G2676" s="11"/>
      <c r="H2676" s="11">
        <f t="shared" si="177"/>
        <v>500</v>
      </c>
      <c r="I2676" s="11"/>
      <c r="J2676" s="203">
        <v>7273.5999999999995</v>
      </c>
      <c r="K2676" s="11"/>
      <c r="M2676" s="11">
        <v>6</v>
      </c>
      <c r="N2676" s="70"/>
      <c r="P2676" s="192">
        <f t="shared" si="178"/>
        <v>1212.2666666666667</v>
      </c>
      <c r="Q2676" s="11"/>
      <c r="R2676" s="11"/>
      <c r="S2676" s="11"/>
      <c r="T2676" s="174">
        <f t="shared" si="179"/>
        <v>25328.333333333332</v>
      </c>
      <c r="U2676" s="11"/>
      <c r="V2676" s="11"/>
      <c r="W2676" s="11"/>
      <c r="Y2676" s="174">
        <v>7273.5999999999995</v>
      </c>
      <c r="Z2676" s="174">
        <f t="shared" si="180"/>
        <v>11546.96</v>
      </c>
      <c r="AA2676" s="175"/>
      <c r="AB2676" s="174">
        <f t="shared" si="181"/>
        <v>5898.95</v>
      </c>
      <c r="AC2676" s="174">
        <v>8841.5499999999993</v>
      </c>
      <c r="AD2676" s="174"/>
      <c r="AE2676" s="4"/>
      <c r="AF2676" s="4"/>
    </row>
    <row r="2677" spans="1:32">
      <c r="A2677" s="56"/>
      <c r="B2677" s="191"/>
      <c r="C2677" s="11" t="s">
        <v>1398</v>
      </c>
      <c r="D2677" s="11"/>
      <c r="E2677" s="11" t="s">
        <v>280</v>
      </c>
      <c r="F2677" s="11">
        <v>2817</v>
      </c>
      <c r="G2677" s="11"/>
      <c r="H2677" s="11">
        <f t="shared" si="177"/>
        <v>9</v>
      </c>
      <c r="I2677" s="11"/>
      <c r="J2677" s="203">
        <v>1644.97</v>
      </c>
      <c r="K2677" s="11"/>
      <c r="M2677" s="11">
        <v>2</v>
      </c>
      <c r="N2677" s="70"/>
      <c r="P2677" s="192">
        <f t="shared" si="178"/>
        <v>822.48500000000001</v>
      </c>
      <c r="Q2677" s="11"/>
      <c r="R2677" s="11"/>
      <c r="S2677" s="11"/>
      <c r="T2677" s="174">
        <f t="shared" si="179"/>
        <v>1408.5</v>
      </c>
      <c r="U2677" s="11"/>
      <c r="V2677" s="11"/>
      <c r="W2677" s="11"/>
      <c r="Y2677" s="174">
        <v>1644.97</v>
      </c>
      <c r="Z2677" s="174">
        <f t="shared" si="180"/>
        <v>2611.42</v>
      </c>
      <c r="AA2677" s="175"/>
      <c r="AB2677" s="174">
        <f t="shared" si="181"/>
        <v>1334.08</v>
      </c>
      <c r="AC2677" s="174">
        <v>1999.57</v>
      </c>
      <c r="AD2677" s="174"/>
      <c r="AE2677" s="4"/>
      <c r="AF2677" s="4"/>
    </row>
    <row r="2678" spans="1:32">
      <c r="A2678" s="56"/>
      <c r="B2678" s="191"/>
      <c r="C2678" s="11" t="s">
        <v>1265</v>
      </c>
      <c r="D2678" s="11"/>
      <c r="E2678" s="11" t="s">
        <v>249</v>
      </c>
      <c r="F2678" s="11">
        <v>76220</v>
      </c>
      <c r="G2678" s="11"/>
      <c r="H2678" s="11">
        <f t="shared" si="177"/>
        <v>251</v>
      </c>
      <c r="I2678" s="11"/>
      <c r="J2678" s="203">
        <v>9453.0699999999979</v>
      </c>
      <c r="K2678" s="11"/>
      <c r="M2678" s="11">
        <v>19</v>
      </c>
      <c r="N2678" s="70"/>
      <c r="P2678" s="192">
        <f t="shared" si="178"/>
        <v>497.52999999999992</v>
      </c>
      <c r="Q2678" s="11"/>
      <c r="R2678" s="11"/>
      <c r="S2678" s="11"/>
      <c r="T2678" s="174">
        <f t="shared" si="179"/>
        <v>4011.5789473684213</v>
      </c>
      <c r="U2678" s="11"/>
      <c r="V2678" s="11"/>
      <c r="W2678" s="11"/>
      <c r="Y2678" s="174">
        <v>9453.0699999999979</v>
      </c>
      <c r="Z2678" s="174">
        <f t="shared" si="180"/>
        <v>15006.9</v>
      </c>
      <c r="AA2678" s="175"/>
      <c r="AB2678" s="174">
        <f t="shared" si="181"/>
        <v>7666.51</v>
      </c>
      <c r="AC2678" s="174">
        <v>11490.84</v>
      </c>
      <c r="AD2678" s="174"/>
      <c r="AE2678" s="4"/>
      <c r="AF2678" s="4"/>
    </row>
    <row r="2679" spans="1:32">
      <c r="A2679" s="56"/>
      <c r="B2679" s="191"/>
      <c r="C2679" s="11" t="s">
        <v>383</v>
      </c>
      <c r="D2679" s="11"/>
      <c r="E2679" s="11" t="s">
        <v>384</v>
      </c>
      <c r="F2679" s="11">
        <v>3481853</v>
      </c>
      <c r="G2679" s="11"/>
      <c r="H2679" s="11">
        <f t="shared" si="177"/>
        <v>11466</v>
      </c>
      <c r="I2679" s="11"/>
      <c r="J2679" s="203">
        <v>412575.13999999908</v>
      </c>
      <c r="K2679" s="11"/>
      <c r="M2679" s="11">
        <v>1806</v>
      </c>
      <c r="N2679" s="70"/>
      <c r="P2679" s="192">
        <f t="shared" si="178"/>
        <v>228.44692137319993</v>
      </c>
      <c r="Q2679" s="11"/>
      <c r="R2679" s="11"/>
      <c r="S2679" s="11"/>
      <c r="T2679" s="174">
        <f t="shared" si="179"/>
        <v>1927.9363233665558</v>
      </c>
      <c r="U2679" s="11"/>
      <c r="V2679" s="11"/>
      <c r="W2679" s="11"/>
      <c r="Y2679" s="174">
        <v>412575.13999999908</v>
      </c>
      <c r="Z2679" s="174">
        <f t="shared" si="180"/>
        <v>654969.76</v>
      </c>
      <c r="AA2679" s="175"/>
      <c r="AB2679" s="174">
        <f t="shared" si="181"/>
        <v>334601.65000000002</v>
      </c>
      <c r="AC2679" s="174">
        <v>501512.87</v>
      </c>
      <c r="AD2679" s="174"/>
      <c r="AE2679" s="4"/>
      <c r="AF2679" s="4"/>
    </row>
    <row r="2680" spans="1:32">
      <c r="A2680" s="56"/>
      <c r="B2680" s="191"/>
      <c r="C2680" s="11" t="s">
        <v>385</v>
      </c>
      <c r="D2680" s="11"/>
      <c r="E2680" s="11" t="s">
        <v>350</v>
      </c>
      <c r="F2680" s="11">
        <v>58</v>
      </c>
      <c r="G2680" s="11"/>
      <c r="H2680" s="11">
        <f t="shared" si="177"/>
        <v>0</v>
      </c>
      <c r="I2680" s="11"/>
      <c r="J2680" s="203">
        <v>18.829999999999998</v>
      </c>
      <c r="K2680" s="11"/>
      <c r="M2680" s="11">
        <v>1</v>
      </c>
      <c r="N2680" s="70"/>
      <c r="P2680" s="192">
        <f t="shared" si="178"/>
        <v>18.829999999999998</v>
      </c>
      <c r="Q2680" s="11"/>
      <c r="R2680" s="11"/>
      <c r="S2680" s="11"/>
      <c r="T2680" s="174">
        <f t="shared" si="179"/>
        <v>58</v>
      </c>
      <c r="U2680" s="11"/>
      <c r="V2680" s="11"/>
      <c r="W2680" s="11"/>
      <c r="Y2680" s="174">
        <v>18.829999999999998</v>
      </c>
      <c r="Z2680" s="174">
        <f t="shared" si="180"/>
        <v>29.89</v>
      </c>
      <c r="AA2680" s="175"/>
      <c r="AB2680" s="174">
        <f t="shared" si="181"/>
        <v>15.27</v>
      </c>
      <c r="AC2680" s="174">
        <v>22.89</v>
      </c>
      <c r="AD2680" s="174"/>
      <c r="AE2680" s="4"/>
      <c r="AF2680" s="4"/>
    </row>
    <row r="2681" spans="1:32">
      <c r="A2681" s="56"/>
      <c r="B2681" s="191"/>
      <c r="C2681" s="11" t="s">
        <v>385</v>
      </c>
      <c r="D2681" s="11"/>
      <c r="E2681" s="11" t="s">
        <v>386</v>
      </c>
      <c r="F2681" s="11">
        <v>529857</v>
      </c>
      <c r="G2681" s="11"/>
      <c r="H2681" s="11">
        <f t="shared" si="177"/>
        <v>1745</v>
      </c>
      <c r="I2681" s="11"/>
      <c r="J2681" s="203">
        <v>71621.279999999984</v>
      </c>
      <c r="K2681" s="11"/>
      <c r="M2681" s="11">
        <v>614</v>
      </c>
      <c r="N2681" s="70"/>
      <c r="P2681" s="192">
        <f t="shared" si="178"/>
        <v>116.64703583061886</v>
      </c>
      <c r="Q2681" s="11"/>
      <c r="R2681" s="11"/>
      <c r="S2681" s="11"/>
      <c r="T2681" s="174">
        <f t="shared" si="179"/>
        <v>862.95928338762212</v>
      </c>
      <c r="U2681" s="11"/>
      <c r="V2681" s="11"/>
      <c r="W2681" s="11"/>
      <c r="Y2681" s="174">
        <v>71621.279999999984</v>
      </c>
      <c r="Z2681" s="174">
        <f t="shared" si="180"/>
        <v>113699.95</v>
      </c>
      <c r="AA2681" s="175"/>
      <c r="AB2681" s="174">
        <f t="shared" si="181"/>
        <v>58085.42</v>
      </c>
      <c r="AC2681" s="174">
        <v>87060.49</v>
      </c>
      <c r="AD2681" s="174"/>
      <c r="AE2681" s="4"/>
      <c r="AF2681" s="4"/>
    </row>
    <row r="2682" spans="1:32">
      <c r="A2682" s="56"/>
      <c r="B2682" s="191"/>
      <c r="C2682" s="11" t="s">
        <v>388</v>
      </c>
      <c r="D2682" s="11"/>
      <c r="E2682" s="11" t="s">
        <v>389</v>
      </c>
      <c r="F2682" s="11">
        <v>145755</v>
      </c>
      <c r="G2682" s="11"/>
      <c r="H2682" s="11">
        <f t="shared" si="177"/>
        <v>480</v>
      </c>
      <c r="I2682" s="11"/>
      <c r="J2682" s="203">
        <v>25215.77</v>
      </c>
      <c r="K2682" s="11"/>
      <c r="M2682" s="11">
        <v>92</v>
      </c>
      <c r="N2682" s="70"/>
      <c r="P2682" s="192">
        <f t="shared" si="178"/>
        <v>274.08445652173913</v>
      </c>
      <c r="Q2682" s="11"/>
      <c r="R2682" s="11"/>
      <c r="S2682" s="11"/>
      <c r="T2682" s="174">
        <f t="shared" si="179"/>
        <v>1584.2934782608695</v>
      </c>
      <c r="U2682" s="11"/>
      <c r="V2682" s="11"/>
      <c r="W2682" s="11"/>
      <c r="Y2682" s="174">
        <v>25215.77</v>
      </c>
      <c r="Z2682" s="174">
        <f t="shared" si="180"/>
        <v>40030.449999999997</v>
      </c>
      <c r="AA2682" s="175"/>
      <c r="AB2682" s="174">
        <f t="shared" si="181"/>
        <v>20450.189999999999</v>
      </c>
      <c r="AC2682" s="174">
        <v>30651.47</v>
      </c>
      <c r="AD2682" s="174"/>
      <c r="AE2682" s="4"/>
      <c r="AF2682" s="4"/>
    </row>
    <row r="2683" spans="1:32">
      <c r="A2683" s="56"/>
      <c r="B2683" s="191"/>
      <c r="C2683" s="11" t="s">
        <v>1400</v>
      </c>
      <c r="D2683" s="11"/>
      <c r="E2683" s="11" t="s">
        <v>460</v>
      </c>
      <c r="F2683" s="11">
        <v>12594</v>
      </c>
      <c r="G2683" s="11"/>
      <c r="H2683" s="11">
        <f t="shared" si="177"/>
        <v>41</v>
      </c>
      <c r="I2683" s="11"/>
      <c r="J2683" s="203">
        <v>1626.6199999999997</v>
      </c>
      <c r="K2683" s="11"/>
      <c r="M2683" s="11">
        <v>10</v>
      </c>
      <c r="N2683" s="70"/>
      <c r="P2683" s="192">
        <f t="shared" si="178"/>
        <v>162.66199999999998</v>
      </c>
      <c r="Q2683" s="11"/>
      <c r="R2683" s="11"/>
      <c r="S2683" s="11"/>
      <c r="T2683" s="174">
        <f t="shared" si="179"/>
        <v>1259.4000000000001</v>
      </c>
      <c r="U2683" s="11"/>
      <c r="V2683" s="11"/>
      <c r="W2683" s="11"/>
      <c r="Y2683" s="174">
        <v>1626.6199999999997</v>
      </c>
      <c r="Z2683" s="174">
        <f t="shared" si="180"/>
        <v>2582.29</v>
      </c>
      <c r="AA2683" s="175"/>
      <c r="AB2683" s="174">
        <f t="shared" si="181"/>
        <v>1319.2</v>
      </c>
      <c r="AC2683" s="174">
        <v>1977.27</v>
      </c>
      <c r="AD2683" s="174"/>
      <c r="AE2683" s="4"/>
      <c r="AF2683" s="4"/>
    </row>
    <row r="2684" spans="1:32">
      <c r="A2684" s="56"/>
      <c r="B2684" s="191"/>
      <c r="C2684" s="11" t="s">
        <v>1402</v>
      </c>
      <c r="D2684" s="11"/>
      <c r="E2684" s="11" t="s">
        <v>330</v>
      </c>
      <c r="F2684" s="11">
        <v>39</v>
      </c>
      <c r="G2684" s="11"/>
      <c r="H2684" s="11">
        <f t="shared" si="177"/>
        <v>0</v>
      </c>
      <c r="I2684" s="11"/>
      <c r="J2684" s="203">
        <v>19.7</v>
      </c>
      <c r="K2684" s="11"/>
      <c r="M2684" s="11">
        <v>1</v>
      </c>
      <c r="N2684" s="70"/>
      <c r="P2684" s="192">
        <f t="shared" si="178"/>
        <v>19.7</v>
      </c>
      <c r="Q2684" s="11"/>
      <c r="R2684" s="11"/>
      <c r="S2684" s="11"/>
      <c r="T2684" s="174">
        <f t="shared" si="179"/>
        <v>39</v>
      </c>
      <c r="U2684" s="11"/>
      <c r="V2684" s="11"/>
      <c r="W2684" s="11"/>
      <c r="Y2684" s="174">
        <v>19.7</v>
      </c>
      <c r="Z2684" s="174">
        <f t="shared" si="180"/>
        <v>31.27</v>
      </c>
      <c r="AA2684" s="175"/>
      <c r="AB2684" s="174">
        <f t="shared" si="181"/>
        <v>15.98</v>
      </c>
      <c r="AC2684" s="174">
        <v>23.95</v>
      </c>
      <c r="AD2684" s="174"/>
      <c r="AE2684" s="4"/>
      <c r="AF2684" s="4"/>
    </row>
    <row r="2685" spans="1:32">
      <c r="A2685" s="56"/>
      <c r="B2685" s="191"/>
      <c r="C2685" s="11" t="s">
        <v>1403</v>
      </c>
      <c r="D2685" s="11"/>
      <c r="E2685" s="11" t="s">
        <v>460</v>
      </c>
      <c r="F2685" s="11">
        <v>227</v>
      </c>
      <c r="G2685" s="11"/>
      <c r="H2685" s="11">
        <f t="shared" si="177"/>
        <v>1</v>
      </c>
      <c r="I2685" s="11"/>
      <c r="J2685" s="203">
        <v>85.78</v>
      </c>
      <c r="K2685" s="11"/>
      <c r="M2685" s="11">
        <v>5</v>
      </c>
      <c r="N2685" s="70"/>
      <c r="P2685" s="192">
        <f t="shared" si="178"/>
        <v>17.155999999999999</v>
      </c>
      <c r="Q2685" s="11"/>
      <c r="R2685" s="11"/>
      <c r="S2685" s="11"/>
      <c r="T2685" s="174">
        <f t="shared" si="179"/>
        <v>45.4</v>
      </c>
      <c r="U2685" s="11"/>
      <c r="V2685" s="11"/>
      <c r="W2685" s="11"/>
      <c r="Y2685" s="174">
        <v>85.78</v>
      </c>
      <c r="Z2685" s="174">
        <f t="shared" si="180"/>
        <v>136.18</v>
      </c>
      <c r="AA2685" s="175"/>
      <c r="AB2685" s="174">
        <f t="shared" si="181"/>
        <v>69.569999999999993</v>
      </c>
      <c r="AC2685" s="174">
        <v>104.27</v>
      </c>
      <c r="AD2685" s="174"/>
      <c r="AE2685" s="4"/>
      <c r="AF2685" s="4"/>
    </row>
    <row r="2686" spans="1:32">
      <c r="A2686" s="56"/>
      <c r="B2686" s="191"/>
      <c r="C2686" s="11" t="s">
        <v>378</v>
      </c>
      <c r="D2686" s="11"/>
      <c r="E2686" s="11" t="s">
        <v>377</v>
      </c>
      <c r="F2686" s="11">
        <v>178432</v>
      </c>
      <c r="G2686" s="11"/>
      <c r="H2686" s="11">
        <f t="shared" si="177"/>
        <v>588</v>
      </c>
      <c r="I2686" s="11"/>
      <c r="J2686" s="203">
        <v>20350.319999999996</v>
      </c>
      <c r="K2686" s="11"/>
      <c r="M2686" s="11">
        <v>114</v>
      </c>
      <c r="N2686" s="70"/>
      <c r="P2686" s="192">
        <f t="shared" si="178"/>
        <v>178.51157894736838</v>
      </c>
      <c r="Q2686" s="11"/>
      <c r="R2686" s="11"/>
      <c r="S2686" s="11"/>
      <c r="T2686" s="174">
        <f t="shared" si="179"/>
        <v>1565.1929824561403</v>
      </c>
      <c r="U2686" s="11"/>
      <c r="V2686" s="11"/>
      <c r="W2686" s="11"/>
      <c r="Y2686" s="174">
        <v>20350.319999999996</v>
      </c>
      <c r="Z2686" s="174">
        <f t="shared" si="180"/>
        <v>32306.46</v>
      </c>
      <c r="AA2686" s="175"/>
      <c r="AB2686" s="174">
        <f t="shared" si="181"/>
        <v>16504.27</v>
      </c>
      <c r="AC2686" s="174">
        <v>24737.18</v>
      </c>
      <c r="AD2686" s="174"/>
      <c r="AE2686" s="4"/>
      <c r="AF2686" s="4"/>
    </row>
    <row r="2687" spans="1:32">
      <c r="A2687" s="56"/>
      <c r="B2687" s="191"/>
      <c r="C2687" s="11" t="s">
        <v>378</v>
      </c>
      <c r="D2687" s="11"/>
      <c r="E2687" s="11" t="s">
        <v>386</v>
      </c>
      <c r="F2687" s="11">
        <v>9642</v>
      </c>
      <c r="G2687" s="11"/>
      <c r="H2687" s="11">
        <f t="shared" si="177"/>
        <v>32</v>
      </c>
      <c r="I2687" s="11"/>
      <c r="J2687" s="203">
        <v>663.22</v>
      </c>
      <c r="K2687" s="11"/>
      <c r="M2687" s="11">
        <v>2</v>
      </c>
      <c r="N2687" s="70"/>
      <c r="P2687" s="192">
        <f t="shared" si="178"/>
        <v>331.61</v>
      </c>
      <c r="Q2687" s="11"/>
      <c r="R2687" s="11"/>
      <c r="S2687" s="11"/>
      <c r="T2687" s="174">
        <f t="shared" si="179"/>
        <v>4821</v>
      </c>
      <c r="U2687" s="11"/>
      <c r="V2687" s="11"/>
      <c r="W2687" s="11"/>
      <c r="Y2687" s="174">
        <v>663.22</v>
      </c>
      <c r="Z2687" s="174">
        <f t="shared" si="180"/>
        <v>1052.8699999999999</v>
      </c>
      <c r="AA2687" s="175"/>
      <c r="AB2687" s="174">
        <f t="shared" si="181"/>
        <v>537.88</v>
      </c>
      <c r="AC2687" s="174">
        <v>806.19</v>
      </c>
      <c r="AD2687" s="174"/>
      <c r="AE2687" s="4"/>
      <c r="AF2687" s="4"/>
    </row>
    <row r="2688" spans="1:32">
      <c r="A2688" s="56"/>
      <c r="B2688" s="191"/>
      <c r="C2688" s="11" t="s">
        <v>299</v>
      </c>
      <c r="D2688" s="11"/>
      <c r="E2688" s="11" t="s">
        <v>297</v>
      </c>
      <c r="F2688" s="11">
        <v>482278</v>
      </c>
      <c r="G2688" s="11"/>
      <c r="H2688" s="11">
        <f t="shared" si="177"/>
        <v>1588</v>
      </c>
      <c r="I2688" s="11"/>
      <c r="J2688" s="203">
        <v>51478.57</v>
      </c>
      <c r="K2688" s="11"/>
      <c r="M2688" s="11">
        <v>187</v>
      </c>
      <c r="N2688" s="70"/>
      <c r="P2688" s="192">
        <f t="shared" si="178"/>
        <v>275.28647058823532</v>
      </c>
      <c r="Q2688" s="11"/>
      <c r="R2688" s="11"/>
      <c r="S2688" s="11"/>
      <c r="T2688" s="174">
        <f t="shared" si="179"/>
        <v>2579.0267379679144</v>
      </c>
      <c r="U2688" s="11"/>
      <c r="V2688" s="11"/>
      <c r="W2688" s="11"/>
      <c r="Y2688" s="174">
        <v>51478.57</v>
      </c>
      <c r="Z2688" s="174">
        <f t="shared" si="180"/>
        <v>81723.070000000007</v>
      </c>
      <c r="AA2688" s="175"/>
      <c r="AB2688" s="174">
        <f t="shared" si="181"/>
        <v>41749.519999999997</v>
      </c>
      <c r="AC2688" s="174">
        <v>62575.67</v>
      </c>
      <c r="AD2688" s="174"/>
      <c r="AE2688" s="4"/>
      <c r="AF2688" s="4"/>
    </row>
    <row r="2689" spans="1:32">
      <c r="A2689" s="56"/>
      <c r="B2689" s="191"/>
      <c r="C2689" s="11" t="s">
        <v>299</v>
      </c>
      <c r="D2689" s="11"/>
      <c r="E2689" s="11" t="s">
        <v>315</v>
      </c>
      <c r="F2689" s="11">
        <v>7480</v>
      </c>
      <c r="G2689" s="11"/>
      <c r="H2689" s="11">
        <f t="shared" si="177"/>
        <v>25</v>
      </c>
      <c r="I2689" s="11"/>
      <c r="J2689" s="203">
        <v>1695.89</v>
      </c>
      <c r="K2689" s="11"/>
      <c r="M2689" s="11">
        <v>1</v>
      </c>
      <c r="N2689" s="70"/>
      <c r="P2689" s="192">
        <f t="shared" si="178"/>
        <v>1695.89</v>
      </c>
      <c r="Q2689" s="11"/>
      <c r="R2689" s="11"/>
      <c r="S2689" s="11"/>
      <c r="T2689" s="174">
        <f t="shared" si="179"/>
        <v>7480</v>
      </c>
      <c r="U2689" s="11"/>
      <c r="V2689" s="11"/>
      <c r="W2689" s="11"/>
      <c r="Y2689" s="174">
        <v>1695.89</v>
      </c>
      <c r="Z2689" s="174">
        <f t="shared" si="180"/>
        <v>2692.25</v>
      </c>
      <c r="AA2689" s="175"/>
      <c r="AB2689" s="174">
        <f t="shared" si="181"/>
        <v>1375.38</v>
      </c>
      <c r="AC2689" s="174">
        <v>2061.4699999999998</v>
      </c>
      <c r="AD2689" s="174"/>
      <c r="AE2689" s="4"/>
      <c r="AF2689" s="4"/>
    </row>
    <row r="2690" spans="1:32">
      <c r="A2690" s="56"/>
      <c r="B2690" s="191"/>
      <c r="C2690" s="11" t="s">
        <v>1404</v>
      </c>
      <c r="D2690" s="11"/>
      <c r="E2690" s="11" t="s">
        <v>460</v>
      </c>
      <c r="F2690" s="11">
        <v>3934</v>
      </c>
      <c r="G2690" s="11"/>
      <c r="H2690" s="11">
        <f t="shared" si="177"/>
        <v>13</v>
      </c>
      <c r="I2690" s="11"/>
      <c r="J2690" s="203">
        <v>603.79</v>
      </c>
      <c r="K2690" s="11"/>
      <c r="M2690" s="11">
        <v>14</v>
      </c>
      <c r="N2690" s="70"/>
      <c r="P2690" s="192">
        <f t="shared" si="178"/>
        <v>43.127857142857138</v>
      </c>
      <c r="Q2690" s="11"/>
      <c r="R2690" s="11"/>
      <c r="S2690" s="11"/>
      <c r="T2690" s="174">
        <f t="shared" si="179"/>
        <v>281</v>
      </c>
      <c r="U2690" s="11"/>
      <c r="V2690" s="11"/>
      <c r="W2690" s="11"/>
      <c r="Y2690" s="174">
        <v>603.79</v>
      </c>
      <c r="Z2690" s="174">
        <f t="shared" si="180"/>
        <v>958.53</v>
      </c>
      <c r="AA2690" s="175"/>
      <c r="AB2690" s="174">
        <f t="shared" si="181"/>
        <v>489.68</v>
      </c>
      <c r="AC2690" s="174">
        <v>733.95</v>
      </c>
      <c r="AD2690" s="174"/>
      <c r="AE2690" s="4"/>
      <c r="AF2690" s="4"/>
    </row>
    <row r="2691" spans="1:32">
      <c r="A2691" s="56"/>
      <c r="B2691" s="191"/>
      <c r="C2691" s="11" t="s">
        <v>539</v>
      </c>
      <c r="D2691" s="11"/>
      <c r="E2691" s="11" t="s">
        <v>264</v>
      </c>
      <c r="F2691" s="11">
        <v>4170451</v>
      </c>
      <c r="G2691" s="11"/>
      <c r="H2691" s="11">
        <f t="shared" si="177"/>
        <v>13734</v>
      </c>
      <c r="I2691" s="11"/>
      <c r="J2691" s="203">
        <v>292898.16000000056</v>
      </c>
      <c r="K2691" s="11"/>
      <c r="M2691" s="11">
        <v>372</v>
      </c>
      <c r="N2691" s="70"/>
      <c r="P2691" s="192">
        <f t="shared" si="178"/>
        <v>787.36064516129181</v>
      </c>
      <c r="Q2691" s="11"/>
      <c r="R2691" s="11"/>
      <c r="S2691" s="11"/>
      <c r="T2691" s="174">
        <f t="shared" si="179"/>
        <v>11210.889784946237</v>
      </c>
      <c r="U2691" s="11"/>
      <c r="V2691" s="11"/>
      <c r="W2691" s="11"/>
      <c r="Y2691" s="174">
        <v>292898.16000000056</v>
      </c>
      <c r="Z2691" s="174">
        <f t="shared" si="180"/>
        <v>464980.61</v>
      </c>
      <c r="AA2691" s="175"/>
      <c r="AB2691" s="174">
        <f t="shared" si="181"/>
        <v>237542.69</v>
      </c>
      <c r="AC2691" s="174">
        <v>356037.44</v>
      </c>
      <c r="AD2691" s="174"/>
      <c r="AE2691" s="4"/>
      <c r="AF2691" s="4"/>
    </row>
    <row r="2692" spans="1:32">
      <c r="A2692" s="56"/>
      <c r="B2692" s="191"/>
      <c r="C2692" s="11" t="s">
        <v>1449</v>
      </c>
      <c r="D2692" s="11"/>
      <c r="E2692" s="11" t="s">
        <v>199</v>
      </c>
      <c r="F2692" s="11">
        <v>340</v>
      </c>
      <c r="G2692" s="11"/>
      <c r="H2692" s="11">
        <f t="shared" si="177"/>
        <v>1</v>
      </c>
      <c r="I2692" s="11"/>
      <c r="J2692" s="203">
        <v>60.76</v>
      </c>
      <c r="K2692" s="11"/>
      <c r="M2692" s="11">
        <v>1</v>
      </c>
      <c r="N2692" s="70"/>
      <c r="P2692" s="192">
        <f t="shared" si="178"/>
        <v>60.76</v>
      </c>
      <c r="Q2692" s="11"/>
      <c r="R2692" s="11"/>
      <c r="S2692" s="11"/>
      <c r="T2692" s="174">
        <f t="shared" si="179"/>
        <v>340</v>
      </c>
      <c r="U2692" s="11"/>
      <c r="V2692" s="11"/>
      <c r="W2692" s="11"/>
      <c r="Y2692" s="174">
        <v>60.76</v>
      </c>
      <c r="Z2692" s="174">
        <f t="shared" si="180"/>
        <v>96.46</v>
      </c>
      <c r="AA2692" s="175"/>
      <c r="AB2692" s="174">
        <f t="shared" si="181"/>
        <v>49.28</v>
      </c>
      <c r="AC2692" s="174">
        <v>73.86</v>
      </c>
      <c r="AD2692" s="174"/>
      <c r="AE2692" s="4"/>
      <c r="AF2692" s="4"/>
    </row>
    <row r="2693" spans="1:32">
      <c r="A2693" s="56"/>
      <c r="B2693" s="191"/>
      <c r="C2693" s="11" t="s">
        <v>265</v>
      </c>
      <c r="D2693" s="11"/>
      <c r="E2693" s="11" t="s">
        <v>266</v>
      </c>
      <c r="F2693" s="11">
        <v>2352468</v>
      </c>
      <c r="G2693" s="11"/>
      <c r="H2693" s="11">
        <f t="shared" si="177"/>
        <v>7747</v>
      </c>
      <c r="I2693" s="11"/>
      <c r="J2693" s="203">
        <v>213881.22000000006</v>
      </c>
      <c r="K2693" s="11"/>
      <c r="M2693" s="11">
        <v>200</v>
      </c>
      <c r="N2693" s="70"/>
      <c r="P2693" s="192">
        <f t="shared" si="178"/>
        <v>1069.4061000000004</v>
      </c>
      <c r="Q2693" s="11"/>
      <c r="R2693" s="11"/>
      <c r="S2693" s="11"/>
      <c r="T2693" s="174">
        <f t="shared" si="179"/>
        <v>11762.34</v>
      </c>
      <c r="U2693" s="11"/>
      <c r="V2693" s="11"/>
      <c r="W2693" s="11"/>
      <c r="Y2693" s="174">
        <v>213881.22000000006</v>
      </c>
      <c r="Z2693" s="174">
        <f t="shared" si="180"/>
        <v>339539.93</v>
      </c>
      <c r="AA2693" s="175"/>
      <c r="AB2693" s="174">
        <f t="shared" si="181"/>
        <v>173459.34</v>
      </c>
      <c r="AC2693" s="174">
        <v>259987.03</v>
      </c>
      <c r="AD2693" s="174"/>
      <c r="AE2693" s="4"/>
      <c r="AF2693" s="4"/>
    </row>
    <row r="2694" spans="1:32">
      <c r="A2694" s="56"/>
      <c r="B2694" s="191"/>
      <c r="C2694" s="11" t="s">
        <v>1405</v>
      </c>
      <c r="D2694" s="11"/>
      <c r="E2694" s="11" t="s">
        <v>204</v>
      </c>
      <c r="F2694" s="11">
        <v>44</v>
      </c>
      <c r="G2694" s="11"/>
      <c r="H2694" s="11">
        <f t="shared" si="177"/>
        <v>0</v>
      </c>
      <c r="I2694" s="11"/>
      <c r="J2694" s="203">
        <v>24.53</v>
      </c>
      <c r="K2694" s="11"/>
      <c r="M2694" s="11">
        <v>2</v>
      </c>
      <c r="N2694" s="70"/>
      <c r="P2694" s="192">
        <f t="shared" si="178"/>
        <v>12.265000000000001</v>
      </c>
      <c r="Q2694" s="11"/>
      <c r="R2694" s="11"/>
      <c r="S2694" s="11"/>
      <c r="T2694" s="174">
        <f t="shared" si="179"/>
        <v>22</v>
      </c>
      <c r="U2694" s="11"/>
      <c r="V2694" s="11"/>
      <c r="W2694" s="11"/>
      <c r="Y2694" s="174">
        <v>24.53</v>
      </c>
      <c r="Z2694" s="174">
        <f t="shared" si="180"/>
        <v>38.94</v>
      </c>
      <c r="AA2694" s="175"/>
      <c r="AB2694" s="174">
        <f t="shared" si="181"/>
        <v>19.89</v>
      </c>
      <c r="AC2694" s="174">
        <v>29.82</v>
      </c>
      <c r="AD2694" s="174"/>
      <c r="AE2694" s="4"/>
      <c r="AF2694" s="4"/>
    </row>
    <row r="2695" spans="1:32">
      <c r="A2695" s="56"/>
      <c r="B2695" s="191"/>
      <c r="C2695" s="11" t="s">
        <v>270</v>
      </c>
      <c r="D2695" s="11"/>
      <c r="E2695" s="11" t="s">
        <v>268</v>
      </c>
      <c r="F2695" s="11">
        <v>1775851</v>
      </c>
      <c r="G2695" s="11"/>
      <c r="H2695" s="11">
        <f t="shared" si="177"/>
        <v>5848</v>
      </c>
      <c r="I2695" s="11"/>
      <c r="J2695" s="203">
        <v>219945.71000000031</v>
      </c>
      <c r="K2695" s="11"/>
      <c r="M2695" s="11">
        <v>428</v>
      </c>
      <c r="N2695" s="70"/>
      <c r="P2695" s="192">
        <f t="shared" si="178"/>
        <v>513.89184579439325</v>
      </c>
      <c r="Q2695" s="11"/>
      <c r="R2695" s="11"/>
      <c r="S2695" s="11"/>
      <c r="T2695" s="174">
        <f t="shared" si="179"/>
        <v>4149.184579439252</v>
      </c>
      <c r="U2695" s="11"/>
      <c r="V2695" s="11"/>
      <c r="W2695" s="11"/>
      <c r="Y2695" s="174">
        <v>219945.71000000031</v>
      </c>
      <c r="Z2695" s="174">
        <f t="shared" si="180"/>
        <v>349167.4</v>
      </c>
      <c r="AA2695" s="175"/>
      <c r="AB2695" s="174">
        <f t="shared" si="181"/>
        <v>178377.69</v>
      </c>
      <c r="AC2695" s="174">
        <v>267358.83</v>
      </c>
      <c r="AD2695" s="174"/>
      <c r="AE2695" s="4"/>
      <c r="AF2695" s="4"/>
    </row>
    <row r="2696" spans="1:32">
      <c r="A2696" s="56"/>
      <c r="B2696" s="191"/>
      <c r="C2696" s="11" t="s">
        <v>271</v>
      </c>
      <c r="D2696" s="11"/>
      <c r="E2696" s="11" t="s">
        <v>272</v>
      </c>
      <c r="F2696" s="11">
        <v>3142966</v>
      </c>
      <c r="G2696" s="11"/>
      <c r="H2696" s="11">
        <f t="shared" si="177"/>
        <v>10350</v>
      </c>
      <c r="I2696" s="11"/>
      <c r="J2696" s="203">
        <v>300679.57999999943</v>
      </c>
      <c r="K2696" s="11"/>
      <c r="M2696" s="11">
        <v>666</v>
      </c>
      <c r="N2696" s="70"/>
      <c r="P2696" s="192">
        <f t="shared" si="178"/>
        <v>451.47084084083997</v>
      </c>
      <c r="Q2696" s="11"/>
      <c r="R2696" s="11"/>
      <c r="S2696" s="11"/>
      <c r="T2696" s="174">
        <f t="shared" si="179"/>
        <v>4719.1681681681684</v>
      </c>
      <c r="U2696" s="11"/>
      <c r="V2696" s="11"/>
      <c r="W2696" s="11"/>
      <c r="Y2696" s="174">
        <v>300679.57999999943</v>
      </c>
      <c r="Z2696" s="174">
        <f t="shared" si="180"/>
        <v>477333.74</v>
      </c>
      <c r="AA2696" s="175"/>
      <c r="AB2696" s="174">
        <f t="shared" si="181"/>
        <v>243853.48</v>
      </c>
      <c r="AC2696" s="174">
        <v>365496.28</v>
      </c>
      <c r="AD2696" s="174"/>
      <c r="AE2696" s="4"/>
      <c r="AF2696" s="4"/>
    </row>
    <row r="2697" spans="1:32">
      <c r="A2697" s="56"/>
      <c r="B2697" s="191"/>
      <c r="C2697" s="11" t="s">
        <v>271</v>
      </c>
      <c r="D2697" s="11"/>
      <c r="E2697" s="11" t="s">
        <v>280</v>
      </c>
      <c r="F2697" s="11">
        <v>392</v>
      </c>
      <c r="G2697" s="11"/>
      <c r="H2697" s="11">
        <f t="shared" si="177"/>
        <v>1</v>
      </c>
      <c r="I2697" s="11"/>
      <c r="J2697" s="203">
        <v>79.3</v>
      </c>
      <c r="K2697" s="11"/>
      <c r="M2697" s="11">
        <v>1</v>
      </c>
      <c r="N2697" s="70"/>
      <c r="P2697" s="192">
        <f t="shared" si="178"/>
        <v>79.3</v>
      </c>
      <c r="Q2697" s="11"/>
      <c r="R2697" s="11"/>
      <c r="S2697" s="11"/>
      <c r="T2697" s="174">
        <f t="shared" si="179"/>
        <v>392</v>
      </c>
      <c r="U2697" s="11"/>
      <c r="V2697" s="11"/>
      <c r="W2697" s="11"/>
      <c r="Y2697" s="174">
        <v>79.3</v>
      </c>
      <c r="Z2697" s="174">
        <f t="shared" si="180"/>
        <v>125.89</v>
      </c>
      <c r="AA2697" s="175"/>
      <c r="AB2697" s="174">
        <f t="shared" si="181"/>
        <v>64.31</v>
      </c>
      <c r="AC2697" s="174">
        <v>96.39</v>
      </c>
      <c r="AD2697" s="174"/>
      <c r="AE2697" s="4"/>
      <c r="AF2697" s="4"/>
    </row>
    <row r="2698" spans="1:32">
      <c r="A2698" s="56"/>
      <c r="B2698" s="191"/>
      <c r="C2698" s="11" t="s">
        <v>1267</v>
      </c>
      <c r="D2698" s="11"/>
      <c r="E2698" s="11" t="s">
        <v>237</v>
      </c>
      <c r="F2698" s="11">
        <v>3175</v>
      </c>
      <c r="G2698" s="11"/>
      <c r="H2698" s="11">
        <f t="shared" si="177"/>
        <v>10</v>
      </c>
      <c r="I2698" s="11"/>
      <c r="J2698" s="203">
        <v>580.81999999999994</v>
      </c>
      <c r="K2698" s="11"/>
      <c r="M2698" s="11">
        <v>4</v>
      </c>
      <c r="N2698" s="70"/>
      <c r="P2698" s="192">
        <f t="shared" si="178"/>
        <v>145.20499999999998</v>
      </c>
      <c r="Q2698" s="11"/>
      <c r="R2698" s="11"/>
      <c r="S2698" s="11"/>
      <c r="T2698" s="174">
        <f t="shared" si="179"/>
        <v>793.75</v>
      </c>
      <c r="U2698" s="11"/>
      <c r="V2698" s="11"/>
      <c r="W2698" s="11"/>
      <c r="Y2698" s="174">
        <v>580.81999999999994</v>
      </c>
      <c r="Z2698" s="174">
        <f t="shared" si="180"/>
        <v>922.06</v>
      </c>
      <c r="AA2698" s="175"/>
      <c r="AB2698" s="174">
        <f t="shared" si="181"/>
        <v>471.05</v>
      </c>
      <c r="AC2698" s="174">
        <v>706.03</v>
      </c>
      <c r="AD2698" s="174"/>
      <c r="AE2698" s="4"/>
      <c r="AF2698" s="4"/>
    </row>
    <row r="2699" spans="1:32">
      <c r="A2699" s="56"/>
      <c r="B2699" s="191"/>
      <c r="C2699" s="11" t="s">
        <v>1406</v>
      </c>
      <c r="D2699" s="11"/>
      <c r="E2699" s="11" t="s">
        <v>280</v>
      </c>
      <c r="F2699" s="11">
        <v>1201</v>
      </c>
      <c r="G2699" s="11"/>
      <c r="H2699" s="11">
        <f t="shared" si="177"/>
        <v>4</v>
      </c>
      <c r="I2699" s="11"/>
      <c r="J2699" s="203">
        <v>334.83000000000004</v>
      </c>
      <c r="K2699" s="11"/>
      <c r="M2699" s="11">
        <v>7</v>
      </c>
      <c r="N2699" s="70"/>
      <c r="P2699" s="192">
        <f t="shared" si="178"/>
        <v>47.832857142857151</v>
      </c>
      <c r="Q2699" s="11"/>
      <c r="R2699" s="11"/>
      <c r="S2699" s="11"/>
      <c r="T2699" s="174">
        <f t="shared" si="179"/>
        <v>171.57142857142858</v>
      </c>
      <c r="U2699" s="11"/>
      <c r="V2699" s="11"/>
      <c r="W2699" s="11"/>
      <c r="Y2699" s="174">
        <v>334.83000000000004</v>
      </c>
      <c r="Z2699" s="174">
        <f t="shared" si="180"/>
        <v>531.54999999999995</v>
      </c>
      <c r="AA2699" s="175"/>
      <c r="AB2699" s="174">
        <f t="shared" si="181"/>
        <v>271.55</v>
      </c>
      <c r="AC2699" s="174">
        <v>407.01</v>
      </c>
      <c r="AD2699" s="174"/>
      <c r="AE2699" s="4"/>
      <c r="AF2699" s="4"/>
    </row>
    <row r="2700" spans="1:32">
      <c r="A2700" s="56"/>
      <c r="B2700" s="191"/>
      <c r="C2700" s="11" t="s">
        <v>435</v>
      </c>
      <c r="D2700" s="11"/>
      <c r="E2700" s="11" t="s">
        <v>432</v>
      </c>
      <c r="F2700" s="11">
        <v>128235</v>
      </c>
      <c r="G2700" s="11"/>
      <c r="H2700" s="11">
        <f t="shared" si="177"/>
        <v>422</v>
      </c>
      <c r="I2700" s="11"/>
      <c r="J2700" s="203">
        <v>16280.909999999993</v>
      </c>
      <c r="K2700" s="11"/>
      <c r="M2700" s="11">
        <v>81</v>
      </c>
      <c r="N2700" s="70"/>
      <c r="P2700" s="192">
        <f t="shared" si="178"/>
        <v>200.99888888888879</v>
      </c>
      <c r="Q2700" s="11"/>
      <c r="R2700" s="11"/>
      <c r="S2700" s="11"/>
      <c r="T2700" s="174">
        <f t="shared" si="179"/>
        <v>1583.148148148148</v>
      </c>
      <c r="U2700" s="11"/>
      <c r="V2700" s="11"/>
      <c r="W2700" s="11"/>
      <c r="Y2700" s="174">
        <v>16280.909999999993</v>
      </c>
      <c r="Z2700" s="174">
        <f t="shared" si="180"/>
        <v>25846.21</v>
      </c>
      <c r="AA2700" s="175"/>
      <c r="AB2700" s="174">
        <f t="shared" si="181"/>
        <v>13203.94</v>
      </c>
      <c r="AC2700" s="174">
        <v>19790.54</v>
      </c>
      <c r="AD2700" s="174"/>
      <c r="AE2700" s="4"/>
      <c r="AF2700" s="4"/>
    </row>
    <row r="2701" spans="1:32">
      <c r="A2701" s="56"/>
      <c r="B2701" s="191"/>
      <c r="C2701" s="11" t="s">
        <v>590</v>
      </c>
      <c r="D2701" s="11"/>
      <c r="E2701" s="11" t="s">
        <v>266</v>
      </c>
      <c r="F2701" s="11">
        <v>1600</v>
      </c>
      <c r="G2701" s="11"/>
      <c r="H2701" s="11">
        <f t="shared" si="177"/>
        <v>5</v>
      </c>
      <c r="I2701" s="11"/>
      <c r="J2701" s="203">
        <v>286.31</v>
      </c>
      <c r="K2701" s="11"/>
      <c r="M2701" s="11">
        <v>1</v>
      </c>
      <c r="N2701" s="70"/>
      <c r="P2701" s="192">
        <f t="shared" si="178"/>
        <v>286.31</v>
      </c>
      <c r="Q2701" s="11"/>
      <c r="R2701" s="11"/>
      <c r="S2701" s="11"/>
      <c r="T2701" s="174">
        <f t="shared" si="179"/>
        <v>1600</v>
      </c>
      <c r="U2701" s="11"/>
      <c r="V2701" s="11"/>
      <c r="W2701" s="11"/>
      <c r="Y2701" s="174">
        <v>286.31</v>
      </c>
      <c r="Z2701" s="174">
        <f t="shared" si="180"/>
        <v>454.52</v>
      </c>
      <c r="AA2701" s="175"/>
      <c r="AB2701" s="174">
        <f t="shared" si="181"/>
        <v>232.2</v>
      </c>
      <c r="AC2701" s="174">
        <v>348.03</v>
      </c>
      <c r="AD2701" s="174"/>
      <c r="AE2701" s="4"/>
      <c r="AF2701" s="4"/>
    </row>
    <row r="2702" spans="1:32">
      <c r="A2702" s="56"/>
      <c r="B2702" s="191"/>
      <c r="C2702" s="11" t="s">
        <v>590</v>
      </c>
      <c r="D2702" s="11"/>
      <c r="E2702" s="11" t="s">
        <v>326</v>
      </c>
      <c r="F2702" s="11">
        <v>25402</v>
      </c>
      <c r="G2702" s="11"/>
      <c r="H2702" s="11">
        <f t="shared" si="177"/>
        <v>84</v>
      </c>
      <c r="I2702" s="11"/>
      <c r="J2702" s="203">
        <v>4275.5200000000004</v>
      </c>
      <c r="K2702" s="11"/>
      <c r="M2702" s="11">
        <v>42</v>
      </c>
      <c r="N2702" s="70"/>
      <c r="P2702" s="192">
        <f t="shared" si="178"/>
        <v>101.79809523809524</v>
      </c>
      <c r="Q2702" s="11"/>
      <c r="R2702" s="11"/>
      <c r="S2702" s="11"/>
      <c r="T2702" s="174">
        <f t="shared" si="179"/>
        <v>604.80952380952385</v>
      </c>
      <c r="U2702" s="11"/>
      <c r="V2702" s="11"/>
      <c r="W2702" s="11"/>
      <c r="Y2702" s="174">
        <v>4275.5200000000004</v>
      </c>
      <c r="Z2702" s="174">
        <f t="shared" si="180"/>
        <v>6787.46</v>
      </c>
      <c r="AA2702" s="175"/>
      <c r="AB2702" s="174">
        <f t="shared" si="181"/>
        <v>3467.48</v>
      </c>
      <c r="AC2702" s="174">
        <v>5197.18</v>
      </c>
      <c r="AD2702" s="174"/>
      <c r="AE2702" s="4"/>
      <c r="AF2702" s="4"/>
    </row>
    <row r="2703" spans="1:32">
      <c r="A2703" s="56"/>
      <c r="B2703" s="191"/>
      <c r="C2703" s="11" t="s">
        <v>224</v>
      </c>
      <c r="D2703" s="11"/>
      <c r="E2703" s="11" t="s">
        <v>204</v>
      </c>
      <c r="F2703" s="11">
        <v>505</v>
      </c>
      <c r="G2703" s="11"/>
      <c r="H2703" s="11">
        <f t="shared" si="177"/>
        <v>2</v>
      </c>
      <c r="I2703" s="11"/>
      <c r="J2703" s="203">
        <v>114.26</v>
      </c>
      <c r="K2703" s="11"/>
      <c r="M2703" s="11">
        <v>1</v>
      </c>
      <c r="N2703" s="70"/>
      <c r="P2703" s="192">
        <f t="shared" si="178"/>
        <v>114.26</v>
      </c>
      <c r="Q2703" s="11"/>
      <c r="R2703" s="11"/>
      <c r="S2703" s="11"/>
      <c r="T2703" s="174">
        <f t="shared" si="179"/>
        <v>505</v>
      </c>
      <c r="U2703" s="11"/>
      <c r="V2703" s="11"/>
      <c r="W2703" s="11"/>
      <c r="Y2703" s="174">
        <v>114.26</v>
      </c>
      <c r="Z2703" s="174">
        <f t="shared" si="180"/>
        <v>181.39</v>
      </c>
      <c r="AA2703" s="175"/>
      <c r="AB2703" s="174">
        <f t="shared" si="181"/>
        <v>92.67</v>
      </c>
      <c r="AC2703" s="174">
        <v>138.88999999999999</v>
      </c>
      <c r="AD2703" s="174"/>
      <c r="AE2703" s="4"/>
      <c r="AF2703" s="4"/>
    </row>
    <row r="2704" spans="1:32">
      <c r="A2704" s="56"/>
      <c r="B2704" s="191"/>
      <c r="C2704" s="11" t="s">
        <v>224</v>
      </c>
      <c r="D2704" s="11"/>
      <c r="E2704" s="11" t="s">
        <v>220</v>
      </c>
      <c r="F2704" s="11">
        <v>734581</v>
      </c>
      <c r="G2704" s="11"/>
      <c r="H2704" s="11">
        <f t="shared" si="177"/>
        <v>2419</v>
      </c>
      <c r="I2704" s="11"/>
      <c r="J2704" s="203">
        <v>94911.11</v>
      </c>
      <c r="K2704" s="11"/>
      <c r="M2704" s="11">
        <v>283</v>
      </c>
      <c r="N2704" s="70"/>
      <c r="P2704" s="192">
        <f t="shared" si="178"/>
        <v>335.37494699646641</v>
      </c>
      <c r="Q2704" s="11"/>
      <c r="R2704" s="11"/>
      <c r="S2704" s="11"/>
      <c r="T2704" s="174">
        <f t="shared" si="179"/>
        <v>2595.6925795053003</v>
      </c>
      <c r="U2704" s="11"/>
      <c r="V2704" s="11"/>
      <c r="W2704" s="11"/>
      <c r="Y2704" s="174">
        <v>94911.11</v>
      </c>
      <c r="Z2704" s="174">
        <f t="shared" si="180"/>
        <v>150672.94</v>
      </c>
      <c r="AA2704" s="175"/>
      <c r="AB2704" s="174">
        <f t="shared" si="181"/>
        <v>76973.649999999994</v>
      </c>
      <c r="AC2704" s="174">
        <v>115370.85</v>
      </c>
      <c r="AD2704" s="174"/>
      <c r="AE2704" s="4"/>
      <c r="AF2704" s="4"/>
    </row>
    <row r="2705" spans="1:32">
      <c r="A2705" s="56"/>
      <c r="B2705" s="191"/>
      <c r="C2705" s="11" t="s">
        <v>1333</v>
      </c>
      <c r="D2705" s="11"/>
      <c r="E2705" s="11" t="s">
        <v>220</v>
      </c>
      <c r="F2705" s="11">
        <v>95962</v>
      </c>
      <c r="G2705" s="11"/>
      <c r="H2705" s="11">
        <f t="shared" si="177"/>
        <v>316</v>
      </c>
      <c r="I2705" s="11"/>
      <c r="J2705" s="203">
        <v>8983.7100000000064</v>
      </c>
      <c r="K2705" s="11"/>
      <c r="M2705" s="11">
        <v>18</v>
      </c>
      <c r="N2705" s="70"/>
      <c r="P2705" s="192">
        <f t="shared" si="178"/>
        <v>499.09500000000037</v>
      </c>
      <c r="Q2705" s="11"/>
      <c r="R2705" s="11"/>
      <c r="S2705" s="11"/>
      <c r="T2705" s="174">
        <f t="shared" si="179"/>
        <v>5331.2222222222226</v>
      </c>
      <c r="U2705" s="11"/>
      <c r="V2705" s="11"/>
      <c r="W2705" s="11"/>
      <c r="Y2705" s="174">
        <v>8983.7100000000064</v>
      </c>
      <c r="Z2705" s="174">
        <f t="shared" si="180"/>
        <v>14261.79</v>
      </c>
      <c r="AA2705" s="175"/>
      <c r="AB2705" s="174">
        <f t="shared" si="181"/>
        <v>7285.86</v>
      </c>
      <c r="AC2705" s="174">
        <v>10920.3</v>
      </c>
      <c r="AD2705" s="174"/>
      <c r="AE2705" s="4"/>
      <c r="AF2705" s="4"/>
    </row>
    <row r="2706" spans="1:32">
      <c r="A2706" s="56"/>
      <c r="B2706" s="191"/>
      <c r="C2706" s="11" t="s">
        <v>332</v>
      </c>
      <c r="D2706" s="11"/>
      <c r="E2706" s="11" t="s">
        <v>330</v>
      </c>
      <c r="F2706" s="11">
        <v>148893</v>
      </c>
      <c r="G2706" s="11"/>
      <c r="H2706" s="11">
        <f t="shared" si="177"/>
        <v>490</v>
      </c>
      <c r="I2706" s="11"/>
      <c r="J2706" s="203">
        <v>20084.539999999997</v>
      </c>
      <c r="K2706" s="11"/>
      <c r="M2706" s="11">
        <v>25</v>
      </c>
      <c r="N2706" s="70"/>
      <c r="P2706" s="192">
        <f t="shared" si="178"/>
        <v>803.38159999999993</v>
      </c>
      <c r="Q2706" s="11"/>
      <c r="R2706" s="11"/>
      <c r="S2706" s="11"/>
      <c r="T2706" s="174">
        <f t="shared" si="179"/>
        <v>5955.72</v>
      </c>
      <c r="U2706" s="11"/>
      <c r="V2706" s="11"/>
      <c r="W2706" s="11"/>
      <c r="Y2706" s="174">
        <v>20084.539999999997</v>
      </c>
      <c r="Z2706" s="174">
        <f t="shared" si="180"/>
        <v>31884.53</v>
      </c>
      <c r="AA2706" s="175"/>
      <c r="AB2706" s="174">
        <f t="shared" si="181"/>
        <v>16288.72</v>
      </c>
      <c r="AC2706" s="174">
        <v>24414.11</v>
      </c>
      <c r="AD2706" s="174"/>
      <c r="AE2706" s="4"/>
      <c r="AF2706" s="4"/>
    </row>
    <row r="2707" spans="1:32">
      <c r="A2707" s="56"/>
      <c r="B2707" s="191"/>
      <c r="C2707" s="11" t="s">
        <v>1268</v>
      </c>
      <c r="D2707" s="11"/>
      <c r="E2707" s="11" t="s">
        <v>319</v>
      </c>
      <c r="F2707" s="11">
        <v>2589</v>
      </c>
      <c r="G2707" s="11"/>
      <c r="H2707" s="11">
        <f t="shared" si="177"/>
        <v>9</v>
      </c>
      <c r="I2707" s="11"/>
      <c r="J2707" s="203">
        <v>670.16</v>
      </c>
      <c r="K2707" s="11"/>
      <c r="M2707" s="11">
        <v>7</v>
      </c>
      <c r="N2707" s="70"/>
      <c r="P2707" s="192">
        <f t="shared" si="178"/>
        <v>95.737142857142857</v>
      </c>
      <c r="Q2707" s="11"/>
      <c r="R2707" s="11"/>
      <c r="S2707" s="11"/>
      <c r="T2707" s="174">
        <f t="shared" si="179"/>
        <v>369.85714285714283</v>
      </c>
      <c r="U2707" s="11"/>
      <c r="V2707" s="11"/>
      <c r="W2707" s="11"/>
      <c r="Y2707" s="174">
        <v>670.16</v>
      </c>
      <c r="Z2707" s="174">
        <f t="shared" si="180"/>
        <v>1063.8900000000001</v>
      </c>
      <c r="AA2707" s="175"/>
      <c r="AB2707" s="174">
        <f t="shared" si="181"/>
        <v>543.5</v>
      </c>
      <c r="AC2707" s="174">
        <v>814.62</v>
      </c>
      <c r="AD2707" s="174"/>
      <c r="AE2707" s="4"/>
      <c r="AF2707" s="4"/>
    </row>
    <row r="2708" spans="1:32">
      <c r="A2708" s="56"/>
      <c r="B2708" s="191"/>
      <c r="C2708" s="11" t="s">
        <v>1268</v>
      </c>
      <c r="D2708" s="11"/>
      <c r="E2708" s="11" t="s">
        <v>471</v>
      </c>
      <c r="F2708" s="11">
        <v>4480</v>
      </c>
      <c r="G2708" s="11"/>
      <c r="H2708" s="11">
        <f t="shared" si="177"/>
        <v>15</v>
      </c>
      <c r="I2708" s="11"/>
      <c r="J2708" s="203">
        <v>377.81</v>
      </c>
      <c r="K2708" s="11"/>
      <c r="M2708" s="11">
        <v>1</v>
      </c>
      <c r="N2708" s="70"/>
      <c r="P2708" s="192">
        <f t="shared" si="178"/>
        <v>377.81</v>
      </c>
      <c r="Q2708" s="11"/>
      <c r="R2708" s="11"/>
      <c r="S2708" s="11"/>
      <c r="T2708" s="174">
        <f t="shared" si="179"/>
        <v>4480</v>
      </c>
      <c r="U2708" s="11"/>
      <c r="V2708" s="11"/>
      <c r="W2708" s="11"/>
      <c r="Y2708" s="174">
        <v>377.81</v>
      </c>
      <c r="Z2708" s="174">
        <f t="shared" si="180"/>
        <v>599.78</v>
      </c>
      <c r="AA2708" s="175"/>
      <c r="AB2708" s="174">
        <f t="shared" si="181"/>
        <v>306.41000000000003</v>
      </c>
      <c r="AC2708" s="174">
        <v>459.25</v>
      </c>
      <c r="AD2708" s="174"/>
      <c r="AE2708" s="4"/>
      <c r="AF2708" s="4"/>
    </row>
    <row r="2709" spans="1:32">
      <c r="A2709" s="56"/>
      <c r="B2709" s="191"/>
      <c r="C2709" s="11" t="s">
        <v>273</v>
      </c>
      <c r="D2709" s="11"/>
      <c r="E2709" s="11" t="s">
        <v>274</v>
      </c>
      <c r="F2709" s="11">
        <v>1286580</v>
      </c>
      <c r="G2709" s="11"/>
      <c r="H2709" s="11">
        <f t="shared" si="177"/>
        <v>4237</v>
      </c>
      <c r="I2709" s="11"/>
      <c r="J2709" s="203">
        <v>151345.00999999992</v>
      </c>
      <c r="K2709" s="11"/>
      <c r="M2709" s="11">
        <v>473</v>
      </c>
      <c r="N2709" s="70"/>
      <c r="P2709" s="192">
        <f t="shared" si="178"/>
        <v>319.96830866807596</v>
      </c>
      <c r="Q2709" s="11"/>
      <c r="R2709" s="11"/>
      <c r="S2709" s="11"/>
      <c r="T2709" s="174">
        <f t="shared" si="179"/>
        <v>2720.0422832980971</v>
      </c>
      <c r="U2709" s="11"/>
      <c r="V2709" s="11"/>
      <c r="W2709" s="11"/>
      <c r="Y2709" s="174">
        <v>151345.00999999992</v>
      </c>
      <c r="Z2709" s="174">
        <f t="shared" si="180"/>
        <v>240262.67</v>
      </c>
      <c r="AA2709" s="175"/>
      <c r="AB2709" s="174">
        <f t="shared" si="181"/>
        <v>122741.98</v>
      </c>
      <c r="AC2709" s="174">
        <v>183970.05</v>
      </c>
      <c r="AD2709" s="174"/>
      <c r="AE2709" s="4"/>
      <c r="AF2709" s="4"/>
    </row>
    <row r="2710" spans="1:32">
      <c r="A2710" s="56"/>
      <c r="B2710" s="191"/>
      <c r="C2710" s="11" t="s">
        <v>1269</v>
      </c>
      <c r="D2710" s="11"/>
      <c r="E2710" s="11" t="s">
        <v>440</v>
      </c>
      <c r="F2710" s="11">
        <v>1246</v>
      </c>
      <c r="G2710" s="11"/>
      <c r="H2710" s="11">
        <f t="shared" si="177"/>
        <v>4</v>
      </c>
      <c r="I2710" s="11"/>
      <c r="J2710" s="203">
        <v>452.80999999999995</v>
      </c>
      <c r="K2710" s="11"/>
      <c r="M2710" s="11">
        <v>7</v>
      </c>
      <c r="N2710" s="70"/>
      <c r="P2710" s="192">
        <f t="shared" si="178"/>
        <v>64.687142857142845</v>
      </c>
      <c r="Q2710" s="11"/>
      <c r="R2710" s="11"/>
      <c r="S2710" s="11"/>
      <c r="T2710" s="174">
        <f t="shared" si="179"/>
        <v>178</v>
      </c>
      <c r="U2710" s="11"/>
      <c r="V2710" s="11"/>
      <c r="W2710" s="11"/>
      <c r="Y2710" s="174">
        <v>452.80999999999995</v>
      </c>
      <c r="Z2710" s="174">
        <f t="shared" si="180"/>
        <v>718.84</v>
      </c>
      <c r="AA2710" s="175"/>
      <c r="AB2710" s="174">
        <f t="shared" si="181"/>
        <v>367.23</v>
      </c>
      <c r="AC2710" s="174">
        <v>550.41999999999996</v>
      </c>
      <c r="AD2710" s="174"/>
      <c r="AE2710" s="4"/>
      <c r="AF2710" s="4"/>
    </row>
    <row r="2711" spans="1:32">
      <c r="A2711" s="56"/>
      <c r="B2711" s="191"/>
      <c r="C2711" s="11" t="s">
        <v>1269</v>
      </c>
      <c r="D2711" s="11"/>
      <c r="E2711" s="11" t="s">
        <v>460</v>
      </c>
      <c r="F2711" s="11">
        <v>387980</v>
      </c>
      <c r="G2711" s="11"/>
      <c r="H2711" s="11">
        <f t="shared" si="177"/>
        <v>1278</v>
      </c>
      <c r="I2711" s="11"/>
      <c r="J2711" s="203">
        <v>25117.160000000007</v>
      </c>
      <c r="K2711" s="11"/>
      <c r="M2711" s="11">
        <v>36</v>
      </c>
      <c r="N2711" s="70"/>
      <c r="P2711" s="192">
        <f t="shared" si="178"/>
        <v>697.69888888888909</v>
      </c>
      <c r="Q2711" s="11"/>
      <c r="R2711" s="11"/>
      <c r="S2711" s="11"/>
      <c r="T2711" s="174">
        <f t="shared" si="179"/>
        <v>10777.222222222223</v>
      </c>
      <c r="U2711" s="11"/>
      <c r="V2711" s="11"/>
      <c r="W2711" s="11"/>
      <c r="Y2711" s="174">
        <v>25117.160000000007</v>
      </c>
      <c r="Z2711" s="174">
        <f t="shared" si="180"/>
        <v>39873.9</v>
      </c>
      <c r="AA2711" s="175"/>
      <c r="AB2711" s="174">
        <f t="shared" si="181"/>
        <v>20370.21</v>
      </c>
      <c r="AC2711" s="174">
        <v>30531.599999999999</v>
      </c>
      <c r="AD2711" s="174"/>
      <c r="AE2711" s="4"/>
      <c r="AF2711" s="4"/>
    </row>
    <row r="2712" spans="1:32">
      <c r="A2712" s="56"/>
      <c r="B2712" s="191"/>
      <c r="C2712" s="11" t="s">
        <v>1269</v>
      </c>
      <c r="D2712" s="11"/>
      <c r="E2712" s="11" t="s">
        <v>513</v>
      </c>
      <c r="F2712" s="11"/>
      <c r="G2712" s="11"/>
      <c r="H2712" s="11">
        <f t="shared" si="177"/>
        <v>0</v>
      </c>
      <c r="I2712" s="11"/>
      <c r="J2712" s="203">
        <v>9.67</v>
      </c>
      <c r="K2712" s="11"/>
      <c r="M2712" s="11">
        <v>1</v>
      </c>
      <c r="N2712" s="70"/>
      <c r="P2712" s="192">
        <f t="shared" si="178"/>
        <v>9.67</v>
      </c>
      <c r="Q2712" s="11"/>
      <c r="R2712" s="11"/>
      <c r="S2712" s="11"/>
      <c r="T2712" s="174">
        <f t="shared" si="179"/>
        <v>0</v>
      </c>
      <c r="U2712" s="11"/>
      <c r="V2712" s="11"/>
      <c r="W2712" s="11"/>
      <c r="Y2712" s="174">
        <v>9.67</v>
      </c>
      <c r="Z2712" s="174">
        <f t="shared" si="180"/>
        <v>15.35</v>
      </c>
      <c r="AA2712" s="175"/>
      <c r="AB2712" s="174">
        <f t="shared" si="181"/>
        <v>7.84</v>
      </c>
      <c r="AC2712" s="174">
        <v>11.75</v>
      </c>
      <c r="AD2712" s="174"/>
      <c r="AE2712" s="4"/>
      <c r="AF2712" s="4"/>
    </row>
    <row r="2713" spans="1:32">
      <c r="A2713" s="56"/>
      <c r="B2713" s="191"/>
      <c r="C2713" s="11" t="s">
        <v>619</v>
      </c>
      <c r="D2713" s="11"/>
      <c r="E2713" s="11" t="s">
        <v>471</v>
      </c>
      <c r="F2713" s="11">
        <v>10478</v>
      </c>
      <c r="G2713" s="11"/>
      <c r="H2713" s="11">
        <f t="shared" si="177"/>
        <v>35</v>
      </c>
      <c r="I2713" s="11"/>
      <c r="J2713" s="203">
        <v>723.08</v>
      </c>
      <c r="K2713" s="11"/>
      <c r="M2713" s="11">
        <v>3</v>
      </c>
      <c r="N2713" s="70"/>
      <c r="P2713" s="192">
        <f t="shared" si="178"/>
        <v>241.02666666666667</v>
      </c>
      <c r="Q2713" s="11"/>
      <c r="R2713" s="11"/>
      <c r="S2713" s="11"/>
      <c r="T2713" s="174">
        <f t="shared" si="179"/>
        <v>3492.6666666666665</v>
      </c>
      <c r="U2713" s="11"/>
      <c r="V2713" s="11"/>
      <c r="W2713" s="11"/>
      <c r="Y2713" s="174">
        <v>723.08</v>
      </c>
      <c r="Z2713" s="174">
        <f t="shared" si="180"/>
        <v>1147.9000000000001</v>
      </c>
      <c r="AA2713" s="175"/>
      <c r="AB2713" s="174">
        <f t="shared" si="181"/>
        <v>586.41999999999996</v>
      </c>
      <c r="AC2713" s="174">
        <v>878.95</v>
      </c>
      <c r="AD2713" s="174"/>
      <c r="AE2713" s="4"/>
      <c r="AF2713" s="4"/>
    </row>
    <row r="2714" spans="1:32">
      <c r="A2714" s="56"/>
      <c r="B2714" s="191"/>
      <c r="C2714" s="11" t="s">
        <v>393</v>
      </c>
      <c r="D2714" s="11"/>
      <c r="E2714" s="11" t="s">
        <v>377</v>
      </c>
      <c r="F2714" s="11">
        <v>1000</v>
      </c>
      <c r="G2714" s="11"/>
      <c r="H2714" s="11">
        <f t="shared" si="177"/>
        <v>3</v>
      </c>
      <c r="I2714" s="11"/>
      <c r="J2714" s="203">
        <v>178.49</v>
      </c>
      <c r="K2714" s="11"/>
      <c r="M2714" s="11">
        <v>1</v>
      </c>
      <c r="N2714" s="70"/>
      <c r="P2714" s="192">
        <f t="shared" si="178"/>
        <v>178.49</v>
      </c>
      <c r="Q2714" s="11"/>
      <c r="R2714" s="11"/>
      <c r="S2714" s="11"/>
      <c r="T2714" s="174">
        <f t="shared" si="179"/>
        <v>1000</v>
      </c>
      <c r="U2714" s="11"/>
      <c r="V2714" s="11"/>
      <c r="W2714" s="11"/>
      <c r="Y2714" s="174">
        <v>178.49</v>
      </c>
      <c r="Z2714" s="174">
        <f t="shared" si="180"/>
        <v>283.36</v>
      </c>
      <c r="AA2714" s="175"/>
      <c r="AB2714" s="174">
        <f t="shared" si="181"/>
        <v>144.76</v>
      </c>
      <c r="AC2714" s="174">
        <v>216.97</v>
      </c>
      <c r="AD2714" s="174"/>
      <c r="AE2714" s="4"/>
      <c r="AF2714" s="4"/>
    </row>
    <row r="2715" spans="1:32">
      <c r="A2715" s="56"/>
      <c r="B2715" s="191"/>
      <c r="C2715" s="11" t="s">
        <v>393</v>
      </c>
      <c r="D2715" s="11"/>
      <c r="E2715" s="11" t="s">
        <v>391</v>
      </c>
      <c r="F2715" s="11">
        <v>3926536</v>
      </c>
      <c r="G2715" s="11"/>
      <c r="H2715" s="11">
        <f t="shared" ref="H2715:H2778" si="182">ROUND($H$2874*F2715/$F$2874,0)</f>
        <v>12931</v>
      </c>
      <c r="I2715" s="11"/>
      <c r="J2715" s="203">
        <v>461940.78999999916</v>
      </c>
      <c r="K2715" s="11"/>
      <c r="M2715" s="11">
        <v>1155</v>
      </c>
      <c r="N2715" s="70"/>
      <c r="P2715" s="192">
        <f t="shared" ref="P2715:P2778" si="183">J2715/M2715</f>
        <v>399.94873593073521</v>
      </c>
      <c r="Q2715" s="11"/>
      <c r="R2715" s="11"/>
      <c r="S2715" s="11"/>
      <c r="T2715" s="174">
        <f t="shared" ref="T2715:T2778" si="184">F2715/M2715</f>
        <v>3399.5982683982684</v>
      </c>
      <c r="U2715" s="11"/>
      <c r="V2715" s="11"/>
      <c r="W2715" s="11"/>
      <c r="Y2715" s="174">
        <v>461940.78999999916</v>
      </c>
      <c r="Z2715" s="174">
        <f t="shared" ref="Z2715:Z2778" si="185">ROUND($Z$2874*Y2715/$Y$2874,2)</f>
        <v>733338.54</v>
      </c>
      <c r="AA2715" s="175"/>
      <c r="AB2715" s="174">
        <f t="shared" ref="AB2715:AB2778" si="186">ROUND($AB$2874*Y2715/$Y$2874,2)</f>
        <v>374637.58</v>
      </c>
      <c r="AC2715" s="174">
        <v>561520.15</v>
      </c>
      <c r="AD2715" s="174"/>
      <c r="AE2715" s="4"/>
      <c r="AF2715" s="4"/>
    </row>
    <row r="2716" spans="1:32">
      <c r="A2716" s="56"/>
      <c r="B2716" s="191"/>
      <c r="C2716" s="11" t="s">
        <v>618</v>
      </c>
      <c r="D2716" s="11"/>
      <c r="E2716" s="11" t="s">
        <v>460</v>
      </c>
      <c r="F2716" s="11">
        <v>93034</v>
      </c>
      <c r="G2716" s="11"/>
      <c r="H2716" s="11">
        <f t="shared" si="182"/>
        <v>306</v>
      </c>
      <c r="I2716" s="11"/>
      <c r="J2716" s="203">
        <v>12910.269999999999</v>
      </c>
      <c r="K2716" s="11"/>
      <c r="M2716" s="11">
        <v>30</v>
      </c>
      <c r="N2716" s="70"/>
      <c r="P2716" s="192">
        <f t="shared" si="183"/>
        <v>430.34233333333327</v>
      </c>
      <c r="Q2716" s="11"/>
      <c r="R2716" s="11"/>
      <c r="S2716" s="11"/>
      <c r="T2716" s="174">
        <f t="shared" si="184"/>
        <v>3101.1333333333332</v>
      </c>
      <c r="U2716" s="11"/>
      <c r="V2716" s="11"/>
      <c r="W2716" s="11"/>
      <c r="Y2716" s="174">
        <v>12910.269999999999</v>
      </c>
      <c r="Z2716" s="174">
        <f t="shared" si="185"/>
        <v>20495.259999999998</v>
      </c>
      <c r="AA2716" s="175"/>
      <c r="AB2716" s="174">
        <f t="shared" si="186"/>
        <v>10470.33</v>
      </c>
      <c r="AC2716" s="174">
        <v>15693.3</v>
      </c>
      <c r="AD2716" s="174"/>
      <c r="AE2716" s="4"/>
      <c r="AF2716" s="4"/>
    </row>
    <row r="2717" spans="1:32">
      <c r="A2717" s="56"/>
      <c r="B2717" s="191"/>
      <c r="C2717" s="11" t="s">
        <v>400</v>
      </c>
      <c r="D2717" s="11"/>
      <c r="E2717" s="11" t="s">
        <v>330</v>
      </c>
      <c r="F2717" s="11">
        <v>973</v>
      </c>
      <c r="G2717" s="11"/>
      <c r="H2717" s="11">
        <f t="shared" si="182"/>
        <v>3</v>
      </c>
      <c r="I2717" s="11"/>
      <c r="J2717" s="203">
        <v>97.86</v>
      </c>
      <c r="K2717" s="11"/>
      <c r="M2717" s="11">
        <v>1</v>
      </c>
      <c r="N2717" s="70"/>
      <c r="P2717" s="192">
        <f t="shared" si="183"/>
        <v>97.86</v>
      </c>
      <c r="Q2717" s="11"/>
      <c r="R2717" s="11"/>
      <c r="S2717" s="11"/>
      <c r="T2717" s="174">
        <f t="shared" si="184"/>
        <v>973</v>
      </c>
      <c r="U2717" s="11"/>
      <c r="V2717" s="11"/>
      <c r="W2717" s="11"/>
      <c r="Y2717" s="174">
        <v>97.86</v>
      </c>
      <c r="Z2717" s="174">
        <f t="shared" si="185"/>
        <v>155.35</v>
      </c>
      <c r="AA2717" s="175"/>
      <c r="AB2717" s="174">
        <f t="shared" si="186"/>
        <v>79.37</v>
      </c>
      <c r="AC2717" s="174">
        <v>118.96</v>
      </c>
      <c r="AD2717" s="174"/>
      <c r="AE2717" s="4"/>
      <c r="AF2717" s="4"/>
    </row>
    <row r="2718" spans="1:32">
      <c r="A2718" s="56"/>
      <c r="B2718" s="191"/>
      <c r="C2718" s="11" t="s">
        <v>400</v>
      </c>
      <c r="D2718" s="11"/>
      <c r="E2718" s="11" t="s">
        <v>345</v>
      </c>
      <c r="F2718" s="11">
        <v>47377</v>
      </c>
      <c r="G2718" s="11"/>
      <c r="H2718" s="11">
        <f t="shared" si="182"/>
        <v>156</v>
      </c>
      <c r="I2718" s="11"/>
      <c r="J2718" s="203">
        <v>7872.13</v>
      </c>
      <c r="K2718" s="11"/>
      <c r="M2718" s="11">
        <v>3</v>
      </c>
      <c r="N2718" s="70"/>
      <c r="P2718" s="192">
        <f t="shared" si="183"/>
        <v>2624.0433333333335</v>
      </c>
      <c r="Q2718" s="11"/>
      <c r="R2718" s="11"/>
      <c r="S2718" s="11"/>
      <c r="T2718" s="174">
        <f t="shared" si="184"/>
        <v>15792.333333333334</v>
      </c>
      <c r="U2718" s="11"/>
      <c r="V2718" s="11"/>
      <c r="W2718" s="11"/>
      <c r="Y2718" s="174">
        <v>7872.13</v>
      </c>
      <c r="Z2718" s="174">
        <f t="shared" si="185"/>
        <v>12497.13</v>
      </c>
      <c r="AA2718" s="175"/>
      <c r="AB2718" s="174">
        <f t="shared" si="186"/>
        <v>6384.36</v>
      </c>
      <c r="AC2718" s="174">
        <v>9569.1</v>
      </c>
      <c r="AD2718" s="174"/>
      <c r="AE2718" s="4"/>
      <c r="AF2718" s="4"/>
    </row>
    <row r="2719" spans="1:32">
      <c r="A2719" s="56"/>
      <c r="B2719" s="191"/>
      <c r="C2719" s="11" t="s">
        <v>400</v>
      </c>
      <c r="D2719" s="11"/>
      <c r="E2719" s="11" t="s">
        <v>362</v>
      </c>
      <c r="F2719" s="11">
        <v>56080</v>
      </c>
      <c r="G2719" s="11"/>
      <c r="H2719" s="11">
        <f t="shared" si="182"/>
        <v>185</v>
      </c>
      <c r="I2719" s="11"/>
      <c r="J2719" s="203">
        <v>9282.0400000000009</v>
      </c>
      <c r="K2719" s="11"/>
      <c r="M2719" s="11">
        <v>1</v>
      </c>
      <c r="N2719" s="70"/>
      <c r="P2719" s="192">
        <f t="shared" si="183"/>
        <v>9282.0400000000009</v>
      </c>
      <c r="Q2719" s="11"/>
      <c r="R2719" s="11"/>
      <c r="S2719" s="11"/>
      <c r="T2719" s="174">
        <f t="shared" si="184"/>
        <v>56080</v>
      </c>
      <c r="U2719" s="11"/>
      <c r="V2719" s="11"/>
      <c r="W2719" s="11"/>
      <c r="Y2719" s="174">
        <v>9282.0400000000009</v>
      </c>
      <c r="Z2719" s="174">
        <f t="shared" si="185"/>
        <v>14735.39</v>
      </c>
      <c r="AA2719" s="175"/>
      <c r="AB2719" s="174">
        <f t="shared" si="186"/>
        <v>7527.81</v>
      </c>
      <c r="AC2719" s="174">
        <v>11282.94</v>
      </c>
      <c r="AD2719" s="174"/>
      <c r="AE2719" s="4"/>
      <c r="AF2719" s="4"/>
    </row>
    <row r="2720" spans="1:32">
      <c r="A2720" s="56"/>
      <c r="B2720" s="191"/>
      <c r="C2720" s="11" t="s">
        <v>400</v>
      </c>
      <c r="D2720" s="11"/>
      <c r="E2720" s="11" t="s">
        <v>386</v>
      </c>
      <c r="F2720" s="11">
        <v>155</v>
      </c>
      <c r="G2720" s="11"/>
      <c r="H2720" s="11">
        <f t="shared" si="182"/>
        <v>1</v>
      </c>
      <c r="I2720" s="11"/>
      <c r="J2720" s="203">
        <v>30.72</v>
      </c>
      <c r="K2720" s="11"/>
      <c r="M2720" s="11">
        <v>1</v>
      </c>
      <c r="N2720" s="70"/>
      <c r="P2720" s="192">
        <f t="shared" si="183"/>
        <v>30.72</v>
      </c>
      <c r="Q2720" s="11"/>
      <c r="R2720" s="11"/>
      <c r="S2720" s="11"/>
      <c r="T2720" s="174">
        <f t="shared" si="184"/>
        <v>155</v>
      </c>
      <c r="U2720" s="11"/>
      <c r="V2720" s="11"/>
      <c r="W2720" s="11"/>
      <c r="Y2720" s="174">
        <v>30.72</v>
      </c>
      <c r="Z2720" s="174">
        <f t="shared" si="185"/>
        <v>48.77</v>
      </c>
      <c r="AA2720" s="175"/>
      <c r="AB2720" s="174">
        <f t="shared" si="186"/>
        <v>24.91</v>
      </c>
      <c r="AC2720" s="174">
        <v>37.340000000000003</v>
      </c>
      <c r="AD2720" s="174"/>
      <c r="AE2720" s="4"/>
      <c r="AF2720" s="4"/>
    </row>
    <row r="2721" spans="1:32">
      <c r="A2721" s="56"/>
      <c r="B2721" s="191"/>
      <c r="C2721" s="11" t="s">
        <v>400</v>
      </c>
      <c r="D2721" s="11"/>
      <c r="E2721" s="11" t="s">
        <v>395</v>
      </c>
      <c r="F2721" s="11">
        <v>1464</v>
      </c>
      <c r="G2721" s="11"/>
      <c r="H2721" s="11">
        <f t="shared" si="182"/>
        <v>5</v>
      </c>
      <c r="I2721" s="11"/>
      <c r="J2721" s="203">
        <v>261.95</v>
      </c>
      <c r="K2721" s="11"/>
      <c r="M2721" s="11">
        <v>1</v>
      </c>
      <c r="N2721" s="70"/>
      <c r="P2721" s="192">
        <f t="shared" si="183"/>
        <v>261.95</v>
      </c>
      <c r="Q2721" s="11"/>
      <c r="R2721" s="11"/>
      <c r="S2721" s="11"/>
      <c r="T2721" s="174">
        <f t="shared" si="184"/>
        <v>1464</v>
      </c>
      <c r="U2721" s="11"/>
      <c r="V2721" s="11"/>
      <c r="W2721" s="11"/>
      <c r="Y2721" s="174">
        <v>261.95</v>
      </c>
      <c r="Z2721" s="174">
        <f t="shared" si="185"/>
        <v>415.85</v>
      </c>
      <c r="AA2721" s="175"/>
      <c r="AB2721" s="174">
        <f t="shared" si="186"/>
        <v>212.44</v>
      </c>
      <c r="AC2721" s="174">
        <v>318.42</v>
      </c>
      <c r="AD2721" s="174"/>
      <c r="AE2721" s="4"/>
      <c r="AF2721" s="4"/>
    </row>
    <row r="2722" spans="1:32">
      <c r="A2722" s="56"/>
      <c r="B2722" s="191"/>
      <c r="C2722" s="11" t="s">
        <v>400</v>
      </c>
      <c r="D2722" s="11"/>
      <c r="E2722" s="11" t="s">
        <v>401</v>
      </c>
      <c r="F2722" s="11">
        <v>11818122</v>
      </c>
      <c r="G2722" s="11"/>
      <c r="H2722" s="11">
        <f t="shared" si="182"/>
        <v>38920</v>
      </c>
      <c r="I2722" s="11"/>
      <c r="J2722" s="203">
        <v>447468.10999999987</v>
      </c>
      <c r="K2722" s="11"/>
      <c r="M2722" s="11">
        <v>260</v>
      </c>
      <c r="N2722" s="70"/>
      <c r="P2722" s="192">
        <f t="shared" si="183"/>
        <v>1721.0311923076918</v>
      </c>
      <c r="Q2722" s="11"/>
      <c r="R2722" s="11"/>
      <c r="S2722" s="11"/>
      <c r="T2722" s="174">
        <f t="shared" si="184"/>
        <v>45454.315384615387</v>
      </c>
      <c r="U2722" s="11"/>
      <c r="V2722" s="11"/>
      <c r="W2722" s="11"/>
      <c r="Y2722" s="174">
        <v>447468.10999999987</v>
      </c>
      <c r="Z2722" s="174">
        <f t="shared" si="185"/>
        <v>710362.92</v>
      </c>
      <c r="AA2722" s="175"/>
      <c r="AB2722" s="174">
        <f t="shared" si="186"/>
        <v>362900.12</v>
      </c>
      <c r="AC2722" s="174">
        <v>543927.63</v>
      </c>
      <c r="AD2722" s="174"/>
      <c r="AE2722" s="4"/>
      <c r="AF2722" s="4"/>
    </row>
    <row r="2723" spans="1:32">
      <c r="A2723" s="56"/>
      <c r="B2723" s="191"/>
      <c r="C2723" s="11" t="s">
        <v>625</v>
      </c>
      <c r="D2723" s="11"/>
      <c r="E2723" s="11" t="s">
        <v>504</v>
      </c>
      <c r="F2723" s="11">
        <v>49137</v>
      </c>
      <c r="G2723" s="11"/>
      <c r="H2723" s="11">
        <f t="shared" si="182"/>
        <v>162</v>
      </c>
      <c r="I2723" s="11"/>
      <c r="J2723" s="203">
        <v>6471.5099999999993</v>
      </c>
      <c r="K2723" s="11"/>
      <c r="M2723" s="11">
        <v>29</v>
      </c>
      <c r="N2723" s="70"/>
      <c r="P2723" s="192">
        <f t="shared" si="183"/>
        <v>223.1555172413793</v>
      </c>
      <c r="Q2723" s="11"/>
      <c r="R2723" s="11"/>
      <c r="S2723" s="11"/>
      <c r="T2723" s="174">
        <f t="shared" si="184"/>
        <v>1694.3793103448277</v>
      </c>
      <c r="U2723" s="11"/>
      <c r="V2723" s="11"/>
      <c r="W2723" s="11"/>
      <c r="Y2723" s="174">
        <v>6471.5099999999993</v>
      </c>
      <c r="Z2723" s="174">
        <f t="shared" si="185"/>
        <v>10273.629999999999</v>
      </c>
      <c r="AA2723" s="175"/>
      <c r="AB2723" s="174">
        <f t="shared" si="186"/>
        <v>5248.45</v>
      </c>
      <c r="AC2723" s="174">
        <v>7866.56</v>
      </c>
      <c r="AD2723" s="174"/>
      <c r="AE2723" s="4"/>
      <c r="AF2723" s="4"/>
    </row>
    <row r="2724" spans="1:32">
      <c r="A2724" s="56"/>
      <c r="B2724" s="191"/>
      <c r="C2724" s="11" t="s">
        <v>514</v>
      </c>
      <c r="D2724" s="11"/>
      <c r="E2724" s="11" t="s">
        <v>515</v>
      </c>
      <c r="F2724" s="11">
        <v>268631</v>
      </c>
      <c r="G2724" s="11"/>
      <c r="H2724" s="11">
        <f t="shared" si="182"/>
        <v>885</v>
      </c>
      <c r="I2724" s="11"/>
      <c r="J2724" s="203">
        <v>32937.5</v>
      </c>
      <c r="K2724" s="11"/>
      <c r="M2724" s="11">
        <v>51</v>
      </c>
      <c r="N2724" s="70"/>
      <c r="P2724" s="192">
        <f t="shared" si="183"/>
        <v>645.83333333333337</v>
      </c>
      <c r="Q2724" s="11"/>
      <c r="R2724" s="11"/>
      <c r="S2724" s="11"/>
      <c r="T2724" s="174">
        <f t="shared" si="184"/>
        <v>5267.2745098039213</v>
      </c>
      <c r="U2724" s="11"/>
      <c r="V2724" s="11"/>
      <c r="W2724" s="11"/>
      <c r="Y2724" s="174">
        <v>32937.5</v>
      </c>
      <c r="Z2724" s="174">
        <f t="shared" si="185"/>
        <v>52288.82</v>
      </c>
      <c r="AA2724" s="175"/>
      <c r="AB2724" s="174">
        <f t="shared" si="186"/>
        <v>26712.57</v>
      </c>
      <c r="AC2724" s="174">
        <v>40037.75</v>
      </c>
      <c r="AD2724" s="174"/>
      <c r="AE2724" s="4"/>
      <c r="AF2724" s="4"/>
    </row>
    <row r="2725" spans="1:32">
      <c r="A2725" s="56"/>
      <c r="B2725" s="191"/>
      <c r="C2725" s="11" t="s">
        <v>514</v>
      </c>
      <c r="D2725" s="11"/>
      <c r="E2725" s="11" t="s">
        <v>517</v>
      </c>
      <c r="F2725" s="11">
        <v>655</v>
      </c>
      <c r="G2725" s="11"/>
      <c r="H2725" s="11">
        <f t="shared" si="182"/>
        <v>2</v>
      </c>
      <c r="I2725" s="11"/>
      <c r="J2725" s="203">
        <v>140.80000000000001</v>
      </c>
      <c r="K2725" s="11"/>
      <c r="M2725" s="11">
        <v>1</v>
      </c>
      <c r="N2725" s="70"/>
      <c r="P2725" s="192">
        <f t="shared" si="183"/>
        <v>140.80000000000001</v>
      </c>
      <c r="Q2725" s="11"/>
      <c r="R2725" s="11"/>
      <c r="S2725" s="11"/>
      <c r="T2725" s="174">
        <f t="shared" si="184"/>
        <v>655</v>
      </c>
      <c r="U2725" s="11"/>
      <c r="V2725" s="11"/>
      <c r="W2725" s="11"/>
      <c r="Y2725" s="174">
        <v>140.80000000000001</v>
      </c>
      <c r="Z2725" s="174">
        <f t="shared" si="185"/>
        <v>223.52</v>
      </c>
      <c r="AA2725" s="175"/>
      <c r="AB2725" s="174">
        <f t="shared" si="186"/>
        <v>114.19</v>
      </c>
      <c r="AC2725" s="174">
        <v>171.15</v>
      </c>
      <c r="AD2725" s="174"/>
      <c r="AE2725" s="4"/>
      <c r="AF2725" s="4"/>
    </row>
    <row r="2726" spans="1:32">
      <c r="A2726" s="56"/>
      <c r="B2726" s="191"/>
      <c r="C2726" s="11" t="s">
        <v>516</v>
      </c>
      <c r="D2726" s="11"/>
      <c r="E2726" s="11" t="s">
        <v>517</v>
      </c>
      <c r="F2726" s="11">
        <v>448287</v>
      </c>
      <c r="G2726" s="11"/>
      <c r="H2726" s="11">
        <f t="shared" si="182"/>
        <v>1476</v>
      </c>
      <c r="I2726" s="11"/>
      <c r="J2726" s="203">
        <v>67785.670000000013</v>
      </c>
      <c r="K2726" s="11"/>
      <c r="M2726" s="11">
        <v>139</v>
      </c>
      <c r="N2726" s="70"/>
      <c r="P2726" s="192">
        <f t="shared" si="183"/>
        <v>487.66669064748208</v>
      </c>
      <c r="Q2726" s="11"/>
      <c r="R2726" s="11"/>
      <c r="S2726" s="11"/>
      <c r="T2726" s="174">
        <f t="shared" si="184"/>
        <v>3225.0863309352517</v>
      </c>
      <c r="U2726" s="11"/>
      <c r="V2726" s="11"/>
      <c r="W2726" s="11"/>
      <c r="Y2726" s="174">
        <v>67785.670000000013</v>
      </c>
      <c r="Z2726" s="174">
        <f t="shared" si="185"/>
        <v>107610.86</v>
      </c>
      <c r="AA2726" s="175"/>
      <c r="AB2726" s="174">
        <f t="shared" si="186"/>
        <v>54974.71</v>
      </c>
      <c r="AC2726" s="174">
        <v>82398.05</v>
      </c>
      <c r="AD2726" s="174"/>
      <c r="AE2726" s="4"/>
      <c r="AF2726" s="4"/>
    </row>
    <row r="2727" spans="1:32">
      <c r="A2727" s="56"/>
      <c r="B2727" s="191"/>
      <c r="C2727" s="11" t="s">
        <v>402</v>
      </c>
      <c r="D2727" s="11"/>
      <c r="E2727" s="11" t="s">
        <v>287</v>
      </c>
      <c r="F2727" s="11">
        <v>1100</v>
      </c>
      <c r="G2727" s="11"/>
      <c r="H2727" s="11">
        <f t="shared" si="182"/>
        <v>4</v>
      </c>
      <c r="I2727" s="11"/>
      <c r="J2727" s="203">
        <v>227.76</v>
      </c>
      <c r="K2727" s="11"/>
      <c r="M2727" s="11">
        <v>1</v>
      </c>
      <c r="N2727" s="70"/>
      <c r="P2727" s="192">
        <f t="shared" si="183"/>
        <v>227.76</v>
      </c>
      <c r="Q2727" s="11"/>
      <c r="R2727" s="11"/>
      <c r="S2727" s="11"/>
      <c r="T2727" s="174">
        <f t="shared" si="184"/>
        <v>1100</v>
      </c>
      <c r="U2727" s="11"/>
      <c r="V2727" s="11"/>
      <c r="W2727" s="11"/>
      <c r="Y2727" s="174">
        <v>227.76</v>
      </c>
      <c r="Z2727" s="174">
        <f t="shared" si="185"/>
        <v>361.57</v>
      </c>
      <c r="AA2727" s="175"/>
      <c r="AB2727" s="174">
        <f t="shared" si="186"/>
        <v>184.72</v>
      </c>
      <c r="AC2727" s="174">
        <v>276.86</v>
      </c>
      <c r="AD2727" s="174"/>
      <c r="AE2727" s="4"/>
      <c r="AF2727" s="4"/>
    </row>
    <row r="2728" spans="1:32">
      <c r="A2728" s="56"/>
      <c r="B2728" s="191"/>
      <c r="C2728" s="11" t="s">
        <v>402</v>
      </c>
      <c r="D2728" s="11"/>
      <c r="E2728" s="11" t="s">
        <v>403</v>
      </c>
      <c r="F2728" s="11">
        <v>142323</v>
      </c>
      <c r="G2728" s="11"/>
      <c r="H2728" s="11">
        <f t="shared" si="182"/>
        <v>469</v>
      </c>
      <c r="I2728" s="11"/>
      <c r="J2728" s="203">
        <v>19248.849999999999</v>
      </c>
      <c r="K2728" s="11"/>
      <c r="M2728" s="11">
        <v>116</v>
      </c>
      <c r="N2728" s="70"/>
      <c r="P2728" s="192">
        <f t="shared" si="183"/>
        <v>165.93836206896552</v>
      </c>
      <c r="Q2728" s="11"/>
      <c r="R2728" s="11"/>
      <c r="S2728" s="11"/>
      <c r="T2728" s="174">
        <f t="shared" si="184"/>
        <v>1226.9224137931035</v>
      </c>
      <c r="U2728" s="11"/>
      <c r="V2728" s="11"/>
      <c r="W2728" s="11"/>
      <c r="Y2728" s="174">
        <v>19248.849999999999</v>
      </c>
      <c r="Z2728" s="174">
        <f t="shared" si="185"/>
        <v>30557.86</v>
      </c>
      <c r="AA2728" s="175"/>
      <c r="AB2728" s="174">
        <f t="shared" si="186"/>
        <v>15610.97</v>
      </c>
      <c r="AC2728" s="174">
        <v>23398.27</v>
      </c>
      <c r="AD2728" s="174"/>
      <c r="AE2728" s="4"/>
      <c r="AF2728" s="4"/>
    </row>
    <row r="2729" spans="1:32">
      <c r="A2729" s="56"/>
      <c r="B2729" s="191"/>
      <c r="C2729" s="11" t="s">
        <v>654</v>
      </c>
      <c r="D2729" s="11"/>
      <c r="E2729" s="11" t="s">
        <v>191</v>
      </c>
      <c r="F2729" s="11">
        <v>457</v>
      </c>
      <c r="G2729" s="11"/>
      <c r="H2729" s="11">
        <f t="shared" si="182"/>
        <v>2</v>
      </c>
      <c r="I2729" s="11"/>
      <c r="J2729" s="203">
        <v>81.5</v>
      </c>
      <c r="K2729" s="11"/>
      <c r="M2729" s="11">
        <v>1</v>
      </c>
      <c r="N2729" s="70"/>
      <c r="P2729" s="192">
        <f t="shared" si="183"/>
        <v>81.5</v>
      </c>
      <c r="Q2729" s="11"/>
      <c r="R2729" s="11"/>
      <c r="S2729" s="11"/>
      <c r="T2729" s="174">
        <f t="shared" si="184"/>
        <v>457</v>
      </c>
      <c r="U2729" s="11"/>
      <c r="V2729" s="11"/>
      <c r="W2729" s="11"/>
      <c r="Y2729" s="174">
        <v>81.5</v>
      </c>
      <c r="Z2729" s="174">
        <f t="shared" si="185"/>
        <v>129.38</v>
      </c>
      <c r="AA2729" s="175"/>
      <c r="AB2729" s="174">
        <f t="shared" si="186"/>
        <v>66.099999999999994</v>
      </c>
      <c r="AC2729" s="174">
        <v>99.07</v>
      </c>
      <c r="AD2729" s="174"/>
      <c r="AE2729" s="4"/>
      <c r="AF2729" s="4"/>
    </row>
    <row r="2730" spans="1:32">
      <c r="A2730" s="56"/>
      <c r="B2730" s="191"/>
      <c r="C2730" s="11" t="s">
        <v>654</v>
      </c>
      <c r="D2730" s="11"/>
      <c r="E2730" s="11" t="s">
        <v>272</v>
      </c>
      <c r="F2730" s="11">
        <v>260</v>
      </c>
      <c r="G2730" s="11"/>
      <c r="H2730" s="11">
        <f t="shared" si="182"/>
        <v>1</v>
      </c>
      <c r="I2730" s="11"/>
      <c r="J2730" s="203">
        <v>56.75</v>
      </c>
      <c r="K2730" s="11"/>
      <c r="M2730" s="11">
        <v>1</v>
      </c>
      <c r="N2730" s="70"/>
      <c r="P2730" s="192">
        <f t="shared" si="183"/>
        <v>56.75</v>
      </c>
      <c r="Q2730" s="11"/>
      <c r="R2730" s="11"/>
      <c r="S2730" s="11"/>
      <c r="T2730" s="174">
        <f t="shared" si="184"/>
        <v>260</v>
      </c>
      <c r="U2730" s="11"/>
      <c r="V2730" s="11"/>
      <c r="W2730" s="11"/>
      <c r="Y2730" s="174">
        <v>56.75</v>
      </c>
      <c r="Z2730" s="174">
        <f t="shared" si="185"/>
        <v>90.09</v>
      </c>
      <c r="AA2730" s="175"/>
      <c r="AB2730" s="174">
        <f t="shared" si="186"/>
        <v>46.02</v>
      </c>
      <c r="AC2730" s="174">
        <v>68.98</v>
      </c>
      <c r="AD2730" s="174"/>
      <c r="AE2730" s="4"/>
      <c r="AF2730" s="4"/>
    </row>
    <row r="2731" spans="1:32">
      <c r="A2731" s="56"/>
      <c r="B2731" s="191"/>
      <c r="C2731" s="11" t="s">
        <v>654</v>
      </c>
      <c r="D2731" s="11"/>
      <c r="E2731" s="11" t="s">
        <v>276</v>
      </c>
      <c r="F2731" s="11">
        <v>249126</v>
      </c>
      <c r="G2731" s="11"/>
      <c r="H2731" s="11">
        <f t="shared" si="182"/>
        <v>820</v>
      </c>
      <c r="I2731" s="11"/>
      <c r="J2731" s="203">
        <v>31908.92</v>
      </c>
      <c r="K2731" s="11"/>
      <c r="M2731" s="11">
        <v>152</v>
      </c>
      <c r="N2731" s="70"/>
      <c r="P2731" s="192">
        <f t="shared" si="183"/>
        <v>209.92710526315787</v>
      </c>
      <c r="Q2731" s="11"/>
      <c r="R2731" s="11"/>
      <c r="S2731" s="11"/>
      <c r="T2731" s="174">
        <f t="shared" si="184"/>
        <v>1638.9868421052631</v>
      </c>
      <c r="U2731" s="11"/>
      <c r="V2731" s="11"/>
      <c r="W2731" s="11"/>
      <c r="Y2731" s="174">
        <v>31908.92</v>
      </c>
      <c r="Z2731" s="174">
        <f t="shared" si="185"/>
        <v>50655.93</v>
      </c>
      <c r="AA2731" s="175"/>
      <c r="AB2731" s="174">
        <f t="shared" si="186"/>
        <v>25878.38</v>
      </c>
      <c r="AC2731" s="174">
        <v>38787.440000000002</v>
      </c>
      <c r="AD2731" s="174"/>
      <c r="AE2731" s="4"/>
      <c r="AF2731" s="4"/>
    </row>
    <row r="2732" spans="1:32">
      <c r="A2732" s="56"/>
      <c r="B2732" s="191"/>
      <c r="C2732" s="11" t="s">
        <v>654</v>
      </c>
      <c r="D2732" s="11"/>
      <c r="E2732" s="11" t="s">
        <v>280</v>
      </c>
      <c r="F2732" s="11">
        <v>1316</v>
      </c>
      <c r="G2732" s="11"/>
      <c r="H2732" s="11">
        <f t="shared" si="182"/>
        <v>4</v>
      </c>
      <c r="I2732" s="11"/>
      <c r="J2732" s="203">
        <v>113.03</v>
      </c>
      <c r="K2732" s="11"/>
      <c r="M2732" s="11">
        <v>1</v>
      </c>
      <c r="N2732" s="70"/>
      <c r="P2732" s="192">
        <f t="shared" si="183"/>
        <v>113.03</v>
      </c>
      <c r="Q2732" s="11"/>
      <c r="R2732" s="11"/>
      <c r="S2732" s="11"/>
      <c r="T2732" s="174">
        <f t="shared" si="184"/>
        <v>1316</v>
      </c>
      <c r="U2732" s="11"/>
      <c r="V2732" s="11"/>
      <c r="W2732" s="11"/>
      <c r="Y2732" s="174">
        <v>113.03</v>
      </c>
      <c r="Z2732" s="174">
        <f t="shared" si="185"/>
        <v>179.44</v>
      </c>
      <c r="AA2732" s="175"/>
      <c r="AB2732" s="174">
        <f t="shared" si="186"/>
        <v>91.67</v>
      </c>
      <c r="AC2732" s="174">
        <v>137.4</v>
      </c>
      <c r="AD2732" s="174"/>
      <c r="AE2732" s="4"/>
      <c r="AF2732" s="4"/>
    </row>
    <row r="2733" spans="1:32">
      <c r="A2733" s="56"/>
      <c r="B2733" s="191"/>
      <c r="C2733" s="11" t="s">
        <v>654</v>
      </c>
      <c r="D2733" s="11"/>
      <c r="E2733" s="11" t="s">
        <v>440</v>
      </c>
      <c r="F2733" s="11">
        <v>13</v>
      </c>
      <c r="G2733" s="11"/>
      <c r="H2733" s="11">
        <f t="shared" si="182"/>
        <v>0</v>
      </c>
      <c r="I2733" s="11"/>
      <c r="J2733" s="203">
        <v>14.25</v>
      </c>
      <c r="K2733" s="11"/>
      <c r="M2733" s="11">
        <v>1</v>
      </c>
      <c r="N2733" s="70"/>
      <c r="P2733" s="192">
        <f t="shared" si="183"/>
        <v>14.25</v>
      </c>
      <c r="Q2733" s="11"/>
      <c r="R2733" s="11"/>
      <c r="S2733" s="11"/>
      <c r="T2733" s="174">
        <f t="shared" si="184"/>
        <v>13</v>
      </c>
      <c r="U2733" s="11"/>
      <c r="V2733" s="11"/>
      <c r="W2733" s="11"/>
      <c r="Y2733" s="174">
        <v>14.25</v>
      </c>
      <c r="Z2733" s="174">
        <f t="shared" si="185"/>
        <v>22.62</v>
      </c>
      <c r="AA2733" s="175"/>
      <c r="AB2733" s="174">
        <f t="shared" si="186"/>
        <v>11.56</v>
      </c>
      <c r="AC2733" s="174">
        <v>17.32</v>
      </c>
      <c r="AD2733" s="174"/>
      <c r="AE2733" s="4"/>
      <c r="AF2733" s="4"/>
    </row>
    <row r="2734" spans="1:32">
      <c r="A2734" s="56"/>
      <c r="B2734" s="191"/>
      <c r="C2734" s="11" t="s">
        <v>655</v>
      </c>
      <c r="D2734" s="11"/>
      <c r="E2734" s="11" t="s">
        <v>440</v>
      </c>
      <c r="F2734" s="11">
        <v>28863</v>
      </c>
      <c r="G2734" s="11"/>
      <c r="H2734" s="11">
        <f t="shared" si="182"/>
        <v>95</v>
      </c>
      <c r="I2734" s="11"/>
      <c r="J2734" s="203">
        <v>4280.8200000000006</v>
      </c>
      <c r="K2734" s="11"/>
      <c r="M2734" s="11">
        <v>6</v>
      </c>
      <c r="N2734" s="70"/>
      <c r="P2734" s="192">
        <f t="shared" si="183"/>
        <v>713.47000000000014</v>
      </c>
      <c r="Q2734" s="11"/>
      <c r="R2734" s="11"/>
      <c r="S2734" s="11"/>
      <c r="T2734" s="174">
        <f t="shared" si="184"/>
        <v>4810.5</v>
      </c>
      <c r="U2734" s="11"/>
      <c r="V2734" s="11"/>
      <c r="W2734" s="11"/>
      <c r="Y2734" s="174">
        <v>4280.8200000000006</v>
      </c>
      <c r="Z2734" s="174">
        <f t="shared" si="185"/>
        <v>6795.87</v>
      </c>
      <c r="AA2734" s="175"/>
      <c r="AB2734" s="174">
        <f t="shared" si="186"/>
        <v>3471.78</v>
      </c>
      <c r="AC2734" s="174">
        <v>5203.63</v>
      </c>
      <c r="AD2734" s="174"/>
      <c r="AE2734" s="4"/>
      <c r="AF2734" s="4"/>
    </row>
    <row r="2735" spans="1:32">
      <c r="A2735" s="56"/>
      <c r="B2735" s="191"/>
      <c r="C2735" s="11" t="s">
        <v>1409</v>
      </c>
      <c r="D2735" s="11"/>
      <c r="E2735" s="11" t="s">
        <v>350</v>
      </c>
      <c r="F2735" s="11"/>
      <c r="G2735" s="11"/>
      <c r="H2735" s="11">
        <f t="shared" si="182"/>
        <v>0</v>
      </c>
      <c r="I2735" s="11"/>
      <c r="J2735" s="203">
        <v>10.42</v>
      </c>
      <c r="K2735" s="11"/>
      <c r="M2735" s="11">
        <v>1</v>
      </c>
      <c r="N2735" s="70"/>
      <c r="P2735" s="192">
        <f t="shared" si="183"/>
        <v>10.42</v>
      </c>
      <c r="Q2735" s="11"/>
      <c r="R2735" s="11"/>
      <c r="S2735" s="11"/>
      <c r="T2735" s="174">
        <f t="shared" si="184"/>
        <v>0</v>
      </c>
      <c r="U2735" s="11"/>
      <c r="V2735" s="11"/>
      <c r="W2735" s="11"/>
      <c r="Y2735" s="174">
        <v>10.42</v>
      </c>
      <c r="Z2735" s="174">
        <f t="shared" si="185"/>
        <v>16.54</v>
      </c>
      <c r="AA2735" s="175"/>
      <c r="AB2735" s="174">
        <f t="shared" si="186"/>
        <v>8.4499999999999993</v>
      </c>
      <c r="AC2735" s="174">
        <v>12.67</v>
      </c>
      <c r="AD2735" s="174"/>
      <c r="AE2735" s="4"/>
      <c r="AF2735" s="4"/>
    </row>
    <row r="2736" spans="1:32">
      <c r="A2736" s="56"/>
      <c r="B2736" s="191"/>
      <c r="C2736" s="11" t="s">
        <v>656</v>
      </c>
      <c r="D2736" s="11"/>
      <c r="E2736" s="11" t="s">
        <v>264</v>
      </c>
      <c r="F2736" s="11">
        <v>27159</v>
      </c>
      <c r="G2736" s="11"/>
      <c r="H2736" s="11">
        <f t="shared" si="182"/>
        <v>89</v>
      </c>
      <c r="I2736" s="11"/>
      <c r="J2736" s="203">
        <v>4253.83</v>
      </c>
      <c r="K2736" s="11"/>
      <c r="M2736" s="11">
        <v>29</v>
      </c>
      <c r="N2736" s="70"/>
      <c r="P2736" s="192">
        <f t="shared" si="183"/>
        <v>146.68379310344827</v>
      </c>
      <c r="Q2736" s="11"/>
      <c r="R2736" s="11"/>
      <c r="S2736" s="11"/>
      <c r="T2736" s="174">
        <f t="shared" si="184"/>
        <v>936.51724137931035</v>
      </c>
      <c r="U2736" s="11"/>
      <c r="V2736" s="11"/>
      <c r="W2736" s="11"/>
      <c r="Y2736" s="174">
        <v>4253.83</v>
      </c>
      <c r="Z2736" s="174">
        <f t="shared" si="185"/>
        <v>6753.02</v>
      </c>
      <c r="AA2736" s="175"/>
      <c r="AB2736" s="174">
        <f t="shared" si="186"/>
        <v>3449.89</v>
      </c>
      <c r="AC2736" s="174">
        <v>5170.82</v>
      </c>
      <c r="AD2736" s="174"/>
      <c r="AE2736" s="4"/>
      <c r="AF2736" s="4"/>
    </row>
    <row r="2737" spans="1:32">
      <c r="A2737" s="56"/>
      <c r="B2737" s="191"/>
      <c r="C2737" s="11" t="s">
        <v>518</v>
      </c>
      <c r="D2737" s="11"/>
      <c r="E2737" s="11" t="s">
        <v>519</v>
      </c>
      <c r="F2737" s="11">
        <v>307525</v>
      </c>
      <c r="G2737" s="11"/>
      <c r="H2737" s="11">
        <f t="shared" si="182"/>
        <v>1013</v>
      </c>
      <c r="I2737" s="11"/>
      <c r="J2737" s="203">
        <v>23134.970000000016</v>
      </c>
      <c r="K2737" s="11"/>
      <c r="M2737" s="11">
        <v>96</v>
      </c>
      <c r="N2737" s="70"/>
      <c r="P2737" s="192">
        <f t="shared" si="183"/>
        <v>240.98927083333351</v>
      </c>
      <c r="Q2737" s="11"/>
      <c r="R2737" s="11"/>
      <c r="S2737" s="11"/>
      <c r="T2737" s="174">
        <f t="shared" si="184"/>
        <v>3203.3854166666665</v>
      </c>
      <c r="U2737" s="11"/>
      <c r="V2737" s="11"/>
      <c r="W2737" s="11"/>
      <c r="Y2737" s="174">
        <v>23134.970000000016</v>
      </c>
      <c r="Z2737" s="174">
        <f t="shared" si="185"/>
        <v>36727.14</v>
      </c>
      <c r="AA2737" s="175"/>
      <c r="AB2737" s="174">
        <f t="shared" si="186"/>
        <v>18762.64</v>
      </c>
      <c r="AC2737" s="174">
        <v>28122.11</v>
      </c>
      <c r="AD2737" s="174"/>
      <c r="AE2737" s="4"/>
      <c r="AF2737" s="4"/>
    </row>
    <row r="2738" spans="1:32">
      <c r="A2738" s="56"/>
      <c r="B2738" s="191"/>
      <c r="C2738" s="11" t="s">
        <v>518</v>
      </c>
      <c r="D2738" s="11"/>
      <c r="E2738" s="11" t="s">
        <v>523</v>
      </c>
      <c r="F2738" s="11">
        <v>204</v>
      </c>
      <c r="G2738" s="11"/>
      <c r="H2738" s="11">
        <f t="shared" si="182"/>
        <v>1</v>
      </c>
      <c r="I2738" s="11"/>
      <c r="J2738" s="203">
        <v>26.12</v>
      </c>
      <c r="K2738" s="11"/>
      <c r="M2738" s="11">
        <v>1</v>
      </c>
      <c r="N2738" s="70"/>
      <c r="P2738" s="192">
        <f t="shared" si="183"/>
        <v>26.12</v>
      </c>
      <c r="Q2738" s="11"/>
      <c r="R2738" s="11"/>
      <c r="S2738" s="11"/>
      <c r="T2738" s="174">
        <f t="shared" si="184"/>
        <v>204</v>
      </c>
      <c r="U2738" s="11"/>
      <c r="V2738" s="11"/>
      <c r="W2738" s="11"/>
      <c r="Y2738" s="174">
        <v>26.12</v>
      </c>
      <c r="Z2738" s="174">
        <f t="shared" si="185"/>
        <v>41.47</v>
      </c>
      <c r="AA2738" s="175"/>
      <c r="AB2738" s="174">
        <f t="shared" si="186"/>
        <v>21.18</v>
      </c>
      <c r="AC2738" s="174">
        <v>31.75</v>
      </c>
      <c r="AD2738" s="174"/>
      <c r="AE2738" s="4"/>
      <c r="AF2738" s="4"/>
    </row>
    <row r="2739" spans="1:32">
      <c r="A2739" s="56"/>
      <c r="B2739" s="191"/>
      <c r="C2739" s="11" t="s">
        <v>540</v>
      </c>
      <c r="D2739" s="11"/>
      <c r="E2739" s="11" t="s">
        <v>278</v>
      </c>
      <c r="F2739" s="11">
        <v>174641</v>
      </c>
      <c r="G2739" s="11"/>
      <c r="H2739" s="11">
        <f t="shared" si="182"/>
        <v>575</v>
      </c>
      <c r="I2739" s="11"/>
      <c r="J2739" s="203">
        <v>21699.160000000003</v>
      </c>
      <c r="K2739" s="11"/>
      <c r="M2739" s="11">
        <v>44</v>
      </c>
      <c r="N2739" s="70"/>
      <c r="P2739" s="192">
        <f t="shared" si="183"/>
        <v>493.16272727272735</v>
      </c>
      <c r="Q2739" s="11"/>
      <c r="R2739" s="11"/>
      <c r="S2739" s="11"/>
      <c r="T2739" s="174">
        <f t="shared" si="184"/>
        <v>3969.1136363636365</v>
      </c>
      <c r="U2739" s="11"/>
      <c r="V2739" s="11"/>
      <c r="W2739" s="11"/>
      <c r="Y2739" s="174">
        <v>21699.160000000003</v>
      </c>
      <c r="Z2739" s="174">
        <f t="shared" si="185"/>
        <v>34447.769999999997</v>
      </c>
      <c r="AA2739" s="175"/>
      <c r="AB2739" s="174">
        <f t="shared" si="186"/>
        <v>17598.189999999999</v>
      </c>
      <c r="AC2739" s="174">
        <v>26376.79</v>
      </c>
      <c r="AD2739" s="174"/>
      <c r="AE2739" s="4"/>
      <c r="AF2739" s="4"/>
    </row>
    <row r="2740" spans="1:32">
      <c r="A2740" s="56"/>
      <c r="B2740" s="191"/>
      <c r="C2740" s="11" t="s">
        <v>404</v>
      </c>
      <c r="D2740" s="11"/>
      <c r="E2740" s="11" t="s">
        <v>405</v>
      </c>
      <c r="F2740" s="11">
        <v>2287914</v>
      </c>
      <c r="G2740" s="11"/>
      <c r="H2740" s="11">
        <f t="shared" si="182"/>
        <v>7535</v>
      </c>
      <c r="I2740" s="11"/>
      <c r="J2740" s="203">
        <v>223260.90999999997</v>
      </c>
      <c r="K2740" s="11"/>
      <c r="M2740" s="11">
        <v>501</v>
      </c>
      <c r="N2740" s="70"/>
      <c r="P2740" s="192">
        <f t="shared" si="183"/>
        <v>445.6305588822355</v>
      </c>
      <c r="Q2740" s="11"/>
      <c r="R2740" s="11"/>
      <c r="S2740" s="11"/>
      <c r="T2740" s="174">
        <f t="shared" si="184"/>
        <v>4566.6946107784433</v>
      </c>
      <c r="U2740" s="11"/>
      <c r="V2740" s="11"/>
      <c r="W2740" s="11"/>
      <c r="Y2740" s="174">
        <v>223260.90999999997</v>
      </c>
      <c r="Z2740" s="174">
        <f t="shared" si="185"/>
        <v>354430.34</v>
      </c>
      <c r="AA2740" s="175"/>
      <c r="AB2740" s="174">
        <f t="shared" si="186"/>
        <v>181066.34</v>
      </c>
      <c r="AC2740" s="174">
        <v>271388.68</v>
      </c>
      <c r="AD2740" s="174"/>
      <c r="AE2740" s="4"/>
      <c r="AF2740" s="4"/>
    </row>
    <row r="2741" spans="1:32">
      <c r="A2741" s="56"/>
      <c r="B2741" s="191"/>
      <c r="C2741" s="11" t="s">
        <v>404</v>
      </c>
      <c r="D2741" s="11"/>
      <c r="E2741" s="11" t="s">
        <v>417</v>
      </c>
      <c r="F2741" s="11">
        <v>4716</v>
      </c>
      <c r="G2741" s="11"/>
      <c r="H2741" s="11">
        <f t="shared" si="182"/>
        <v>16</v>
      </c>
      <c r="I2741" s="11"/>
      <c r="J2741" s="203">
        <v>581.97</v>
      </c>
      <c r="K2741" s="11"/>
      <c r="M2741" s="11">
        <v>2</v>
      </c>
      <c r="N2741" s="70"/>
      <c r="P2741" s="192">
        <f t="shared" si="183"/>
        <v>290.98500000000001</v>
      </c>
      <c r="Q2741" s="11"/>
      <c r="R2741" s="11"/>
      <c r="S2741" s="11"/>
      <c r="T2741" s="174">
        <f t="shared" si="184"/>
        <v>2358</v>
      </c>
      <c r="U2741" s="11"/>
      <c r="V2741" s="11"/>
      <c r="W2741" s="11"/>
      <c r="Y2741" s="174">
        <v>581.97</v>
      </c>
      <c r="Z2741" s="174">
        <f t="shared" si="185"/>
        <v>923.89</v>
      </c>
      <c r="AA2741" s="175"/>
      <c r="AB2741" s="174">
        <f t="shared" si="186"/>
        <v>471.98</v>
      </c>
      <c r="AC2741" s="174">
        <v>707.42</v>
      </c>
      <c r="AD2741" s="174"/>
      <c r="AE2741" s="4"/>
      <c r="AF2741" s="4"/>
    </row>
    <row r="2742" spans="1:32">
      <c r="A2742" s="56"/>
      <c r="B2742" s="191"/>
      <c r="C2742" s="11" t="s">
        <v>1410</v>
      </c>
      <c r="D2742" s="11"/>
      <c r="E2742" s="11" t="s">
        <v>628</v>
      </c>
      <c r="F2742" s="11">
        <v>4503</v>
      </c>
      <c r="G2742" s="11"/>
      <c r="H2742" s="11">
        <f t="shared" si="182"/>
        <v>15</v>
      </c>
      <c r="I2742" s="11"/>
      <c r="J2742" s="203">
        <v>571.08999999999992</v>
      </c>
      <c r="K2742" s="11"/>
      <c r="M2742" s="11">
        <v>7</v>
      </c>
      <c r="N2742" s="70"/>
      <c r="P2742" s="192">
        <f t="shared" si="183"/>
        <v>81.584285714285699</v>
      </c>
      <c r="Q2742" s="11"/>
      <c r="R2742" s="11"/>
      <c r="S2742" s="11"/>
      <c r="T2742" s="174">
        <f t="shared" si="184"/>
        <v>643.28571428571433</v>
      </c>
      <c r="U2742" s="11"/>
      <c r="V2742" s="11"/>
      <c r="W2742" s="11"/>
      <c r="Y2742" s="174">
        <v>571.08999999999992</v>
      </c>
      <c r="Z2742" s="174">
        <f t="shared" si="185"/>
        <v>906.61</v>
      </c>
      <c r="AA2742" s="175"/>
      <c r="AB2742" s="174">
        <f t="shared" si="186"/>
        <v>463.16</v>
      </c>
      <c r="AC2742" s="174">
        <v>694.2</v>
      </c>
      <c r="AD2742" s="174"/>
      <c r="AE2742" s="4"/>
      <c r="AF2742" s="4"/>
    </row>
    <row r="2743" spans="1:32">
      <c r="A2743" s="56"/>
      <c r="B2743" s="191"/>
      <c r="C2743" s="11" t="s">
        <v>244</v>
      </c>
      <c r="D2743" s="11"/>
      <c r="E2743" s="11" t="s">
        <v>237</v>
      </c>
      <c r="F2743" s="11">
        <v>327251</v>
      </c>
      <c r="G2743" s="11"/>
      <c r="H2743" s="11">
        <f t="shared" si="182"/>
        <v>1078</v>
      </c>
      <c r="I2743" s="11"/>
      <c r="J2743" s="203">
        <v>21795.199999999997</v>
      </c>
      <c r="K2743" s="11"/>
      <c r="M2743" s="11">
        <v>26</v>
      </c>
      <c r="N2743" s="70"/>
      <c r="P2743" s="192">
        <f t="shared" si="183"/>
        <v>838.27692307692291</v>
      </c>
      <c r="Q2743" s="11"/>
      <c r="R2743" s="11"/>
      <c r="S2743" s="11"/>
      <c r="T2743" s="174">
        <f t="shared" si="184"/>
        <v>12586.576923076924</v>
      </c>
      <c r="U2743" s="11"/>
      <c r="V2743" s="11"/>
      <c r="W2743" s="11"/>
      <c r="Y2743" s="174">
        <v>21795.199999999997</v>
      </c>
      <c r="Z2743" s="174">
        <f t="shared" si="185"/>
        <v>34600.239999999998</v>
      </c>
      <c r="AA2743" s="175"/>
      <c r="AB2743" s="174">
        <f t="shared" si="186"/>
        <v>17676.080000000002</v>
      </c>
      <c r="AC2743" s="174">
        <v>26493.53</v>
      </c>
      <c r="AD2743" s="174"/>
      <c r="AE2743" s="4"/>
      <c r="AF2743" s="4"/>
    </row>
    <row r="2744" spans="1:32">
      <c r="A2744" s="56"/>
      <c r="B2744" s="191"/>
      <c r="C2744" s="11" t="s">
        <v>520</v>
      </c>
      <c r="D2744" s="11"/>
      <c r="E2744" s="11" t="s">
        <v>485</v>
      </c>
      <c r="F2744" s="11">
        <v>21</v>
      </c>
      <c r="G2744" s="11"/>
      <c r="H2744" s="11">
        <f t="shared" si="182"/>
        <v>0</v>
      </c>
      <c r="I2744" s="11"/>
      <c r="J2744" s="203">
        <v>12.01</v>
      </c>
      <c r="K2744" s="11"/>
      <c r="M2744" s="11">
        <v>1</v>
      </c>
      <c r="N2744" s="70"/>
      <c r="P2744" s="192">
        <f t="shared" si="183"/>
        <v>12.01</v>
      </c>
      <c r="Q2744" s="11"/>
      <c r="R2744" s="11"/>
      <c r="S2744" s="11"/>
      <c r="T2744" s="174">
        <f t="shared" si="184"/>
        <v>21</v>
      </c>
      <c r="U2744" s="11"/>
      <c r="V2744" s="11"/>
      <c r="W2744" s="11"/>
      <c r="Y2744" s="174">
        <v>12.01</v>
      </c>
      <c r="Z2744" s="174">
        <f t="shared" si="185"/>
        <v>19.07</v>
      </c>
      <c r="AA2744" s="175"/>
      <c r="AB2744" s="174">
        <f t="shared" si="186"/>
        <v>9.74</v>
      </c>
      <c r="AC2744" s="174">
        <v>14.6</v>
      </c>
      <c r="AD2744" s="174"/>
      <c r="AE2744" s="4"/>
      <c r="AF2744" s="4"/>
    </row>
    <row r="2745" spans="1:32">
      <c r="A2745" s="56"/>
      <c r="B2745" s="191"/>
      <c r="C2745" s="11" t="s">
        <v>520</v>
      </c>
      <c r="D2745" s="11"/>
      <c r="E2745" s="11" t="s">
        <v>521</v>
      </c>
      <c r="F2745" s="11">
        <v>803205</v>
      </c>
      <c r="G2745" s="11"/>
      <c r="H2745" s="11">
        <f t="shared" si="182"/>
        <v>2645</v>
      </c>
      <c r="I2745" s="11"/>
      <c r="J2745" s="203">
        <v>71257.200000000055</v>
      </c>
      <c r="K2745" s="11"/>
      <c r="M2745" s="11">
        <v>176</v>
      </c>
      <c r="N2745" s="70"/>
      <c r="P2745" s="192">
        <f t="shared" si="183"/>
        <v>404.87045454545483</v>
      </c>
      <c r="Q2745" s="11"/>
      <c r="R2745" s="11"/>
      <c r="S2745" s="11"/>
      <c r="T2745" s="174">
        <f t="shared" si="184"/>
        <v>4563.664772727273</v>
      </c>
      <c r="U2745" s="11"/>
      <c r="V2745" s="11"/>
      <c r="W2745" s="11"/>
      <c r="Y2745" s="174">
        <v>71257.200000000055</v>
      </c>
      <c r="Z2745" s="174">
        <f t="shared" si="185"/>
        <v>113121.97</v>
      </c>
      <c r="AA2745" s="175"/>
      <c r="AB2745" s="174">
        <f t="shared" si="186"/>
        <v>57790.14</v>
      </c>
      <c r="AC2745" s="174">
        <v>86617.93</v>
      </c>
      <c r="AD2745" s="174"/>
      <c r="AE2745" s="4"/>
      <c r="AF2745" s="4"/>
    </row>
    <row r="2746" spans="1:32">
      <c r="A2746" s="56"/>
      <c r="B2746" s="191"/>
      <c r="C2746" s="11" t="s">
        <v>282</v>
      </c>
      <c r="D2746" s="11"/>
      <c r="E2746" s="11" t="s">
        <v>280</v>
      </c>
      <c r="F2746" s="11">
        <v>3800449</v>
      </c>
      <c r="G2746" s="11"/>
      <c r="H2746" s="11">
        <f t="shared" si="182"/>
        <v>12516</v>
      </c>
      <c r="I2746" s="11"/>
      <c r="J2746" s="203">
        <v>273763.90999999963</v>
      </c>
      <c r="K2746" s="11"/>
      <c r="M2746" s="11">
        <v>631</v>
      </c>
      <c r="N2746" s="70"/>
      <c r="P2746" s="192">
        <f t="shared" si="183"/>
        <v>433.85722662440509</v>
      </c>
      <c r="Q2746" s="11"/>
      <c r="R2746" s="11"/>
      <c r="S2746" s="11"/>
      <c r="T2746" s="174">
        <f t="shared" si="184"/>
        <v>6022.8985736925515</v>
      </c>
      <c r="U2746" s="11"/>
      <c r="V2746" s="11"/>
      <c r="W2746" s="11"/>
      <c r="Y2746" s="174">
        <v>273763.90999999963</v>
      </c>
      <c r="Z2746" s="174">
        <f t="shared" si="185"/>
        <v>434604.67</v>
      </c>
      <c r="AA2746" s="175"/>
      <c r="AB2746" s="174">
        <f t="shared" si="186"/>
        <v>222024.66</v>
      </c>
      <c r="AC2746" s="174">
        <v>332778.46999999997</v>
      </c>
      <c r="AD2746" s="174"/>
      <c r="AE2746" s="4"/>
      <c r="AF2746" s="4"/>
    </row>
    <row r="2747" spans="1:32">
      <c r="A2747" s="56"/>
      <c r="B2747" s="191"/>
      <c r="C2747" s="11" t="s">
        <v>1411</v>
      </c>
      <c r="D2747" s="11"/>
      <c r="E2747" s="11" t="s">
        <v>350</v>
      </c>
      <c r="F2747" s="11">
        <v>340</v>
      </c>
      <c r="G2747" s="11"/>
      <c r="H2747" s="11">
        <f t="shared" si="182"/>
        <v>1</v>
      </c>
      <c r="I2747" s="11"/>
      <c r="J2747" s="203">
        <v>89.919999999999987</v>
      </c>
      <c r="K2747" s="11"/>
      <c r="M2747" s="11">
        <v>3</v>
      </c>
      <c r="N2747" s="70"/>
      <c r="P2747" s="192">
        <f t="shared" si="183"/>
        <v>29.973333333333329</v>
      </c>
      <c r="Q2747" s="11"/>
      <c r="R2747" s="11"/>
      <c r="S2747" s="11"/>
      <c r="T2747" s="174">
        <f t="shared" si="184"/>
        <v>113.33333333333333</v>
      </c>
      <c r="U2747" s="11"/>
      <c r="V2747" s="11"/>
      <c r="W2747" s="11"/>
      <c r="Y2747" s="174">
        <v>89.919999999999987</v>
      </c>
      <c r="Z2747" s="174">
        <f t="shared" si="185"/>
        <v>142.75</v>
      </c>
      <c r="AA2747" s="175"/>
      <c r="AB2747" s="174">
        <f t="shared" si="186"/>
        <v>72.930000000000007</v>
      </c>
      <c r="AC2747" s="174">
        <v>109.3</v>
      </c>
      <c r="AD2747" s="174"/>
      <c r="AE2747" s="4"/>
      <c r="AF2747" s="4"/>
    </row>
    <row r="2748" spans="1:32">
      <c r="A2748" s="56"/>
      <c r="B2748" s="191"/>
      <c r="C2748" s="11" t="s">
        <v>437</v>
      </c>
      <c r="D2748" s="11"/>
      <c r="E2748" s="11" t="s">
        <v>395</v>
      </c>
      <c r="F2748" s="11">
        <v>27459</v>
      </c>
      <c r="G2748" s="11"/>
      <c r="H2748" s="11">
        <f t="shared" si="182"/>
        <v>90</v>
      </c>
      <c r="I2748" s="11"/>
      <c r="J2748" s="203">
        <v>2277.69</v>
      </c>
      <c r="K2748" s="11"/>
      <c r="M2748" s="11">
        <v>11</v>
      </c>
      <c r="N2748" s="70"/>
      <c r="P2748" s="192">
        <f t="shared" si="183"/>
        <v>207.06272727272727</v>
      </c>
      <c r="Q2748" s="11"/>
      <c r="R2748" s="11"/>
      <c r="S2748" s="11"/>
      <c r="T2748" s="174">
        <f t="shared" si="184"/>
        <v>2496.2727272727275</v>
      </c>
      <c r="U2748" s="11"/>
      <c r="V2748" s="11"/>
      <c r="W2748" s="11"/>
      <c r="Y2748" s="174">
        <v>2277.69</v>
      </c>
      <c r="Z2748" s="174">
        <f t="shared" si="185"/>
        <v>3615.87</v>
      </c>
      <c r="AA2748" s="175"/>
      <c r="AB2748" s="174">
        <f t="shared" si="186"/>
        <v>1847.22</v>
      </c>
      <c r="AC2748" s="174">
        <v>2768.69</v>
      </c>
      <c r="AD2748" s="174"/>
      <c r="AE2748" s="4"/>
      <c r="AF2748" s="4"/>
    </row>
    <row r="2749" spans="1:32">
      <c r="A2749" s="56"/>
      <c r="B2749" s="191"/>
      <c r="C2749" s="11" t="s">
        <v>437</v>
      </c>
      <c r="D2749" s="11"/>
      <c r="E2749" s="11" t="s">
        <v>438</v>
      </c>
      <c r="F2749" s="11">
        <v>12664</v>
      </c>
      <c r="G2749" s="11"/>
      <c r="H2749" s="11">
        <f t="shared" si="182"/>
        <v>42</v>
      </c>
      <c r="I2749" s="11"/>
      <c r="J2749" s="203">
        <v>2929.0399999999995</v>
      </c>
      <c r="K2749" s="11"/>
      <c r="M2749" s="11">
        <v>9</v>
      </c>
      <c r="N2749" s="70"/>
      <c r="P2749" s="192">
        <f t="shared" si="183"/>
        <v>325.44888888888886</v>
      </c>
      <c r="Q2749" s="11"/>
      <c r="R2749" s="11"/>
      <c r="S2749" s="11"/>
      <c r="T2749" s="174">
        <f t="shared" si="184"/>
        <v>1407.1111111111111</v>
      </c>
      <c r="U2749" s="11"/>
      <c r="V2749" s="11"/>
      <c r="W2749" s="11"/>
      <c r="Y2749" s="174">
        <v>2929.0399999999995</v>
      </c>
      <c r="Z2749" s="174">
        <f t="shared" si="185"/>
        <v>4649.8999999999996</v>
      </c>
      <c r="AA2749" s="175"/>
      <c r="AB2749" s="174">
        <f t="shared" si="186"/>
        <v>2375.4699999999998</v>
      </c>
      <c r="AC2749" s="174">
        <v>3560.45</v>
      </c>
      <c r="AD2749" s="174"/>
      <c r="AE2749" s="4"/>
      <c r="AF2749" s="4"/>
    </row>
    <row r="2750" spans="1:32">
      <c r="A2750" s="56"/>
      <c r="B2750" s="191"/>
      <c r="C2750" s="11" t="s">
        <v>437</v>
      </c>
      <c r="D2750" s="11"/>
      <c r="E2750" s="11" t="s">
        <v>485</v>
      </c>
      <c r="F2750" s="11">
        <v>3868</v>
      </c>
      <c r="G2750" s="11"/>
      <c r="H2750" s="11">
        <f t="shared" si="182"/>
        <v>13</v>
      </c>
      <c r="I2750" s="11"/>
      <c r="J2750" s="203">
        <v>704.94</v>
      </c>
      <c r="K2750" s="11"/>
      <c r="M2750" s="11">
        <v>10</v>
      </c>
      <c r="N2750" s="70"/>
      <c r="P2750" s="192">
        <f t="shared" si="183"/>
        <v>70.494</v>
      </c>
      <c r="Q2750" s="11"/>
      <c r="R2750" s="11"/>
      <c r="S2750" s="11"/>
      <c r="T2750" s="174">
        <f t="shared" si="184"/>
        <v>386.8</v>
      </c>
      <c r="U2750" s="11"/>
      <c r="V2750" s="11"/>
      <c r="W2750" s="11"/>
      <c r="Y2750" s="174">
        <v>704.94</v>
      </c>
      <c r="Z2750" s="174">
        <f t="shared" si="185"/>
        <v>1119.0999999999999</v>
      </c>
      <c r="AA2750" s="175"/>
      <c r="AB2750" s="174">
        <f t="shared" si="186"/>
        <v>571.71</v>
      </c>
      <c r="AC2750" s="174">
        <v>856.9</v>
      </c>
      <c r="AD2750" s="174"/>
      <c r="AE2750" s="4"/>
      <c r="AF2750" s="4"/>
    </row>
    <row r="2751" spans="1:32">
      <c r="A2751" s="56"/>
      <c r="B2751" s="191"/>
      <c r="C2751" s="11" t="s">
        <v>406</v>
      </c>
      <c r="D2751" s="11"/>
      <c r="E2751" s="11" t="s">
        <v>336</v>
      </c>
      <c r="F2751" s="11">
        <v>4209</v>
      </c>
      <c r="G2751" s="11"/>
      <c r="H2751" s="11">
        <f t="shared" si="182"/>
        <v>14</v>
      </c>
      <c r="I2751" s="11"/>
      <c r="J2751" s="203">
        <v>748.68000000000006</v>
      </c>
      <c r="K2751" s="11"/>
      <c r="M2751" s="11">
        <v>3</v>
      </c>
      <c r="N2751" s="70"/>
      <c r="P2751" s="192">
        <f t="shared" si="183"/>
        <v>249.56000000000003</v>
      </c>
      <c r="Q2751" s="11"/>
      <c r="R2751" s="11"/>
      <c r="S2751" s="11"/>
      <c r="T2751" s="174">
        <f t="shared" si="184"/>
        <v>1403</v>
      </c>
      <c r="U2751" s="11"/>
      <c r="V2751" s="11"/>
      <c r="W2751" s="11"/>
      <c r="Y2751" s="174">
        <v>748.68000000000006</v>
      </c>
      <c r="Z2751" s="174">
        <f t="shared" si="185"/>
        <v>1188.54</v>
      </c>
      <c r="AA2751" s="175"/>
      <c r="AB2751" s="174">
        <f t="shared" si="186"/>
        <v>607.19000000000005</v>
      </c>
      <c r="AC2751" s="174">
        <v>910.07</v>
      </c>
      <c r="AD2751" s="174"/>
      <c r="AE2751" s="4"/>
      <c r="AF2751" s="4"/>
    </row>
    <row r="2752" spans="1:32">
      <c r="A2752" s="56"/>
      <c r="B2752" s="191"/>
      <c r="C2752" s="11" t="s">
        <v>406</v>
      </c>
      <c r="D2752" s="11"/>
      <c r="E2752" s="11" t="s">
        <v>377</v>
      </c>
      <c r="F2752" s="11">
        <v>10447</v>
      </c>
      <c r="G2752" s="11"/>
      <c r="H2752" s="11">
        <f t="shared" si="182"/>
        <v>34</v>
      </c>
      <c r="I2752" s="11"/>
      <c r="J2752" s="203">
        <v>1872.47</v>
      </c>
      <c r="K2752" s="11"/>
      <c r="M2752" s="11">
        <v>4</v>
      </c>
      <c r="N2752" s="70"/>
      <c r="P2752" s="192">
        <f t="shared" si="183"/>
        <v>468.11750000000001</v>
      </c>
      <c r="Q2752" s="11"/>
      <c r="R2752" s="11"/>
      <c r="S2752" s="11"/>
      <c r="T2752" s="174">
        <f t="shared" si="184"/>
        <v>2611.75</v>
      </c>
      <c r="U2752" s="11"/>
      <c r="V2752" s="11"/>
      <c r="W2752" s="11"/>
      <c r="Y2752" s="174">
        <v>1872.47</v>
      </c>
      <c r="Z2752" s="174">
        <f t="shared" si="185"/>
        <v>2972.58</v>
      </c>
      <c r="AA2752" s="175"/>
      <c r="AB2752" s="174">
        <f t="shared" si="186"/>
        <v>1518.59</v>
      </c>
      <c r="AC2752" s="174">
        <v>2276.11</v>
      </c>
      <c r="AD2752" s="174"/>
      <c r="AE2752" s="4"/>
      <c r="AF2752" s="4"/>
    </row>
    <row r="2753" spans="1:32">
      <c r="A2753" s="56"/>
      <c r="B2753" s="191"/>
      <c r="C2753" s="11" t="s">
        <v>406</v>
      </c>
      <c r="D2753" s="11"/>
      <c r="E2753" s="11" t="s">
        <v>407</v>
      </c>
      <c r="F2753" s="11">
        <v>717913</v>
      </c>
      <c r="G2753" s="11"/>
      <c r="H2753" s="11">
        <f t="shared" si="182"/>
        <v>2364</v>
      </c>
      <c r="I2753" s="11"/>
      <c r="J2753" s="203">
        <v>99019.849999999991</v>
      </c>
      <c r="K2753" s="11"/>
      <c r="M2753" s="11">
        <v>555</v>
      </c>
      <c r="N2753" s="70"/>
      <c r="P2753" s="192">
        <f t="shared" si="183"/>
        <v>178.41414414414413</v>
      </c>
      <c r="Q2753" s="11"/>
      <c r="R2753" s="11"/>
      <c r="S2753" s="11"/>
      <c r="T2753" s="174">
        <f t="shared" si="184"/>
        <v>1293.5369369369369</v>
      </c>
      <c r="U2753" s="11"/>
      <c r="V2753" s="11"/>
      <c r="W2753" s="11"/>
      <c r="Y2753" s="174">
        <v>99019.849999999991</v>
      </c>
      <c r="Z2753" s="174">
        <f t="shared" si="185"/>
        <v>157195.63</v>
      </c>
      <c r="AA2753" s="175"/>
      <c r="AB2753" s="174">
        <f t="shared" si="186"/>
        <v>80305.87</v>
      </c>
      <c r="AC2753" s="174">
        <v>120365.3</v>
      </c>
      <c r="AD2753" s="174"/>
      <c r="AE2753" s="4"/>
      <c r="AF2753" s="4"/>
    </row>
    <row r="2754" spans="1:32">
      <c r="A2754" s="56"/>
      <c r="B2754" s="191"/>
      <c r="C2754" s="11" t="s">
        <v>612</v>
      </c>
      <c r="D2754" s="11"/>
      <c r="E2754" s="11" t="s">
        <v>440</v>
      </c>
      <c r="F2754" s="11">
        <v>658462</v>
      </c>
      <c r="G2754" s="11"/>
      <c r="H2754" s="11">
        <f t="shared" si="182"/>
        <v>2168</v>
      </c>
      <c r="I2754" s="11"/>
      <c r="J2754" s="203">
        <v>44233.25999999998</v>
      </c>
      <c r="K2754" s="11"/>
      <c r="M2754" s="11">
        <v>54</v>
      </c>
      <c r="N2754" s="70"/>
      <c r="P2754" s="192">
        <f t="shared" si="183"/>
        <v>819.13444444444406</v>
      </c>
      <c r="Q2754" s="11"/>
      <c r="R2754" s="11"/>
      <c r="S2754" s="11"/>
      <c r="T2754" s="174">
        <f t="shared" si="184"/>
        <v>12193.740740740741</v>
      </c>
      <c r="U2754" s="11"/>
      <c r="V2754" s="11"/>
      <c r="W2754" s="11"/>
      <c r="Y2754" s="174">
        <v>44233.25999999998</v>
      </c>
      <c r="Z2754" s="174">
        <f t="shared" si="185"/>
        <v>70221.02</v>
      </c>
      <c r="AA2754" s="175"/>
      <c r="AB2754" s="174">
        <f t="shared" si="186"/>
        <v>35873.519999999997</v>
      </c>
      <c r="AC2754" s="174">
        <v>53768.51</v>
      </c>
      <c r="AD2754" s="174"/>
      <c r="AE2754" s="4"/>
      <c r="AF2754" s="4"/>
    </row>
    <row r="2755" spans="1:32">
      <c r="A2755" s="56"/>
      <c r="B2755" s="191"/>
      <c r="C2755" s="11" t="s">
        <v>592</v>
      </c>
      <c r="D2755" s="11"/>
      <c r="E2755" s="11" t="s">
        <v>330</v>
      </c>
      <c r="F2755" s="11">
        <v>321729</v>
      </c>
      <c r="G2755" s="11"/>
      <c r="H2755" s="11">
        <f t="shared" si="182"/>
        <v>1060</v>
      </c>
      <c r="I2755" s="11"/>
      <c r="J2755" s="203">
        <v>23641.279999999988</v>
      </c>
      <c r="K2755" s="11"/>
      <c r="M2755" s="11">
        <v>35</v>
      </c>
      <c r="N2755" s="70"/>
      <c r="P2755" s="192">
        <f t="shared" si="183"/>
        <v>675.4651428571425</v>
      </c>
      <c r="Q2755" s="11"/>
      <c r="R2755" s="11"/>
      <c r="S2755" s="11"/>
      <c r="T2755" s="174">
        <f t="shared" si="184"/>
        <v>9192.2571428571428</v>
      </c>
      <c r="U2755" s="11"/>
      <c r="V2755" s="11"/>
      <c r="W2755" s="11"/>
      <c r="Y2755" s="174">
        <v>23641.279999999988</v>
      </c>
      <c r="Z2755" s="174">
        <f t="shared" si="185"/>
        <v>37530.92</v>
      </c>
      <c r="AA2755" s="175"/>
      <c r="AB2755" s="174">
        <f t="shared" si="186"/>
        <v>19173.259999999998</v>
      </c>
      <c r="AC2755" s="174">
        <v>28737.57</v>
      </c>
      <c r="AD2755" s="174"/>
      <c r="AE2755" s="4"/>
      <c r="AF2755" s="4"/>
    </row>
    <row r="2756" spans="1:32">
      <c r="A2756" s="56"/>
      <c r="B2756" s="191"/>
      <c r="C2756" s="11" t="s">
        <v>592</v>
      </c>
      <c r="D2756" s="11"/>
      <c r="E2756" s="11" t="s">
        <v>529</v>
      </c>
      <c r="F2756" s="11">
        <v>655</v>
      </c>
      <c r="G2756" s="11"/>
      <c r="H2756" s="11">
        <f t="shared" si="182"/>
        <v>2</v>
      </c>
      <c r="I2756" s="11"/>
      <c r="J2756" s="203">
        <v>132.42000000000002</v>
      </c>
      <c r="K2756" s="11"/>
      <c r="M2756" s="11">
        <v>4</v>
      </c>
      <c r="N2756" s="70"/>
      <c r="P2756" s="192">
        <f t="shared" si="183"/>
        <v>33.105000000000004</v>
      </c>
      <c r="Q2756" s="11"/>
      <c r="R2756" s="11"/>
      <c r="S2756" s="11"/>
      <c r="T2756" s="174">
        <f t="shared" si="184"/>
        <v>163.75</v>
      </c>
      <c r="U2756" s="11"/>
      <c r="V2756" s="11"/>
      <c r="W2756" s="11"/>
      <c r="Y2756" s="174">
        <v>132.42000000000002</v>
      </c>
      <c r="Z2756" s="174">
        <f t="shared" si="185"/>
        <v>210.22</v>
      </c>
      <c r="AA2756" s="175"/>
      <c r="AB2756" s="174">
        <f t="shared" si="186"/>
        <v>107.39</v>
      </c>
      <c r="AC2756" s="174">
        <v>160.97</v>
      </c>
      <c r="AD2756" s="174"/>
      <c r="AE2756" s="4"/>
      <c r="AF2756" s="4"/>
    </row>
    <row r="2757" spans="1:32">
      <c r="A2757" s="56"/>
      <c r="B2757" s="191"/>
      <c r="C2757" s="11" t="s">
        <v>387</v>
      </c>
      <c r="D2757" s="11"/>
      <c r="E2757" s="11" t="s">
        <v>386</v>
      </c>
      <c r="F2757" s="11">
        <v>352776</v>
      </c>
      <c r="G2757" s="11"/>
      <c r="H2757" s="11">
        <f t="shared" si="182"/>
        <v>1162</v>
      </c>
      <c r="I2757" s="11"/>
      <c r="J2757" s="203">
        <v>36184.380000000012</v>
      </c>
      <c r="K2757" s="11"/>
      <c r="M2757" s="11">
        <v>208</v>
      </c>
      <c r="N2757" s="70"/>
      <c r="P2757" s="192">
        <f t="shared" si="183"/>
        <v>173.96336538461543</v>
      </c>
      <c r="Q2757" s="11"/>
      <c r="R2757" s="11"/>
      <c r="S2757" s="11"/>
      <c r="T2757" s="174">
        <f t="shared" si="184"/>
        <v>1696.0384615384614</v>
      </c>
      <c r="U2757" s="11"/>
      <c r="V2757" s="11"/>
      <c r="W2757" s="11"/>
      <c r="Y2757" s="174">
        <v>36184.380000000012</v>
      </c>
      <c r="Z2757" s="174">
        <f t="shared" si="185"/>
        <v>57443.29</v>
      </c>
      <c r="AA2757" s="175"/>
      <c r="AB2757" s="174">
        <f t="shared" si="186"/>
        <v>29345.81</v>
      </c>
      <c r="AC2757" s="174">
        <v>43984.55</v>
      </c>
      <c r="AD2757" s="174"/>
      <c r="AE2757" s="4"/>
      <c r="AF2757" s="4"/>
    </row>
    <row r="2758" spans="1:32">
      <c r="A2758" s="56"/>
      <c r="B2758" s="191"/>
      <c r="C2758" s="11" t="s">
        <v>387</v>
      </c>
      <c r="D2758" s="11"/>
      <c r="E2758" s="11" t="s">
        <v>415</v>
      </c>
      <c r="F2758" s="11">
        <v>2040</v>
      </c>
      <c r="G2758" s="11"/>
      <c r="H2758" s="11">
        <f t="shared" si="182"/>
        <v>7</v>
      </c>
      <c r="I2758" s="11"/>
      <c r="J2758" s="203">
        <v>414.09</v>
      </c>
      <c r="K2758" s="11"/>
      <c r="M2758" s="11">
        <v>1</v>
      </c>
      <c r="N2758" s="70"/>
      <c r="P2758" s="192">
        <f t="shared" si="183"/>
        <v>414.09</v>
      </c>
      <c r="Q2758" s="11"/>
      <c r="R2758" s="11"/>
      <c r="S2758" s="11"/>
      <c r="T2758" s="174">
        <f t="shared" si="184"/>
        <v>2040</v>
      </c>
      <c r="U2758" s="11"/>
      <c r="V2758" s="11"/>
      <c r="W2758" s="11"/>
      <c r="Y2758" s="174">
        <v>414.09</v>
      </c>
      <c r="Z2758" s="174">
        <f t="shared" si="185"/>
        <v>657.37</v>
      </c>
      <c r="AA2758" s="175"/>
      <c r="AB2758" s="174">
        <f t="shared" si="186"/>
        <v>335.83</v>
      </c>
      <c r="AC2758" s="174">
        <v>503.35</v>
      </c>
      <c r="AD2758" s="174"/>
      <c r="AE2758" s="4"/>
      <c r="AF2758" s="4"/>
    </row>
    <row r="2759" spans="1:32">
      <c r="A2759" s="56"/>
      <c r="B2759" s="191"/>
      <c r="C2759" s="11" t="s">
        <v>387</v>
      </c>
      <c r="D2759" s="11"/>
      <c r="E2759" s="11" t="s">
        <v>432</v>
      </c>
      <c r="F2759" s="11">
        <v>-5</v>
      </c>
      <c r="G2759" s="11"/>
      <c r="H2759" s="11">
        <f t="shared" si="182"/>
        <v>0</v>
      </c>
      <c r="I2759" s="11"/>
      <c r="J2759" s="203">
        <v>29.029999999999998</v>
      </c>
      <c r="K2759" s="11"/>
      <c r="M2759" s="11">
        <v>2</v>
      </c>
      <c r="N2759" s="70"/>
      <c r="P2759" s="192">
        <f t="shared" si="183"/>
        <v>14.514999999999999</v>
      </c>
      <c r="Q2759" s="11"/>
      <c r="R2759" s="11"/>
      <c r="S2759" s="11"/>
      <c r="T2759" s="174">
        <f t="shared" si="184"/>
        <v>-2.5</v>
      </c>
      <c r="U2759" s="11"/>
      <c r="V2759" s="11"/>
      <c r="W2759" s="11"/>
      <c r="Y2759" s="174">
        <v>29.029999999999998</v>
      </c>
      <c r="Z2759" s="174">
        <f t="shared" si="185"/>
        <v>46.09</v>
      </c>
      <c r="AA2759" s="175"/>
      <c r="AB2759" s="174">
        <f t="shared" si="186"/>
        <v>23.54</v>
      </c>
      <c r="AC2759" s="174">
        <v>35.29</v>
      </c>
      <c r="AD2759" s="174"/>
      <c r="AE2759" s="4"/>
      <c r="AF2759" s="4"/>
    </row>
    <row r="2760" spans="1:32">
      <c r="A2760" s="56"/>
      <c r="B2760" s="191"/>
      <c r="C2760" s="11" t="s">
        <v>541</v>
      </c>
      <c r="D2760" s="11"/>
      <c r="E2760" s="11" t="s">
        <v>253</v>
      </c>
      <c r="F2760" s="11">
        <v>1565</v>
      </c>
      <c r="G2760" s="11"/>
      <c r="H2760" s="11">
        <f t="shared" si="182"/>
        <v>5</v>
      </c>
      <c r="I2760" s="11"/>
      <c r="J2760" s="203">
        <v>284.69</v>
      </c>
      <c r="K2760" s="11"/>
      <c r="M2760" s="11">
        <v>1</v>
      </c>
      <c r="N2760" s="70"/>
      <c r="P2760" s="192">
        <f t="shared" si="183"/>
        <v>284.69</v>
      </c>
      <c r="Q2760" s="11"/>
      <c r="R2760" s="11"/>
      <c r="S2760" s="11"/>
      <c r="T2760" s="174">
        <f t="shared" si="184"/>
        <v>1565</v>
      </c>
      <c r="U2760" s="11"/>
      <c r="V2760" s="11"/>
      <c r="W2760" s="11"/>
      <c r="Y2760" s="174">
        <v>284.69</v>
      </c>
      <c r="Z2760" s="174">
        <f t="shared" si="185"/>
        <v>451.95</v>
      </c>
      <c r="AA2760" s="175"/>
      <c r="AB2760" s="174">
        <f t="shared" si="186"/>
        <v>230.89</v>
      </c>
      <c r="AC2760" s="174">
        <v>346.06</v>
      </c>
      <c r="AD2760" s="174"/>
      <c r="AE2760" s="4"/>
      <c r="AF2760" s="4"/>
    </row>
    <row r="2761" spans="1:32">
      <c r="A2761" s="56"/>
      <c r="B2761" s="191"/>
      <c r="C2761" s="11" t="s">
        <v>541</v>
      </c>
      <c r="D2761" s="11"/>
      <c r="E2761" s="11" t="s">
        <v>284</v>
      </c>
      <c r="F2761" s="11">
        <v>3256892</v>
      </c>
      <c r="G2761" s="11"/>
      <c r="H2761" s="11">
        <f t="shared" si="182"/>
        <v>10726</v>
      </c>
      <c r="I2761" s="11"/>
      <c r="J2761" s="203">
        <v>365920.83999999997</v>
      </c>
      <c r="K2761" s="11"/>
      <c r="M2761" s="11">
        <v>633</v>
      </c>
      <c r="N2761" s="70"/>
      <c r="P2761" s="192">
        <f t="shared" si="183"/>
        <v>578.07399684044231</v>
      </c>
      <c r="Q2761" s="11"/>
      <c r="R2761" s="11"/>
      <c r="S2761" s="11"/>
      <c r="T2761" s="174">
        <f t="shared" si="184"/>
        <v>5145.1690363349135</v>
      </c>
      <c r="U2761" s="11"/>
      <c r="V2761" s="11"/>
      <c r="W2761" s="11"/>
      <c r="Y2761" s="174">
        <v>365920.83999999997</v>
      </c>
      <c r="Z2761" s="174">
        <f t="shared" si="185"/>
        <v>580905.30000000005</v>
      </c>
      <c r="AA2761" s="175"/>
      <c r="AB2761" s="174">
        <f t="shared" si="186"/>
        <v>296764.65000000002</v>
      </c>
      <c r="AC2761" s="174">
        <v>444801.43</v>
      </c>
      <c r="AD2761" s="174"/>
      <c r="AE2761" s="4"/>
      <c r="AF2761" s="4"/>
    </row>
    <row r="2762" spans="1:32">
      <c r="A2762" s="56"/>
      <c r="B2762" s="191"/>
      <c r="C2762" s="11" t="s">
        <v>541</v>
      </c>
      <c r="D2762" s="11"/>
      <c r="E2762" s="11" t="s">
        <v>295</v>
      </c>
      <c r="F2762" s="11">
        <v>1078</v>
      </c>
      <c r="G2762" s="11"/>
      <c r="H2762" s="11">
        <f t="shared" si="182"/>
        <v>4</v>
      </c>
      <c r="I2762" s="11"/>
      <c r="J2762" s="203">
        <v>189.25</v>
      </c>
      <c r="K2762" s="11"/>
      <c r="M2762" s="11">
        <v>1</v>
      </c>
      <c r="N2762" s="70"/>
      <c r="P2762" s="192">
        <f t="shared" si="183"/>
        <v>189.25</v>
      </c>
      <c r="Q2762" s="11"/>
      <c r="R2762" s="11"/>
      <c r="S2762" s="11"/>
      <c r="T2762" s="174">
        <f t="shared" si="184"/>
        <v>1078</v>
      </c>
      <c r="U2762" s="11"/>
      <c r="V2762" s="11"/>
      <c r="W2762" s="11"/>
      <c r="Y2762" s="174">
        <v>189.25</v>
      </c>
      <c r="Z2762" s="174">
        <f t="shared" si="185"/>
        <v>300.44</v>
      </c>
      <c r="AA2762" s="175"/>
      <c r="AB2762" s="174">
        <f t="shared" si="186"/>
        <v>153.47999999999999</v>
      </c>
      <c r="AC2762" s="174">
        <v>230.05</v>
      </c>
      <c r="AD2762" s="174"/>
      <c r="AE2762" s="4"/>
      <c r="AF2762" s="4"/>
    </row>
    <row r="2763" spans="1:32">
      <c r="A2763" s="56"/>
      <c r="B2763" s="191"/>
      <c r="C2763" s="11" t="s">
        <v>658</v>
      </c>
      <c r="D2763" s="11"/>
      <c r="E2763" s="11" t="s">
        <v>216</v>
      </c>
      <c r="F2763" s="11">
        <v>2</v>
      </c>
      <c r="G2763" s="11"/>
      <c r="H2763" s="11">
        <f t="shared" si="182"/>
        <v>0</v>
      </c>
      <c r="I2763" s="11"/>
      <c r="J2763" s="203">
        <v>10.41</v>
      </c>
      <c r="K2763" s="11"/>
      <c r="M2763" s="11">
        <v>1</v>
      </c>
      <c r="N2763" s="70"/>
      <c r="P2763" s="192">
        <f t="shared" si="183"/>
        <v>10.41</v>
      </c>
      <c r="Q2763" s="11"/>
      <c r="R2763" s="11"/>
      <c r="S2763" s="11"/>
      <c r="T2763" s="174">
        <f t="shared" si="184"/>
        <v>2</v>
      </c>
      <c r="U2763" s="11"/>
      <c r="V2763" s="11"/>
      <c r="W2763" s="11"/>
      <c r="Y2763" s="174">
        <v>10.41</v>
      </c>
      <c r="Z2763" s="174">
        <f t="shared" si="185"/>
        <v>16.53</v>
      </c>
      <c r="AA2763" s="175"/>
      <c r="AB2763" s="174">
        <f t="shared" si="186"/>
        <v>8.44</v>
      </c>
      <c r="AC2763" s="174">
        <v>12.65</v>
      </c>
      <c r="AD2763" s="174"/>
      <c r="AE2763" s="4"/>
      <c r="AF2763" s="4"/>
    </row>
    <row r="2764" spans="1:32">
      <c r="A2764" s="56"/>
      <c r="B2764" s="191"/>
      <c r="C2764" s="11" t="s">
        <v>658</v>
      </c>
      <c r="D2764" s="11"/>
      <c r="E2764" s="11" t="s">
        <v>302</v>
      </c>
      <c r="F2764" s="11">
        <v>22925</v>
      </c>
      <c r="G2764" s="11"/>
      <c r="H2764" s="11">
        <f t="shared" si="182"/>
        <v>75</v>
      </c>
      <c r="I2764" s="11"/>
      <c r="J2764" s="203">
        <v>2786.3900000000008</v>
      </c>
      <c r="K2764" s="11"/>
      <c r="M2764" s="11">
        <v>18</v>
      </c>
      <c r="N2764" s="70"/>
      <c r="P2764" s="192">
        <f t="shared" si="183"/>
        <v>154.79944444444448</v>
      </c>
      <c r="Q2764" s="11"/>
      <c r="R2764" s="11"/>
      <c r="S2764" s="11"/>
      <c r="T2764" s="174">
        <f t="shared" si="184"/>
        <v>1273.6111111111111</v>
      </c>
      <c r="U2764" s="11"/>
      <c r="V2764" s="11"/>
      <c r="W2764" s="11"/>
      <c r="Y2764" s="174">
        <v>2786.3900000000008</v>
      </c>
      <c r="Z2764" s="174">
        <f t="shared" si="185"/>
        <v>4423.4399999999996</v>
      </c>
      <c r="AA2764" s="175"/>
      <c r="AB2764" s="174">
        <f t="shared" si="186"/>
        <v>2259.7800000000002</v>
      </c>
      <c r="AC2764" s="174">
        <v>3387.04</v>
      </c>
      <c r="AD2764" s="174"/>
      <c r="AE2764" s="4"/>
      <c r="AF2764" s="4"/>
    </row>
    <row r="2765" spans="1:32">
      <c r="A2765" s="56"/>
      <c r="B2765" s="191"/>
      <c r="C2765" s="11" t="s">
        <v>325</v>
      </c>
      <c r="D2765" s="11"/>
      <c r="E2765" s="11" t="s">
        <v>326</v>
      </c>
      <c r="F2765" s="11">
        <v>75313</v>
      </c>
      <c r="G2765" s="11"/>
      <c r="H2765" s="11">
        <f t="shared" si="182"/>
        <v>248</v>
      </c>
      <c r="I2765" s="11"/>
      <c r="J2765" s="203">
        <v>11761.609999999993</v>
      </c>
      <c r="K2765" s="11"/>
      <c r="M2765" s="11">
        <v>55</v>
      </c>
      <c r="N2765" s="70"/>
      <c r="P2765" s="192">
        <f t="shared" si="183"/>
        <v>213.84745454545441</v>
      </c>
      <c r="Q2765" s="11"/>
      <c r="R2765" s="11"/>
      <c r="S2765" s="11"/>
      <c r="T2765" s="174">
        <f t="shared" si="184"/>
        <v>1369.3272727272727</v>
      </c>
      <c r="U2765" s="11"/>
      <c r="V2765" s="11"/>
      <c r="W2765" s="11"/>
      <c r="Y2765" s="174">
        <v>11761.609999999993</v>
      </c>
      <c r="Z2765" s="174">
        <f t="shared" si="185"/>
        <v>18671.75</v>
      </c>
      <c r="AA2765" s="175"/>
      <c r="AB2765" s="174">
        <f t="shared" si="186"/>
        <v>9538.76</v>
      </c>
      <c r="AC2765" s="174">
        <v>14297.03</v>
      </c>
      <c r="AD2765" s="174"/>
      <c r="AE2765" s="4"/>
      <c r="AF2765" s="4"/>
    </row>
    <row r="2766" spans="1:32">
      <c r="A2766" s="56"/>
      <c r="B2766" s="191"/>
      <c r="C2766" s="11" t="s">
        <v>1413</v>
      </c>
      <c r="D2766" s="11"/>
      <c r="E2766" s="11" t="s">
        <v>427</v>
      </c>
      <c r="F2766" s="11">
        <v>650</v>
      </c>
      <c r="G2766" s="11"/>
      <c r="H2766" s="11">
        <f t="shared" si="182"/>
        <v>2</v>
      </c>
      <c r="I2766" s="11"/>
      <c r="J2766" s="203">
        <v>200.69</v>
      </c>
      <c r="K2766" s="11"/>
      <c r="M2766" s="11">
        <v>5</v>
      </c>
      <c r="N2766" s="70"/>
      <c r="P2766" s="192">
        <f t="shared" si="183"/>
        <v>40.137999999999998</v>
      </c>
      <c r="Q2766" s="11"/>
      <c r="R2766" s="11"/>
      <c r="S2766" s="11"/>
      <c r="T2766" s="174">
        <f t="shared" si="184"/>
        <v>130</v>
      </c>
      <c r="U2766" s="11"/>
      <c r="V2766" s="11"/>
      <c r="W2766" s="11"/>
      <c r="Y2766" s="174">
        <v>200.69</v>
      </c>
      <c r="Z2766" s="174">
        <f t="shared" si="185"/>
        <v>318.60000000000002</v>
      </c>
      <c r="AA2766" s="175"/>
      <c r="AB2766" s="174">
        <f t="shared" si="186"/>
        <v>162.76</v>
      </c>
      <c r="AC2766" s="174">
        <v>243.95</v>
      </c>
      <c r="AD2766" s="174"/>
      <c r="AE2766" s="4"/>
      <c r="AF2766" s="4"/>
    </row>
    <row r="2767" spans="1:32">
      <c r="A2767" s="56"/>
      <c r="B2767" s="191"/>
      <c r="C2767" s="11" t="s">
        <v>629</v>
      </c>
      <c r="D2767" s="11"/>
      <c r="E2767" s="11" t="s">
        <v>630</v>
      </c>
      <c r="F2767" s="11">
        <v>49050</v>
      </c>
      <c r="G2767" s="11"/>
      <c r="H2767" s="11">
        <f t="shared" si="182"/>
        <v>162</v>
      </c>
      <c r="I2767" s="11"/>
      <c r="J2767" s="203">
        <v>7933.6600000000008</v>
      </c>
      <c r="K2767" s="11"/>
      <c r="M2767" s="11">
        <v>42</v>
      </c>
      <c r="N2767" s="70"/>
      <c r="P2767" s="192">
        <f t="shared" si="183"/>
        <v>188.89666666666668</v>
      </c>
      <c r="Q2767" s="11"/>
      <c r="R2767" s="11"/>
      <c r="S2767" s="11"/>
      <c r="T2767" s="174">
        <f t="shared" si="184"/>
        <v>1167.8571428571429</v>
      </c>
      <c r="U2767" s="11"/>
      <c r="V2767" s="11"/>
      <c r="W2767" s="11"/>
      <c r="Y2767" s="174">
        <v>7933.6600000000008</v>
      </c>
      <c r="Z2767" s="174">
        <f t="shared" si="185"/>
        <v>12594.81</v>
      </c>
      <c r="AA2767" s="175"/>
      <c r="AB2767" s="174">
        <f t="shared" si="186"/>
        <v>6434.26</v>
      </c>
      <c r="AC2767" s="174">
        <v>9643.9</v>
      </c>
      <c r="AD2767" s="174"/>
      <c r="AE2767" s="4"/>
      <c r="AF2767" s="4"/>
    </row>
    <row r="2768" spans="1:32">
      <c r="A2768" s="56"/>
      <c r="B2768" s="191"/>
      <c r="C2768" s="11" t="s">
        <v>201</v>
      </c>
      <c r="D2768" s="11"/>
      <c r="E2768" s="11" t="s">
        <v>199</v>
      </c>
      <c r="F2768" s="11">
        <v>658198</v>
      </c>
      <c r="G2768" s="11"/>
      <c r="H2768" s="11">
        <f t="shared" si="182"/>
        <v>2168</v>
      </c>
      <c r="I2768" s="11"/>
      <c r="J2768" s="203">
        <v>98302.209999999948</v>
      </c>
      <c r="K2768" s="11"/>
      <c r="M2768" s="11">
        <v>302</v>
      </c>
      <c r="N2768" s="70"/>
      <c r="P2768" s="192">
        <f t="shared" si="183"/>
        <v>325.50400662251639</v>
      </c>
      <c r="Q2768" s="11"/>
      <c r="R2768" s="11"/>
      <c r="S2768" s="11"/>
      <c r="T2768" s="174">
        <f t="shared" si="184"/>
        <v>2179.4635761589402</v>
      </c>
      <c r="U2768" s="11"/>
      <c r="V2768" s="11"/>
      <c r="W2768" s="11"/>
      <c r="Y2768" s="174">
        <v>98302.209999999948</v>
      </c>
      <c r="Z2768" s="174">
        <f t="shared" si="185"/>
        <v>156056.35999999999</v>
      </c>
      <c r="AA2768" s="175"/>
      <c r="AB2768" s="174">
        <f t="shared" si="186"/>
        <v>79723.86</v>
      </c>
      <c r="AC2768" s="174">
        <v>119492.96</v>
      </c>
      <c r="AD2768" s="174"/>
      <c r="AE2768" s="4"/>
      <c r="AF2768" s="4"/>
    </row>
    <row r="2769" spans="1:32">
      <c r="A2769" s="56"/>
      <c r="B2769" s="191"/>
      <c r="C2769" s="11" t="s">
        <v>201</v>
      </c>
      <c r="D2769" s="11"/>
      <c r="E2769" s="11" t="s">
        <v>249</v>
      </c>
      <c r="F2769" s="11">
        <v>46</v>
      </c>
      <c r="G2769" s="11"/>
      <c r="H2769" s="11">
        <f t="shared" si="182"/>
        <v>0</v>
      </c>
      <c r="I2769" s="11"/>
      <c r="J2769" s="203">
        <v>17.940000000000001</v>
      </c>
      <c r="K2769" s="11"/>
      <c r="M2769" s="11">
        <v>1</v>
      </c>
      <c r="N2769" s="70"/>
      <c r="P2769" s="192">
        <f t="shared" si="183"/>
        <v>17.940000000000001</v>
      </c>
      <c r="Q2769" s="11"/>
      <c r="R2769" s="11"/>
      <c r="S2769" s="11"/>
      <c r="T2769" s="174">
        <f t="shared" si="184"/>
        <v>46</v>
      </c>
      <c r="U2769" s="11"/>
      <c r="V2769" s="11"/>
      <c r="W2769" s="11"/>
      <c r="Y2769" s="174">
        <v>17.940000000000001</v>
      </c>
      <c r="Z2769" s="174">
        <f t="shared" si="185"/>
        <v>28.48</v>
      </c>
      <c r="AA2769" s="175"/>
      <c r="AB2769" s="174">
        <f t="shared" si="186"/>
        <v>14.55</v>
      </c>
      <c r="AC2769" s="174">
        <v>21.81</v>
      </c>
      <c r="AD2769" s="174"/>
      <c r="AE2769" s="4"/>
      <c r="AF2769" s="4"/>
    </row>
    <row r="2770" spans="1:32">
      <c r="A2770" s="56"/>
      <c r="B2770" s="191"/>
      <c r="C2770" s="11" t="s">
        <v>1414</v>
      </c>
      <c r="D2770" s="11"/>
      <c r="E2770" s="11" t="s">
        <v>460</v>
      </c>
      <c r="F2770" s="11">
        <v>533</v>
      </c>
      <c r="G2770" s="11"/>
      <c r="H2770" s="11">
        <f t="shared" si="182"/>
        <v>2</v>
      </c>
      <c r="I2770" s="11"/>
      <c r="J2770" s="203">
        <v>122.25999999999999</v>
      </c>
      <c r="K2770" s="11"/>
      <c r="M2770" s="11">
        <v>5</v>
      </c>
      <c r="N2770" s="70"/>
      <c r="P2770" s="192">
        <f t="shared" si="183"/>
        <v>24.451999999999998</v>
      </c>
      <c r="Q2770" s="11"/>
      <c r="R2770" s="11"/>
      <c r="S2770" s="11"/>
      <c r="T2770" s="174">
        <f t="shared" si="184"/>
        <v>106.6</v>
      </c>
      <c r="U2770" s="11"/>
      <c r="V2770" s="11"/>
      <c r="W2770" s="11"/>
      <c r="Y2770" s="174">
        <v>122.25999999999999</v>
      </c>
      <c r="Z2770" s="174">
        <f t="shared" si="185"/>
        <v>194.09</v>
      </c>
      <c r="AA2770" s="175"/>
      <c r="AB2770" s="174">
        <f t="shared" si="186"/>
        <v>99.15</v>
      </c>
      <c r="AC2770" s="174">
        <v>148.62</v>
      </c>
      <c r="AD2770" s="174"/>
      <c r="AE2770" s="4"/>
      <c r="AF2770" s="4"/>
    </row>
    <row r="2771" spans="1:32">
      <c r="A2771" s="56"/>
      <c r="B2771" s="191"/>
      <c r="C2771" s="11" t="s">
        <v>289</v>
      </c>
      <c r="D2771" s="11"/>
      <c r="E2771" s="11" t="s">
        <v>287</v>
      </c>
      <c r="F2771" s="11">
        <v>3347548</v>
      </c>
      <c r="G2771" s="11"/>
      <c r="H2771" s="11">
        <f t="shared" si="182"/>
        <v>11024</v>
      </c>
      <c r="I2771" s="11"/>
      <c r="J2771" s="203">
        <v>345010.53999999963</v>
      </c>
      <c r="K2771" s="11"/>
      <c r="M2771" s="11">
        <v>710</v>
      </c>
      <c r="N2771" s="70"/>
      <c r="P2771" s="192">
        <f t="shared" si="183"/>
        <v>485.93033802816848</v>
      </c>
      <c r="Q2771" s="11"/>
      <c r="R2771" s="11"/>
      <c r="S2771" s="11"/>
      <c r="T2771" s="174">
        <f t="shared" si="184"/>
        <v>4714.8563380281694</v>
      </c>
      <c r="U2771" s="11"/>
      <c r="V2771" s="11"/>
      <c r="W2771" s="11"/>
      <c r="Y2771" s="174">
        <v>345010.53999999963</v>
      </c>
      <c r="Z2771" s="174">
        <f t="shared" si="185"/>
        <v>547709.86</v>
      </c>
      <c r="AA2771" s="175"/>
      <c r="AB2771" s="174">
        <f t="shared" si="186"/>
        <v>279806.24</v>
      </c>
      <c r="AC2771" s="174">
        <v>419383.55</v>
      </c>
      <c r="AD2771" s="174"/>
      <c r="AE2771" s="4"/>
      <c r="AF2771" s="4"/>
    </row>
    <row r="2772" spans="1:32">
      <c r="A2772" s="56"/>
      <c r="B2772" s="191"/>
      <c r="C2772" s="11" t="s">
        <v>289</v>
      </c>
      <c r="D2772" s="11"/>
      <c r="E2772" s="11" t="s">
        <v>302</v>
      </c>
      <c r="F2772" s="11">
        <v>63</v>
      </c>
      <c r="G2772" s="11"/>
      <c r="H2772" s="11">
        <f t="shared" si="182"/>
        <v>0</v>
      </c>
      <c r="I2772" s="11"/>
      <c r="J2772" s="203">
        <v>20.37</v>
      </c>
      <c r="K2772" s="11"/>
      <c r="M2772" s="11">
        <v>1</v>
      </c>
      <c r="N2772" s="70"/>
      <c r="P2772" s="192">
        <f t="shared" si="183"/>
        <v>20.37</v>
      </c>
      <c r="Q2772" s="11"/>
      <c r="R2772" s="11"/>
      <c r="S2772" s="11"/>
      <c r="T2772" s="174">
        <f t="shared" si="184"/>
        <v>63</v>
      </c>
      <c r="U2772" s="11"/>
      <c r="V2772" s="11"/>
      <c r="W2772" s="11"/>
      <c r="Y2772" s="174">
        <v>20.37</v>
      </c>
      <c r="Z2772" s="174">
        <f t="shared" si="185"/>
        <v>32.340000000000003</v>
      </c>
      <c r="AA2772" s="175"/>
      <c r="AB2772" s="174">
        <f t="shared" si="186"/>
        <v>16.52</v>
      </c>
      <c r="AC2772" s="174">
        <v>24.76</v>
      </c>
      <c r="AD2772" s="174"/>
      <c r="AE2772" s="4"/>
      <c r="AF2772" s="4"/>
    </row>
    <row r="2773" spans="1:32">
      <c r="A2773" s="56"/>
      <c r="B2773" s="191"/>
      <c r="C2773" s="11" t="s">
        <v>348</v>
      </c>
      <c r="D2773" s="11"/>
      <c r="E2773" s="11" t="s">
        <v>330</v>
      </c>
      <c r="F2773" s="11">
        <v>122367</v>
      </c>
      <c r="G2773" s="11"/>
      <c r="H2773" s="11">
        <f t="shared" si="182"/>
        <v>403</v>
      </c>
      <c r="I2773" s="11"/>
      <c r="J2773" s="203">
        <v>16133</v>
      </c>
      <c r="K2773" s="11"/>
      <c r="M2773" s="11">
        <v>105</v>
      </c>
      <c r="N2773" s="70"/>
      <c r="P2773" s="192">
        <f t="shared" si="183"/>
        <v>153.64761904761906</v>
      </c>
      <c r="Q2773" s="11"/>
      <c r="R2773" s="11"/>
      <c r="S2773" s="11"/>
      <c r="T2773" s="174">
        <f t="shared" si="184"/>
        <v>1165.4000000000001</v>
      </c>
      <c r="U2773" s="11"/>
      <c r="V2773" s="11"/>
      <c r="W2773" s="11"/>
      <c r="Y2773" s="174">
        <v>16133</v>
      </c>
      <c r="Z2773" s="174">
        <f t="shared" si="185"/>
        <v>25611.4</v>
      </c>
      <c r="AA2773" s="175"/>
      <c r="AB2773" s="174">
        <f t="shared" si="186"/>
        <v>13083.99</v>
      </c>
      <c r="AC2773" s="174">
        <v>19610.75</v>
      </c>
      <c r="AD2773" s="174"/>
      <c r="AE2773" s="4"/>
      <c r="AF2773" s="4"/>
    </row>
    <row r="2774" spans="1:32">
      <c r="A2774" s="56"/>
      <c r="B2774" s="191"/>
      <c r="C2774" s="11" t="s">
        <v>348</v>
      </c>
      <c r="D2774" s="11"/>
      <c r="E2774" s="11" t="s">
        <v>345</v>
      </c>
      <c r="F2774" s="11">
        <v>485079</v>
      </c>
      <c r="G2774" s="11"/>
      <c r="H2774" s="11">
        <f t="shared" si="182"/>
        <v>1597</v>
      </c>
      <c r="I2774" s="11"/>
      <c r="J2774" s="203">
        <v>51197.600000000035</v>
      </c>
      <c r="K2774" s="11"/>
      <c r="M2774" s="11">
        <v>193</v>
      </c>
      <c r="N2774" s="70"/>
      <c r="P2774" s="192">
        <f t="shared" si="183"/>
        <v>265.27253886010379</v>
      </c>
      <c r="Q2774" s="11"/>
      <c r="R2774" s="11"/>
      <c r="S2774" s="11"/>
      <c r="T2774" s="174">
        <f t="shared" si="184"/>
        <v>2513.3626943005183</v>
      </c>
      <c r="U2774" s="11"/>
      <c r="V2774" s="11"/>
      <c r="W2774" s="11"/>
      <c r="Y2774" s="174">
        <v>51197.600000000035</v>
      </c>
      <c r="Z2774" s="174">
        <f t="shared" si="185"/>
        <v>81277.03</v>
      </c>
      <c r="AA2774" s="175"/>
      <c r="AB2774" s="174">
        <f t="shared" si="186"/>
        <v>41521.65</v>
      </c>
      <c r="AC2774" s="174">
        <v>62234.13</v>
      </c>
      <c r="AD2774" s="174"/>
      <c r="AE2774" s="4"/>
      <c r="AF2774" s="4"/>
    </row>
    <row r="2775" spans="1:32">
      <c r="A2775" s="56"/>
      <c r="B2775" s="191"/>
      <c r="C2775" s="11" t="s">
        <v>583</v>
      </c>
      <c r="D2775" s="11"/>
      <c r="E2775" s="11" t="s">
        <v>291</v>
      </c>
      <c r="F2775" s="11">
        <v>75467</v>
      </c>
      <c r="G2775" s="11"/>
      <c r="H2775" s="11">
        <f t="shared" si="182"/>
        <v>249</v>
      </c>
      <c r="I2775" s="11"/>
      <c r="J2775" s="203">
        <v>12390.130000000001</v>
      </c>
      <c r="K2775" s="11"/>
      <c r="M2775" s="11">
        <v>56</v>
      </c>
      <c r="N2775" s="70"/>
      <c r="P2775" s="192">
        <f t="shared" si="183"/>
        <v>221.25232142857143</v>
      </c>
      <c r="Q2775" s="11"/>
      <c r="R2775" s="11"/>
      <c r="S2775" s="11"/>
      <c r="T2775" s="174">
        <f t="shared" si="184"/>
        <v>1347.625</v>
      </c>
      <c r="U2775" s="11"/>
      <c r="V2775" s="11"/>
      <c r="W2775" s="11"/>
      <c r="Y2775" s="174">
        <v>12390.130000000001</v>
      </c>
      <c r="Z2775" s="174">
        <f t="shared" si="185"/>
        <v>19669.53</v>
      </c>
      <c r="AA2775" s="175"/>
      <c r="AB2775" s="174">
        <f t="shared" si="186"/>
        <v>10048.49</v>
      </c>
      <c r="AC2775" s="174">
        <v>15061.04</v>
      </c>
      <c r="AD2775" s="174"/>
      <c r="AE2775" s="4"/>
      <c r="AF2775" s="4"/>
    </row>
    <row r="2776" spans="1:32">
      <c r="A2776" s="56"/>
      <c r="B2776" s="191"/>
      <c r="C2776" s="11" t="s">
        <v>411</v>
      </c>
      <c r="D2776" s="11"/>
      <c r="E2776" s="11" t="s">
        <v>382</v>
      </c>
      <c r="F2776" s="11">
        <v>133</v>
      </c>
      <c r="G2776" s="11"/>
      <c r="H2776" s="11">
        <f t="shared" si="182"/>
        <v>0</v>
      </c>
      <c r="I2776" s="11"/>
      <c r="J2776" s="203">
        <v>31.24</v>
      </c>
      <c r="K2776" s="11"/>
      <c r="M2776" s="11">
        <v>1</v>
      </c>
      <c r="N2776" s="70"/>
      <c r="P2776" s="192">
        <f t="shared" si="183"/>
        <v>31.24</v>
      </c>
      <c r="Q2776" s="11"/>
      <c r="R2776" s="11"/>
      <c r="S2776" s="11"/>
      <c r="T2776" s="174">
        <f t="shared" si="184"/>
        <v>133</v>
      </c>
      <c r="U2776" s="11"/>
      <c r="V2776" s="11"/>
      <c r="W2776" s="11"/>
      <c r="Y2776" s="174">
        <v>31.24</v>
      </c>
      <c r="Z2776" s="174">
        <f t="shared" si="185"/>
        <v>49.59</v>
      </c>
      <c r="AA2776" s="175"/>
      <c r="AB2776" s="174">
        <f t="shared" si="186"/>
        <v>25.34</v>
      </c>
      <c r="AC2776" s="174">
        <v>37.97</v>
      </c>
      <c r="AD2776" s="174"/>
      <c r="AE2776" s="4"/>
      <c r="AF2776" s="4"/>
    </row>
    <row r="2777" spans="1:32">
      <c r="A2777" s="56"/>
      <c r="B2777" s="191"/>
      <c r="C2777" s="11" t="s">
        <v>411</v>
      </c>
      <c r="D2777" s="11"/>
      <c r="E2777" s="11" t="s">
        <v>410</v>
      </c>
      <c r="F2777" s="11">
        <v>4198137</v>
      </c>
      <c r="G2777" s="11"/>
      <c r="H2777" s="11">
        <f t="shared" si="182"/>
        <v>13825</v>
      </c>
      <c r="I2777" s="11"/>
      <c r="J2777" s="203">
        <v>381827.99000000017</v>
      </c>
      <c r="K2777" s="11"/>
      <c r="M2777" s="11">
        <v>948</v>
      </c>
      <c r="N2777" s="70"/>
      <c r="P2777" s="192">
        <f t="shared" si="183"/>
        <v>402.77214135021114</v>
      </c>
      <c r="Q2777" s="11"/>
      <c r="R2777" s="11"/>
      <c r="S2777" s="11"/>
      <c r="T2777" s="174">
        <f t="shared" si="184"/>
        <v>4428.414556962025</v>
      </c>
      <c r="U2777" s="11"/>
      <c r="V2777" s="11"/>
      <c r="W2777" s="11"/>
      <c r="Y2777" s="174">
        <v>381827.99000000017</v>
      </c>
      <c r="Z2777" s="174">
        <f t="shared" si="185"/>
        <v>606158.16</v>
      </c>
      <c r="AA2777" s="175"/>
      <c r="AB2777" s="174">
        <f t="shared" si="186"/>
        <v>309665.48</v>
      </c>
      <c r="AC2777" s="174">
        <v>464137.64</v>
      </c>
      <c r="AD2777" s="174"/>
      <c r="AE2777" s="4"/>
      <c r="AF2777" s="4"/>
    </row>
    <row r="2778" spans="1:32">
      <c r="A2778" s="56"/>
      <c r="B2778" s="191"/>
      <c r="C2778" s="11" t="s">
        <v>1416</v>
      </c>
      <c r="D2778" s="11"/>
      <c r="E2778" s="11" t="s">
        <v>302</v>
      </c>
      <c r="F2778" s="11">
        <v>6970</v>
      </c>
      <c r="G2778" s="11"/>
      <c r="H2778" s="11">
        <f t="shared" si="182"/>
        <v>23</v>
      </c>
      <c r="I2778" s="11"/>
      <c r="J2778" s="203">
        <v>1992.44</v>
      </c>
      <c r="K2778" s="11"/>
      <c r="M2778" s="11">
        <v>15</v>
      </c>
      <c r="N2778" s="70"/>
      <c r="P2778" s="192">
        <f t="shared" si="183"/>
        <v>132.82933333333332</v>
      </c>
      <c r="Q2778" s="11"/>
      <c r="R2778" s="11"/>
      <c r="S2778" s="11"/>
      <c r="T2778" s="174">
        <f t="shared" si="184"/>
        <v>464.66666666666669</v>
      </c>
      <c r="U2778" s="11"/>
      <c r="V2778" s="11"/>
      <c r="W2778" s="11"/>
      <c r="Y2778" s="174">
        <v>1992.44</v>
      </c>
      <c r="Z2778" s="174">
        <f t="shared" si="185"/>
        <v>3163.03</v>
      </c>
      <c r="AA2778" s="175"/>
      <c r="AB2778" s="174">
        <f t="shared" si="186"/>
        <v>1615.88</v>
      </c>
      <c r="AC2778" s="174">
        <v>2421.9499999999998</v>
      </c>
      <c r="AD2778" s="174"/>
      <c r="AE2778" s="4"/>
      <c r="AF2778" s="4"/>
    </row>
    <row r="2779" spans="1:32">
      <c r="A2779" s="56"/>
      <c r="B2779" s="191"/>
      <c r="C2779" s="11" t="s">
        <v>412</v>
      </c>
      <c r="D2779" s="11"/>
      <c r="E2779" s="11" t="s">
        <v>413</v>
      </c>
      <c r="F2779" s="11">
        <v>88122</v>
      </c>
      <c r="G2779" s="11"/>
      <c r="H2779" s="11">
        <f t="shared" ref="H2779:H2842" si="187">ROUND($H$2874*F2779/$F$2874,0)</f>
        <v>290</v>
      </c>
      <c r="I2779" s="11"/>
      <c r="J2779" s="203">
        <v>7755.5100000000011</v>
      </c>
      <c r="K2779" s="11"/>
      <c r="M2779" s="11">
        <v>51</v>
      </c>
      <c r="N2779" s="70"/>
      <c r="P2779" s="192">
        <f t="shared" ref="P2779:P2842" si="188">J2779/M2779</f>
        <v>152.06882352941179</v>
      </c>
      <c r="Q2779" s="11"/>
      <c r="R2779" s="11"/>
      <c r="S2779" s="11"/>
      <c r="T2779" s="174">
        <f t="shared" ref="T2779:T2842" si="189">F2779/M2779</f>
        <v>1727.8823529411766</v>
      </c>
      <c r="U2779" s="11"/>
      <c r="V2779" s="11"/>
      <c r="W2779" s="11"/>
      <c r="Y2779" s="174">
        <v>7755.5100000000011</v>
      </c>
      <c r="Z2779" s="174">
        <f t="shared" ref="Z2779:Z2842" si="190">ROUND($Z$2874*Y2779/$Y$2874,2)</f>
        <v>12312</v>
      </c>
      <c r="AA2779" s="175"/>
      <c r="AB2779" s="174">
        <f t="shared" ref="AB2779:AB2842" si="191">ROUND($AB$2874*Y2779/$Y$2874,2)</f>
        <v>6289.78</v>
      </c>
      <c r="AC2779" s="174">
        <v>9427.34</v>
      </c>
      <c r="AD2779" s="174"/>
      <c r="AE2779" s="4"/>
      <c r="AF2779" s="4"/>
    </row>
    <row r="2780" spans="1:32">
      <c r="A2780" s="56"/>
      <c r="B2780" s="191"/>
      <c r="C2780" s="11" t="s">
        <v>659</v>
      </c>
      <c r="D2780" s="11"/>
      <c r="E2780" s="11" t="s">
        <v>362</v>
      </c>
      <c r="F2780" s="11">
        <v>42899</v>
      </c>
      <c r="G2780" s="11"/>
      <c r="H2780" s="11">
        <f t="shared" si="187"/>
        <v>141</v>
      </c>
      <c r="I2780" s="11"/>
      <c r="J2780" s="203">
        <v>8193.5500000000011</v>
      </c>
      <c r="K2780" s="11"/>
      <c r="M2780" s="11">
        <v>52</v>
      </c>
      <c r="N2780" s="70"/>
      <c r="P2780" s="192">
        <f t="shared" si="188"/>
        <v>157.56826923076926</v>
      </c>
      <c r="Q2780" s="11"/>
      <c r="R2780" s="11"/>
      <c r="S2780" s="11"/>
      <c r="T2780" s="174">
        <f t="shared" si="189"/>
        <v>824.98076923076928</v>
      </c>
      <c r="U2780" s="11"/>
      <c r="V2780" s="11"/>
      <c r="W2780" s="11"/>
      <c r="Y2780" s="174">
        <v>8193.5500000000011</v>
      </c>
      <c r="Z2780" s="174">
        <f t="shared" si="190"/>
        <v>13007.39</v>
      </c>
      <c r="AA2780" s="175"/>
      <c r="AB2780" s="174">
        <f t="shared" si="191"/>
        <v>6645.03</v>
      </c>
      <c r="AC2780" s="174">
        <v>9959.81</v>
      </c>
      <c r="AD2780" s="174"/>
      <c r="AE2780" s="4"/>
      <c r="AF2780" s="4"/>
    </row>
    <row r="2781" spans="1:32">
      <c r="A2781" s="56"/>
      <c r="B2781" s="191"/>
      <c r="C2781" s="11" t="s">
        <v>1270</v>
      </c>
      <c r="D2781" s="11"/>
      <c r="E2781" s="11" t="s">
        <v>262</v>
      </c>
      <c r="F2781" s="11"/>
      <c r="G2781" s="11"/>
      <c r="H2781" s="11">
        <f t="shared" si="187"/>
        <v>0</v>
      </c>
      <c r="I2781" s="11"/>
      <c r="J2781" s="203">
        <v>10.5</v>
      </c>
      <c r="K2781" s="11"/>
      <c r="M2781" s="11">
        <v>1</v>
      </c>
      <c r="N2781" s="70"/>
      <c r="P2781" s="192">
        <f t="shared" si="188"/>
        <v>10.5</v>
      </c>
      <c r="Q2781" s="11"/>
      <c r="R2781" s="11"/>
      <c r="S2781" s="11"/>
      <c r="T2781" s="174">
        <f t="shared" si="189"/>
        <v>0</v>
      </c>
      <c r="U2781" s="11"/>
      <c r="V2781" s="11"/>
      <c r="W2781" s="11"/>
      <c r="Y2781" s="174">
        <v>10.5</v>
      </c>
      <c r="Z2781" s="174">
        <f t="shared" si="190"/>
        <v>16.670000000000002</v>
      </c>
      <c r="AA2781" s="175"/>
      <c r="AB2781" s="174">
        <f t="shared" si="191"/>
        <v>8.52</v>
      </c>
      <c r="AC2781" s="174">
        <v>12.76</v>
      </c>
      <c r="AD2781" s="174"/>
      <c r="AE2781" s="4"/>
      <c r="AF2781" s="4"/>
    </row>
    <row r="2782" spans="1:32">
      <c r="A2782" s="56"/>
      <c r="B2782" s="191"/>
      <c r="C2782" s="11" t="s">
        <v>414</v>
      </c>
      <c r="D2782" s="11"/>
      <c r="E2782" s="11" t="s">
        <v>336</v>
      </c>
      <c r="F2782" s="11">
        <v>347</v>
      </c>
      <c r="G2782" s="11"/>
      <c r="H2782" s="11">
        <f t="shared" si="187"/>
        <v>1</v>
      </c>
      <c r="I2782" s="11"/>
      <c r="J2782" s="203">
        <v>61.28</v>
      </c>
      <c r="K2782" s="11"/>
      <c r="M2782" s="11">
        <v>1</v>
      </c>
      <c r="N2782" s="70"/>
      <c r="P2782" s="192">
        <f t="shared" si="188"/>
        <v>61.28</v>
      </c>
      <c r="Q2782" s="11"/>
      <c r="R2782" s="11"/>
      <c r="S2782" s="11"/>
      <c r="T2782" s="174">
        <f t="shared" si="189"/>
        <v>347</v>
      </c>
      <c r="U2782" s="11"/>
      <c r="V2782" s="11"/>
      <c r="W2782" s="11"/>
      <c r="Y2782" s="174">
        <v>61.28</v>
      </c>
      <c r="Z2782" s="174">
        <f t="shared" si="190"/>
        <v>97.28</v>
      </c>
      <c r="AA2782" s="175"/>
      <c r="AB2782" s="174">
        <f t="shared" si="191"/>
        <v>49.7</v>
      </c>
      <c r="AC2782" s="174">
        <v>74.489999999999995</v>
      </c>
      <c r="AD2782" s="174"/>
      <c r="AE2782" s="4"/>
      <c r="AF2782" s="4"/>
    </row>
    <row r="2783" spans="1:32">
      <c r="A2783" s="56"/>
      <c r="B2783" s="191"/>
      <c r="C2783" s="11" t="s">
        <v>414</v>
      </c>
      <c r="D2783" s="11"/>
      <c r="E2783" s="11" t="s">
        <v>415</v>
      </c>
      <c r="F2783" s="11">
        <v>27783</v>
      </c>
      <c r="G2783" s="11"/>
      <c r="H2783" s="11">
        <f t="shared" si="187"/>
        <v>91</v>
      </c>
      <c r="I2783" s="11"/>
      <c r="J2783" s="203">
        <v>5119.0899999999992</v>
      </c>
      <c r="K2783" s="11"/>
      <c r="M2783" s="11">
        <v>65</v>
      </c>
      <c r="N2783" s="70"/>
      <c r="P2783" s="192">
        <f t="shared" si="188"/>
        <v>78.755230769230764</v>
      </c>
      <c r="Q2783" s="11"/>
      <c r="R2783" s="11"/>
      <c r="S2783" s="11"/>
      <c r="T2783" s="174">
        <f t="shared" si="189"/>
        <v>427.43076923076922</v>
      </c>
      <c r="U2783" s="11"/>
      <c r="V2783" s="11"/>
      <c r="W2783" s="11"/>
      <c r="Y2783" s="174">
        <v>5119.0899999999992</v>
      </c>
      <c r="Z2783" s="174">
        <f t="shared" si="190"/>
        <v>8126.64</v>
      </c>
      <c r="AA2783" s="175"/>
      <c r="AB2783" s="174">
        <f t="shared" si="191"/>
        <v>4151.62</v>
      </c>
      <c r="AC2783" s="174">
        <v>6222.6</v>
      </c>
      <c r="AD2783" s="174"/>
      <c r="AE2783" s="4"/>
      <c r="AF2783" s="4"/>
    </row>
    <row r="2784" spans="1:32">
      <c r="A2784" s="56"/>
      <c r="B2784" s="191"/>
      <c r="C2784" s="11" t="s">
        <v>1418</v>
      </c>
      <c r="D2784" s="11"/>
      <c r="E2784" s="11" t="s">
        <v>302</v>
      </c>
      <c r="F2784" s="11">
        <v>8661</v>
      </c>
      <c r="G2784" s="11"/>
      <c r="H2784" s="11">
        <f t="shared" si="187"/>
        <v>29</v>
      </c>
      <c r="I2784" s="11"/>
      <c r="J2784" s="203">
        <v>1441.6399999999999</v>
      </c>
      <c r="K2784" s="11"/>
      <c r="M2784" s="11">
        <v>13</v>
      </c>
      <c r="N2784" s="70"/>
      <c r="P2784" s="192">
        <f t="shared" si="188"/>
        <v>110.8953846153846</v>
      </c>
      <c r="Q2784" s="11"/>
      <c r="R2784" s="11"/>
      <c r="S2784" s="11"/>
      <c r="T2784" s="174">
        <f t="shared" si="189"/>
        <v>666.23076923076928</v>
      </c>
      <c r="U2784" s="11"/>
      <c r="V2784" s="11"/>
      <c r="W2784" s="11"/>
      <c r="Y2784" s="174">
        <v>1441.6399999999999</v>
      </c>
      <c r="Z2784" s="174">
        <f t="shared" si="190"/>
        <v>2288.63</v>
      </c>
      <c r="AA2784" s="175"/>
      <c r="AB2784" s="174">
        <f t="shared" si="191"/>
        <v>1169.18</v>
      </c>
      <c r="AC2784" s="174">
        <v>1752.41</v>
      </c>
      <c r="AD2784" s="174"/>
      <c r="AE2784" s="4"/>
      <c r="AF2784" s="4"/>
    </row>
    <row r="2785" spans="1:32">
      <c r="A2785" s="56"/>
      <c r="B2785" s="191"/>
      <c r="C2785" s="11" t="s">
        <v>1419</v>
      </c>
      <c r="D2785" s="11"/>
      <c r="E2785" s="11" t="s">
        <v>199</v>
      </c>
      <c r="F2785" s="11">
        <v>7978</v>
      </c>
      <c r="G2785" s="11"/>
      <c r="H2785" s="11">
        <f t="shared" si="187"/>
        <v>26</v>
      </c>
      <c r="I2785" s="11"/>
      <c r="J2785" s="203">
        <v>838.45999999999992</v>
      </c>
      <c r="K2785" s="11"/>
      <c r="M2785" s="11">
        <v>8</v>
      </c>
      <c r="N2785" s="70"/>
      <c r="P2785" s="192">
        <f t="shared" si="188"/>
        <v>104.80749999999999</v>
      </c>
      <c r="Q2785" s="11"/>
      <c r="R2785" s="11"/>
      <c r="S2785" s="11"/>
      <c r="T2785" s="174">
        <f t="shared" si="189"/>
        <v>997.25</v>
      </c>
      <c r="U2785" s="11"/>
      <c r="V2785" s="11"/>
      <c r="W2785" s="11"/>
      <c r="Y2785" s="174">
        <v>838.45999999999992</v>
      </c>
      <c r="Z2785" s="174">
        <f t="shared" si="190"/>
        <v>1331.07</v>
      </c>
      <c r="AA2785" s="175"/>
      <c r="AB2785" s="174">
        <f t="shared" si="191"/>
        <v>680</v>
      </c>
      <c r="AC2785" s="174">
        <v>1019.2</v>
      </c>
      <c r="AD2785" s="174"/>
      <c r="AE2785" s="4"/>
      <c r="AF2785" s="4"/>
    </row>
    <row r="2786" spans="1:32">
      <c r="A2786" s="56"/>
      <c r="B2786" s="191"/>
      <c r="C2786" s="11" t="s">
        <v>589</v>
      </c>
      <c r="D2786" s="11"/>
      <c r="E2786" s="11" t="s">
        <v>315</v>
      </c>
      <c r="F2786" s="11">
        <v>138263</v>
      </c>
      <c r="G2786" s="11"/>
      <c r="H2786" s="11">
        <f t="shared" si="187"/>
        <v>455</v>
      </c>
      <c r="I2786" s="11"/>
      <c r="J2786" s="203">
        <v>24586.579999999994</v>
      </c>
      <c r="K2786" s="11"/>
      <c r="M2786" s="11">
        <v>22</v>
      </c>
      <c r="N2786" s="70"/>
      <c r="P2786" s="192">
        <f t="shared" si="188"/>
        <v>1117.5718181818179</v>
      </c>
      <c r="Q2786" s="11"/>
      <c r="R2786" s="11"/>
      <c r="S2786" s="11"/>
      <c r="T2786" s="174">
        <f t="shared" si="189"/>
        <v>6284.681818181818</v>
      </c>
      <c r="U2786" s="11"/>
      <c r="V2786" s="11"/>
      <c r="W2786" s="11"/>
      <c r="Y2786" s="174">
        <v>24586.579999999994</v>
      </c>
      <c r="Z2786" s="174">
        <f t="shared" si="190"/>
        <v>39031.599999999999</v>
      </c>
      <c r="AA2786" s="175"/>
      <c r="AB2786" s="174">
        <f t="shared" si="191"/>
        <v>19939.91</v>
      </c>
      <c r="AC2786" s="174">
        <v>29886.639999999999</v>
      </c>
      <c r="AD2786" s="174"/>
      <c r="AE2786" s="4"/>
      <c r="AF2786" s="4"/>
    </row>
    <row r="2787" spans="1:32">
      <c r="A2787" s="56"/>
      <c r="B2787" s="191"/>
      <c r="C2787" s="11" t="s">
        <v>611</v>
      </c>
      <c r="D2787" s="11"/>
      <c r="E2787" s="11" t="s">
        <v>432</v>
      </c>
      <c r="F2787" s="11">
        <v>2397</v>
      </c>
      <c r="G2787" s="11"/>
      <c r="H2787" s="11">
        <f t="shared" si="187"/>
        <v>8</v>
      </c>
      <c r="I2787" s="11"/>
      <c r="J2787" s="203">
        <v>550.41999999999996</v>
      </c>
      <c r="K2787" s="11"/>
      <c r="M2787" s="11">
        <v>10</v>
      </c>
      <c r="N2787" s="70"/>
      <c r="P2787" s="192">
        <f t="shared" si="188"/>
        <v>55.041999999999994</v>
      </c>
      <c r="Q2787" s="11"/>
      <c r="R2787" s="11"/>
      <c r="S2787" s="11"/>
      <c r="T2787" s="174">
        <f t="shared" si="189"/>
        <v>239.7</v>
      </c>
      <c r="U2787" s="11"/>
      <c r="V2787" s="11"/>
      <c r="W2787" s="11"/>
      <c r="Y2787" s="174">
        <v>550.41999999999996</v>
      </c>
      <c r="Z2787" s="174">
        <f t="shared" si="190"/>
        <v>873.8</v>
      </c>
      <c r="AA2787" s="175"/>
      <c r="AB2787" s="174">
        <f t="shared" si="191"/>
        <v>446.39</v>
      </c>
      <c r="AC2787" s="174">
        <v>669.07</v>
      </c>
      <c r="AD2787" s="174"/>
      <c r="AE2787" s="4"/>
      <c r="AF2787" s="4"/>
    </row>
    <row r="2788" spans="1:32">
      <c r="A2788" s="56"/>
      <c r="B2788" s="191"/>
      <c r="C2788" s="11" t="s">
        <v>399</v>
      </c>
      <c r="D2788" s="11"/>
      <c r="E2788" s="11" t="s">
        <v>375</v>
      </c>
      <c r="F2788" s="11">
        <v>2992</v>
      </c>
      <c r="G2788" s="11"/>
      <c r="H2788" s="11">
        <f t="shared" si="187"/>
        <v>10</v>
      </c>
      <c r="I2788" s="11"/>
      <c r="J2788" s="203">
        <v>284.16999999999996</v>
      </c>
      <c r="K2788" s="11"/>
      <c r="M2788" s="11">
        <v>2</v>
      </c>
      <c r="N2788" s="70"/>
      <c r="P2788" s="192">
        <f t="shared" si="188"/>
        <v>142.08499999999998</v>
      </c>
      <c r="Q2788" s="11"/>
      <c r="R2788" s="11"/>
      <c r="S2788" s="11"/>
      <c r="T2788" s="174">
        <f t="shared" si="189"/>
        <v>1496</v>
      </c>
      <c r="U2788" s="11"/>
      <c r="V2788" s="11"/>
      <c r="W2788" s="11"/>
      <c r="Y2788" s="174">
        <v>284.16999999999996</v>
      </c>
      <c r="Z2788" s="174">
        <f t="shared" si="190"/>
        <v>451.12</v>
      </c>
      <c r="AA2788" s="175"/>
      <c r="AB2788" s="174">
        <f t="shared" si="191"/>
        <v>230.46</v>
      </c>
      <c r="AC2788" s="174">
        <v>345.43</v>
      </c>
      <c r="AD2788" s="174"/>
      <c r="AE2788" s="4"/>
      <c r="AF2788" s="4"/>
    </row>
    <row r="2789" spans="1:32">
      <c r="A2789" s="56"/>
      <c r="B2789" s="191"/>
      <c r="C2789" s="11" t="s">
        <v>399</v>
      </c>
      <c r="D2789" s="11"/>
      <c r="E2789" s="11" t="s">
        <v>395</v>
      </c>
      <c r="F2789" s="11">
        <v>114374</v>
      </c>
      <c r="G2789" s="11"/>
      <c r="H2789" s="11">
        <f t="shared" si="187"/>
        <v>377</v>
      </c>
      <c r="I2789" s="11"/>
      <c r="J2789" s="203">
        <v>12755.28</v>
      </c>
      <c r="K2789" s="11"/>
      <c r="M2789" s="11">
        <v>47</v>
      </c>
      <c r="N2789" s="70"/>
      <c r="P2789" s="192">
        <f t="shared" si="188"/>
        <v>271.38893617021279</v>
      </c>
      <c r="Q2789" s="11"/>
      <c r="R2789" s="11"/>
      <c r="S2789" s="11"/>
      <c r="T2789" s="174">
        <f t="shared" si="189"/>
        <v>2433.4893617021276</v>
      </c>
      <c r="U2789" s="11"/>
      <c r="V2789" s="11"/>
      <c r="W2789" s="11"/>
      <c r="Y2789" s="174">
        <v>12755.28</v>
      </c>
      <c r="Z2789" s="174">
        <f t="shared" si="190"/>
        <v>20249.22</v>
      </c>
      <c r="AA2789" s="175"/>
      <c r="AB2789" s="174">
        <f t="shared" si="191"/>
        <v>10344.629999999999</v>
      </c>
      <c r="AC2789" s="174">
        <v>15504.9</v>
      </c>
      <c r="AD2789" s="174"/>
      <c r="AE2789" s="4"/>
      <c r="AF2789" s="4"/>
    </row>
    <row r="2790" spans="1:32">
      <c r="A2790" s="56"/>
      <c r="B2790" s="191"/>
      <c r="C2790" s="11" t="s">
        <v>416</v>
      </c>
      <c r="D2790" s="11"/>
      <c r="E2790" s="11" t="s">
        <v>417</v>
      </c>
      <c r="F2790" s="11">
        <v>729150</v>
      </c>
      <c r="G2790" s="11"/>
      <c r="H2790" s="11">
        <f t="shared" si="187"/>
        <v>2401</v>
      </c>
      <c r="I2790" s="11"/>
      <c r="J2790" s="203">
        <v>98765.359999999928</v>
      </c>
      <c r="K2790" s="11"/>
      <c r="M2790" s="11">
        <v>424</v>
      </c>
      <c r="N2790" s="70"/>
      <c r="P2790" s="192">
        <f t="shared" si="188"/>
        <v>232.93716981132059</v>
      </c>
      <c r="Q2790" s="11"/>
      <c r="R2790" s="11"/>
      <c r="S2790" s="11"/>
      <c r="T2790" s="174">
        <f t="shared" si="189"/>
        <v>1719.6933962264152</v>
      </c>
      <c r="U2790" s="11"/>
      <c r="V2790" s="11"/>
      <c r="W2790" s="11"/>
      <c r="Y2790" s="174">
        <v>98765.359999999928</v>
      </c>
      <c r="Z2790" s="174">
        <f t="shared" si="190"/>
        <v>156791.62</v>
      </c>
      <c r="AA2790" s="175"/>
      <c r="AB2790" s="174">
        <f t="shared" si="191"/>
        <v>80099.48</v>
      </c>
      <c r="AC2790" s="174">
        <v>120055.95</v>
      </c>
      <c r="AD2790" s="174"/>
      <c r="AE2790" s="4"/>
      <c r="AF2790" s="4"/>
    </row>
    <row r="2791" spans="1:32">
      <c r="A2791" s="56"/>
      <c r="B2791" s="191"/>
      <c r="C2791" s="11" t="s">
        <v>1272</v>
      </c>
      <c r="D2791" s="11"/>
      <c r="E2791" s="11" t="s">
        <v>440</v>
      </c>
      <c r="F2791" s="11">
        <v>60956</v>
      </c>
      <c r="G2791" s="11"/>
      <c r="H2791" s="11">
        <f t="shared" si="187"/>
        <v>201</v>
      </c>
      <c r="I2791" s="11"/>
      <c r="J2791" s="203">
        <v>8342.0099999999984</v>
      </c>
      <c r="K2791" s="11"/>
      <c r="M2791" s="11">
        <v>60</v>
      </c>
      <c r="N2791" s="70"/>
      <c r="P2791" s="192">
        <f t="shared" si="188"/>
        <v>139.03349999999998</v>
      </c>
      <c r="Q2791" s="11"/>
      <c r="R2791" s="11"/>
      <c r="S2791" s="11"/>
      <c r="T2791" s="174">
        <f t="shared" si="189"/>
        <v>1015.9333333333333</v>
      </c>
      <c r="U2791" s="11"/>
      <c r="V2791" s="11"/>
      <c r="W2791" s="11"/>
      <c r="Y2791" s="174">
        <v>8342.0099999999984</v>
      </c>
      <c r="Z2791" s="174">
        <f t="shared" si="190"/>
        <v>13243.08</v>
      </c>
      <c r="AA2791" s="175"/>
      <c r="AB2791" s="174">
        <f t="shared" si="191"/>
        <v>6765.44</v>
      </c>
      <c r="AC2791" s="174">
        <v>10140.280000000001</v>
      </c>
      <c r="AD2791" s="174"/>
      <c r="AE2791" s="4"/>
      <c r="AF2791" s="4"/>
    </row>
    <row r="2792" spans="1:32">
      <c r="A2792" s="56"/>
      <c r="B2792" s="191"/>
      <c r="C2792" s="11" t="s">
        <v>292</v>
      </c>
      <c r="D2792" s="11"/>
      <c r="E2792" s="11" t="s">
        <v>293</v>
      </c>
      <c r="F2792" s="11">
        <v>2011580</v>
      </c>
      <c r="G2792" s="11"/>
      <c r="H2792" s="11">
        <f t="shared" si="187"/>
        <v>6625</v>
      </c>
      <c r="I2792" s="11"/>
      <c r="J2792" s="203">
        <v>154295.53000000003</v>
      </c>
      <c r="K2792" s="11"/>
      <c r="M2792" s="11">
        <v>261</v>
      </c>
      <c r="N2792" s="70"/>
      <c r="P2792" s="192">
        <f t="shared" si="188"/>
        <v>591.17061302681998</v>
      </c>
      <c r="Q2792" s="11"/>
      <c r="R2792" s="11"/>
      <c r="S2792" s="11"/>
      <c r="T2792" s="174">
        <f t="shared" si="189"/>
        <v>7707.2030651340992</v>
      </c>
      <c r="U2792" s="11"/>
      <c r="V2792" s="11"/>
      <c r="W2792" s="11"/>
      <c r="Y2792" s="174">
        <v>154295.53000000003</v>
      </c>
      <c r="Z2792" s="174">
        <f t="shared" si="190"/>
        <v>244946.67</v>
      </c>
      <c r="AA2792" s="175"/>
      <c r="AB2792" s="174">
        <f t="shared" si="191"/>
        <v>125134.88</v>
      </c>
      <c r="AC2792" s="174">
        <v>187556.61</v>
      </c>
      <c r="AD2792" s="174"/>
      <c r="AE2792" s="4"/>
      <c r="AF2792" s="4"/>
    </row>
    <row r="2793" spans="1:32">
      <c r="A2793" s="56"/>
      <c r="B2793" s="191"/>
      <c r="C2793" s="11" t="s">
        <v>605</v>
      </c>
      <c r="D2793" s="11"/>
      <c r="E2793" s="11" t="s">
        <v>1450</v>
      </c>
      <c r="F2793" s="11">
        <v>209</v>
      </c>
      <c r="G2793" s="11"/>
      <c r="H2793" s="11">
        <f t="shared" si="187"/>
        <v>1</v>
      </c>
      <c r="I2793" s="11"/>
      <c r="J2793" s="203">
        <v>42.28</v>
      </c>
      <c r="K2793" s="11"/>
      <c r="M2793" s="11">
        <v>1</v>
      </c>
      <c r="N2793" s="70"/>
      <c r="P2793" s="192">
        <f t="shared" si="188"/>
        <v>42.28</v>
      </c>
      <c r="Q2793" s="11"/>
      <c r="R2793" s="11"/>
      <c r="S2793" s="11"/>
      <c r="T2793" s="174">
        <f t="shared" si="189"/>
        <v>209</v>
      </c>
      <c r="U2793" s="11"/>
      <c r="V2793" s="11"/>
      <c r="W2793" s="11"/>
      <c r="Y2793" s="174">
        <v>42.28</v>
      </c>
      <c r="Z2793" s="174">
        <f t="shared" si="190"/>
        <v>67.12</v>
      </c>
      <c r="AA2793" s="175"/>
      <c r="AB2793" s="174">
        <f t="shared" si="191"/>
        <v>34.29</v>
      </c>
      <c r="AC2793" s="174">
        <v>51.39</v>
      </c>
      <c r="AD2793" s="174"/>
      <c r="AE2793" s="4"/>
      <c r="AF2793" s="4"/>
    </row>
    <row r="2794" spans="1:32">
      <c r="A2794" s="56"/>
      <c r="B2794" s="191"/>
      <c r="C2794" s="11" t="s">
        <v>605</v>
      </c>
      <c r="D2794" s="11"/>
      <c r="E2794" s="11" t="s">
        <v>407</v>
      </c>
      <c r="F2794" s="11">
        <v>1078</v>
      </c>
      <c r="G2794" s="11"/>
      <c r="H2794" s="11">
        <f t="shared" si="187"/>
        <v>4</v>
      </c>
      <c r="I2794" s="11"/>
      <c r="J2794" s="203">
        <v>208.98999999999998</v>
      </c>
      <c r="K2794" s="11"/>
      <c r="M2794" s="11">
        <v>3</v>
      </c>
      <c r="N2794" s="70"/>
      <c r="P2794" s="192">
        <f t="shared" si="188"/>
        <v>69.663333333333327</v>
      </c>
      <c r="Q2794" s="11"/>
      <c r="R2794" s="11"/>
      <c r="S2794" s="11"/>
      <c r="T2794" s="174">
        <f t="shared" si="189"/>
        <v>359.33333333333331</v>
      </c>
      <c r="U2794" s="11"/>
      <c r="V2794" s="11"/>
      <c r="W2794" s="11"/>
      <c r="Y2794" s="174">
        <v>208.98999999999998</v>
      </c>
      <c r="Z2794" s="174">
        <f t="shared" si="190"/>
        <v>331.78</v>
      </c>
      <c r="AA2794" s="175"/>
      <c r="AB2794" s="174">
        <f t="shared" si="191"/>
        <v>169.49</v>
      </c>
      <c r="AC2794" s="174">
        <v>254.04</v>
      </c>
      <c r="AD2794" s="174"/>
      <c r="AE2794" s="4"/>
      <c r="AF2794" s="4"/>
    </row>
    <row r="2795" spans="1:32">
      <c r="A2795" s="56"/>
      <c r="B2795" s="191"/>
      <c r="C2795" s="11" t="s">
        <v>605</v>
      </c>
      <c r="D2795" s="11"/>
      <c r="E2795" s="11" t="s">
        <v>606</v>
      </c>
      <c r="F2795" s="11">
        <v>43795</v>
      </c>
      <c r="G2795" s="11"/>
      <c r="H2795" s="11">
        <f t="shared" si="187"/>
        <v>144</v>
      </c>
      <c r="I2795" s="11"/>
      <c r="J2795" s="203">
        <v>6740.9000000000005</v>
      </c>
      <c r="K2795" s="11"/>
      <c r="M2795" s="11">
        <v>45</v>
      </c>
      <c r="N2795" s="70"/>
      <c r="P2795" s="192">
        <f t="shared" si="188"/>
        <v>149.79777777777778</v>
      </c>
      <c r="Q2795" s="11"/>
      <c r="R2795" s="11"/>
      <c r="S2795" s="11"/>
      <c r="T2795" s="174">
        <f t="shared" si="189"/>
        <v>973.22222222222217</v>
      </c>
      <c r="U2795" s="11"/>
      <c r="V2795" s="11"/>
      <c r="W2795" s="11"/>
      <c r="Y2795" s="174">
        <v>6740.9000000000005</v>
      </c>
      <c r="Z2795" s="174">
        <f t="shared" si="190"/>
        <v>10701.29</v>
      </c>
      <c r="AA2795" s="175"/>
      <c r="AB2795" s="174">
        <f t="shared" si="191"/>
        <v>5466.92</v>
      </c>
      <c r="AC2795" s="174">
        <v>8194.02</v>
      </c>
      <c r="AD2795" s="174"/>
      <c r="AE2795" s="4"/>
      <c r="AF2795" s="4"/>
    </row>
    <row r="2796" spans="1:32">
      <c r="A2796" s="56"/>
      <c r="B2796" s="191"/>
      <c r="C2796" s="11" t="s">
        <v>202</v>
      </c>
      <c r="D2796" s="11"/>
      <c r="E2796" s="11" t="s">
        <v>199</v>
      </c>
      <c r="F2796" s="11">
        <v>333443</v>
      </c>
      <c r="G2796" s="11"/>
      <c r="H2796" s="11">
        <f t="shared" si="187"/>
        <v>1098</v>
      </c>
      <c r="I2796" s="11"/>
      <c r="J2796" s="203">
        <v>40177.930000000022</v>
      </c>
      <c r="K2796" s="11"/>
      <c r="M2796" s="11">
        <v>185</v>
      </c>
      <c r="N2796" s="70"/>
      <c r="P2796" s="192">
        <f t="shared" si="188"/>
        <v>217.17800000000011</v>
      </c>
      <c r="Q2796" s="11"/>
      <c r="R2796" s="11"/>
      <c r="S2796" s="11"/>
      <c r="T2796" s="174">
        <f t="shared" si="189"/>
        <v>1802.3945945945945</v>
      </c>
      <c r="U2796" s="11"/>
      <c r="V2796" s="11"/>
      <c r="W2796" s="11"/>
      <c r="Y2796" s="174">
        <v>40177.930000000022</v>
      </c>
      <c r="Z2796" s="174">
        <f t="shared" si="190"/>
        <v>63783.12</v>
      </c>
      <c r="AA2796" s="175"/>
      <c r="AB2796" s="174">
        <f t="shared" si="191"/>
        <v>32584.61</v>
      </c>
      <c r="AC2796" s="174">
        <v>48838.98</v>
      </c>
      <c r="AD2796" s="174"/>
      <c r="AE2796" s="4"/>
      <c r="AF2796" s="4"/>
    </row>
    <row r="2797" spans="1:32">
      <c r="A2797" s="56"/>
      <c r="B2797" s="191"/>
      <c r="C2797" s="11" t="s">
        <v>354</v>
      </c>
      <c r="D2797" s="11"/>
      <c r="E2797" s="11" t="s">
        <v>350</v>
      </c>
      <c r="F2797" s="11">
        <v>851220</v>
      </c>
      <c r="G2797" s="11"/>
      <c r="H2797" s="11">
        <f t="shared" si="187"/>
        <v>2803</v>
      </c>
      <c r="I2797" s="11"/>
      <c r="J2797" s="203">
        <v>88127.120000000054</v>
      </c>
      <c r="K2797" s="11"/>
      <c r="M2797" s="11">
        <v>177</v>
      </c>
      <c r="N2797" s="70"/>
      <c r="P2797" s="192">
        <f t="shared" si="188"/>
        <v>497.89333333333366</v>
      </c>
      <c r="Q2797" s="11"/>
      <c r="R2797" s="11"/>
      <c r="S2797" s="11"/>
      <c r="T2797" s="174">
        <f t="shared" si="189"/>
        <v>4809.1525423728817</v>
      </c>
      <c r="U2797" s="11"/>
      <c r="V2797" s="11"/>
      <c r="W2797" s="11"/>
      <c r="Y2797" s="174">
        <v>88127.120000000054</v>
      </c>
      <c r="Z2797" s="174">
        <f t="shared" si="190"/>
        <v>139903.24</v>
      </c>
      <c r="AA2797" s="175"/>
      <c r="AB2797" s="174">
        <f t="shared" si="191"/>
        <v>71471.78</v>
      </c>
      <c r="AC2797" s="174">
        <v>107124.45</v>
      </c>
      <c r="AD2797" s="174"/>
      <c r="AE2797" s="4"/>
      <c r="AF2797" s="4"/>
    </row>
    <row r="2798" spans="1:32">
      <c r="A2798" s="56"/>
      <c r="B2798" s="191"/>
      <c r="C2798" s="11" t="s">
        <v>294</v>
      </c>
      <c r="D2798" s="11"/>
      <c r="E2798" s="11" t="s">
        <v>295</v>
      </c>
      <c r="F2798" s="11">
        <v>15889520</v>
      </c>
      <c r="G2798" s="11"/>
      <c r="H2798" s="11">
        <f t="shared" si="187"/>
        <v>52328</v>
      </c>
      <c r="I2798" s="11"/>
      <c r="J2798" s="203">
        <v>1646715.1999999993</v>
      </c>
      <c r="K2798" s="11"/>
      <c r="M2798" s="11">
        <v>969</v>
      </c>
      <c r="N2798" s="70"/>
      <c r="P2798" s="192">
        <f t="shared" si="188"/>
        <v>1699.3964912280694</v>
      </c>
      <c r="Q2798" s="11"/>
      <c r="R2798" s="11"/>
      <c r="S2798" s="11"/>
      <c r="T2798" s="174">
        <f t="shared" si="189"/>
        <v>16397.853457172343</v>
      </c>
      <c r="U2798" s="11"/>
      <c r="V2798" s="11"/>
      <c r="W2798" s="11"/>
      <c r="Y2798" s="174">
        <v>1646715.1999999993</v>
      </c>
      <c r="Z2798" s="174">
        <f t="shared" si="190"/>
        <v>2614187.2400000002</v>
      </c>
      <c r="AA2798" s="175"/>
      <c r="AB2798" s="174">
        <f t="shared" si="191"/>
        <v>1335498.8600000001</v>
      </c>
      <c r="AC2798" s="174">
        <v>2001693.25</v>
      </c>
      <c r="AD2798" s="174"/>
      <c r="AE2798" s="4"/>
      <c r="AF2798" s="4"/>
    </row>
    <row r="2799" spans="1:32">
      <c r="A2799" s="56"/>
      <c r="B2799" s="191"/>
      <c r="C2799" s="11" t="s">
        <v>294</v>
      </c>
      <c r="D2799" s="11"/>
      <c r="E2799" s="11" t="s">
        <v>326</v>
      </c>
      <c r="F2799" s="11">
        <v>8350</v>
      </c>
      <c r="G2799" s="11"/>
      <c r="H2799" s="11">
        <f t="shared" si="187"/>
        <v>27</v>
      </c>
      <c r="I2799" s="11"/>
      <c r="J2799" s="203">
        <v>695.09</v>
      </c>
      <c r="K2799" s="11"/>
      <c r="M2799" s="11">
        <v>1</v>
      </c>
      <c r="N2799" s="70"/>
      <c r="P2799" s="192">
        <f t="shared" si="188"/>
        <v>695.09</v>
      </c>
      <c r="Q2799" s="11"/>
      <c r="R2799" s="11"/>
      <c r="S2799" s="11"/>
      <c r="T2799" s="174">
        <f t="shared" si="189"/>
        <v>8350</v>
      </c>
      <c r="U2799" s="11"/>
      <c r="V2799" s="11"/>
      <c r="W2799" s="11"/>
      <c r="Y2799" s="174">
        <v>695.09</v>
      </c>
      <c r="Z2799" s="174">
        <f t="shared" si="190"/>
        <v>1103.47</v>
      </c>
      <c r="AA2799" s="175"/>
      <c r="AB2799" s="174">
        <f t="shared" si="191"/>
        <v>563.72</v>
      </c>
      <c r="AC2799" s="174">
        <v>844.93</v>
      </c>
      <c r="AD2799" s="174"/>
      <c r="AE2799" s="4"/>
      <c r="AF2799" s="4"/>
    </row>
    <row r="2800" spans="1:32">
      <c r="A2800" s="56"/>
      <c r="B2800" s="191"/>
      <c r="C2800" s="11" t="s">
        <v>245</v>
      </c>
      <c r="D2800" s="11"/>
      <c r="E2800" s="11" t="s">
        <v>237</v>
      </c>
      <c r="F2800" s="11">
        <v>46656</v>
      </c>
      <c r="G2800" s="11"/>
      <c r="H2800" s="11">
        <f t="shared" si="187"/>
        <v>154</v>
      </c>
      <c r="I2800" s="11"/>
      <c r="J2800" s="203">
        <v>7476.6799999999985</v>
      </c>
      <c r="K2800" s="11"/>
      <c r="M2800" s="11">
        <v>46</v>
      </c>
      <c r="N2800" s="70"/>
      <c r="P2800" s="192">
        <f t="shared" si="188"/>
        <v>162.53652173913039</v>
      </c>
      <c r="Q2800" s="11"/>
      <c r="R2800" s="11"/>
      <c r="S2800" s="11"/>
      <c r="T2800" s="174">
        <f t="shared" si="189"/>
        <v>1014.2608695652174</v>
      </c>
      <c r="U2800" s="11"/>
      <c r="V2800" s="11"/>
      <c r="W2800" s="11"/>
      <c r="Y2800" s="174">
        <v>7476.6799999999985</v>
      </c>
      <c r="Z2800" s="174">
        <f t="shared" si="190"/>
        <v>11869.35</v>
      </c>
      <c r="AA2800" s="175"/>
      <c r="AB2800" s="174">
        <f t="shared" si="191"/>
        <v>6063.65</v>
      </c>
      <c r="AC2800" s="174">
        <v>9088.41</v>
      </c>
      <c r="AD2800" s="174"/>
      <c r="AE2800" s="4"/>
      <c r="AF2800" s="4"/>
    </row>
    <row r="2801" spans="1:32">
      <c r="A2801" s="56"/>
      <c r="B2801" s="191"/>
      <c r="C2801" s="11" t="s">
        <v>661</v>
      </c>
      <c r="D2801" s="11"/>
      <c r="E2801" s="11" t="s">
        <v>302</v>
      </c>
      <c r="F2801" s="11">
        <v>909402</v>
      </c>
      <c r="G2801" s="11"/>
      <c r="H2801" s="11">
        <f t="shared" si="187"/>
        <v>2995</v>
      </c>
      <c r="I2801" s="11"/>
      <c r="J2801" s="203">
        <v>97899.830000000089</v>
      </c>
      <c r="K2801" s="11"/>
      <c r="M2801" s="11">
        <v>320</v>
      </c>
      <c r="N2801" s="70"/>
      <c r="P2801" s="192">
        <f t="shared" si="188"/>
        <v>305.93696875000029</v>
      </c>
      <c r="Q2801" s="11"/>
      <c r="R2801" s="11"/>
      <c r="S2801" s="11"/>
      <c r="T2801" s="174">
        <f t="shared" si="189"/>
        <v>2841.8812499999999</v>
      </c>
      <c r="U2801" s="11"/>
      <c r="V2801" s="11"/>
      <c r="W2801" s="11"/>
      <c r="Y2801" s="174">
        <v>97899.830000000089</v>
      </c>
      <c r="Z2801" s="174">
        <f t="shared" si="190"/>
        <v>155417.57999999999</v>
      </c>
      <c r="AA2801" s="175"/>
      <c r="AB2801" s="174">
        <f t="shared" si="191"/>
        <v>79397.53</v>
      </c>
      <c r="AC2801" s="174">
        <v>119003.84</v>
      </c>
      <c r="AD2801" s="174"/>
      <c r="AE2801" s="4"/>
      <c r="AF2801" s="4"/>
    </row>
    <row r="2802" spans="1:32">
      <c r="A2802" s="56"/>
      <c r="B2802" s="191"/>
      <c r="C2802" s="11" t="s">
        <v>206</v>
      </c>
      <c r="D2802" s="11"/>
      <c r="E2802" s="11" t="s">
        <v>193</v>
      </c>
      <c r="F2802" s="11">
        <v>140</v>
      </c>
      <c r="G2802" s="11"/>
      <c r="H2802" s="11">
        <f t="shared" si="187"/>
        <v>0</v>
      </c>
      <c r="I2802" s="11"/>
      <c r="J2802" s="203">
        <v>484.91</v>
      </c>
      <c r="K2802" s="11"/>
      <c r="M2802" s="11">
        <v>1</v>
      </c>
      <c r="N2802" s="70"/>
      <c r="P2802" s="192">
        <f t="shared" si="188"/>
        <v>484.91</v>
      </c>
      <c r="Q2802" s="11"/>
      <c r="R2802" s="11"/>
      <c r="S2802" s="11"/>
      <c r="T2802" s="174">
        <f t="shared" si="189"/>
        <v>140</v>
      </c>
      <c r="U2802" s="11"/>
      <c r="V2802" s="11"/>
      <c r="W2802" s="11"/>
      <c r="Y2802" s="174">
        <v>484.91</v>
      </c>
      <c r="Z2802" s="174">
        <f t="shared" si="190"/>
        <v>769.8</v>
      </c>
      <c r="AA2802" s="175"/>
      <c r="AB2802" s="174">
        <f t="shared" si="191"/>
        <v>393.27</v>
      </c>
      <c r="AC2802" s="174">
        <v>589.44000000000005</v>
      </c>
      <c r="AD2802" s="174"/>
      <c r="AE2802" s="4"/>
      <c r="AF2802" s="4"/>
    </row>
    <row r="2803" spans="1:32">
      <c r="A2803" s="56"/>
      <c r="B2803" s="191"/>
      <c r="C2803" s="11" t="s">
        <v>206</v>
      </c>
      <c r="D2803" s="11"/>
      <c r="E2803" s="11" t="s">
        <v>204</v>
      </c>
      <c r="F2803" s="11">
        <v>448292</v>
      </c>
      <c r="G2803" s="11"/>
      <c r="H2803" s="11">
        <f t="shared" si="187"/>
        <v>1476</v>
      </c>
      <c r="I2803" s="11"/>
      <c r="J2803" s="203">
        <v>39203.679999999978</v>
      </c>
      <c r="K2803" s="11"/>
      <c r="M2803" s="11">
        <v>105</v>
      </c>
      <c r="N2803" s="70"/>
      <c r="P2803" s="192">
        <f t="shared" si="188"/>
        <v>373.36838095238073</v>
      </c>
      <c r="Q2803" s="11"/>
      <c r="R2803" s="11"/>
      <c r="S2803" s="11"/>
      <c r="T2803" s="174">
        <f t="shared" si="189"/>
        <v>4269.4476190476189</v>
      </c>
      <c r="U2803" s="11"/>
      <c r="V2803" s="11"/>
      <c r="W2803" s="11"/>
      <c r="Y2803" s="174">
        <v>39203.679999999978</v>
      </c>
      <c r="Z2803" s="174">
        <f t="shared" si="190"/>
        <v>62236.480000000003</v>
      </c>
      <c r="AA2803" s="175"/>
      <c r="AB2803" s="174">
        <f t="shared" si="191"/>
        <v>31794.49</v>
      </c>
      <c r="AC2803" s="174">
        <v>47654.71</v>
      </c>
      <c r="AD2803" s="174"/>
      <c r="AE2803" s="4"/>
      <c r="AF2803" s="4"/>
    </row>
    <row r="2804" spans="1:32">
      <c r="A2804" s="56"/>
      <c r="B2804" s="191"/>
      <c r="C2804" s="11" t="s">
        <v>206</v>
      </c>
      <c r="D2804" s="11"/>
      <c r="E2804" s="11" t="s">
        <v>237</v>
      </c>
      <c r="F2804" s="11">
        <v>132</v>
      </c>
      <c r="G2804" s="11"/>
      <c r="H2804" s="11">
        <f t="shared" si="187"/>
        <v>0</v>
      </c>
      <c r="I2804" s="11"/>
      <c r="J2804" s="203">
        <v>64.430000000000007</v>
      </c>
      <c r="K2804" s="11"/>
      <c r="M2804" s="11">
        <v>2</v>
      </c>
      <c r="N2804" s="70"/>
      <c r="P2804" s="192">
        <f t="shared" si="188"/>
        <v>32.215000000000003</v>
      </c>
      <c r="Q2804" s="11"/>
      <c r="R2804" s="11"/>
      <c r="S2804" s="11"/>
      <c r="T2804" s="174">
        <f t="shared" si="189"/>
        <v>66</v>
      </c>
      <c r="U2804" s="11"/>
      <c r="V2804" s="11"/>
      <c r="W2804" s="11"/>
      <c r="Y2804" s="174">
        <v>64.430000000000007</v>
      </c>
      <c r="Z2804" s="174">
        <f t="shared" si="190"/>
        <v>102.28</v>
      </c>
      <c r="AA2804" s="175"/>
      <c r="AB2804" s="174">
        <f t="shared" si="191"/>
        <v>52.25</v>
      </c>
      <c r="AC2804" s="174">
        <v>78.319999999999993</v>
      </c>
      <c r="AD2804" s="174"/>
      <c r="AE2804" s="4"/>
      <c r="AF2804" s="4"/>
    </row>
    <row r="2805" spans="1:32">
      <c r="A2805" s="56"/>
      <c r="B2805" s="191"/>
      <c r="C2805" s="11" t="s">
        <v>344</v>
      </c>
      <c r="D2805" s="11"/>
      <c r="E2805" s="11" t="s">
        <v>338</v>
      </c>
      <c r="F2805" s="11">
        <v>6665</v>
      </c>
      <c r="G2805" s="11"/>
      <c r="H2805" s="11">
        <f t="shared" si="187"/>
        <v>22</v>
      </c>
      <c r="I2805" s="11"/>
      <c r="J2805" s="203">
        <v>975.89999999999986</v>
      </c>
      <c r="K2805" s="11"/>
      <c r="M2805" s="11">
        <v>13</v>
      </c>
      <c r="N2805" s="70"/>
      <c r="P2805" s="192">
        <f t="shared" si="188"/>
        <v>75.069230769230757</v>
      </c>
      <c r="Q2805" s="11"/>
      <c r="R2805" s="11"/>
      <c r="S2805" s="11"/>
      <c r="T2805" s="174">
        <f t="shared" si="189"/>
        <v>512.69230769230774</v>
      </c>
      <c r="U2805" s="11"/>
      <c r="V2805" s="11"/>
      <c r="W2805" s="11"/>
      <c r="Y2805" s="174">
        <v>975.89999999999986</v>
      </c>
      <c r="Z2805" s="174">
        <f t="shared" si="190"/>
        <v>1549.26</v>
      </c>
      <c r="AA2805" s="175"/>
      <c r="AB2805" s="174">
        <f t="shared" si="191"/>
        <v>791.46</v>
      </c>
      <c r="AC2805" s="174">
        <v>1186.27</v>
      </c>
      <c r="AD2805" s="174"/>
      <c r="AE2805" s="4"/>
      <c r="AF2805" s="4"/>
    </row>
    <row r="2806" spans="1:32">
      <c r="A2806" s="56"/>
      <c r="B2806" s="191"/>
      <c r="C2806" s="11" t="s">
        <v>1420</v>
      </c>
      <c r="D2806" s="11"/>
      <c r="E2806" s="11" t="s">
        <v>1451</v>
      </c>
      <c r="F2806" s="11">
        <v>344</v>
      </c>
      <c r="G2806" s="11"/>
      <c r="H2806" s="11">
        <f t="shared" si="187"/>
        <v>1</v>
      </c>
      <c r="I2806" s="11"/>
      <c r="J2806" s="203">
        <v>62.84</v>
      </c>
      <c r="K2806" s="11"/>
      <c r="M2806" s="11">
        <v>1</v>
      </c>
      <c r="N2806" s="70"/>
      <c r="P2806" s="192">
        <f t="shared" si="188"/>
        <v>62.84</v>
      </c>
      <c r="Q2806" s="11"/>
      <c r="R2806" s="11"/>
      <c r="S2806" s="11"/>
      <c r="T2806" s="174">
        <f t="shared" si="189"/>
        <v>344</v>
      </c>
      <c r="U2806" s="11"/>
      <c r="V2806" s="11"/>
      <c r="W2806" s="11"/>
      <c r="Y2806" s="174">
        <v>62.84</v>
      </c>
      <c r="Z2806" s="174">
        <f t="shared" si="190"/>
        <v>99.76</v>
      </c>
      <c r="AA2806" s="175"/>
      <c r="AB2806" s="174">
        <f t="shared" si="191"/>
        <v>50.96</v>
      </c>
      <c r="AC2806" s="174">
        <v>76.39</v>
      </c>
      <c r="AD2806" s="174"/>
      <c r="AE2806" s="4"/>
      <c r="AF2806" s="4"/>
    </row>
    <row r="2807" spans="1:32">
      <c r="A2807" s="56"/>
      <c r="B2807" s="191"/>
      <c r="C2807" s="11" t="s">
        <v>418</v>
      </c>
      <c r="D2807" s="11"/>
      <c r="E2807" s="11" t="s">
        <v>419</v>
      </c>
      <c r="F2807" s="11">
        <v>204148</v>
      </c>
      <c r="G2807" s="11"/>
      <c r="H2807" s="11">
        <f t="shared" si="187"/>
        <v>672</v>
      </c>
      <c r="I2807" s="11"/>
      <c r="J2807" s="203">
        <v>52052.700000000004</v>
      </c>
      <c r="K2807" s="11"/>
      <c r="M2807" s="11">
        <v>81</v>
      </c>
      <c r="N2807" s="70"/>
      <c r="P2807" s="192">
        <f t="shared" si="188"/>
        <v>642.62592592592603</v>
      </c>
      <c r="Q2807" s="11"/>
      <c r="R2807" s="11"/>
      <c r="S2807" s="11"/>
      <c r="T2807" s="174">
        <f t="shared" si="189"/>
        <v>2520.3456790123455</v>
      </c>
      <c r="U2807" s="11"/>
      <c r="V2807" s="11"/>
      <c r="W2807" s="11"/>
      <c r="Y2807" s="174">
        <v>52052.700000000004</v>
      </c>
      <c r="Z2807" s="174">
        <f t="shared" si="190"/>
        <v>82634.509999999995</v>
      </c>
      <c r="AA2807" s="175"/>
      <c r="AB2807" s="174">
        <f t="shared" si="191"/>
        <v>42215.15</v>
      </c>
      <c r="AC2807" s="174">
        <v>63273.56</v>
      </c>
      <c r="AD2807" s="174"/>
      <c r="AE2807" s="4"/>
      <c r="AF2807" s="4"/>
    </row>
    <row r="2808" spans="1:32">
      <c r="A2808" s="56"/>
      <c r="B2808" s="191"/>
      <c r="C2808" s="11" t="s">
        <v>418</v>
      </c>
      <c r="D2808" s="11"/>
      <c r="E2808" s="11" t="s">
        <v>421</v>
      </c>
      <c r="F2808" s="11">
        <v>130</v>
      </c>
      <c r="G2808" s="11"/>
      <c r="H2808" s="11">
        <f t="shared" si="187"/>
        <v>0</v>
      </c>
      <c r="I2808" s="11"/>
      <c r="J2808" s="203">
        <v>42.12</v>
      </c>
      <c r="K2808" s="11"/>
      <c r="M2808" s="11">
        <v>1</v>
      </c>
      <c r="N2808" s="70"/>
      <c r="P2808" s="192">
        <f t="shared" si="188"/>
        <v>42.12</v>
      </c>
      <c r="Q2808" s="11"/>
      <c r="R2808" s="11"/>
      <c r="S2808" s="11"/>
      <c r="T2808" s="174">
        <f t="shared" si="189"/>
        <v>130</v>
      </c>
      <c r="U2808" s="11"/>
      <c r="V2808" s="11"/>
      <c r="W2808" s="11"/>
      <c r="Y2808" s="174">
        <v>42.12</v>
      </c>
      <c r="Z2808" s="174">
        <f t="shared" si="190"/>
        <v>66.87</v>
      </c>
      <c r="AA2808" s="175"/>
      <c r="AB2808" s="174">
        <f t="shared" si="191"/>
        <v>34.159999999999997</v>
      </c>
      <c r="AC2808" s="174">
        <v>51.2</v>
      </c>
      <c r="AD2808" s="174"/>
      <c r="AE2808" s="4"/>
      <c r="AF2808" s="4"/>
    </row>
    <row r="2809" spans="1:32">
      <c r="A2809" s="56"/>
      <c r="B2809" s="191"/>
      <c r="C2809" s="11" t="s">
        <v>418</v>
      </c>
      <c r="D2809" s="11"/>
      <c r="E2809" s="11" t="s">
        <v>432</v>
      </c>
      <c r="F2809" s="11">
        <v>6036</v>
      </c>
      <c r="G2809" s="11"/>
      <c r="H2809" s="11">
        <f t="shared" si="187"/>
        <v>20</v>
      </c>
      <c r="I2809" s="11"/>
      <c r="J2809" s="203">
        <v>1039.6699999999998</v>
      </c>
      <c r="K2809" s="11"/>
      <c r="M2809" s="11">
        <v>5</v>
      </c>
      <c r="N2809" s="70"/>
      <c r="P2809" s="192">
        <f t="shared" si="188"/>
        <v>207.93399999999997</v>
      </c>
      <c r="Q2809" s="11"/>
      <c r="R2809" s="11"/>
      <c r="S2809" s="11"/>
      <c r="T2809" s="174">
        <f t="shared" si="189"/>
        <v>1207.2</v>
      </c>
      <c r="U2809" s="11"/>
      <c r="V2809" s="11"/>
      <c r="W2809" s="11"/>
      <c r="Y2809" s="174">
        <v>1039.6699999999998</v>
      </c>
      <c r="Z2809" s="174">
        <f t="shared" si="190"/>
        <v>1650.49</v>
      </c>
      <c r="AA2809" s="175"/>
      <c r="AB2809" s="174">
        <f t="shared" si="191"/>
        <v>843.18</v>
      </c>
      <c r="AC2809" s="174">
        <v>1263.79</v>
      </c>
      <c r="AD2809" s="174"/>
      <c r="AE2809" s="4"/>
      <c r="AF2809" s="4"/>
    </row>
    <row r="2810" spans="1:32">
      <c r="A2810" s="56"/>
      <c r="B2810" s="191"/>
      <c r="C2810" s="11" t="s">
        <v>300</v>
      </c>
      <c r="D2810" s="11"/>
      <c r="E2810" s="11" t="s">
        <v>297</v>
      </c>
      <c r="F2810" s="11">
        <v>1652005</v>
      </c>
      <c r="G2810" s="11"/>
      <c r="H2810" s="11">
        <f t="shared" si="187"/>
        <v>5440</v>
      </c>
      <c r="I2810" s="11"/>
      <c r="J2810" s="203">
        <v>180305.08000000007</v>
      </c>
      <c r="K2810" s="11"/>
      <c r="M2810" s="11">
        <v>534</v>
      </c>
      <c r="N2810" s="70"/>
      <c r="P2810" s="192">
        <f t="shared" si="188"/>
        <v>337.6499625468166</v>
      </c>
      <c r="Q2810" s="11"/>
      <c r="R2810" s="11"/>
      <c r="S2810" s="11"/>
      <c r="T2810" s="174">
        <f t="shared" si="189"/>
        <v>3093.6423220973784</v>
      </c>
      <c r="U2810" s="11"/>
      <c r="V2810" s="11"/>
      <c r="W2810" s="11"/>
      <c r="Y2810" s="174">
        <v>180305.08000000007</v>
      </c>
      <c r="Z2810" s="174">
        <f t="shared" si="190"/>
        <v>286237.26</v>
      </c>
      <c r="AA2810" s="175"/>
      <c r="AB2810" s="174">
        <f t="shared" si="191"/>
        <v>146228.82999999999</v>
      </c>
      <c r="AC2810" s="174">
        <v>219172.97</v>
      </c>
      <c r="AD2810" s="174"/>
      <c r="AE2810" s="4"/>
      <c r="AF2810" s="4"/>
    </row>
    <row r="2811" spans="1:32">
      <c r="A2811" s="56"/>
      <c r="B2811" s="191"/>
      <c r="C2811" s="11" t="s">
        <v>210</v>
      </c>
      <c r="D2811" s="11"/>
      <c r="E2811" s="11" t="s">
        <v>208</v>
      </c>
      <c r="F2811" s="11">
        <v>8235005</v>
      </c>
      <c r="G2811" s="11"/>
      <c r="H2811" s="11">
        <f t="shared" si="187"/>
        <v>27120</v>
      </c>
      <c r="I2811" s="11"/>
      <c r="J2811" s="203">
        <v>809702.79000000039</v>
      </c>
      <c r="K2811" s="11"/>
      <c r="M2811" s="11">
        <v>1535</v>
      </c>
      <c r="N2811" s="70"/>
      <c r="P2811" s="192">
        <f t="shared" si="188"/>
        <v>527.49367426710126</v>
      </c>
      <c r="Q2811" s="11"/>
      <c r="R2811" s="11"/>
      <c r="S2811" s="11"/>
      <c r="T2811" s="174">
        <f t="shared" si="189"/>
        <v>5364.824104234528</v>
      </c>
      <c r="U2811" s="11"/>
      <c r="V2811" s="11"/>
      <c r="W2811" s="11"/>
      <c r="Y2811" s="174">
        <v>809702.79000000039</v>
      </c>
      <c r="Z2811" s="174">
        <f t="shared" si="190"/>
        <v>1285416.3899999999</v>
      </c>
      <c r="AA2811" s="175"/>
      <c r="AB2811" s="174">
        <f t="shared" si="191"/>
        <v>656675.27</v>
      </c>
      <c r="AC2811" s="174">
        <v>984248.28</v>
      </c>
      <c r="AD2811" s="174"/>
      <c r="AE2811" s="4"/>
      <c r="AF2811" s="4"/>
    </row>
    <row r="2812" spans="1:32">
      <c r="A2812" s="56"/>
      <c r="B2812" s="191"/>
      <c r="C2812" s="11" t="s">
        <v>210</v>
      </c>
      <c r="D2812" s="11"/>
      <c r="E2812" s="11" t="s">
        <v>235</v>
      </c>
      <c r="F2812" s="11">
        <v>336</v>
      </c>
      <c r="G2812" s="11"/>
      <c r="H2812" s="11">
        <f t="shared" si="187"/>
        <v>1</v>
      </c>
      <c r="I2812" s="11"/>
      <c r="J2812" s="203">
        <v>22.71</v>
      </c>
      <c r="K2812" s="11"/>
      <c r="M2812" s="11">
        <v>1</v>
      </c>
      <c r="N2812" s="70"/>
      <c r="P2812" s="192">
        <f t="shared" si="188"/>
        <v>22.71</v>
      </c>
      <c r="Q2812" s="11"/>
      <c r="R2812" s="11"/>
      <c r="S2812" s="11"/>
      <c r="T2812" s="174">
        <f t="shared" si="189"/>
        <v>336</v>
      </c>
      <c r="U2812" s="11"/>
      <c r="V2812" s="11"/>
      <c r="W2812" s="11"/>
      <c r="Y2812" s="174">
        <v>22.71</v>
      </c>
      <c r="Z2812" s="174">
        <f t="shared" si="190"/>
        <v>36.049999999999997</v>
      </c>
      <c r="AA2812" s="175"/>
      <c r="AB2812" s="174">
        <f t="shared" si="191"/>
        <v>18.420000000000002</v>
      </c>
      <c r="AC2812" s="174">
        <v>27.61</v>
      </c>
      <c r="AD2812" s="174"/>
      <c r="AE2812" s="4"/>
      <c r="AF2812" s="4"/>
    </row>
    <row r="2813" spans="1:32">
      <c r="A2813" s="56"/>
      <c r="B2813" s="191"/>
      <c r="C2813" s="11" t="s">
        <v>210</v>
      </c>
      <c r="D2813" s="11"/>
      <c r="E2813" s="11" t="s">
        <v>284</v>
      </c>
      <c r="F2813" s="11">
        <v>258898</v>
      </c>
      <c r="G2813" s="11"/>
      <c r="H2813" s="11">
        <f t="shared" si="187"/>
        <v>853</v>
      </c>
      <c r="I2813" s="11"/>
      <c r="J2813" s="203">
        <v>18526.780000000002</v>
      </c>
      <c r="K2813" s="11"/>
      <c r="M2813" s="11">
        <v>13</v>
      </c>
      <c r="N2813" s="70"/>
      <c r="P2813" s="192">
        <f t="shared" si="188"/>
        <v>1425.1369230769233</v>
      </c>
      <c r="Q2813" s="11"/>
      <c r="R2813" s="11"/>
      <c r="S2813" s="11"/>
      <c r="T2813" s="174">
        <f t="shared" si="189"/>
        <v>19915.23076923077</v>
      </c>
      <c r="U2813" s="11"/>
      <c r="V2813" s="11"/>
      <c r="W2813" s="11"/>
      <c r="Y2813" s="174">
        <v>18526.780000000002</v>
      </c>
      <c r="Z2813" s="174">
        <f t="shared" si="190"/>
        <v>29411.57</v>
      </c>
      <c r="AA2813" s="175"/>
      <c r="AB2813" s="174">
        <f t="shared" si="191"/>
        <v>15025.36</v>
      </c>
      <c r="AC2813" s="174">
        <v>22520.55</v>
      </c>
      <c r="AD2813" s="174"/>
      <c r="AE2813" s="4"/>
      <c r="AF2813" s="4"/>
    </row>
    <row r="2814" spans="1:32">
      <c r="A2814" s="56"/>
      <c r="B2814" s="191"/>
      <c r="C2814" s="11" t="s">
        <v>210</v>
      </c>
      <c r="D2814" s="11"/>
      <c r="E2814" s="11" t="s">
        <v>1452</v>
      </c>
      <c r="F2814" s="11">
        <v>336</v>
      </c>
      <c r="G2814" s="11"/>
      <c r="H2814" s="11">
        <f t="shared" si="187"/>
        <v>1</v>
      </c>
      <c r="I2814" s="11"/>
      <c r="J2814" s="203">
        <v>35.369999999999997</v>
      </c>
      <c r="K2814" s="11"/>
      <c r="M2814" s="11">
        <v>1</v>
      </c>
      <c r="N2814" s="70"/>
      <c r="P2814" s="192">
        <f t="shared" si="188"/>
        <v>35.369999999999997</v>
      </c>
      <c r="Q2814" s="11"/>
      <c r="R2814" s="11"/>
      <c r="S2814" s="11"/>
      <c r="T2814" s="174">
        <f t="shared" si="189"/>
        <v>336</v>
      </c>
      <c r="U2814" s="11"/>
      <c r="V2814" s="11"/>
      <c r="W2814" s="11"/>
      <c r="Y2814" s="174">
        <v>35.369999999999997</v>
      </c>
      <c r="Z2814" s="174">
        <f t="shared" si="190"/>
        <v>56.15</v>
      </c>
      <c r="AA2814" s="175"/>
      <c r="AB2814" s="174">
        <f t="shared" si="191"/>
        <v>28.69</v>
      </c>
      <c r="AC2814" s="174">
        <v>42.99</v>
      </c>
      <c r="AD2814" s="174"/>
      <c r="AE2814" s="4"/>
      <c r="AF2814" s="4"/>
    </row>
    <row r="2815" spans="1:32">
      <c r="A2815" s="56"/>
      <c r="B2815" s="191"/>
      <c r="C2815" s="11" t="s">
        <v>1421</v>
      </c>
      <c r="D2815" s="11"/>
      <c r="E2815" s="11" t="s">
        <v>440</v>
      </c>
      <c r="F2815" s="11">
        <v>709877</v>
      </c>
      <c r="G2815" s="11"/>
      <c r="H2815" s="11">
        <f t="shared" si="187"/>
        <v>2338</v>
      </c>
      <c r="I2815" s="11"/>
      <c r="J2815" s="203">
        <v>104503.31999999996</v>
      </c>
      <c r="K2815" s="11"/>
      <c r="M2815" s="11">
        <v>157</v>
      </c>
      <c r="N2815" s="70"/>
      <c r="P2815" s="192">
        <f t="shared" si="188"/>
        <v>665.62624203821633</v>
      </c>
      <c r="Q2815" s="11"/>
      <c r="R2815" s="11"/>
      <c r="S2815" s="11"/>
      <c r="T2815" s="174">
        <f t="shared" si="189"/>
        <v>4521.509554140127</v>
      </c>
      <c r="U2815" s="11"/>
      <c r="V2815" s="11"/>
      <c r="W2815" s="11"/>
      <c r="Y2815" s="174">
        <v>104503.31999999996</v>
      </c>
      <c r="Z2815" s="174">
        <f t="shared" si="190"/>
        <v>165900.73000000001</v>
      </c>
      <c r="AA2815" s="175"/>
      <c r="AB2815" s="174">
        <f t="shared" si="191"/>
        <v>84753.01</v>
      </c>
      <c r="AC2815" s="174">
        <v>127030.82</v>
      </c>
      <c r="AD2815" s="174"/>
      <c r="AE2815" s="4"/>
      <c r="AF2815" s="4"/>
    </row>
    <row r="2816" spans="1:32">
      <c r="A2816" s="56"/>
      <c r="B2816" s="191"/>
      <c r="C2816" s="11" t="s">
        <v>1421</v>
      </c>
      <c r="D2816" s="11"/>
      <c r="E2816" s="11" t="s">
        <v>460</v>
      </c>
      <c r="F2816" s="11">
        <v>206</v>
      </c>
      <c r="G2816" s="11"/>
      <c r="H2816" s="11">
        <f t="shared" si="187"/>
        <v>1</v>
      </c>
      <c r="I2816" s="11"/>
      <c r="J2816" s="203">
        <v>40.380000000000003</v>
      </c>
      <c r="K2816" s="11"/>
      <c r="M2816" s="11">
        <v>1</v>
      </c>
      <c r="N2816" s="70"/>
      <c r="P2816" s="192">
        <f t="shared" si="188"/>
        <v>40.380000000000003</v>
      </c>
      <c r="Q2816" s="11"/>
      <c r="R2816" s="11"/>
      <c r="S2816" s="11"/>
      <c r="T2816" s="174">
        <f t="shared" si="189"/>
        <v>206</v>
      </c>
      <c r="U2816" s="11"/>
      <c r="V2816" s="11"/>
      <c r="W2816" s="11"/>
      <c r="Y2816" s="174">
        <v>40.380000000000003</v>
      </c>
      <c r="Z2816" s="174">
        <f t="shared" si="190"/>
        <v>64.099999999999994</v>
      </c>
      <c r="AA2816" s="175"/>
      <c r="AB2816" s="174">
        <f t="shared" si="191"/>
        <v>32.75</v>
      </c>
      <c r="AC2816" s="174">
        <v>49.08</v>
      </c>
      <c r="AD2816" s="174"/>
      <c r="AE2816" s="4"/>
      <c r="AF2816" s="4"/>
    </row>
    <row r="2817" spans="1:32">
      <c r="A2817" s="56"/>
      <c r="B2817" s="191"/>
      <c r="C2817" s="11" t="s">
        <v>1422</v>
      </c>
      <c r="D2817" s="11"/>
      <c r="E2817" s="11" t="s">
        <v>460</v>
      </c>
      <c r="F2817" s="11">
        <v>1461</v>
      </c>
      <c r="G2817" s="11"/>
      <c r="H2817" s="11">
        <f t="shared" si="187"/>
        <v>5</v>
      </c>
      <c r="I2817" s="11"/>
      <c r="J2817" s="203">
        <v>259.14999999999998</v>
      </c>
      <c r="K2817" s="11"/>
      <c r="M2817" s="11">
        <v>2</v>
      </c>
      <c r="N2817" s="70"/>
      <c r="P2817" s="192">
        <f t="shared" si="188"/>
        <v>129.57499999999999</v>
      </c>
      <c r="Q2817" s="11"/>
      <c r="R2817" s="11"/>
      <c r="S2817" s="11"/>
      <c r="T2817" s="174">
        <f t="shared" si="189"/>
        <v>730.5</v>
      </c>
      <c r="U2817" s="11"/>
      <c r="V2817" s="11"/>
      <c r="W2817" s="11"/>
      <c r="Y2817" s="174">
        <v>259.14999999999998</v>
      </c>
      <c r="Z2817" s="174">
        <f t="shared" si="190"/>
        <v>411.4</v>
      </c>
      <c r="AA2817" s="175"/>
      <c r="AB2817" s="174">
        <f t="shared" si="191"/>
        <v>210.17</v>
      </c>
      <c r="AC2817" s="174">
        <v>315.01</v>
      </c>
      <c r="AD2817" s="174"/>
      <c r="AE2817" s="4"/>
      <c r="AF2817" s="4"/>
    </row>
    <row r="2818" spans="1:32">
      <c r="A2818" s="56"/>
      <c r="B2818" s="191"/>
      <c r="C2818" s="11" t="s">
        <v>530</v>
      </c>
      <c r="D2818" s="11"/>
      <c r="E2818" s="11" t="s">
        <v>531</v>
      </c>
      <c r="F2818" s="11">
        <v>2072076</v>
      </c>
      <c r="G2818" s="11"/>
      <c r="H2818" s="11">
        <f t="shared" si="187"/>
        <v>6824</v>
      </c>
      <c r="I2818" s="11"/>
      <c r="J2818" s="203">
        <v>204180.10999999984</v>
      </c>
      <c r="K2818" s="11"/>
      <c r="M2818" s="11">
        <v>632</v>
      </c>
      <c r="N2818" s="70"/>
      <c r="P2818" s="192">
        <f t="shared" si="188"/>
        <v>323.06979430379721</v>
      </c>
      <c r="Q2818" s="11"/>
      <c r="R2818" s="11"/>
      <c r="S2818" s="11"/>
      <c r="T2818" s="174">
        <f t="shared" si="189"/>
        <v>3278.6012658227846</v>
      </c>
      <c r="U2818" s="11"/>
      <c r="V2818" s="11"/>
      <c r="W2818" s="11"/>
      <c r="Y2818" s="174">
        <v>204180.10999999984</v>
      </c>
      <c r="Z2818" s="174">
        <f t="shared" si="190"/>
        <v>324139.26</v>
      </c>
      <c r="AA2818" s="175"/>
      <c r="AB2818" s="174">
        <f t="shared" si="191"/>
        <v>165591.66</v>
      </c>
      <c r="AC2818" s="174">
        <v>248194.68</v>
      </c>
      <c r="AD2818" s="174"/>
      <c r="AE2818" s="4"/>
      <c r="AF2818" s="4"/>
    </row>
    <row r="2819" spans="1:32">
      <c r="A2819" s="56"/>
      <c r="B2819" s="191"/>
      <c r="C2819" s="11" t="s">
        <v>423</v>
      </c>
      <c r="D2819" s="11"/>
      <c r="E2819" s="11" t="s">
        <v>421</v>
      </c>
      <c r="F2819" s="11">
        <v>568252</v>
      </c>
      <c r="G2819" s="11"/>
      <c r="H2819" s="11">
        <f t="shared" si="187"/>
        <v>1871</v>
      </c>
      <c r="I2819" s="11"/>
      <c r="J2819" s="203">
        <v>68687.579999999987</v>
      </c>
      <c r="K2819" s="11"/>
      <c r="M2819" s="11">
        <v>251</v>
      </c>
      <c r="N2819" s="70"/>
      <c r="P2819" s="192">
        <f t="shared" si="188"/>
        <v>273.65569721115531</v>
      </c>
      <c r="Q2819" s="11"/>
      <c r="R2819" s="11"/>
      <c r="S2819" s="11"/>
      <c r="T2819" s="174">
        <f t="shared" si="189"/>
        <v>2263.9521912350597</v>
      </c>
      <c r="U2819" s="11"/>
      <c r="V2819" s="11"/>
      <c r="W2819" s="11"/>
      <c r="Y2819" s="174">
        <v>68687.579999999987</v>
      </c>
      <c r="Z2819" s="174">
        <f t="shared" si="190"/>
        <v>109042.65</v>
      </c>
      <c r="AA2819" s="175"/>
      <c r="AB2819" s="174">
        <f t="shared" si="191"/>
        <v>55706.16</v>
      </c>
      <c r="AC2819" s="174">
        <v>83494.38</v>
      </c>
      <c r="AD2819" s="174"/>
      <c r="AE2819" s="4"/>
      <c r="AF2819" s="4"/>
    </row>
    <row r="2820" spans="1:32">
      <c r="A2820" s="56"/>
      <c r="B2820" s="191"/>
      <c r="C2820" s="11" t="s">
        <v>305</v>
      </c>
      <c r="D2820" s="11"/>
      <c r="E2820" s="11" t="s">
        <v>302</v>
      </c>
      <c r="F2820" s="11">
        <v>285</v>
      </c>
      <c r="G2820" s="11"/>
      <c r="H2820" s="11">
        <f t="shared" si="187"/>
        <v>1</v>
      </c>
      <c r="I2820" s="11"/>
      <c r="J2820" s="203">
        <v>73.28</v>
      </c>
      <c r="K2820" s="11"/>
      <c r="M2820" s="11">
        <v>3</v>
      </c>
      <c r="N2820" s="70"/>
      <c r="P2820" s="192">
        <f t="shared" si="188"/>
        <v>24.426666666666666</v>
      </c>
      <c r="Q2820" s="11"/>
      <c r="R2820" s="11"/>
      <c r="S2820" s="11"/>
      <c r="T2820" s="174">
        <f t="shared" si="189"/>
        <v>95</v>
      </c>
      <c r="U2820" s="11"/>
      <c r="V2820" s="11"/>
      <c r="W2820" s="11"/>
      <c r="Y2820" s="174">
        <v>73.28</v>
      </c>
      <c r="Z2820" s="174">
        <f t="shared" si="190"/>
        <v>116.33</v>
      </c>
      <c r="AA2820" s="175"/>
      <c r="AB2820" s="174">
        <f t="shared" si="191"/>
        <v>59.43</v>
      </c>
      <c r="AC2820" s="174">
        <v>89.08</v>
      </c>
      <c r="AD2820" s="174"/>
      <c r="AE2820" s="4"/>
      <c r="AF2820" s="4"/>
    </row>
    <row r="2821" spans="1:32">
      <c r="A2821" s="56"/>
      <c r="B2821" s="191"/>
      <c r="C2821" s="11" t="s">
        <v>554</v>
      </c>
      <c r="D2821" s="11"/>
      <c r="E2821" s="11" t="s">
        <v>523</v>
      </c>
      <c r="F2821" s="11">
        <v>447433</v>
      </c>
      <c r="G2821" s="11"/>
      <c r="H2821" s="11">
        <f t="shared" si="187"/>
        <v>1473</v>
      </c>
      <c r="I2821" s="11"/>
      <c r="J2821" s="203">
        <v>82228.860000000015</v>
      </c>
      <c r="K2821" s="11"/>
      <c r="M2821" s="11">
        <v>116</v>
      </c>
      <c r="N2821" s="70"/>
      <c r="P2821" s="192">
        <f t="shared" si="188"/>
        <v>708.86948275862085</v>
      </c>
      <c r="Q2821" s="11"/>
      <c r="R2821" s="11"/>
      <c r="S2821" s="11"/>
      <c r="T2821" s="174">
        <f t="shared" si="189"/>
        <v>3857.1810344827586</v>
      </c>
      <c r="U2821" s="11"/>
      <c r="V2821" s="11"/>
      <c r="W2821" s="11"/>
      <c r="Y2821" s="174">
        <v>82228.860000000015</v>
      </c>
      <c r="Z2821" s="174">
        <f t="shared" si="190"/>
        <v>130539.66</v>
      </c>
      <c r="AA2821" s="175"/>
      <c r="AB2821" s="174">
        <f t="shared" si="191"/>
        <v>66688.25</v>
      </c>
      <c r="AC2821" s="174">
        <v>99954.72</v>
      </c>
      <c r="AD2821" s="174"/>
      <c r="AE2821" s="4"/>
      <c r="AF2821" s="4"/>
    </row>
    <row r="2822" spans="1:32">
      <c r="A2822" s="56"/>
      <c r="B2822" s="191"/>
      <c r="C2822" s="11" t="s">
        <v>554</v>
      </c>
      <c r="D2822" s="11"/>
      <c r="E2822" s="11" t="s">
        <v>1287</v>
      </c>
      <c r="F2822" s="11">
        <v>5798</v>
      </c>
      <c r="G2822" s="11"/>
      <c r="H2822" s="11">
        <f t="shared" si="187"/>
        <v>19</v>
      </c>
      <c r="I2822" s="11"/>
      <c r="J2822" s="203">
        <v>708.73</v>
      </c>
      <c r="K2822" s="11"/>
      <c r="M2822" s="11">
        <v>4</v>
      </c>
      <c r="N2822" s="70"/>
      <c r="P2822" s="192">
        <f t="shared" si="188"/>
        <v>177.1825</v>
      </c>
      <c r="Q2822" s="11"/>
      <c r="R2822" s="11"/>
      <c r="S2822" s="11"/>
      <c r="T2822" s="174">
        <f t="shared" si="189"/>
        <v>1449.5</v>
      </c>
      <c r="U2822" s="11"/>
      <c r="V2822" s="11"/>
      <c r="W2822" s="11"/>
      <c r="Y2822" s="174">
        <v>708.73</v>
      </c>
      <c r="Z2822" s="174">
        <f t="shared" si="190"/>
        <v>1125.1199999999999</v>
      </c>
      <c r="AA2822" s="175"/>
      <c r="AB2822" s="174">
        <f t="shared" si="191"/>
        <v>574.79</v>
      </c>
      <c r="AC2822" s="174">
        <v>861.51</v>
      </c>
      <c r="AD2822" s="174"/>
      <c r="AE2822" s="4"/>
      <c r="AF2822" s="4"/>
    </row>
    <row r="2823" spans="1:32">
      <c r="A2823" s="56"/>
      <c r="B2823" s="191"/>
      <c r="C2823" s="11" t="s">
        <v>554</v>
      </c>
      <c r="D2823" s="11"/>
      <c r="E2823" s="11" t="s">
        <v>1453</v>
      </c>
      <c r="F2823" s="11">
        <v>328</v>
      </c>
      <c r="G2823" s="11"/>
      <c r="H2823" s="11">
        <f t="shared" si="187"/>
        <v>1</v>
      </c>
      <c r="I2823" s="11"/>
      <c r="J2823" s="203">
        <v>156.63</v>
      </c>
      <c r="K2823" s="11"/>
      <c r="M2823" s="11">
        <v>1</v>
      </c>
      <c r="N2823" s="70"/>
      <c r="P2823" s="192">
        <f t="shared" si="188"/>
        <v>156.63</v>
      </c>
      <c r="Q2823" s="11"/>
      <c r="R2823" s="11"/>
      <c r="S2823" s="11"/>
      <c r="T2823" s="174">
        <f t="shared" si="189"/>
        <v>328</v>
      </c>
      <c r="U2823" s="11"/>
      <c r="V2823" s="11"/>
      <c r="W2823" s="11"/>
      <c r="Y2823" s="174">
        <v>156.63</v>
      </c>
      <c r="Z2823" s="174">
        <f t="shared" si="190"/>
        <v>248.65</v>
      </c>
      <c r="AA2823" s="175"/>
      <c r="AB2823" s="174">
        <f t="shared" si="191"/>
        <v>127.03</v>
      </c>
      <c r="AC2823" s="174">
        <v>190.39</v>
      </c>
      <c r="AD2823" s="174"/>
      <c r="AE2823" s="4"/>
      <c r="AF2823" s="4"/>
    </row>
    <row r="2824" spans="1:32">
      <c r="A2824" s="56"/>
      <c r="B2824" s="191"/>
      <c r="C2824" s="11" t="s">
        <v>248</v>
      </c>
      <c r="D2824" s="11"/>
      <c r="E2824" s="11" t="s">
        <v>1288</v>
      </c>
      <c r="F2824" s="11">
        <v>25450</v>
      </c>
      <c r="G2824" s="11"/>
      <c r="H2824" s="11">
        <f t="shared" si="187"/>
        <v>84</v>
      </c>
      <c r="I2824" s="11"/>
      <c r="J2824" s="203">
        <v>4316.7000000000007</v>
      </c>
      <c r="K2824" s="11"/>
      <c r="M2824" s="11">
        <v>8</v>
      </c>
      <c r="N2824" s="70"/>
      <c r="P2824" s="192">
        <f t="shared" si="188"/>
        <v>539.58750000000009</v>
      </c>
      <c r="Q2824" s="11"/>
      <c r="R2824" s="11"/>
      <c r="S2824" s="11"/>
      <c r="T2824" s="174">
        <f t="shared" si="189"/>
        <v>3181.25</v>
      </c>
      <c r="U2824" s="11"/>
      <c r="V2824" s="11"/>
      <c r="W2824" s="11"/>
      <c r="Y2824" s="174">
        <v>4316.7000000000007</v>
      </c>
      <c r="Z2824" s="174">
        <f t="shared" si="190"/>
        <v>6852.83</v>
      </c>
      <c r="AA2824" s="175"/>
      <c r="AB2824" s="174">
        <f t="shared" si="191"/>
        <v>3500.88</v>
      </c>
      <c r="AC2824" s="174">
        <v>5247.24</v>
      </c>
      <c r="AD2824" s="174"/>
      <c r="AE2824" s="4"/>
      <c r="AF2824" s="4"/>
    </row>
    <row r="2825" spans="1:32">
      <c r="A2825" s="56"/>
      <c r="B2825" s="191"/>
      <c r="C2825" s="11" t="s">
        <v>248</v>
      </c>
      <c r="D2825" s="11"/>
      <c r="E2825" s="11" t="s">
        <v>247</v>
      </c>
      <c r="F2825" s="11">
        <v>6011116</v>
      </c>
      <c r="G2825" s="11"/>
      <c r="H2825" s="11">
        <f t="shared" si="187"/>
        <v>19796</v>
      </c>
      <c r="I2825" s="11"/>
      <c r="J2825" s="203">
        <v>444015.59999999986</v>
      </c>
      <c r="K2825" s="11"/>
      <c r="M2825" s="11">
        <v>337</v>
      </c>
      <c r="N2825" s="70"/>
      <c r="P2825" s="192">
        <f t="shared" si="188"/>
        <v>1317.5537091988126</v>
      </c>
      <c r="Q2825" s="11"/>
      <c r="R2825" s="11"/>
      <c r="S2825" s="11"/>
      <c r="T2825" s="174">
        <f t="shared" si="189"/>
        <v>17837.139465875371</v>
      </c>
      <c r="U2825" s="11"/>
      <c r="V2825" s="11"/>
      <c r="W2825" s="11"/>
      <c r="Y2825" s="174">
        <v>444015.59999999986</v>
      </c>
      <c r="Z2825" s="174">
        <f t="shared" si="190"/>
        <v>704882.01</v>
      </c>
      <c r="AA2825" s="175"/>
      <c r="AB2825" s="174">
        <f t="shared" si="191"/>
        <v>360100.11</v>
      </c>
      <c r="AC2825" s="174">
        <v>539730.87</v>
      </c>
      <c r="AD2825" s="174"/>
      <c r="AE2825" s="4"/>
      <c r="AF2825" s="4"/>
    </row>
    <row r="2826" spans="1:32">
      <c r="A2826" s="56"/>
      <c r="B2826" s="191"/>
      <c r="C2826" s="11" t="s">
        <v>248</v>
      </c>
      <c r="D2826" s="11"/>
      <c r="E2826" s="11" t="s">
        <v>255</v>
      </c>
      <c r="F2826" s="11">
        <v>679</v>
      </c>
      <c r="G2826" s="11"/>
      <c r="H2826" s="11">
        <f t="shared" si="187"/>
        <v>2</v>
      </c>
      <c r="I2826" s="11"/>
      <c r="J2826" s="203">
        <v>99.42</v>
      </c>
      <c r="K2826" s="11"/>
      <c r="M2826" s="11">
        <v>2</v>
      </c>
      <c r="N2826" s="70"/>
      <c r="P2826" s="192">
        <f t="shared" si="188"/>
        <v>49.71</v>
      </c>
      <c r="Q2826" s="11"/>
      <c r="R2826" s="11"/>
      <c r="S2826" s="11"/>
      <c r="T2826" s="174">
        <f t="shared" si="189"/>
        <v>339.5</v>
      </c>
      <c r="U2826" s="11"/>
      <c r="V2826" s="11"/>
      <c r="W2826" s="11"/>
      <c r="Y2826" s="174">
        <v>99.42</v>
      </c>
      <c r="Z2826" s="174">
        <f t="shared" si="190"/>
        <v>157.83000000000001</v>
      </c>
      <c r="AA2826" s="175"/>
      <c r="AB2826" s="174">
        <f t="shared" si="191"/>
        <v>80.63</v>
      </c>
      <c r="AC2826" s="174">
        <v>120.85</v>
      </c>
      <c r="AD2826" s="174"/>
      <c r="AE2826" s="4"/>
      <c r="AF2826" s="4"/>
    </row>
    <row r="2827" spans="1:32">
      <c r="A2827" s="56"/>
      <c r="B2827" s="191"/>
      <c r="C2827" s="11" t="s">
        <v>248</v>
      </c>
      <c r="D2827" s="11"/>
      <c r="E2827" s="11" t="s">
        <v>293</v>
      </c>
      <c r="F2827" s="11">
        <v>447</v>
      </c>
      <c r="G2827" s="11"/>
      <c r="H2827" s="11">
        <f t="shared" si="187"/>
        <v>1</v>
      </c>
      <c r="I2827" s="11"/>
      <c r="J2827" s="203">
        <v>72.75</v>
      </c>
      <c r="K2827" s="11"/>
      <c r="M2827" s="11">
        <v>1</v>
      </c>
      <c r="N2827" s="70"/>
      <c r="P2827" s="192">
        <f t="shared" si="188"/>
        <v>72.75</v>
      </c>
      <c r="Q2827" s="11"/>
      <c r="R2827" s="11"/>
      <c r="S2827" s="11"/>
      <c r="T2827" s="174">
        <f t="shared" si="189"/>
        <v>447</v>
      </c>
      <c r="U2827" s="11"/>
      <c r="V2827" s="11"/>
      <c r="W2827" s="11"/>
      <c r="Y2827" s="174">
        <v>72.75</v>
      </c>
      <c r="Z2827" s="174">
        <f t="shared" si="190"/>
        <v>115.49</v>
      </c>
      <c r="AA2827" s="175"/>
      <c r="AB2827" s="174">
        <f t="shared" si="191"/>
        <v>59</v>
      </c>
      <c r="AC2827" s="174">
        <v>88.43</v>
      </c>
      <c r="AD2827" s="174"/>
      <c r="AE2827" s="4"/>
      <c r="AF2827" s="4"/>
    </row>
    <row r="2828" spans="1:32">
      <c r="A2828" s="56"/>
      <c r="B2828" s="191"/>
      <c r="C2828" s="11" t="s">
        <v>248</v>
      </c>
      <c r="D2828" s="11"/>
      <c r="E2828" s="11" t="s">
        <v>313</v>
      </c>
      <c r="F2828" s="11">
        <v>2199</v>
      </c>
      <c r="G2828" s="11"/>
      <c r="H2828" s="11">
        <f t="shared" si="187"/>
        <v>7</v>
      </c>
      <c r="I2828" s="11"/>
      <c r="J2828" s="203">
        <v>389.42</v>
      </c>
      <c r="K2828" s="11"/>
      <c r="M2828" s="11">
        <v>1</v>
      </c>
      <c r="N2828" s="70"/>
      <c r="P2828" s="192">
        <f t="shared" si="188"/>
        <v>389.42</v>
      </c>
      <c r="Q2828" s="11"/>
      <c r="R2828" s="11"/>
      <c r="S2828" s="11"/>
      <c r="T2828" s="174">
        <f t="shared" si="189"/>
        <v>2199</v>
      </c>
      <c r="U2828" s="11"/>
      <c r="V2828" s="11"/>
      <c r="W2828" s="11"/>
      <c r="Y2828" s="174">
        <v>389.42</v>
      </c>
      <c r="Z2828" s="174">
        <f t="shared" si="190"/>
        <v>618.21</v>
      </c>
      <c r="AA2828" s="175"/>
      <c r="AB2828" s="174">
        <f t="shared" si="191"/>
        <v>315.82</v>
      </c>
      <c r="AC2828" s="174">
        <v>473.37</v>
      </c>
      <c r="AD2828" s="174"/>
      <c r="AE2828" s="4"/>
      <c r="AF2828" s="4"/>
    </row>
    <row r="2829" spans="1:32">
      <c r="A2829" s="56"/>
      <c r="B2829" s="191"/>
      <c r="C2829" s="11" t="s">
        <v>366</v>
      </c>
      <c r="D2829" s="11"/>
      <c r="E2829" s="11" t="s">
        <v>362</v>
      </c>
      <c r="F2829" s="11">
        <v>2131</v>
      </c>
      <c r="G2829" s="11"/>
      <c r="H2829" s="11">
        <f t="shared" si="187"/>
        <v>7</v>
      </c>
      <c r="I2829" s="11"/>
      <c r="J2829" s="203">
        <v>401.73999999999995</v>
      </c>
      <c r="K2829" s="11"/>
      <c r="M2829" s="11">
        <v>7</v>
      </c>
      <c r="N2829" s="70"/>
      <c r="P2829" s="192">
        <f t="shared" si="188"/>
        <v>57.391428571428563</v>
      </c>
      <c r="Q2829" s="11"/>
      <c r="R2829" s="11"/>
      <c r="S2829" s="11"/>
      <c r="T2829" s="174">
        <f t="shared" si="189"/>
        <v>304.42857142857144</v>
      </c>
      <c r="U2829" s="11"/>
      <c r="V2829" s="11"/>
      <c r="W2829" s="11"/>
      <c r="Y2829" s="174">
        <v>401.73999999999995</v>
      </c>
      <c r="Z2829" s="174">
        <f t="shared" si="190"/>
        <v>637.77</v>
      </c>
      <c r="AA2829" s="175"/>
      <c r="AB2829" s="174">
        <f t="shared" si="191"/>
        <v>325.81</v>
      </c>
      <c r="AC2829" s="174">
        <v>488.34</v>
      </c>
      <c r="AD2829" s="174"/>
      <c r="AE2829" s="4"/>
      <c r="AF2829" s="4"/>
    </row>
    <row r="2830" spans="1:32">
      <c r="A2830" s="56"/>
      <c r="B2830" s="191"/>
      <c r="C2830" s="11" t="s">
        <v>196</v>
      </c>
      <c r="D2830" s="11"/>
      <c r="E2830" s="11" t="s">
        <v>195</v>
      </c>
      <c r="F2830" s="11">
        <v>69361</v>
      </c>
      <c r="G2830" s="11"/>
      <c r="H2830" s="11">
        <f t="shared" si="187"/>
        <v>228</v>
      </c>
      <c r="I2830" s="11"/>
      <c r="J2830" s="203">
        <v>9556.7199999999957</v>
      </c>
      <c r="K2830" s="11"/>
      <c r="M2830" s="11">
        <v>48</v>
      </c>
      <c r="N2830" s="70"/>
      <c r="P2830" s="192">
        <f t="shared" si="188"/>
        <v>199.09833333333324</v>
      </c>
      <c r="Q2830" s="11"/>
      <c r="R2830" s="11"/>
      <c r="S2830" s="11"/>
      <c r="T2830" s="174">
        <f t="shared" si="189"/>
        <v>1445.0208333333333</v>
      </c>
      <c r="U2830" s="11"/>
      <c r="V2830" s="11"/>
      <c r="W2830" s="11"/>
      <c r="Y2830" s="174">
        <v>9556.7199999999957</v>
      </c>
      <c r="Z2830" s="174">
        <f t="shared" si="190"/>
        <v>15171.45</v>
      </c>
      <c r="AA2830" s="175"/>
      <c r="AB2830" s="174">
        <f t="shared" si="191"/>
        <v>7750.57</v>
      </c>
      <c r="AC2830" s="174">
        <v>11616.84</v>
      </c>
      <c r="AD2830" s="174"/>
      <c r="AE2830" s="4"/>
      <c r="AF2830" s="4"/>
    </row>
    <row r="2831" spans="1:32">
      <c r="A2831" s="56"/>
      <c r="B2831" s="191"/>
      <c r="C2831" s="11" t="s">
        <v>1425</v>
      </c>
      <c r="D2831" s="11"/>
      <c r="E2831" s="11" t="s">
        <v>284</v>
      </c>
      <c r="F2831" s="11">
        <v>236012</v>
      </c>
      <c r="G2831" s="11"/>
      <c r="H2831" s="11">
        <f t="shared" si="187"/>
        <v>777</v>
      </c>
      <c r="I2831" s="11"/>
      <c r="J2831" s="203">
        <v>40229.5</v>
      </c>
      <c r="K2831" s="11"/>
      <c r="M2831" s="11">
        <v>22</v>
      </c>
      <c r="N2831" s="70"/>
      <c r="P2831" s="192">
        <f t="shared" si="188"/>
        <v>1828.6136363636363</v>
      </c>
      <c r="Q2831" s="11"/>
      <c r="R2831" s="11"/>
      <c r="S2831" s="11"/>
      <c r="T2831" s="174">
        <f t="shared" si="189"/>
        <v>10727.818181818182</v>
      </c>
      <c r="U2831" s="11"/>
      <c r="V2831" s="11"/>
      <c r="W2831" s="11"/>
      <c r="Y2831" s="174">
        <v>40229.5</v>
      </c>
      <c r="Z2831" s="174">
        <f t="shared" si="190"/>
        <v>63864.99</v>
      </c>
      <c r="AA2831" s="175"/>
      <c r="AB2831" s="174">
        <f t="shared" si="191"/>
        <v>32626.44</v>
      </c>
      <c r="AC2831" s="174">
        <v>48901.67</v>
      </c>
      <c r="AD2831" s="174"/>
      <c r="AE2831" s="4"/>
      <c r="AF2831" s="4"/>
    </row>
    <row r="2832" spans="1:32">
      <c r="A2832" s="56"/>
      <c r="B2832" s="191"/>
      <c r="C2832" s="11" t="s">
        <v>309</v>
      </c>
      <c r="D2832" s="11"/>
      <c r="E2832" s="11" t="s">
        <v>307</v>
      </c>
      <c r="F2832" s="11">
        <v>343996</v>
      </c>
      <c r="G2832" s="11"/>
      <c r="H2832" s="11">
        <f t="shared" si="187"/>
        <v>1133</v>
      </c>
      <c r="I2832" s="11"/>
      <c r="J2832" s="203">
        <v>28342.159999999985</v>
      </c>
      <c r="K2832" s="11"/>
      <c r="M2832" s="11">
        <v>130</v>
      </c>
      <c r="N2832" s="70"/>
      <c r="P2832" s="192">
        <f t="shared" si="188"/>
        <v>218.01661538461528</v>
      </c>
      <c r="Q2832" s="11"/>
      <c r="R2832" s="11"/>
      <c r="S2832" s="11"/>
      <c r="T2832" s="174">
        <f t="shared" si="189"/>
        <v>2646.123076923077</v>
      </c>
      <c r="U2832" s="11"/>
      <c r="V2832" s="11"/>
      <c r="W2832" s="11"/>
      <c r="Y2832" s="174">
        <v>28342.159999999985</v>
      </c>
      <c r="Z2832" s="174">
        <f t="shared" si="190"/>
        <v>44993.64</v>
      </c>
      <c r="AA2832" s="175"/>
      <c r="AB2832" s="174">
        <f t="shared" si="191"/>
        <v>22985.71</v>
      </c>
      <c r="AC2832" s="174">
        <v>34451.800000000003</v>
      </c>
      <c r="AD2832" s="174"/>
      <c r="AE2832" s="4"/>
      <c r="AF2832" s="4"/>
    </row>
    <row r="2833" spans="1:32">
      <c r="A2833" s="56"/>
      <c r="B2833" s="191"/>
      <c r="C2833" s="11" t="s">
        <v>309</v>
      </c>
      <c r="D2833" s="11"/>
      <c r="E2833" s="11" t="s">
        <v>324</v>
      </c>
      <c r="F2833" s="11">
        <v>108</v>
      </c>
      <c r="G2833" s="11"/>
      <c r="H2833" s="11">
        <f t="shared" si="187"/>
        <v>0</v>
      </c>
      <c r="I2833" s="11"/>
      <c r="J2833" s="203">
        <v>30.07</v>
      </c>
      <c r="K2833" s="11"/>
      <c r="M2833" s="11">
        <v>1</v>
      </c>
      <c r="N2833" s="70"/>
      <c r="P2833" s="192">
        <f t="shared" si="188"/>
        <v>30.07</v>
      </c>
      <c r="Q2833" s="11"/>
      <c r="R2833" s="11"/>
      <c r="S2833" s="11"/>
      <c r="T2833" s="174">
        <f t="shared" si="189"/>
        <v>108</v>
      </c>
      <c r="U2833" s="11"/>
      <c r="V2833" s="11"/>
      <c r="W2833" s="11"/>
      <c r="Y2833" s="174">
        <v>30.07</v>
      </c>
      <c r="Z2833" s="174">
        <f t="shared" si="190"/>
        <v>47.74</v>
      </c>
      <c r="AA2833" s="175"/>
      <c r="AB2833" s="174">
        <f t="shared" si="191"/>
        <v>24.39</v>
      </c>
      <c r="AC2833" s="174">
        <v>36.549999999999997</v>
      </c>
      <c r="AD2833" s="174"/>
      <c r="AE2833" s="4"/>
      <c r="AF2833" s="4"/>
    </row>
    <row r="2834" spans="1:32">
      <c r="A2834" s="56"/>
      <c r="B2834" s="191"/>
      <c r="C2834" s="11" t="s">
        <v>367</v>
      </c>
      <c r="D2834" s="11"/>
      <c r="E2834" s="11" t="s">
        <v>237</v>
      </c>
      <c r="F2834" s="11">
        <v>81034</v>
      </c>
      <c r="G2834" s="11"/>
      <c r="H2834" s="11">
        <f t="shared" si="187"/>
        <v>267</v>
      </c>
      <c r="I2834" s="11"/>
      <c r="J2834" s="203">
        <v>6336.4500000000007</v>
      </c>
      <c r="K2834" s="11"/>
      <c r="M2834" s="11">
        <v>6</v>
      </c>
      <c r="N2834" s="70"/>
      <c r="P2834" s="192">
        <f t="shared" si="188"/>
        <v>1056.075</v>
      </c>
      <c r="Q2834" s="11"/>
      <c r="R2834" s="11"/>
      <c r="S2834" s="11"/>
      <c r="T2834" s="174">
        <f t="shared" si="189"/>
        <v>13505.666666666666</v>
      </c>
      <c r="U2834" s="11"/>
      <c r="V2834" s="11"/>
      <c r="W2834" s="11"/>
      <c r="Y2834" s="174">
        <v>6336.4500000000007</v>
      </c>
      <c r="Z2834" s="174">
        <f t="shared" si="190"/>
        <v>10059.219999999999</v>
      </c>
      <c r="AA2834" s="175"/>
      <c r="AB2834" s="174">
        <f t="shared" si="191"/>
        <v>5138.91</v>
      </c>
      <c r="AC2834" s="174">
        <v>7702.38</v>
      </c>
      <c r="AD2834" s="174"/>
      <c r="AE2834" s="4"/>
      <c r="AF2834" s="4"/>
    </row>
    <row r="2835" spans="1:32">
      <c r="A2835" s="56"/>
      <c r="B2835" s="191"/>
      <c r="C2835" s="11" t="s">
        <v>367</v>
      </c>
      <c r="D2835" s="11"/>
      <c r="E2835" s="11" t="s">
        <v>362</v>
      </c>
      <c r="F2835" s="11">
        <v>2359</v>
      </c>
      <c r="G2835" s="11"/>
      <c r="H2835" s="11">
        <f t="shared" si="187"/>
        <v>8</v>
      </c>
      <c r="I2835" s="11"/>
      <c r="J2835" s="203">
        <v>435.14000000000004</v>
      </c>
      <c r="K2835" s="11"/>
      <c r="M2835" s="11">
        <v>9</v>
      </c>
      <c r="N2835" s="70"/>
      <c r="P2835" s="192">
        <f t="shared" si="188"/>
        <v>48.348888888888894</v>
      </c>
      <c r="Q2835" s="11"/>
      <c r="R2835" s="11"/>
      <c r="S2835" s="11"/>
      <c r="T2835" s="174">
        <f t="shared" si="189"/>
        <v>262.11111111111109</v>
      </c>
      <c r="U2835" s="11"/>
      <c r="V2835" s="11"/>
      <c r="W2835" s="11"/>
      <c r="Y2835" s="174">
        <v>435.14000000000004</v>
      </c>
      <c r="Z2835" s="174">
        <f t="shared" si="190"/>
        <v>690.79</v>
      </c>
      <c r="AA2835" s="175"/>
      <c r="AB2835" s="174">
        <f t="shared" si="191"/>
        <v>352.9</v>
      </c>
      <c r="AC2835" s="174">
        <v>528.94000000000005</v>
      </c>
      <c r="AD2835" s="174"/>
      <c r="AE2835" s="4"/>
      <c r="AF2835" s="4"/>
    </row>
    <row r="2836" spans="1:32">
      <c r="A2836" s="56"/>
      <c r="B2836" s="191"/>
      <c r="C2836" s="11" t="s">
        <v>310</v>
      </c>
      <c r="D2836" s="11"/>
      <c r="E2836" s="11" t="s">
        <v>311</v>
      </c>
      <c r="F2836" s="11">
        <v>386087</v>
      </c>
      <c r="G2836" s="11"/>
      <c r="H2836" s="11">
        <f t="shared" si="187"/>
        <v>1271</v>
      </c>
      <c r="I2836" s="11"/>
      <c r="J2836" s="203">
        <v>46681.040000000015</v>
      </c>
      <c r="K2836" s="11"/>
      <c r="M2836" s="11">
        <v>157</v>
      </c>
      <c r="N2836" s="70"/>
      <c r="P2836" s="192">
        <f t="shared" si="188"/>
        <v>297.33146496815294</v>
      </c>
      <c r="Q2836" s="11"/>
      <c r="R2836" s="11"/>
      <c r="S2836" s="11"/>
      <c r="T2836" s="174">
        <f t="shared" si="189"/>
        <v>2459.1528662420383</v>
      </c>
      <c r="U2836" s="11"/>
      <c r="V2836" s="11"/>
      <c r="W2836" s="11"/>
      <c r="Y2836" s="174">
        <v>46681.040000000015</v>
      </c>
      <c r="Z2836" s="174">
        <f t="shared" si="190"/>
        <v>74106.91</v>
      </c>
      <c r="AA2836" s="175"/>
      <c r="AB2836" s="174">
        <f t="shared" si="191"/>
        <v>37858.69</v>
      </c>
      <c r="AC2836" s="174">
        <v>56743.95</v>
      </c>
      <c r="AD2836" s="174"/>
      <c r="AE2836" s="4"/>
      <c r="AF2836" s="4"/>
    </row>
    <row r="2837" spans="1:32">
      <c r="A2837" s="56"/>
      <c r="B2837" s="191"/>
      <c r="C2837" s="11" t="s">
        <v>1327</v>
      </c>
      <c r="D2837" s="11"/>
      <c r="E2837" s="11" t="s">
        <v>193</v>
      </c>
      <c r="F2837" s="11">
        <v>9481</v>
      </c>
      <c r="G2837" s="11"/>
      <c r="H2837" s="11">
        <f t="shared" si="187"/>
        <v>31</v>
      </c>
      <c r="I2837" s="11"/>
      <c r="J2837" s="203">
        <v>1440.9000000000003</v>
      </c>
      <c r="K2837" s="11"/>
      <c r="M2837" s="11">
        <v>16</v>
      </c>
      <c r="N2837" s="70"/>
      <c r="P2837" s="192">
        <f t="shared" si="188"/>
        <v>90.05625000000002</v>
      </c>
      <c r="Q2837" s="11"/>
      <c r="R2837" s="11"/>
      <c r="S2837" s="11"/>
      <c r="T2837" s="174">
        <f t="shared" si="189"/>
        <v>592.5625</v>
      </c>
      <c r="U2837" s="11"/>
      <c r="V2837" s="11"/>
      <c r="W2837" s="11"/>
      <c r="Y2837" s="174">
        <v>1440.9000000000003</v>
      </c>
      <c r="Z2837" s="174">
        <f t="shared" si="190"/>
        <v>2287.4499999999998</v>
      </c>
      <c r="AA2837" s="175"/>
      <c r="AB2837" s="174">
        <f t="shared" si="191"/>
        <v>1168.58</v>
      </c>
      <c r="AC2837" s="174">
        <v>1751.51</v>
      </c>
      <c r="AD2837" s="174"/>
      <c r="AE2837" s="4"/>
      <c r="AF2837" s="4"/>
    </row>
    <row r="2838" spans="1:32">
      <c r="A2838" s="56"/>
      <c r="B2838" s="191"/>
      <c r="C2838" s="11" t="s">
        <v>665</v>
      </c>
      <c r="D2838" s="11"/>
      <c r="E2838" s="11" t="s">
        <v>391</v>
      </c>
      <c r="F2838" s="11">
        <v>388403</v>
      </c>
      <c r="G2838" s="11"/>
      <c r="H2838" s="11">
        <f t="shared" si="187"/>
        <v>1279</v>
      </c>
      <c r="I2838" s="11"/>
      <c r="J2838" s="203">
        <v>40724.060000000019</v>
      </c>
      <c r="K2838" s="11"/>
      <c r="M2838" s="11">
        <v>89</v>
      </c>
      <c r="N2838" s="70"/>
      <c r="P2838" s="192">
        <f t="shared" si="188"/>
        <v>457.57370786516879</v>
      </c>
      <c r="Q2838" s="11"/>
      <c r="R2838" s="11"/>
      <c r="S2838" s="11"/>
      <c r="T2838" s="174">
        <f t="shared" si="189"/>
        <v>4364.0786516853932</v>
      </c>
      <c r="U2838" s="11"/>
      <c r="V2838" s="11"/>
      <c r="W2838" s="11"/>
      <c r="Y2838" s="174">
        <v>40724.060000000019</v>
      </c>
      <c r="Z2838" s="174">
        <f t="shared" si="190"/>
        <v>64650.11</v>
      </c>
      <c r="AA2838" s="175"/>
      <c r="AB2838" s="174">
        <f t="shared" si="191"/>
        <v>33027.53</v>
      </c>
      <c r="AC2838" s="174">
        <v>49502.84</v>
      </c>
      <c r="AD2838" s="174"/>
      <c r="AE2838" s="4"/>
      <c r="AF2838" s="4"/>
    </row>
    <row r="2839" spans="1:32">
      <c r="A2839" s="56"/>
      <c r="B2839" s="191"/>
      <c r="C2839" s="11" t="s">
        <v>665</v>
      </c>
      <c r="D2839" s="11"/>
      <c r="E2839" s="11" t="s">
        <v>395</v>
      </c>
      <c r="F2839" s="11">
        <v>4</v>
      </c>
      <c r="G2839" s="11"/>
      <c r="H2839" s="11">
        <f t="shared" si="187"/>
        <v>0</v>
      </c>
      <c r="I2839" s="11"/>
      <c r="J2839" s="203">
        <v>19.64</v>
      </c>
      <c r="K2839" s="11"/>
      <c r="M2839" s="11">
        <v>2</v>
      </c>
      <c r="N2839" s="70"/>
      <c r="P2839" s="192">
        <f t="shared" si="188"/>
        <v>9.82</v>
      </c>
      <c r="Q2839" s="11"/>
      <c r="R2839" s="11"/>
      <c r="S2839" s="11"/>
      <c r="T2839" s="174">
        <f t="shared" si="189"/>
        <v>2</v>
      </c>
      <c r="U2839" s="11"/>
      <c r="V2839" s="11"/>
      <c r="W2839" s="11"/>
      <c r="Y2839" s="174">
        <v>19.64</v>
      </c>
      <c r="Z2839" s="174">
        <f t="shared" si="190"/>
        <v>31.18</v>
      </c>
      <c r="AA2839" s="175"/>
      <c r="AB2839" s="174">
        <f t="shared" si="191"/>
        <v>15.93</v>
      </c>
      <c r="AC2839" s="174">
        <v>23.87</v>
      </c>
      <c r="AD2839" s="174"/>
      <c r="AE2839" s="4"/>
      <c r="AF2839" s="4"/>
    </row>
    <row r="2840" spans="1:32">
      <c r="A2840" s="56"/>
      <c r="B2840" s="191"/>
      <c r="C2840" s="11" t="s">
        <v>312</v>
      </c>
      <c r="D2840" s="11"/>
      <c r="E2840" s="11" t="s">
        <v>204</v>
      </c>
      <c r="F2840" s="11">
        <v>624</v>
      </c>
      <c r="G2840" s="11"/>
      <c r="H2840" s="11">
        <f t="shared" si="187"/>
        <v>2</v>
      </c>
      <c r="I2840" s="11"/>
      <c r="J2840" s="203">
        <v>106.54000000000002</v>
      </c>
      <c r="K2840" s="11"/>
      <c r="M2840" s="11">
        <v>3</v>
      </c>
      <c r="N2840" s="70"/>
      <c r="P2840" s="192">
        <f t="shared" si="188"/>
        <v>35.513333333333343</v>
      </c>
      <c r="Q2840" s="11"/>
      <c r="R2840" s="11"/>
      <c r="S2840" s="11"/>
      <c r="T2840" s="174">
        <f t="shared" si="189"/>
        <v>208</v>
      </c>
      <c r="U2840" s="11"/>
      <c r="V2840" s="11"/>
      <c r="W2840" s="11"/>
      <c r="Y2840" s="174">
        <v>106.54000000000002</v>
      </c>
      <c r="Z2840" s="174">
        <f t="shared" si="190"/>
        <v>169.13</v>
      </c>
      <c r="AA2840" s="175"/>
      <c r="AB2840" s="174">
        <f t="shared" si="191"/>
        <v>86.4</v>
      </c>
      <c r="AC2840" s="174">
        <v>129.51</v>
      </c>
      <c r="AD2840" s="174"/>
      <c r="AE2840" s="4"/>
      <c r="AF2840" s="4"/>
    </row>
    <row r="2841" spans="1:32">
      <c r="A2841" s="56"/>
      <c r="B2841" s="191"/>
      <c r="C2841" s="11" t="s">
        <v>312</v>
      </c>
      <c r="D2841" s="11"/>
      <c r="E2841" s="11" t="s">
        <v>287</v>
      </c>
      <c r="F2841" s="11">
        <v>523</v>
      </c>
      <c r="G2841" s="11"/>
      <c r="H2841" s="11">
        <f t="shared" si="187"/>
        <v>2</v>
      </c>
      <c r="I2841" s="11"/>
      <c r="J2841" s="203">
        <v>90.37</v>
      </c>
      <c r="K2841" s="11"/>
      <c r="M2841" s="11">
        <v>1</v>
      </c>
      <c r="N2841" s="70"/>
      <c r="P2841" s="192">
        <f t="shared" si="188"/>
        <v>90.37</v>
      </c>
      <c r="Q2841" s="11"/>
      <c r="R2841" s="11"/>
      <c r="S2841" s="11"/>
      <c r="T2841" s="174">
        <f t="shared" si="189"/>
        <v>523</v>
      </c>
      <c r="U2841" s="11"/>
      <c r="V2841" s="11"/>
      <c r="W2841" s="11"/>
      <c r="Y2841" s="174">
        <v>90.37</v>
      </c>
      <c r="Z2841" s="174">
        <f t="shared" si="190"/>
        <v>143.46</v>
      </c>
      <c r="AA2841" s="175"/>
      <c r="AB2841" s="174">
        <f t="shared" si="191"/>
        <v>73.290000000000006</v>
      </c>
      <c r="AC2841" s="174">
        <v>109.85</v>
      </c>
      <c r="AD2841" s="174"/>
      <c r="AE2841" s="4"/>
      <c r="AF2841" s="4"/>
    </row>
    <row r="2842" spans="1:32">
      <c r="A2842" s="56"/>
      <c r="B2842" s="191"/>
      <c r="C2842" s="11" t="s">
        <v>312</v>
      </c>
      <c r="D2842" s="11"/>
      <c r="E2842" s="11" t="s">
        <v>313</v>
      </c>
      <c r="F2842" s="11">
        <v>1512082</v>
      </c>
      <c r="G2842" s="11"/>
      <c r="H2842" s="11">
        <f t="shared" si="187"/>
        <v>4980</v>
      </c>
      <c r="I2842" s="11"/>
      <c r="J2842" s="203">
        <v>211261.83999999973</v>
      </c>
      <c r="K2842" s="11"/>
      <c r="M2842" s="11">
        <v>612</v>
      </c>
      <c r="N2842" s="70"/>
      <c r="P2842" s="192">
        <f t="shared" si="188"/>
        <v>345.19908496731983</v>
      </c>
      <c r="Q2842" s="11"/>
      <c r="R2842" s="11"/>
      <c r="S2842" s="11"/>
      <c r="T2842" s="174">
        <f t="shared" si="189"/>
        <v>2470.7222222222222</v>
      </c>
      <c r="U2842" s="11"/>
      <c r="V2842" s="11"/>
      <c r="W2842" s="11"/>
      <c r="Y2842" s="174">
        <v>211261.83999999973</v>
      </c>
      <c r="Z2842" s="174">
        <f t="shared" si="190"/>
        <v>335381.62</v>
      </c>
      <c r="AA2842" s="175"/>
      <c r="AB2842" s="174">
        <f t="shared" si="191"/>
        <v>171335</v>
      </c>
      <c r="AC2842" s="174">
        <v>256803</v>
      </c>
      <c r="AD2842" s="174"/>
      <c r="AE2842" s="4"/>
      <c r="AF2842" s="4"/>
    </row>
    <row r="2843" spans="1:32">
      <c r="A2843" s="56"/>
      <c r="B2843" s="191"/>
      <c r="C2843" s="11" t="s">
        <v>666</v>
      </c>
      <c r="D2843" s="11"/>
      <c r="E2843" s="11" t="s">
        <v>338</v>
      </c>
      <c r="F2843" s="11">
        <v>236540</v>
      </c>
      <c r="G2843" s="11"/>
      <c r="H2843" s="11">
        <f t="shared" ref="H2843:H2865" si="192">ROUND($H$2874*F2843/$F$2874,0)</f>
        <v>779</v>
      </c>
      <c r="I2843" s="11"/>
      <c r="J2843" s="203">
        <v>33266.929999999986</v>
      </c>
      <c r="K2843" s="11"/>
      <c r="M2843" s="11">
        <v>185</v>
      </c>
      <c r="N2843" s="70"/>
      <c r="P2843" s="192">
        <f t="shared" ref="P2843:P2867" si="193">J2843/M2843</f>
        <v>179.82124324324317</v>
      </c>
      <c r="Q2843" s="11"/>
      <c r="R2843" s="11"/>
      <c r="S2843" s="11"/>
      <c r="T2843" s="174">
        <f t="shared" ref="T2843:T2867" si="194">F2843/M2843</f>
        <v>1278.5945945945946</v>
      </c>
      <c r="U2843" s="11"/>
      <c r="V2843" s="11"/>
      <c r="W2843" s="11"/>
      <c r="Y2843" s="174">
        <v>33266.929999999986</v>
      </c>
      <c r="Z2843" s="174">
        <f t="shared" ref="Z2843:Z2865" si="195">ROUND($Z$2874*Y2843/$Y$2874,2)</f>
        <v>52811.79</v>
      </c>
      <c r="AA2843" s="175"/>
      <c r="AB2843" s="174">
        <f t="shared" ref="AB2843:AB2865" si="196">ROUND($AB$2874*Y2843/$Y$2874,2)</f>
        <v>26979.74</v>
      </c>
      <c r="AC2843" s="174">
        <v>40438.19</v>
      </c>
      <c r="AD2843" s="174"/>
      <c r="AE2843" s="4"/>
      <c r="AF2843" s="4"/>
    </row>
    <row r="2844" spans="1:32">
      <c r="A2844" s="56"/>
      <c r="B2844" s="191"/>
      <c r="C2844" s="11" t="s">
        <v>317</v>
      </c>
      <c r="D2844" s="11"/>
      <c r="E2844" s="11" t="s">
        <v>315</v>
      </c>
      <c r="F2844" s="11">
        <v>245645</v>
      </c>
      <c r="G2844" s="11"/>
      <c r="H2844" s="11">
        <f t="shared" si="192"/>
        <v>809</v>
      </c>
      <c r="I2844" s="11"/>
      <c r="J2844" s="203">
        <v>38153.799999999974</v>
      </c>
      <c r="K2844" s="11"/>
      <c r="M2844" s="11">
        <v>256</v>
      </c>
      <c r="N2844" s="70"/>
      <c r="P2844" s="192">
        <f t="shared" si="193"/>
        <v>149.0382812499999</v>
      </c>
      <c r="Q2844" s="11"/>
      <c r="R2844" s="11"/>
      <c r="S2844" s="11"/>
      <c r="T2844" s="174">
        <f t="shared" si="194"/>
        <v>959.55078125</v>
      </c>
      <c r="U2844" s="11"/>
      <c r="V2844" s="11"/>
      <c r="W2844" s="11"/>
      <c r="Y2844" s="174">
        <v>38153.799999999974</v>
      </c>
      <c r="Z2844" s="174">
        <f t="shared" si="195"/>
        <v>60569.78</v>
      </c>
      <c r="AA2844" s="175"/>
      <c r="AB2844" s="174">
        <f t="shared" si="196"/>
        <v>30943.03</v>
      </c>
      <c r="AC2844" s="174">
        <v>46378.51</v>
      </c>
      <c r="AD2844" s="174"/>
      <c r="AE2844" s="4"/>
      <c r="AF2844" s="4"/>
    </row>
    <row r="2845" spans="1:32">
      <c r="A2845" s="56"/>
      <c r="B2845" s="191"/>
      <c r="C2845" s="11" t="s">
        <v>667</v>
      </c>
      <c r="D2845" s="11"/>
      <c r="E2845" s="11" t="s">
        <v>297</v>
      </c>
      <c r="F2845" s="11">
        <v>67890</v>
      </c>
      <c r="G2845" s="11"/>
      <c r="H2845" s="11">
        <f t="shared" si="192"/>
        <v>224</v>
      </c>
      <c r="I2845" s="11"/>
      <c r="J2845" s="203">
        <v>7998.0000000000009</v>
      </c>
      <c r="K2845" s="11"/>
      <c r="M2845" s="11">
        <v>34</v>
      </c>
      <c r="N2845" s="70"/>
      <c r="P2845" s="192">
        <f t="shared" si="193"/>
        <v>235.23529411764707</v>
      </c>
      <c r="Q2845" s="11"/>
      <c r="R2845" s="11"/>
      <c r="S2845" s="11"/>
      <c r="T2845" s="174">
        <f t="shared" si="194"/>
        <v>1996.7647058823529</v>
      </c>
      <c r="U2845" s="11"/>
      <c r="V2845" s="11"/>
      <c r="W2845" s="11"/>
      <c r="Y2845" s="174">
        <v>7998.0000000000009</v>
      </c>
      <c r="Z2845" s="174">
        <f t="shared" si="195"/>
        <v>12696.96</v>
      </c>
      <c r="AA2845" s="175"/>
      <c r="AB2845" s="174">
        <f t="shared" si="196"/>
        <v>6486.44</v>
      </c>
      <c r="AC2845" s="174">
        <v>9722.11</v>
      </c>
      <c r="AD2845" s="174"/>
      <c r="AE2845" s="4"/>
      <c r="AF2845" s="4"/>
    </row>
    <row r="2846" spans="1:32">
      <c r="A2846" s="56"/>
      <c r="B2846" s="191"/>
      <c r="C2846" s="11" t="s">
        <v>609</v>
      </c>
      <c r="D2846" s="11"/>
      <c r="E2846" s="11" t="s">
        <v>427</v>
      </c>
      <c r="F2846" s="11">
        <v>36910</v>
      </c>
      <c r="G2846" s="11"/>
      <c r="H2846" s="11">
        <f t="shared" si="192"/>
        <v>122</v>
      </c>
      <c r="I2846" s="11"/>
      <c r="J2846" s="203">
        <v>7189.2000000000007</v>
      </c>
      <c r="K2846" s="11"/>
      <c r="M2846" s="11">
        <v>43</v>
      </c>
      <c r="N2846" s="70"/>
      <c r="P2846" s="192">
        <f t="shared" si="193"/>
        <v>167.19069767441863</v>
      </c>
      <c r="Q2846" s="11"/>
      <c r="R2846" s="11"/>
      <c r="S2846" s="11"/>
      <c r="T2846" s="174">
        <f t="shared" si="194"/>
        <v>858.37209302325584</v>
      </c>
      <c r="U2846" s="11"/>
      <c r="V2846" s="11"/>
      <c r="W2846" s="11"/>
      <c r="Y2846" s="174">
        <v>7189.2000000000007</v>
      </c>
      <c r="Z2846" s="174">
        <f t="shared" si="195"/>
        <v>11412.97</v>
      </c>
      <c r="AA2846" s="175"/>
      <c r="AB2846" s="174">
        <f t="shared" si="196"/>
        <v>5830.5</v>
      </c>
      <c r="AC2846" s="174">
        <v>8738.9599999999991</v>
      </c>
      <c r="AD2846" s="174"/>
      <c r="AE2846" s="4"/>
      <c r="AF2846" s="4"/>
    </row>
    <row r="2847" spans="1:32">
      <c r="A2847" s="56"/>
      <c r="B2847" s="191"/>
      <c r="C2847" s="11" t="s">
        <v>487</v>
      </c>
      <c r="D2847" s="11"/>
      <c r="E2847" s="11" t="s">
        <v>485</v>
      </c>
      <c r="F2847" s="11">
        <v>52234</v>
      </c>
      <c r="G2847" s="11"/>
      <c r="H2847" s="11">
        <f t="shared" si="192"/>
        <v>172</v>
      </c>
      <c r="I2847" s="11"/>
      <c r="J2847" s="203">
        <v>8090.23</v>
      </c>
      <c r="K2847" s="11"/>
      <c r="M2847" s="11">
        <v>110</v>
      </c>
      <c r="N2847" s="70"/>
      <c r="P2847" s="192">
        <f t="shared" si="193"/>
        <v>73.547545454545457</v>
      </c>
      <c r="Q2847" s="11"/>
      <c r="R2847" s="11"/>
      <c r="S2847" s="11"/>
      <c r="T2847" s="174">
        <f t="shared" si="194"/>
        <v>474.85454545454547</v>
      </c>
      <c r="U2847" s="11"/>
      <c r="V2847" s="11"/>
      <c r="W2847" s="11"/>
      <c r="Y2847" s="174">
        <v>8090.23</v>
      </c>
      <c r="Z2847" s="174">
        <f t="shared" si="195"/>
        <v>12843.37</v>
      </c>
      <c r="AA2847" s="175"/>
      <c r="AB2847" s="174">
        <f t="shared" si="196"/>
        <v>6561.24</v>
      </c>
      <c r="AC2847" s="174">
        <v>9834.2199999999993</v>
      </c>
      <c r="AD2847" s="174"/>
      <c r="AE2847" s="4"/>
      <c r="AF2847" s="4"/>
    </row>
    <row r="2848" spans="1:32">
      <c r="A2848" s="56"/>
      <c r="B2848" s="191"/>
      <c r="C2848" s="11" t="s">
        <v>424</v>
      </c>
      <c r="D2848" s="11"/>
      <c r="E2848" s="11" t="s">
        <v>425</v>
      </c>
      <c r="F2848" s="11">
        <v>54119</v>
      </c>
      <c r="G2848" s="11"/>
      <c r="H2848" s="11">
        <f t="shared" si="192"/>
        <v>178</v>
      </c>
      <c r="I2848" s="11"/>
      <c r="J2848" s="203">
        <v>7210.84</v>
      </c>
      <c r="K2848" s="11"/>
      <c r="M2848" s="11">
        <v>33</v>
      </c>
      <c r="N2848" s="70"/>
      <c r="P2848" s="192">
        <f t="shared" si="193"/>
        <v>218.51030303030302</v>
      </c>
      <c r="Q2848" s="11"/>
      <c r="R2848" s="11"/>
      <c r="S2848" s="11"/>
      <c r="T2848" s="174">
        <f t="shared" si="194"/>
        <v>1639.969696969697</v>
      </c>
      <c r="U2848" s="11"/>
      <c r="V2848" s="11"/>
      <c r="W2848" s="11"/>
      <c r="Y2848" s="174">
        <v>7210.84</v>
      </c>
      <c r="Z2848" s="174">
        <f t="shared" si="195"/>
        <v>11447.33</v>
      </c>
      <c r="AA2848" s="175"/>
      <c r="AB2848" s="174">
        <f t="shared" si="196"/>
        <v>5848.05</v>
      </c>
      <c r="AC2848" s="174">
        <v>8765.26</v>
      </c>
      <c r="AD2848" s="174"/>
      <c r="AE2848" s="4"/>
      <c r="AF2848" s="4"/>
    </row>
    <row r="2849" spans="1:32">
      <c r="A2849" s="56"/>
      <c r="B2849" s="191"/>
      <c r="C2849" s="11" t="s">
        <v>428</v>
      </c>
      <c r="D2849" s="11"/>
      <c r="E2849" s="11" t="s">
        <v>427</v>
      </c>
      <c r="F2849" s="11">
        <v>3135096</v>
      </c>
      <c r="G2849" s="11"/>
      <c r="H2849" s="11">
        <f t="shared" si="192"/>
        <v>10325</v>
      </c>
      <c r="I2849" s="11"/>
      <c r="J2849" s="203">
        <v>357915.90999999968</v>
      </c>
      <c r="K2849" s="11"/>
      <c r="M2849" s="11">
        <v>1600</v>
      </c>
      <c r="N2849" s="70"/>
      <c r="P2849" s="192">
        <f t="shared" si="193"/>
        <v>223.69744374999979</v>
      </c>
      <c r="Q2849" s="11"/>
      <c r="R2849" s="11"/>
      <c r="S2849" s="11"/>
      <c r="T2849" s="174">
        <f t="shared" si="194"/>
        <v>1959.4349999999999</v>
      </c>
      <c r="U2849" s="11"/>
      <c r="V2849" s="11"/>
      <c r="W2849" s="11"/>
      <c r="Y2849" s="174">
        <v>357915.90999999968</v>
      </c>
      <c r="Z2849" s="174">
        <f t="shared" si="195"/>
        <v>568197.35</v>
      </c>
      <c r="AA2849" s="175"/>
      <c r="AB2849" s="174">
        <f t="shared" si="196"/>
        <v>290272.59000000003</v>
      </c>
      <c r="AC2849" s="174">
        <v>435070.9</v>
      </c>
      <c r="AD2849" s="174"/>
      <c r="AE2849" s="4"/>
      <c r="AF2849" s="4"/>
    </row>
    <row r="2850" spans="1:32">
      <c r="A2850" s="56"/>
      <c r="B2850" s="191"/>
      <c r="C2850" s="11" t="s">
        <v>429</v>
      </c>
      <c r="D2850" s="11"/>
      <c r="E2850" s="11" t="s">
        <v>427</v>
      </c>
      <c r="F2850" s="11">
        <v>1080512</v>
      </c>
      <c r="G2850" s="11"/>
      <c r="H2850" s="11">
        <f t="shared" si="192"/>
        <v>3558</v>
      </c>
      <c r="I2850" s="11"/>
      <c r="J2850" s="203">
        <v>140605.88999999996</v>
      </c>
      <c r="K2850" s="11"/>
      <c r="M2850" s="11">
        <v>563</v>
      </c>
      <c r="N2850" s="70"/>
      <c r="P2850" s="192">
        <f t="shared" si="193"/>
        <v>249.74403197158074</v>
      </c>
      <c r="Q2850" s="11"/>
      <c r="R2850" s="11"/>
      <c r="S2850" s="11"/>
      <c r="T2850" s="174">
        <f t="shared" si="194"/>
        <v>1919.2042628774423</v>
      </c>
      <c r="U2850" s="11"/>
      <c r="V2850" s="11"/>
      <c r="W2850" s="11"/>
      <c r="Y2850" s="174">
        <v>140605.88999999996</v>
      </c>
      <c r="Z2850" s="174">
        <f t="shared" si="195"/>
        <v>223214.14</v>
      </c>
      <c r="AA2850" s="175"/>
      <c r="AB2850" s="174">
        <f t="shared" si="196"/>
        <v>114032.47</v>
      </c>
      <c r="AC2850" s="174">
        <v>170915.93</v>
      </c>
      <c r="AD2850" s="174"/>
      <c r="AE2850" s="4"/>
      <c r="AF2850" s="4"/>
    </row>
    <row r="2851" spans="1:32">
      <c r="A2851" s="56"/>
      <c r="B2851" s="191"/>
      <c r="C2851" s="11" t="s">
        <v>321</v>
      </c>
      <c r="D2851" s="11"/>
      <c r="E2851" s="11" t="s">
        <v>204</v>
      </c>
      <c r="F2851" s="11">
        <v>342915</v>
      </c>
      <c r="G2851" s="11"/>
      <c r="H2851" s="11">
        <f t="shared" si="192"/>
        <v>1129</v>
      </c>
      <c r="I2851" s="11"/>
      <c r="J2851" s="203">
        <v>58264.399999999994</v>
      </c>
      <c r="K2851" s="11"/>
      <c r="M2851" s="11">
        <v>12</v>
      </c>
      <c r="N2851" s="70"/>
      <c r="P2851" s="192">
        <f t="shared" si="193"/>
        <v>4855.3666666666659</v>
      </c>
      <c r="Q2851" s="11"/>
      <c r="R2851" s="11"/>
      <c r="S2851" s="11"/>
      <c r="T2851" s="174">
        <f t="shared" si="194"/>
        <v>28576.25</v>
      </c>
      <c r="U2851" s="11"/>
      <c r="V2851" s="11"/>
      <c r="W2851" s="11"/>
      <c r="Y2851" s="174">
        <v>58264.399999999994</v>
      </c>
      <c r="Z2851" s="174">
        <f t="shared" si="195"/>
        <v>92495.69</v>
      </c>
      <c r="AA2851" s="175"/>
      <c r="AB2851" s="174">
        <f t="shared" si="196"/>
        <v>47252.88</v>
      </c>
      <c r="AC2851" s="174">
        <v>70824.3</v>
      </c>
      <c r="AD2851" s="174"/>
      <c r="AE2851" s="4"/>
      <c r="AF2851" s="4"/>
    </row>
    <row r="2852" spans="1:32">
      <c r="A2852" s="56"/>
      <c r="B2852" s="191"/>
      <c r="C2852" s="11" t="s">
        <v>321</v>
      </c>
      <c r="D2852" s="11"/>
      <c r="E2852" s="11" t="s">
        <v>284</v>
      </c>
      <c r="F2852" s="11">
        <v>54</v>
      </c>
      <c r="G2852" s="11"/>
      <c r="H2852" s="11">
        <f t="shared" si="192"/>
        <v>0</v>
      </c>
      <c r="I2852" s="11"/>
      <c r="J2852" s="203">
        <v>22.55</v>
      </c>
      <c r="K2852" s="11"/>
      <c r="M2852" s="11">
        <v>1</v>
      </c>
      <c r="N2852" s="70"/>
      <c r="P2852" s="192">
        <f t="shared" si="193"/>
        <v>22.55</v>
      </c>
      <c r="Q2852" s="11"/>
      <c r="R2852" s="11"/>
      <c r="S2852" s="11"/>
      <c r="T2852" s="174">
        <f t="shared" si="194"/>
        <v>54</v>
      </c>
      <c r="U2852" s="11"/>
      <c r="V2852" s="11"/>
      <c r="W2852" s="11"/>
      <c r="Y2852" s="174">
        <v>22.55</v>
      </c>
      <c r="Z2852" s="174">
        <f t="shared" si="195"/>
        <v>35.799999999999997</v>
      </c>
      <c r="AA2852" s="175"/>
      <c r="AB2852" s="174">
        <f t="shared" si="196"/>
        <v>18.29</v>
      </c>
      <c r="AC2852" s="174">
        <v>27.41</v>
      </c>
      <c r="AD2852" s="174"/>
      <c r="AE2852" s="4"/>
      <c r="AF2852" s="4"/>
    </row>
    <row r="2853" spans="1:32">
      <c r="A2853" s="56"/>
      <c r="B2853" s="191"/>
      <c r="C2853" s="11" t="s">
        <v>321</v>
      </c>
      <c r="D2853" s="11"/>
      <c r="E2853" s="11" t="s">
        <v>319</v>
      </c>
      <c r="F2853" s="11">
        <v>6141388</v>
      </c>
      <c r="G2853" s="11"/>
      <c r="H2853" s="11">
        <f t="shared" si="192"/>
        <v>20225</v>
      </c>
      <c r="I2853" s="11"/>
      <c r="J2853" s="203">
        <v>603526.43999999948</v>
      </c>
      <c r="K2853" s="11"/>
      <c r="M2853" s="11">
        <v>1438</v>
      </c>
      <c r="N2853" s="70"/>
      <c r="P2853" s="192">
        <f t="shared" si="193"/>
        <v>419.69849791376873</v>
      </c>
      <c r="Q2853" s="11"/>
      <c r="R2853" s="11"/>
      <c r="S2853" s="11"/>
      <c r="T2853" s="174">
        <f t="shared" si="194"/>
        <v>4270.7844228094573</v>
      </c>
      <c r="U2853" s="11"/>
      <c r="V2853" s="11"/>
      <c r="W2853" s="11"/>
      <c r="Y2853" s="174">
        <v>603526.43999999948</v>
      </c>
      <c r="Z2853" s="174">
        <f t="shared" si="195"/>
        <v>958108.07</v>
      </c>
      <c r="AA2853" s="175"/>
      <c r="AB2853" s="174">
        <f t="shared" si="196"/>
        <v>489464.65</v>
      </c>
      <c r="AC2853" s="174">
        <v>733627.04</v>
      </c>
      <c r="AD2853" s="174"/>
      <c r="AE2853" s="4"/>
      <c r="AF2853" s="4"/>
    </row>
    <row r="2854" spans="1:32">
      <c r="A2854" s="56"/>
      <c r="B2854" s="191"/>
      <c r="C2854" s="11" t="s">
        <v>506</v>
      </c>
      <c r="D2854" s="11"/>
      <c r="E2854" s="11" t="s">
        <v>504</v>
      </c>
      <c r="F2854" s="11">
        <v>10010</v>
      </c>
      <c r="G2854" s="11"/>
      <c r="H2854" s="11">
        <f t="shared" si="192"/>
        <v>33</v>
      </c>
      <c r="I2854" s="11"/>
      <c r="J2854" s="203">
        <v>2146.59</v>
      </c>
      <c r="K2854" s="11"/>
      <c r="M2854" s="11">
        <v>42</v>
      </c>
      <c r="N2854" s="70"/>
      <c r="P2854" s="192">
        <f t="shared" si="193"/>
        <v>51.109285714285718</v>
      </c>
      <c r="Q2854" s="11"/>
      <c r="R2854" s="11"/>
      <c r="S2854" s="11"/>
      <c r="T2854" s="174">
        <f t="shared" si="194"/>
        <v>238.33333333333334</v>
      </c>
      <c r="U2854" s="11"/>
      <c r="V2854" s="11"/>
      <c r="W2854" s="11"/>
      <c r="Y2854" s="174">
        <v>2146.59</v>
      </c>
      <c r="Z2854" s="174">
        <f t="shared" si="195"/>
        <v>3407.75</v>
      </c>
      <c r="AA2854" s="175"/>
      <c r="AB2854" s="174">
        <f t="shared" si="196"/>
        <v>1740.9</v>
      </c>
      <c r="AC2854" s="174">
        <v>2609.3200000000002</v>
      </c>
      <c r="AD2854" s="174"/>
      <c r="AE2854" s="4"/>
      <c r="AF2854" s="4"/>
    </row>
    <row r="2855" spans="1:32">
      <c r="A2855" s="56"/>
      <c r="B2855" s="191"/>
      <c r="C2855" s="11" t="s">
        <v>1428</v>
      </c>
      <c r="D2855" s="11"/>
      <c r="E2855" s="11" t="s">
        <v>204</v>
      </c>
      <c r="F2855" s="11">
        <v>384</v>
      </c>
      <c r="G2855" s="11"/>
      <c r="H2855" s="11">
        <f t="shared" si="192"/>
        <v>1</v>
      </c>
      <c r="I2855" s="11"/>
      <c r="J2855" s="203">
        <v>36.409999999999997</v>
      </c>
      <c r="K2855" s="11"/>
      <c r="M2855" s="11">
        <v>2</v>
      </c>
      <c r="N2855" s="70"/>
      <c r="P2855" s="192">
        <f t="shared" si="193"/>
        <v>18.204999999999998</v>
      </c>
      <c r="Q2855" s="11"/>
      <c r="R2855" s="11"/>
      <c r="S2855" s="11"/>
      <c r="T2855" s="174">
        <f t="shared" si="194"/>
        <v>192</v>
      </c>
      <c r="U2855" s="11"/>
      <c r="V2855" s="11"/>
      <c r="W2855" s="11"/>
      <c r="Y2855" s="174">
        <v>36.409999999999997</v>
      </c>
      <c r="Z2855" s="174">
        <f t="shared" si="195"/>
        <v>57.8</v>
      </c>
      <c r="AA2855" s="175"/>
      <c r="AB2855" s="174">
        <f t="shared" si="196"/>
        <v>29.53</v>
      </c>
      <c r="AC2855" s="174">
        <v>44.26</v>
      </c>
      <c r="AD2855" s="174"/>
      <c r="AE2855" s="4"/>
      <c r="AF2855" s="4"/>
    </row>
    <row r="2856" spans="1:32">
      <c r="A2856" s="56"/>
      <c r="B2856" s="191"/>
      <c r="C2856" s="11" t="s">
        <v>1428</v>
      </c>
      <c r="D2856" s="11"/>
      <c r="E2856" s="11" t="s">
        <v>237</v>
      </c>
      <c r="F2856" s="11">
        <v>733</v>
      </c>
      <c r="G2856" s="11"/>
      <c r="H2856" s="11">
        <f t="shared" si="192"/>
        <v>2</v>
      </c>
      <c r="I2856" s="11"/>
      <c r="J2856" s="203">
        <v>150.72</v>
      </c>
      <c r="K2856" s="11"/>
      <c r="M2856" s="11">
        <v>1</v>
      </c>
      <c r="N2856" s="70"/>
      <c r="P2856" s="192">
        <f t="shared" si="193"/>
        <v>150.72</v>
      </c>
      <c r="Q2856" s="11"/>
      <c r="R2856" s="11"/>
      <c r="S2856" s="11"/>
      <c r="T2856" s="174">
        <f t="shared" si="194"/>
        <v>733</v>
      </c>
      <c r="U2856" s="11"/>
      <c r="V2856" s="11"/>
      <c r="W2856" s="11"/>
      <c r="Y2856" s="174">
        <v>150.72</v>
      </c>
      <c r="Z2856" s="174">
        <f t="shared" si="195"/>
        <v>239.27</v>
      </c>
      <c r="AA2856" s="175"/>
      <c r="AB2856" s="174">
        <f t="shared" si="196"/>
        <v>122.24</v>
      </c>
      <c r="AC2856" s="174">
        <v>183.21</v>
      </c>
      <c r="AD2856" s="174"/>
      <c r="AE2856" s="4"/>
      <c r="AF2856" s="4"/>
    </row>
    <row r="2857" spans="1:32">
      <c r="A2857" s="56"/>
      <c r="B2857" s="191"/>
      <c r="C2857" s="11" t="s">
        <v>1428</v>
      </c>
      <c r="D2857" s="11"/>
      <c r="E2857" s="11" t="s">
        <v>287</v>
      </c>
      <c r="F2857" s="11">
        <v>24040</v>
      </c>
      <c r="G2857" s="11"/>
      <c r="H2857" s="11">
        <f t="shared" si="192"/>
        <v>79</v>
      </c>
      <c r="I2857" s="11"/>
      <c r="J2857" s="203">
        <v>4235.01</v>
      </c>
      <c r="K2857" s="11"/>
      <c r="M2857" s="11">
        <v>1</v>
      </c>
      <c r="N2857" s="70"/>
      <c r="P2857" s="192">
        <f t="shared" si="193"/>
        <v>4235.01</v>
      </c>
      <c r="Q2857" s="11"/>
      <c r="R2857" s="11"/>
      <c r="S2857" s="11"/>
      <c r="T2857" s="174">
        <f t="shared" si="194"/>
        <v>24040</v>
      </c>
      <c r="U2857" s="11"/>
      <c r="V2857" s="11"/>
      <c r="W2857" s="11"/>
      <c r="Y2857" s="174">
        <v>4235.01</v>
      </c>
      <c r="Z2857" s="174">
        <f t="shared" si="195"/>
        <v>6723.15</v>
      </c>
      <c r="AA2857" s="175"/>
      <c r="AB2857" s="174">
        <f t="shared" si="196"/>
        <v>3434.63</v>
      </c>
      <c r="AC2857" s="174">
        <v>5147.9399999999996</v>
      </c>
      <c r="AD2857" s="174"/>
      <c r="AE2857" s="4"/>
      <c r="AF2857" s="4"/>
    </row>
    <row r="2858" spans="1:32">
      <c r="A2858" s="56"/>
      <c r="B2858" s="191"/>
      <c r="C2858" s="11" t="s">
        <v>1428</v>
      </c>
      <c r="D2858" s="11"/>
      <c r="E2858" s="11" t="s">
        <v>324</v>
      </c>
      <c r="F2858" s="11">
        <v>907012</v>
      </c>
      <c r="G2858" s="11"/>
      <c r="H2858" s="11">
        <f t="shared" si="192"/>
        <v>2987</v>
      </c>
      <c r="I2858" s="11"/>
      <c r="J2858" s="203">
        <v>85310.849999999933</v>
      </c>
      <c r="K2858" s="11"/>
      <c r="M2858" s="11">
        <v>84</v>
      </c>
      <c r="N2858" s="70"/>
      <c r="P2858" s="192">
        <f t="shared" si="193"/>
        <v>1015.6053571428563</v>
      </c>
      <c r="Q2858" s="11"/>
      <c r="R2858" s="11"/>
      <c r="S2858" s="11"/>
      <c r="T2858" s="174">
        <f t="shared" si="194"/>
        <v>10797.761904761905</v>
      </c>
      <c r="U2858" s="11"/>
      <c r="V2858" s="11"/>
      <c r="W2858" s="11"/>
      <c r="Y2858" s="174">
        <v>85310.849999999933</v>
      </c>
      <c r="Z2858" s="174">
        <f t="shared" si="195"/>
        <v>135432.37</v>
      </c>
      <c r="AA2858" s="175"/>
      <c r="AB2858" s="174">
        <f t="shared" si="196"/>
        <v>69187.759999999995</v>
      </c>
      <c r="AC2858" s="174">
        <v>103701.08</v>
      </c>
      <c r="AD2858" s="174"/>
      <c r="AE2858" s="4"/>
      <c r="AF2858" s="4"/>
    </row>
    <row r="2859" spans="1:32">
      <c r="A2859" s="56"/>
      <c r="B2859" s="191"/>
      <c r="C2859" s="11" t="s">
        <v>436</v>
      </c>
      <c r="D2859" s="11"/>
      <c r="E2859" s="11" t="s">
        <v>432</v>
      </c>
      <c r="F2859" s="11">
        <v>978339</v>
      </c>
      <c r="G2859" s="11"/>
      <c r="H2859" s="11">
        <f t="shared" si="192"/>
        <v>3222</v>
      </c>
      <c r="I2859" s="11"/>
      <c r="J2859" s="203">
        <v>115483.82999999983</v>
      </c>
      <c r="K2859" s="11"/>
      <c r="M2859" s="11">
        <v>319</v>
      </c>
      <c r="N2859" s="70"/>
      <c r="P2859" s="192">
        <f t="shared" si="193"/>
        <v>362.01827586206844</v>
      </c>
      <c r="Q2859" s="11"/>
      <c r="R2859" s="11"/>
      <c r="S2859" s="11"/>
      <c r="T2859" s="174">
        <f t="shared" si="194"/>
        <v>3066.8934169278996</v>
      </c>
      <c r="U2859" s="11"/>
      <c r="V2859" s="11"/>
      <c r="W2859" s="11"/>
      <c r="Y2859" s="174">
        <v>115483.82999999983</v>
      </c>
      <c r="Z2859" s="174">
        <f t="shared" si="195"/>
        <v>183332.46</v>
      </c>
      <c r="AA2859" s="175"/>
      <c r="AB2859" s="174">
        <f t="shared" si="196"/>
        <v>93658.29</v>
      </c>
      <c r="AC2859" s="174">
        <v>140378.37</v>
      </c>
      <c r="AD2859" s="174"/>
      <c r="AE2859" s="4"/>
      <c r="AF2859" s="4"/>
    </row>
    <row r="2860" spans="1:32">
      <c r="A2860" s="56"/>
      <c r="B2860" s="191"/>
      <c r="C2860" s="11" t="s">
        <v>1454</v>
      </c>
      <c r="D2860" s="11"/>
      <c r="E2860" s="11" t="s">
        <v>216</v>
      </c>
      <c r="F2860" s="11">
        <v>505</v>
      </c>
      <c r="G2860" s="11"/>
      <c r="H2860" s="11">
        <f t="shared" si="192"/>
        <v>2</v>
      </c>
      <c r="I2860" s="11"/>
      <c r="J2860" s="203">
        <v>202.59</v>
      </c>
      <c r="K2860" s="11"/>
      <c r="M2860" s="11">
        <v>4</v>
      </c>
      <c r="N2860" s="70"/>
      <c r="P2860" s="192">
        <f t="shared" si="193"/>
        <v>50.647500000000001</v>
      </c>
      <c r="Q2860" s="11"/>
      <c r="R2860" s="11"/>
      <c r="S2860" s="11"/>
      <c r="T2860" s="174">
        <f t="shared" si="194"/>
        <v>126.25</v>
      </c>
      <c r="U2860" s="11"/>
      <c r="V2860" s="11"/>
      <c r="W2860" s="11"/>
      <c r="Y2860" s="174">
        <v>202.59</v>
      </c>
      <c r="Z2860" s="174">
        <f t="shared" si="195"/>
        <v>321.61</v>
      </c>
      <c r="AA2860" s="175"/>
      <c r="AB2860" s="174">
        <f t="shared" si="196"/>
        <v>164.3</v>
      </c>
      <c r="AC2860" s="174">
        <v>246.26</v>
      </c>
      <c r="AD2860" s="174"/>
      <c r="AE2860" s="4"/>
      <c r="AF2860" s="4"/>
    </row>
    <row r="2861" spans="1:32">
      <c r="A2861" s="56"/>
      <c r="B2861" s="191"/>
      <c r="C2861" s="11" t="s">
        <v>1455</v>
      </c>
      <c r="D2861" s="11"/>
      <c r="E2861" s="11" t="s">
        <v>440</v>
      </c>
      <c r="F2861" s="11">
        <v>2213</v>
      </c>
      <c r="G2861" s="11"/>
      <c r="H2861" s="11">
        <f t="shared" si="192"/>
        <v>7</v>
      </c>
      <c r="I2861" s="11"/>
      <c r="J2861" s="203">
        <v>332.89</v>
      </c>
      <c r="K2861" s="11"/>
      <c r="M2861" s="11">
        <v>1</v>
      </c>
      <c r="N2861" s="70"/>
      <c r="P2861" s="192">
        <f t="shared" si="193"/>
        <v>332.89</v>
      </c>
      <c r="Q2861" s="11"/>
      <c r="R2861" s="11"/>
      <c r="S2861" s="11"/>
      <c r="T2861" s="174">
        <f t="shared" si="194"/>
        <v>2213</v>
      </c>
      <c r="U2861" s="11"/>
      <c r="V2861" s="11"/>
      <c r="W2861" s="11"/>
      <c r="Y2861" s="174">
        <v>332.89</v>
      </c>
      <c r="Z2861" s="174">
        <f t="shared" si="195"/>
        <v>528.47</v>
      </c>
      <c r="AA2861" s="175"/>
      <c r="AB2861" s="174">
        <f t="shared" si="196"/>
        <v>269.98</v>
      </c>
      <c r="AC2861" s="174">
        <v>404.65</v>
      </c>
      <c r="AD2861" s="174"/>
      <c r="AE2861" s="4"/>
      <c r="AF2861" s="4"/>
    </row>
    <row r="2862" spans="1:32">
      <c r="A2862" s="56"/>
      <c r="B2862" s="191"/>
      <c r="C2862" s="11" t="s">
        <v>327</v>
      </c>
      <c r="D2862" s="11"/>
      <c r="E2862" s="11" t="s">
        <v>324</v>
      </c>
      <c r="F2862" s="11">
        <v>8</v>
      </c>
      <c r="G2862" s="11"/>
      <c r="H2862" s="11">
        <f t="shared" si="192"/>
        <v>0</v>
      </c>
      <c r="I2862" s="11"/>
      <c r="J2862" s="203">
        <v>11.94</v>
      </c>
      <c r="K2862" s="11"/>
      <c r="M2862" s="11">
        <v>1</v>
      </c>
      <c r="N2862" s="70"/>
      <c r="P2862" s="192">
        <f t="shared" si="193"/>
        <v>11.94</v>
      </c>
      <c r="Q2862" s="11"/>
      <c r="R2862" s="11"/>
      <c r="S2862" s="11"/>
      <c r="T2862" s="174">
        <f t="shared" si="194"/>
        <v>8</v>
      </c>
      <c r="U2862" s="11"/>
      <c r="V2862" s="11"/>
      <c r="W2862" s="11"/>
      <c r="Y2862" s="174">
        <v>11.94</v>
      </c>
      <c r="Z2862" s="174">
        <f t="shared" si="195"/>
        <v>18.95</v>
      </c>
      <c r="AA2862" s="175"/>
      <c r="AB2862" s="174">
        <f t="shared" si="196"/>
        <v>9.68</v>
      </c>
      <c r="AC2862" s="174">
        <v>14.51</v>
      </c>
      <c r="AD2862" s="174"/>
      <c r="AE2862" s="4"/>
      <c r="AF2862" s="4"/>
    </row>
    <row r="2863" spans="1:32">
      <c r="A2863" s="56"/>
      <c r="B2863" s="191"/>
      <c r="C2863" s="11" t="s">
        <v>327</v>
      </c>
      <c r="D2863" s="11"/>
      <c r="E2863" s="11" t="s">
        <v>1302</v>
      </c>
      <c r="F2863" s="11">
        <v>246</v>
      </c>
      <c r="G2863" s="11"/>
      <c r="H2863" s="11">
        <f t="shared" si="192"/>
        <v>1</v>
      </c>
      <c r="I2863" s="11"/>
      <c r="J2863" s="203">
        <v>89.99</v>
      </c>
      <c r="K2863" s="11"/>
      <c r="M2863" s="11">
        <v>1</v>
      </c>
      <c r="N2863" s="70"/>
      <c r="P2863" s="192">
        <f t="shared" si="193"/>
        <v>89.99</v>
      </c>
      <c r="Q2863" s="11"/>
      <c r="R2863" s="11"/>
      <c r="S2863" s="11"/>
      <c r="T2863" s="174">
        <f t="shared" si="194"/>
        <v>246</v>
      </c>
      <c r="U2863" s="11"/>
      <c r="V2863" s="11"/>
      <c r="W2863" s="11"/>
      <c r="Y2863" s="174">
        <v>89.99</v>
      </c>
      <c r="Z2863" s="174">
        <f t="shared" si="195"/>
        <v>142.86000000000001</v>
      </c>
      <c r="AA2863" s="175"/>
      <c r="AB2863" s="174">
        <f t="shared" si="196"/>
        <v>72.98</v>
      </c>
      <c r="AC2863" s="174">
        <v>109.39</v>
      </c>
      <c r="AD2863" s="174"/>
      <c r="AE2863" s="4"/>
      <c r="AF2863" s="4"/>
    </row>
    <row r="2864" spans="1:32">
      <c r="A2864" s="56"/>
      <c r="B2864" s="191"/>
      <c r="C2864" s="11" t="s">
        <v>327</v>
      </c>
      <c r="D2864" s="11"/>
      <c r="E2864" s="11" t="s">
        <v>326</v>
      </c>
      <c r="F2864" s="11">
        <v>1439972</v>
      </c>
      <c r="G2864" s="11"/>
      <c r="H2864" s="11">
        <f t="shared" si="192"/>
        <v>4742</v>
      </c>
      <c r="I2864" s="11"/>
      <c r="J2864" s="203">
        <v>136028.9800000001</v>
      </c>
      <c r="K2864" s="11"/>
      <c r="M2864" s="11">
        <v>514</v>
      </c>
      <c r="N2864" s="70"/>
      <c r="P2864" s="192">
        <f t="shared" si="193"/>
        <v>264.64782101167333</v>
      </c>
      <c r="Q2864" s="11"/>
      <c r="R2864" s="11"/>
      <c r="S2864" s="11"/>
      <c r="T2864" s="174">
        <f t="shared" si="194"/>
        <v>2801.5019455252918</v>
      </c>
      <c r="U2864" s="11"/>
      <c r="V2864" s="11"/>
      <c r="W2864" s="11"/>
      <c r="Y2864" s="174">
        <v>136028.9800000001</v>
      </c>
      <c r="Z2864" s="174">
        <f t="shared" si="195"/>
        <v>215948.22</v>
      </c>
      <c r="AA2864" s="175"/>
      <c r="AB2864" s="174">
        <f t="shared" si="196"/>
        <v>110320.56</v>
      </c>
      <c r="AC2864" s="174">
        <v>165352.39000000001</v>
      </c>
      <c r="AD2864" s="174"/>
      <c r="AE2864" s="4"/>
      <c r="AF2864" s="4"/>
    </row>
    <row r="2865" spans="1:37">
      <c r="A2865" s="56"/>
      <c r="B2865" s="191"/>
      <c r="C2865" s="11" t="s">
        <v>1430</v>
      </c>
      <c r="D2865" s="11"/>
      <c r="E2865" s="11" t="s">
        <v>295</v>
      </c>
      <c r="F2865" s="11">
        <v>17633</v>
      </c>
      <c r="G2865" s="11"/>
      <c r="H2865" s="11">
        <f t="shared" si="192"/>
        <v>58</v>
      </c>
      <c r="I2865" s="11"/>
      <c r="J2865" s="203">
        <v>3080.55</v>
      </c>
      <c r="K2865" s="11"/>
      <c r="M2865" s="11">
        <v>6</v>
      </c>
      <c r="N2865" s="70"/>
      <c r="P2865" s="192">
        <f t="shared" si="193"/>
        <v>513.42500000000007</v>
      </c>
      <c r="Q2865" s="11"/>
      <c r="R2865" s="11"/>
      <c r="S2865" s="11"/>
      <c r="T2865" s="174">
        <f t="shared" si="194"/>
        <v>2938.8333333333335</v>
      </c>
      <c r="U2865" s="11"/>
      <c r="V2865" s="11"/>
      <c r="W2865" s="11"/>
      <c r="Y2865" s="174">
        <v>3080.55</v>
      </c>
      <c r="Z2865" s="174">
        <f t="shared" si="195"/>
        <v>4890.42</v>
      </c>
      <c r="AA2865" s="175"/>
      <c r="AB2865" s="174">
        <f t="shared" si="196"/>
        <v>2498.35</v>
      </c>
      <c r="AC2865" s="174">
        <v>3744.62</v>
      </c>
      <c r="AD2865" s="174"/>
      <c r="AE2865" s="4"/>
      <c r="AF2865" s="4"/>
    </row>
    <row r="2866" spans="1:37">
      <c r="A2866" s="56"/>
      <c r="B2866" s="191"/>
      <c r="C2866" s="11" t="s">
        <v>1278</v>
      </c>
      <c r="D2866" s="11"/>
      <c r="E2866" s="11" t="s">
        <v>326</v>
      </c>
      <c r="F2866" s="11">
        <v>9496</v>
      </c>
      <c r="G2866" s="11"/>
      <c r="H2866" s="11">
        <f>ROUND($H$2874*F2866/$F$2874,0)</f>
        <v>31</v>
      </c>
      <c r="I2866" s="11"/>
      <c r="J2866" s="203">
        <v>1654.86</v>
      </c>
      <c r="K2866" s="11"/>
      <c r="M2866" s="11">
        <v>20</v>
      </c>
      <c r="N2866" s="70"/>
      <c r="P2866" s="192">
        <f t="shared" si="193"/>
        <v>82.742999999999995</v>
      </c>
      <c r="Q2866" s="11"/>
      <c r="R2866" s="11"/>
      <c r="S2866" s="11"/>
      <c r="T2866" s="174">
        <f t="shared" si="194"/>
        <v>474.8</v>
      </c>
      <c r="U2866" s="11"/>
      <c r="V2866" s="11"/>
      <c r="W2866" s="11"/>
      <c r="Y2866" s="174">
        <v>1654.86</v>
      </c>
      <c r="Z2866" s="174">
        <f>ROUND($Z$2874*Y2866/$Y$2874,2)</f>
        <v>2627.12</v>
      </c>
      <c r="AA2866" s="175"/>
      <c r="AB2866" s="174">
        <f>ROUND($AB$2874*Y2866/$Y$2874,2)</f>
        <v>1342.1</v>
      </c>
      <c r="AC2866" s="174">
        <v>2011.59</v>
      </c>
      <c r="AD2866" s="174"/>
      <c r="AE2866" s="4"/>
      <c r="AF2866" s="4"/>
    </row>
    <row r="2867" spans="1:37">
      <c r="A2867" s="56"/>
      <c r="B2867" s="191"/>
      <c r="C2867" s="11"/>
      <c r="D2867" s="11"/>
      <c r="E2867" s="11"/>
      <c r="F2867" s="11"/>
      <c r="G2867" s="11"/>
      <c r="H2867" s="11"/>
      <c r="I2867" s="11"/>
      <c r="J2867" s="203"/>
      <c r="K2867" s="11"/>
      <c r="M2867" s="11"/>
      <c r="N2867" s="70"/>
      <c r="P2867" s="192" t="e">
        <f t="shared" si="193"/>
        <v>#DIV/0!</v>
      </c>
      <c r="Q2867" s="11"/>
      <c r="R2867" s="11"/>
      <c r="S2867" s="11"/>
      <c r="T2867" s="174" t="e">
        <f t="shared" si="194"/>
        <v>#DIV/0!</v>
      </c>
      <c r="U2867" s="11"/>
      <c r="V2867" s="11"/>
      <c r="W2867" s="11"/>
      <c r="Y2867" s="174"/>
      <c r="Z2867" s="174"/>
      <c r="AA2867" s="175"/>
      <c r="AB2867" s="174"/>
      <c r="AC2867" s="174"/>
      <c r="AD2867" s="174"/>
      <c r="AE2867" s="4"/>
      <c r="AF2867" s="4"/>
    </row>
    <row r="2868" spans="1:37">
      <c r="A2868" s="56"/>
      <c r="B2868" s="191"/>
      <c r="C2868" s="11"/>
      <c r="D2868" s="11"/>
      <c r="E2868" s="11"/>
      <c r="F2868" s="11"/>
      <c r="G2868" s="11"/>
      <c r="H2868" s="11"/>
      <c r="I2868" s="11"/>
      <c r="J2868" s="203"/>
      <c r="K2868" s="11"/>
      <c r="M2868" s="11"/>
      <c r="N2868" s="70"/>
      <c r="P2868" s="192" t="e">
        <f t="shared" si="150"/>
        <v>#DIV/0!</v>
      </c>
      <c r="Q2868" s="11"/>
      <c r="R2868" s="11"/>
      <c r="S2868" s="11"/>
      <c r="T2868" s="174" t="e">
        <f t="shared" si="151"/>
        <v>#DIV/0!</v>
      </c>
      <c r="U2868" s="11"/>
      <c r="V2868" s="11"/>
      <c r="W2868" s="11"/>
      <c r="Y2868" s="174"/>
      <c r="Z2868" s="174"/>
      <c r="AA2868" s="175"/>
      <c r="AB2868" s="174"/>
      <c r="AC2868" s="174"/>
      <c r="AD2868" s="174"/>
      <c r="AE2868" s="4"/>
      <c r="AF2868" s="4"/>
    </row>
    <row r="2869" spans="1:37">
      <c r="A2869" s="56"/>
      <c r="B2869" s="191"/>
      <c r="C2869" s="11"/>
      <c r="D2869" s="11"/>
      <c r="E2869" s="11"/>
      <c r="F2869" s="11"/>
      <c r="G2869" s="11"/>
      <c r="H2869" s="11"/>
      <c r="I2869" s="11"/>
      <c r="J2869" s="203"/>
      <c r="K2869" s="11"/>
      <c r="M2869" s="11"/>
      <c r="N2869" s="70"/>
      <c r="P2869" s="192" t="e">
        <f t="shared" si="150"/>
        <v>#DIV/0!</v>
      </c>
      <c r="Q2869" s="11"/>
      <c r="R2869" s="11"/>
      <c r="S2869" s="11"/>
      <c r="T2869" s="174" t="e">
        <f t="shared" si="151"/>
        <v>#DIV/0!</v>
      </c>
      <c r="U2869" s="11"/>
      <c r="V2869" s="11"/>
      <c r="W2869" s="11"/>
      <c r="Y2869" s="174"/>
      <c r="Z2869" s="174"/>
      <c r="AA2869" s="175"/>
      <c r="AB2869" s="174"/>
      <c r="AC2869" s="174"/>
      <c r="AD2869" s="174"/>
      <c r="AE2869" s="4"/>
      <c r="AF2869" s="4"/>
    </row>
    <row r="2870" spans="1:37">
      <c r="A2870" s="56"/>
      <c r="B2870" s="191"/>
      <c r="C2870" s="11"/>
      <c r="D2870" s="11"/>
      <c r="E2870" s="11"/>
      <c r="F2870" s="11"/>
      <c r="G2870" s="11"/>
      <c r="H2870" s="11"/>
      <c r="I2870" s="11"/>
      <c r="J2870" s="203"/>
      <c r="K2870" s="11"/>
      <c r="M2870" s="11"/>
      <c r="N2870" s="70"/>
      <c r="P2870" s="192" t="e">
        <f t="shared" si="150"/>
        <v>#DIV/0!</v>
      </c>
      <c r="Q2870" s="11"/>
      <c r="R2870" s="11"/>
      <c r="S2870" s="11"/>
      <c r="T2870" s="174" t="e">
        <f t="shared" si="151"/>
        <v>#DIV/0!</v>
      </c>
      <c r="U2870" s="11"/>
      <c r="V2870" s="11"/>
      <c r="W2870" s="11"/>
      <c r="Y2870" s="174"/>
      <c r="Z2870" s="174"/>
      <c r="AA2870" s="175"/>
      <c r="AB2870" s="174"/>
      <c r="AC2870" s="174"/>
      <c r="AD2870" s="174"/>
      <c r="AE2870" s="4"/>
      <c r="AF2870" s="4"/>
    </row>
    <row r="2871" spans="1:37">
      <c r="A2871" s="56"/>
      <c r="B2871" s="191"/>
      <c r="C2871" s="11"/>
      <c r="D2871" s="11"/>
      <c r="E2871" s="11"/>
      <c r="F2871" s="11"/>
      <c r="G2871" s="11"/>
      <c r="H2871" s="11"/>
      <c r="I2871" s="11"/>
      <c r="J2871" s="203"/>
      <c r="K2871" s="11"/>
      <c r="M2871" s="11"/>
      <c r="N2871" s="70"/>
      <c r="P2871" s="192" t="e">
        <f t="shared" si="150"/>
        <v>#DIV/0!</v>
      </c>
      <c r="Q2871" s="11"/>
      <c r="R2871" s="11"/>
      <c r="S2871" s="11"/>
      <c r="T2871" s="174" t="e">
        <f t="shared" si="151"/>
        <v>#DIV/0!</v>
      </c>
      <c r="U2871" s="11"/>
      <c r="V2871" s="11"/>
      <c r="W2871" s="11"/>
      <c r="Y2871" s="174"/>
      <c r="Z2871" s="174"/>
      <c r="AA2871" s="175"/>
      <c r="AB2871" s="174"/>
      <c r="AC2871" s="174"/>
      <c r="AD2871" s="174"/>
      <c r="AE2871" s="4"/>
      <c r="AF2871" s="4"/>
    </row>
    <row r="2872" spans="1:37">
      <c r="A2872" s="56"/>
      <c r="B2872" s="191"/>
      <c r="C2872" s="11"/>
      <c r="D2872" s="11"/>
      <c r="E2872" s="11"/>
      <c r="F2872" s="11"/>
      <c r="G2872" s="11"/>
      <c r="H2872" s="11"/>
      <c r="I2872" s="11"/>
      <c r="J2872" s="203"/>
      <c r="K2872" s="11"/>
      <c r="M2872" s="11"/>
      <c r="N2872" s="70"/>
      <c r="P2872" s="192" t="e">
        <f t="shared" si="150"/>
        <v>#DIV/0!</v>
      </c>
      <c r="Q2872" s="11"/>
      <c r="R2872" s="11"/>
      <c r="S2872" s="11"/>
      <c r="T2872" s="174" t="e">
        <f t="shared" si="151"/>
        <v>#DIV/0!</v>
      </c>
      <c r="U2872" s="11"/>
      <c r="V2872" s="11"/>
      <c r="W2872" s="11"/>
      <c r="Y2872" s="174"/>
      <c r="Z2872" s="174"/>
      <c r="AA2872" s="175"/>
      <c r="AB2872" s="174"/>
      <c r="AC2872" s="174"/>
      <c r="AD2872" s="174"/>
      <c r="AE2872" s="4"/>
      <c r="AF2872" s="4"/>
    </row>
    <row r="2873" spans="1:37" ht="13.8" thickBot="1">
      <c r="A2873" s="56"/>
      <c r="B2873" s="191"/>
      <c r="C2873" s="11"/>
      <c r="D2873" s="11"/>
      <c r="E2873" s="11"/>
      <c r="F2873" s="11"/>
      <c r="G2873" s="11"/>
      <c r="H2873" s="11"/>
      <c r="I2873" s="11"/>
      <c r="J2873" s="203"/>
      <c r="K2873" s="11"/>
      <c r="M2873" s="11"/>
      <c r="N2873" s="70"/>
      <c r="P2873" s="192" t="e">
        <f t="shared" si="150"/>
        <v>#DIV/0!</v>
      </c>
      <c r="Q2873" s="11"/>
      <c r="R2873" s="11"/>
      <c r="S2873" s="11"/>
      <c r="T2873" s="174" t="e">
        <f t="shared" si="151"/>
        <v>#DIV/0!</v>
      </c>
      <c r="U2873" s="11"/>
      <c r="V2873" s="11"/>
      <c r="W2873" s="11"/>
      <c r="Y2873" s="174"/>
      <c r="Z2873" s="174"/>
      <c r="AA2873" s="175"/>
      <c r="AB2873" s="174"/>
      <c r="AC2873" s="174"/>
      <c r="AD2873" s="174"/>
      <c r="AE2873" s="4"/>
      <c r="AF2873" s="4"/>
    </row>
    <row r="2874" spans="1:37" ht="13.8" thickBot="1">
      <c r="A2874" s="56"/>
      <c r="B2874" s="94" t="s">
        <v>52</v>
      </c>
      <c r="C2874" s="101"/>
      <c r="D2874" s="101"/>
      <c r="E2874" s="101"/>
      <c r="F2874" s="197">
        <f>SUM(F2330:F2873)</f>
        <v>352877412</v>
      </c>
      <c r="G2874" s="96"/>
      <c r="H2874" s="197">
        <v>1162099</v>
      </c>
      <c r="I2874" s="96"/>
      <c r="J2874" s="204">
        <f>SUM(J2330:J2873)</f>
        <v>32663409.880000018</v>
      </c>
      <c r="K2874" s="97"/>
      <c r="M2874" s="197">
        <f>SUM(M2330:M2873)</f>
        <v>65497</v>
      </c>
      <c r="N2874" s="97"/>
      <c r="P2874" s="193" t="e">
        <f>AVERAGE(P2330:P2873)</f>
        <v>#DIV/0!</v>
      </c>
      <c r="Q2874" s="100" t="s">
        <v>53</v>
      </c>
      <c r="R2874" s="100" t="s">
        <v>53</v>
      </c>
      <c r="S2874" s="100" t="s">
        <v>53</v>
      </c>
      <c r="T2874" s="176" t="e">
        <f>AVERAGE(T2330:T2873)</f>
        <v>#DIV/0!</v>
      </c>
      <c r="U2874" s="100" t="s">
        <v>53</v>
      </c>
      <c r="V2874" s="100" t="s">
        <v>53</v>
      </c>
      <c r="W2874" s="102" t="s">
        <v>53</v>
      </c>
      <c r="Y2874" s="285">
        <f>SUM(Y2331:Y2866)</f>
        <v>32663409.880000018</v>
      </c>
      <c r="Z2874" s="395">
        <v>51853696</v>
      </c>
      <c r="AB2874" s="403">
        <v>26490280</v>
      </c>
      <c r="AC2874" s="176">
        <f>SUM(AC2331:AC2866)</f>
        <v>39704574.959999971</v>
      </c>
      <c r="AD2874" s="97"/>
      <c r="AE2874" s="4"/>
      <c r="AF2874" s="4"/>
    </row>
    <row r="2875" spans="1:37" s="4" customFormat="1">
      <c r="A2875" s="56"/>
      <c r="J2875" s="198"/>
      <c r="M2875" s="51"/>
      <c r="P2875" s="51"/>
      <c r="Y2875" s="51"/>
      <c r="AB2875" s="59"/>
      <c r="AC2875" s="5"/>
      <c r="AD2875" s="5"/>
      <c r="AH2875" s="74"/>
      <c r="AI2875" s="74"/>
      <c r="AJ2875" s="74"/>
      <c r="AK2875" s="74"/>
    </row>
    <row r="2876" spans="1:37" ht="66.599999999999994" thickBot="1">
      <c r="A2876" s="56" t="s">
        <v>55</v>
      </c>
      <c r="B2876" s="57" t="s">
        <v>56</v>
      </c>
      <c r="C2876" s="57" t="s">
        <v>35</v>
      </c>
      <c r="D2876" s="57" t="s">
        <v>36</v>
      </c>
      <c r="E2876" s="57" t="s">
        <v>37</v>
      </c>
      <c r="F2876" s="58" t="s">
        <v>38</v>
      </c>
      <c r="G2876" s="58" t="s">
        <v>38</v>
      </c>
      <c r="H2876" s="58" t="s">
        <v>39</v>
      </c>
      <c r="I2876" s="58" t="s">
        <v>39</v>
      </c>
      <c r="J2876" s="205" t="s">
        <v>40</v>
      </c>
      <c r="K2876" s="58" t="s">
        <v>41</v>
      </c>
      <c r="L2876" s="91"/>
      <c r="M2876" s="58" t="s">
        <v>42</v>
      </c>
      <c r="N2876" s="72" t="s">
        <v>42</v>
      </c>
      <c r="O2876" s="73"/>
      <c r="P2876" s="58" t="s">
        <v>43</v>
      </c>
      <c r="Q2876" s="58" t="s">
        <v>43</v>
      </c>
      <c r="R2876" s="58" t="s">
        <v>44</v>
      </c>
      <c r="S2876" s="58" t="s">
        <v>44</v>
      </c>
      <c r="T2876" s="58" t="s">
        <v>45</v>
      </c>
      <c r="U2876" s="58" t="s">
        <v>45</v>
      </c>
      <c r="V2876" s="58" t="s">
        <v>46</v>
      </c>
      <c r="W2876" s="58" t="s">
        <v>46</v>
      </c>
      <c r="X2876" s="73"/>
      <c r="Y2876" s="58" t="s">
        <v>47</v>
      </c>
      <c r="Z2876" s="58" t="s">
        <v>48</v>
      </c>
      <c r="AB2876" s="58" t="s">
        <v>49</v>
      </c>
      <c r="AC2876" s="58" t="s">
        <v>50</v>
      </c>
      <c r="AD2876" s="58" t="s">
        <v>51</v>
      </c>
      <c r="AE2876" s="4"/>
      <c r="AF2876" s="4"/>
    </row>
    <row r="2877" spans="1:37" ht="13.8" thickBot="1">
      <c r="A2877" s="56"/>
      <c r="B2877" s="191"/>
      <c r="C2877" s="11" t="s">
        <v>1345</v>
      </c>
      <c r="D2877" s="11"/>
      <c r="E2877" s="11" t="s">
        <v>1345</v>
      </c>
      <c r="F2877" s="11"/>
      <c r="G2877" s="11"/>
      <c r="H2877" s="11"/>
      <c r="I2877" s="11"/>
      <c r="J2877" s="11"/>
      <c r="K2877" s="11"/>
      <c r="M2877" s="11"/>
      <c r="N2877" s="70"/>
      <c r="P2877" s="11"/>
      <c r="Q2877" s="11"/>
      <c r="R2877" s="11"/>
      <c r="S2877" s="11"/>
      <c r="T2877" s="366"/>
      <c r="U2877" s="11"/>
      <c r="V2877" s="11"/>
      <c r="W2877" s="11"/>
      <c r="Y2877" s="11"/>
      <c r="Z2877" s="291"/>
      <c r="AB2877" s="11"/>
      <c r="AC2877" s="11"/>
      <c r="AD2877" s="11"/>
      <c r="AE2877" s="4"/>
      <c r="AF2877" s="4"/>
    </row>
    <row r="2878" spans="1:37" ht="13.8" thickBot="1">
      <c r="A2878" s="56"/>
      <c r="B2878" s="191"/>
      <c r="C2878" s="11" t="s">
        <v>329</v>
      </c>
      <c r="D2878" s="11"/>
      <c r="E2878" s="11" t="s">
        <v>330</v>
      </c>
      <c r="F2878" s="11">
        <v>2125379</v>
      </c>
      <c r="G2878" s="11"/>
      <c r="H2878" s="11">
        <f t="shared" ref="H2878:H2941" si="197">ROUND($H$3402*F2878/$F$3402,0)</f>
        <v>6345</v>
      </c>
      <c r="I2878" s="11"/>
      <c r="J2878" s="11">
        <v>188826.85999999993</v>
      </c>
      <c r="K2878" s="11"/>
      <c r="M2878" s="11">
        <v>635</v>
      </c>
      <c r="N2878" s="70"/>
      <c r="P2878" s="11">
        <f t="shared" ref="P2878:P2941" si="198">ROUND(J2878/M2878,2)</f>
        <v>297.37</v>
      </c>
      <c r="Q2878" s="11"/>
      <c r="R2878" s="11"/>
      <c r="S2878" s="11"/>
      <c r="T2878" s="366">
        <f t="shared" ref="T2878:T3126" si="199">F2878/M2878</f>
        <v>3347.0535433070868</v>
      </c>
      <c r="U2878" s="11"/>
      <c r="V2878" s="11"/>
      <c r="W2878" s="11"/>
      <c r="Y2878" s="11">
        <v>188826.85999999993</v>
      </c>
      <c r="Z2878" s="11">
        <f t="shared" ref="Z2878:Z2941" si="200">ROUND($Z$3402*Y2878/$Y$3402,2)</f>
        <v>284407.07</v>
      </c>
      <c r="AB2878" s="11">
        <f t="shared" ref="AB2878:AB2941" si="201">ROUND($AB$3402*Y2878/$Y$3402,2)</f>
        <v>170229.35</v>
      </c>
      <c r="AC2878" s="11">
        <v>218865.71</v>
      </c>
      <c r="AD2878" s="11"/>
      <c r="AE2878" s="4"/>
      <c r="AF2878" s="4"/>
    </row>
    <row r="2879" spans="1:37" ht="13.8" thickBot="1">
      <c r="A2879" s="56"/>
      <c r="B2879" s="191"/>
      <c r="C2879" s="11" t="s">
        <v>329</v>
      </c>
      <c r="D2879" s="11"/>
      <c r="E2879" s="11" t="s">
        <v>345</v>
      </c>
      <c r="F2879" s="11">
        <v>367113</v>
      </c>
      <c r="G2879" s="11"/>
      <c r="H2879" s="11">
        <f t="shared" si="197"/>
        <v>1096</v>
      </c>
      <c r="I2879" s="11"/>
      <c r="J2879" s="11">
        <v>20538.020000000004</v>
      </c>
      <c r="K2879" s="11"/>
      <c r="M2879" s="11">
        <v>37</v>
      </c>
      <c r="N2879" s="70"/>
      <c r="P2879" s="11">
        <f t="shared" si="198"/>
        <v>555.08000000000004</v>
      </c>
      <c r="Q2879" s="11"/>
      <c r="R2879" s="11"/>
      <c r="S2879" s="11"/>
      <c r="T2879" s="366">
        <f t="shared" si="199"/>
        <v>9921.9729729729734</v>
      </c>
      <c r="U2879" s="11"/>
      <c r="V2879" s="11"/>
      <c r="W2879" s="11"/>
      <c r="Y2879" s="11">
        <v>20538.020000000004</v>
      </c>
      <c r="Z2879" s="11">
        <f t="shared" si="200"/>
        <v>30933.94</v>
      </c>
      <c r="AB2879" s="11">
        <f t="shared" si="201"/>
        <v>18515.240000000002</v>
      </c>
      <c r="AC2879" s="11">
        <v>23805.24</v>
      </c>
      <c r="AD2879" s="11"/>
      <c r="AE2879" s="4"/>
      <c r="AF2879" s="4"/>
    </row>
    <row r="2880" spans="1:37" ht="13.8" thickBot="1">
      <c r="A2880" s="56"/>
      <c r="B2880" s="191"/>
      <c r="C2880" s="11" t="s">
        <v>331</v>
      </c>
      <c r="D2880" s="11"/>
      <c r="E2880" s="11" t="s">
        <v>330</v>
      </c>
      <c r="F2880" s="11">
        <v>1213009</v>
      </c>
      <c r="G2880" s="11"/>
      <c r="H2880" s="11">
        <f t="shared" si="197"/>
        <v>3621</v>
      </c>
      <c r="I2880" s="11"/>
      <c r="J2880" s="11">
        <v>104519.11999999992</v>
      </c>
      <c r="K2880" s="11"/>
      <c r="M2880" s="11">
        <v>334</v>
      </c>
      <c r="N2880" s="70"/>
      <c r="P2880" s="11">
        <f t="shared" si="198"/>
        <v>312.93</v>
      </c>
      <c r="Q2880" s="11"/>
      <c r="R2880" s="11"/>
      <c r="S2880" s="11"/>
      <c r="T2880" s="366">
        <f t="shared" si="199"/>
        <v>3631.7634730538921</v>
      </c>
      <c r="U2880" s="11"/>
      <c r="V2880" s="11"/>
      <c r="W2880" s="11"/>
      <c r="Y2880" s="11">
        <v>104519.11999999992</v>
      </c>
      <c r="Z2880" s="11">
        <f t="shared" si="200"/>
        <v>157424.51999999999</v>
      </c>
      <c r="AB2880" s="11">
        <f t="shared" si="201"/>
        <v>94225.06</v>
      </c>
      <c r="AC2880" s="11">
        <v>121146.17</v>
      </c>
      <c r="AD2880" s="11"/>
      <c r="AE2880" s="4"/>
      <c r="AF2880" s="4"/>
    </row>
    <row r="2881" spans="1:32" ht="13.8" thickBot="1">
      <c r="A2881" s="56"/>
      <c r="B2881" s="191"/>
      <c r="C2881" s="11" t="s">
        <v>331</v>
      </c>
      <c r="D2881" s="11"/>
      <c r="E2881" s="11" t="s">
        <v>336</v>
      </c>
      <c r="F2881" s="11"/>
      <c r="G2881" s="11"/>
      <c r="H2881" s="11">
        <f t="shared" si="197"/>
        <v>0</v>
      </c>
      <c r="I2881" s="11"/>
      <c r="J2881" s="11">
        <v>7.41</v>
      </c>
      <c r="K2881" s="11"/>
      <c r="M2881" s="11">
        <v>1</v>
      </c>
      <c r="N2881" s="70"/>
      <c r="P2881" s="11">
        <f t="shared" si="198"/>
        <v>7.41</v>
      </c>
      <c r="Q2881" s="11"/>
      <c r="R2881" s="11"/>
      <c r="S2881" s="11"/>
      <c r="T2881" s="366">
        <f t="shared" si="199"/>
        <v>0</v>
      </c>
      <c r="U2881" s="11"/>
      <c r="V2881" s="11"/>
      <c r="W2881" s="11"/>
      <c r="Y2881" s="11">
        <v>7.41</v>
      </c>
      <c r="Z2881" s="11">
        <f t="shared" si="200"/>
        <v>11.16</v>
      </c>
      <c r="AB2881" s="11">
        <f t="shared" si="201"/>
        <v>6.68</v>
      </c>
      <c r="AC2881" s="11">
        <v>8.59</v>
      </c>
      <c r="AD2881" s="11"/>
      <c r="AE2881" s="4"/>
      <c r="AF2881" s="4"/>
    </row>
    <row r="2882" spans="1:32" ht="13.8" thickBot="1">
      <c r="A2882" s="56"/>
      <c r="B2882" s="191"/>
      <c r="C2882" s="11" t="s">
        <v>331</v>
      </c>
      <c r="D2882" s="11"/>
      <c r="E2882" s="11" t="s">
        <v>345</v>
      </c>
      <c r="F2882" s="11">
        <v>2072</v>
      </c>
      <c r="G2882" s="11"/>
      <c r="H2882" s="11">
        <f t="shared" si="197"/>
        <v>6</v>
      </c>
      <c r="I2882" s="11"/>
      <c r="J2882" s="11">
        <v>352.75</v>
      </c>
      <c r="K2882" s="11"/>
      <c r="M2882" s="11">
        <v>3</v>
      </c>
      <c r="N2882" s="70"/>
      <c r="P2882" s="11">
        <f t="shared" si="198"/>
        <v>117.58</v>
      </c>
      <c r="Q2882" s="11"/>
      <c r="R2882" s="11"/>
      <c r="S2882" s="11"/>
      <c r="T2882" s="366">
        <f t="shared" si="199"/>
        <v>690.66666666666663</v>
      </c>
      <c r="U2882" s="11"/>
      <c r="V2882" s="11"/>
      <c r="W2882" s="11"/>
      <c r="Y2882" s="11">
        <v>352.75</v>
      </c>
      <c r="Z2882" s="11">
        <f t="shared" si="200"/>
        <v>531.29999999999995</v>
      </c>
      <c r="AB2882" s="11">
        <f t="shared" si="201"/>
        <v>318.01</v>
      </c>
      <c r="AC2882" s="11">
        <v>408.87</v>
      </c>
      <c r="AD2882" s="11"/>
      <c r="AE2882" s="4"/>
      <c r="AF2882" s="4"/>
    </row>
    <row r="2883" spans="1:32" ht="13.8" thickBot="1">
      <c r="A2883" s="56"/>
      <c r="B2883" s="191"/>
      <c r="C2883" s="11" t="s">
        <v>331</v>
      </c>
      <c r="D2883" s="11"/>
      <c r="E2883" s="11" t="s">
        <v>525</v>
      </c>
      <c r="F2883" s="11">
        <v>2447</v>
      </c>
      <c r="G2883" s="11"/>
      <c r="H2883" s="11">
        <f t="shared" si="197"/>
        <v>7</v>
      </c>
      <c r="I2883" s="11"/>
      <c r="J2883" s="11">
        <v>338.91</v>
      </c>
      <c r="K2883" s="11"/>
      <c r="M2883" s="11">
        <v>1</v>
      </c>
      <c r="N2883" s="70"/>
      <c r="P2883" s="11">
        <f t="shared" si="198"/>
        <v>338.91</v>
      </c>
      <c r="Q2883" s="11"/>
      <c r="R2883" s="11"/>
      <c r="S2883" s="11"/>
      <c r="T2883" s="366">
        <f t="shared" si="199"/>
        <v>2447</v>
      </c>
      <c r="U2883" s="11"/>
      <c r="V2883" s="11"/>
      <c r="W2883" s="11"/>
      <c r="Y2883" s="11">
        <v>338.91</v>
      </c>
      <c r="Z2883" s="11">
        <f t="shared" si="200"/>
        <v>510.46</v>
      </c>
      <c r="AB2883" s="11">
        <f t="shared" si="201"/>
        <v>305.52999999999997</v>
      </c>
      <c r="AC2883" s="11">
        <v>392.82</v>
      </c>
      <c r="AD2883" s="11"/>
      <c r="AE2883" s="4"/>
      <c r="AF2883" s="4"/>
    </row>
    <row r="2884" spans="1:32" ht="13.8" thickBot="1">
      <c r="A2884" s="56"/>
      <c r="B2884" s="191"/>
      <c r="C2884" s="11" t="s">
        <v>203</v>
      </c>
      <c r="D2884" s="11"/>
      <c r="E2884" s="11" t="s">
        <v>204</v>
      </c>
      <c r="F2884" s="11">
        <v>153974</v>
      </c>
      <c r="G2884" s="11"/>
      <c r="H2884" s="11">
        <f t="shared" si="197"/>
        <v>460</v>
      </c>
      <c r="I2884" s="11"/>
      <c r="J2884" s="11">
        <v>17413.29</v>
      </c>
      <c r="K2884" s="11"/>
      <c r="M2884" s="11">
        <v>68</v>
      </c>
      <c r="N2884" s="70"/>
      <c r="P2884" s="11">
        <f t="shared" si="198"/>
        <v>256.08</v>
      </c>
      <c r="Q2884" s="11"/>
      <c r="R2884" s="11"/>
      <c r="S2884" s="11"/>
      <c r="T2884" s="366">
        <f t="shared" si="199"/>
        <v>2264.3235294117649</v>
      </c>
      <c r="U2884" s="11"/>
      <c r="V2884" s="11"/>
      <c r="W2884" s="11"/>
      <c r="Y2884" s="11">
        <v>17413.29</v>
      </c>
      <c r="Z2884" s="11">
        <f t="shared" si="200"/>
        <v>26227.53</v>
      </c>
      <c r="AB2884" s="11">
        <f t="shared" si="201"/>
        <v>15698.26</v>
      </c>
      <c r="AC2884" s="11">
        <v>20183.419999999998</v>
      </c>
      <c r="AD2884" s="11"/>
      <c r="AE2884" s="4"/>
      <c r="AF2884" s="4"/>
    </row>
    <row r="2885" spans="1:32" ht="13.8" thickBot="1">
      <c r="A2885" s="56"/>
      <c r="B2885" s="191"/>
      <c r="C2885" s="11" t="s">
        <v>1289</v>
      </c>
      <c r="D2885" s="11"/>
      <c r="E2885" s="11" t="s">
        <v>460</v>
      </c>
      <c r="F2885" s="11">
        <v>3844</v>
      </c>
      <c r="G2885" s="11"/>
      <c r="H2885" s="11">
        <f t="shared" si="197"/>
        <v>11</v>
      </c>
      <c r="I2885" s="11"/>
      <c r="J2885" s="11">
        <v>453.06000000000006</v>
      </c>
      <c r="K2885" s="11"/>
      <c r="M2885" s="11">
        <v>6</v>
      </c>
      <c r="N2885" s="70"/>
      <c r="P2885" s="11">
        <f t="shared" si="198"/>
        <v>75.510000000000005</v>
      </c>
      <c r="Q2885" s="11"/>
      <c r="R2885" s="11"/>
      <c r="S2885" s="11"/>
      <c r="T2885" s="366">
        <f t="shared" si="199"/>
        <v>640.66666666666663</v>
      </c>
      <c r="U2885" s="11"/>
      <c r="V2885" s="11"/>
      <c r="W2885" s="11"/>
      <c r="Y2885" s="11">
        <v>453.06000000000006</v>
      </c>
      <c r="Z2885" s="11">
        <f t="shared" si="200"/>
        <v>682.39</v>
      </c>
      <c r="AB2885" s="11">
        <f t="shared" si="201"/>
        <v>408.44</v>
      </c>
      <c r="AC2885" s="11">
        <v>525.13</v>
      </c>
      <c r="AD2885" s="11"/>
      <c r="AE2885" s="4"/>
      <c r="AF2885" s="4"/>
    </row>
    <row r="2886" spans="1:32" ht="13.8" thickBot="1">
      <c r="A2886" s="56"/>
      <c r="B2886" s="191"/>
      <c r="C2886" s="11" t="s">
        <v>190</v>
      </c>
      <c r="D2886" s="11"/>
      <c r="E2886" s="11" t="s">
        <v>191</v>
      </c>
      <c r="F2886" s="11">
        <v>233907</v>
      </c>
      <c r="G2886" s="11"/>
      <c r="H2886" s="11">
        <f t="shared" si="197"/>
        <v>698</v>
      </c>
      <c r="I2886" s="11"/>
      <c r="J2886" s="11">
        <v>26930.099999999995</v>
      </c>
      <c r="K2886" s="11"/>
      <c r="M2886" s="11">
        <v>174</v>
      </c>
      <c r="N2886" s="70"/>
      <c r="P2886" s="11">
        <f t="shared" si="198"/>
        <v>154.77000000000001</v>
      </c>
      <c r="Q2886" s="11"/>
      <c r="R2886" s="11"/>
      <c r="S2886" s="11"/>
      <c r="T2886" s="366">
        <f t="shared" si="199"/>
        <v>1344.2931034482758</v>
      </c>
      <c r="U2886" s="11"/>
      <c r="V2886" s="11"/>
      <c r="W2886" s="11"/>
      <c r="Y2886" s="11">
        <v>26930.099999999995</v>
      </c>
      <c r="Z2886" s="11">
        <f t="shared" si="200"/>
        <v>40561.550000000003</v>
      </c>
      <c r="AB2886" s="11">
        <f t="shared" si="201"/>
        <v>24277.759999999998</v>
      </c>
      <c r="AC2886" s="11">
        <v>31214.18</v>
      </c>
      <c r="AD2886" s="11"/>
      <c r="AE2886" s="4"/>
      <c r="AF2886" s="4"/>
    </row>
    <row r="2887" spans="1:32" ht="13.8" thickBot="1">
      <c r="A2887" s="56"/>
      <c r="B2887" s="191"/>
      <c r="C2887" s="11" t="s">
        <v>1346</v>
      </c>
      <c r="D2887" s="11"/>
      <c r="E2887" s="11" t="s">
        <v>410</v>
      </c>
      <c r="F2887" s="11">
        <v>906</v>
      </c>
      <c r="G2887" s="11"/>
      <c r="H2887" s="11">
        <f t="shared" si="197"/>
        <v>3</v>
      </c>
      <c r="I2887" s="11"/>
      <c r="J2887" s="11">
        <v>120.89</v>
      </c>
      <c r="K2887" s="11"/>
      <c r="M2887" s="11">
        <v>2</v>
      </c>
      <c r="N2887" s="70"/>
      <c r="P2887" s="11">
        <f t="shared" si="198"/>
        <v>60.45</v>
      </c>
      <c r="Q2887" s="11"/>
      <c r="R2887" s="11"/>
      <c r="S2887" s="11"/>
      <c r="T2887" s="366">
        <f t="shared" si="199"/>
        <v>453</v>
      </c>
      <c r="U2887" s="11"/>
      <c r="V2887" s="11"/>
      <c r="W2887" s="11"/>
      <c r="Y2887" s="11">
        <v>120.89</v>
      </c>
      <c r="Z2887" s="11">
        <f t="shared" si="200"/>
        <v>182.08</v>
      </c>
      <c r="AB2887" s="11">
        <f t="shared" si="201"/>
        <v>108.98</v>
      </c>
      <c r="AC2887" s="11">
        <v>140.12</v>
      </c>
      <c r="AD2887" s="11"/>
      <c r="AE2887" s="4"/>
      <c r="AF2887" s="4"/>
    </row>
    <row r="2888" spans="1:32" ht="13.8" thickBot="1">
      <c r="A2888" s="56"/>
      <c r="B2888" s="191"/>
      <c r="C2888" s="11" t="s">
        <v>641</v>
      </c>
      <c r="D2888" s="11"/>
      <c r="E2888" s="11" t="s">
        <v>237</v>
      </c>
      <c r="F2888" s="11">
        <v>220927</v>
      </c>
      <c r="G2888" s="11"/>
      <c r="H2888" s="11">
        <f t="shared" si="197"/>
        <v>660</v>
      </c>
      <c r="I2888" s="11"/>
      <c r="J2888" s="11">
        <v>24109.139999999996</v>
      </c>
      <c r="K2888" s="11"/>
      <c r="M2888" s="11">
        <v>34</v>
      </c>
      <c r="N2888" s="70"/>
      <c r="P2888" s="11">
        <f t="shared" si="198"/>
        <v>709.09</v>
      </c>
      <c r="Q2888" s="11"/>
      <c r="R2888" s="11"/>
      <c r="S2888" s="11"/>
      <c r="T2888" s="366">
        <f t="shared" si="199"/>
        <v>6497.8529411764703</v>
      </c>
      <c r="U2888" s="11"/>
      <c r="V2888" s="11"/>
      <c r="W2888" s="11"/>
      <c r="Y2888" s="11">
        <v>24109.139999999996</v>
      </c>
      <c r="Z2888" s="11">
        <f t="shared" si="200"/>
        <v>36312.68</v>
      </c>
      <c r="AB2888" s="11">
        <f t="shared" si="201"/>
        <v>21734.639999999999</v>
      </c>
      <c r="AC2888" s="11">
        <v>27944.46</v>
      </c>
      <c r="AD2888" s="11"/>
      <c r="AE2888" s="4"/>
      <c r="AF2888" s="4"/>
    </row>
    <row r="2889" spans="1:32" ht="13.8" thickBot="1">
      <c r="A2889" s="56"/>
      <c r="B2889" s="191"/>
      <c r="C2889" s="11" t="s">
        <v>192</v>
      </c>
      <c r="D2889" s="11"/>
      <c r="E2889" s="11" t="s">
        <v>193</v>
      </c>
      <c r="F2889" s="11">
        <v>1428010</v>
      </c>
      <c r="G2889" s="11"/>
      <c r="H2889" s="11">
        <f t="shared" si="197"/>
        <v>4263</v>
      </c>
      <c r="I2889" s="11"/>
      <c r="J2889" s="11">
        <v>116179.87999999993</v>
      </c>
      <c r="K2889" s="11"/>
      <c r="M2889" s="11">
        <v>401</v>
      </c>
      <c r="N2889" s="70"/>
      <c r="P2889" s="11">
        <f t="shared" si="198"/>
        <v>289.73</v>
      </c>
      <c r="Q2889" s="11"/>
      <c r="R2889" s="11"/>
      <c r="S2889" s="11"/>
      <c r="T2889" s="366">
        <f t="shared" si="199"/>
        <v>3561.1221945137158</v>
      </c>
      <c r="U2889" s="11"/>
      <c r="V2889" s="11"/>
      <c r="W2889" s="11"/>
      <c r="Y2889" s="11">
        <v>116179.87999999993</v>
      </c>
      <c r="Z2889" s="11">
        <f t="shared" si="200"/>
        <v>174987.71</v>
      </c>
      <c r="AB2889" s="11">
        <f t="shared" si="201"/>
        <v>104737.35</v>
      </c>
      <c r="AC2889" s="11">
        <v>134661.94</v>
      </c>
      <c r="AD2889" s="11"/>
      <c r="AE2889" s="4"/>
      <c r="AF2889" s="4"/>
    </row>
    <row r="2890" spans="1:32" ht="13.8" thickBot="1">
      <c r="A2890" s="56"/>
      <c r="B2890" s="191"/>
      <c r="C2890" s="11" t="s">
        <v>524</v>
      </c>
      <c r="D2890" s="11"/>
      <c r="E2890" s="11" t="s">
        <v>525</v>
      </c>
      <c r="F2890" s="11">
        <v>65036904</v>
      </c>
      <c r="G2890" s="11"/>
      <c r="H2890" s="11">
        <f t="shared" si="197"/>
        <v>194169</v>
      </c>
      <c r="I2890" s="11"/>
      <c r="J2890" s="11">
        <v>4070766.4200000064</v>
      </c>
      <c r="K2890" s="11"/>
      <c r="M2890" s="11">
        <v>2904</v>
      </c>
      <c r="N2890" s="70"/>
      <c r="P2890" s="11">
        <f t="shared" si="198"/>
        <v>1401.78</v>
      </c>
      <c r="Q2890" s="11"/>
      <c r="R2890" s="11"/>
      <c r="S2890" s="11"/>
      <c r="T2890" s="366">
        <f t="shared" si="199"/>
        <v>22395.628099173555</v>
      </c>
      <c r="U2890" s="11"/>
      <c r="V2890" s="11"/>
      <c r="W2890" s="11"/>
      <c r="Y2890" s="11">
        <v>4070766.4200000064</v>
      </c>
      <c r="Z2890" s="11">
        <f t="shared" si="200"/>
        <v>6131303.3600000003</v>
      </c>
      <c r="AB2890" s="11">
        <f t="shared" si="201"/>
        <v>3669837.68</v>
      </c>
      <c r="AC2890" s="11">
        <v>4718349.79</v>
      </c>
      <c r="AD2890" s="11"/>
      <c r="AE2890" s="4"/>
      <c r="AF2890" s="4"/>
    </row>
    <row r="2891" spans="1:32" ht="13.8" thickBot="1">
      <c r="A2891" s="56"/>
      <c r="B2891" s="191"/>
      <c r="C2891" s="11" t="s">
        <v>524</v>
      </c>
      <c r="D2891" s="11"/>
      <c r="E2891" s="11" t="s">
        <v>527</v>
      </c>
      <c r="F2891" s="11">
        <v>3665</v>
      </c>
      <c r="G2891" s="11"/>
      <c r="H2891" s="11">
        <f t="shared" si="197"/>
        <v>11</v>
      </c>
      <c r="I2891" s="11"/>
      <c r="J2891" s="11">
        <v>472.06</v>
      </c>
      <c r="K2891" s="11"/>
      <c r="M2891" s="11">
        <v>2</v>
      </c>
      <c r="N2891" s="70"/>
      <c r="P2891" s="11">
        <f t="shared" si="198"/>
        <v>236.03</v>
      </c>
      <c r="Q2891" s="11"/>
      <c r="R2891" s="11"/>
      <c r="S2891" s="11"/>
      <c r="T2891" s="366">
        <f t="shared" si="199"/>
        <v>1832.5</v>
      </c>
      <c r="U2891" s="11"/>
      <c r="V2891" s="11"/>
      <c r="W2891" s="11"/>
      <c r="Y2891" s="11">
        <v>472.06</v>
      </c>
      <c r="Z2891" s="11">
        <f t="shared" si="200"/>
        <v>711.01</v>
      </c>
      <c r="AB2891" s="11">
        <f t="shared" si="201"/>
        <v>425.57</v>
      </c>
      <c r="AC2891" s="11">
        <v>547.16</v>
      </c>
      <c r="AD2891" s="11"/>
      <c r="AE2891" s="4"/>
      <c r="AF2891" s="4"/>
    </row>
    <row r="2892" spans="1:32" ht="13.8" thickBot="1">
      <c r="A2892" s="56"/>
      <c r="B2892" s="191"/>
      <c r="C2892" s="11" t="s">
        <v>524</v>
      </c>
      <c r="D2892" s="11"/>
      <c r="E2892" s="11" t="s">
        <v>1432</v>
      </c>
      <c r="F2892" s="11">
        <v>348</v>
      </c>
      <c r="G2892" s="11"/>
      <c r="H2892" s="11">
        <f t="shared" si="197"/>
        <v>1</v>
      </c>
      <c r="I2892" s="11"/>
      <c r="J2892" s="11">
        <v>45.74</v>
      </c>
      <c r="K2892" s="11"/>
      <c r="M2892" s="11">
        <v>1</v>
      </c>
      <c r="N2892" s="70"/>
      <c r="P2892" s="11">
        <f t="shared" si="198"/>
        <v>45.74</v>
      </c>
      <c r="Q2892" s="11"/>
      <c r="R2892" s="11"/>
      <c r="S2892" s="11"/>
      <c r="T2892" s="366">
        <f t="shared" si="199"/>
        <v>348</v>
      </c>
      <c r="U2892" s="11"/>
      <c r="V2892" s="11"/>
      <c r="W2892" s="11"/>
      <c r="Y2892" s="11">
        <v>45.74</v>
      </c>
      <c r="Z2892" s="11">
        <f t="shared" si="200"/>
        <v>68.89</v>
      </c>
      <c r="AB2892" s="11">
        <f t="shared" si="201"/>
        <v>41.24</v>
      </c>
      <c r="AC2892" s="11">
        <v>53.02</v>
      </c>
      <c r="AD2892" s="11"/>
      <c r="AE2892" s="4"/>
      <c r="AF2892" s="4"/>
    </row>
    <row r="2893" spans="1:32" ht="13.8" thickBot="1">
      <c r="A2893" s="56"/>
      <c r="B2893" s="191"/>
      <c r="C2893" s="11" t="s">
        <v>1347</v>
      </c>
      <c r="D2893" s="11"/>
      <c r="E2893" s="11" t="s">
        <v>297</v>
      </c>
      <c r="F2893" s="11">
        <v>57188</v>
      </c>
      <c r="G2893" s="11"/>
      <c r="H2893" s="11">
        <f t="shared" si="197"/>
        <v>171</v>
      </c>
      <c r="I2893" s="11"/>
      <c r="J2893" s="11">
        <v>19201.519999999997</v>
      </c>
      <c r="K2893" s="11"/>
      <c r="M2893" s="11">
        <v>15</v>
      </c>
      <c r="N2893" s="70"/>
      <c r="P2893" s="11">
        <f t="shared" si="198"/>
        <v>1280.0999999999999</v>
      </c>
      <c r="Q2893" s="11"/>
      <c r="R2893" s="11"/>
      <c r="S2893" s="11"/>
      <c r="T2893" s="366">
        <f t="shared" si="199"/>
        <v>3812.5333333333333</v>
      </c>
      <c r="U2893" s="11"/>
      <c r="V2893" s="11"/>
      <c r="W2893" s="11"/>
      <c r="Y2893" s="11">
        <v>19201.519999999997</v>
      </c>
      <c r="Z2893" s="11">
        <f t="shared" si="200"/>
        <v>28920.93</v>
      </c>
      <c r="AB2893" s="11">
        <f t="shared" si="201"/>
        <v>17310.37</v>
      </c>
      <c r="AC2893" s="11">
        <v>22256.13</v>
      </c>
      <c r="AD2893" s="11"/>
      <c r="AE2893" s="4"/>
      <c r="AF2893" s="4"/>
    </row>
    <row r="2894" spans="1:32" ht="13.8" thickBot="1">
      <c r="A2894" s="56"/>
      <c r="B2894" s="191"/>
      <c r="C2894" s="11" t="s">
        <v>587</v>
      </c>
      <c r="D2894" s="11"/>
      <c r="E2894" s="11" t="s">
        <v>302</v>
      </c>
      <c r="F2894" s="11">
        <v>18119</v>
      </c>
      <c r="G2894" s="11"/>
      <c r="H2894" s="11">
        <f t="shared" si="197"/>
        <v>54</v>
      </c>
      <c r="I2894" s="11"/>
      <c r="J2894" s="11">
        <v>1120.0999999999999</v>
      </c>
      <c r="K2894" s="11"/>
      <c r="M2894" s="11">
        <v>8</v>
      </c>
      <c r="N2894" s="70"/>
      <c r="P2894" s="11">
        <f t="shared" si="198"/>
        <v>140.01</v>
      </c>
      <c r="Q2894" s="11"/>
      <c r="R2894" s="11"/>
      <c r="S2894" s="11"/>
      <c r="T2894" s="366">
        <f t="shared" si="199"/>
        <v>2264.875</v>
      </c>
      <c r="U2894" s="11"/>
      <c r="V2894" s="11"/>
      <c r="W2894" s="11"/>
      <c r="Y2894" s="11">
        <v>1120.0999999999999</v>
      </c>
      <c r="Z2894" s="11">
        <f t="shared" si="200"/>
        <v>1687.07</v>
      </c>
      <c r="AB2894" s="11">
        <f t="shared" si="201"/>
        <v>1009.78</v>
      </c>
      <c r="AC2894" s="11">
        <v>1298.29</v>
      </c>
      <c r="AD2894" s="11"/>
      <c r="AE2894" s="4"/>
      <c r="AF2894" s="4"/>
    </row>
    <row r="2895" spans="1:32" ht="13.8" thickBot="1">
      <c r="A2895" s="56"/>
      <c r="B2895" s="191"/>
      <c r="C2895" s="11" t="s">
        <v>584</v>
      </c>
      <c r="D2895" s="11"/>
      <c r="E2895" s="11" t="s">
        <v>295</v>
      </c>
      <c r="F2895" s="11">
        <v>129969</v>
      </c>
      <c r="G2895" s="11"/>
      <c r="H2895" s="11">
        <f t="shared" si="197"/>
        <v>388</v>
      </c>
      <c r="I2895" s="11"/>
      <c r="J2895" s="11">
        <v>6785.3499999999995</v>
      </c>
      <c r="K2895" s="11"/>
      <c r="M2895" s="11">
        <v>12</v>
      </c>
      <c r="N2895" s="70"/>
      <c r="P2895" s="11">
        <f t="shared" si="198"/>
        <v>565.45000000000005</v>
      </c>
      <c r="Q2895" s="11"/>
      <c r="R2895" s="11"/>
      <c r="S2895" s="11"/>
      <c r="T2895" s="366">
        <f t="shared" si="199"/>
        <v>10830.75</v>
      </c>
      <c r="U2895" s="11"/>
      <c r="V2895" s="11"/>
      <c r="W2895" s="11"/>
      <c r="Y2895" s="11">
        <v>6785.3499999999995</v>
      </c>
      <c r="Z2895" s="11">
        <f t="shared" si="200"/>
        <v>10219.950000000001</v>
      </c>
      <c r="AB2895" s="11">
        <f t="shared" si="201"/>
        <v>6117.06</v>
      </c>
      <c r="AC2895" s="11">
        <v>7864.77</v>
      </c>
      <c r="AD2895" s="11"/>
      <c r="AE2895" s="4"/>
      <c r="AF2895" s="4"/>
    </row>
    <row r="2896" spans="1:32" ht="13.8" thickBot="1">
      <c r="A2896" s="56"/>
      <c r="B2896" s="191"/>
      <c r="C2896" s="11" t="s">
        <v>231</v>
      </c>
      <c r="D2896" s="11"/>
      <c r="E2896" s="11" t="s">
        <v>232</v>
      </c>
      <c r="F2896" s="11">
        <v>66531</v>
      </c>
      <c r="G2896" s="11"/>
      <c r="H2896" s="11">
        <f t="shared" si="197"/>
        <v>199</v>
      </c>
      <c r="I2896" s="11"/>
      <c r="J2896" s="11">
        <v>5940.7800000000025</v>
      </c>
      <c r="K2896" s="11"/>
      <c r="M2896" s="11">
        <v>34</v>
      </c>
      <c r="N2896" s="70"/>
      <c r="P2896" s="11">
        <f t="shared" si="198"/>
        <v>174.73</v>
      </c>
      <c r="Q2896" s="11"/>
      <c r="R2896" s="11"/>
      <c r="S2896" s="11"/>
      <c r="T2896" s="366">
        <f t="shared" si="199"/>
        <v>1956.7941176470588</v>
      </c>
      <c r="U2896" s="11"/>
      <c r="V2896" s="11"/>
      <c r="W2896" s="11"/>
      <c r="Y2896" s="11">
        <v>5940.7800000000025</v>
      </c>
      <c r="Z2896" s="11">
        <f t="shared" si="200"/>
        <v>8947.8799999999992</v>
      </c>
      <c r="AB2896" s="11">
        <f t="shared" si="201"/>
        <v>5355.67</v>
      </c>
      <c r="AC2896" s="11">
        <v>6885.85</v>
      </c>
      <c r="AD2896" s="11"/>
      <c r="AE2896" s="4"/>
      <c r="AF2896" s="4"/>
    </row>
    <row r="2897" spans="1:32" ht="13.8" thickBot="1">
      <c r="A2897" s="56"/>
      <c r="B2897" s="191"/>
      <c r="C2897" s="11" t="s">
        <v>231</v>
      </c>
      <c r="D2897" s="11"/>
      <c r="E2897" s="11" t="s">
        <v>501</v>
      </c>
      <c r="F2897" s="11">
        <v>360</v>
      </c>
      <c r="G2897" s="11"/>
      <c r="H2897" s="11">
        <f t="shared" si="197"/>
        <v>1</v>
      </c>
      <c r="I2897" s="11"/>
      <c r="J2897" s="11">
        <v>45.14</v>
      </c>
      <c r="K2897" s="11"/>
      <c r="M2897" s="11">
        <v>1</v>
      </c>
      <c r="N2897" s="70"/>
      <c r="P2897" s="11">
        <f t="shared" si="198"/>
        <v>45.14</v>
      </c>
      <c r="Q2897" s="11"/>
      <c r="R2897" s="11"/>
      <c r="S2897" s="11"/>
      <c r="T2897" s="366">
        <f t="shared" si="199"/>
        <v>360</v>
      </c>
      <c r="U2897" s="11"/>
      <c r="V2897" s="11"/>
      <c r="W2897" s="11"/>
      <c r="Y2897" s="11">
        <v>45.14</v>
      </c>
      <c r="Z2897" s="11">
        <f t="shared" si="200"/>
        <v>67.989999999999995</v>
      </c>
      <c r="AB2897" s="11">
        <f t="shared" si="201"/>
        <v>40.69</v>
      </c>
      <c r="AC2897" s="11">
        <v>52.32</v>
      </c>
      <c r="AD2897" s="11"/>
      <c r="AE2897" s="4"/>
      <c r="AF2897" s="4"/>
    </row>
    <row r="2898" spans="1:32" ht="13.8" thickBot="1">
      <c r="A2898" s="56"/>
      <c r="B2898" s="191"/>
      <c r="C2898" s="11" t="s">
        <v>333</v>
      </c>
      <c r="D2898" s="11"/>
      <c r="E2898" s="11" t="s">
        <v>334</v>
      </c>
      <c r="F2898" s="11">
        <v>903480</v>
      </c>
      <c r="G2898" s="11"/>
      <c r="H2898" s="11">
        <f t="shared" si="197"/>
        <v>2697</v>
      </c>
      <c r="I2898" s="11"/>
      <c r="J2898" s="11">
        <v>80935.429999999964</v>
      </c>
      <c r="K2898" s="11"/>
      <c r="M2898" s="11">
        <v>502</v>
      </c>
      <c r="N2898" s="70"/>
      <c r="P2898" s="11">
        <f t="shared" si="198"/>
        <v>161.22999999999999</v>
      </c>
      <c r="Q2898" s="11"/>
      <c r="R2898" s="11"/>
      <c r="S2898" s="11"/>
      <c r="T2898" s="366">
        <f t="shared" si="199"/>
        <v>1799.7609561752988</v>
      </c>
      <c r="U2898" s="11"/>
      <c r="V2898" s="11"/>
      <c r="W2898" s="11"/>
      <c r="Y2898" s="11">
        <v>80935.429999999964</v>
      </c>
      <c r="Z2898" s="11">
        <f t="shared" si="200"/>
        <v>121903.25</v>
      </c>
      <c r="AB2898" s="11">
        <f t="shared" si="201"/>
        <v>72964.12</v>
      </c>
      <c r="AC2898" s="11">
        <v>93810.75</v>
      </c>
      <c r="AD2898" s="11"/>
      <c r="AE2898" s="4"/>
      <c r="AF2898" s="4"/>
    </row>
    <row r="2899" spans="1:32" ht="13.8" thickBot="1">
      <c r="A2899" s="56"/>
      <c r="B2899" s="191"/>
      <c r="C2899" s="11" t="s">
        <v>394</v>
      </c>
      <c r="D2899" s="11"/>
      <c r="E2899" s="11" t="s">
        <v>391</v>
      </c>
      <c r="F2899" s="11">
        <v>133816</v>
      </c>
      <c r="G2899" s="11"/>
      <c r="H2899" s="11">
        <f t="shared" si="197"/>
        <v>400</v>
      </c>
      <c r="I2899" s="11"/>
      <c r="J2899" s="11">
        <v>13831.519999999997</v>
      </c>
      <c r="K2899" s="11"/>
      <c r="M2899" s="11">
        <v>42</v>
      </c>
      <c r="N2899" s="70"/>
      <c r="P2899" s="11">
        <f t="shared" si="198"/>
        <v>329.32</v>
      </c>
      <c r="Q2899" s="11"/>
      <c r="R2899" s="11"/>
      <c r="S2899" s="11"/>
      <c r="T2899" s="366">
        <f t="shared" si="199"/>
        <v>3186.0952380952381</v>
      </c>
      <c r="U2899" s="11"/>
      <c r="V2899" s="11"/>
      <c r="W2899" s="11"/>
      <c r="Y2899" s="11">
        <v>13831.519999999997</v>
      </c>
      <c r="Z2899" s="11">
        <f t="shared" si="200"/>
        <v>20832.75</v>
      </c>
      <c r="AB2899" s="11">
        <f t="shared" si="201"/>
        <v>12469.26</v>
      </c>
      <c r="AC2899" s="11">
        <v>16031.86</v>
      </c>
      <c r="AD2899" s="11"/>
      <c r="AE2899" s="4"/>
      <c r="AF2899" s="4"/>
    </row>
    <row r="2900" spans="1:32" ht="13.8" thickBot="1">
      <c r="A2900" s="56"/>
      <c r="B2900" s="191"/>
      <c r="C2900" s="11" t="s">
        <v>394</v>
      </c>
      <c r="D2900" s="11"/>
      <c r="E2900" s="11" t="s">
        <v>395</v>
      </c>
      <c r="F2900" s="11">
        <v>1230993</v>
      </c>
      <c r="G2900" s="11"/>
      <c r="H2900" s="11">
        <f t="shared" si="197"/>
        <v>3675</v>
      </c>
      <c r="I2900" s="11"/>
      <c r="J2900" s="11">
        <v>109981.66999999994</v>
      </c>
      <c r="K2900" s="11"/>
      <c r="M2900" s="11">
        <v>339</v>
      </c>
      <c r="N2900" s="70"/>
      <c r="P2900" s="11">
        <f t="shared" si="198"/>
        <v>324.43</v>
      </c>
      <c r="Q2900" s="11"/>
      <c r="R2900" s="11"/>
      <c r="S2900" s="11"/>
      <c r="T2900" s="366">
        <f t="shared" si="199"/>
        <v>3631.2477876106195</v>
      </c>
      <c r="U2900" s="11"/>
      <c r="V2900" s="11"/>
      <c r="W2900" s="11"/>
      <c r="Y2900" s="11">
        <v>109981.66999999994</v>
      </c>
      <c r="Z2900" s="11">
        <f t="shared" si="200"/>
        <v>165652.09</v>
      </c>
      <c r="AB2900" s="11">
        <f t="shared" si="201"/>
        <v>99149.6</v>
      </c>
      <c r="AC2900" s="11">
        <v>127477.71</v>
      </c>
      <c r="AD2900" s="11"/>
      <c r="AE2900" s="4"/>
      <c r="AF2900" s="4"/>
    </row>
    <row r="2901" spans="1:32" ht="13.8" thickBot="1">
      <c r="A2901" s="56"/>
      <c r="B2901" s="191"/>
      <c r="C2901" s="11" t="s">
        <v>194</v>
      </c>
      <c r="D2901" s="11"/>
      <c r="E2901" s="11" t="s">
        <v>195</v>
      </c>
      <c r="F2901" s="11">
        <v>182313</v>
      </c>
      <c r="G2901" s="11"/>
      <c r="H2901" s="11">
        <f t="shared" si="197"/>
        <v>544</v>
      </c>
      <c r="I2901" s="11"/>
      <c r="J2901" s="11">
        <v>22466.760000000002</v>
      </c>
      <c r="K2901" s="11"/>
      <c r="M2901" s="11">
        <v>145</v>
      </c>
      <c r="N2901" s="70"/>
      <c r="P2901" s="11">
        <f t="shared" si="198"/>
        <v>154.94</v>
      </c>
      <c r="Q2901" s="11"/>
      <c r="R2901" s="11"/>
      <c r="S2901" s="11"/>
      <c r="T2901" s="366">
        <f t="shared" si="199"/>
        <v>1257.3310344827587</v>
      </c>
      <c r="U2901" s="11"/>
      <c r="V2901" s="11"/>
      <c r="W2901" s="11"/>
      <c r="Y2901" s="11">
        <v>22466.760000000002</v>
      </c>
      <c r="Z2901" s="11">
        <f t="shared" si="200"/>
        <v>33838.959999999999</v>
      </c>
      <c r="AB2901" s="11">
        <f t="shared" si="201"/>
        <v>20254.009999999998</v>
      </c>
      <c r="AC2901" s="11">
        <v>26040.799999999999</v>
      </c>
      <c r="AD2901" s="11"/>
      <c r="AE2901" s="4"/>
      <c r="AF2901" s="4"/>
    </row>
    <row r="2902" spans="1:32" ht="13.8" thickBot="1">
      <c r="A2902" s="56"/>
      <c r="B2902" s="191"/>
      <c r="C2902" s="11" t="s">
        <v>194</v>
      </c>
      <c r="D2902" s="11"/>
      <c r="E2902" s="11" t="s">
        <v>197</v>
      </c>
      <c r="F2902" s="11">
        <v>255418</v>
      </c>
      <c r="G2902" s="11"/>
      <c r="H2902" s="11">
        <f t="shared" si="197"/>
        <v>763</v>
      </c>
      <c r="I2902" s="11"/>
      <c r="J2902" s="11">
        <v>24074.39</v>
      </c>
      <c r="K2902" s="11"/>
      <c r="M2902" s="11">
        <v>139</v>
      </c>
      <c r="N2902" s="70"/>
      <c r="P2902" s="11">
        <f t="shared" si="198"/>
        <v>173.2</v>
      </c>
      <c r="Q2902" s="11"/>
      <c r="R2902" s="11"/>
      <c r="S2902" s="11"/>
      <c r="T2902" s="366">
        <f t="shared" si="199"/>
        <v>1837.5395683453237</v>
      </c>
      <c r="U2902" s="11"/>
      <c r="V2902" s="11"/>
      <c r="W2902" s="11"/>
      <c r="Y2902" s="11">
        <v>24074.39</v>
      </c>
      <c r="Z2902" s="11">
        <f t="shared" si="200"/>
        <v>36260.339999999997</v>
      </c>
      <c r="AB2902" s="11">
        <f t="shared" si="201"/>
        <v>21703.31</v>
      </c>
      <c r="AC2902" s="11">
        <v>27904.18</v>
      </c>
      <c r="AD2902" s="11"/>
      <c r="AE2902" s="4"/>
      <c r="AF2902" s="4"/>
    </row>
    <row r="2903" spans="1:32" ht="13.8" thickBot="1">
      <c r="A2903" s="56"/>
      <c r="B2903" s="191"/>
      <c r="C2903" s="11" t="s">
        <v>194</v>
      </c>
      <c r="D2903" s="11"/>
      <c r="E2903" s="11" t="s">
        <v>199</v>
      </c>
      <c r="F2903" s="11">
        <v>14803</v>
      </c>
      <c r="G2903" s="11"/>
      <c r="H2903" s="11">
        <f t="shared" si="197"/>
        <v>44</v>
      </c>
      <c r="I2903" s="11"/>
      <c r="J2903" s="11">
        <v>922.23</v>
      </c>
      <c r="K2903" s="11"/>
      <c r="M2903" s="11">
        <v>4</v>
      </c>
      <c r="N2903" s="70"/>
      <c r="P2903" s="11">
        <f t="shared" si="198"/>
        <v>230.56</v>
      </c>
      <c r="Q2903" s="11"/>
      <c r="R2903" s="11"/>
      <c r="S2903" s="11"/>
      <c r="T2903" s="366">
        <f t="shared" si="199"/>
        <v>3700.75</v>
      </c>
      <c r="U2903" s="11"/>
      <c r="V2903" s="11"/>
      <c r="W2903" s="11"/>
      <c r="Y2903" s="11">
        <v>922.23</v>
      </c>
      <c r="Z2903" s="11">
        <f t="shared" si="200"/>
        <v>1389.04</v>
      </c>
      <c r="AB2903" s="11">
        <f t="shared" si="201"/>
        <v>831.4</v>
      </c>
      <c r="AC2903" s="11">
        <v>1068.94</v>
      </c>
      <c r="AD2903" s="11"/>
      <c r="AE2903" s="4"/>
      <c r="AF2903" s="4"/>
    </row>
    <row r="2904" spans="1:32" ht="13.8" thickBot="1">
      <c r="A2904" s="56"/>
      <c r="B2904" s="191"/>
      <c r="C2904" s="11" t="s">
        <v>194</v>
      </c>
      <c r="D2904" s="11"/>
      <c r="E2904" s="11" t="s">
        <v>249</v>
      </c>
      <c r="F2904" s="11">
        <v>2777</v>
      </c>
      <c r="G2904" s="11"/>
      <c r="H2904" s="11">
        <f t="shared" si="197"/>
        <v>8</v>
      </c>
      <c r="I2904" s="11"/>
      <c r="J2904" s="11">
        <v>383.44</v>
      </c>
      <c r="K2904" s="11"/>
      <c r="M2904" s="11">
        <v>1</v>
      </c>
      <c r="N2904" s="70"/>
      <c r="P2904" s="11">
        <f t="shared" si="198"/>
        <v>383.44</v>
      </c>
      <c r="Q2904" s="11"/>
      <c r="R2904" s="11"/>
      <c r="S2904" s="11"/>
      <c r="T2904" s="366">
        <f t="shared" si="199"/>
        <v>2777</v>
      </c>
      <c r="U2904" s="11"/>
      <c r="V2904" s="11"/>
      <c r="W2904" s="11"/>
      <c r="Y2904" s="11">
        <v>383.44</v>
      </c>
      <c r="Z2904" s="11">
        <f t="shared" si="200"/>
        <v>577.53</v>
      </c>
      <c r="AB2904" s="11">
        <f t="shared" si="201"/>
        <v>345.68</v>
      </c>
      <c r="AC2904" s="11">
        <v>444.44</v>
      </c>
      <c r="AD2904" s="11"/>
      <c r="AE2904" s="4"/>
      <c r="AF2904" s="4"/>
    </row>
    <row r="2905" spans="1:32" ht="13.8" thickBot="1">
      <c r="A2905" s="56"/>
      <c r="B2905" s="191"/>
      <c r="C2905" s="11" t="s">
        <v>283</v>
      </c>
      <c r="D2905" s="11"/>
      <c r="E2905" s="11" t="s">
        <v>284</v>
      </c>
      <c r="F2905" s="11">
        <v>59540</v>
      </c>
      <c r="G2905" s="11"/>
      <c r="H2905" s="11">
        <f t="shared" si="197"/>
        <v>178</v>
      </c>
      <c r="I2905" s="11"/>
      <c r="J2905" s="11">
        <v>7013.58</v>
      </c>
      <c r="K2905" s="11"/>
      <c r="M2905" s="11">
        <v>70</v>
      </c>
      <c r="N2905" s="70"/>
      <c r="P2905" s="11">
        <f t="shared" si="198"/>
        <v>100.19</v>
      </c>
      <c r="Q2905" s="11"/>
      <c r="R2905" s="11"/>
      <c r="S2905" s="11"/>
      <c r="T2905" s="366">
        <f t="shared" si="199"/>
        <v>850.57142857142856</v>
      </c>
      <c r="U2905" s="11"/>
      <c r="V2905" s="11"/>
      <c r="W2905" s="11"/>
      <c r="Y2905" s="11">
        <v>7013.58</v>
      </c>
      <c r="Z2905" s="11">
        <f t="shared" si="200"/>
        <v>10563.71</v>
      </c>
      <c r="AB2905" s="11">
        <f t="shared" si="201"/>
        <v>6322.81</v>
      </c>
      <c r="AC2905" s="11">
        <v>8129.31</v>
      </c>
      <c r="AD2905" s="11"/>
      <c r="AE2905" s="4"/>
      <c r="AF2905" s="4"/>
    </row>
    <row r="2906" spans="1:32" ht="13.8" thickBot="1">
      <c r="A2906" s="56"/>
      <c r="B2906" s="191"/>
      <c r="C2906" s="11" t="s">
        <v>1316</v>
      </c>
      <c r="D2906" s="11"/>
      <c r="E2906" s="11" t="s">
        <v>237</v>
      </c>
      <c r="F2906" s="11">
        <v>1636</v>
      </c>
      <c r="G2906" s="11"/>
      <c r="H2906" s="11">
        <f t="shared" si="197"/>
        <v>5</v>
      </c>
      <c r="I2906" s="11"/>
      <c r="J2906" s="11">
        <v>252.76</v>
      </c>
      <c r="K2906" s="11"/>
      <c r="M2906" s="11">
        <v>2</v>
      </c>
      <c r="N2906" s="70"/>
      <c r="P2906" s="11">
        <f t="shared" si="198"/>
        <v>126.38</v>
      </c>
      <c r="Q2906" s="11"/>
      <c r="R2906" s="11"/>
      <c r="S2906" s="11"/>
      <c r="T2906" s="366">
        <f t="shared" si="199"/>
        <v>818</v>
      </c>
      <c r="U2906" s="11"/>
      <c r="V2906" s="11"/>
      <c r="W2906" s="11"/>
      <c r="Y2906" s="11">
        <v>252.76</v>
      </c>
      <c r="Z2906" s="11">
        <f t="shared" si="200"/>
        <v>380.7</v>
      </c>
      <c r="AB2906" s="11">
        <f t="shared" si="201"/>
        <v>227.87</v>
      </c>
      <c r="AC2906" s="11">
        <v>292.97000000000003</v>
      </c>
      <c r="AD2906" s="11"/>
      <c r="AE2906" s="4"/>
      <c r="AF2906" s="4"/>
    </row>
    <row r="2907" spans="1:32" ht="13.8" thickBot="1">
      <c r="A2907" s="56"/>
      <c r="B2907" s="191"/>
      <c r="C2907" s="11" t="s">
        <v>1433</v>
      </c>
      <c r="D2907" s="11"/>
      <c r="E2907" s="11" t="s">
        <v>237</v>
      </c>
      <c r="F2907" s="11">
        <v>76249</v>
      </c>
      <c r="G2907" s="11"/>
      <c r="H2907" s="11">
        <f t="shared" si="197"/>
        <v>228</v>
      </c>
      <c r="I2907" s="11"/>
      <c r="J2907" s="11">
        <v>3985.34</v>
      </c>
      <c r="K2907" s="11"/>
      <c r="M2907" s="11">
        <v>13</v>
      </c>
      <c r="N2907" s="70"/>
      <c r="P2907" s="11">
        <f t="shared" si="198"/>
        <v>306.56</v>
      </c>
      <c r="Q2907" s="11"/>
      <c r="R2907" s="11"/>
      <c r="S2907" s="11"/>
      <c r="T2907" s="366">
        <f t="shared" si="199"/>
        <v>5865.3076923076924</v>
      </c>
      <c r="U2907" s="11"/>
      <c r="V2907" s="11"/>
      <c r="W2907" s="11"/>
      <c r="Y2907" s="11">
        <v>3985.34</v>
      </c>
      <c r="Z2907" s="11">
        <f t="shared" si="200"/>
        <v>6002.64</v>
      </c>
      <c r="AB2907" s="11">
        <f t="shared" si="201"/>
        <v>3592.82</v>
      </c>
      <c r="AC2907" s="11">
        <v>4619.33</v>
      </c>
      <c r="AD2907" s="11"/>
      <c r="AE2907" s="4"/>
      <c r="AF2907" s="4"/>
    </row>
    <row r="2908" spans="1:32" ht="13.8" thickBot="1">
      <c r="A2908" s="56"/>
      <c r="B2908" s="191"/>
      <c r="C2908" s="11" t="s">
        <v>1350</v>
      </c>
      <c r="D2908" s="11"/>
      <c r="E2908" s="11" t="s">
        <v>249</v>
      </c>
      <c r="F2908" s="11"/>
      <c r="G2908" s="11"/>
      <c r="H2908" s="11">
        <f t="shared" si="197"/>
        <v>0</v>
      </c>
      <c r="I2908" s="11"/>
      <c r="J2908" s="11">
        <v>7.51</v>
      </c>
      <c r="K2908" s="11"/>
      <c r="M2908" s="11">
        <v>1</v>
      </c>
      <c r="N2908" s="70"/>
      <c r="P2908" s="11">
        <f t="shared" si="198"/>
        <v>7.51</v>
      </c>
      <c r="Q2908" s="11"/>
      <c r="R2908" s="11"/>
      <c r="S2908" s="11"/>
      <c r="T2908" s="366">
        <f t="shared" si="199"/>
        <v>0</v>
      </c>
      <c r="U2908" s="11"/>
      <c r="V2908" s="11"/>
      <c r="W2908" s="11"/>
      <c r="Y2908" s="11">
        <v>7.51</v>
      </c>
      <c r="Z2908" s="11">
        <f t="shared" si="200"/>
        <v>11.31</v>
      </c>
      <c r="AB2908" s="11">
        <f t="shared" si="201"/>
        <v>6.77</v>
      </c>
      <c r="AC2908" s="11">
        <v>8.6999999999999993</v>
      </c>
      <c r="AD2908" s="11"/>
      <c r="AE2908" s="4"/>
      <c r="AF2908" s="4"/>
    </row>
    <row r="2909" spans="1:32" ht="13.8" thickBot="1">
      <c r="A2909" s="56"/>
      <c r="B2909" s="191"/>
      <c r="C2909" s="11" t="s">
        <v>1350</v>
      </c>
      <c r="D2909" s="11"/>
      <c r="E2909" s="11" t="s">
        <v>440</v>
      </c>
      <c r="F2909" s="11">
        <v>5</v>
      </c>
      <c r="G2909" s="11"/>
      <c r="H2909" s="11">
        <f t="shared" si="197"/>
        <v>0</v>
      </c>
      <c r="I2909" s="11"/>
      <c r="J2909" s="11">
        <v>7.31</v>
      </c>
      <c r="K2909" s="11"/>
      <c r="M2909" s="11">
        <v>1</v>
      </c>
      <c r="N2909" s="70"/>
      <c r="P2909" s="11">
        <f t="shared" si="198"/>
        <v>7.31</v>
      </c>
      <c r="Q2909" s="11"/>
      <c r="R2909" s="11"/>
      <c r="S2909" s="11"/>
      <c r="T2909" s="366">
        <f t="shared" si="199"/>
        <v>5</v>
      </c>
      <c r="U2909" s="11"/>
      <c r="V2909" s="11"/>
      <c r="W2909" s="11"/>
      <c r="Y2909" s="11">
        <v>7.31</v>
      </c>
      <c r="Z2909" s="11">
        <f t="shared" si="200"/>
        <v>11.01</v>
      </c>
      <c r="AB2909" s="11">
        <f t="shared" si="201"/>
        <v>6.59</v>
      </c>
      <c r="AC2909" s="11">
        <v>8.4700000000000006</v>
      </c>
      <c r="AD2909" s="11"/>
      <c r="AE2909" s="4"/>
      <c r="AF2909" s="4"/>
    </row>
    <row r="2910" spans="1:32" ht="13.8" thickBot="1">
      <c r="A2910" s="56"/>
      <c r="B2910" s="191"/>
      <c r="C2910" s="11" t="s">
        <v>198</v>
      </c>
      <c r="D2910" s="11"/>
      <c r="E2910" s="11" t="s">
        <v>199</v>
      </c>
      <c r="F2910" s="11">
        <v>848713</v>
      </c>
      <c r="G2910" s="11"/>
      <c r="H2910" s="11">
        <f t="shared" si="197"/>
        <v>2534</v>
      </c>
      <c r="I2910" s="11"/>
      <c r="J2910" s="11">
        <v>81451.619999999952</v>
      </c>
      <c r="K2910" s="11"/>
      <c r="M2910" s="11">
        <v>465</v>
      </c>
      <c r="N2910" s="70"/>
      <c r="P2910" s="11">
        <f t="shared" si="198"/>
        <v>175.16</v>
      </c>
      <c r="Q2910" s="11"/>
      <c r="R2910" s="11"/>
      <c r="S2910" s="11"/>
      <c r="T2910" s="366">
        <f t="shared" si="199"/>
        <v>1825.189247311828</v>
      </c>
      <c r="U2910" s="11"/>
      <c r="V2910" s="11"/>
      <c r="W2910" s="11"/>
      <c r="Y2910" s="11">
        <v>81451.619999999952</v>
      </c>
      <c r="Z2910" s="11">
        <f t="shared" si="200"/>
        <v>122680.73</v>
      </c>
      <c r="AB2910" s="11">
        <f t="shared" si="201"/>
        <v>73429.47</v>
      </c>
      <c r="AC2910" s="11">
        <v>94409.06</v>
      </c>
      <c r="AD2910" s="11"/>
      <c r="AE2910" s="4"/>
      <c r="AF2910" s="4"/>
    </row>
    <row r="2911" spans="1:32" ht="13.8" thickBot="1">
      <c r="A2911" s="56"/>
      <c r="B2911" s="191"/>
      <c r="C2911" s="11" t="s">
        <v>1351</v>
      </c>
      <c r="D2911" s="11"/>
      <c r="E2911" s="11" t="s">
        <v>199</v>
      </c>
      <c r="F2911" s="11">
        <v>8374</v>
      </c>
      <c r="G2911" s="11"/>
      <c r="H2911" s="11">
        <f t="shared" si="197"/>
        <v>25</v>
      </c>
      <c r="I2911" s="11"/>
      <c r="J2911" s="11">
        <v>905.55000000000007</v>
      </c>
      <c r="K2911" s="11"/>
      <c r="M2911" s="11">
        <v>5</v>
      </c>
      <c r="N2911" s="70"/>
      <c r="P2911" s="11">
        <f t="shared" si="198"/>
        <v>181.11</v>
      </c>
      <c r="Q2911" s="11"/>
      <c r="R2911" s="11"/>
      <c r="S2911" s="11"/>
      <c r="T2911" s="366">
        <f t="shared" si="199"/>
        <v>1674.8</v>
      </c>
      <c r="U2911" s="11"/>
      <c r="V2911" s="11"/>
      <c r="W2911" s="11"/>
      <c r="Y2911" s="11">
        <v>905.55000000000007</v>
      </c>
      <c r="Z2911" s="11">
        <f t="shared" si="200"/>
        <v>1363.92</v>
      </c>
      <c r="AB2911" s="11">
        <f t="shared" si="201"/>
        <v>816.36</v>
      </c>
      <c r="AC2911" s="11">
        <v>1049.6099999999999</v>
      </c>
      <c r="AD2911" s="11"/>
      <c r="AE2911" s="4"/>
      <c r="AF2911" s="4"/>
    </row>
    <row r="2912" spans="1:32" ht="13.8" thickBot="1">
      <c r="A2912" s="56"/>
      <c r="B2912" s="191"/>
      <c r="C2912" s="11" t="s">
        <v>1352</v>
      </c>
      <c r="D2912" s="11"/>
      <c r="E2912" s="11" t="s">
        <v>199</v>
      </c>
      <c r="F2912" s="11">
        <v>21205</v>
      </c>
      <c r="G2912" s="11"/>
      <c r="H2912" s="11">
        <f t="shared" si="197"/>
        <v>63</v>
      </c>
      <c r="I2912" s="11"/>
      <c r="J2912" s="11">
        <v>1439.8999999999996</v>
      </c>
      <c r="K2912" s="11"/>
      <c r="M2912" s="11">
        <v>12</v>
      </c>
      <c r="N2912" s="70"/>
      <c r="P2912" s="11">
        <f t="shared" si="198"/>
        <v>119.99</v>
      </c>
      <c r="Q2912" s="11"/>
      <c r="R2912" s="11"/>
      <c r="S2912" s="11"/>
      <c r="T2912" s="366">
        <f t="shared" si="199"/>
        <v>1767.0833333333333</v>
      </c>
      <c r="U2912" s="11"/>
      <c r="V2912" s="11"/>
      <c r="W2912" s="11"/>
      <c r="Y2912" s="11">
        <v>1439.8999999999996</v>
      </c>
      <c r="Z2912" s="11">
        <f t="shared" si="200"/>
        <v>2168.75</v>
      </c>
      <c r="AB2912" s="11">
        <f t="shared" si="201"/>
        <v>1298.08</v>
      </c>
      <c r="AC2912" s="11">
        <v>1668.96</v>
      </c>
      <c r="AD2912" s="11"/>
      <c r="AE2912" s="4"/>
      <c r="AF2912" s="4"/>
    </row>
    <row r="2913" spans="1:32" ht="13.8" thickBot="1">
      <c r="A2913" s="56"/>
      <c r="B2913" s="191"/>
      <c r="C2913" s="11" t="s">
        <v>1353</v>
      </c>
      <c r="D2913" s="11"/>
      <c r="E2913" s="11" t="s">
        <v>199</v>
      </c>
      <c r="F2913" s="11">
        <v>9714</v>
      </c>
      <c r="G2913" s="11"/>
      <c r="H2913" s="11">
        <f t="shared" si="197"/>
        <v>29</v>
      </c>
      <c r="I2913" s="11"/>
      <c r="J2913" s="11">
        <v>639.51</v>
      </c>
      <c r="K2913" s="11"/>
      <c r="M2913" s="11">
        <v>7</v>
      </c>
      <c r="N2913" s="70"/>
      <c r="P2913" s="11">
        <f t="shared" si="198"/>
        <v>91.36</v>
      </c>
      <c r="Q2913" s="11"/>
      <c r="R2913" s="11"/>
      <c r="S2913" s="11"/>
      <c r="T2913" s="366">
        <f t="shared" si="199"/>
        <v>1387.7142857142858</v>
      </c>
      <c r="U2913" s="11"/>
      <c r="V2913" s="11"/>
      <c r="W2913" s="11"/>
      <c r="Y2913" s="11">
        <v>639.51</v>
      </c>
      <c r="Z2913" s="11">
        <f t="shared" si="200"/>
        <v>963.22</v>
      </c>
      <c r="AB2913" s="11">
        <f t="shared" si="201"/>
        <v>576.52</v>
      </c>
      <c r="AC2913" s="11">
        <v>741.24</v>
      </c>
      <c r="AD2913" s="11"/>
      <c r="AE2913" s="4"/>
      <c r="AF2913" s="4"/>
    </row>
    <row r="2914" spans="1:32" ht="13.8" thickBot="1">
      <c r="A2914" s="56"/>
      <c r="B2914" s="191"/>
      <c r="C2914" s="11" t="s">
        <v>1354</v>
      </c>
      <c r="D2914" s="11"/>
      <c r="E2914" s="11" t="s">
        <v>199</v>
      </c>
      <c r="F2914" s="11">
        <v>31678</v>
      </c>
      <c r="G2914" s="11"/>
      <c r="H2914" s="11">
        <f t="shared" si="197"/>
        <v>95</v>
      </c>
      <c r="I2914" s="11"/>
      <c r="J2914" s="11">
        <v>4590.3900000000003</v>
      </c>
      <c r="K2914" s="11"/>
      <c r="M2914" s="11">
        <v>10</v>
      </c>
      <c r="N2914" s="70"/>
      <c r="P2914" s="11">
        <f t="shared" si="198"/>
        <v>459.04</v>
      </c>
      <c r="Q2914" s="11"/>
      <c r="R2914" s="11"/>
      <c r="S2914" s="11"/>
      <c r="T2914" s="366">
        <f t="shared" si="199"/>
        <v>3167.8</v>
      </c>
      <c r="U2914" s="11"/>
      <c r="V2914" s="11"/>
      <c r="W2914" s="11"/>
      <c r="Y2914" s="11">
        <v>4590.3900000000003</v>
      </c>
      <c r="Z2914" s="11">
        <f t="shared" si="200"/>
        <v>6913.95</v>
      </c>
      <c r="AB2914" s="11">
        <f t="shared" si="201"/>
        <v>4138.28</v>
      </c>
      <c r="AC2914" s="11">
        <v>5320.64</v>
      </c>
      <c r="AD2914" s="11"/>
      <c r="AE2914" s="4"/>
      <c r="AF2914" s="4"/>
    </row>
    <row r="2915" spans="1:32" ht="13.8" thickBot="1">
      <c r="A2915" s="56"/>
      <c r="B2915" s="191"/>
      <c r="C2915" s="11" t="s">
        <v>250</v>
      </c>
      <c r="D2915" s="11"/>
      <c r="E2915" s="11" t="s">
        <v>249</v>
      </c>
      <c r="F2915" s="11">
        <v>107864</v>
      </c>
      <c r="G2915" s="11"/>
      <c r="H2915" s="11">
        <f t="shared" si="197"/>
        <v>322</v>
      </c>
      <c r="I2915" s="11"/>
      <c r="J2915" s="11">
        <v>11109.890000000001</v>
      </c>
      <c r="K2915" s="11"/>
      <c r="M2915" s="11">
        <v>64</v>
      </c>
      <c r="N2915" s="70"/>
      <c r="P2915" s="11">
        <f t="shared" si="198"/>
        <v>173.59</v>
      </c>
      <c r="Q2915" s="11"/>
      <c r="R2915" s="11"/>
      <c r="S2915" s="11"/>
      <c r="T2915" s="366">
        <f t="shared" si="199"/>
        <v>1685.375</v>
      </c>
      <c r="U2915" s="11"/>
      <c r="V2915" s="11"/>
      <c r="W2915" s="11"/>
      <c r="Y2915" s="11">
        <v>11109.890000000001</v>
      </c>
      <c r="Z2915" s="11">
        <f t="shared" si="200"/>
        <v>16733.48</v>
      </c>
      <c r="AB2915" s="11">
        <f t="shared" si="201"/>
        <v>10015.68</v>
      </c>
      <c r="AC2915" s="11">
        <v>12877.27</v>
      </c>
      <c r="AD2915" s="11"/>
      <c r="AE2915" s="4"/>
      <c r="AF2915" s="4"/>
    </row>
    <row r="2916" spans="1:32" ht="13.8" thickBot="1">
      <c r="A2916" s="56"/>
      <c r="B2916" s="191"/>
      <c r="C2916" s="11" t="s">
        <v>1236</v>
      </c>
      <c r="D2916" s="11"/>
      <c r="E2916" s="11" t="s">
        <v>485</v>
      </c>
      <c r="F2916" s="11">
        <v>348</v>
      </c>
      <c r="G2916" s="11"/>
      <c r="H2916" s="11">
        <f t="shared" si="197"/>
        <v>1</v>
      </c>
      <c r="I2916" s="11"/>
      <c r="J2916" s="11">
        <v>55.45</v>
      </c>
      <c r="K2916" s="11"/>
      <c r="M2916" s="11">
        <v>1</v>
      </c>
      <c r="N2916" s="70"/>
      <c r="P2916" s="11">
        <f t="shared" si="198"/>
        <v>55.45</v>
      </c>
      <c r="Q2916" s="11"/>
      <c r="R2916" s="11"/>
      <c r="S2916" s="11"/>
      <c r="T2916" s="366">
        <f t="shared" si="199"/>
        <v>348</v>
      </c>
      <c r="U2916" s="11"/>
      <c r="V2916" s="11"/>
      <c r="W2916" s="11"/>
      <c r="Y2916" s="11">
        <v>55.45</v>
      </c>
      <c r="Z2916" s="11">
        <f t="shared" si="200"/>
        <v>83.52</v>
      </c>
      <c r="AB2916" s="11">
        <f t="shared" si="201"/>
        <v>49.99</v>
      </c>
      <c r="AC2916" s="11">
        <v>64.27</v>
      </c>
      <c r="AD2916" s="11"/>
      <c r="AE2916" s="4"/>
      <c r="AF2916" s="4"/>
    </row>
    <row r="2917" spans="1:32" ht="13.8" thickBot="1">
      <c r="A2917" s="56"/>
      <c r="B2917" s="191"/>
      <c r="C2917" s="11" t="s">
        <v>1355</v>
      </c>
      <c r="D2917" s="11"/>
      <c r="E2917" s="11" t="s">
        <v>212</v>
      </c>
      <c r="F2917" s="11">
        <v>10254</v>
      </c>
      <c r="G2917" s="11"/>
      <c r="H2917" s="11">
        <f t="shared" si="197"/>
        <v>31</v>
      </c>
      <c r="I2917" s="11"/>
      <c r="J2917" s="11">
        <v>599.64</v>
      </c>
      <c r="K2917" s="11"/>
      <c r="M2917" s="11">
        <v>1</v>
      </c>
      <c r="N2917" s="70"/>
      <c r="P2917" s="11">
        <f t="shared" si="198"/>
        <v>599.64</v>
      </c>
      <c r="Q2917" s="11"/>
      <c r="R2917" s="11"/>
      <c r="S2917" s="11"/>
      <c r="T2917" s="366">
        <f t="shared" si="199"/>
        <v>10254</v>
      </c>
      <c r="U2917" s="11"/>
      <c r="V2917" s="11"/>
      <c r="W2917" s="11"/>
      <c r="Y2917" s="11">
        <v>599.64</v>
      </c>
      <c r="Z2917" s="11">
        <f t="shared" si="200"/>
        <v>903.17</v>
      </c>
      <c r="AB2917" s="11">
        <f t="shared" si="201"/>
        <v>540.58000000000004</v>
      </c>
      <c r="AC2917" s="11">
        <v>695.03</v>
      </c>
      <c r="AD2917" s="11"/>
      <c r="AE2917" s="4"/>
      <c r="AF2917" s="4"/>
    </row>
    <row r="2918" spans="1:32" ht="13.8" thickBot="1">
      <c r="A2918" s="56"/>
      <c r="B2918" s="191"/>
      <c r="C2918" s="11" t="s">
        <v>1355</v>
      </c>
      <c r="D2918" s="11"/>
      <c r="E2918" s="11" t="s">
        <v>295</v>
      </c>
      <c r="F2918" s="11">
        <v>287099</v>
      </c>
      <c r="G2918" s="11"/>
      <c r="H2918" s="11">
        <f t="shared" si="197"/>
        <v>857</v>
      </c>
      <c r="I2918" s="11"/>
      <c r="J2918" s="11">
        <v>11244.760000000002</v>
      </c>
      <c r="K2918" s="11"/>
      <c r="M2918" s="11">
        <v>15</v>
      </c>
      <c r="N2918" s="70"/>
      <c r="P2918" s="11">
        <f t="shared" si="198"/>
        <v>749.65</v>
      </c>
      <c r="Q2918" s="11"/>
      <c r="R2918" s="11"/>
      <c r="S2918" s="11"/>
      <c r="T2918" s="366">
        <f t="shared" si="199"/>
        <v>19139.933333333334</v>
      </c>
      <c r="U2918" s="11"/>
      <c r="V2918" s="11"/>
      <c r="W2918" s="11"/>
      <c r="Y2918" s="11">
        <v>11244.760000000002</v>
      </c>
      <c r="Z2918" s="11">
        <f t="shared" si="200"/>
        <v>16936.62</v>
      </c>
      <c r="AB2918" s="11">
        <f t="shared" si="201"/>
        <v>10137.27</v>
      </c>
      <c r="AC2918" s="11">
        <v>13033.59</v>
      </c>
      <c r="AD2918" s="11"/>
      <c r="AE2918" s="4"/>
      <c r="AF2918" s="4"/>
    </row>
    <row r="2919" spans="1:32" ht="13.8" thickBot="1">
      <c r="A2919" s="56"/>
      <c r="B2919" s="191"/>
      <c r="C2919" s="11" t="s">
        <v>642</v>
      </c>
      <c r="D2919" s="11"/>
      <c r="E2919" s="11" t="s">
        <v>377</v>
      </c>
      <c r="F2919" s="11">
        <v>38022</v>
      </c>
      <c r="G2919" s="11"/>
      <c r="H2919" s="11">
        <f t="shared" si="197"/>
        <v>114</v>
      </c>
      <c r="I2919" s="11"/>
      <c r="J2919" s="11">
        <v>4855.7999999999993</v>
      </c>
      <c r="K2919" s="11"/>
      <c r="M2919" s="11">
        <v>23</v>
      </c>
      <c r="N2919" s="70"/>
      <c r="P2919" s="11">
        <f t="shared" si="198"/>
        <v>211.12</v>
      </c>
      <c r="Q2919" s="11"/>
      <c r="R2919" s="11"/>
      <c r="S2919" s="11"/>
      <c r="T2919" s="366">
        <f t="shared" si="199"/>
        <v>1653.1304347826087</v>
      </c>
      <c r="U2919" s="11"/>
      <c r="V2919" s="11"/>
      <c r="W2919" s="11"/>
      <c r="Y2919" s="11">
        <v>4855.7999999999993</v>
      </c>
      <c r="Z2919" s="11">
        <f t="shared" si="200"/>
        <v>7313.7</v>
      </c>
      <c r="AB2919" s="11">
        <f t="shared" si="201"/>
        <v>4377.55</v>
      </c>
      <c r="AC2919" s="11">
        <v>5628.27</v>
      </c>
      <c r="AD2919" s="11"/>
      <c r="AE2919" s="4"/>
      <c r="AF2919" s="4"/>
    </row>
    <row r="2920" spans="1:32" ht="13.8" thickBot="1">
      <c r="A2920" s="56"/>
      <c r="B2920" s="191"/>
      <c r="C2920" s="11" t="s">
        <v>484</v>
      </c>
      <c r="D2920" s="11"/>
      <c r="E2920" s="11" t="s">
        <v>485</v>
      </c>
      <c r="F2920" s="11">
        <v>32243</v>
      </c>
      <c r="G2920" s="11"/>
      <c r="H2920" s="11">
        <f t="shared" si="197"/>
        <v>96</v>
      </c>
      <c r="I2920" s="11"/>
      <c r="J2920" s="11">
        <v>4694.9399999999996</v>
      </c>
      <c r="K2920" s="11"/>
      <c r="M2920" s="11">
        <v>30</v>
      </c>
      <c r="N2920" s="70"/>
      <c r="P2920" s="11">
        <f t="shared" si="198"/>
        <v>156.5</v>
      </c>
      <c r="Q2920" s="11"/>
      <c r="R2920" s="11"/>
      <c r="S2920" s="11"/>
      <c r="T2920" s="366">
        <f t="shared" si="199"/>
        <v>1074.7666666666667</v>
      </c>
      <c r="U2920" s="11"/>
      <c r="V2920" s="11"/>
      <c r="W2920" s="11"/>
      <c r="Y2920" s="11">
        <v>4694.9399999999996</v>
      </c>
      <c r="Z2920" s="11">
        <f t="shared" si="200"/>
        <v>7071.42</v>
      </c>
      <c r="AB2920" s="11">
        <f t="shared" si="201"/>
        <v>4232.54</v>
      </c>
      <c r="AC2920" s="11">
        <v>5441.82</v>
      </c>
      <c r="AD2920" s="11"/>
      <c r="AE2920" s="4"/>
      <c r="AF2920" s="4"/>
    </row>
    <row r="2921" spans="1:32" ht="13.8" thickBot="1">
      <c r="A2921" s="56"/>
      <c r="B2921" s="191"/>
      <c r="C2921" s="11" t="s">
        <v>431</v>
      </c>
      <c r="D2921" s="11"/>
      <c r="E2921" s="11" t="s">
        <v>432</v>
      </c>
      <c r="F2921" s="11">
        <v>36191</v>
      </c>
      <c r="G2921" s="11"/>
      <c r="H2921" s="11">
        <f t="shared" si="197"/>
        <v>108</v>
      </c>
      <c r="I2921" s="11"/>
      <c r="J2921" s="11">
        <v>5067.9099999999989</v>
      </c>
      <c r="K2921" s="11"/>
      <c r="M2921" s="11">
        <v>60</v>
      </c>
      <c r="N2921" s="70"/>
      <c r="P2921" s="11">
        <f t="shared" si="198"/>
        <v>84.47</v>
      </c>
      <c r="Q2921" s="11"/>
      <c r="R2921" s="11"/>
      <c r="S2921" s="11"/>
      <c r="T2921" s="366">
        <f t="shared" si="199"/>
        <v>603.18333333333328</v>
      </c>
      <c r="U2921" s="11"/>
      <c r="V2921" s="11"/>
      <c r="W2921" s="11"/>
      <c r="Y2921" s="11">
        <v>5067.9099999999989</v>
      </c>
      <c r="Z2921" s="11">
        <f t="shared" si="200"/>
        <v>7633.18</v>
      </c>
      <c r="AB2921" s="11">
        <f t="shared" si="201"/>
        <v>4568.7700000000004</v>
      </c>
      <c r="AC2921" s="11">
        <v>5874.12</v>
      </c>
      <c r="AD2921" s="11"/>
      <c r="AE2921" s="4"/>
      <c r="AF2921" s="4"/>
    </row>
    <row r="2922" spans="1:32" ht="13.8" thickBot="1">
      <c r="A2922" s="56"/>
      <c r="B2922" s="191"/>
      <c r="C2922" s="11" t="s">
        <v>205</v>
      </c>
      <c r="D2922" s="11"/>
      <c r="E2922" s="11" t="s">
        <v>204</v>
      </c>
      <c r="F2922" s="11">
        <v>9285995</v>
      </c>
      <c r="G2922" s="11"/>
      <c r="H2922" s="11">
        <f t="shared" si="197"/>
        <v>27724</v>
      </c>
      <c r="I2922" s="11"/>
      <c r="J2922" s="11">
        <v>426092.61000000063</v>
      </c>
      <c r="K2922" s="11"/>
      <c r="M2922" s="11">
        <v>954</v>
      </c>
      <c r="N2922" s="70"/>
      <c r="P2922" s="11">
        <f t="shared" si="198"/>
        <v>446.64</v>
      </c>
      <c r="Q2922" s="11"/>
      <c r="R2922" s="11"/>
      <c r="S2922" s="11"/>
      <c r="T2922" s="366">
        <f t="shared" si="199"/>
        <v>9733.747379454926</v>
      </c>
      <c r="U2922" s="11"/>
      <c r="V2922" s="11"/>
      <c r="W2922" s="11"/>
      <c r="Y2922" s="11">
        <v>426092.61000000063</v>
      </c>
      <c r="Z2922" s="11">
        <f t="shared" si="200"/>
        <v>641771.79</v>
      </c>
      <c r="AB2922" s="11">
        <f t="shared" si="201"/>
        <v>384126.86</v>
      </c>
      <c r="AC2922" s="11">
        <v>493876.03</v>
      </c>
      <c r="AD2922" s="11"/>
      <c r="AE2922" s="4"/>
      <c r="AF2922" s="4"/>
    </row>
    <row r="2923" spans="1:32" ht="13.8" thickBot="1">
      <c r="A2923" s="56"/>
      <c r="B2923" s="191"/>
      <c r="C2923" s="11" t="s">
        <v>205</v>
      </c>
      <c r="D2923" s="11"/>
      <c r="E2923" s="11" t="s">
        <v>313</v>
      </c>
      <c r="F2923" s="11">
        <v>66082</v>
      </c>
      <c r="G2923" s="11"/>
      <c r="H2923" s="11">
        <f t="shared" si="197"/>
        <v>197</v>
      </c>
      <c r="I2923" s="11"/>
      <c r="J2923" s="11">
        <v>6593.2800000000016</v>
      </c>
      <c r="K2923" s="11"/>
      <c r="M2923" s="11">
        <v>14</v>
      </c>
      <c r="N2923" s="70"/>
      <c r="P2923" s="11">
        <f t="shared" si="198"/>
        <v>470.95</v>
      </c>
      <c r="Q2923" s="11"/>
      <c r="R2923" s="11"/>
      <c r="S2923" s="11"/>
      <c r="T2923" s="366">
        <f t="shared" si="199"/>
        <v>4720.1428571428569</v>
      </c>
      <c r="U2923" s="11"/>
      <c r="V2923" s="11"/>
      <c r="W2923" s="11"/>
      <c r="Y2923" s="11">
        <v>6593.2800000000016</v>
      </c>
      <c r="Z2923" s="11">
        <f t="shared" si="200"/>
        <v>9930.66</v>
      </c>
      <c r="AB2923" s="11">
        <f t="shared" si="201"/>
        <v>5943.91</v>
      </c>
      <c r="AC2923" s="11">
        <v>7642.15</v>
      </c>
      <c r="AD2923" s="11"/>
      <c r="AE2923" s="4"/>
      <c r="AF2923" s="4"/>
    </row>
    <row r="2924" spans="1:32" ht="13.8" thickBot="1">
      <c r="A2924" s="56"/>
      <c r="B2924" s="191"/>
      <c r="C2924" s="11" t="s">
        <v>205</v>
      </c>
      <c r="D2924" s="11"/>
      <c r="E2924" s="11" t="s">
        <v>1434</v>
      </c>
      <c r="F2924" s="11">
        <v>28</v>
      </c>
      <c r="G2924" s="11"/>
      <c r="H2924" s="11">
        <f t="shared" si="197"/>
        <v>0</v>
      </c>
      <c r="I2924" s="11"/>
      <c r="J2924" s="11">
        <v>14.93</v>
      </c>
      <c r="K2924" s="11"/>
      <c r="M2924" s="11">
        <v>1</v>
      </c>
      <c r="N2924" s="70"/>
      <c r="P2924" s="11">
        <f t="shared" si="198"/>
        <v>14.93</v>
      </c>
      <c r="Q2924" s="11"/>
      <c r="R2924" s="11"/>
      <c r="S2924" s="11"/>
      <c r="T2924" s="366">
        <f t="shared" si="199"/>
        <v>28</v>
      </c>
      <c r="U2924" s="11"/>
      <c r="V2924" s="11"/>
      <c r="W2924" s="11"/>
      <c r="Y2924" s="11">
        <v>14.93</v>
      </c>
      <c r="Z2924" s="11">
        <f t="shared" si="200"/>
        <v>22.49</v>
      </c>
      <c r="AB2924" s="11">
        <f t="shared" si="201"/>
        <v>13.46</v>
      </c>
      <c r="AC2924" s="11">
        <v>17.309999999999999</v>
      </c>
      <c r="AD2924" s="11"/>
      <c r="AE2924" s="4"/>
      <c r="AF2924" s="4"/>
    </row>
    <row r="2925" spans="1:32" ht="13.8" thickBot="1">
      <c r="A2925" s="56"/>
      <c r="B2925" s="191"/>
      <c r="C2925" s="11" t="s">
        <v>205</v>
      </c>
      <c r="D2925" s="11"/>
      <c r="E2925" s="11" t="s">
        <v>444</v>
      </c>
      <c r="F2925" s="11">
        <v>6585</v>
      </c>
      <c r="G2925" s="11"/>
      <c r="H2925" s="11">
        <f t="shared" si="197"/>
        <v>20</v>
      </c>
      <c r="I2925" s="11"/>
      <c r="J2925" s="11">
        <v>865.65</v>
      </c>
      <c r="K2925" s="11"/>
      <c r="M2925" s="11">
        <v>1</v>
      </c>
      <c r="N2925" s="70"/>
      <c r="P2925" s="11">
        <f t="shared" si="198"/>
        <v>865.65</v>
      </c>
      <c r="Q2925" s="11"/>
      <c r="R2925" s="11"/>
      <c r="S2925" s="11"/>
      <c r="T2925" s="366">
        <f t="shared" si="199"/>
        <v>6585</v>
      </c>
      <c r="U2925" s="11"/>
      <c r="V2925" s="11"/>
      <c r="W2925" s="11"/>
      <c r="Y2925" s="11">
        <v>865.65</v>
      </c>
      <c r="Z2925" s="11">
        <f t="shared" si="200"/>
        <v>1303.82</v>
      </c>
      <c r="AB2925" s="11">
        <f t="shared" si="201"/>
        <v>780.39</v>
      </c>
      <c r="AC2925" s="11">
        <v>1003.36</v>
      </c>
      <c r="AD2925" s="11"/>
      <c r="AE2925" s="4"/>
      <c r="AF2925" s="4"/>
    </row>
    <row r="2926" spans="1:32" ht="13.8" thickBot="1">
      <c r="A2926" s="56"/>
      <c r="B2926" s="191"/>
      <c r="C2926" s="11" t="s">
        <v>1435</v>
      </c>
      <c r="D2926" s="11"/>
      <c r="E2926" s="11" t="s">
        <v>313</v>
      </c>
      <c r="F2926" s="11">
        <v>31959</v>
      </c>
      <c r="G2926" s="11"/>
      <c r="H2926" s="11">
        <f t="shared" si="197"/>
        <v>95</v>
      </c>
      <c r="I2926" s="11"/>
      <c r="J2926" s="11">
        <v>2962</v>
      </c>
      <c r="K2926" s="11"/>
      <c r="M2926" s="11">
        <v>3</v>
      </c>
      <c r="N2926" s="70"/>
      <c r="P2926" s="11">
        <f t="shared" si="198"/>
        <v>987.33</v>
      </c>
      <c r="Q2926" s="11"/>
      <c r="R2926" s="11"/>
      <c r="S2926" s="11"/>
      <c r="T2926" s="366">
        <f t="shared" si="199"/>
        <v>10653</v>
      </c>
      <c r="U2926" s="11"/>
      <c r="V2926" s="11"/>
      <c r="W2926" s="11"/>
      <c r="Y2926" s="11">
        <v>2962</v>
      </c>
      <c r="Z2926" s="11">
        <f t="shared" si="200"/>
        <v>4461.3</v>
      </c>
      <c r="AB2926" s="11">
        <f t="shared" si="201"/>
        <v>2670.27</v>
      </c>
      <c r="AC2926" s="11">
        <v>3433.2</v>
      </c>
      <c r="AD2926" s="11"/>
      <c r="AE2926" s="4"/>
      <c r="AF2926" s="4"/>
    </row>
    <row r="2927" spans="1:32" ht="13.8" thickBot="1">
      <c r="A2927" s="56"/>
      <c r="B2927" s="191"/>
      <c r="C2927" s="11" t="s">
        <v>1357</v>
      </c>
      <c r="D2927" s="11"/>
      <c r="E2927" s="11" t="s">
        <v>284</v>
      </c>
      <c r="F2927" s="11">
        <v>834</v>
      </c>
      <c r="G2927" s="11"/>
      <c r="H2927" s="11">
        <f t="shared" si="197"/>
        <v>2</v>
      </c>
      <c r="I2927" s="11"/>
      <c r="J2927" s="11">
        <v>46.61</v>
      </c>
      <c r="K2927" s="11"/>
      <c r="M2927" s="11">
        <v>2</v>
      </c>
      <c r="N2927" s="70"/>
      <c r="P2927" s="11">
        <f t="shared" si="198"/>
        <v>23.31</v>
      </c>
      <c r="Q2927" s="11"/>
      <c r="R2927" s="11"/>
      <c r="S2927" s="11"/>
      <c r="T2927" s="366">
        <f t="shared" si="199"/>
        <v>417</v>
      </c>
      <c r="U2927" s="11"/>
      <c r="V2927" s="11"/>
      <c r="W2927" s="11"/>
      <c r="Y2927" s="11">
        <v>46.61</v>
      </c>
      <c r="Z2927" s="11">
        <f t="shared" si="200"/>
        <v>70.2</v>
      </c>
      <c r="AB2927" s="11">
        <f t="shared" si="201"/>
        <v>42.02</v>
      </c>
      <c r="AC2927" s="11">
        <v>54.02</v>
      </c>
      <c r="AD2927" s="11"/>
      <c r="AE2927" s="4"/>
      <c r="AF2927" s="4"/>
    </row>
    <row r="2928" spans="1:32" ht="13.8" thickBot="1">
      <c r="A2928" s="56"/>
      <c r="B2928" s="191"/>
      <c r="C2928" s="11" t="s">
        <v>1358</v>
      </c>
      <c r="D2928" s="11"/>
      <c r="E2928" s="11" t="s">
        <v>284</v>
      </c>
      <c r="F2928" s="11">
        <v>999</v>
      </c>
      <c r="G2928" s="11"/>
      <c r="H2928" s="11">
        <f t="shared" si="197"/>
        <v>3</v>
      </c>
      <c r="I2928" s="11"/>
      <c r="J2928" s="11">
        <v>153.41999999999999</v>
      </c>
      <c r="K2928" s="11"/>
      <c r="M2928" s="11">
        <v>1</v>
      </c>
      <c r="N2928" s="70"/>
      <c r="P2928" s="11">
        <f t="shared" si="198"/>
        <v>153.41999999999999</v>
      </c>
      <c r="Q2928" s="11"/>
      <c r="R2928" s="11"/>
      <c r="S2928" s="11"/>
      <c r="T2928" s="366">
        <f t="shared" si="199"/>
        <v>999</v>
      </c>
      <c r="U2928" s="11"/>
      <c r="V2928" s="11"/>
      <c r="W2928" s="11"/>
      <c r="Y2928" s="11">
        <v>153.41999999999999</v>
      </c>
      <c r="Z2928" s="11">
        <f t="shared" si="200"/>
        <v>231.08</v>
      </c>
      <c r="AB2928" s="11">
        <f t="shared" si="201"/>
        <v>138.31</v>
      </c>
      <c r="AC2928" s="11">
        <v>177.83</v>
      </c>
      <c r="AD2928" s="11"/>
      <c r="AE2928" s="4"/>
      <c r="AF2928" s="4"/>
    </row>
    <row r="2929" spans="1:32" ht="13.8" thickBot="1">
      <c r="A2929" s="56"/>
      <c r="B2929" s="191"/>
      <c r="C2929" s="11" t="s">
        <v>626</v>
      </c>
      <c r="D2929" s="11"/>
      <c r="E2929" s="11" t="s">
        <v>1359</v>
      </c>
      <c r="F2929" s="11">
        <v>126692</v>
      </c>
      <c r="G2929" s="11"/>
      <c r="H2929" s="11">
        <f t="shared" si="197"/>
        <v>378</v>
      </c>
      <c r="I2929" s="11"/>
      <c r="J2929" s="11">
        <v>7518.6200000000008</v>
      </c>
      <c r="K2929" s="11"/>
      <c r="M2929" s="11">
        <v>3</v>
      </c>
      <c r="N2929" s="70"/>
      <c r="P2929" s="11">
        <f t="shared" si="198"/>
        <v>2506.21</v>
      </c>
      <c r="Q2929" s="11"/>
      <c r="R2929" s="11"/>
      <c r="S2929" s="11"/>
      <c r="T2929" s="366">
        <f t="shared" si="199"/>
        <v>42230.666666666664</v>
      </c>
      <c r="U2929" s="11"/>
      <c r="V2929" s="11"/>
      <c r="W2929" s="11"/>
      <c r="Y2929" s="11">
        <v>7518.6200000000008</v>
      </c>
      <c r="Z2929" s="11">
        <f t="shared" si="200"/>
        <v>11324.39</v>
      </c>
      <c r="AB2929" s="11">
        <f t="shared" si="201"/>
        <v>6778.11</v>
      </c>
      <c r="AC2929" s="11">
        <v>8714.69</v>
      </c>
      <c r="AD2929" s="11"/>
      <c r="AE2929" s="4"/>
      <c r="AF2929" s="4"/>
    </row>
    <row r="2930" spans="1:32" ht="13.8" thickBot="1">
      <c r="A2930" s="56"/>
      <c r="B2930" s="191"/>
      <c r="C2930" s="11" t="s">
        <v>626</v>
      </c>
      <c r="D2930" s="11"/>
      <c r="E2930" s="11" t="s">
        <v>517</v>
      </c>
      <c r="F2930" s="11">
        <v>37538</v>
      </c>
      <c r="G2930" s="11"/>
      <c r="H2930" s="11">
        <f t="shared" si="197"/>
        <v>112</v>
      </c>
      <c r="I2930" s="11"/>
      <c r="J2930" s="11">
        <v>2695.05</v>
      </c>
      <c r="K2930" s="11"/>
      <c r="M2930" s="11">
        <v>10</v>
      </c>
      <c r="N2930" s="70"/>
      <c r="P2930" s="11">
        <f t="shared" si="198"/>
        <v>269.51</v>
      </c>
      <c r="Q2930" s="11"/>
      <c r="R2930" s="11"/>
      <c r="S2930" s="11"/>
      <c r="T2930" s="366">
        <f t="shared" si="199"/>
        <v>3753.8</v>
      </c>
      <c r="U2930" s="11"/>
      <c r="V2930" s="11"/>
      <c r="W2930" s="11"/>
      <c r="Y2930" s="11">
        <v>2695.05</v>
      </c>
      <c r="Z2930" s="11">
        <f t="shared" si="200"/>
        <v>4059.23</v>
      </c>
      <c r="AB2930" s="11">
        <f t="shared" si="201"/>
        <v>2429.62</v>
      </c>
      <c r="AC2930" s="11">
        <v>3123.78</v>
      </c>
      <c r="AD2930" s="11"/>
      <c r="AE2930" s="4"/>
      <c r="AF2930" s="4"/>
    </row>
    <row r="2931" spans="1:32" ht="13.8" thickBot="1">
      <c r="A2931" s="56"/>
      <c r="B2931" s="191"/>
      <c r="C2931" s="11" t="s">
        <v>207</v>
      </c>
      <c r="D2931" s="11"/>
      <c r="E2931" s="11" t="s">
        <v>208</v>
      </c>
      <c r="F2931" s="11">
        <v>1747811</v>
      </c>
      <c r="G2931" s="11"/>
      <c r="H2931" s="11">
        <f t="shared" si="197"/>
        <v>5218</v>
      </c>
      <c r="I2931" s="11"/>
      <c r="J2931" s="11">
        <v>100673.65000000001</v>
      </c>
      <c r="K2931" s="11"/>
      <c r="M2931" s="11">
        <v>160</v>
      </c>
      <c r="N2931" s="70"/>
      <c r="P2931" s="11">
        <f t="shared" si="198"/>
        <v>629.21</v>
      </c>
      <c r="Q2931" s="11"/>
      <c r="R2931" s="11"/>
      <c r="S2931" s="11"/>
      <c r="T2931" s="366">
        <f t="shared" si="199"/>
        <v>10923.81875</v>
      </c>
      <c r="U2931" s="11"/>
      <c r="V2931" s="11"/>
      <c r="W2931" s="11"/>
      <c r="Y2931" s="11">
        <v>100673.65000000001</v>
      </c>
      <c r="Z2931" s="11">
        <f t="shared" si="200"/>
        <v>151632.54999999999</v>
      </c>
      <c r="AB2931" s="11">
        <f t="shared" si="201"/>
        <v>90758.33</v>
      </c>
      <c r="AC2931" s="11">
        <v>116688.96000000001</v>
      </c>
      <c r="AD2931" s="11"/>
      <c r="AE2931" s="4"/>
      <c r="AF2931" s="4"/>
    </row>
    <row r="2932" spans="1:32" ht="13.8" thickBot="1">
      <c r="A2932" s="56"/>
      <c r="B2932" s="191"/>
      <c r="C2932" s="11" t="s">
        <v>236</v>
      </c>
      <c r="D2932" s="11"/>
      <c r="E2932" s="11" t="s">
        <v>237</v>
      </c>
      <c r="F2932" s="11">
        <v>1084797</v>
      </c>
      <c r="G2932" s="11"/>
      <c r="H2932" s="11">
        <f t="shared" si="197"/>
        <v>3239</v>
      </c>
      <c r="I2932" s="11"/>
      <c r="J2932" s="11">
        <v>51320.710000000014</v>
      </c>
      <c r="K2932" s="11"/>
      <c r="M2932" s="11">
        <v>94</v>
      </c>
      <c r="N2932" s="70"/>
      <c r="P2932" s="11">
        <f t="shared" si="198"/>
        <v>545.97</v>
      </c>
      <c r="Q2932" s="11"/>
      <c r="R2932" s="11"/>
      <c r="S2932" s="11"/>
      <c r="T2932" s="366">
        <f t="shared" si="199"/>
        <v>11540.393617021276</v>
      </c>
      <c r="U2932" s="11"/>
      <c r="V2932" s="11"/>
      <c r="W2932" s="11"/>
      <c r="Y2932" s="11">
        <v>51320.710000000014</v>
      </c>
      <c r="Z2932" s="11">
        <f t="shared" si="200"/>
        <v>77298.179999999993</v>
      </c>
      <c r="AB2932" s="11">
        <f t="shared" si="201"/>
        <v>46266.15</v>
      </c>
      <c r="AC2932" s="11">
        <v>59484.88</v>
      </c>
      <c r="AD2932" s="11"/>
      <c r="AE2932" s="4"/>
      <c r="AF2932" s="4"/>
    </row>
    <row r="2933" spans="1:32" ht="13.8" thickBot="1">
      <c r="A2933" s="56"/>
      <c r="B2933" s="191"/>
      <c r="C2933" s="11" t="s">
        <v>1360</v>
      </c>
      <c r="D2933" s="11"/>
      <c r="E2933" s="11" t="s">
        <v>302</v>
      </c>
      <c r="F2933" s="11">
        <v>714</v>
      </c>
      <c r="G2933" s="11"/>
      <c r="H2933" s="11">
        <f t="shared" si="197"/>
        <v>2</v>
      </c>
      <c r="I2933" s="11"/>
      <c r="J2933" s="11">
        <v>101.07</v>
      </c>
      <c r="K2933" s="11"/>
      <c r="M2933" s="11">
        <v>1</v>
      </c>
      <c r="N2933" s="70"/>
      <c r="P2933" s="11">
        <f t="shared" si="198"/>
        <v>101.07</v>
      </c>
      <c r="Q2933" s="11"/>
      <c r="R2933" s="11"/>
      <c r="S2933" s="11"/>
      <c r="T2933" s="366">
        <f t="shared" si="199"/>
        <v>714</v>
      </c>
      <c r="U2933" s="11"/>
      <c r="V2933" s="11"/>
      <c r="W2933" s="11"/>
      <c r="Y2933" s="11">
        <v>101.07</v>
      </c>
      <c r="Z2933" s="11">
        <f t="shared" si="200"/>
        <v>152.22999999999999</v>
      </c>
      <c r="AB2933" s="11">
        <f t="shared" si="201"/>
        <v>91.12</v>
      </c>
      <c r="AC2933" s="11">
        <v>117.15</v>
      </c>
      <c r="AD2933" s="11"/>
      <c r="AE2933" s="4"/>
      <c r="AF2933" s="4"/>
    </row>
    <row r="2934" spans="1:32" ht="13.8" thickBot="1">
      <c r="A2934" s="56"/>
      <c r="B2934" s="191"/>
      <c r="C2934" s="11" t="s">
        <v>238</v>
      </c>
      <c r="D2934" s="11"/>
      <c r="E2934" s="11" t="s">
        <v>237</v>
      </c>
      <c r="F2934" s="11">
        <v>35189</v>
      </c>
      <c r="G2934" s="11"/>
      <c r="H2934" s="11">
        <f t="shared" si="197"/>
        <v>105</v>
      </c>
      <c r="I2934" s="11"/>
      <c r="J2934" s="11">
        <v>3076.0199999999995</v>
      </c>
      <c r="K2934" s="11"/>
      <c r="M2934" s="11">
        <v>19</v>
      </c>
      <c r="N2934" s="70"/>
      <c r="P2934" s="11">
        <f t="shared" si="198"/>
        <v>161.9</v>
      </c>
      <c r="Q2934" s="11"/>
      <c r="R2934" s="11"/>
      <c r="S2934" s="11"/>
      <c r="T2934" s="366">
        <f t="shared" si="199"/>
        <v>1852.0526315789473</v>
      </c>
      <c r="U2934" s="11"/>
      <c r="V2934" s="11"/>
      <c r="W2934" s="11"/>
      <c r="Y2934" s="11">
        <v>3076.0199999999995</v>
      </c>
      <c r="Z2934" s="11">
        <f t="shared" si="200"/>
        <v>4633.04</v>
      </c>
      <c r="AB2934" s="11">
        <f t="shared" si="201"/>
        <v>2773.06</v>
      </c>
      <c r="AC2934" s="11">
        <v>3565.36</v>
      </c>
      <c r="AD2934" s="11"/>
      <c r="AE2934" s="4"/>
      <c r="AF2934" s="4"/>
    </row>
    <row r="2935" spans="1:32" ht="13.8" thickBot="1">
      <c r="A2935" s="56"/>
      <c r="B2935" s="191"/>
      <c r="C2935" s="11" t="s">
        <v>562</v>
      </c>
      <c r="D2935" s="11"/>
      <c r="E2935" s="11" t="s">
        <v>199</v>
      </c>
      <c r="F2935" s="11">
        <v>285284</v>
      </c>
      <c r="G2935" s="11"/>
      <c r="H2935" s="11">
        <f t="shared" si="197"/>
        <v>852</v>
      </c>
      <c r="I2935" s="11"/>
      <c r="J2935" s="11">
        <v>34616.560000000005</v>
      </c>
      <c r="K2935" s="11"/>
      <c r="M2935" s="11">
        <v>106</v>
      </c>
      <c r="N2935" s="70"/>
      <c r="P2935" s="11">
        <f t="shared" si="198"/>
        <v>326.57</v>
      </c>
      <c r="Q2935" s="11"/>
      <c r="R2935" s="11"/>
      <c r="S2935" s="11"/>
      <c r="T2935" s="366">
        <f t="shared" si="199"/>
        <v>2691.3584905660377</v>
      </c>
      <c r="U2935" s="11"/>
      <c r="V2935" s="11"/>
      <c r="W2935" s="11"/>
      <c r="Y2935" s="11">
        <v>34616.560000000005</v>
      </c>
      <c r="Z2935" s="11">
        <f t="shared" si="200"/>
        <v>52138.74</v>
      </c>
      <c r="AB2935" s="11">
        <f t="shared" si="201"/>
        <v>31207.18</v>
      </c>
      <c r="AC2935" s="11">
        <v>40123.410000000003</v>
      </c>
      <c r="AD2935" s="11"/>
      <c r="AE2935" s="4"/>
      <c r="AF2935" s="4"/>
    </row>
    <row r="2936" spans="1:32" ht="13.8" thickBot="1">
      <c r="A2936" s="56"/>
      <c r="B2936" s="191"/>
      <c r="C2936" s="11" t="s">
        <v>565</v>
      </c>
      <c r="D2936" s="11"/>
      <c r="E2936" s="11" t="s">
        <v>212</v>
      </c>
      <c r="F2936" s="11">
        <v>7725492</v>
      </c>
      <c r="G2936" s="11"/>
      <c r="H2936" s="11">
        <f t="shared" si="197"/>
        <v>23065</v>
      </c>
      <c r="I2936" s="11"/>
      <c r="J2936" s="11">
        <v>470656.70999999996</v>
      </c>
      <c r="K2936" s="11"/>
      <c r="M2936" s="11">
        <v>357</v>
      </c>
      <c r="N2936" s="70"/>
      <c r="P2936" s="11">
        <f t="shared" si="198"/>
        <v>1318.37</v>
      </c>
      <c r="Q2936" s="11"/>
      <c r="R2936" s="11"/>
      <c r="S2936" s="11"/>
      <c r="T2936" s="366">
        <f t="shared" si="199"/>
        <v>21640.033613445379</v>
      </c>
      <c r="U2936" s="11"/>
      <c r="V2936" s="11"/>
      <c r="W2936" s="11"/>
      <c r="Y2936" s="11">
        <v>470656.70999999996</v>
      </c>
      <c r="Z2936" s="11">
        <f t="shared" si="200"/>
        <v>708893.31</v>
      </c>
      <c r="AB2936" s="11">
        <f t="shared" si="201"/>
        <v>424301.85</v>
      </c>
      <c r="AC2936" s="11">
        <v>545529.46</v>
      </c>
      <c r="AD2936" s="11"/>
      <c r="AE2936" s="4"/>
      <c r="AF2936" s="4"/>
    </row>
    <row r="2937" spans="1:32" ht="13.8" thickBot="1">
      <c r="A2937" s="56"/>
      <c r="B2937" s="191"/>
      <c r="C2937" s="11" t="s">
        <v>565</v>
      </c>
      <c r="D2937" s="11"/>
      <c r="E2937" s="11" t="s">
        <v>295</v>
      </c>
      <c r="F2937" s="11">
        <v>348</v>
      </c>
      <c r="G2937" s="11"/>
      <c r="H2937" s="11">
        <f t="shared" si="197"/>
        <v>1</v>
      </c>
      <c r="I2937" s="11"/>
      <c r="J2937" s="11">
        <v>19.93</v>
      </c>
      <c r="K2937" s="11"/>
      <c r="M2937" s="11">
        <v>1</v>
      </c>
      <c r="N2937" s="70"/>
      <c r="P2937" s="11">
        <f t="shared" si="198"/>
        <v>19.93</v>
      </c>
      <c r="Q2937" s="11"/>
      <c r="R2937" s="11"/>
      <c r="S2937" s="11"/>
      <c r="T2937" s="366">
        <f t="shared" si="199"/>
        <v>348</v>
      </c>
      <c r="U2937" s="11"/>
      <c r="V2937" s="11"/>
      <c r="W2937" s="11"/>
      <c r="Y2937" s="11">
        <v>19.93</v>
      </c>
      <c r="Z2937" s="11">
        <f t="shared" si="200"/>
        <v>30.02</v>
      </c>
      <c r="AB2937" s="11">
        <f t="shared" si="201"/>
        <v>17.97</v>
      </c>
      <c r="AC2937" s="11">
        <v>23.1</v>
      </c>
      <c r="AD2937" s="11"/>
      <c r="AE2937" s="4"/>
      <c r="AF2937" s="4"/>
    </row>
    <row r="2938" spans="1:32" ht="13.8" thickBot="1">
      <c r="A2938" s="56"/>
      <c r="B2938" s="191"/>
      <c r="C2938" s="11" t="s">
        <v>439</v>
      </c>
      <c r="D2938" s="11"/>
      <c r="E2938" s="11" t="s">
        <v>440</v>
      </c>
      <c r="F2938" s="11">
        <v>18737023</v>
      </c>
      <c r="G2938" s="11"/>
      <c r="H2938" s="11">
        <f t="shared" si="197"/>
        <v>55940</v>
      </c>
      <c r="I2938" s="11"/>
      <c r="J2938" s="11">
        <v>902411.51999999955</v>
      </c>
      <c r="K2938" s="11"/>
      <c r="M2938" s="11">
        <v>1906</v>
      </c>
      <c r="N2938" s="70"/>
      <c r="P2938" s="11">
        <f t="shared" si="198"/>
        <v>473.46</v>
      </c>
      <c r="Q2938" s="11"/>
      <c r="R2938" s="11"/>
      <c r="S2938" s="11"/>
      <c r="T2938" s="366">
        <f t="shared" si="199"/>
        <v>9830.5472193074493</v>
      </c>
      <c r="U2938" s="11"/>
      <c r="V2938" s="11"/>
      <c r="W2938" s="11"/>
      <c r="Y2938" s="11">
        <v>902411.51999999955</v>
      </c>
      <c r="Z2938" s="11">
        <f t="shared" si="200"/>
        <v>1359193.38</v>
      </c>
      <c r="AB2938" s="11">
        <f t="shared" si="201"/>
        <v>813533.24</v>
      </c>
      <c r="AC2938" s="11">
        <v>1045968.44</v>
      </c>
      <c r="AD2938" s="11"/>
      <c r="AE2938" s="4"/>
      <c r="AF2938" s="4"/>
    </row>
    <row r="2939" spans="1:32" ht="13.8" thickBot="1">
      <c r="A2939" s="56"/>
      <c r="B2939" s="191"/>
      <c r="C2939" s="11" t="s">
        <v>335</v>
      </c>
      <c r="D2939" s="11"/>
      <c r="E2939" s="11" t="s">
        <v>336</v>
      </c>
      <c r="F2939" s="11">
        <v>1594139</v>
      </c>
      <c r="G2939" s="11"/>
      <c r="H2939" s="11">
        <f t="shared" si="197"/>
        <v>4759</v>
      </c>
      <c r="I2939" s="11"/>
      <c r="J2939" s="11">
        <v>130618.77999999977</v>
      </c>
      <c r="K2939" s="11"/>
      <c r="M2939" s="11">
        <v>568</v>
      </c>
      <c r="N2939" s="70"/>
      <c r="P2939" s="11">
        <f t="shared" si="198"/>
        <v>229.96</v>
      </c>
      <c r="Q2939" s="11"/>
      <c r="R2939" s="11"/>
      <c r="S2939" s="11"/>
      <c r="T2939" s="366">
        <f t="shared" si="199"/>
        <v>2806.5827464788731</v>
      </c>
      <c r="U2939" s="11"/>
      <c r="V2939" s="11"/>
      <c r="W2939" s="11"/>
      <c r="Y2939" s="11">
        <v>130618.77999999977</v>
      </c>
      <c r="Z2939" s="11">
        <f t="shared" si="200"/>
        <v>196735.28</v>
      </c>
      <c r="AB2939" s="11">
        <f t="shared" si="201"/>
        <v>117754.17</v>
      </c>
      <c r="AC2939" s="11">
        <v>151397.79999999999</v>
      </c>
      <c r="AD2939" s="11"/>
      <c r="AE2939" s="4"/>
      <c r="AF2939" s="4"/>
    </row>
    <row r="2940" spans="1:32" ht="13.8" thickBot="1">
      <c r="A2940" s="56"/>
      <c r="B2940" s="191"/>
      <c r="C2940" s="11" t="s">
        <v>1361</v>
      </c>
      <c r="D2940" s="11"/>
      <c r="E2940" s="11" t="s">
        <v>199</v>
      </c>
      <c r="F2940" s="11">
        <v>12926</v>
      </c>
      <c r="G2940" s="11"/>
      <c r="H2940" s="11">
        <f t="shared" si="197"/>
        <v>39</v>
      </c>
      <c r="I2940" s="11"/>
      <c r="J2940" s="11">
        <v>671.63</v>
      </c>
      <c r="K2940" s="11"/>
      <c r="M2940" s="11">
        <v>2</v>
      </c>
      <c r="N2940" s="70"/>
      <c r="P2940" s="11">
        <f t="shared" si="198"/>
        <v>335.82</v>
      </c>
      <c r="Q2940" s="11"/>
      <c r="R2940" s="11"/>
      <c r="S2940" s="11"/>
      <c r="T2940" s="366">
        <f t="shared" si="199"/>
        <v>6463</v>
      </c>
      <c r="U2940" s="11"/>
      <c r="V2940" s="11"/>
      <c r="W2940" s="11"/>
      <c r="Y2940" s="11">
        <v>671.63</v>
      </c>
      <c r="Z2940" s="11">
        <f t="shared" si="200"/>
        <v>1011.6</v>
      </c>
      <c r="AB2940" s="11">
        <f t="shared" si="201"/>
        <v>605.48</v>
      </c>
      <c r="AC2940" s="11">
        <v>778.47</v>
      </c>
      <c r="AD2940" s="11"/>
      <c r="AE2940" s="4"/>
      <c r="AF2940" s="4"/>
    </row>
    <row r="2941" spans="1:32" ht="13.8" thickBot="1">
      <c r="A2941" s="56"/>
      <c r="B2941" s="191"/>
      <c r="C2941" s="11" t="s">
        <v>1317</v>
      </c>
      <c r="D2941" s="11"/>
      <c r="E2941" s="11" t="s">
        <v>195</v>
      </c>
      <c r="F2941" s="11">
        <v>14985</v>
      </c>
      <c r="G2941" s="11"/>
      <c r="H2941" s="11">
        <f t="shared" si="197"/>
        <v>45</v>
      </c>
      <c r="I2941" s="11"/>
      <c r="J2941" s="11">
        <v>2223.5700000000002</v>
      </c>
      <c r="K2941" s="11"/>
      <c r="M2941" s="11">
        <v>20</v>
      </c>
      <c r="N2941" s="70"/>
      <c r="P2941" s="11">
        <f t="shared" si="198"/>
        <v>111.18</v>
      </c>
      <c r="Q2941" s="11"/>
      <c r="R2941" s="11"/>
      <c r="S2941" s="11"/>
      <c r="T2941" s="366">
        <f t="shared" si="199"/>
        <v>749.25</v>
      </c>
      <c r="U2941" s="11"/>
      <c r="V2941" s="11"/>
      <c r="W2941" s="11"/>
      <c r="Y2941" s="11">
        <v>2223.5700000000002</v>
      </c>
      <c r="Z2941" s="11">
        <f t="shared" si="200"/>
        <v>3349.09</v>
      </c>
      <c r="AB2941" s="11">
        <f t="shared" si="201"/>
        <v>2004.57</v>
      </c>
      <c r="AC2941" s="11">
        <v>2577.3000000000002</v>
      </c>
      <c r="AD2941" s="11"/>
      <c r="AE2941" s="4"/>
      <c r="AF2941" s="4"/>
    </row>
    <row r="2942" spans="1:32" ht="13.8" thickBot="1">
      <c r="A2942" s="56"/>
      <c r="B2942" s="191"/>
      <c r="C2942" s="11" t="s">
        <v>1239</v>
      </c>
      <c r="D2942" s="11"/>
      <c r="E2942" s="11" t="s">
        <v>440</v>
      </c>
      <c r="F2942" s="11">
        <v>10139</v>
      </c>
      <c r="G2942" s="11"/>
      <c r="H2942" s="11">
        <f t="shared" ref="H2942:H3005" si="202">ROUND($H$3402*F2942/$F$3402,0)</f>
        <v>30</v>
      </c>
      <c r="I2942" s="11"/>
      <c r="J2942" s="11">
        <v>1459.5</v>
      </c>
      <c r="K2942" s="11"/>
      <c r="M2942" s="11">
        <v>18</v>
      </c>
      <c r="N2942" s="70"/>
      <c r="P2942" s="11">
        <f t="shared" ref="P2942:P3005" si="203">ROUND(J2942/M2942,2)</f>
        <v>81.08</v>
      </c>
      <c r="Q2942" s="11"/>
      <c r="R2942" s="11"/>
      <c r="S2942" s="11"/>
      <c r="T2942" s="366">
        <f t="shared" si="199"/>
        <v>563.27777777777783</v>
      </c>
      <c r="U2942" s="11"/>
      <c r="V2942" s="11"/>
      <c r="W2942" s="11"/>
      <c r="Y2942" s="11">
        <v>1459.5</v>
      </c>
      <c r="Z2942" s="11">
        <f t="shared" ref="Z2942:Z3005" si="204">ROUND($Z$3402*Y2942/$Y$3402,2)</f>
        <v>2198.27</v>
      </c>
      <c r="AB2942" s="11">
        <f t="shared" ref="AB2942:AB3005" si="205">ROUND($AB$3402*Y2942/$Y$3402,2)</f>
        <v>1315.75</v>
      </c>
      <c r="AC2942" s="11">
        <v>1691.68</v>
      </c>
      <c r="AD2942" s="11"/>
      <c r="AE2942" s="4"/>
      <c r="AF2942" s="4"/>
    </row>
    <row r="2943" spans="1:32" ht="13.8" thickBot="1">
      <c r="A2943" s="56"/>
      <c r="B2943" s="191"/>
      <c r="C2943" s="11" t="s">
        <v>443</v>
      </c>
      <c r="D2943" s="11"/>
      <c r="E2943" s="11" t="s">
        <v>444</v>
      </c>
      <c r="F2943" s="11">
        <v>2108195</v>
      </c>
      <c r="G2943" s="11"/>
      <c r="H2943" s="11">
        <f t="shared" si="202"/>
        <v>6294</v>
      </c>
      <c r="I2943" s="11"/>
      <c r="J2943" s="11">
        <v>117752.29999999997</v>
      </c>
      <c r="K2943" s="11"/>
      <c r="M2943" s="11">
        <v>317</v>
      </c>
      <c r="N2943" s="70"/>
      <c r="P2943" s="11">
        <f t="shared" si="203"/>
        <v>371.46</v>
      </c>
      <c r="Q2943" s="11"/>
      <c r="R2943" s="11"/>
      <c r="S2943" s="11"/>
      <c r="T2943" s="366">
        <f t="shared" si="199"/>
        <v>6650.4574132492116</v>
      </c>
      <c r="U2943" s="11"/>
      <c r="V2943" s="11"/>
      <c r="W2943" s="11"/>
      <c r="Y2943" s="11">
        <v>117752.29999999997</v>
      </c>
      <c r="Z2943" s="11">
        <f t="shared" si="204"/>
        <v>177356.05</v>
      </c>
      <c r="AB2943" s="11">
        <f t="shared" si="205"/>
        <v>106154.91</v>
      </c>
      <c r="AC2943" s="11">
        <v>136484.51</v>
      </c>
      <c r="AD2943" s="11"/>
      <c r="AE2943" s="4"/>
      <c r="AF2943" s="4"/>
    </row>
    <row r="2944" spans="1:32" ht="13.8" thickBot="1">
      <c r="A2944" s="56"/>
      <c r="B2944" s="191"/>
      <c r="C2944" s="11" t="s">
        <v>443</v>
      </c>
      <c r="D2944" s="11"/>
      <c r="E2944" s="11" t="s">
        <v>477</v>
      </c>
      <c r="F2944" s="11"/>
      <c r="G2944" s="11"/>
      <c r="H2944" s="11">
        <f t="shared" si="202"/>
        <v>0</v>
      </c>
      <c r="I2944" s="11"/>
      <c r="J2944" s="11">
        <v>9.08</v>
      </c>
      <c r="K2944" s="11"/>
      <c r="M2944" s="11">
        <v>1</v>
      </c>
      <c r="N2944" s="70"/>
      <c r="P2944" s="11">
        <f t="shared" si="203"/>
        <v>9.08</v>
      </c>
      <c r="Q2944" s="11"/>
      <c r="R2944" s="11"/>
      <c r="S2944" s="11"/>
      <c r="T2944" s="366">
        <f t="shared" si="199"/>
        <v>0</v>
      </c>
      <c r="U2944" s="11"/>
      <c r="V2944" s="11"/>
      <c r="W2944" s="11"/>
      <c r="Y2944" s="11">
        <v>9.08</v>
      </c>
      <c r="Z2944" s="11">
        <f t="shared" si="204"/>
        <v>13.68</v>
      </c>
      <c r="AB2944" s="11">
        <f t="shared" si="205"/>
        <v>8.19</v>
      </c>
      <c r="AC2944" s="11">
        <v>10.52</v>
      </c>
      <c r="AD2944" s="11"/>
      <c r="AE2944" s="4"/>
      <c r="AF2944" s="4"/>
    </row>
    <row r="2945" spans="1:32" ht="13.8" thickBot="1">
      <c r="A2945" s="56"/>
      <c r="B2945" s="191"/>
      <c r="C2945" s="11" t="s">
        <v>443</v>
      </c>
      <c r="D2945" s="11"/>
      <c r="E2945" s="11" t="s">
        <v>523</v>
      </c>
      <c r="F2945" s="11"/>
      <c r="G2945" s="11"/>
      <c r="H2945" s="11">
        <f t="shared" si="202"/>
        <v>0</v>
      </c>
      <c r="I2945" s="11"/>
      <c r="J2945" s="11">
        <v>105</v>
      </c>
      <c r="K2945" s="11"/>
      <c r="M2945" s="11">
        <v>1</v>
      </c>
      <c r="N2945" s="70"/>
      <c r="P2945" s="11">
        <f t="shared" si="203"/>
        <v>105</v>
      </c>
      <c r="Q2945" s="11"/>
      <c r="R2945" s="11"/>
      <c r="S2945" s="11"/>
      <c r="T2945" s="366">
        <f t="shared" si="199"/>
        <v>0</v>
      </c>
      <c r="U2945" s="11"/>
      <c r="V2945" s="11"/>
      <c r="W2945" s="11"/>
      <c r="Y2945" s="11">
        <v>105</v>
      </c>
      <c r="Z2945" s="11">
        <f t="shared" si="204"/>
        <v>158.15</v>
      </c>
      <c r="AB2945" s="11">
        <f t="shared" si="205"/>
        <v>94.66</v>
      </c>
      <c r="AC2945" s="11">
        <v>121.7</v>
      </c>
      <c r="AD2945" s="11"/>
      <c r="AE2945" s="4"/>
      <c r="AF2945" s="4"/>
    </row>
    <row r="2946" spans="1:32" ht="13.8" thickBot="1">
      <c r="A2946" s="56"/>
      <c r="B2946" s="191"/>
      <c r="C2946" s="11" t="s">
        <v>614</v>
      </c>
      <c r="D2946" s="11"/>
      <c r="E2946" s="11" t="s">
        <v>444</v>
      </c>
      <c r="F2946" s="11">
        <v>450651</v>
      </c>
      <c r="G2946" s="11"/>
      <c r="H2946" s="11">
        <f t="shared" si="202"/>
        <v>1345</v>
      </c>
      <c r="I2946" s="11"/>
      <c r="J2946" s="11">
        <v>27975.669999999995</v>
      </c>
      <c r="K2946" s="11"/>
      <c r="M2946" s="11">
        <v>26</v>
      </c>
      <c r="N2946" s="70"/>
      <c r="P2946" s="11">
        <f t="shared" si="203"/>
        <v>1075.99</v>
      </c>
      <c r="Q2946" s="11"/>
      <c r="R2946" s="11"/>
      <c r="S2946" s="11"/>
      <c r="T2946" s="366">
        <f t="shared" si="199"/>
        <v>17332.73076923077</v>
      </c>
      <c r="U2946" s="11"/>
      <c r="V2946" s="11"/>
      <c r="W2946" s="11"/>
      <c r="Y2946" s="11">
        <v>27975.669999999995</v>
      </c>
      <c r="Z2946" s="11">
        <f t="shared" si="204"/>
        <v>42136.37</v>
      </c>
      <c r="AB2946" s="11">
        <f t="shared" si="205"/>
        <v>25220.35</v>
      </c>
      <c r="AC2946" s="11">
        <v>32426.080000000002</v>
      </c>
      <c r="AD2946" s="11"/>
      <c r="AE2946" s="4"/>
      <c r="AF2946" s="4"/>
    </row>
    <row r="2947" spans="1:32" ht="13.8" thickBot="1">
      <c r="A2947" s="56"/>
      <c r="B2947" s="191"/>
      <c r="C2947" s="11" t="s">
        <v>614</v>
      </c>
      <c r="D2947" s="11"/>
      <c r="E2947" s="11" t="s">
        <v>523</v>
      </c>
      <c r="F2947" s="11">
        <v>6722</v>
      </c>
      <c r="G2947" s="11"/>
      <c r="H2947" s="11">
        <f t="shared" si="202"/>
        <v>20</v>
      </c>
      <c r="I2947" s="11"/>
      <c r="J2947" s="11">
        <v>999.35</v>
      </c>
      <c r="K2947" s="11"/>
      <c r="M2947" s="11">
        <v>2</v>
      </c>
      <c r="N2947" s="70"/>
      <c r="P2947" s="11">
        <f t="shared" si="203"/>
        <v>499.68</v>
      </c>
      <c r="Q2947" s="11"/>
      <c r="R2947" s="11"/>
      <c r="S2947" s="11"/>
      <c r="T2947" s="366">
        <f t="shared" si="199"/>
        <v>3361</v>
      </c>
      <c r="U2947" s="11"/>
      <c r="V2947" s="11"/>
      <c r="W2947" s="11"/>
      <c r="Y2947" s="11">
        <v>999.35</v>
      </c>
      <c r="Z2947" s="11">
        <f t="shared" si="204"/>
        <v>1505.2</v>
      </c>
      <c r="AB2947" s="11">
        <f t="shared" si="205"/>
        <v>900.92</v>
      </c>
      <c r="AC2947" s="11">
        <v>1158.33</v>
      </c>
      <c r="AD2947" s="11"/>
      <c r="AE2947" s="4"/>
      <c r="AF2947" s="4"/>
    </row>
    <row r="2948" spans="1:32" ht="13.8" thickBot="1">
      <c r="A2948" s="56"/>
      <c r="B2948" s="191"/>
      <c r="C2948" s="11" t="s">
        <v>614</v>
      </c>
      <c r="D2948" s="11"/>
      <c r="E2948" s="11" t="s">
        <v>1436</v>
      </c>
      <c r="F2948" s="11">
        <v>2311</v>
      </c>
      <c r="G2948" s="11"/>
      <c r="H2948" s="11">
        <f t="shared" si="202"/>
        <v>7</v>
      </c>
      <c r="I2948" s="11"/>
      <c r="J2948" s="11">
        <v>139.37</v>
      </c>
      <c r="K2948" s="11"/>
      <c r="M2948" s="11">
        <v>1</v>
      </c>
      <c r="N2948" s="70"/>
      <c r="P2948" s="11">
        <f t="shared" si="203"/>
        <v>139.37</v>
      </c>
      <c r="Q2948" s="11"/>
      <c r="R2948" s="11"/>
      <c r="S2948" s="11"/>
      <c r="T2948" s="366">
        <f t="shared" si="199"/>
        <v>2311</v>
      </c>
      <c r="U2948" s="11"/>
      <c r="V2948" s="11"/>
      <c r="W2948" s="11"/>
      <c r="Y2948" s="11">
        <v>139.37</v>
      </c>
      <c r="Z2948" s="11">
        <f t="shared" si="204"/>
        <v>209.92</v>
      </c>
      <c r="AB2948" s="11">
        <f t="shared" si="205"/>
        <v>125.64</v>
      </c>
      <c r="AC2948" s="11">
        <v>161.54</v>
      </c>
      <c r="AD2948" s="11"/>
      <c r="AE2948" s="4"/>
      <c r="AF2948" s="4"/>
    </row>
    <row r="2949" spans="1:32" ht="13.8" thickBot="1">
      <c r="A2949" s="56"/>
      <c r="B2949" s="191"/>
      <c r="C2949" s="11" t="s">
        <v>1362</v>
      </c>
      <c r="D2949" s="11"/>
      <c r="E2949" s="11" t="s">
        <v>284</v>
      </c>
      <c r="F2949" s="11">
        <v>12692</v>
      </c>
      <c r="G2949" s="11"/>
      <c r="H2949" s="11">
        <f t="shared" si="202"/>
        <v>38</v>
      </c>
      <c r="I2949" s="11"/>
      <c r="J2949" s="11">
        <v>1515.49</v>
      </c>
      <c r="K2949" s="11"/>
      <c r="M2949" s="11">
        <v>7</v>
      </c>
      <c r="N2949" s="70"/>
      <c r="P2949" s="11">
        <f t="shared" si="203"/>
        <v>216.5</v>
      </c>
      <c r="Q2949" s="11"/>
      <c r="R2949" s="11"/>
      <c r="S2949" s="11"/>
      <c r="T2949" s="366">
        <f t="shared" si="199"/>
        <v>1813.1428571428571</v>
      </c>
      <c r="U2949" s="11"/>
      <c r="V2949" s="11"/>
      <c r="W2949" s="11"/>
      <c r="Y2949" s="11">
        <v>1515.49</v>
      </c>
      <c r="Z2949" s="11">
        <f t="shared" si="204"/>
        <v>2282.6</v>
      </c>
      <c r="AB2949" s="11">
        <f t="shared" si="205"/>
        <v>1366.23</v>
      </c>
      <c r="AC2949" s="11">
        <v>1756.58</v>
      </c>
      <c r="AD2949" s="11"/>
      <c r="AE2949" s="4"/>
      <c r="AF2949" s="4"/>
    </row>
    <row r="2950" spans="1:32" ht="13.8" thickBot="1">
      <c r="A2950" s="56"/>
      <c r="B2950" s="191"/>
      <c r="C2950" s="11" t="s">
        <v>349</v>
      </c>
      <c r="D2950" s="11"/>
      <c r="E2950" s="11" t="s">
        <v>350</v>
      </c>
      <c r="F2950" s="11">
        <v>332618</v>
      </c>
      <c r="G2950" s="11"/>
      <c r="H2950" s="11">
        <f t="shared" si="202"/>
        <v>993</v>
      </c>
      <c r="I2950" s="11"/>
      <c r="J2950" s="11">
        <v>30953.519999999979</v>
      </c>
      <c r="K2950" s="11"/>
      <c r="M2950" s="11">
        <v>170</v>
      </c>
      <c r="N2950" s="70"/>
      <c r="P2950" s="11">
        <f t="shared" si="203"/>
        <v>182.08</v>
      </c>
      <c r="Q2950" s="11"/>
      <c r="R2950" s="11"/>
      <c r="S2950" s="11"/>
      <c r="T2950" s="366">
        <f t="shared" si="199"/>
        <v>1956.5764705882352</v>
      </c>
      <c r="U2950" s="11"/>
      <c r="V2950" s="11"/>
      <c r="W2950" s="11"/>
      <c r="Y2950" s="11">
        <v>30953.519999999979</v>
      </c>
      <c r="Z2950" s="11">
        <f t="shared" si="204"/>
        <v>46621.55</v>
      </c>
      <c r="AB2950" s="11">
        <f t="shared" si="205"/>
        <v>27904.92</v>
      </c>
      <c r="AC2950" s="11">
        <v>35877.65</v>
      </c>
      <c r="AD2950" s="11"/>
      <c r="AE2950" s="4"/>
      <c r="AF2950" s="4"/>
    </row>
    <row r="2951" spans="1:32" ht="13.8" thickBot="1">
      <c r="A2951" s="56"/>
      <c r="B2951" s="191"/>
      <c r="C2951" s="11" t="s">
        <v>1363</v>
      </c>
      <c r="D2951" s="11"/>
      <c r="E2951" s="11" t="s">
        <v>191</v>
      </c>
      <c r="F2951" s="11">
        <v>86</v>
      </c>
      <c r="G2951" s="11"/>
      <c r="H2951" s="11">
        <f t="shared" si="202"/>
        <v>0</v>
      </c>
      <c r="I2951" s="11"/>
      <c r="J2951" s="11">
        <v>20.25</v>
      </c>
      <c r="K2951" s="11"/>
      <c r="M2951" s="11">
        <v>1</v>
      </c>
      <c r="N2951" s="70"/>
      <c r="P2951" s="11">
        <f t="shared" si="203"/>
        <v>20.25</v>
      </c>
      <c r="Q2951" s="11"/>
      <c r="R2951" s="11"/>
      <c r="S2951" s="11"/>
      <c r="T2951" s="366">
        <f t="shared" si="199"/>
        <v>86</v>
      </c>
      <c r="U2951" s="11"/>
      <c r="V2951" s="11"/>
      <c r="W2951" s="11"/>
      <c r="Y2951" s="11">
        <v>20.25</v>
      </c>
      <c r="Z2951" s="11">
        <f t="shared" si="204"/>
        <v>30.5</v>
      </c>
      <c r="AB2951" s="11">
        <f t="shared" si="205"/>
        <v>18.260000000000002</v>
      </c>
      <c r="AC2951" s="11">
        <v>23.47</v>
      </c>
      <c r="AD2951" s="11"/>
      <c r="AE2951" s="4"/>
      <c r="AF2951" s="4"/>
    </row>
    <row r="2952" spans="1:32" ht="13.8" thickBot="1">
      <c r="A2952" s="56"/>
      <c r="B2952" s="191"/>
      <c r="C2952" s="11" t="s">
        <v>1363</v>
      </c>
      <c r="D2952" s="11"/>
      <c r="E2952" s="11" t="s">
        <v>280</v>
      </c>
      <c r="F2952" s="11">
        <v>23555</v>
      </c>
      <c r="G2952" s="11"/>
      <c r="H2952" s="11">
        <f t="shared" si="202"/>
        <v>70</v>
      </c>
      <c r="I2952" s="11"/>
      <c r="J2952" s="11">
        <v>1974.0300000000004</v>
      </c>
      <c r="K2952" s="11"/>
      <c r="M2952" s="11">
        <v>21</v>
      </c>
      <c r="N2952" s="70"/>
      <c r="P2952" s="11">
        <f t="shared" si="203"/>
        <v>94</v>
      </c>
      <c r="Q2952" s="11"/>
      <c r="R2952" s="11"/>
      <c r="S2952" s="11"/>
      <c r="T2952" s="366">
        <f t="shared" si="199"/>
        <v>1121.6666666666667</v>
      </c>
      <c r="U2952" s="11"/>
      <c r="V2952" s="11"/>
      <c r="W2952" s="11"/>
      <c r="Y2952" s="11">
        <v>1974.0300000000004</v>
      </c>
      <c r="Z2952" s="11">
        <f t="shared" si="204"/>
        <v>2973.24</v>
      </c>
      <c r="AB2952" s="11">
        <f t="shared" si="205"/>
        <v>1779.61</v>
      </c>
      <c r="AC2952" s="11">
        <v>2288.06</v>
      </c>
      <c r="AD2952" s="11"/>
      <c r="AE2952" s="4"/>
      <c r="AF2952" s="4"/>
    </row>
    <row r="2953" spans="1:32" ht="13.8" thickBot="1">
      <c r="A2953" s="56"/>
      <c r="B2953" s="191"/>
      <c r="C2953" s="11" t="s">
        <v>337</v>
      </c>
      <c r="D2953" s="11"/>
      <c r="E2953" s="11" t="s">
        <v>338</v>
      </c>
      <c r="F2953" s="11">
        <v>3293310</v>
      </c>
      <c r="G2953" s="11"/>
      <c r="H2953" s="11">
        <f t="shared" si="202"/>
        <v>9832</v>
      </c>
      <c r="I2953" s="11"/>
      <c r="J2953" s="11">
        <v>228131.01000000024</v>
      </c>
      <c r="K2953" s="11"/>
      <c r="M2953" s="11">
        <v>903</v>
      </c>
      <c r="N2953" s="70"/>
      <c r="P2953" s="11">
        <f t="shared" si="203"/>
        <v>252.64</v>
      </c>
      <c r="Q2953" s="11"/>
      <c r="R2953" s="11"/>
      <c r="S2953" s="11"/>
      <c r="T2953" s="366">
        <f t="shared" si="199"/>
        <v>3647.0764119601331</v>
      </c>
      <c r="U2953" s="11"/>
      <c r="V2953" s="11"/>
      <c r="W2953" s="11"/>
      <c r="Y2953" s="11">
        <v>228131.01000000024</v>
      </c>
      <c r="Z2953" s="11">
        <f t="shared" si="204"/>
        <v>343606.16</v>
      </c>
      <c r="AB2953" s="11">
        <f t="shared" si="205"/>
        <v>205662.45</v>
      </c>
      <c r="AC2953" s="11">
        <v>264422.42</v>
      </c>
      <c r="AD2953" s="11"/>
      <c r="AE2953" s="4"/>
      <c r="AF2953" s="4"/>
    </row>
    <row r="2954" spans="1:32" ht="13.8" thickBot="1">
      <c r="A2954" s="56"/>
      <c r="B2954" s="191"/>
      <c r="C2954" s="11" t="s">
        <v>1318</v>
      </c>
      <c r="D2954" s="11"/>
      <c r="E2954" s="11" t="s">
        <v>338</v>
      </c>
      <c r="F2954" s="11">
        <v>6957</v>
      </c>
      <c r="G2954" s="11"/>
      <c r="H2954" s="11">
        <f t="shared" si="202"/>
        <v>21</v>
      </c>
      <c r="I2954" s="11"/>
      <c r="J2954" s="11">
        <v>810.23</v>
      </c>
      <c r="K2954" s="11"/>
      <c r="M2954" s="11">
        <v>4</v>
      </c>
      <c r="N2954" s="70"/>
      <c r="P2954" s="11">
        <f t="shared" si="203"/>
        <v>202.56</v>
      </c>
      <c r="Q2954" s="11"/>
      <c r="R2954" s="11"/>
      <c r="S2954" s="11"/>
      <c r="T2954" s="366">
        <f t="shared" si="199"/>
        <v>1739.25</v>
      </c>
      <c r="U2954" s="11"/>
      <c r="V2954" s="11"/>
      <c r="W2954" s="11"/>
      <c r="Y2954" s="11">
        <v>810.23</v>
      </c>
      <c r="Z2954" s="11">
        <f t="shared" si="204"/>
        <v>1220.3499999999999</v>
      </c>
      <c r="AB2954" s="11">
        <f t="shared" si="205"/>
        <v>730.43</v>
      </c>
      <c r="AC2954" s="11">
        <v>939.12</v>
      </c>
      <c r="AD2954" s="11"/>
      <c r="AE2954" s="4"/>
      <c r="AF2954" s="4"/>
    </row>
    <row r="2955" spans="1:32" ht="13.8" thickBot="1">
      <c r="A2955" s="56"/>
      <c r="B2955" s="191"/>
      <c r="C2955" s="11" t="s">
        <v>351</v>
      </c>
      <c r="D2955" s="11"/>
      <c r="E2955" s="11" t="s">
        <v>330</v>
      </c>
      <c r="F2955" s="11">
        <v>282</v>
      </c>
      <c r="G2955" s="11"/>
      <c r="H2955" s="11">
        <f t="shared" si="202"/>
        <v>1</v>
      </c>
      <c r="I2955" s="11"/>
      <c r="J2955" s="11">
        <v>60.48</v>
      </c>
      <c r="K2955" s="11"/>
      <c r="M2955" s="11">
        <v>1</v>
      </c>
      <c r="N2955" s="70"/>
      <c r="P2955" s="11">
        <f t="shared" si="203"/>
        <v>60.48</v>
      </c>
      <c r="Q2955" s="11"/>
      <c r="R2955" s="11"/>
      <c r="S2955" s="11"/>
      <c r="T2955" s="366">
        <f t="shared" si="199"/>
        <v>282</v>
      </c>
      <c r="U2955" s="11"/>
      <c r="V2955" s="11"/>
      <c r="W2955" s="11"/>
      <c r="Y2955" s="11">
        <v>60.48</v>
      </c>
      <c r="Z2955" s="11">
        <f t="shared" si="204"/>
        <v>91.09</v>
      </c>
      <c r="AB2955" s="11">
        <f t="shared" si="205"/>
        <v>54.52</v>
      </c>
      <c r="AC2955" s="11">
        <v>70.099999999999994</v>
      </c>
      <c r="AD2955" s="11"/>
      <c r="AE2955" s="4"/>
      <c r="AF2955" s="4"/>
    </row>
    <row r="2956" spans="1:32" ht="13.8" thickBot="1">
      <c r="A2956" s="56"/>
      <c r="B2956" s="191"/>
      <c r="C2956" s="11" t="s">
        <v>351</v>
      </c>
      <c r="D2956" s="11"/>
      <c r="E2956" s="11" t="s">
        <v>334</v>
      </c>
      <c r="F2956" s="11">
        <v>1575</v>
      </c>
      <c r="G2956" s="11"/>
      <c r="H2956" s="11">
        <f t="shared" si="202"/>
        <v>5</v>
      </c>
      <c r="I2956" s="11"/>
      <c r="J2956" s="11">
        <v>128.32</v>
      </c>
      <c r="K2956" s="11"/>
      <c r="M2956" s="11">
        <v>5</v>
      </c>
      <c r="N2956" s="70"/>
      <c r="P2956" s="11">
        <f t="shared" si="203"/>
        <v>25.66</v>
      </c>
      <c r="Q2956" s="11"/>
      <c r="R2956" s="11"/>
      <c r="S2956" s="11"/>
      <c r="T2956" s="366">
        <f t="shared" si="199"/>
        <v>315</v>
      </c>
      <c r="U2956" s="11"/>
      <c r="V2956" s="11"/>
      <c r="W2956" s="11"/>
      <c r="Y2956" s="11">
        <v>128.32</v>
      </c>
      <c r="Z2956" s="11">
        <f t="shared" si="204"/>
        <v>193.27</v>
      </c>
      <c r="AB2956" s="11">
        <f t="shared" si="205"/>
        <v>115.68</v>
      </c>
      <c r="AC2956" s="11">
        <v>148.72999999999999</v>
      </c>
      <c r="AD2956" s="11"/>
      <c r="AE2956" s="4"/>
      <c r="AF2956" s="4"/>
    </row>
    <row r="2957" spans="1:32" ht="13.8" thickBot="1">
      <c r="A2957" s="56"/>
      <c r="B2957" s="191"/>
      <c r="C2957" s="11" t="s">
        <v>351</v>
      </c>
      <c r="D2957" s="11"/>
      <c r="E2957" s="11" t="s">
        <v>350</v>
      </c>
      <c r="F2957" s="11">
        <v>3999925</v>
      </c>
      <c r="G2957" s="11"/>
      <c r="H2957" s="11">
        <f t="shared" si="202"/>
        <v>11942</v>
      </c>
      <c r="I2957" s="11"/>
      <c r="J2957" s="11">
        <v>289006.07</v>
      </c>
      <c r="K2957" s="11"/>
      <c r="M2957" s="11">
        <v>883</v>
      </c>
      <c r="N2957" s="70"/>
      <c r="P2957" s="11">
        <f t="shared" si="203"/>
        <v>327.3</v>
      </c>
      <c r="Q2957" s="11"/>
      <c r="R2957" s="11"/>
      <c r="S2957" s="11"/>
      <c r="T2957" s="366">
        <f t="shared" si="199"/>
        <v>4529.926387315968</v>
      </c>
      <c r="U2957" s="11"/>
      <c r="V2957" s="11"/>
      <c r="W2957" s="11"/>
      <c r="Y2957" s="11">
        <v>289006.07</v>
      </c>
      <c r="Z2957" s="11">
        <f t="shared" si="204"/>
        <v>435294.91</v>
      </c>
      <c r="AB2957" s="11">
        <f t="shared" si="205"/>
        <v>260541.94</v>
      </c>
      <c r="AC2957" s="11">
        <v>334981.57</v>
      </c>
      <c r="AD2957" s="11"/>
      <c r="AE2957" s="4"/>
      <c r="AF2957" s="4"/>
    </row>
    <row r="2958" spans="1:32" ht="13.8" thickBot="1">
      <c r="A2958" s="56"/>
      <c r="B2958" s="191"/>
      <c r="C2958" s="11" t="s">
        <v>355</v>
      </c>
      <c r="D2958" s="11"/>
      <c r="E2958" s="11" t="s">
        <v>356</v>
      </c>
      <c r="F2958" s="11">
        <v>138548</v>
      </c>
      <c r="G2958" s="11"/>
      <c r="H2958" s="11">
        <f t="shared" si="202"/>
        <v>414</v>
      </c>
      <c r="I2958" s="11"/>
      <c r="J2958" s="11">
        <v>10857.62</v>
      </c>
      <c r="K2958" s="11"/>
      <c r="M2958" s="11">
        <v>55</v>
      </c>
      <c r="N2958" s="70"/>
      <c r="P2958" s="11">
        <f t="shared" si="203"/>
        <v>197.41</v>
      </c>
      <c r="Q2958" s="11"/>
      <c r="R2958" s="11"/>
      <c r="S2958" s="11"/>
      <c r="T2958" s="366">
        <f t="shared" si="199"/>
        <v>2519.0545454545454</v>
      </c>
      <c r="U2958" s="11"/>
      <c r="V2958" s="11"/>
      <c r="W2958" s="11"/>
      <c r="Y2958" s="11">
        <v>10857.62</v>
      </c>
      <c r="Z2958" s="11">
        <f t="shared" si="204"/>
        <v>16353.52</v>
      </c>
      <c r="AB2958" s="11">
        <f t="shared" si="205"/>
        <v>9788.26</v>
      </c>
      <c r="AC2958" s="11">
        <v>12584.87</v>
      </c>
      <c r="AD2958" s="11"/>
      <c r="AE2958" s="4"/>
      <c r="AF2958" s="4"/>
    </row>
    <row r="2959" spans="1:32" ht="13.8" thickBot="1">
      <c r="A2959" s="56"/>
      <c r="B2959" s="191"/>
      <c r="C2959" s="11" t="s">
        <v>390</v>
      </c>
      <c r="D2959" s="11"/>
      <c r="E2959" s="11" t="s">
        <v>391</v>
      </c>
      <c r="F2959" s="11">
        <v>235707</v>
      </c>
      <c r="G2959" s="11"/>
      <c r="H2959" s="11">
        <f t="shared" si="202"/>
        <v>704</v>
      </c>
      <c r="I2959" s="11"/>
      <c r="J2959" s="11">
        <v>25764.059999999998</v>
      </c>
      <c r="K2959" s="11"/>
      <c r="M2959" s="11">
        <v>107</v>
      </c>
      <c r="N2959" s="70"/>
      <c r="P2959" s="11">
        <f t="shared" si="203"/>
        <v>240.79</v>
      </c>
      <c r="Q2959" s="11"/>
      <c r="R2959" s="11"/>
      <c r="S2959" s="11"/>
      <c r="T2959" s="366">
        <f t="shared" si="199"/>
        <v>2202.8691588785045</v>
      </c>
      <c r="U2959" s="11"/>
      <c r="V2959" s="11"/>
      <c r="W2959" s="11"/>
      <c r="Y2959" s="11">
        <v>25764.059999999998</v>
      </c>
      <c r="Z2959" s="11">
        <f t="shared" si="204"/>
        <v>38805.29</v>
      </c>
      <c r="AB2959" s="11">
        <f t="shared" si="205"/>
        <v>23226.560000000001</v>
      </c>
      <c r="AC2959" s="11">
        <v>29862.639999999999</v>
      </c>
      <c r="AD2959" s="11"/>
      <c r="AE2959" s="4"/>
      <c r="AF2959" s="4"/>
    </row>
    <row r="2960" spans="1:32" ht="13.8" thickBot="1">
      <c r="A2960" s="56"/>
      <c r="B2960" s="191"/>
      <c r="C2960" s="11" t="s">
        <v>390</v>
      </c>
      <c r="D2960" s="11"/>
      <c r="E2960" s="11" t="s">
        <v>395</v>
      </c>
      <c r="F2960" s="11">
        <v>878786</v>
      </c>
      <c r="G2960" s="11"/>
      <c r="H2960" s="11">
        <f t="shared" si="202"/>
        <v>2624</v>
      </c>
      <c r="I2960" s="11"/>
      <c r="J2960" s="11">
        <v>53021.640000000014</v>
      </c>
      <c r="K2960" s="11"/>
      <c r="M2960" s="11">
        <v>161</v>
      </c>
      <c r="N2960" s="70"/>
      <c r="P2960" s="11">
        <f t="shared" si="203"/>
        <v>329.33</v>
      </c>
      <c r="Q2960" s="11"/>
      <c r="R2960" s="11"/>
      <c r="S2960" s="11"/>
      <c r="T2960" s="366">
        <f t="shared" si="199"/>
        <v>5458.2981366459626</v>
      </c>
      <c r="U2960" s="11"/>
      <c r="V2960" s="11"/>
      <c r="W2960" s="11"/>
      <c r="Y2960" s="11">
        <v>53021.640000000014</v>
      </c>
      <c r="Z2960" s="11">
        <f t="shared" si="204"/>
        <v>79860.09</v>
      </c>
      <c r="AB2960" s="11">
        <f t="shared" si="205"/>
        <v>47799.55</v>
      </c>
      <c r="AC2960" s="11">
        <v>61456.4</v>
      </c>
      <c r="AD2960" s="11"/>
      <c r="AE2960" s="4"/>
      <c r="AF2960" s="4"/>
    </row>
    <row r="2961" spans="1:32" ht="13.8" thickBot="1">
      <c r="A2961" s="56"/>
      <c r="B2961" s="191"/>
      <c r="C2961" s="11" t="s">
        <v>1290</v>
      </c>
      <c r="D2961" s="11"/>
      <c r="E2961" s="11" t="s">
        <v>440</v>
      </c>
      <c r="F2961" s="11">
        <v>37904</v>
      </c>
      <c r="G2961" s="11"/>
      <c r="H2961" s="11">
        <f t="shared" si="202"/>
        <v>113</v>
      </c>
      <c r="I2961" s="11"/>
      <c r="J2961" s="11">
        <v>4381.1299999999992</v>
      </c>
      <c r="K2961" s="11"/>
      <c r="M2961" s="11">
        <v>19</v>
      </c>
      <c r="N2961" s="70"/>
      <c r="P2961" s="11">
        <f t="shared" si="203"/>
        <v>230.59</v>
      </c>
      <c r="Q2961" s="11"/>
      <c r="R2961" s="11"/>
      <c r="S2961" s="11"/>
      <c r="T2961" s="366">
        <f t="shared" si="199"/>
        <v>1994.9473684210527</v>
      </c>
      <c r="U2961" s="11"/>
      <c r="V2961" s="11"/>
      <c r="W2961" s="11"/>
      <c r="Y2961" s="11">
        <v>4381.1299999999992</v>
      </c>
      <c r="Z2961" s="11">
        <f t="shared" si="204"/>
        <v>6598.77</v>
      </c>
      <c r="AB2961" s="11">
        <f t="shared" si="205"/>
        <v>3949.63</v>
      </c>
      <c r="AC2961" s="11">
        <v>5078.09</v>
      </c>
      <c r="AD2961" s="11"/>
      <c r="AE2961" s="4"/>
      <c r="AF2961" s="4"/>
    </row>
    <row r="2962" spans="1:32" ht="13.8" thickBot="1">
      <c r="A2962" s="56"/>
      <c r="B2962" s="191"/>
      <c r="C2962" s="11" t="s">
        <v>488</v>
      </c>
      <c r="D2962" s="11"/>
      <c r="E2962" s="11" t="s">
        <v>489</v>
      </c>
      <c r="F2962" s="11">
        <v>28030</v>
      </c>
      <c r="G2962" s="11"/>
      <c r="H2962" s="11">
        <f t="shared" si="202"/>
        <v>84</v>
      </c>
      <c r="I2962" s="11"/>
      <c r="J2962" s="11">
        <v>3768.2899999999995</v>
      </c>
      <c r="K2962" s="11"/>
      <c r="M2962" s="11">
        <v>35</v>
      </c>
      <c r="N2962" s="70"/>
      <c r="P2962" s="11">
        <f t="shared" si="203"/>
        <v>107.67</v>
      </c>
      <c r="Q2962" s="11"/>
      <c r="R2962" s="11"/>
      <c r="S2962" s="11"/>
      <c r="T2962" s="366">
        <f t="shared" si="199"/>
        <v>800.85714285714289</v>
      </c>
      <c r="U2962" s="11"/>
      <c r="V2962" s="11"/>
      <c r="W2962" s="11"/>
      <c r="Y2962" s="11">
        <v>3768.2899999999995</v>
      </c>
      <c r="Z2962" s="11">
        <f t="shared" si="204"/>
        <v>5675.72</v>
      </c>
      <c r="AB2962" s="11">
        <f t="shared" si="205"/>
        <v>3397.15</v>
      </c>
      <c r="AC2962" s="11">
        <v>4367.75</v>
      </c>
      <c r="AD2962" s="11"/>
      <c r="AE2962" s="4"/>
      <c r="AF2962" s="4"/>
    </row>
    <row r="2963" spans="1:32" ht="13.8" thickBot="1">
      <c r="A2963" s="56"/>
      <c r="B2963" s="191"/>
      <c r="C2963" s="11" t="s">
        <v>267</v>
      </c>
      <c r="D2963" s="11"/>
      <c r="E2963" s="11" t="s">
        <v>268</v>
      </c>
      <c r="F2963" s="11">
        <v>2706829</v>
      </c>
      <c r="G2963" s="11"/>
      <c r="H2963" s="11">
        <f t="shared" si="202"/>
        <v>8081</v>
      </c>
      <c r="I2963" s="11"/>
      <c r="J2963" s="11">
        <v>190174.08000000013</v>
      </c>
      <c r="K2963" s="11"/>
      <c r="M2963" s="11">
        <v>383</v>
      </c>
      <c r="N2963" s="70"/>
      <c r="P2963" s="11">
        <f t="shared" si="203"/>
        <v>496.54</v>
      </c>
      <c r="Q2963" s="11"/>
      <c r="R2963" s="11"/>
      <c r="S2963" s="11"/>
      <c r="T2963" s="366">
        <f t="shared" si="199"/>
        <v>7067.4386422976504</v>
      </c>
      <c r="U2963" s="11"/>
      <c r="V2963" s="11"/>
      <c r="W2963" s="11"/>
      <c r="Y2963" s="11">
        <v>190174.08000000013</v>
      </c>
      <c r="Z2963" s="11">
        <f t="shared" si="204"/>
        <v>286436.23</v>
      </c>
      <c r="AB2963" s="11">
        <f t="shared" si="205"/>
        <v>171443.88</v>
      </c>
      <c r="AC2963" s="11">
        <v>220427.25</v>
      </c>
      <c r="AD2963" s="11"/>
      <c r="AE2963" s="4"/>
      <c r="AF2963" s="4"/>
    </row>
    <row r="2964" spans="1:32" ht="13.8" thickBot="1">
      <c r="A2964" s="56"/>
      <c r="B2964" s="191"/>
      <c r="C2964" s="11" t="s">
        <v>318</v>
      </c>
      <c r="D2964" s="11"/>
      <c r="E2964" s="11" t="s">
        <v>319</v>
      </c>
      <c r="F2964" s="11">
        <v>163866</v>
      </c>
      <c r="G2964" s="11"/>
      <c r="H2964" s="11">
        <f t="shared" si="202"/>
        <v>489</v>
      </c>
      <c r="I2964" s="11"/>
      <c r="J2964" s="11">
        <v>15971.920000000004</v>
      </c>
      <c r="K2964" s="11"/>
      <c r="M2964" s="11">
        <v>93</v>
      </c>
      <c r="N2964" s="70"/>
      <c r="P2964" s="11">
        <f t="shared" si="203"/>
        <v>171.74</v>
      </c>
      <c r="Q2964" s="11"/>
      <c r="R2964" s="11"/>
      <c r="S2964" s="11"/>
      <c r="T2964" s="366">
        <f t="shared" si="199"/>
        <v>1762</v>
      </c>
      <c r="U2964" s="11"/>
      <c r="V2964" s="11"/>
      <c r="W2964" s="11"/>
      <c r="Y2964" s="11">
        <v>15971.920000000004</v>
      </c>
      <c r="Z2964" s="11">
        <f t="shared" si="204"/>
        <v>24056.57</v>
      </c>
      <c r="AB2964" s="11">
        <f t="shared" si="205"/>
        <v>14398.85</v>
      </c>
      <c r="AC2964" s="11">
        <v>18512.759999999998</v>
      </c>
      <c r="AD2964" s="11"/>
      <c r="AE2964" s="4"/>
      <c r="AF2964" s="4"/>
    </row>
    <row r="2965" spans="1:32" ht="13.8" thickBot="1">
      <c r="A2965" s="56"/>
      <c r="B2965" s="191"/>
      <c r="C2965" s="11" t="s">
        <v>1308</v>
      </c>
      <c r="D2965" s="11"/>
      <c r="E2965" s="11" t="s">
        <v>249</v>
      </c>
      <c r="F2965" s="11">
        <v>3966</v>
      </c>
      <c r="G2965" s="11"/>
      <c r="H2965" s="11">
        <f t="shared" si="202"/>
        <v>12</v>
      </c>
      <c r="I2965" s="11"/>
      <c r="J2965" s="11">
        <v>258.45</v>
      </c>
      <c r="K2965" s="11"/>
      <c r="M2965" s="11">
        <v>4</v>
      </c>
      <c r="N2965" s="70"/>
      <c r="P2965" s="11">
        <f t="shared" si="203"/>
        <v>64.61</v>
      </c>
      <c r="Q2965" s="11"/>
      <c r="R2965" s="11"/>
      <c r="S2965" s="11"/>
      <c r="T2965" s="366">
        <f t="shared" si="199"/>
        <v>991.5</v>
      </c>
      <c r="U2965" s="11"/>
      <c r="V2965" s="11"/>
      <c r="W2965" s="11"/>
      <c r="Y2965" s="11">
        <v>258.45</v>
      </c>
      <c r="Z2965" s="11">
        <f t="shared" si="204"/>
        <v>389.27</v>
      </c>
      <c r="AB2965" s="11">
        <f t="shared" si="205"/>
        <v>233</v>
      </c>
      <c r="AC2965" s="11">
        <v>299.56</v>
      </c>
      <c r="AD2965" s="11"/>
      <c r="AE2965" s="4"/>
      <c r="AF2965" s="4"/>
    </row>
    <row r="2966" spans="1:32" ht="13.8" thickBot="1">
      <c r="A2966" s="56"/>
      <c r="B2966" s="191"/>
      <c r="C2966" s="11" t="s">
        <v>213</v>
      </c>
      <c r="D2966" s="11"/>
      <c r="E2966" s="11" t="s">
        <v>204</v>
      </c>
      <c r="F2966" s="11">
        <v>1424</v>
      </c>
      <c r="G2966" s="11"/>
      <c r="H2966" s="11">
        <f t="shared" si="202"/>
        <v>4</v>
      </c>
      <c r="I2966" s="11"/>
      <c r="J2966" s="11">
        <v>189.94</v>
      </c>
      <c r="K2966" s="11"/>
      <c r="M2966" s="11">
        <v>1</v>
      </c>
      <c r="N2966" s="70"/>
      <c r="P2966" s="11">
        <f t="shared" si="203"/>
        <v>189.94</v>
      </c>
      <c r="Q2966" s="11"/>
      <c r="R2966" s="11"/>
      <c r="S2966" s="11"/>
      <c r="T2966" s="366">
        <f t="shared" si="199"/>
        <v>1424</v>
      </c>
      <c r="U2966" s="11"/>
      <c r="V2966" s="11"/>
      <c r="W2966" s="11"/>
      <c r="Y2966" s="11">
        <v>189.94</v>
      </c>
      <c r="Z2966" s="11">
        <f t="shared" si="204"/>
        <v>286.08</v>
      </c>
      <c r="AB2966" s="11">
        <f t="shared" si="205"/>
        <v>171.23</v>
      </c>
      <c r="AC2966" s="11">
        <v>220.16</v>
      </c>
      <c r="AD2966" s="11"/>
      <c r="AE2966" s="4"/>
      <c r="AF2966" s="4"/>
    </row>
    <row r="2967" spans="1:32" ht="13.8" thickBot="1">
      <c r="A2967" s="56"/>
      <c r="B2967" s="191"/>
      <c r="C2967" s="11" t="s">
        <v>213</v>
      </c>
      <c r="D2967" s="11"/>
      <c r="E2967" s="11" t="s">
        <v>214</v>
      </c>
      <c r="F2967" s="11">
        <v>299268</v>
      </c>
      <c r="G2967" s="11"/>
      <c r="H2967" s="11">
        <f t="shared" si="202"/>
        <v>893</v>
      </c>
      <c r="I2967" s="11"/>
      <c r="J2967" s="11">
        <v>30886.040000000008</v>
      </c>
      <c r="K2967" s="11"/>
      <c r="M2967" s="11">
        <v>149</v>
      </c>
      <c r="N2967" s="70"/>
      <c r="P2967" s="11">
        <f t="shared" si="203"/>
        <v>207.29</v>
      </c>
      <c r="Q2967" s="11"/>
      <c r="R2967" s="11"/>
      <c r="S2967" s="11"/>
      <c r="T2967" s="366">
        <f t="shared" si="199"/>
        <v>2008.510067114094</v>
      </c>
      <c r="U2967" s="11"/>
      <c r="V2967" s="11"/>
      <c r="W2967" s="11"/>
      <c r="Y2967" s="11">
        <v>30886.040000000008</v>
      </c>
      <c r="Z2967" s="11">
        <f t="shared" si="204"/>
        <v>46519.91</v>
      </c>
      <c r="AB2967" s="11">
        <f t="shared" si="205"/>
        <v>27844.080000000002</v>
      </c>
      <c r="AC2967" s="11">
        <v>35799.440000000002</v>
      </c>
      <c r="AD2967" s="11"/>
      <c r="AE2967" s="4"/>
      <c r="AF2967" s="4"/>
    </row>
    <row r="2968" spans="1:32" ht="13.8" thickBot="1">
      <c r="A2968" s="56"/>
      <c r="B2968" s="191"/>
      <c r="C2968" s="11" t="s">
        <v>213</v>
      </c>
      <c r="D2968" s="11"/>
      <c r="E2968" s="11" t="s">
        <v>287</v>
      </c>
      <c r="F2968" s="11">
        <v>7780</v>
      </c>
      <c r="G2968" s="11"/>
      <c r="H2968" s="11">
        <f t="shared" si="202"/>
        <v>23</v>
      </c>
      <c r="I2968" s="11"/>
      <c r="J2968" s="11">
        <v>577.32999999999993</v>
      </c>
      <c r="K2968" s="11"/>
      <c r="M2968" s="11">
        <v>2</v>
      </c>
      <c r="N2968" s="70"/>
      <c r="P2968" s="11">
        <f t="shared" si="203"/>
        <v>288.67</v>
      </c>
      <c r="Q2968" s="11"/>
      <c r="R2968" s="11"/>
      <c r="S2968" s="11"/>
      <c r="T2968" s="366">
        <f t="shared" si="199"/>
        <v>3890</v>
      </c>
      <c r="U2968" s="11"/>
      <c r="V2968" s="11"/>
      <c r="W2968" s="11"/>
      <c r="Y2968" s="11">
        <v>577.32999999999993</v>
      </c>
      <c r="Z2968" s="11">
        <f t="shared" si="204"/>
        <v>869.56</v>
      </c>
      <c r="AB2968" s="11">
        <f t="shared" si="205"/>
        <v>520.47</v>
      </c>
      <c r="AC2968" s="11">
        <v>669.17</v>
      </c>
      <c r="AD2968" s="11"/>
      <c r="AE2968" s="4"/>
      <c r="AF2968" s="4"/>
    </row>
    <row r="2969" spans="1:32" ht="13.8" thickBot="1">
      <c r="A2969" s="56"/>
      <c r="B2969" s="191"/>
      <c r="C2969" s="11" t="s">
        <v>314</v>
      </c>
      <c r="D2969" s="11"/>
      <c r="E2969" s="11" t="s">
        <v>315</v>
      </c>
      <c r="F2969" s="11">
        <v>487880</v>
      </c>
      <c r="G2969" s="11"/>
      <c r="H2969" s="11">
        <f t="shared" si="202"/>
        <v>1457</v>
      </c>
      <c r="I2969" s="11"/>
      <c r="J2969" s="11">
        <v>18672.040000000008</v>
      </c>
      <c r="K2969" s="11"/>
      <c r="M2969" s="11">
        <v>35</v>
      </c>
      <c r="N2969" s="70"/>
      <c r="P2969" s="11">
        <f t="shared" si="203"/>
        <v>533.49</v>
      </c>
      <c r="Q2969" s="11"/>
      <c r="R2969" s="11"/>
      <c r="S2969" s="11"/>
      <c r="T2969" s="366">
        <f t="shared" si="199"/>
        <v>13939.428571428571</v>
      </c>
      <c r="U2969" s="11"/>
      <c r="V2969" s="11"/>
      <c r="W2969" s="11"/>
      <c r="Y2969" s="11">
        <v>18672.040000000008</v>
      </c>
      <c r="Z2969" s="11">
        <f t="shared" si="204"/>
        <v>28123.439999999999</v>
      </c>
      <c r="AB2969" s="11">
        <f t="shared" si="205"/>
        <v>16833.04</v>
      </c>
      <c r="AC2969" s="11">
        <v>21642.41</v>
      </c>
      <c r="AD2969" s="11"/>
      <c r="AE2969" s="4"/>
      <c r="AF2969" s="4"/>
    </row>
    <row r="2970" spans="1:32" ht="13.8" thickBot="1">
      <c r="A2970" s="56"/>
      <c r="B2970" s="191"/>
      <c r="C2970" s="11" t="s">
        <v>445</v>
      </c>
      <c r="D2970" s="11"/>
      <c r="E2970" s="11" t="s">
        <v>446</v>
      </c>
      <c r="F2970" s="11">
        <v>521195</v>
      </c>
      <c r="G2970" s="11"/>
      <c r="H2970" s="11">
        <f t="shared" si="202"/>
        <v>1556</v>
      </c>
      <c r="I2970" s="11"/>
      <c r="J2970" s="11">
        <v>53859.700000000048</v>
      </c>
      <c r="K2970" s="11"/>
      <c r="M2970" s="11">
        <v>199</v>
      </c>
      <c r="N2970" s="70"/>
      <c r="P2970" s="11">
        <f t="shared" si="203"/>
        <v>270.64999999999998</v>
      </c>
      <c r="Q2970" s="11"/>
      <c r="R2970" s="11"/>
      <c r="S2970" s="11"/>
      <c r="T2970" s="366">
        <f t="shared" si="199"/>
        <v>2619.070351758794</v>
      </c>
      <c r="U2970" s="11"/>
      <c r="V2970" s="11"/>
      <c r="W2970" s="11"/>
      <c r="Y2970" s="11">
        <v>53859.700000000048</v>
      </c>
      <c r="Z2970" s="11">
        <f t="shared" si="204"/>
        <v>81122.36</v>
      </c>
      <c r="AB2970" s="11">
        <f t="shared" si="205"/>
        <v>48555.07</v>
      </c>
      <c r="AC2970" s="11">
        <v>62427.78</v>
      </c>
      <c r="AD2970" s="11"/>
      <c r="AE2970" s="4"/>
      <c r="AF2970" s="4"/>
    </row>
    <row r="2971" spans="1:32" ht="13.8" thickBot="1">
      <c r="A2971" s="56"/>
      <c r="B2971" s="191"/>
      <c r="C2971" s="11" t="s">
        <v>1365</v>
      </c>
      <c r="D2971" s="11"/>
      <c r="E2971" s="11" t="s">
        <v>489</v>
      </c>
      <c r="F2971" s="11">
        <v>854</v>
      </c>
      <c r="G2971" s="11"/>
      <c r="H2971" s="11">
        <f t="shared" si="202"/>
        <v>3</v>
      </c>
      <c r="I2971" s="11"/>
      <c r="J2971" s="11">
        <v>132.87</v>
      </c>
      <c r="K2971" s="11"/>
      <c r="M2971" s="11">
        <v>1</v>
      </c>
      <c r="N2971" s="70"/>
      <c r="P2971" s="11">
        <f t="shared" si="203"/>
        <v>132.87</v>
      </c>
      <c r="Q2971" s="11"/>
      <c r="R2971" s="11"/>
      <c r="S2971" s="11"/>
      <c r="T2971" s="366">
        <f t="shared" si="199"/>
        <v>854</v>
      </c>
      <c r="U2971" s="11"/>
      <c r="V2971" s="11"/>
      <c r="W2971" s="11"/>
      <c r="Y2971" s="11">
        <v>132.87</v>
      </c>
      <c r="Z2971" s="11">
        <f t="shared" si="204"/>
        <v>200.13</v>
      </c>
      <c r="AB2971" s="11">
        <f t="shared" si="205"/>
        <v>119.78</v>
      </c>
      <c r="AC2971" s="11">
        <v>154.01</v>
      </c>
      <c r="AD2971" s="11"/>
      <c r="AE2971" s="4"/>
      <c r="AF2971" s="4"/>
    </row>
    <row r="2972" spans="1:32" ht="13.8" thickBot="1">
      <c r="A2972" s="56"/>
      <c r="B2972" s="191"/>
      <c r="C2972" s="11" t="s">
        <v>459</v>
      </c>
      <c r="D2972" s="11"/>
      <c r="E2972" s="11" t="s">
        <v>460</v>
      </c>
      <c r="F2972" s="11">
        <v>146038</v>
      </c>
      <c r="G2972" s="11"/>
      <c r="H2972" s="11">
        <f t="shared" si="202"/>
        <v>436</v>
      </c>
      <c r="I2972" s="11"/>
      <c r="J2972" s="11">
        <v>22136.000000000004</v>
      </c>
      <c r="K2972" s="11"/>
      <c r="M2972" s="11">
        <v>59</v>
      </c>
      <c r="N2972" s="70"/>
      <c r="P2972" s="11">
        <f t="shared" si="203"/>
        <v>375.19</v>
      </c>
      <c r="Q2972" s="11"/>
      <c r="R2972" s="11"/>
      <c r="S2972" s="11"/>
      <c r="T2972" s="366">
        <f t="shared" si="199"/>
        <v>2475.2203389830506</v>
      </c>
      <c r="U2972" s="11"/>
      <c r="V2972" s="11"/>
      <c r="W2972" s="11"/>
      <c r="Y2972" s="11">
        <v>22136.000000000004</v>
      </c>
      <c r="Z2972" s="11">
        <f t="shared" si="204"/>
        <v>33340.78</v>
      </c>
      <c r="AB2972" s="11">
        <f t="shared" si="205"/>
        <v>19955.830000000002</v>
      </c>
      <c r="AC2972" s="11">
        <v>25657.43</v>
      </c>
      <c r="AD2972" s="11"/>
      <c r="AE2972" s="4"/>
      <c r="AF2972" s="4"/>
    </row>
    <row r="2973" spans="1:32" ht="13.8" thickBot="1">
      <c r="A2973" s="56"/>
      <c r="B2973" s="191"/>
      <c r="C2973" s="11" t="s">
        <v>1242</v>
      </c>
      <c r="D2973" s="11"/>
      <c r="E2973" s="11" t="s">
        <v>284</v>
      </c>
      <c r="F2973" s="11">
        <v>1</v>
      </c>
      <c r="G2973" s="11"/>
      <c r="H2973" s="11">
        <f t="shared" si="202"/>
        <v>0</v>
      </c>
      <c r="I2973" s="11"/>
      <c r="J2973" s="11">
        <v>14.309999999999999</v>
      </c>
      <c r="K2973" s="11"/>
      <c r="M2973" s="11">
        <v>2</v>
      </c>
      <c r="N2973" s="70"/>
      <c r="P2973" s="11">
        <f t="shared" si="203"/>
        <v>7.16</v>
      </c>
      <c r="Q2973" s="11"/>
      <c r="R2973" s="11"/>
      <c r="S2973" s="11"/>
      <c r="T2973" s="366">
        <f t="shared" si="199"/>
        <v>0.5</v>
      </c>
      <c r="U2973" s="11"/>
      <c r="V2973" s="11"/>
      <c r="W2973" s="11"/>
      <c r="Y2973" s="11">
        <v>14.309999999999999</v>
      </c>
      <c r="Z2973" s="11">
        <f t="shared" si="204"/>
        <v>21.55</v>
      </c>
      <c r="AB2973" s="11">
        <f t="shared" si="205"/>
        <v>12.9</v>
      </c>
      <c r="AC2973" s="11">
        <v>16.59</v>
      </c>
      <c r="AD2973" s="11"/>
      <c r="AE2973" s="4"/>
      <c r="AF2973" s="4"/>
    </row>
    <row r="2974" spans="1:32" ht="13.8" thickBot="1">
      <c r="A2974" s="56"/>
      <c r="B2974" s="191"/>
      <c r="C2974" s="11" t="s">
        <v>215</v>
      </c>
      <c r="D2974" s="11"/>
      <c r="E2974" s="11" t="s">
        <v>216</v>
      </c>
      <c r="F2974" s="11">
        <v>151485</v>
      </c>
      <c r="G2974" s="11"/>
      <c r="H2974" s="11">
        <f t="shared" si="202"/>
        <v>452</v>
      </c>
      <c r="I2974" s="11"/>
      <c r="J2974" s="11">
        <v>19267.75</v>
      </c>
      <c r="K2974" s="11"/>
      <c r="M2974" s="11">
        <v>136</v>
      </c>
      <c r="N2974" s="70"/>
      <c r="P2974" s="11">
        <f t="shared" si="203"/>
        <v>141.66999999999999</v>
      </c>
      <c r="Q2974" s="11"/>
      <c r="R2974" s="11"/>
      <c r="S2974" s="11"/>
      <c r="T2974" s="366">
        <f t="shared" si="199"/>
        <v>1113.8602941176471</v>
      </c>
      <c r="U2974" s="11"/>
      <c r="V2974" s="11"/>
      <c r="W2974" s="11"/>
      <c r="Y2974" s="11">
        <v>19267.75</v>
      </c>
      <c r="Z2974" s="11">
        <f t="shared" si="204"/>
        <v>29020.68</v>
      </c>
      <c r="AB2974" s="11">
        <f t="shared" si="205"/>
        <v>17370.07</v>
      </c>
      <c r="AC2974" s="11">
        <v>22332.89</v>
      </c>
      <c r="AD2974" s="11"/>
      <c r="AE2974" s="4"/>
      <c r="AF2974" s="4"/>
    </row>
    <row r="2975" spans="1:32" ht="13.8" thickBot="1">
      <c r="A2975" s="56"/>
      <c r="B2975" s="191"/>
      <c r="C2975" s="11" t="s">
        <v>306</v>
      </c>
      <c r="D2975" s="11"/>
      <c r="E2975" s="11" t="s">
        <v>307</v>
      </c>
      <c r="F2975" s="11">
        <v>153491</v>
      </c>
      <c r="G2975" s="11"/>
      <c r="H2975" s="11">
        <f t="shared" si="202"/>
        <v>458</v>
      </c>
      <c r="I2975" s="11"/>
      <c r="J2975" s="11">
        <v>18064.260000000002</v>
      </c>
      <c r="K2975" s="11"/>
      <c r="M2975" s="11">
        <v>71</v>
      </c>
      <c r="N2975" s="70"/>
      <c r="P2975" s="11">
        <f t="shared" si="203"/>
        <v>254.43</v>
      </c>
      <c r="Q2975" s="11"/>
      <c r="R2975" s="11"/>
      <c r="S2975" s="11"/>
      <c r="T2975" s="366">
        <f t="shared" si="199"/>
        <v>2161.8450704225352</v>
      </c>
      <c r="U2975" s="11"/>
      <c r="V2975" s="11"/>
      <c r="W2975" s="11"/>
      <c r="Y2975" s="11">
        <v>18064.260000000002</v>
      </c>
      <c r="Z2975" s="11">
        <f t="shared" si="204"/>
        <v>27208.01</v>
      </c>
      <c r="AB2975" s="11">
        <f t="shared" si="205"/>
        <v>16285.12</v>
      </c>
      <c r="AC2975" s="11">
        <v>20937.95</v>
      </c>
      <c r="AD2975" s="11"/>
      <c r="AE2975" s="4"/>
      <c r="AF2975" s="4"/>
    </row>
    <row r="2976" spans="1:32" ht="13.8" thickBot="1">
      <c r="A2976" s="56"/>
      <c r="B2976" s="191"/>
      <c r="C2976" s="11" t="s">
        <v>1291</v>
      </c>
      <c r="D2976" s="11"/>
      <c r="E2976" s="11" t="s">
        <v>403</v>
      </c>
      <c r="F2976" s="11">
        <v>7650</v>
      </c>
      <c r="G2976" s="11"/>
      <c r="H2976" s="11">
        <f t="shared" si="202"/>
        <v>23</v>
      </c>
      <c r="I2976" s="11"/>
      <c r="J2976" s="11">
        <v>648.11</v>
      </c>
      <c r="K2976" s="11"/>
      <c r="M2976" s="11">
        <v>6</v>
      </c>
      <c r="N2976" s="70"/>
      <c r="P2976" s="11">
        <f t="shared" si="203"/>
        <v>108.02</v>
      </c>
      <c r="Q2976" s="11"/>
      <c r="R2976" s="11"/>
      <c r="S2976" s="11"/>
      <c r="T2976" s="366">
        <f t="shared" si="199"/>
        <v>1275</v>
      </c>
      <c r="U2976" s="11"/>
      <c r="V2976" s="11"/>
      <c r="W2976" s="11"/>
      <c r="Y2976" s="11">
        <v>648.11</v>
      </c>
      <c r="Z2976" s="11">
        <f t="shared" si="204"/>
        <v>976.17</v>
      </c>
      <c r="AB2976" s="11">
        <f t="shared" si="205"/>
        <v>584.28</v>
      </c>
      <c r="AC2976" s="11">
        <v>751.21</v>
      </c>
      <c r="AD2976" s="11"/>
      <c r="AE2976" s="4"/>
      <c r="AF2976" s="4"/>
    </row>
    <row r="2977" spans="1:32" ht="13.8" thickBot="1">
      <c r="A2977" s="56"/>
      <c r="B2977" s="191"/>
      <c r="C2977" s="11" t="s">
        <v>217</v>
      </c>
      <c r="D2977" s="11"/>
      <c r="E2977" s="11" t="s">
        <v>218</v>
      </c>
      <c r="F2977" s="11">
        <v>527694</v>
      </c>
      <c r="G2977" s="11"/>
      <c r="H2977" s="11">
        <f t="shared" si="202"/>
        <v>1575</v>
      </c>
      <c r="I2977" s="11"/>
      <c r="J2977" s="11">
        <v>43708.62999999999</v>
      </c>
      <c r="K2977" s="11"/>
      <c r="M2977" s="11">
        <v>164</v>
      </c>
      <c r="N2977" s="70"/>
      <c r="P2977" s="11">
        <f t="shared" si="203"/>
        <v>266.52</v>
      </c>
      <c r="Q2977" s="11"/>
      <c r="R2977" s="11"/>
      <c r="S2977" s="11"/>
      <c r="T2977" s="366">
        <f t="shared" si="199"/>
        <v>3217.6463414634145</v>
      </c>
      <c r="U2977" s="11"/>
      <c r="V2977" s="11"/>
      <c r="W2977" s="11"/>
      <c r="Y2977" s="11">
        <v>43708.62999999999</v>
      </c>
      <c r="Z2977" s="11">
        <f t="shared" si="204"/>
        <v>65833.03</v>
      </c>
      <c r="AB2977" s="11">
        <f t="shared" si="205"/>
        <v>39403.78</v>
      </c>
      <c r="AC2977" s="11">
        <v>50661.86</v>
      </c>
      <c r="AD2977" s="11"/>
      <c r="AE2977" s="4"/>
      <c r="AF2977" s="4"/>
    </row>
    <row r="2978" spans="1:32" ht="13.8" thickBot="1">
      <c r="A2978" s="56"/>
      <c r="B2978" s="191"/>
      <c r="C2978" s="11" t="s">
        <v>447</v>
      </c>
      <c r="D2978" s="11"/>
      <c r="E2978" s="11" t="s">
        <v>448</v>
      </c>
      <c r="F2978" s="11">
        <v>2297254</v>
      </c>
      <c r="G2978" s="11"/>
      <c r="H2978" s="11">
        <f t="shared" si="202"/>
        <v>6859</v>
      </c>
      <c r="I2978" s="11"/>
      <c r="J2978" s="11">
        <v>209134.54000000039</v>
      </c>
      <c r="K2978" s="11"/>
      <c r="M2978" s="11">
        <v>360</v>
      </c>
      <c r="N2978" s="70"/>
      <c r="P2978" s="11">
        <f t="shared" si="203"/>
        <v>580.92999999999995</v>
      </c>
      <c r="Q2978" s="11"/>
      <c r="R2978" s="11"/>
      <c r="S2978" s="11"/>
      <c r="T2978" s="366">
        <f t="shared" si="199"/>
        <v>6381.2611111111109</v>
      </c>
      <c r="U2978" s="11"/>
      <c r="V2978" s="11"/>
      <c r="W2978" s="11"/>
      <c r="Y2978" s="11">
        <v>209134.54000000039</v>
      </c>
      <c r="Z2978" s="11">
        <f t="shared" si="204"/>
        <v>314994.08</v>
      </c>
      <c r="AB2978" s="11">
        <f t="shared" si="205"/>
        <v>188536.93</v>
      </c>
      <c r="AC2978" s="11">
        <v>242403.96</v>
      </c>
      <c r="AD2978" s="11"/>
      <c r="AE2978" s="4"/>
      <c r="AF2978" s="4"/>
    </row>
    <row r="2979" spans="1:32" ht="13.8" thickBot="1">
      <c r="A2979" s="56"/>
      <c r="B2979" s="191"/>
      <c r="C2979" s="11" t="s">
        <v>219</v>
      </c>
      <c r="D2979" s="11"/>
      <c r="E2979" s="11" t="s">
        <v>193</v>
      </c>
      <c r="F2979" s="11">
        <v>47</v>
      </c>
      <c r="G2979" s="11"/>
      <c r="H2979" s="11">
        <f t="shared" si="202"/>
        <v>0</v>
      </c>
      <c r="I2979" s="11"/>
      <c r="J2979" s="11">
        <v>16.64</v>
      </c>
      <c r="K2979" s="11"/>
      <c r="M2979" s="11">
        <v>1</v>
      </c>
      <c r="N2979" s="70"/>
      <c r="P2979" s="11">
        <f t="shared" si="203"/>
        <v>16.64</v>
      </c>
      <c r="Q2979" s="11"/>
      <c r="R2979" s="11"/>
      <c r="S2979" s="11"/>
      <c r="T2979" s="366">
        <f t="shared" si="199"/>
        <v>47</v>
      </c>
      <c r="U2979" s="11"/>
      <c r="V2979" s="11"/>
      <c r="W2979" s="11"/>
      <c r="Y2979" s="11">
        <v>16.64</v>
      </c>
      <c r="Z2979" s="11">
        <f t="shared" si="204"/>
        <v>25.06</v>
      </c>
      <c r="AB2979" s="11">
        <f t="shared" si="205"/>
        <v>15</v>
      </c>
      <c r="AC2979" s="11">
        <v>19.29</v>
      </c>
      <c r="AD2979" s="11"/>
      <c r="AE2979" s="4"/>
      <c r="AF2979" s="4"/>
    </row>
    <row r="2980" spans="1:32" ht="13.8" thickBot="1">
      <c r="A2980" s="56"/>
      <c r="B2980" s="191"/>
      <c r="C2980" s="11" t="s">
        <v>219</v>
      </c>
      <c r="D2980" s="11"/>
      <c r="E2980" s="11" t="s">
        <v>220</v>
      </c>
      <c r="F2980" s="11">
        <v>1602086</v>
      </c>
      <c r="G2980" s="11"/>
      <c r="H2980" s="11">
        <f t="shared" si="202"/>
        <v>4783</v>
      </c>
      <c r="I2980" s="11"/>
      <c r="J2980" s="11">
        <v>139713.57000000004</v>
      </c>
      <c r="K2980" s="11"/>
      <c r="M2980" s="11">
        <v>504</v>
      </c>
      <c r="N2980" s="70"/>
      <c r="P2980" s="11">
        <f t="shared" si="203"/>
        <v>277.20999999999998</v>
      </c>
      <c r="Q2980" s="11"/>
      <c r="R2980" s="11"/>
      <c r="S2980" s="11"/>
      <c r="T2980" s="366">
        <f t="shared" si="199"/>
        <v>3178.7420634920636</v>
      </c>
      <c r="U2980" s="11"/>
      <c r="V2980" s="11"/>
      <c r="W2980" s="11"/>
      <c r="Y2980" s="11">
        <v>139713.57000000004</v>
      </c>
      <c r="Z2980" s="11">
        <f t="shared" si="204"/>
        <v>210433.66</v>
      </c>
      <c r="AB2980" s="11">
        <f t="shared" si="205"/>
        <v>125953.22</v>
      </c>
      <c r="AC2980" s="11">
        <v>161939.41</v>
      </c>
      <c r="AD2980" s="11"/>
      <c r="AE2980" s="4"/>
      <c r="AF2980" s="4"/>
    </row>
    <row r="2981" spans="1:32" ht="13.8" thickBot="1">
      <c r="A2981" s="56"/>
      <c r="B2981" s="191"/>
      <c r="C2981" s="11" t="s">
        <v>219</v>
      </c>
      <c r="D2981" s="11"/>
      <c r="E2981" s="11" t="s">
        <v>330</v>
      </c>
      <c r="F2981" s="11">
        <v>247</v>
      </c>
      <c r="G2981" s="11"/>
      <c r="H2981" s="11">
        <f t="shared" si="202"/>
        <v>1</v>
      </c>
      <c r="I2981" s="11"/>
      <c r="J2981" s="11">
        <v>48.269999999999996</v>
      </c>
      <c r="K2981" s="11"/>
      <c r="M2981" s="11">
        <v>2</v>
      </c>
      <c r="N2981" s="70"/>
      <c r="P2981" s="11">
        <f t="shared" si="203"/>
        <v>24.14</v>
      </c>
      <c r="Q2981" s="11"/>
      <c r="R2981" s="11"/>
      <c r="S2981" s="11"/>
      <c r="T2981" s="366">
        <f t="shared" si="199"/>
        <v>123.5</v>
      </c>
      <c r="U2981" s="11"/>
      <c r="V2981" s="11"/>
      <c r="W2981" s="11"/>
      <c r="Y2981" s="11">
        <v>48.269999999999996</v>
      </c>
      <c r="Z2981" s="11">
        <f t="shared" si="204"/>
        <v>72.7</v>
      </c>
      <c r="AB2981" s="11">
        <f t="shared" si="205"/>
        <v>43.52</v>
      </c>
      <c r="AC2981" s="11">
        <v>55.95</v>
      </c>
      <c r="AD2981" s="11"/>
      <c r="AE2981" s="4"/>
      <c r="AF2981" s="4"/>
    </row>
    <row r="2982" spans="1:32" ht="13.8" thickBot="1">
      <c r="A2982" s="56"/>
      <c r="B2982" s="191"/>
      <c r="C2982" s="11" t="s">
        <v>352</v>
      </c>
      <c r="D2982" s="11"/>
      <c r="E2982" s="11" t="s">
        <v>350</v>
      </c>
      <c r="F2982" s="11">
        <v>220508</v>
      </c>
      <c r="G2982" s="11"/>
      <c r="H2982" s="11">
        <f t="shared" si="202"/>
        <v>658</v>
      </c>
      <c r="I2982" s="11"/>
      <c r="J2982" s="11">
        <v>26745.549999999996</v>
      </c>
      <c r="K2982" s="11"/>
      <c r="M2982" s="11">
        <v>175</v>
      </c>
      <c r="N2982" s="70"/>
      <c r="P2982" s="11">
        <f t="shared" si="203"/>
        <v>152.83000000000001</v>
      </c>
      <c r="Q2982" s="11"/>
      <c r="R2982" s="11"/>
      <c r="S2982" s="11"/>
      <c r="T2982" s="366">
        <f t="shared" si="199"/>
        <v>1260.0457142857142</v>
      </c>
      <c r="U2982" s="11"/>
      <c r="V2982" s="11"/>
      <c r="W2982" s="11"/>
      <c r="Y2982" s="11">
        <v>26745.549999999996</v>
      </c>
      <c r="Z2982" s="11">
        <f t="shared" si="204"/>
        <v>40283.589999999997</v>
      </c>
      <c r="AB2982" s="11">
        <f t="shared" si="205"/>
        <v>24111.39</v>
      </c>
      <c r="AC2982" s="11">
        <v>31000.27</v>
      </c>
      <c r="AD2982" s="11"/>
      <c r="AE2982" s="4"/>
      <c r="AF2982" s="4"/>
    </row>
    <row r="2983" spans="1:32" ht="13.8" thickBot="1">
      <c r="A2983" s="56"/>
      <c r="B2983" s="191"/>
      <c r="C2983" s="11" t="s">
        <v>1366</v>
      </c>
      <c r="D2983" s="11"/>
      <c r="E2983" s="11" t="s">
        <v>440</v>
      </c>
      <c r="F2983" s="11">
        <v>2981</v>
      </c>
      <c r="G2983" s="11"/>
      <c r="H2983" s="11">
        <f t="shared" si="202"/>
        <v>9</v>
      </c>
      <c r="I2983" s="11"/>
      <c r="J2983" s="11">
        <v>450.28</v>
      </c>
      <c r="K2983" s="11"/>
      <c r="M2983" s="11">
        <v>4</v>
      </c>
      <c r="N2983" s="70"/>
      <c r="P2983" s="11">
        <f t="shared" si="203"/>
        <v>112.57</v>
      </c>
      <c r="Q2983" s="11"/>
      <c r="R2983" s="11"/>
      <c r="S2983" s="11"/>
      <c r="T2983" s="366">
        <f t="shared" si="199"/>
        <v>745.25</v>
      </c>
      <c r="U2983" s="11"/>
      <c r="V2983" s="11"/>
      <c r="W2983" s="11"/>
      <c r="Y2983" s="11">
        <v>450.28</v>
      </c>
      <c r="Z2983" s="11">
        <f t="shared" si="204"/>
        <v>678.2</v>
      </c>
      <c r="AB2983" s="11">
        <f t="shared" si="205"/>
        <v>405.93</v>
      </c>
      <c r="AC2983" s="11">
        <v>521.91</v>
      </c>
      <c r="AD2983" s="11"/>
      <c r="AE2983" s="4"/>
      <c r="AF2983" s="4"/>
    </row>
    <row r="2984" spans="1:32" ht="13.8" thickBot="1">
      <c r="A2984" s="56"/>
      <c r="B2984" s="191"/>
      <c r="C2984" s="11" t="s">
        <v>340</v>
      </c>
      <c r="D2984" s="11"/>
      <c r="E2984" s="11" t="s">
        <v>338</v>
      </c>
      <c r="F2984" s="11">
        <v>1149329</v>
      </c>
      <c r="G2984" s="11"/>
      <c r="H2984" s="11">
        <f t="shared" si="202"/>
        <v>3431</v>
      </c>
      <c r="I2984" s="11"/>
      <c r="J2984" s="11">
        <v>95750.249999999884</v>
      </c>
      <c r="K2984" s="11"/>
      <c r="M2984" s="11">
        <v>360</v>
      </c>
      <c r="N2984" s="70"/>
      <c r="P2984" s="11">
        <f t="shared" si="203"/>
        <v>265.97000000000003</v>
      </c>
      <c r="Q2984" s="11"/>
      <c r="R2984" s="11"/>
      <c r="S2984" s="11"/>
      <c r="T2984" s="366">
        <f t="shared" si="199"/>
        <v>3192.5805555555557</v>
      </c>
      <c r="U2984" s="11"/>
      <c r="V2984" s="11"/>
      <c r="W2984" s="11"/>
      <c r="Y2984" s="11">
        <v>95750.249999999884</v>
      </c>
      <c r="Z2984" s="11">
        <f t="shared" si="204"/>
        <v>144217.03</v>
      </c>
      <c r="AB2984" s="11">
        <f t="shared" si="205"/>
        <v>86319.83</v>
      </c>
      <c r="AC2984" s="11">
        <v>110982.34</v>
      </c>
      <c r="AD2984" s="11"/>
      <c r="AE2984" s="4"/>
      <c r="AF2984" s="4"/>
    </row>
    <row r="2985" spans="1:32" ht="13.8" thickBot="1">
      <c r="A2985" s="56"/>
      <c r="B2985" s="191"/>
      <c r="C2985" s="11" t="s">
        <v>320</v>
      </c>
      <c r="D2985" s="11"/>
      <c r="E2985" s="11" t="s">
        <v>319</v>
      </c>
      <c r="F2985" s="11">
        <v>121417</v>
      </c>
      <c r="G2985" s="11"/>
      <c r="H2985" s="11">
        <f t="shared" si="202"/>
        <v>362</v>
      </c>
      <c r="I2985" s="11"/>
      <c r="J2985" s="11">
        <v>11183.769999999997</v>
      </c>
      <c r="K2985" s="11"/>
      <c r="M2985" s="11">
        <v>40</v>
      </c>
      <c r="N2985" s="70"/>
      <c r="P2985" s="11">
        <f t="shared" si="203"/>
        <v>279.58999999999997</v>
      </c>
      <c r="Q2985" s="11"/>
      <c r="R2985" s="11"/>
      <c r="S2985" s="11"/>
      <c r="T2985" s="366">
        <f t="shared" si="199"/>
        <v>3035.4250000000002</v>
      </c>
      <c r="U2985" s="11"/>
      <c r="V2985" s="11"/>
      <c r="W2985" s="11"/>
      <c r="Y2985" s="11">
        <v>11183.769999999997</v>
      </c>
      <c r="Z2985" s="11">
        <f t="shared" si="204"/>
        <v>16844.759999999998</v>
      </c>
      <c r="AB2985" s="11">
        <f t="shared" si="205"/>
        <v>10082.280000000001</v>
      </c>
      <c r="AC2985" s="11">
        <v>12962.9</v>
      </c>
      <c r="AD2985" s="11"/>
      <c r="AE2985" s="4"/>
      <c r="AF2985" s="4"/>
    </row>
    <row r="2986" spans="1:32" ht="13.8" thickBot="1">
      <c r="A2986" s="56"/>
      <c r="B2986" s="191"/>
      <c r="C2986" s="11" t="s">
        <v>357</v>
      </c>
      <c r="D2986" s="11"/>
      <c r="E2986" s="11" t="s">
        <v>345</v>
      </c>
      <c r="F2986" s="11">
        <v>597</v>
      </c>
      <c r="G2986" s="11"/>
      <c r="H2986" s="11">
        <f t="shared" si="202"/>
        <v>2</v>
      </c>
      <c r="I2986" s="11"/>
      <c r="J2986" s="11">
        <v>94.11</v>
      </c>
      <c r="K2986" s="11"/>
      <c r="M2986" s="11">
        <v>1</v>
      </c>
      <c r="N2986" s="70"/>
      <c r="P2986" s="11">
        <f t="shared" si="203"/>
        <v>94.11</v>
      </c>
      <c r="Q2986" s="11"/>
      <c r="R2986" s="11"/>
      <c r="S2986" s="11"/>
      <c r="T2986" s="366">
        <f t="shared" si="199"/>
        <v>597</v>
      </c>
      <c r="U2986" s="11"/>
      <c r="V2986" s="11"/>
      <c r="W2986" s="11"/>
      <c r="Y2986" s="11">
        <v>94.11</v>
      </c>
      <c r="Z2986" s="11">
        <f t="shared" si="204"/>
        <v>141.75</v>
      </c>
      <c r="AB2986" s="11">
        <f t="shared" si="205"/>
        <v>84.84</v>
      </c>
      <c r="AC2986" s="11">
        <v>109.08</v>
      </c>
      <c r="AD2986" s="11"/>
      <c r="AE2986" s="4"/>
      <c r="AF2986" s="4"/>
    </row>
    <row r="2987" spans="1:32" ht="13.8" thickBot="1">
      <c r="A2987" s="56"/>
      <c r="B2987" s="191"/>
      <c r="C2987" s="11" t="s">
        <v>357</v>
      </c>
      <c r="D2987" s="11"/>
      <c r="E2987" s="11" t="s">
        <v>358</v>
      </c>
      <c r="F2987" s="11">
        <v>205587</v>
      </c>
      <c r="G2987" s="11"/>
      <c r="H2987" s="11">
        <f t="shared" si="202"/>
        <v>614</v>
      </c>
      <c r="I2987" s="11"/>
      <c r="J2987" s="11">
        <v>24792.620000000003</v>
      </c>
      <c r="K2987" s="11"/>
      <c r="M2987" s="11">
        <v>93</v>
      </c>
      <c r="N2987" s="70"/>
      <c r="P2987" s="11">
        <f t="shared" si="203"/>
        <v>266.58999999999997</v>
      </c>
      <c r="Q2987" s="11"/>
      <c r="R2987" s="11"/>
      <c r="S2987" s="11"/>
      <c r="T2987" s="366">
        <f t="shared" si="199"/>
        <v>2210.6129032258063</v>
      </c>
      <c r="U2987" s="11"/>
      <c r="V2987" s="11"/>
      <c r="W2987" s="11"/>
      <c r="Y2987" s="11">
        <v>24792.620000000003</v>
      </c>
      <c r="Z2987" s="11">
        <f t="shared" si="204"/>
        <v>37342.129999999997</v>
      </c>
      <c r="AB2987" s="11">
        <f t="shared" si="205"/>
        <v>22350.799999999999</v>
      </c>
      <c r="AC2987" s="11">
        <v>28736.67</v>
      </c>
      <c r="AD2987" s="11"/>
      <c r="AE2987" s="4"/>
      <c r="AF2987" s="4"/>
    </row>
    <row r="2988" spans="1:32" ht="13.8" thickBot="1">
      <c r="A2988" s="56"/>
      <c r="B2988" s="191"/>
      <c r="C2988" s="11" t="s">
        <v>1367</v>
      </c>
      <c r="D2988" s="11"/>
      <c r="E2988" s="11" t="s">
        <v>330</v>
      </c>
      <c r="F2988" s="11">
        <v>6120</v>
      </c>
      <c r="G2988" s="11"/>
      <c r="H2988" s="11">
        <f t="shared" si="202"/>
        <v>18</v>
      </c>
      <c r="I2988" s="11"/>
      <c r="J2988" s="11">
        <v>517.43999999999994</v>
      </c>
      <c r="K2988" s="11"/>
      <c r="M2988" s="11">
        <v>3</v>
      </c>
      <c r="N2988" s="70"/>
      <c r="P2988" s="11">
        <f t="shared" si="203"/>
        <v>172.48</v>
      </c>
      <c r="Q2988" s="11"/>
      <c r="R2988" s="11"/>
      <c r="S2988" s="11"/>
      <c r="T2988" s="366">
        <f t="shared" si="199"/>
        <v>2040</v>
      </c>
      <c r="U2988" s="11"/>
      <c r="V2988" s="11"/>
      <c r="W2988" s="11"/>
      <c r="Y2988" s="11">
        <v>517.43999999999994</v>
      </c>
      <c r="Z2988" s="11">
        <f t="shared" si="204"/>
        <v>779.36</v>
      </c>
      <c r="AB2988" s="11">
        <f t="shared" si="205"/>
        <v>466.48</v>
      </c>
      <c r="AC2988" s="11">
        <v>599.76</v>
      </c>
      <c r="AD2988" s="11"/>
      <c r="AE2988" s="4"/>
      <c r="AF2988" s="4"/>
    </row>
    <row r="2989" spans="1:32" ht="13.8" thickBot="1">
      <c r="A2989" s="56"/>
      <c r="B2989" s="191"/>
      <c r="C2989" s="11" t="s">
        <v>433</v>
      </c>
      <c r="D2989" s="11"/>
      <c r="E2989" s="11" t="s">
        <v>432</v>
      </c>
      <c r="F2989" s="11">
        <v>97450</v>
      </c>
      <c r="G2989" s="11"/>
      <c r="H2989" s="11">
        <f t="shared" si="202"/>
        <v>291</v>
      </c>
      <c r="I2989" s="11"/>
      <c r="J2989" s="11">
        <v>8025.8999999999987</v>
      </c>
      <c r="K2989" s="11"/>
      <c r="M2989" s="11">
        <v>53</v>
      </c>
      <c r="N2989" s="70"/>
      <c r="P2989" s="11">
        <f t="shared" si="203"/>
        <v>151.43</v>
      </c>
      <c r="Q2989" s="11"/>
      <c r="R2989" s="11"/>
      <c r="S2989" s="11"/>
      <c r="T2989" s="366">
        <f t="shared" si="199"/>
        <v>1838.6792452830189</v>
      </c>
      <c r="U2989" s="11"/>
      <c r="V2989" s="11"/>
      <c r="W2989" s="11"/>
      <c r="Y2989" s="11">
        <v>8025.8999999999987</v>
      </c>
      <c r="Z2989" s="11">
        <f t="shared" si="204"/>
        <v>12088.44</v>
      </c>
      <c r="AB2989" s="11">
        <f t="shared" si="205"/>
        <v>7235.43</v>
      </c>
      <c r="AC2989" s="11">
        <v>9302.67</v>
      </c>
      <c r="AD2989" s="11"/>
      <c r="AE2989" s="4"/>
      <c r="AF2989" s="4"/>
    </row>
    <row r="2990" spans="1:32" ht="13.8" thickBot="1">
      <c r="A2990" s="56"/>
      <c r="B2990" s="191"/>
      <c r="C2990" s="11" t="s">
        <v>1437</v>
      </c>
      <c r="D2990" s="11"/>
      <c r="E2990" s="11" t="s">
        <v>489</v>
      </c>
      <c r="F2990" s="11">
        <v>37834</v>
      </c>
      <c r="G2990" s="11"/>
      <c r="H2990" s="11">
        <f t="shared" si="202"/>
        <v>113</v>
      </c>
      <c r="I2990" s="11"/>
      <c r="J2990" s="11">
        <v>1532.1200000000001</v>
      </c>
      <c r="K2990" s="11"/>
      <c r="M2990" s="11">
        <v>6</v>
      </c>
      <c r="N2990" s="70"/>
      <c r="P2990" s="11">
        <f t="shared" si="203"/>
        <v>255.35</v>
      </c>
      <c r="Q2990" s="11"/>
      <c r="R2990" s="11"/>
      <c r="S2990" s="11"/>
      <c r="T2990" s="366">
        <f t="shared" si="199"/>
        <v>6305.666666666667</v>
      </c>
      <c r="U2990" s="11"/>
      <c r="V2990" s="11"/>
      <c r="W2990" s="11"/>
      <c r="Y2990" s="11">
        <v>1532.1200000000001</v>
      </c>
      <c r="Z2990" s="11">
        <f t="shared" si="204"/>
        <v>2307.65</v>
      </c>
      <c r="AB2990" s="11">
        <f t="shared" si="205"/>
        <v>1381.22</v>
      </c>
      <c r="AC2990" s="11">
        <v>1775.85</v>
      </c>
      <c r="AD2990" s="11"/>
      <c r="AE2990" s="4"/>
      <c r="AF2990" s="4"/>
    </row>
    <row r="2991" spans="1:32" ht="13.8" thickBot="1">
      <c r="A2991" s="56"/>
      <c r="B2991" s="191"/>
      <c r="C2991" s="11" t="s">
        <v>1293</v>
      </c>
      <c r="D2991" s="11"/>
      <c r="E2991" s="11" t="s">
        <v>237</v>
      </c>
      <c r="F2991" s="11">
        <v>5107</v>
      </c>
      <c r="G2991" s="11"/>
      <c r="H2991" s="11">
        <f t="shared" si="202"/>
        <v>15</v>
      </c>
      <c r="I2991" s="11"/>
      <c r="J2991" s="11">
        <v>446.2</v>
      </c>
      <c r="K2991" s="11"/>
      <c r="M2991" s="11">
        <v>9</v>
      </c>
      <c r="N2991" s="70"/>
      <c r="P2991" s="11">
        <f t="shared" si="203"/>
        <v>49.58</v>
      </c>
      <c r="Q2991" s="11"/>
      <c r="R2991" s="11"/>
      <c r="S2991" s="11"/>
      <c r="T2991" s="366">
        <f t="shared" si="199"/>
        <v>567.44444444444446</v>
      </c>
      <c r="U2991" s="11"/>
      <c r="V2991" s="11"/>
      <c r="W2991" s="11"/>
      <c r="Y2991" s="11">
        <v>446.2</v>
      </c>
      <c r="Z2991" s="11">
        <f t="shared" si="204"/>
        <v>672.06</v>
      </c>
      <c r="AB2991" s="11">
        <f t="shared" si="205"/>
        <v>402.25</v>
      </c>
      <c r="AC2991" s="11">
        <v>517.17999999999995</v>
      </c>
      <c r="AD2991" s="11"/>
      <c r="AE2991" s="4"/>
      <c r="AF2991" s="4"/>
    </row>
    <row r="2992" spans="1:32" ht="13.8" thickBot="1">
      <c r="A2992" s="56"/>
      <c r="B2992" s="191"/>
      <c r="C2992" s="11" t="s">
        <v>461</v>
      </c>
      <c r="D2992" s="11"/>
      <c r="E2992" s="11" t="s">
        <v>460</v>
      </c>
      <c r="F2992" s="11">
        <v>20644</v>
      </c>
      <c r="G2992" s="11"/>
      <c r="H2992" s="11">
        <f t="shared" si="202"/>
        <v>62</v>
      </c>
      <c r="I2992" s="11"/>
      <c r="J2992" s="11">
        <v>2324.3099999999995</v>
      </c>
      <c r="K2992" s="11"/>
      <c r="M2992" s="11">
        <v>19</v>
      </c>
      <c r="N2992" s="70"/>
      <c r="P2992" s="11">
        <f t="shared" si="203"/>
        <v>122.33</v>
      </c>
      <c r="Q2992" s="11"/>
      <c r="R2992" s="11"/>
      <c r="S2992" s="11"/>
      <c r="T2992" s="366">
        <f t="shared" si="199"/>
        <v>1086.5263157894738</v>
      </c>
      <c r="U2992" s="11"/>
      <c r="V2992" s="11"/>
      <c r="W2992" s="11"/>
      <c r="Y2992" s="11">
        <v>2324.3099999999995</v>
      </c>
      <c r="Z2992" s="11">
        <f t="shared" si="204"/>
        <v>3500.83</v>
      </c>
      <c r="AB2992" s="11">
        <f t="shared" si="205"/>
        <v>2095.39</v>
      </c>
      <c r="AC2992" s="11">
        <v>2694.06</v>
      </c>
      <c r="AD2992" s="11"/>
      <c r="AE2992" s="4"/>
      <c r="AF2992" s="4"/>
    </row>
    <row r="2993" spans="1:32" ht="13.8" thickBot="1">
      <c r="A2993" s="56"/>
      <c r="B2993" s="191"/>
      <c r="C2993" s="11" t="s">
        <v>225</v>
      </c>
      <c r="D2993" s="11"/>
      <c r="E2993" s="11" t="s">
        <v>226</v>
      </c>
      <c r="F2993" s="11">
        <v>278448</v>
      </c>
      <c r="G2993" s="11"/>
      <c r="H2993" s="11">
        <f t="shared" si="202"/>
        <v>831</v>
      </c>
      <c r="I2993" s="11"/>
      <c r="J2993" s="11">
        <v>13368.839999999998</v>
      </c>
      <c r="K2993" s="11"/>
      <c r="M2993" s="11">
        <v>32</v>
      </c>
      <c r="N2993" s="70"/>
      <c r="P2993" s="11">
        <f t="shared" si="203"/>
        <v>417.78</v>
      </c>
      <c r="Q2993" s="11"/>
      <c r="R2993" s="11"/>
      <c r="S2993" s="11"/>
      <c r="T2993" s="366">
        <f t="shared" si="199"/>
        <v>8701.5</v>
      </c>
      <c r="U2993" s="11"/>
      <c r="V2993" s="11"/>
      <c r="W2993" s="11"/>
      <c r="Y2993" s="11">
        <v>13368.839999999998</v>
      </c>
      <c r="Z2993" s="11">
        <f t="shared" si="204"/>
        <v>20135.87</v>
      </c>
      <c r="AB2993" s="11">
        <f t="shared" si="205"/>
        <v>12052.15</v>
      </c>
      <c r="AC2993" s="11">
        <v>15495.57</v>
      </c>
      <c r="AD2993" s="11"/>
      <c r="AE2993" s="4"/>
      <c r="AF2993" s="4"/>
    </row>
    <row r="2994" spans="1:32" ht="13.8" thickBot="1">
      <c r="A2994" s="56"/>
      <c r="B2994" s="191"/>
      <c r="C2994" s="11" t="s">
        <v>449</v>
      </c>
      <c r="D2994" s="11"/>
      <c r="E2994" s="11" t="s">
        <v>440</v>
      </c>
      <c r="F2994" s="11">
        <v>1242</v>
      </c>
      <c r="G2994" s="11"/>
      <c r="H2994" s="11">
        <f t="shared" si="202"/>
        <v>4</v>
      </c>
      <c r="I2994" s="11"/>
      <c r="J2994" s="11">
        <v>181.74999999999997</v>
      </c>
      <c r="K2994" s="11"/>
      <c r="M2994" s="11">
        <v>4</v>
      </c>
      <c r="N2994" s="70"/>
      <c r="P2994" s="11">
        <f t="shared" si="203"/>
        <v>45.44</v>
      </c>
      <c r="Q2994" s="11"/>
      <c r="R2994" s="11"/>
      <c r="S2994" s="11"/>
      <c r="T2994" s="366">
        <f t="shared" si="199"/>
        <v>310.5</v>
      </c>
      <c r="U2994" s="11"/>
      <c r="V2994" s="11"/>
      <c r="W2994" s="11"/>
      <c r="Y2994" s="11">
        <v>181.74999999999997</v>
      </c>
      <c r="Z2994" s="11">
        <f t="shared" si="204"/>
        <v>273.75</v>
      </c>
      <c r="AB2994" s="11">
        <f t="shared" si="205"/>
        <v>163.85</v>
      </c>
      <c r="AC2994" s="11">
        <v>210.66</v>
      </c>
      <c r="AD2994" s="11"/>
      <c r="AE2994" s="4"/>
      <c r="AF2994" s="4"/>
    </row>
    <row r="2995" spans="1:32" ht="13.8" thickBot="1">
      <c r="A2995" s="56"/>
      <c r="B2995" s="191"/>
      <c r="C2995" s="11" t="s">
        <v>449</v>
      </c>
      <c r="D2995" s="11"/>
      <c r="E2995" s="11" t="s">
        <v>450</v>
      </c>
      <c r="F2995" s="11">
        <v>159781</v>
      </c>
      <c r="G2995" s="11"/>
      <c r="H2995" s="11">
        <f t="shared" si="202"/>
        <v>477</v>
      </c>
      <c r="I2995" s="11"/>
      <c r="J2995" s="11">
        <v>16376.25</v>
      </c>
      <c r="K2995" s="11"/>
      <c r="M2995" s="11">
        <v>70</v>
      </c>
      <c r="N2995" s="70"/>
      <c r="P2995" s="11">
        <f t="shared" si="203"/>
        <v>233.95</v>
      </c>
      <c r="Q2995" s="11"/>
      <c r="R2995" s="11"/>
      <c r="S2995" s="11"/>
      <c r="T2995" s="366">
        <f t="shared" si="199"/>
        <v>2282.5857142857144</v>
      </c>
      <c r="U2995" s="11"/>
      <c r="V2995" s="11"/>
      <c r="W2995" s="11"/>
      <c r="Y2995" s="11">
        <v>16376.25</v>
      </c>
      <c r="Z2995" s="11">
        <f t="shared" si="204"/>
        <v>24665.57</v>
      </c>
      <c r="AB2995" s="11">
        <f t="shared" si="205"/>
        <v>14763.36</v>
      </c>
      <c r="AC2995" s="11">
        <v>18981.41</v>
      </c>
      <c r="AD2995" s="11"/>
      <c r="AE2995" s="4"/>
      <c r="AF2995" s="4"/>
    </row>
    <row r="2996" spans="1:32" ht="13.8" thickBot="1">
      <c r="A2996" s="56"/>
      <c r="B2996" s="191"/>
      <c r="C2996" s="11" t="s">
        <v>449</v>
      </c>
      <c r="D2996" s="11"/>
      <c r="E2996" s="11" t="s">
        <v>521</v>
      </c>
      <c r="F2996" s="11">
        <v>118</v>
      </c>
      <c r="G2996" s="11"/>
      <c r="H2996" s="11">
        <f t="shared" si="202"/>
        <v>0</v>
      </c>
      <c r="I2996" s="11"/>
      <c r="J2996" s="11">
        <v>24.58</v>
      </c>
      <c r="K2996" s="11"/>
      <c r="M2996" s="11">
        <v>1</v>
      </c>
      <c r="N2996" s="70"/>
      <c r="P2996" s="11">
        <f t="shared" si="203"/>
        <v>24.58</v>
      </c>
      <c r="Q2996" s="11"/>
      <c r="R2996" s="11"/>
      <c r="S2996" s="11"/>
      <c r="T2996" s="366">
        <f t="shared" si="199"/>
        <v>118</v>
      </c>
      <c r="U2996" s="11"/>
      <c r="V2996" s="11"/>
      <c r="W2996" s="11"/>
      <c r="Y2996" s="11">
        <v>24.58</v>
      </c>
      <c r="Z2996" s="11">
        <f t="shared" si="204"/>
        <v>37.020000000000003</v>
      </c>
      <c r="AB2996" s="11">
        <f t="shared" si="205"/>
        <v>22.16</v>
      </c>
      <c r="AC2996" s="11">
        <v>28.49</v>
      </c>
      <c r="AD2996" s="11"/>
      <c r="AE2996" s="4"/>
      <c r="AF2996" s="4"/>
    </row>
    <row r="2997" spans="1:32" ht="13.8" thickBot="1">
      <c r="A2997" s="56"/>
      <c r="B2997" s="191"/>
      <c r="C2997" s="11" t="s">
        <v>420</v>
      </c>
      <c r="D2997" s="11"/>
      <c r="E2997" s="11" t="s">
        <v>421</v>
      </c>
      <c r="F2997" s="11">
        <v>6597</v>
      </c>
      <c r="G2997" s="11"/>
      <c r="H2997" s="11">
        <f t="shared" si="202"/>
        <v>20</v>
      </c>
      <c r="I2997" s="11"/>
      <c r="J2997" s="11">
        <v>769.7299999999999</v>
      </c>
      <c r="K2997" s="11"/>
      <c r="M2997" s="11">
        <v>14</v>
      </c>
      <c r="N2997" s="70"/>
      <c r="P2997" s="11">
        <f t="shared" si="203"/>
        <v>54.98</v>
      </c>
      <c r="Q2997" s="11"/>
      <c r="R2997" s="11"/>
      <c r="S2997" s="11"/>
      <c r="T2997" s="366">
        <f t="shared" si="199"/>
        <v>471.21428571428572</v>
      </c>
      <c r="U2997" s="11"/>
      <c r="V2997" s="11"/>
      <c r="W2997" s="11"/>
      <c r="Y2997" s="11">
        <v>769.7299999999999</v>
      </c>
      <c r="Z2997" s="11">
        <f t="shared" si="204"/>
        <v>1159.3499999999999</v>
      </c>
      <c r="AB2997" s="11">
        <f t="shared" si="205"/>
        <v>693.92</v>
      </c>
      <c r="AC2997" s="11">
        <v>892.18</v>
      </c>
      <c r="AD2997" s="11"/>
      <c r="AE2997" s="4"/>
      <c r="AF2997" s="4"/>
    </row>
    <row r="2998" spans="1:32" ht="13.8" thickBot="1">
      <c r="A2998" s="56"/>
      <c r="B2998" s="191"/>
      <c r="C2998" s="11" t="s">
        <v>451</v>
      </c>
      <c r="D2998" s="11"/>
      <c r="E2998" s="11" t="s">
        <v>452</v>
      </c>
      <c r="F2998" s="11">
        <v>1547401</v>
      </c>
      <c r="G2998" s="11"/>
      <c r="H2998" s="11">
        <f t="shared" si="202"/>
        <v>4620</v>
      </c>
      <c r="I2998" s="11"/>
      <c r="J2998" s="11">
        <v>52531.010000000009</v>
      </c>
      <c r="K2998" s="11"/>
      <c r="M2998" s="11">
        <v>25</v>
      </c>
      <c r="N2998" s="70"/>
      <c r="P2998" s="11">
        <f t="shared" si="203"/>
        <v>2101.2399999999998</v>
      </c>
      <c r="Q2998" s="11"/>
      <c r="R2998" s="11"/>
      <c r="S2998" s="11"/>
      <c r="T2998" s="366">
        <f t="shared" si="199"/>
        <v>61896.04</v>
      </c>
      <c r="U2998" s="11"/>
      <c r="V2998" s="11"/>
      <c r="W2998" s="11"/>
      <c r="Y2998" s="11">
        <v>52531.010000000009</v>
      </c>
      <c r="Z2998" s="11">
        <f t="shared" si="204"/>
        <v>79121.11</v>
      </c>
      <c r="AB2998" s="11">
        <f t="shared" si="205"/>
        <v>47357.24</v>
      </c>
      <c r="AC2998" s="11">
        <v>60887.72</v>
      </c>
      <c r="AD2998" s="11"/>
      <c r="AE2998" s="4"/>
      <c r="AF2998" s="4"/>
    </row>
    <row r="2999" spans="1:32" ht="13.8" thickBot="1">
      <c r="A2999" s="56"/>
      <c r="B2999" s="191"/>
      <c r="C2999" s="11" t="s">
        <v>359</v>
      </c>
      <c r="D2999" s="11"/>
      <c r="E2999" s="11" t="s">
        <v>350</v>
      </c>
      <c r="F2999" s="11">
        <v>605</v>
      </c>
      <c r="G2999" s="11"/>
      <c r="H2999" s="11">
        <f t="shared" si="202"/>
        <v>2</v>
      </c>
      <c r="I2999" s="11"/>
      <c r="J2999" s="11">
        <v>31.24</v>
      </c>
      <c r="K2999" s="11"/>
      <c r="M2999" s="11">
        <v>1</v>
      </c>
      <c r="N2999" s="70"/>
      <c r="P2999" s="11">
        <f t="shared" si="203"/>
        <v>31.24</v>
      </c>
      <c r="Q2999" s="11"/>
      <c r="R2999" s="11"/>
      <c r="S2999" s="11"/>
      <c r="T2999" s="366">
        <f t="shared" si="199"/>
        <v>605</v>
      </c>
      <c r="U2999" s="11"/>
      <c r="V2999" s="11"/>
      <c r="W2999" s="11"/>
      <c r="Y2999" s="11">
        <v>31.24</v>
      </c>
      <c r="Z2999" s="11">
        <f t="shared" si="204"/>
        <v>47.05</v>
      </c>
      <c r="AB2999" s="11">
        <f t="shared" si="205"/>
        <v>28.16</v>
      </c>
      <c r="AC2999" s="11">
        <v>36.21</v>
      </c>
      <c r="AD2999" s="11"/>
      <c r="AE2999" s="4"/>
      <c r="AF2999" s="4"/>
    </row>
    <row r="3000" spans="1:32" ht="13.8" thickBot="1">
      <c r="A3000" s="56"/>
      <c r="B3000" s="191"/>
      <c r="C3000" s="11" t="s">
        <v>359</v>
      </c>
      <c r="D3000" s="11"/>
      <c r="E3000" s="11" t="s">
        <v>360</v>
      </c>
      <c r="F3000" s="11">
        <v>206933</v>
      </c>
      <c r="G3000" s="11"/>
      <c r="H3000" s="11">
        <f t="shared" si="202"/>
        <v>618</v>
      </c>
      <c r="I3000" s="11"/>
      <c r="J3000" s="11">
        <v>21986.28</v>
      </c>
      <c r="K3000" s="11"/>
      <c r="M3000" s="11">
        <v>126</v>
      </c>
      <c r="N3000" s="70"/>
      <c r="P3000" s="11">
        <f t="shared" si="203"/>
        <v>174.49</v>
      </c>
      <c r="Q3000" s="11"/>
      <c r="R3000" s="11"/>
      <c r="S3000" s="11"/>
      <c r="T3000" s="366">
        <f t="shared" si="199"/>
        <v>1642.3253968253969</v>
      </c>
      <c r="U3000" s="11"/>
      <c r="V3000" s="11"/>
      <c r="W3000" s="11"/>
      <c r="Y3000" s="11">
        <v>21986.28</v>
      </c>
      <c r="Z3000" s="11">
        <f t="shared" si="204"/>
        <v>33115.279999999999</v>
      </c>
      <c r="AB3000" s="11">
        <f t="shared" si="205"/>
        <v>19820.86</v>
      </c>
      <c r="AC3000" s="11">
        <v>25483.89</v>
      </c>
      <c r="AD3000" s="11"/>
      <c r="AE3000" s="4"/>
      <c r="AF3000" s="4"/>
    </row>
    <row r="3001" spans="1:32" ht="13.8" thickBot="1">
      <c r="A3001" s="56"/>
      <c r="B3001" s="191"/>
      <c r="C3001" s="11" t="s">
        <v>1294</v>
      </c>
      <c r="D3001" s="11"/>
      <c r="E3001" s="11" t="s">
        <v>311</v>
      </c>
      <c r="F3001" s="11">
        <v>63755</v>
      </c>
      <c r="G3001" s="11"/>
      <c r="H3001" s="11">
        <f t="shared" si="202"/>
        <v>190</v>
      </c>
      <c r="I3001" s="11"/>
      <c r="J3001" s="11">
        <v>8452.6099999999988</v>
      </c>
      <c r="K3001" s="11"/>
      <c r="M3001" s="11">
        <v>14</v>
      </c>
      <c r="N3001" s="70"/>
      <c r="P3001" s="11">
        <f t="shared" si="203"/>
        <v>603.76</v>
      </c>
      <c r="Q3001" s="11"/>
      <c r="R3001" s="11"/>
      <c r="S3001" s="11"/>
      <c r="T3001" s="366">
        <f t="shared" si="199"/>
        <v>4553.9285714285716</v>
      </c>
      <c r="U3001" s="11"/>
      <c r="V3001" s="11"/>
      <c r="W3001" s="11"/>
      <c r="Y3001" s="11">
        <v>8452.6099999999988</v>
      </c>
      <c r="Z3001" s="11">
        <f t="shared" si="204"/>
        <v>12731.14</v>
      </c>
      <c r="AB3001" s="11">
        <f t="shared" si="205"/>
        <v>7620.11</v>
      </c>
      <c r="AC3001" s="11">
        <v>9797.26</v>
      </c>
      <c r="AD3001" s="11"/>
      <c r="AE3001" s="4"/>
      <c r="AF3001" s="4"/>
    </row>
    <row r="3002" spans="1:32" ht="13.8" thickBot="1">
      <c r="A3002" s="56"/>
      <c r="B3002" s="191"/>
      <c r="C3002" s="11" t="s">
        <v>1294</v>
      </c>
      <c r="D3002" s="11"/>
      <c r="E3002" s="11" t="s">
        <v>313</v>
      </c>
      <c r="F3002" s="11">
        <v>1191</v>
      </c>
      <c r="G3002" s="11"/>
      <c r="H3002" s="11">
        <f t="shared" si="202"/>
        <v>4</v>
      </c>
      <c r="I3002" s="11"/>
      <c r="J3002" s="11">
        <v>85.23</v>
      </c>
      <c r="K3002" s="11"/>
      <c r="M3002" s="11">
        <v>1</v>
      </c>
      <c r="N3002" s="70"/>
      <c r="P3002" s="11">
        <f t="shared" si="203"/>
        <v>85.23</v>
      </c>
      <c r="Q3002" s="11"/>
      <c r="R3002" s="11"/>
      <c r="S3002" s="11"/>
      <c r="T3002" s="366">
        <f t="shared" si="199"/>
        <v>1191</v>
      </c>
      <c r="U3002" s="11"/>
      <c r="V3002" s="11"/>
      <c r="W3002" s="11"/>
      <c r="Y3002" s="11">
        <v>85.23</v>
      </c>
      <c r="Z3002" s="11">
        <f t="shared" si="204"/>
        <v>128.37</v>
      </c>
      <c r="AB3002" s="11">
        <f t="shared" si="205"/>
        <v>76.84</v>
      </c>
      <c r="AC3002" s="11">
        <v>98.79</v>
      </c>
      <c r="AD3002" s="11"/>
      <c r="AE3002" s="4"/>
      <c r="AF3002" s="4"/>
    </row>
    <row r="3003" spans="1:32" ht="13.8" thickBot="1">
      <c r="A3003" s="56"/>
      <c r="B3003" s="191"/>
      <c r="C3003" s="11" t="s">
        <v>1294</v>
      </c>
      <c r="D3003" s="11"/>
      <c r="E3003" s="11" t="s">
        <v>1302</v>
      </c>
      <c r="F3003" s="11">
        <v>7041</v>
      </c>
      <c r="G3003" s="11"/>
      <c r="H3003" s="11">
        <f t="shared" si="202"/>
        <v>21</v>
      </c>
      <c r="I3003" s="11"/>
      <c r="J3003" s="11">
        <v>556.13</v>
      </c>
      <c r="K3003" s="11"/>
      <c r="M3003" s="11">
        <v>5</v>
      </c>
      <c r="N3003" s="70"/>
      <c r="P3003" s="11">
        <f t="shared" si="203"/>
        <v>111.23</v>
      </c>
      <c r="Q3003" s="11"/>
      <c r="R3003" s="11"/>
      <c r="S3003" s="11"/>
      <c r="T3003" s="366">
        <f t="shared" si="199"/>
        <v>1408.2</v>
      </c>
      <c r="U3003" s="11"/>
      <c r="V3003" s="11"/>
      <c r="W3003" s="11"/>
      <c r="Y3003" s="11">
        <v>556.13</v>
      </c>
      <c r="Z3003" s="11">
        <f t="shared" si="204"/>
        <v>837.63</v>
      </c>
      <c r="AB3003" s="11">
        <f t="shared" si="205"/>
        <v>501.36</v>
      </c>
      <c r="AC3003" s="11">
        <v>644.6</v>
      </c>
      <c r="AD3003" s="11"/>
      <c r="AE3003" s="4"/>
      <c r="AF3003" s="4"/>
    </row>
    <row r="3004" spans="1:32" ht="13.8" thickBot="1">
      <c r="A3004" s="56"/>
      <c r="B3004" s="191"/>
      <c r="C3004" s="11" t="s">
        <v>361</v>
      </c>
      <c r="D3004" s="11"/>
      <c r="E3004" s="11" t="s">
        <v>362</v>
      </c>
      <c r="F3004" s="11">
        <v>50635</v>
      </c>
      <c r="G3004" s="11"/>
      <c r="H3004" s="11">
        <f t="shared" si="202"/>
        <v>151</v>
      </c>
      <c r="I3004" s="11"/>
      <c r="J3004" s="11">
        <v>6691.9700000000012</v>
      </c>
      <c r="K3004" s="11"/>
      <c r="M3004" s="11">
        <v>53</v>
      </c>
      <c r="N3004" s="70"/>
      <c r="P3004" s="11">
        <f t="shared" si="203"/>
        <v>126.26</v>
      </c>
      <c r="Q3004" s="11"/>
      <c r="R3004" s="11"/>
      <c r="S3004" s="11"/>
      <c r="T3004" s="366">
        <f t="shared" si="199"/>
        <v>955.37735849056605</v>
      </c>
      <c r="U3004" s="11"/>
      <c r="V3004" s="11"/>
      <c r="W3004" s="11"/>
      <c r="Y3004" s="11">
        <v>6691.9700000000012</v>
      </c>
      <c r="Z3004" s="11">
        <f t="shared" si="204"/>
        <v>10079.31</v>
      </c>
      <c r="AB3004" s="11">
        <f t="shared" si="205"/>
        <v>6032.88</v>
      </c>
      <c r="AC3004" s="11">
        <v>7756.54</v>
      </c>
      <c r="AD3004" s="11"/>
      <c r="AE3004" s="4"/>
      <c r="AF3004" s="4"/>
    </row>
    <row r="3005" spans="1:32" ht="13.8" thickBot="1">
      <c r="A3005" s="56"/>
      <c r="B3005" s="191"/>
      <c r="C3005" s="11" t="s">
        <v>1369</v>
      </c>
      <c r="D3005" s="11"/>
      <c r="E3005" s="11" t="s">
        <v>427</v>
      </c>
      <c r="F3005" s="11">
        <v>15653</v>
      </c>
      <c r="G3005" s="11"/>
      <c r="H3005" s="11">
        <f t="shared" si="202"/>
        <v>47</v>
      </c>
      <c r="I3005" s="11"/>
      <c r="J3005" s="11">
        <v>1362.5199999999998</v>
      </c>
      <c r="K3005" s="11"/>
      <c r="M3005" s="11">
        <v>13</v>
      </c>
      <c r="N3005" s="70"/>
      <c r="P3005" s="11">
        <f t="shared" si="203"/>
        <v>104.81</v>
      </c>
      <c r="Q3005" s="11"/>
      <c r="R3005" s="11"/>
      <c r="S3005" s="11"/>
      <c r="T3005" s="366">
        <f t="shared" si="199"/>
        <v>1204.0769230769231</v>
      </c>
      <c r="U3005" s="11"/>
      <c r="V3005" s="11"/>
      <c r="W3005" s="11"/>
      <c r="Y3005" s="11">
        <v>1362.5199999999998</v>
      </c>
      <c r="Z3005" s="11">
        <f t="shared" si="204"/>
        <v>2052.1999999999998</v>
      </c>
      <c r="AB3005" s="11">
        <f t="shared" si="205"/>
        <v>1228.33</v>
      </c>
      <c r="AC3005" s="11">
        <v>1579.27</v>
      </c>
      <c r="AD3005" s="11"/>
      <c r="AE3005" s="4"/>
      <c r="AF3005" s="4"/>
    </row>
    <row r="3006" spans="1:32" ht="13.8" thickBot="1">
      <c r="A3006" s="56"/>
      <c r="B3006" s="191"/>
      <c r="C3006" s="11" t="s">
        <v>1244</v>
      </c>
      <c r="D3006" s="11"/>
      <c r="E3006" s="11" t="s">
        <v>350</v>
      </c>
      <c r="F3006" s="11">
        <v>22940</v>
      </c>
      <c r="G3006" s="11"/>
      <c r="H3006" s="11">
        <f t="shared" ref="H3006:H3069" si="206">ROUND($H$3402*F3006/$F$3402,0)</f>
        <v>68</v>
      </c>
      <c r="I3006" s="11"/>
      <c r="J3006" s="11">
        <v>3249.6799999999994</v>
      </c>
      <c r="K3006" s="11"/>
      <c r="M3006" s="11">
        <v>55</v>
      </c>
      <c r="N3006" s="70"/>
      <c r="P3006" s="11">
        <f t="shared" ref="P3006:P3069" si="207">ROUND(J3006/M3006,2)</f>
        <v>59.09</v>
      </c>
      <c r="Q3006" s="11"/>
      <c r="R3006" s="11"/>
      <c r="S3006" s="11"/>
      <c r="T3006" s="366">
        <f t="shared" si="199"/>
        <v>417.09090909090907</v>
      </c>
      <c r="U3006" s="11"/>
      <c r="V3006" s="11"/>
      <c r="W3006" s="11"/>
      <c r="Y3006" s="11">
        <v>3249.6799999999994</v>
      </c>
      <c r="Z3006" s="11">
        <f t="shared" ref="Z3006:Z3069" si="208">ROUND($Z$3402*Y3006/$Y$3402,2)</f>
        <v>4894.6000000000004</v>
      </c>
      <c r="AB3006" s="11">
        <f t="shared" ref="AB3006:AB3069" si="209">ROUND($AB$3402*Y3006/$Y$3402,2)</f>
        <v>2929.62</v>
      </c>
      <c r="AC3006" s="11">
        <v>3766.64</v>
      </c>
      <c r="AD3006" s="11"/>
      <c r="AE3006" s="4"/>
      <c r="AF3006" s="4"/>
    </row>
    <row r="3007" spans="1:32" ht="13.8" thickBot="1">
      <c r="A3007" s="56"/>
      <c r="B3007" s="191"/>
      <c r="C3007" s="11" t="s">
        <v>1244</v>
      </c>
      <c r="D3007" s="11"/>
      <c r="E3007" s="11" t="s">
        <v>405</v>
      </c>
      <c r="F3007" s="11">
        <v>9</v>
      </c>
      <c r="G3007" s="11"/>
      <c r="H3007" s="11">
        <f t="shared" si="206"/>
        <v>0</v>
      </c>
      <c r="I3007" s="11"/>
      <c r="J3007" s="11">
        <v>9.2899999999999991</v>
      </c>
      <c r="K3007" s="11"/>
      <c r="M3007" s="11">
        <v>1</v>
      </c>
      <c r="N3007" s="70"/>
      <c r="P3007" s="11">
        <f t="shared" si="207"/>
        <v>9.2899999999999991</v>
      </c>
      <c r="Q3007" s="11"/>
      <c r="R3007" s="11"/>
      <c r="S3007" s="11"/>
      <c r="T3007" s="366">
        <f t="shared" si="199"/>
        <v>9</v>
      </c>
      <c r="U3007" s="11"/>
      <c r="V3007" s="11"/>
      <c r="W3007" s="11"/>
      <c r="Y3007" s="11">
        <v>9.2899999999999991</v>
      </c>
      <c r="Z3007" s="11">
        <f t="shared" si="208"/>
        <v>13.99</v>
      </c>
      <c r="AB3007" s="11">
        <f t="shared" si="209"/>
        <v>8.3800000000000008</v>
      </c>
      <c r="AC3007" s="11">
        <v>10.77</v>
      </c>
      <c r="AD3007" s="11"/>
      <c r="AE3007" s="4"/>
      <c r="AF3007" s="4"/>
    </row>
    <row r="3008" spans="1:32" ht="13.8" thickBot="1">
      <c r="A3008" s="56"/>
      <c r="B3008" s="191"/>
      <c r="C3008" s="11" t="s">
        <v>453</v>
      </c>
      <c r="D3008" s="11"/>
      <c r="E3008" s="11" t="s">
        <v>454</v>
      </c>
      <c r="F3008" s="11">
        <v>1528995</v>
      </c>
      <c r="G3008" s="11"/>
      <c r="H3008" s="11">
        <f t="shared" si="206"/>
        <v>4565</v>
      </c>
      <c r="I3008" s="11"/>
      <c r="J3008" s="11">
        <v>42127.530000000013</v>
      </c>
      <c r="K3008" s="11"/>
      <c r="M3008" s="11">
        <v>31</v>
      </c>
      <c r="N3008" s="70"/>
      <c r="P3008" s="11">
        <f t="shared" si="207"/>
        <v>1358.95</v>
      </c>
      <c r="Q3008" s="11"/>
      <c r="R3008" s="11"/>
      <c r="S3008" s="11"/>
      <c r="T3008" s="366">
        <f t="shared" si="199"/>
        <v>49322.419354838712</v>
      </c>
      <c r="U3008" s="11"/>
      <c r="V3008" s="11"/>
      <c r="W3008" s="11"/>
      <c r="Y3008" s="11">
        <v>42127.530000000013</v>
      </c>
      <c r="Z3008" s="11">
        <f t="shared" si="208"/>
        <v>63451.61</v>
      </c>
      <c r="AB3008" s="11">
        <f t="shared" si="209"/>
        <v>37978.400000000001</v>
      </c>
      <c r="AC3008" s="11">
        <v>48829.24</v>
      </c>
      <c r="AD3008" s="11"/>
      <c r="AE3008" s="4"/>
      <c r="AF3008" s="4"/>
    </row>
    <row r="3009" spans="1:32" ht="13.8" thickBot="1">
      <c r="A3009" s="56"/>
      <c r="B3009" s="191"/>
      <c r="C3009" s="11" t="s">
        <v>455</v>
      </c>
      <c r="D3009" s="11"/>
      <c r="E3009" s="11" t="s">
        <v>432</v>
      </c>
      <c r="F3009" s="11">
        <v>796</v>
      </c>
      <c r="G3009" s="11"/>
      <c r="H3009" s="11">
        <f t="shared" si="206"/>
        <v>2</v>
      </c>
      <c r="I3009" s="11"/>
      <c r="J3009" s="11">
        <v>123.02</v>
      </c>
      <c r="K3009" s="11"/>
      <c r="M3009" s="11">
        <v>1</v>
      </c>
      <c r="N3009" s="70"/>
      <c r="P3009" s="11">
        <f t="shared" si="207"/>
        <v>123.02</v>
      </c>
      <c r="Q3009" s="11"/>
      <c r="R3009" s="11"/>
      <c r="S3009" s="11"/>
      <c r="T3009" s="366">
        <f t="shared" si="199"/>
        <v>796</v>
      </c>
      <c r="U3009" s="11"/>
      <c r="V3009" s="11"/>
      <c r="W3009" s="11"/>
      <c r="Y3009" s="11">
        <v>123.02</v>
      </c>
      <c r="Z3009" s="11">
        <f t="shared" si="208"/>
        <v>185.29</v>
      </c>
      <c r="AB3009" s="11">
        <f t="shared" si="209"/>
        <v>110.9</v>
      </c>
      <c r="AC3009" s="11">
        <v>142.59</v>
      </c>
      <c r="AD3009" s="11"/>
      <c r="AE3009" s="4"/>
      <c r="AF3009" s="4"/>
    </row>
    <row r="3010" spans="1:32" ht="13.8" thickBot="1">
      <c r="A3010" s="56"/>
      <c r="B3010" s="191"/>
      <c r="C3010" s="11" t="s">
        <v>455</v>
      </c>
      <c r="D3010" s="11"/>
      <c r="E3010" s="11" t="s">
        <v>456</v>
      </c>
      <c r="F3010" s="11">
        <v>80698</v>
      </c>
      <c r="G3010" s="11"/>
      <c r="H3010" s="11">
        <f t="shared" si="206"/>
        <v>241</v>
      </c>
      <c r="I3010" s="11"/>
      <c r="J3010" s="11">
        <v>6341.3700000000008</v>
      </c>
      <c r="K3010" s="11"/>
      <c r="M3010" s="11">
        <v>32</v>
      </c>
      <c r="N3010" s="70"/>
      <c r="P3010" s="11">
        <f t="shared" si="207"/>
        <v>198.17</v>
      </c>
      <c r="Q3010" s="11"/>
      <c r="R3010" s="11"/>
      <c r="S3010" s="11"/>
      <c r="T3010" s="366">
        <f t="shared" si="199"/>
        <v>2521.8125</v>
      </c>
      <c r="U3010" s="11"/>
      <c r="V3010" s="11"/>
      <c r="W3010" s="11"/>
      <c r="Y3010" s="11">
        <v>6341.3700000000008</v>
      </c>
      <c r="Z3010" s="11">
        <f t="shared" si="208"/>
        <v>9551.24</v>
      </c>
      <c r="AB3010" s="11">
        <f t="shared" si="209"/>
        <v>5716.81</v>
      </c>
      <c r="AC3010" s="11">
        <v>7350.16</v>
      </c>
      <c r="AD3010" s="11"/>
      <c r="AE3010" s="4"/>
      <c r="AF3010" s="4"/>
    </row>
    <row r="3011" spans="1:32" ht="13.8" thickBot="1">
      <c r="A3011" s="56"/>
      <c r="B3011" s="191"/>
      <c r="C3011" s="11" t="s">
        <v>457</v>
      </c>
      <c r="D3011" s="11"/>
      <c r="E3011" s="11" t="s">
        <v>458</v>
      </c>
      <c r="F3011" s="11">
        <v>100699</v>
      </c>
      <c r="G3011" s="11"/>
      <c r="H3011" s="11">
        <f t="shared" si="206"/>
        <v>301</v>
      </c>
      <c r="I3011" s="11"/>
      <c r="J3011" s="11">
        <v>10933.489999999998</v>
      </c>
      <c r="K3011" s="11"/>
      <c r="M3011" s="11">
        <v>82</v>
      </c>
      <c r="N3011" s="70"/>
      <c r="P3011" s="11">
        <f t="shared" si="207"/>
        <v>133.34</v>
      </c>
      <c r="Q3011" s="11"/>
      <c r="R3011" s="11"/>
      <c r="S3011" s="11"/>
      <c r="T3011" s="366">
        <f t="shared" si="199"/>
        <v>1228.0365853658536</v>
      </c>
      <c r="U3011" s="11"/>
      <c r="V3011" s="11"/>
      <c r="W3011" s="11"/>
      <c r="Y3011" s="11">
        <v>10933.489999999998</v>
      </c>
      <c r="Z3011" s="11">
        <f t="shared" si="208"/>
        <v>16467.79</v>
      </c>
      <c r="AB3011" s="11">
        <f t="shared" si="209"/>
        <v>9856.65</v>
      </c>
      <c r="AC3011" s="11">
        <v>12672.81</v>
      </c>
      <c r="AD3011" s="11"/>
      <c r="AE3011" s="4"/>
      <c r="AF3011" s="4"/>
    </row>
    <row r="3012" spans="1:32" ht="13.8" thickBot="1">
      <c r="A3012" s="56"/>
      <c r="B3012" s="191"/>
      <c r="C3012" s="11" t="s">
        <v>1370</v>
      </c>
      <c r="D3012" s="11"/>
      <c r="E3012" s="11" t="s">
        <v>319</v>
      </c>
      <c r="F3012" s="11">
        <v>7384</v>
      </c>
      <c r="G3012" s="11"/>
      <c r="H3012" s="11">
        <f t="shared" si="206"/>
        <v>22</v>
      </c>
      <c r="I3012" s="11"/>
      <c r="J3012" s="11">
        <v>884.01</v>
      </c>
      <c r="K3012" s="11"/>
      <c r="M3012" s="11">
        <v>6</v>
      </c>
      <c r="N3012" s="70"/>
      <c r="P3012" s="11">
        <f t="shared" si="207"/>
        <v>147.34</v>
      </c>
      <c r="Q3012" s="11"/>
      <c r="R3012" s="11"/>
      <c r="S3012" s="11"/>
      <c r="T3012" s="366">
        <f t="shared" si="199"/>
        <v>1230.6666666666667</v>
      </c>
      <c r="U3012" s="11"/>
      <c r="V3012" s="11"/>
      <c r="W3012" s="11"/>
      <c r="Y3012" s="11">
        <v>884.01</v>
      </c>
      <c r="Z3012" s="11">
        <f t="shared" si="208"/>
        <v>1331.48</v>
      </c>
      <c r="AB3012" s="11">
        <f t="shared" si="209"/>
        <v>796.94</v>
      </c>
      <c r="AC3012" s="11">
        <v>1024.6400000000001</v>
      </c>
      <c r="AD3012" s="11"/>
      <c r="AE3012" s="4"/>
      <c r="AF3012" s="4"/>
    </row>
    <row r="3013" spans="1:32" ht="13.8" thickBot="1">
      <c r="A3013" s="56"/>
      <c r="B3013" s="191"/>
      <c r="C3013" s="11" t="s">
        <v>1295</v>
      </c>
      <c r="D3013" s="11"/>
      <c r="E3013" s="11" t="s">
        <v>444</v>
      </c>
      <c r="F3013" s="11">
        <v>4693</v>
      </c>
      <c r="G3013" s="11"/>
      <c r="H3013" s="11">
        <f t="shared" si="206"/>
        <v>14</v>
      </c>
      <c r="I3013" s="11"/>
      <c r="J3013" s="11">
        <v>480.75</v>
      </c>
      <c r="K3013" s="11"/>
      <c r="M3013" s="11">
        <v>8</v>
      </c>
      <c r="N3013" s="70"/>
      <c r="P3013" s="11">
        <f t="shared" si="207"/>
        <v>60.09</v>
      </c>
      <c r="Q3013" s="11"/>
      <c r="R3013" s="11"/>
      <c r="S3013" s="11"/>
      <c r="T3013" s="366">
        <f t="shared" si="199"/>
        <v>586.625</v>
      </c>
      <c r="U3013" s="11"/>
      <c r="V3013" s="11"/>
      <c r="W3013" s="11"/>
      <c r="Y3013" s="11">
        <v>480.75</v>
      </c>
      <c r="Z3013" s="11">
        <f t="shared" si="208"/>
        <v>724.1</v>
      </c>
      <c r="AB3013" s="11">
        <f t="shared" si="209"/>
        <v>433.4</v>
      </c>
      <c r="AC3013" s="11">
        <v>557.23</v>
      </c>
      <c r="AD3013" s="11"/>
      <c r="AE3013" s="4"/>
      <c r="AF3013" s="4"/>
    </row>
    <row r="3014" spans="1:32" ht="13.8" thickBot="1">
      <c r="A3014" s="56"/>
      <c r="B3014" s="191"/>
      <c r="C3014" s="11" t="s">
        <v>1371</v>
      </c>
      <c r="D3014" s="11"/>
      <c r="E3014" s="11" t="s">
        <v>193</v>
      </c>
      <c r="F3014" s="11">
        <v>4500</v>
      </c>
      <c r="G3014" s="11"/>
      <c r="H3014" s="11">
        <f t="shared" si="206"/>
        <v>13</v>
      </c>
      <c r="I3014" s="11"/>
      <c r="J3014" s="11">
        <v>366.72</v>
      </c>
      <c r="K3014" s="11"/>
      <c r="M3014" s="11">
        <v>3</v>
      </c>
      <c r="N3014" s="70"/>
      <c r="P3014" s="11">
        <f t="shared" si="207"/>
        <v>122.24</v>
      </c>
      <c r="Q3014" s="11"/>
      <c r="R3014" s="11"/>
      <c r="S3014" s="11"/>
      <c r="T3014" s="366">
        <f t="shared" si="199"/>
        <v>1500</v>
      </c>
      <c r="U3014" s="11"/>
      <c r="V3014" s="11"/>
      <c r="W3014" s="11"/>
      <c r="Y3014" s="11">
        <v>366.72</v>
      </c>
      <c r="Z3014" s="11">
        <f t="shared" si="208"/>
        <v>552.35</v>
      </c>
      <c r="AB3014" s="11">
        <f t="shared" si="209"/>
        <v>330.6</v>
      </c>
      <c r="AC3014" s="11">
        <v>425.06</v>
      </c>
      <c r="AD3014" s="11"/>
      <c r="AE3014" s="4"/>
      <c r="AF3014" s="4"/>
    </row>
    <row r="3015" spans="1:32" ht="13.8" thickBot="1">
      <c r="A3015" s="56"/>
      <c r="B3015" s="191"/>
      <c r="C3015" s="11" t="s">
        <v>1332</v>
      </c>
      <c r="D3015" s="11"/>
      <c r="E3015" s="11" t="s">
        <v>315</v>
      </c>
      <c r="F3015" s="11">
        <v>92</v>
      </c>
      <c r="G3015" s="11"/>
      <c r="H3015" s="11">
        <f t="shared" si="206"/>
        <v>0</v>
      </c>
      <c r="I3015" s="11"/>
      <c r="J3015" s="11">
        <v>19.11</v>
      </c>
      <c r="K3015" s="11"/>
      <c r="M3015" s="11">
        <v>1</v>
      </c>
      <c r="N3015" s="70"/>
      <c r="P3015" s="11">
        <f t="shared" si="207"/>
        <v>19.11</v>
      </c>
      <c r="Q3015" s="11"/>
      <c r="R3015" s="11"/>
      <c r="S3015" s="11"/>
      <c r="T3015" s="366">
        <f t="shared" si="199"/>
        <v>92</v>
      </c>
      <c r="U3015" s="11"/>
      <c r="V3015" s="11"/>
      <c r="W3015" s="11"/>
      <c r="Y3015" s="11">
        <v>19.11</v>
      </c>
      <c r="Z3015" s="11">
        <f t="shared" si="208"/>
        <v>28.78</v>
      </c>
      <c r="AB3015" s="11">
        <f t="shared" si="209"/>
        <v>17.23</v>
      </c>
      <c r="AC3015" s="11">
        <v>22.15</v>
      </c>
      <c r="AD3015" s="11"/>
      <c r="AE3015" s="4"/>
      <c r="AF3015" s="4"/>
    </row>
    <row r="3016" spans="1:32" ht="13.8" thickBot="1">
      <c r="A3016" s="56"/>
      <c r="B3016" s="191"/>
      <c r="C3016" s="11" t="s">
        <v>1372</v>
      </c>
      <c r="D3016" s="11"/>
      <c r="E3016" s="11" t="s">
        <v>204</v>
      </c>
      <c r="F3016" s="11">
        <v>370</v>
      </c>
      <c r="G3016" s="11"/>
      <c r="H3016" s="11">
        <f t="shared" si="206"/>
        <v>1</v>
      </c>
      <c r="I3016" s="11"/>
      <c r="J3016" s="11">
        <v>60.01</v>
      </c>
      <c r="K3016" s="11"/>
      <c r="M3016" s="11">
        <v>1</v>
      </c>
      <c r="N3016" s="70"/>
      <c r="P3016" s="11">
        <f t="shared" si="207"/>
        <v>60.01</v>
      </c>
      <c r="Q3016" s="11"/>
      <c r="R3016" s="11"/>
      <c r="S3016" s="11"/>
      <c r="T3016" s="366">
        <f t="shared" si="199"/>
        <v>370</v>
      </c>
      <c r="U3016" s="11"/>
      <c r="V3016" s="11"/>
      <c r="W3016" s="11"/>
      <c r="Y3016" s="11">
        <v>60.01</v>
      </c>
      <c r="Z3016" s="11">
        <f t="shared" si="208"/>
        <v>90.39</v>
      </c>
      <c r="AB3016" s="11">
        <f t="shared" si="209"/>
        <v>54.1</v>
      </c>
      <c r="AC3016" s="11">
        <v>69.56</v>
      </c>
      <c r="AD3016" s="11"/>
      <c r="AE3016" s="4"/>
      <c r="AF3016" s="4"/>
    </row>
    <row r="3017" spans="1:32" ht="13.8" thickBot="1">
      <c r="A3017" s="56"/>
      <c r="B3017" s="191"/>
      <c r="C3017" s="11" t="s">
        <v>1372</v>
      </c>
      <c r="D3017" s="11"/>
      <c r="E3017" s="11" t="s">
        <v>313</v>
      </c>
      <c r="F3017" s="11">
        <v>882</v>
      </c>
      <c r="G3017" s="11"/>
      <c r="H3017" s="11">
        <f t="shared" si="206"/>
        <v>3</v>
      </c>
      <c r="I3017" s="11"/>
      <c r="J3017" s="11">
        <v>141.97999999999999</v>
      </c>
      <c r="K3017" s="11"/>
      <c r="M3017" s="11">
        <v>1</v>
      </c>
      <c r="N3017" s="70"/>
      <c r="P3017" s="11">
        <f t="shared" si="207"/>
        <v>141.97999999999999</v>
      </c>
      <c r="Q3017" s="11"/>
      <c r="R3017" s="11"/>
      <c r="S3017" s="11"/>
      <c r="T3017" s="366">
        <f t="shared" si="199"/>
        <v>882</v>
      </c>
      <c r="U3017" s="11"/>
      <c r="V3017" s="11"/>
      <c r="W3017" s="11"/>
      <c r="Y3017" s="11">
        <v>141.97999999999999</v>
      </c>
      <c r="Z3017" s="11">
        <f t="shared" si="208"/>
        <v>213.85</v>
      </c>
      <c r="AB3017" s="11">
        <f t="shared" si="209"/>
        <v>128</v>
      </c>
      <c r="AC3017" s="11">
        <v>164.57</v>
      </c>
      <c r="AD3017" s="11"/>
      <c r="AE3017" s="4"/>
      <c r="AF3017" s="4"/>
    </row>
    <row r="3018" spans="1:32" ht="13.8" thickBot="1">
      <c r="A3018" s="56"/>
      <c r="B3018" s="191"/>
      <c r="C3018" s="11" t="s">
        <v>1319</v>
      </c>
      <c r="D3018" s="11"/>
      <c r="E3018" s="11" t="s">
        <v>523</v>
      </c>
      <c r="F3018" s="11">
        <v>163</v>
      </c>
      <c r="G3018" s="11"/>
      <c r="H3018" s="11">
        <f t="shared" si="206"/>
        <v>0</v>
      </c>
      <c r="I3018" s="11"/>
      <c r="J3018" s="11">
        <v>39.61</v>
      </c>
      <c r="K3018" s="11"/>
      <c r="M3018" s="11">
        <v>2</v>
      </c>
      <c r="N3018" s="70"/>
      <c r="P3018" s="11">
        <f t="shared" si="207"/>
        <v>19.809999999999999</v>
      </c>
      <c r="Q3018" s="11"/>
      <c r="R3018" s="11"/>
      <c r="S3018" s="11"/>
      <c r="T3018" s="366">
        <f t="shared" si="199"/>
        <v>81.5</v>
      </c>
      <c r="U3018" s="11"/>
      <c r="V3018" s="11"/>
      <c r="W3018" s="11"/>
      <c r="Y3018" s="11">
        <v>39.61</v>
      </c>
      <c r="Z3018" s="11">
        <f t="shared" si="208"/>
        <v>59.66</v>
      </c>
      <c r="AB3018" s="11">
        <f t="shared" si="209"/>
        <v>35.71</v>
      </c>
      <c r="AC3018" s="11">
        <v>45.91</v>
      </c>
      <c r="AD3018" s="11"/>
      <c r="AE3018" s="4"/>
      <c r="AF3018" s="4"/>
    </row>
    <row r="3019" spans="1:32" ht="13.8" thickBot="1">
      <c r="A3019" s="56"/>
      <c r="B3019" s="191"/>
      <c r="C3019" s="11" t="s">
        <v>1373</v>
      </c>
      <c r="D3019" s="11"/>
      <c r="E3019" s="11" t="s">
        <v>405</v>
      </c>
      <c r="F3019" s="11">
        <v>959</v>
      </c>
      <c r="G3019" s="11"/>
      <c r="H3019" s="11">
        <f t="shared" si="206"/>
        <v>3</v>
      </c>
      <c r="I3019" s="11"/>
      <c r="J3019" s="11">
        <v>191.10000000000002</v>
      </c>
      <c r="K3019" s="11"/>
      <c r="M3019" s="11">
        <v>3</v>
      </c>
      <c r="N3019" s="70"/>
      <c r="P3019" s="11">
        <f t="shared" si="207"/>
        <v>63.7</v>
      </c>
      <c r="Q3019" s="11"/>
      <c r="R3019" s="11"/>
      <c r="S3019" s="11"/>
      <c r="T3019" s="366">
        <f t="shared" si="199"/>
        <v>319.66666666666669</v>
      </c>
      <c r="U3019" s="11"/>
      <c r="V3019" s="11"/>
      <c r="W3019" s="11"/>
      <c r="Y3019" s="11">
        <v>191.10000000000002</v>
      </c>
      <c r="Z3019" s="11">
        <f t="shared" si="208"/>
        <v>287.83</v>
      </c>
      <c r="AB3019" s="11">
        <f t="shared" si="209"/>
        <v>172.28</v>
      </c>
      <c r="AC3019" s="11">
        <v>221.5</v>
      </c>
      <c r="AD3019" s="11"/>
      <c r="AE3019" s="4"/>
      <c r="AF3019" s="4"/>
    </row>
    <row r="3020" spans="1:32" ht="13.8" thickBot="1">
      <c r="A3020" s="56"/>
      <c r="B3020" s="191"/>
      <c r="C3020" s="11" t="s">
        <v>363</v>
      </c>
      <c r="D3020" s="11"/>
      <c r="E3020" s="11" t="s">
        <v>362</v>
      </c>
      <c r="F3020" s="11">
        <v>2126161</v>
      </c>
      <c r="G3020" s="11"/>
      <c r="H3020" s="11">
        <f t="shared" si="206"/>
        <v>6348</v>
      </c>
      <c r="I3020" s="11"/>
      <c r="J3020" s="11">
        <v>146610.71000000011</v>
      </c>
      <c r="K3020" s="11"/>
      <c r="M3020" s="11">
        <v>509</v>
      </c>
      <c r="N3020" s="70"/>
      <c r="P3020" s="11">
        <f t="shared" si="207"/>
        <v>288.04000000000002</v>
      </c>
      <c r="Q3020" s="11"/>
      <c r="R3020" s="11"/>
      <c r="S3020" s="11"/>
      <c r="T3020" s="366">
        <f t="shared" si="199"/>
        <v>4177.1335952848722</v>
      </c>
      <c r="U3020" s="11"/>
      <c r="V3020" s="11"/>
      <c r="W3020" s="11"/>
      <c r="Y3020" s="11">
        <v>146610.71000000011</v>
      </c>
      <c r="Z3020" s="11">
        <f t="shared" si="208"/>
        <v>220821.99</v>
      </c>
      <c r="AB3020" s="11">
        <f t="shared" si="209"/>
        <v>132171.06</v>
      </c>
      <c r="AC3020" s="11">
        <v>169933.75</v>
      </c>
      <c r="AD3020" s="11"/>
      <c r="AE3020" s="4"/>
      <c r="AF3020" s="4"/>
    </row>
    <row r="3021" spans="1:32" ht="13.8" thickBot="1">
      <c r="A3021" s="56"/>
      <c r="B3021" s="191"/>
      <c r="C3021" s="11" t="s">
        <v>363</v>
      </c>
      <c r="D3021" s="11"/>
      <c r="E3021" s="11" t="s">
        <v>403</v>
      </c>
      <c r="F3021" s="11">
        <v>93</v>
      </c>
      <c r="G3021" s="11"/>
      <c r="H3021" s="11">
        <f t="shared" si="206"/>
        <v>0</v>
      </c>
      <c r="I3021" s="11"/>
      <c r="J3021" s="11">
        <v>23.53</v>
      </c>
      <c r="K3021" s="11"/>
      <c r="M3021" s="11">
        <v>1</v>
      </c>
      <c r="N3021" s="70"/>
      <c r="P3021" s="11">
        <f t="shared" si="207"/>
        <v>23.53</v>
      </c>
      <c r="Q3021" s="11"/>
      <c r="R3021" s="11"/>
      <c r="S3021" s="11"/>
      <c r="T3021" s="366">
        <f t="shared" si="199"/>
        <v>93</v>
      </c>
      <c r="U3021" s="11"/>
      <c r="V3021" s="11"/>
      <c r="W3021" s="11"/>
      <c r="Y3021" s="11">
        <v>23.53</v>
      </c>
      <c r="Z3021" s="11">
        <f t="shared" si="208"/>
        <v>35.44</v>
      </c>
      <c r="AB3021" s="11">
        <f t="shared" si="209"/>
        <v>21.21</v>
      </c>
      <c r="AC3021" s="11">
        <v>27.27</v>
      </c>
      <c r="AD3021" s="11"/>
      <c r="AE3021" s="4"/>
      <c r="AF3021" s="4"/>
    </row>
    <row r="3022" spans="1:32" ht="13.8" thickBot="1">
      <c r="A3022" s="56"/>
      <c r="B3022" s="191"/>
      <c r="C3022" s="11" t="s">
        <v>396</v>
      </c>
      <c r="D3022" s="11"/>
      <c r="E3022" s="11" t="s">
        <v>395</v>
      </c>
      <c r="F3022" s="11">
        <v>5303585</v>
      </c>
      <c r="G3022" s="11"/>
      <c r="H3022" s="11">
        <f t="shared" si="206"/>
        <v>15834</v>
      </c>
      <c r="I3022" s="11"/>
      <c r="J3022" s="11">
        <v>436140.9400000007</v>
      </c>
      <c r="K3022" s="11"/>
      <c r="M3022" s="11">
        <v>910</v>
      </c>
      <c r="N3022" s="70"/>
      <c r="P3022" s="11">
        <f t="shared" si="207"/>
        <v>479.28</v>
      </c>
      <c r="Q3022" s="11"/>
      <c r="R3022" s="11"/>
      <c r="S3022" s="11"/>
      <c r="T3022" s="366">
        <f t="shared" si="199"/>
        <v>5828.1153846153848</v>
      </c>
      <c r="U3022" s="11"/>
      <c r="V3022" s="11"/>
      <c r="W3022" s="11"/>
      <c r="Y3022" s="11">
        <v>436140.9400000007</v>
      </c>
      <c r="Z3022" s="11">
        <f t="shared" si="208"/>
        <v>656906.37</v>
      </c>
      <c r="AB3022" s="11">
        <f t="shared" si="209"/>
        <v>393185.53</v>
      </c>
      <c r="AC3022" s="11">
        <v>505522.87</v>
      </c>
      <c r="AD3022" s="11"/>
      <c r="AE3022" s="4"/>
      <c r="AF3022" s="4"/>
    </row>
    <row r="3023" spans="1:32" ht="13.8" thickBot="1">
      <c r="A3023" s="56"/>
      <c r="B3023" s="191"/>
      <c r="C3023" s="11" t="s">
        <v>396</v>
      </c>
      <c r="D3023" s="11"/>
      <c r="E3023" s="11" t="s">
        <v>485</v>
      </c>
      <c r="F3023" s="11">
        <v>960</v>
      </c>
      <c r="G3023" s="11"/>
      <c r="H3023" s="11">
        <f t="shared" si="206"/>
        <v>3</v>
      </c>
      <c r="I3023" s="11"/>
      <c r="J3023" s="11">
        <v>139.93</v>
      </c>
      <c r="K3023" s="11"/>
      <c r="M3023" s="11">
        <v>1</v>
      </c>
      <c r="N3023" s="70"/>
      <c r="P3023" s="11">
        <f t="shared" si="207"/>
        <v>139.93</v>
      </c>
      <c r="Q3023" s="11"/>
      <c r="R3023" s="11"/>
      <c r="S3023" s="11"/>
      <c r="T3023" s="366">
        <f t="shared" si="199"/>
        <v>960</v>
      </c>
      <c r="U3023" s="11"/>
      <c r="V3023" s="11"/>
      <c r="W3023" s="11"/>
      <c r="Y3023" s="11">
        <v>139.93</v>
      </c>
      <c r="Z3023" s="11">
        <f t="shared" si="208"/>
        <v>210.76</v>
      </c>
      <c r="AB3023" s="11">
        <f t="shared" si="209"/>
        <v>126.15</v>
      </c>
      <c r="AC3023" s="11">
        <v>162.19</v>
      </c>
      <c r="AD3023" s="11"/>
      <c r="AE3023" s="4"/>
      <c r="AF3023" s="4"/>
    </row>
    <row r="3024" spans="1:32" ht="13.8" thickBot="1">
      <c r="A3024" s="56"/>
      <c r="B3024" s="191"/>
      <c r="C3024" s="11" t="s">
        <v>546</v>
      </c>
      <c r="D3024" s="11"/>
      <c r="E3024" s="11" t="s">
        <v>432</v>
      </c>
      <c r="F3024" s="11">
        <v>29488</v>
      </c>
      <c r="G3024" s="11"/>
      <c r="H3024" s="11">
        <f t="shared" si="206"/>
        <v>88</v>
      </c>
      <c r="I3024" s="11"/>
      <c r="J3024" s="11">
        <v>2903.4100000000008</v>
      </c>
      <c r="K3024" s="11"/>
      <c r="M3024" s="11">
        <v>30</v>
      </c>
      <c r="N3024" s="70"/>
      <c r="P3024" s="11">
        <f t="shared" si="207"/>
        <v>96.78</v>
      </c>
      <c r="Q3024" s="11"/>
      <c r="R3024" s="11"/>
      <c r="S3024" s="11"/>
      <c r="T3024" s="366">
        <f t="shared" si="199"/>
        <v>982.93333333333328</v>
      </c>
      <c r="U3024" s="11"/>
      <c r="V3024" s="11"/>
      <c r="W3024" s="11"/>
      <c r="Y3024" s="11">
        <v>2903.4100000000008</v>
      </c>
      <c r="Z3024" s="11">
        <f t="shared" si="208"/>
        <v>4373.0600000000004</v>
      </c>
      <c r="AB3024" s="11">
        <f t="shared" si="209"/>
        <v>2617.4499999999998</v>
      </c>
      <c r="AC3024" s="11">
        <v>3365.29</v>
      </c>
      <c r="AD3024" s="11"/>
      <c r="AE3024" s="4"/>
      <c r="AF3024" s="4"/>
    </row>
    <row r="3025" spans="1:32" ht="13.8" thickBot="1">
      <c r="A3025" s="56"/>
      <c r="B3025" s="191"/>
      <c r="C3025" s="11" t="s">
        <v>239</v>
      </c>
      <c r="D3025" s="11"/>
      <c r="E3025" s="11" t="s">
        <v>237</v>
      </c>
      <c r="F3025" s="11">
        <v>373334</v>
      </c>
      <c r="G3025" s="11"/>
      <c r="H3025" s="11">
        <f t="shared" si="206"/>
        <v>1115</v>
      </c>
      <c r="I3025" s="11"/>
      <c r="J3025" s="11">
        <v>23770.839999999997</v>
      </c>
      <c r="K3025" s="11"/>
      <c r="M3025" s="11">
        <v>122</v>
      </c>
      <c r="N3025" s="70"/>
      <c r="P3025" s="11">
        <f t="shared" si="207"/>
        <v>194.84</v>
      </c>
      <c r="Q3025" s="11"/>
      <c r="R3025" s="11"/>
      <c r="S3025" s="11"/>
      <c r="T3025" s="366">
        <f t="shared" si="199"/>
        <v>3060.1147540983607</v>
      </c>
      <c r="U3025" s="11"/>
      <c r="V3025" s="11"/>
      <c r="W3025" s="11"/>
      <c r="Y3025" s="11">
        <v>23770.839999999997</v>
      </c>
      <c r="Z3025" s="11">
        <f t="shared" si="208"/>
        <v>35803.14</v>
      </c>
      <c r="AB3025" s="11">
        <f t="shared" si="209"/>
        <v>21429.66</v>
      </c>
      <c r="AC3025" s="11">
        <v>27552.34</v>
      </c>
      <c r="AD3025" s="11"/>
      <c r="AE3025" s="4"/>
      <c r="AF3025" s="4"/>
    </row>
    <row r="3026" spans="1:32" ht="13.8" thickBot="1">
      <c r="A3026" s="56"/>
      <c r="B3026" s="191"/>
      <c r="C3026" s="11" t="s">
        <v>462</v>
      </c>
      <c r="D3026" s="11"/>
      <c r="E3026" s="11" t="s">
        <v>440</v>
      </c>
      <c r="F3026" s="11">
        <v>43</v>
      </c>
      <c r="G3026" s="11"/>
      <c r="H3026" s="11">
        <f t="shared" si="206"/>
        <v>0</v>
      </c>
      <c r="I3026" s="11"/>
      <c r="J3026" s="11">
        <v>13.33</v>
      </c>
      <c r="K3026" s="11"/>
      <c r="M3026" s="11">
        <v>1</v>
      </c>
      <c r="N3026" s="70"/>
      <c r="P3026" s="11">
        <f t="shared" si="207"/>
        <v>13.33</v>
      </c>
      <c r="Q3026" s="11"/>
      <c r="R3026" s="11"/>
      <c r="S3026" s="11"/>
      <c r="T3026" s="366">
        <f t="shared" si="199"/>
        <v>43</v>
      </c>
      <c r="U3026" s="11"/>
      <c r="V3026" s="11"/>
      <c r="W3026" s="11"/>
      <c r="Y3026" s="11">
        <v>13.33</v>
      </c>
      <c r="Z3026" s="11">
        <f t="shared" si="208"/>
        <v>20.079999999999998</v>
      </c>
      <c r="AB3026" s="11">
        <f t="shared" si="209"/>
        <v>12.02</v>
      </c>
      <c r="AC3026" s="11">
        <v>15.45</v>
      </c>
      <c r="AD3026" s="11"/>
      <c r="AE3026" s="4"/>
      <c r="AF3026" s="4"/>
    </row>
    <row r="3027" spans="1:32" ht="13.8" thickBot="1">
      <c r="A3027" s="56"/>
      <c r="B3027" s="191"/>
      <c r="C3027" s="11" t="s">
        <v>462</v>
      </c>
      <c r="D3027" s="11"/>
      <c r="E3027" s="11" t="s">
        <v>454</v>
      </c>
      <c r="F3027" s="11">
        <v>360</v>
      </c>
      <c r="G3027" s="11"/>
      <c r="H3027" s="11">
        <f t="shared" si="206"/>
        <v>1</v>
      </c>
      <c r="I3027" s="11"/>
      <c r="J3027" s="11">
        <v>20.6</v>
      </c>
      <c r="K3027" s="11"/>
      <c r="M3027" s="11">
        <v>1</v>
      </c>
      <c r="N3027" s="70"/>
      <c r="P3027" s="11">
        <f t="shared" si="207"/>
        <v>20.6</v>
      </c>
      <c r="Q3027" s="11"/>
      <c r="R3027" s="11"/>
      <c r="S3027" s="11"/>
      <c r="T3027" s="366">
        <f t="shared" si="199"/>
        <v>360</v>
      </c>
      <c r="U3027" s="11"/>
      <c r="V3027" s="11"/>
      <c r="W3027" s="11"/>
      <c r="Y3027" s="11">
        <v>20.6</v>
      </c>
      <c r="Z3027" s="11">
        <f t="shared" si="208"/>
        <v>31.03</v>
      </c>
      <c r="AB3027" s="11">
        <f t="shared" si="209"/>
        <v>18.57</v>
      </c>
      <c r="AC3027" s="11">
        <v>23.88</v>
      </c>
      <c r="AD3027" s="11"/>
      <c r="AE3027" s="4"/>
      <c r="AF3027" s="4"/>
    </row>
    <row r="3028" spans="1:32" ht="13.8" thickBot="1">
      <c r="A3028" s="56"/>
      <c r="B3028" s="191"/>
      <c r="C3028" s="11" t="s">
        <v>462</v>
      </c>
      <c r="D3028" s="11"/>
      <c r="E3028" s="11" t="s">
        <v>460</v>
      </c>
      <c r="F3028" s="11">
        <v>1029963</v>
      </c>
      <c r="G3028" s="11"/>
      <c r="H3028" s="11">
        <f t="shared" si="206"/>
        <v>3075</v>
      </c>
      <c r="I3028" s="11"/>
      <c r="J3028" s="11">
        <v>91815.150000000038</v>
      </c>
      <c r="K3028" s="11"/>
      <c r="M3028" s="11">
        <v>515</v>
      </c>
      <c r="N3028" s="70"/>
      <c r="P3028" s="11">
        <f t="shared" si="207"/>
        <v>178.28</v>
      </c>
      <c r="Q3028" s="11"/>
      <c r="R3028" s="11"/>
      <c r="S3028" s="11"/>
      <c r="T3028" s="366">
        <f t="shared" si="199"/>
        <v>1999.9281553398059</v>
      </c>
      <c r="U3028" s="11"/>
      <c r="V3028" s="11"/>
      <c r="W3028" s="11"/>
      <c r="Y3028" s="11">
        <v>91815.150000000038</v>
      </c>
      <c r="Z3028" s="11">
        <f t="shared" si="208"/>
        <v>138290.06</v>
      </c>
      <c r="AB3028" s="11">
        <f t="shared" si="209"/>
        <v>82772.3</v>
      </c>
      <c r="AC3028" s="11">
        <v>106421.24</v>
      </c>
      <c r="AD3028" s="11"/>
      <c r="AE3028" s="4"/>
      <c r="AF3028" s="4"/>
    </row>
    <row r="3029" spans="1:32" ht="13.8" thickBot="1">
      <c r="A3029" s="56"/>
      <c r="B3029" s="191"/>
      <c r="C3029" s="11" t="s">
        <v>1374</v>
      </c>
      <c r="D3029" s="11"/>
      <c r="E3029" s="11" t="s">
        <v>237</v>
      </c>
      <c r="F3029" s="11">
        <v>174</v>
      </c>
      <c r="G3029" s="11"/>
      <c r="H3029" s="11">
        <f t="shared" si="206"/>
        <v>1</v>
      </c>
      <c r="I3029" s="11"/>
      <c r="J3029" s="11">
        <v>30.8</v>
      </c>
      <c r="K3029" s="11"/>
      <c r="M3029" s="11">
        <v>1</v>
      </c>
      <c r="N3029" s="70"/>
      <c r="P3029" s="11">
        <f t="shared" si="207"/>
        <v>30.8</v>
      </c>
      <c r="Q3029" s="11"/>
      <c r="R3029" s="11"/>
      <c r="S3029" s="11"/>
      <c r="T3029" s="366">
        <f t="shared" si="199"/>
        <v>174</v>
      </c>
      <c r="U3029" s="11"/>
      <c r="V3029" s="11"/>
      <c r="W3029" s="11"/>
      <c r="Y3029" s="11">
        <v>30.8</v>
      </c>
      <c r="Z3029" s="11">
        <f t="shared" si="208"/>
        <v>46.39</v>
      </c>
      <c r="AB3029" s="11">
        <f t="shared" si="209"/>
        <v>27.77</v>
      </c>
      <c r="AC3029" s="11">
        <v>35.700000000000003</v>
      </c>
      <c r="AD3029" s="11"/>
      <c r="AE3029" s="4"/>
      <c r="AF3029" s="4"/>
    </row>
    <row r="3030" spans="1:32" ht="13.8" thickBot="1">
      <c r="A3030" s="56"/>
      <c r="B3030" s="191"/>
      <c r="C3030" s="11" t="s">
        <v>1246</v>
      </c>
      <c r="D3030" s="11"/>
      <c r="E3030" s="11" t="s">
        <v>280</v>
      </c>
      <c r="F3030" s="11">
        <v>448</v>
      </c>
      <c r="G3030" s="11"/>
      <c r="H3030" s="11">
        <f t="shared" si="206"/>
        <v>1</v>
      </c>
      <c r="I3030" s="11"/>
      <c r="J3030" s="11">
        <v>90.990000000000009</v>
      </c>
      <c r="K3030" s="11"/>
      <c r="M3030" s="11">
        <v>8</v>
      </c>
      <c r="N3030" s="70"/>
      <c r="P3030" s="11">
        <f t="shared" si="207"/>
        <v>11.37</v>
      </c>
      <c r="Q3030" s="11"/>
      <c r="R3030" s="11"/>
      <c r="S3030" s="11"/>
      <c r="T3030" s="366">
        <f t="shared" si="199"/>
        <v>56</v>
      </c>
      <c r="U3030" s="11"/>
      <c r="V3030" s="11"/>
      <c r="W3030" s="11"/>
      <c r="Y3030" s="11">
        <v>90.990000000000009</v>
      </c>
      <c r="Z3030" s="11">
        <f t="shared" si="208"/>
        <v>137.05000000000001</v>
      </c>
      <c r="AB3030" s="11">
        <f t="shared" si="209"/>
        <v>82.03</v>
      </c>
      <c r="AC3030" s="11">
        <v>105.46</v>
      </c>
      <c r="AD3030" s="11"/>
      <c r="AE3030" s="4"/>
      <c r="AF3030" s="4"/>
    </row>
    <row r="3031" spans="1:32" ht="13.8" thickBot="1">
      <c r="A3031" s="56"/>
      <c r="B3031" s="191"/>
      <c r="C3031" s="11" t="s">
        <v>368</v>
      </c>
      <c r="D3031" s="11"/>
      <c r="E3031" s="11" t="s">
        <v>369</v>
      </c>
      <c r="F3031" s="11">
        <v>308975</v>
      </c>
      <c r="G3031" s="11"/>
      <c r="H3031" s="11">
        <f t="shared" si="206"/>
        <v>922</v>
      </c>
      <c r="I3031" s="11"/>
      <c r="J3031" s="11">
        <v>26786.780000000006</v>
      </c>
      <c r="K3031" s="11"/>
      <c r="M3031" s="11">
        <v>119</v>
      </c>
      <c r="N3031" s="70"/>
      <c r="P3031" s="11">
        <f t="shared" si="207"/>
        <v>225.1</v>
      </c>
      <c r="Q3031" s="11"/>
      <c r="R3031" s="11"/>
      <c r="S3031" s="11"/>
      <c r="T3031" s="366">
        <f t="shared" si="199"/>
        <v>2596.4285714285716</v>
      </c>
      <c r="U3031" s="11"/>
      <c r="V3031" s="11"/>
      <c r="W3031" s="11"/>
      <c r="Y3031" s="11">
        <v>26786.780000000006</v>
      </c>
      <c r="Z3031" s="11">
        <f t="shared" si="208"/>
        <v>40345.69</v>
      </c>
      <c r="AB3031" s="11">
        <f t="shared" si="209"/>
        <v>24148.560000000001</v>
      </c>
      <c r="AC3031" s="11">
        <v>31048.06</v>
      </c>
      <c r="AD3031" s="11"/>
      <c r="AE3031" s="4"/>
      <c r="AF3031" s="4"/>
    </row>
    <row r="3032" spans="1:32" ht="13.8" thickBot="1">
      <c r="A3032" s="56"/>
      <c r="B3032" s="191"/>
      <c r="C3032" s="11" t="s">
        <v>1438</v>
      </c>
      <c r="D3032" s="11"/>
      <c r="E3032" s="11" t="s">
        <v>485</v>
      </c>
      <c r="F3032" s="11">
        <v>639</v>
      </c>
      <c r="G3032" s="11"/>
      <c r="H3032" s="11">
        <f t="shared" si="206"/>
        <v>2</v>
      </c>
      <c r="I3032" s="11"/>
      <c r="J3032" s="11">
        <v>97.73</v>
      </c>
      <c r="K3032" s="11"/>
      <c r="M3032" s="11">
        <v>2</v>
      </c>
      <c r="N3032" s="70"/>
      <c r="P3032" s="11">
        <f t="shared" si="207"/>
        <v>48.87</v>
      </c>
      <c r="Q3032" s="11"/>
      <c r="R3032" s="11"/>
      <c r="S3032" s="11"/>
      <c r="T3032" s="366">
        <f t="shared" si="199"/>
        <v>319.5</v>
      </c>
      <c r="U3032" s="11"/>
      <c r="V3032" s="11"/>
      <c r="W3032" s="11"/>
      <c r="Y3032" s="11">
        <v>97.73</v>
      </c>
      <c r="Z3032" s="11">
        <f t="shared" si="208"/>
        <v>147.19999999999999</v>
      </c>
      <c r="AB3032" s="11">
        <f t="shared" si="209"/>
        <v>88.1</v>
      </c>
      <c r="AC3032" s="11">
        <v>113.28</v>
      </c>
      <c r="AD3032" s="11"/>
      <c r="AE3032" s="4"/>
      <c r="AF3032" s="4"/>
    </row>
    <row r="3033" spans="1:32" ht="13.8" thickBot="1">
      <c r="A3033" s="56"/>
      <c r="B3033" s="191"/>
      <c r="C3033" s="11" t="s">
        <v>602</v>
      </c>
      <c r="D3033" s="11"/>
      <c r="E3033" s="11" t="s">
        <v>391</v>
      </c>
      <c r="F3033" s="11">
        <v>929</v>
      </c>
      <c r="G3033" s="11"/>
      <c r="H3033" s="11">
        <f t="shared" si="206"/>
        <v>3</v>
      </c>
      <c r="I3033" s="11"/>
      <c r="J3033" s="11">
        <v>64.89</v>
      </c>
      <c r="K3033" s="11"/>
      <c r="M3033" s="11">
        <v>1</v>
      </c>
      <c r="N3033" s="70"/>
      <c r="P3033" s="11">
        <f t="shared" si="207"/>
        <v>64.89</v>
      </c>
      <c r="Q3033" s="11"/>
      <c r="R3033" s="11"/>
      <c r="S3033" s="11"/>
      <c r="T3033" s="366">
        <f t="shared" si="199"/>
        <v>929</v>
      </c>
      <c r="U3033" s="11"/>
      <c r="V3033" s="11"/>
      <c r="W3033" s="11"/>
      <c r="Y3033" s="11">
        <v>64.89</v>
      </c>
      <c r="Z3033" s="11">
        <f t="shared" si="208"/>
        <v>97.74</v>
      </c>
      <c r="AB3033" s="11">
        <f t="shared" si="209"/>
        <v>58.5</v>
      </c>
      <c r="AC3033" s="11">
        <v>75.209999999999994</v>
      </c>
      <c r="AD3033" s="11"/>
      <c r="AE3033" s="4"/>
      <c r="AF3033" s="4"/>
    </row>
    <row r="3034" spans="1:32" ht="13.8" thickBot="1">
      <c r="A3034" s="56"/>
      <c r="B3034" s="191"/>
      <c r="C3034" s="11" t="s">
        <v>602</v>
      </c>
      <c r="D3034" s="11"/>
      <c r="E3034" s="11" t="s">
        <v>395</v>
      </c>
      <c r="F3034" s="11">
        <v>108359</v>
      </c>
      <c r="G3034" s="11"/>
      <c r="H3034" s="11">
        <f t="shared" si="206"/>
        <v>324</v>
      </c>
      <c r="I3034" s="11"/>
      <c r="J3034" s="11">
        <v>12323.089999999998</v>
      </c>
      <c r="K3034" s="11"/>
      <c r="M3034" s="11">
        <v>33</v>
      </c>
      <c r="N3034" s="70"/>
      <c r="P3034" s="11">
        <f t="shared" si="207"/>
        <v>373.43</v>
      </c>
      <c r="Q3034" s="11"/>
      <c r="R3034" s="11"/>
      <c r="S3034" s="11"/>
      <c r="T3034" s="366">
        <f t="shared" si="199"/>
        <v>3283.6060606060605</v>
      </c>
      <c r="U3034" s="11"/>
      <c r="V3034" s="11"/>
      <c r="W3034" s="11"/>
      <c r="Y3034" s="11">
        <v>12323.089999999998</v>
      </c>
      <c r="Z3034" s="11">
        <f t="shared" si="208"/>
        <v>18560.78</v>
      </c>
      <c r="AB3034" s="11">
        <f t="shared" si="209"/>
        <v>11109.39</v>
      </c>
      <c r="AC3034" s="11">
        <v>14283.46</v>
      </c>
      <c r="AD3034" s="11"/>
      <c r="AE3034" s="4"/>
      <c r="AF3034" s="4"/>
    </row>
    <row r="3035" spans="1:32" ht="13.8" thickBot="1">
      <c r="A3035" s="56"/>
      <c r="B3035" s="191"/>
      <c r="C3035" s="11" t="s">
        <v>602</v>
      </c>
      <c r="D3035" s="11"/>
      <c r="E3035" s="11" t="s">
        <v>485</v>
      </c>
      <c r="F3035" s="11">
        <v>110989</v>
      </c>
      <c r="G3035" s="11"/>
      <c r="H3035" s="11">
        <f t="shared" si="206"/>
        <v>331</v>
      </c>
      <c r="I3035" s="11"/>
      <c r="J3035" s="11">
        <v>8038.0400000000027</v>
      </c>
      <c r="K3035" s="11"/>
      <c r="M3035" s="11">
        <v>24</v>
      </c>
      <c r="N3035" s="70"/>
      <c r="P3035" s="11">
        <f t="shared" si="207"/>
        <v>334.92</v>
      </c>
      <c r="Q3035" s="11"/>
      <c r="R3035" s="11"/>
      <c r="S3035" s="11"/>
      <c r="T3035" s="366">
        <f t="shared" si="199"/>
        <v>4624.541666666667</v>
      </c>
      <c r="U3035" s="11"/>
      <c r="V3035" s="11"/>
      <c r="W3035" s="11"/>
      <c r="Y3035" s="11">
        <v>8038.0400000000027</v>
      </c>
      <c r="Z3035" s="11">
        <f t="shared" si="208"/>
        <v>12106.73</v>
      </c>
      <c r="AB3035" s="11">
        <f t="shared" si="209"/>
        <v>7246.38</v>
      </c>
      <c r="AC3035" s="11">
        <v>9316.74</v>
      </c>
      <c r="AD3035" s="11"/>
      <c r="AE3035" s="4"/>
      <c r="AF3035" s="4"/>
    </row>
    <row r="3036" spans="1:32" ht="13.8" thickBot="1">
      <c r="A3036" s="56"/>
      <c r="B3036" s="191"/>
      <c r="C3036" s="11" t="s">
        <v>286</v>
      </c>
      <c r="D3036" s="11"/>
      <c r="E3036" s="11" t="s">
        <v>220</v>
      </c>
      <c r="F3036" s="11">
        <v>450</v>
      </c>
      <c r="G3036" s="11"/>
      <c r="H3036" s="11">
        <f t="shared" si="206"/>
        <v>1</v>
      </c>
      <c r="I3036" s="11"/>
      <c r="J3036" s="11">
        <v>68.95</v>
      </c>
      <c r="K3036" s="11"/>
      <c r="M3036" s="11">
        <v>1</v>
      </c>
      <c r="N3036" s="70"/>
      <c r="P3036" s="11">
        <f t="shared" si="207"/>
        <v>68.95</v>
      </c>
      <c r="Q3036" s="11"/>
      <c r="R3036" s="11"/>
      <c r="S3036" s="11"/>
      <c r="T3036" s="366">
        <f t="shared" si="199"/>
        <v>450</v>
      </c>
      <c r="U3036" s="11"/>
      <c r="V3036" s="11"/>
      <c r="W3036" s="11"/>
      <c r="Y3036" s="11">
        <v>68.95</v>
      </c>
      <c r="Z3036" s="11">
        <f t="shared" si="208"/>
        <v>103.85</v>
      </c>
      <c r="AB3036" s="11">
        <f t="shared" si="209"/>
        <v>62.16</v>
      </c>
      <c r="AC3036" s="11">
        <v>79.92</v>
      </c>
      <c r="AD3036" s="11"/>
      <c r="AE3036" s="4"/>
      <c r="AF3036" s="4"/>
    </row>
    <row r="3037" spans="1:32" ht="13.8" thickBot="1">
      <c r="A3037" s="56"/>
      <c r="B3037" s="191"/>
      <c r="C3037" s="11" t="s">
        <v>286</v>
      </c>
      <c r="D3037" s="11"/>
      <c r="E3037" s="11" t="s">
        <v>287</v>
      </c>
      <c r="F3037" s="11">
        <v>1199919</v>
      </c>
      <c r="G3037" s="11"/>
      <c r="H3037" s="11">
        <f t="shared" si="206"/>
        <v>3582</v>
      </c>
      <c r="I3037" s="11"/>
      <c r="J3037" s="11">
        <v>91279.039999999921</v>
      </c>
      <c r="K3037" s="11"/>
      <c r="M3037" s="11">
        <v>288</v>
      </c>
      <c r="N3037" s="70"/>
      <c r="P3037" s="11">
        <f t="shared" si="207"/>
        <v>316.94</v>
      </c>
      <c r="Q3037" s="11"/>
      <c r="R3037" s="11"/>
      <c r="S3037" s="11"/>
      <c r="T3037" s="366">
        <f t="shared" si="199"/>
        <v>4166.385416666667</v>
      </c>
      <c r="U3037" s="11"/>
      <c r="V3037" s="11"/>
      <c r="W3037" s="11"/>
      <c r="Y3037" s="11">
        <v>91279.039999999921</v>
      </c>
      <c r="Z3037" s="11">
        <f t="shared" si="208"/>
        <v>137482.57999999999</v>
      </c>
      <c r="AB3037" s="11">
        <f t="shared" si="209"/>
        <v>82288.990000000005</v>
      </c>
      <c r="AC3037" s="11">
        <v>105799.84</v>
      </c>
      <c r="AD3037" s="11"/>
      <c r="AE3037" s="4"/>
      <c r="AF3037" s="4"/>
    </row>
    <row r="3038" spans="1:32" ht="13.8" thickBot="1">
      <c r="A3038" s="56"/>
      <c r="B3038" s="191"/>
      <c r="C3038" s="11" t="s">
        <v>341</v>
      </c>
      <c r="D3038" s="11"/>
      <c r="E3038" s="11" t="s">
        <v>338</v>
      </c>
      <c r="F3038" s="11">
        <v>374095</v>
      </c>
      <c r="G3038" s="11"/>
      <c r="H3038" s="11">
        <f t="shared" si="206"/>
        <v>1117</v>
      </c>
      <c r="I3038" s="11"/>
      <c r="J3038" s="11">
        <v>29609.13999999997</v>
      </c>
      <c r="K3038" s="11"/>
      <c r="M3038" s="11">
        <v>316</v>
      </c>
      <c r="N3038" s="70"/>
      <c r="P3038" s="11">
        <f t="shared" si="207"/>
        <v>93.7</v>
      </c>
      <c r="Q3038" s="11"/>
      <c r="R3038" s="11"/>
      <c r="S3038" s="11"/>
      <c r="T3038" s="366">
        <f t="shared" si="199"/>
        <v>1183.8449367088608</v>
      </c>
      <c r="U3038" s="11"/>
      <c r="V3038" s="11"/>
      <c r="W3038" s="11"/>
      <c r="Y3038" s="11">
        <v>29609.13999999997</v>
      </c>
      <c r="Z3038" s="11">
        <f t="shared" si="208"/>
        <v>44596.67</v>
      </c>
      <c r="AB3038" s="11">
        <f t="shared" si="209"/>
        <v>26692.94</v>
      </c>
      <c r="AC3038" s="11">
        <v>34319.4</v>
      </c>
      <c r="AD3038" s="11"/>
      <c r="AE3038" s="4"/>
      <c r="AF3038" s="4"/>
    </row>
    <row r="3039" spans="1:32" ht="13.8" thickBot="1">
      <c r="A3039" s="56"/>
      <c r="B3039" s="191"/>
      <c r="C3039" s="11" t="s">
        <v>341</v>
      </c>
      <c r="D3039" s="11"/>
      <c r="E3039" s="11" t="s">
        <v>427</v>
      </c>
      <c r="F3039" s="11">
        <v>556</v>
      </c>
      <c r="G3039" s="11"/>
      <c r="H3039" s="11">
        <f t="shared" si="206"/>
        <v>2</v>
      </c>
      <c r="I3039" s="11"/>
      <c r="J3039" s="11">
        <v>29.06</v>
      </c>
      <c r="K3039" s="11"/>
      <c r="M3039" s="11">
        <v>1</v>
      </c>
      <c r="N3039" s="70"/>
      <c r="P3039" s="11">
        <f t="shared" si="207"/>
        <v>29.06</v>
      </c>
      <c r="Q3039" s="11"/>
      <c r="R3039" s="11"/>
      <c r="S3039" s="11"/>
      <c r="T3039" s="366">
        <f t="shared" si="199"/>
        <v>556</v>
      </c>
      <c r="U3039" s="11"/>
      <c r="V3039" s="11"/>
      <c r="W3039" s="11"/>
      <c r="Y3039" s="11">
        <v>29.06</v>
      </c>
      <c r="Z3039" s="11">
        <f t="shared" si="208"/>
        <v>43.77</v>
      </c>
      <c r="AB3039" s="11">
        <f t="shared" si="209"/>
        <v>26.2</v>
      </c>
      <c r="AC3039" s="11">
        <v>33.68</v>
      </c>
      <c r="AD3039" s="11"/>
      <c r="AE3039" s="4"/>
      <c r="AF3039" s="4"/>
    </row>
    <row r="3040" spans="1:32" ht="13.8" thickBot="1">
      <c r="A3040" s="56"/>
      <c r="B3040" s="191"/>
      <c r="C3040" s="11" t="s">
        <v>464</v>
      </c>
      <c r="D3040" s="11"/>
      <c r="E3040" s="11" t="s">
        <v>432</v>
      </c>
      <c r="F3040" s="11"/>
      <c r="G3040" s="11"/>
      <c r="H3040" s="11">
        <f t="shared" si="206"/>
        <v>0</v>
      </c>
      <c r="I3040" s="11"/>
      <c r="J3040" s="11">
        <v>88.010000000000019</v>
      </c>
      <c r="K3040" s="11"/>
      <c r="M3040" s="11">
        <v>7</v>
      </c>
      <c r="N3040" s="70"/>
      <c r="P3040" s="11">
        <f t="shared" si="207"/>
        <v>12.57</v>
      </c>
      <c r="Q3040" s="11"/>
      <c r="R3040" s="11"/>
      <c r="S3040" s="11"/>
      <c r="T3040" s="366">
        <f t="shared" si="199"/>
        <v>0</v>
      </c>
      <c r="U3040" s="11"/>
      <c r="V3040" s="11"/>
      <c r="W3040" s="11"/>
      <c r="Y3040" s="11">
        <v>88.010000000000019</v>
      </c>
      <c r="Z3040" s="11">
        <f t="shared" si="208"/>
        <v>132.56</v>
      </c>
      <c r="AB3040" s="11">
        <f t="shared" si="209"/>
        <v>79.34</v>
      </c>
      <c r="AC3040" s="11">
        <v>102.01</v>
      </c>
      <c r="AD3040" s="11"/>
      <c r="AE3040" s="4"/>
      <c r="AF3040" s="4"/>
    </row>
    <row r="3041" spans="1:32" ht="13.8" thickBot="1">
      <c r="A3041" s="56"/>
      <c r="B3041" s="191"/>
      <c r="C3041" s="11" t="s">
        <v>464</v>
      </c>
      <c r="D3041" s="11"/>
      <c r="E3041" s="11" t="s">
        <v>465</v>
      </c>
      <c r="F3041" s="11">
        <v>125876</v>
      </c>
      <c r="G3041" s="11"/>
      <c r="H3041" s="11">
        <f t="shared" si="206"/>
        <v>376</v>
      </c>
      <c r="I3041" s="11"/>
      <c r="J3041" s="11">
        <v>12535.159999999994</v>
      </c>
      <c r="K3041" s="11"/>
      <c r="M3041" s="11">
        <v>125</v>
      </c>
      <c r="N3041" s="70"/>
      <c r="P3041" s="11">
        <f t="shared" si="207"/>
        <v>100.28</v>
      </c>
      <c r="Q3041" s="11"/>
      <c r="R3041" s="11"/>
      <c r="S3041" s="11"/>
      <c r="T3041" s="366">
        <f t="shared" si="199"/>
        <v>1007.008</v>
      </c>
      <c r="U3041" s="11"/>
      <c r="V3041" s="11"/>
      <c r="W3041" s="11"/>
      <c r="Y3041" s="11">
        <v>12535.159999999994</v>
      </c>
      <c r="Z3041" s="11">
        <f t="shared" si="208"/>
        <v>18880.2</v>
      </c>
      <c r="AB3041" s="11">
        <f t="shared" si="209"/>
        <v>11300.58</v>
      </c>
      <c r="AC3041" s="11">
        <v>14529.27</v>
      </c>
      <c r="AD3041" s="11"/>
      <c r="AE3041" s="4"/>
      <c r="AF3041" s="4"/>
    </row>
    <row r="3042" spans="1:32" ht="13.8" thickBot="1">
      <c r="A3042" s="56"/>
      <c r="B3042" s="191"/>
      <c r="C3042" s="11" t="s">
        <v>464</v>
      </c>
      <c r="D3042" s="11"/>
      <c r="E3042" s="11" t="s">
        <v>485</v>
      </c>
      <c r="F3042" s="11">
        <v>10500</v>
      </c>
      <c r="G3042" s="11"/>
      <c r="H3042" s="11">
        <f t="shared" si="206"/>
        <v>31</v>
      </c>
      <c r="I3042" s="11"/>
      <c r="J3042" s="11">
        <v>1328.25</v>
      </c>
      <c r="K3042" s="11"/>
      <c r="M3042" s="11">
        <v>1</v>
      </c>
      <c r="N3042" s="70"/>
      <c r="P3042" s="11">
        <f t="shared" si="207"/>
        <v>1328.25</v>
      </c>
      <c r="Q3042" s="11"/>
      <c r="R3042" s="11"/>
      <c r="S3042" s="11"/>
      <c r="T3042" s="366">
        <f t="shared" si="199"/>
        <v>10500</v>
      </c>
      <c r="U3042" s="11"/>
      <c r="V3042" s="11"/>
      <c r="W3042" s="11"/>
      <c r="Y3042" s="11">
        <v>1328.25</v>
      </c>
      <c r="Z3042" s="11">
        <f t="shared" si="208"/>
        <v>2000.58</v>
      </c>
      <c r="AB3042" s="11">
        <f t="shared" si="209"/>
        <v>1197.43</v>
      </c>
      <c r="AC3042" s="11">
        <v>1539.55</v>
      </c>
      <c r="AD3042" s="11"/>
      <c r="AE3042" s="4"/>
      <c r="AF3042" s="4"/>
    </row>
    <row r="3043" spans="1:32" ht="13.8" thickBot="1">
      <c r="A3043" s="56"/>
      <c r="B3043" s="191"/>
      <c r="C3043" s="11" t="s">
        <v>566</v>
      </c>
      <c r="D3043" s="11"/>
      <c r="E3043" s="11" t="s">
        <v>567</v>
      </c>
      <c r="F3043" s="11">
        <v>12477</v>
      </c>
      <c r="G3043" s="11"/>
      <c r="H3043" s="11">
        <f t="shared" si="206"/>
        <v>37</v>
      </c>
      <c r="I3043" s="11"/>
      <c r="J3043" s="11">
        <v>1814.8799999999999</v>
      </c>
      <c r="K3043" s="11"/>
      <c r="M3043" s="11">
        <v>23</v>
      </c>
      <c r="N3043" s="70"/>
      <c r="P3043" s="11">
        <f t="shared" si="207"/>
        <v>78.91</v>
      </c>
      <c r="Q3043" s="11"/>
      <c r="R3043" s="11"/>
      <c r="S3043" s="11"/>
      <c r="T3043" s="366">
        <f t="shared" si="199"/>
        <v>542.47826086956525</v>
      </c>
      <c r="U3043" s="11"/>
      <c r="V3043" s="11"/>
      <c r="W3043" s="11"/>
      <c r="Y3043" s="11">
        <v>1814.8799999999999</v>
      </c>
      <c r="Z3043" s="11">
        <f t="shared" si="208"/>
        <v>2733.53</v>
      </c>
      <c r="AB3043" s="11">
        <f t="shared" si="209"/>
        <v>1636.13</v>
      </c>
      <c r="AC3043" s="11">
        <v>2103.59</v>
      </c>
      <c r="AD3043" s="11"/>
      <c r="AE3043" s="4"/>
      <c r="AF3043" s="4"/>
    </row>
    <row r="3044" spans="1:32" ht="13.8" thickBot="1">
      <c r="A3044" s="56"/>
      <c r="B3044" s="191"/>
      <c r="C3044" s="11" t="s">
        <v>566</v>
      </c>
      <c r="D3044" s="11"/>
      <c r="E3044" s="11" t="s">
        <v>266</v>
      </c>
      <c r="F3044" s="11">
        <v>634</v>
      </c>
      <c r="G3044" s="11"/>
      <c r="H3044" s="11">
        <f t="shared" si="206"/>
        <v>2</v>
      </c>
      <c r="I3044" s="11"/>
      <c r="J3044" s="11">
        <v>93.82</v>
      </c>
      <c r="K3044" s="11"/>
      <c r="M3044" s="11">
        <v>1</v>
      </c>
      <c r="N3044" s="70"/>
      <c r="P3044" s="11">
        <f t="shared" si="207"/>
        <v>93.82</v>
      </c>
      <c r="Q3044" s="11"/>
      <c r="R3044" s="11"/>
      <c r="S3044" s="11"/>
      <c r="T3044" s="366">
        <f t="shared" si="199"/>
        <v>634</v>
      </c>
      <c r="U3044" s="11"/>
      <c r="V3044" s="11"/>
      <c r="W3044" s="11"/>
      <c r="Y3044" s="11">
        <v>93.82</v>
      </c>
      <c r="Z3044" s="11">
        <f t="shared" si="208"/>
        <v>141.31</v>
      </c>
      <c r="AB3044" s="11">
        <f t="shared" si="209"/>
        <v>84.58</v>
      </c>
      <c r="AC3044" s="11">
        <v>108.75</v>
      </c>
      <c r="AD3044" s="11"/>
      <c r="AE3044" s="4"/>
      <c r="AF3044" s="4"/>
    </row>
    <row r="3045" spans="1:32" ht="13.8" thickBot="1">
      <c r="A3045" s="56"/>
      <c r="B3045" s="191"/>
      <c r="C3045" s="11" t="s">
        <v>442</v>
      </c>
      <c r="D3045" s="11"/>
      <c r="E3045" s="11" t="s">
        <v>440</v>
      </c>
      <c r="F3045" s="11">
        <v>697019</v>
      </c>
      <c r="G3045" s="11"/>
      <c r="H3045" s="11">
        <f t="shared" si="206"/>
        <v>2081</v>
      </c>
      <c r="I3045" s="11"/>
      <c r="J3045" s="11">
        <v>27144.030000000002</v>
      </c>
      <c r="K3045" s="11"/>
      <c r="M3045" s="11">
        <v>58</v>
      </c>
      <c r="N3045" s="70"/>
      <c r="P3045" s="11">
        <f t="shared" si="207"/>
        <v>468</v>
      </c>
      <c r="Q3045" s="11"/>
      <c r="R3045" s="11"/>
      <c r="S3045" s="11"/>
      <c r="T3045" s="366">
        <f t="shared" si="199"/>
        <v>12017.568965517241</v>
      </c>
      <c r="U3045" s="11"/>
      <c r="V3045" s="11"/>
      <c r="W3045" s="11"/>
      <c r="Y3045" s="11">
        <v>27144.030000000002</v>
      </c>
      <c r="Z3045" s="11">
        <f t="shared" si="208"/>
        <v>40883.769999999997</v>
      </c>
      <c r="AB3045" s="11">
        <f t="shared" si="209"/>
        <v>24470.62</v>
      </c>
      <c r="AC3045" s="11">
        <v>31462.14</v>
      </c>
      <c r="AD3045" s="11"/>
      <c r="AE3045" s="4"/>
      <c r="AF3045" s="4"/>
    </row>
    <row r="3046" spans="1:32" ht="13.8" thickBot="1">
      <c r="A3046" s="56"/>
      <c r="B3046" s="191"/>
      <c r="C3046" s="11" t="s">
        <v>442</v>
      </c>
      <c r="D3046" s="11"/>
      <c r="E3046" s="11" t="s">
        <v>467</v>
      </c>
      <c r="F3046" s="11">
        <v>3347</v>
      </c>
      <c r="G3046" s="11"/>
      <c r="H3046" s="11">
        <f t="shared" si="206"/>
        <v>10</v>
      </c>
      <c r="I3046" s="11"/>
      <c r="J3046" s="11">
        <v>479.49999999999994</v>
      </c>
      <c r="K3046" s="11"/>
      <c r="M3046" s="11">
        <v>4</v>
      </c>
      <c r="N3046" s="70"/>
      <c r="P3046" s="11">
        <f t="shared" si="207"/>
        <v>119.88</v>
      </c>
      <c r="Q3046" s="11"/>
      <c r="R3046" s="11"/>
      <c r="S3046" s="11"/>
      <c r="T3046" s="366">
        <f t="shared" si="199"/>
        <v>836.75</v>
      </c>
      <c r="U3046" s="11"/>
      <c r="V3046" s="11"/>
      <c r="W3046" s="11"/>
      <c r="Y3046" s="11">
        <v>479.49999999999994</v>
      </c>
      <c r="Z3046" s="11">
        <f t="shared" si="208"/>
        <v>722.21</v>
      </c>
      <c r="AB3046" s="11">
        <f t="shared" si="209"/>
        <v>432.27</v>
      </c>
      <c r="AC3046" s="11">
        <v>555.78</v>
      </c>
      <c r="AD3046" s="11"/>
      <c r="AE3046" s="4"/>
      <c r="AF3046" s="4"/>
    </row>
    <row r="3047" spans="1:32" ht="13.8" thickBot="1">
      <c r="A3047" s="56"/>
      <c r="B3047" s="191"/>
      <c r="C3047" s="11" t="s">
        <v>442</v>
      </c>
      <c r="D3047" s="11"/>
      <c r="E3047" s="11" t="s">
        <v>489</v>
      </c>
      <c r="F3047" s="11">
        <v>1560</v>
      </c>
      <c r="G3047" s="11"/>
      <c r="H3047" s="11">
        <f t="shared" si="206"/>
        <v>5</v>
      </c>
      <c r="I3047" s="11"/>
      <c r="J3047" s="11">
        <v>303.43</v>
      </c>
      <c r="K3047" s="11"/>
      <c r="M3047" s="11">
        <v>1</v>
      </c>
      <c r="N3047" s="70"/>
      <c r="P3047" s="11">
        <f t="shared" si="207"/>
        <v>303.43</v>
      </c>
      <c r="Q3047" s="11"/>
      <c r="R3047" s="11"/>
      <c r="S3047" s="11"/>
      <c r="T3047" s="366">
        <f t="shared" si="199"/>
        <v>1560</v>
      </c>
      <c r="U3047" s="11"/>
      <c r="V3047" s="11"/>
      <c r="W3047" s="11"/>
      <c r="Y3047" s="11">
        <v>303.43</v>
      </c>
      <c r="Z3047" s="11">
        <f t="shared" si="208"/>
        <v>457.02</v>
      </c>
      <c r="AB3047" s="11">
        <f t="shared" si="209"/>
        <v>273.55</v>
      </c>
      <c r="AC3047" s="11">
        <v>351.7</v>
      </c>
      <c r="AD3047" s="11"/>
      <c r="AE3047" s="4"/>
      <c r="AF3047" s="4"/>
    </row>
    <row r="3048" spans="1:32" ht="13.8" thickBot="1">
      <c r="A3048" s="56"/>
      <c r="B3048" s="191"/>
      <c r="C3048" s="11" t="s">
        <v>466</v>
      </c>
      <c r="D3048" s="11"/>
      <c r="E3048" s="11" t="s">
        <v>467</v>
      </c>
      <c r="F3048" s="11">
        <v>210308</v>
      </c>
      <c r="G3048" s="11"/>
      <c r="H3048" s="11">
        <f t="shared" si="206"/>
        <v>628</v>
      </c>
      <c r="I3048" s="11"/>
      <c r="J3048" s="11">
        <v>24915.149999999994</v>
      </c>
      <c r="K3048" s="11"/>
      <c r="M3048" s="11">
        <v>88</v>
      </c>
      <c r="N3048" s="70"/>
      <c r="P3048" s="11">
        <f t="shared" si="207"/>
        <v>283.13</v>
      </c>
      <c r="Q3048" s="11"/>
      <c r="R3048" s="11"/>
      <c r="S3048" s="11"/>
      <c r="T3048" s="366">
        <f t="shared" si="199"/>
        <v>2389.8636363636365</v>
      </c>
      <c r="U3048" s="11"/>
      <c r="V3048" s="11"/>
      <c r="W3048" s="11"/>
      <c r="Y3048" s="11">
        <v>24915.149999999994</v>
      </c>
      <c r="Z3048" s="11">
        <f t="shared" si="208"/>
        <v>37526.68</v>
      </c>
      <c r="AB3048" s="11">
        <f t="shared" si="209"/>
        <v>22461.26</v>
      </c>
      <c r="AC3048" s="11">
        <v>28878.69</v>
      </c>
      <c r="AD3048" s="11"/>
      <c r="AE3048" s="4"/>
      <c r="AF3048" s="4"/>
    </row>
    <row r="3049" spans="1:32" ht="13.8" thickBot="1">
      <c r="A3049" s="56"/>
      <c r="B3049" s="191"/>
      <c r="C3049" s="11" t="s">
        <v>1249</v>
      </c>
      <c r="D3049" s="11"/>
      <c r="E3049" s="11" t="s">
        <v>284</v>
      </c>
      <c r="F3049" s="11">
        <v>75837</v>
      </c>
      <c r="G3049" s="11"/>
      <c r="H3049" s="11">
        <f t="shared" si="206"/>
        <v>226</v>
      </c>
      <c r="I3049" s="11"/>
      <c r="J3049" s="11">
        <v>9185.6000000000022</v>
      </c>
      <c r="K3049" s="11"/>
      <c r="M3049" s="11">
        <v>29</v>
      </c>
      <c r="N3049" s="70"/>
      <c r="P3049" s="11">
        <f t="shared" si="207"/>
        <v>316.74</v>
      </c>
      <c r="Q3049" s="11"/>
      <c r="R3049" s="11"/>
      <c r="S3049" s="11"/>
      <c r="T3049" s="366">
        <f t="shared" si="199"/>
        <v>2615.0689655172414</v>
      </c>
      <c r="U3049" s="11"/>
      <c r="V3049" s="11"/>
      <c r="W3049" s="11"/>
      <c r="Y3049" s="11">
        <v>9185.6000000000022</v>
      </c>
      <c r="Z3049" s="11">
        <f t="shared" si="208"/>
        <v>13835.16</v>
      </c>
      <c r="AB3049" s="11">
        <f t="shared" si="209"/>
        <v>8280.91</v>
      </c>
      <c r="AC3049" s="11">
        <v>10646.86</v>
      </c>
      <c r="AD3049" s="11"/>
      <c r="AE3049" s="4"/>
      <c r="AF3049" s="4"/>
    </row>
    <row r="3050" spans="1:32" ht="13.8" thickBot="1">
      <c r="A3050" s="56"/>
      <c r="B3050" s="191"/>
      <c r="C3050" s="11" t="s">
        <v>392</v>
      </c>
      <c r="D3050" s="11"/>
      <c r="E3050" s="11" t="s">
        <v>391</v>
      </c>
      <c r="F3050" s="11">
        <v>119612</v>
      </c>
      <c r="G3050" s="11"/>
      <c r="H3050" s="11">
        <f t="shared" si="206"/>
        <v>357</v>
      </c>
      <c r="I3050" s="11"/>
      <c r="J3050" s="11">
        <v>9540.6399999999976</v>
      </c>
      <c r="K3050" s="11"/>
      <c r="M3050" s="11">
        <v>23</v>
      </c>
      <c r="N3050" s="70"/>
      <c r="P3050" s="11">
        <f t="shared" si="207"/>
        <v>414.81</v>
      </c>
      <c r="Q3050" s="11"/>
      <c r="R3050" s="11"/>
      <c r="S3050" s="11"/>
      <c r="T3050" s="366">
        <f t="shared" si="199"/>
        <v>5200.521739130435</v>
      </c>
      <c r="U3050" s="11"/>
      <c r="V3050" s="11"/>
      <c r="W3050" s="11"/>
      <c r="Y3050" s="11">
        <v>9540.6399999999976</v>
      </c>
      <c r="Z3050" s="11">
        <f t="shared" si="208"/>
        <v>14369.91</v>
      </c>
      <c r="AB3050" s="11">
        <f t="shared" si="209"/>
        <v>8600.98</v>
      </c>
      <c r="AC3050" s="11">
        <v>11058.38</v>
      </c>
      <c r="AD3050" s="11"/>
      <c r="AE3050" s="4"/>
      <c r="AF3050" s="4"/>
    </row>
    <row r="3051" spans="1:32" ht="13.8" thickBot="1">
      <c r="A3051" s="56"/>
      <c r="B3051" s="191"/>
      <c r="C3051" s="11" t="s">
        <v>392</v>
      </c>
      <c r="D3051" s="11"/>
      <c r="E3051" s="11" t="s">
        <v>395</v>
      </c>
      <c r="F3051" s="11">
        <v>394856</v>
      </c>
      <c r="G3051" s="11"/>
      <c r="H3051" s="11">
        <f t="shared" si="206"/>
        <v>1179</v>
      </c>
      <c r="I3051" s="11"/>
      <c r="J3051" s="11">
        <v>21528.839999999993</v>
      </c>
      <c r="K3051" s="11"/>
      <c r="M3051" s="11">
        <v>31</v>
      </c>
      <c r="N3051" s="70"/>
      <c r="P3051" s="11">
        <f t="shared" si="207"/>
        <v>694.48</v>
      </c>
      <c r="Q3051" s="11"/>
      <c r="R3051" s="11"/>
      <c r="S3051" s="11"/>
      <c r="T3051" s="366">
        <f t="shared" si="199"/>
        <v>12737.290322580646</v>
      </c>
      <c r="U3051" s="11"/>
      <c r="V3051" s="11"/>
      <c r="W3051" s="11"/>
      <c r="Y3051" s="11">
        <v>21528.839999999993</v>
      </c>
      <c r="Z3051" s="11">
        <f t="shared" si="208"/>
        <v>32426.29</v>
      </c>
      <c r="AB3051" s="11">
        <f t="shared" si="209"/>
        <v>19408.47</v>
      </c>
      <c r="AC3051" s="11">
        <v>24953.68</v>
      </c>
      <c r="AD3051" s="11"/>
      <c r="AE3051" s="4"/>
      <c r="AF3051" s="4"/>
    </row>
    <row r="3052" spans="1:32" ht="13.8" thickBot="1">
      <c r="A3052" s="56"/>
      <c r="B3052" s="191"/>
      <c r="C3052" s="11" t="s">
        <v>1376</v>
      </c>
      <c r="D3052" s="11"/>
      <c r="E3052" s="11" t="s">
        <v>249</v>
      </c>
      <c r="F3052" s="11">
        <v>10368</v>
      </c>
      <c r="G3052" s="11"/>
      <c r="H3052" s="11">
        <f t="shared" si="206"/>
        <v>31</v>
      </c>
      <c r="I3052" s="11"/>
      <c r="J3052" s="11">
        <v>690</v>
      </c>
      <c r="K3052" s="11"/>
      <c r="M3052" s="11">
        <v>4</v>
      </c>
      <c r="N3052" s="70"/>
      <c r="P3052" s="11">
        <f t="shared" si="207"/>
        <v>172.5</v>
      </c>
      <c r="Q3052" s="11"/>
      <c r="R3052" s="11"/>
      <c r="S3052" s="11"/>
      <c r="T3052" s="366">
        <f t="shared" si="199"/>
        <v>2592</v>
      </c>
      <c r="U3052" s="11"/>
      <c r="V3052" s="11"/>
      <c r="W3052" s="11"/>
      <c r="Y3052" s="11">
        <v>690</v>
      </c>
      <c r="Z3052" s="11">
        <f t="shared" si="208"/>
        <v>1039.26</v>
      </c>
      <c r="AB3052" s="11">
        <f t="shared" si="209"/>
        <v>622.04</v>
      </c>
      <c r="AC3052" s="11">
        <v>799.77</v>
      </c>
      <c r="AD3052" s="11"/>
      <c r="AE3052" s="4"/>
      <c r="AF3052" s="4"/>
    </row>
    <row r="3053" spans="1:32" ht="13.8" thickBot="1">
      <c r="A3053" s="56"/>
      <c r="B3053" s="191"/>
      <c r="C3053" s="11" t="s">
        <v>500</v>
      </c>
      <c r="D3053" s="11"/>
      <c r="E3053" s="11" t="s">
        <v>311</v>
      </c>
      <c r="F3053" s="11">
        <v>1833</v>
      </c>
      <c r="G3053" s="11"/>
      <c r="H3053" s="11">
        <f t="shared" si="206"/>
        <v>5</v>
      </c>
      <c r="I3053" s="11"/>
      <c r="J3053" s="11">
        <v>260.95</v>
      </c>
      <c r="K3053" s="11"/>
      <c r="M3053" s="11">
        <v>1</v>
      </c>
      <c r="N3053" s="70"/>
      <c r="P3053" s="11">
        <f t="shared" si="207"/>
        <v>260.95</v>
      </c>
      <c r="Q3053" s="11"/>
      <c r="R3053" s="11"/>
      <c r="S3053" s="11"/>
      <c r="T3053" s="366">
        <f t="shared" si="199"/>
        <v>1833</v>
      </c>
      <c r="U3053" s="11"/>
      <c r="V3053" s="11"/>
      <c r="W3053" s="11"/>
      <c r="Y3053" s="11">
        <v>260.95</v>
      </c>
      <c r="Z3053" s="11">
        <f t="shared" si="208"/>
        <v>393.04</v>
      </c>
      <c r="AB3053" s="11">
        <f t="shared" si="209"/>
        <v>235.25</v>
      </c>
      <c r="AC3053" s="11">
        <v>302.45999999999998</v>
      </c>
      <c r="AD3053" s="11"/>
      <c r="AE3053" s="4"/>
      <c r="AF3053" s="4"/>
    </row>
    <row r="3054" spans="1:32" ht="13.8" thickBot="1">
      <c r="A3054" s="56"/>
      <c r="B3054" s="191"/>
      <c r="C3054" s="11" t="s">
        <v>500</v>
      </c>
      <c r="D3054" s="11"/>
      <c r="E3054" s="11" t="s">
        <v>501</v>
      </c>
      <c r="F3054" s="11">
        <v>36404</v>
      </c>
      <c r="G3054" s="11"/>
      <c r="H3054" s="11">
        <f t="shared" si="206"/>
        <v>109</v>
      </c>
      <c r="I3054" s="11"/>
      <c r="J3054" s="11">
        <v>3609.08</v>
      </c>
      <c r="K3054" s="11"/>
      <c r="M3054" s="11">
        <v>23</v>
      </c>
      <c r="N3054" s="70"/>
      <c r="P3054" s="11">
        <f t="shared" si="207"/>
        <v>156.91999999999999</v>
      </c>
      <c r="Q3054" s="11"/>
      <c r="R3054" s="11"/>
      <c r="S3054" s="11"/>
      <c r="T3054" s="366">
        <f t="shared" si="199"/>
        <v>1582.7826086956522</v>
      </c>
      <c r="U3054" s="11"/>
      <c r="V3054" s="11"/>
      <c r="W3054" s="11"/>
      <c r="Y3054" s="11">
        <v>3609.08</v>
      </c>
      <c r="Z3054" s="11">
        <f t="shared" si="208"/>
        <v>5435.92</v>
      </c>
      <c r="AB3054" s="11">
        <f t="shared" si="209"/>
        <v>3253.62</v>
      </c>
      <c r="AC3054" s="11">
        <v>4183.22</v>
      </c>
      <c r="AD3054" s="11"/>
      <c r="AE3054" s="4"/>
      <c r="AF3054" s="4"/>
    </row>
    <row r="3055" spans="1:32" ht="13.8" thickBot="1">
      <c r="A3055" s="56"/>
      <c r="B3055" s="191"/>
      <c r="C3055" s="11" t="s">
        <v>342</v>
      </c>
      <c r="D3055" s="11"/>
      <c r="E3055" s="11" t="s">
        <v>338</v>
      </c>
      <c r="F3055" s="11">
        <v>16068</v>
      </c>
      <c r="G3055" s="11"/>
      <c r="H3055" s="11">
        <f t="shared" si="206"/>
        <v>48</v>
      </c>
      <c r="I3055" s="11"/>
      <c r="J3055" s="11">
        <v>2027.6399999999999</v>
      </c>
      <c r="K3055" s="11"/>
      <c r="M3055" s="11">
        <v>17</v>
      </c>
      <c r="N3055" s="70"/>
      <c r="P3055" s="11">
        <f t="shared" si="207"/>
        <v>119.27</v>
      </c>
      <c r="Q3055" s="11"/>
      <c r="R3055" s="11"/>
      <c r="S3055" s="11"/>
      <c r="T3055" s="366">
        <f t="shared" si="199"/>
        <v>945.17647058823525</v>
      </c>
      <c r="U3055" s="11"/>
      <c r="V3055" s="11"/>
      <c r="W3055" s="11"/>
      <c r="Y3055" s="11">
        <v>2027.6399999999999</v>
      </c>
      <c r="Z3055" s="11">
        <f t="shared" si="208"/>
        <v>3053.99</v>
      </c>
      <c r="AB3055" s="11">
        <f t="shared" si="209"/>
        <v>1827.94</v>
      </c>
      <c r="AC3055" s="11">
        <v>2350.1999999999998</v>
      </c>
      <c r="AD3055" s="11"/>
      <c r="AE3055" s="4"/>
      <c r="AF3055" s="4"/>
    </row>
    <row r="3056" spans="1:32" ht="13.8" thickBot="1">
      <c r="A3056" s="56"/>
      <c r="B3056" s="191"/>
      <c r="C3056" s="11" t="s">
        <v>342</v>
      </c>
      <c r="D3056" s="11"/>
      <c r="E3056" s="11" t="s">
        <v>421</v>
      </c>
      <c r="F3056" s="11">
        <v>79875</v>
      </c>
      <c r="G3056" s="11"/>
      <c r="H3056" s="11">
        <f t="shared" si="206"/>
        <v>238</v>
      </c>
      <c r="I3056" s="11"/>
      <c r="J3056" s="11">
        <v>10673.730000000001</v>
      </c>
      <c r="K3056" s="11"/>
      <c r="M3056" s="11">
        <v>19</v>
      </c>
      <c r="N3056" s="70"/>
      <c r="P3056" s="11">
        <f t="shared" si="207"/>
        <v>561.78</v>
      </c>
      <c r="Q3056" s="11"/>
      <c r="R3056" s="11"/>
      <c r="S3056" s="11"/>
      <c r="T3056" s="366">
        <f t="shared" si="199"/>
        <v>4203.9473684210525</v>
      </c>
      <c r="U3056" s="11"/>
      <c r="V3056" s="11"/>
      <c r="W3056" s="11"/>
      <c r="Y3056" s="11">
        <v>10673.730000000001</v>
      </c>
      <c r="Z3056" s="11">
        <f t="shared" si="208"/>
        <v>16076.55</v>
      </c>
      <c r="AB3056" s="11">
        <f t="shared" si="209"/>
        <v>9622.48</v>
      </c>
      <c r="AC3056" s="11">
        <v>12371.72</v>
      </c>
      <c r="AD3056" s="11"/>
      <c r="AE3056" s="4"/>
      <c r="AF3056" s="4"/>
    </row>
    <row r="3057" spans="1:32" ht="13.8" thickBot="1">
      <c r="A3057" s="56"/>
      <c r="B3057" s="191"/>
      <c r="C3057" s="11" t="s">
        <v>1250</v>
      </c>
      <c r="D3057" s="11"/>
      <c r="E3057" s="11" t="s">
        <v>204</v>
      </c>
      <c r="F3057" s="11">
        <v>8577</v>
      </c>
      <c r="G3057" s="11"/>
      <c r="H3057" s="11">
        <f t="shared" si="206"/>
        <v>26</v>
      </c>
      <c r="I3057" s="11"/>
      <c r="J3057" s="11">
        <v>575.21999999999991</v>
      </c>
      <c r="K3057" s="11"/>
      <c r="M3057" s="11">
        <v>4</v>
      </c>
      <c r="N3057" s="70"/>
      <c r="P3057" s="11">
        <f t="shared" si="207"/>
        <v>143.81</v>
      </c>
      <c r="Q3057" s="11"/>
      <c r="R3057" s="11"/>
      <c r="S3057" s="11"/>
      <c r="T3057" s="366">
        <f t="shared" si="199"/>
        <v>2144.25</v>
      </c>
      <c r="U3057" s="11"/>
      <c r="V3057" s="11"/>
      <c r="W3057" s="11"/>
      <c r="Y3057" s="11">
        <v>575.21999999999991</v>
      </c>
      <c r="Z3057" s="11">
        <f t="shared" si="208"/>
        <v>866.38</v>
      </c>
      <c r="AB3057" s="11">
        <f t="shared" si="209"/>
        <v>518.57000000000005</v>
      </c>
      <c r="AC3057" s="11">
        <v>666.73</v>
      </c>
      <c r="AD3057" s="11"/>
      <c r="AE3057" s="4"/>
      <c r="AF3057" s="4"/>
    </row>
    <row r="3058" spans="1:32" ht="13.8" thickBot="1">
      <c r="A3058" s="56"/>
      <c r="B3058" s="191"/>
      <c r="C3058" s="11" t="s">
        <v>240</v>
      </c>
      <c r="D3058" s="11"/>
      <c r="E3058" s="11" t="s">
        <v>237</v>
      </c>
      <c r="F3058" s="11">
        <v>585698</v>
      </c>
      <c r="G3058" s="11"/>
      <c r="H3058" s="11">
        <f t="shared" si="206"/>
        <v>1749</v>
      </c>
      <c r="I3058" s="11"/>
      <c r="J3058" s="11">
        <v>60168.969999999987</v>
      </c>
      <c r="K3058" s="11"/>
      <c r="M3058" s="11">
        <v>143</v>
      </c>
      <c r="N3058" s="70"/>
      <c r="P3058" s="11">
        <f t="shared" si="207"/>
        <v>420.76</v>
      </c>
      <c r="Q3058" s="11"/>
      <c r="R3058" s="11"/>
      <c r="S3058" s="11"/>
      <c r="T3058" s="366">
        <f t="shared" si="199"/>
        <v>4095.7902097902097</v>
      </c>
      <c r="U3058" s="11"/>
      <c r="V3058" s="11"/>
      <c r="W3058" s="11"/>
      <c r="Y3058" s="11">
        <v>60168.969999999987</v>
      </c>
      <c r="Z3058" s="11">
        <f t="shared" si="208"/>
        <v>90625.25</v>
      </c>
      <c r="AB3058" s="11">
        <f t="shared" si="209"/>
        <v>54242.94</v>
      </c>
      <c r="AC3058" s="11">
        <v>69740.740000000005</v>
      </c>
      <c r="AD3058" s="11"/>
      <c r="AE3058" s="4"/>
      <c r="AF3058" s="4"/>
    </row>
    <row r="3059" spans="1:32" ht="13.8" thickBot="1">
      <c r="A3059" s="56"/>
      <c r="B3059" s="191"/>
      <c r="C3059" s="11" t="s">
        <v>1377</v>
      </c>
      <c r="D3059" s="11"/>
      <c r="E3059" s="11" t="s">
        <v>523</v>
      </c>
      <c r="F3059" s="11">
        <v>352</v>
      </c>
      <c r="G3059" s="11"/>
      <c r="H3059" s="11">
        <f t="shared" si="206"/>
        <v>1</v>
      </c>
      <c r="I3059" s="11"/>
      <c r="J3059" s="11">
        <v>55.67</v>
      </c>
      <c r="K3059" s="11"/>
      <c r="M3059" s="11">
        <v>2</v>
      </c>
      <c r="N3059" s="70"/>
      <c r="P3059" s="11">
        <f t="shared" si="207"/>
        <v>27.84</v>
      </c>
      <c r="Q3059" s="11"/>
      <c r="R3059" s="11"/>
      <c r="S3059" s="11"/>
      <c r="T3059" s="366">
        <f t="shared" si="199"/>
        <v>176</v>
      </c>
      <c r="U3059" s="11"/>
      <c r="V3059" s="11"/>
      <c r="W3059" s="11"/>
      <c r="Y3059" s="11">
        <v>55.67</v>
      </c>
      <c r="Z3059" s="11">
        <f t="shared" si="208"/>
        <v>83.85</v>
      </c>
      <c r="AB3059" s="11">
        <f t="shared" si="209"/>
        <v>50.19</v>
      </c>
      <c r="AC3059" s="11">
        <v>64.53</v>
      </c>
      <c r="AD3059" s="11"/>
      <c r="AE3059" s="4"/>
      <c r="AF3059" s="4"/>
    </row>
    <row r="3060" spans="1:32" ht="13.8" thickBot="1">
      <c r="A3060" s="56"/>
      <c r="B3060" s="191"/>
      <c r="C3060" s="11" t="s">
        <v>468</v>
      </c>
      <c r="D3060" s="11"/>
      <c r="E3060" s="11" t="s">
        <v>1330</v>
      </c>
      <c r="F3060" s="11">
        <v>2440</v>
      </c>
      <c r="G3060" s="11"/>
      <c r="H3060" s="11">
        <f t="shared" si="206"/>
        <v>7</v>
      </c>
      <c r="I3060" s="11"/>
      <c r="J3060" s="11">
        <v>338.6</v>
      </c>
      <c r="K3060" s="11"/>
      <c r="M3060" s="11">
        <v>1</v>
      </c>
      <c r="N3060" s="70"/>
      <c r="P3060" s="11">
        <f t="shared" si="207"/>
        <v>338.6</v>
      </c>
      <c r="Q3060" s="11"/>
      <c r="R3060" s="11"/>
      <c r="S3060" s="11"/>
      <c r="T3060" s="366">
        <f t="shared" si="199"/>
        <v>2440</v>
      </c>
      <c r="U3060" s="11"/>
      <c r="V3060" s="11"/>
      <c r="W3060" s="11"/>
      <c r="Y3060" s="11">
        <v>338.6</v>
      </c>
      <c r="Z3060" s="11">
        <f t="shared" si="208"/>
        <v>509.99</v>
      </c>
      <c r="AB3060" s="11">
        <f t="shared" si="209"/>
        <v>305.25</v>
      </c>
      <c r="AC3060" s="11">
        <v>392.46</v>
      </c>
      <c r="AD3060" s="11"/>
      <c r="AE3060" s="4"/>
      <c r="AF3060" s="4"/>
    </row>
    <row r="3061" spans="1:32" ht="13.8" thickBot="1">
      <c r="A3061" s="56"/>
      <c r="B3061" s="191"/>
      <c r="C3061" s="11" t="s">
        <v>468</v>
      </c>
      <c r="D3061" s="11"/>
      <c r="E3061" s="11" t="s">
        <v>469</v>
      </c>
      <c r="F3061" s="11">
        <v>42618</v>
      </c>
      <c r="G3061" s="11"/>
      <c r="H3061" s="11">
        <f t="shared" si="206"/>
        <v>127</v>
      </c>
      <c r="I3061" s="11"/>
      <c r="J3061" s="11">
        <v>8249.0399999999991</v>
      </c>
      <c r="K3061" s="11"/>
      <c r="M3061" s="11">
        <v>31</v>
      </c>
      <c r="N3061" s="70"/>
      <c r="P3061" s="11">
        <f t="shared" si="207"/>
        <v>266.10000000000002</v>
      </c>
      <c r="Q3061" s="11"/>
      <c r="R3061" s="11"/>
      <c r="S3061" s="11"/>
      <c r="T3061" s="366">
        <f t="shared" si="199"/>
        <v>1374.7741935483871</v>
      </c>
      <c r="U3061" s="11"/>
      <c r="V3061" s="11"/>
      <c r="W3061" s="11"/>
      <c r="Y3061" s="11">
        <v>8249.0399999999991</v>
      </c>
      <c r="Z3061" s="11">
        <f t="shared" si="208"/>
        <v>12424.53</v>
      </c>
      <c r="AB3061" s="11">
        <f t="shared" si="209"/>
        <v>7436.59</v>
      </c>
      <c r="AC3061" s="11">
        <v>9561.31</v>
      </c>
      <c r="AD3061" s="11"/>
      <c r="AE3061" s="4"/>
      <c r="AF3061" s="4"/>
    </row>
    <row r="3062" spans="1:32" ht="13.8" thickBot="1">
      <c r="A3062" s="56"/>
      <c r="B3062" s="191"/>
      <c r="C3062" s="11" t="s">
        <v>1320</v>
      </c>
      <c r="D3062" s="11"/>
      <c r="E3062" s="11" t="s">
        <v>471</v>
      </c>
      <c r="F3062" s="11">
        <v>7563</v>
      </c>
      <c r="G3062" s="11"/>
      <c r="H3062" s="11">
        <f t="shared" si="206"/>
        <v>23</v>
      </c>
      <c r="I3062" s="11"/>
      <c r="J3062" s="11">
        <v>484.29</v>
      </c>
      <c r="K3062" s="11"/>
      <c r="M3062" s="11">
        <v>5</v>
      </c>
      <c r="N3062" s="70"/>
      <c r="P3062" s="11">
        <f t="shared" si="207"/>
        <v>96.86</v>
      </c>
      <c r="Q3062" s="11"/>
      <c r="R3062" s="11"/>
      <c r="S3062" s="11"/>
      <c r="T3062" s="366">
        <f t="shared" si="199"/>
        <v>1512.6</v>
      </c>
      <c r="U3062" s="11"/>
      <c r="V3062" s="11"/>
      <c r="W3062" s="11"/>
      <c r="Y3062" s="11">
        <v>484.29</v>
      </c>
      <c r="Z3062" s="11">
        <f t="shared" si="208"/>
        <v>729.43</v>
      </c>
      <c r="AB3062" s="11">
        <f t="shared" si="209"/>
        <v>436.59</v>
      </c>
      <c r="AC3062" s="11">
        <v>561.33000000000004</v>
      </c>
      <c r="AD3062" s="11"/>
      <c r="AE3062" s="4"/>
      <c r="AF3062" s="4"/>
    </row>
    <row r="3063" spans="1:32" ht="13.8" thickBot="1">
      <c r="A3063" s="56"/>
      <c r="B3063" s="191"/>
      <c r="C3063" s="11" t="s">
        <v>1320</v>
      </c>
      <c r="D3063" s="11"/>
      <c r="E3063" s="11" t="s">
        <v>504</v>
      </c>
      <c r="F3063" s="11">
        <v>32438</v>
      </c>
      <c r="G3063" s="11"/>
      <c r="H3063" s="11">
        <f t="shared" si="206"/>
        <v>97</v>
      </c>
      <c r="I3063" s="11"/>
      <c r="J3063" s="11">
        <v>6868.47</v>
      </c>
      <c r="K3063" s="11"/>
      <c r="M3063" s="11">
        <v>22</v>
      </c>
      <c r="N3063" s="70"/>
      <c r="P3063" s="11">
        <f t="shared" si="207"/>
        <v>312.2</v>
      </c>
      <c r="Q3063" s="11"/>
      <c r="R3063" s="11"/>
      <c r="S3063" s="11"/>
      <c r="T3063" s="366">
        <f t="shared" si="199"/>
        <v>1474.4545454545455</v>
      </c>
      <c r="U3063" s="11"/>
      <c r="V3063" s="11"/>
      <c r="W3063" s="11"/>
      <c r="Y3063" s="11">
        <v>6868.47</v>
      </c>
      <c r="Z3063" s="11">
        <f t="shared" si="208"/>
        <v>10345.15</v>
      </c>
      <c r="AB3063" s="11">
        <f t="shared" si="209"/>
        <v>6192</v>
      </c>
      <c r="AC3063" s="11">
        <v>7961.12</v>
      </c>
      <c r="AD3063" s="11"/>
      <c r="AE3063" s="4"/>
      <c r="AF3063" s="4"/>
    </row>
    <row r="3064" spans="1:32" ht="13.8" thickBot="1">
      <c r="A3064" s="56"/>
      <c r="B3064" s="191"/>
      <c r="C3064" s="11" t="s">
        <v>1320</v>
      </c>
      <c r="D3064" s="11"/>
      <c r="E3064" s="11" t="s">
        <v>1283</v>
      </c>
      <c r="F3064" s="11">
        <v>16552</v>
      </c>
      <c r="G3064" s="11"/>
      <c r="H3064" s="11">
        <f t="shared" si="206"/>
        <v>49</v>
      </c>
      <c r="I3064" s="11"/>
      <c r="J3064" s="11">
        <v>1173</v>
      </c>
      <c r="K3064" s="11"/>
      <c r="M3064" s="11">
        <v>2</v>
      </c>
      <c r="N3064" s="70"/>
      <c r="P3064" s="11">
        <f t="shared" si="207"/>
        <v>586.5</v>
      </c>
      <c r="Q3064" s="11"/>
      <c r="R3064" s="11"/>
      <c r="S3064" s="11"/>
      <c r="T3064" s="366">
        <f t="shared" si="199"/>
        <v>8276</v>
      </c>
      <c r="U3064" s="11"/>
      <c r="V3064" s="11"/>
      <c r="W3064" s="11"/>
      <c r="Y3064" s="11">
        <v>1173</v>
      </c>
      <c r="Z3064" s="11">
        <f t="shared" si="208"/>
        <v>1766.75</v>
      </c>
      <c r="AB3064" s="11">
        <f t="shared" si="209"/>
        <v>1057.47</v>
      </c>
      <c r="AC3064" s="11">
        <v>1359.6</v>
      </c>
      <c r="AD3064" s="11"/>
      <c r="AE3064" s="4"/>
      <c r="AF3064" s="4"/>
    </row>
    <row r="3065" spans="1:32" ht="13.8" thickBot="1">
      <c r="A3065" s="56"/>
      <c r="B3065" s="191"/>
      <c r="C3065" s="11" t="s">
        <v>470</v>
      </c>
      <c r="D3065" s="11"/>
      <c r="E3065" s="11" t="s">
        <v>471</v>
      </c>
      <c r="F3065" s="11">
        <v>1094776</v>
      </c>
      <c r="G3065" s="11"/>
      <c r="H3065" s="11">
        <f t="shared" si="206"/>
        <v>3268</v>
      </c>
      <c r="I3065" s="11"/>
      <c r="J3065" s="11">
        <v>124757.52999999994</v>
      </c>
      <c r="K3065" s="11"/>
      <c r="M3065" s="11">
        <v>481</v>
      </c>
      <c r="N3065" s="70"/>
      <c r="P3065" s="11">
        <f t="shared" si="207"/>
        <v>259.37</v>
      </c>
      <c r="Q3065" s="11"/>
      <c r="R3065" s="11"/>
      <c r="S3065" s="11"/>
      <c r="T3065" s="366">
        <f t="shared" si="199"/>
        <v>2276.0415800415799</v>
      </c>
      <c r="U3065" s="11"/>
      <c r="V3065" s="11"/>
      <c r="W3065" s="11"/>
      <c r="Y3065" s="11">
        <v>124757.52999999994</v>
      </c>
      <c r="Z3065" s="11">
        <f t="shared" si="208"/>
        <v>187907.19</v>
      </c>
      <c r="AB3065" s="11">
        <f t="shared" si="209"/>
        <v>112470.19</v>
      </c>
      <c r="AC3065" s="11">
        <v>144604.14000000001</v>
      </c>
      <c r="AD3065" s="11"/>
      <c r="AE3065" s="4"/>
      <c r="AF3065" s="4"/>
    </row>
    <row r="3066" spans="1:32" ht="13.8" thickBot="1">
      <c r="A3066" s="56"/>
      <c r="B3066" s="191"/>
      <c r="C3066" s="11" t="s">
        <v>470</v>
      </c>
      <c r="D3066" s="11"/>
      <c r="E3066" s="11" t="s">
        <v>489</v>
      </c>
      <c r="F3066" s="11"/>
      <c r="G3066" s="11"/>
      <c r="H3066" s="11">
        <f t="shared" si="206"/>
        <v>0</v>
      </c>
      <c r="I3066" s="11"/>
      <c r="J3066" s="11">
        <v>7.26</v>
      </c>
      <c r="K3066" s="11"/>
      <c r="M3066" s="11">
        <v>1</v>
      </c>
      <c r="N3066" s="70"/>
      <c r="P3066" s="11">
        <f t="shared" si="207"/>
        <v>7.26</v>
      </c>
      <c r="Q3066" s="11"/>
      <c r="R3066" s="11"/>
      <c r="S3066" s="11"/>
      <c r="T3066" s="366">
        <f t="shared" si="199"/>
        <v>0</v>
      </c>
      <c r="U3066" s="11"/>
      <c r="V3066" s="11"/>
      <c r="W3066" s="11"/>
      <c r="Y3066" s="11">
        <v>7.26</v>
      </c>
      <c r="Z3066" s="11">
        <f t="shared" si="208"/>
        <v>10.93</v>
      </c>
      <c r="AB3066" s="11">
        <f t="shared" si="209"/>
        <v>6.54</v>
      </c>
      <c r="AC3066" s="11">
        <v>8.41</v>
      </c>
      <c r="AD3066" s="11"/>
      <c r="AE3066" s="4"/>
      <c r="AF3066" s="4"/>
    </row>
    <row r="3067" spans="1:32" ht="13.8" thickBot="1">
      <c r="A3067" s="56"/>
      <c r="B3067" s="191"/>
      <c r="C3067" s="11" t="s">
        <v>470</v>
      </c>
      <c r="D3067" s="11"/>
      <c r="E3067" s="11" t="s">
        <v>504</v>
      </c>
      <c r="F3067" s="11">
        <v>656</v>
      </c>
      <c r="G3067" s="11"/>
      <c r="H3067" s="11">
        <f t="shared" si="206"/>
        <v>2</v>
      </c>
      <c r="I3067" s="11"/>
      <c r="J3067" s="11">
        <v>104.97</v>
      </c>
      <c r="K3067" s="11"/>
      <c r="M3067" s="11">
        <v>2</v>
      </c>
      <c r="N3067" s="70"/>
      <c r="P3067" s="11">
        <f t="shared" si="207"/>
        <v>52.49</v>
      </c>
      <c r="Q3067" s="11"/>
      <c r="R3067" s="11"/>
      <c r="S3067" s="11"/>
      <c r="T3067" s="366">
        <f t="shared" si="199"/>
        <v>328</v>
      </c>
      <c r="U3067" s="11"/>
      <c r="V3067" s="11"/>
      <c r="W3067" s="11"/>
      <c r="Y3067" s="11">
        <v>104.97</v>
      </c>
      <c r="Z3067" s="11">
        <f t="shared" si="208"/>
        <v>158.1</v>
      </c>
      <c r="AB3067" s="11">
        <f t="shared" si="209"/>
        <v>94.63</v>
      </c>
      <c r="AC3067" s="11">
        <v>121.67</v>
      </c>
      <c r="AD3067" s="11"/>
      <c r="AE3067" s="4"/>
      <c r="AF3067" s="4"/>
    </row>
    <row r="3068" spans="1:32" ht="13.8" thickBot="1">
      <c r="A3068" s="56"/>
      <c r="B3068" s="191"/>
      <c r="C3068" s="11" t="s">
        <v>646</v>
      </c>
      <c r="D3068" s="11"/>
      <c r="E3068" s="11" t="s">
        <v>471</v>
      </c>
      <c r="F3068" s="11">
        <v>472</v>
      </c>
      <c r="G3068" s="11"/>
      <c r="H3068" s="11">
        <f t="shared" si="206"/>
        <v>1</v>
      </c>
      <c r="I3068" s="11"/>
      <c r="J3068" s="11">
        <v>63.160000000000004</v>
      </c>
      <c r="K3068" s="11"/>
      <c r="M3068" s="11">
        <v>2</v>
      </c>
      <c r="N3068" s="70"/>
      <c r="P3068" s="11">
        <f t="shared" si="207"/>
        <v>31.58</v>
      </c>
      <c r="Q3068" s="11"/>
      <c r="R3068" s="11"/>
      <c r="S3068" s="11"/>
      <c r="T3068" s="366">
        <f t="shared" si="199"/>
        <v>236</v>
      </c>
      <c r="U3068" s="11"/>
      <c r="V3068" s="11"/>
      <c r="W3068" s="11"/>
      <c r="Y3068" s="11">
        <v>63.160000000000004</v>
      </c>
      <c r="Z3068" s="11">
        <f t="shared" si="208"/>
        <v>95.13</v>
      </c>
      <c r="AB3068" s="11">
        <f t="shared" si="209"/>
        <v>56.94</v>
      </c>
      <c r="AC3068" s="11">
        <v>73.209999999999994</v>
      </c>
      <c r="AD3068" s="11"/>
      <c r="AE3068" s="4"/>
      <c r="AF3068" s="4"/>
    </row>
    <row r="3069" spans="1:32" ht="13.8" thickBot="1">
      <c r="A3069" s="56"/>
      <c r="B3069" s="191"/>
      <c r="C3069" s="11" t="s">
        <v>647</v>
      </c>
      <c r="D3069" s="11"/>
      <c r="E3069" s="11" t="s">
        <v>330</v>
      </c>
      <c r="F3069" s="11">
        <v>8583</v>
      </c>
      <c r="G3069" s="11"/>
      <c r="H3069" s="11">
        <f t="shared" si="206"/>
        <v>26</v>
      </c>
      <c r="I3069" s="11"/>
      <c r="J3069" s="11">
        <v>1224.31</v>
      </c>
      <c r="K3069" s="11"/>
      <c r="M3069" s="11">
        <v>2</v>
      </c>
      <c r="N3069" s="70"/>
      <c r="P3069" s="11">
        <f t="shared" si="207"/>
        <v>612.16</v>
      </c>
      <c r="Q3069" s="11"/>
      <c r="R3069" s="11"/>
      <c r="S3069" s="11"/>
      <c r="T3069" s="366">
        <f t="shared" si="199"/>
        <v>4291.5</v>
      </c>
      <c r="U3069" s="11"/>
      <c r="V3069" s="11"/>
      <c r="W3069" s="11"/>
      <c r="Y3069" s="11">
        <v>1224.31</v>
      </c>
      <c r="Z3069" s="11">
        <f t="shared" si="208"/>
        <v>1844.03</v>
      </c>
      <c r="AB3069" s="11">
        <f t="shared" si="209"/>
        <v>1103.73</v>
      </c>
      <c r="AC3069" s="11">
        <v>1419.07</v>
      </c>
      <c r="AD3069" s="11"/>
      <c r="AE3069" s="4"/>
      <c r="AF3069" s="4"/>
    </row>
    <row r="3070" spans="1:32" ht="13.8" thickBot="1">
      <c r="A3070" s="56"/>
      <c r="B3070" s="191"/>
      <c r="C3070" s="11" t="s">
        <v>647</v>
      </c>
      <c r="D3070" s="11"/>
      <c r="E3070" s="11" t="s">
        <v>345</v>
      </c>
      <c r="F3070" s="11">
        <v>1379501</v>
      </c>
      <c r="G3070" s="11"/>
      <c r="H3070" s="11">
        <f t="shared" ref="H3070:H3133" si="210">ROUND($H$3402*F3070/$F$3402,0)</f>
        <v>4119</v>
      </c>
      <c r="I3070" s="11"/>
      <c r="J3070" s="11">
        <v>99793.969999999972</v>
      </c>
      <c r="K3070" s="11"/>
      <c r="M3070" s="11">
        <v>339</v>
      </c>
      <c r="N3070" s="70"/>
      <c r="P3070" s="11">
        <f t="shared" ref="P3070:P3133" si="211">ROUND(J3070/M3070,2)</f>
        <v>294.38</v>
      </c>
      <c r="Q3070" s="11"/>
      <c r="R3070" s="11"/>
      <c r="S3070" s="11"/>
      <c r="T3070" s="366">
        <f t="shared" si="199"/>
        <v>4069.3244837758111</v>
      </c>
      <c r="U3070" s="11"/>
      <c r="V3070" s="11"/>
      <c r="W3070" s="11"/>
      <c r="Y3070" s="11">
        <v>99793.969999999972</v>
      </c>
      <c r="Z3070" s="11">
        <f t="shared" ref="Z3070:Z3133" si="212">ROUND($Z$3402*Y3070/$Y$3402,2)</f>
        <v>150307.59</v>
      </c>
      <c r="AB3070" s="11">
        <f t="shared" ref="AB3070:AB3133" si="213">ROUND($AB$3402*Y3070/$Y$3402,2)</f>
        <v>89965.29</v>
      </c>
      <c r="AC3070" s="11">
        <v>115669.34</v>
      </c>
      <c r="AD3070" s="11"/>
      <c r="AE3070" s="4"/>
      <c r="AF3070" s="4"/>
    </row>
    <row r="3071" spans="1:32" ht="13.8" thickBot="1">
      <c r="A3071" s="56"/>
      <c r="B3071" s="191"/>
      <c r="C3071" s="11" t="s">
        <v>647</v>
      </c>
      <c r="D3071" s="11"/>
      <c r="E3071" s="11" t="s">
        <v>421</v>
      </c>
      <c r="F3071" s="11">
        <v>1094</v>
      </c>
      <c r="G3071" s="11"/>
      <c r="H3071" s="11">
        <f t="shared" si="210"/>
        <v>3</v>
      </c>
      <c r="I3071" s="11"/>
      <c r="J3071" s="11">
        <v>169.16</v>
      </c>
      <c r="K3071" s="11"/>
      <c r="M3071" s="11">
        <v>1</v>
      </c>
      <c r="N3071" s="70"/>
      <c r="P3071" s="11">
        <f t="shared" si="211"/>
        <v>169.16</v>
      </c>
      <c r="Q3071" s="11"/>
      <c r="R3071" s="11"/>
      <c r="S3071" s="11"/>
      <c r="T3071" s="366">
        <f t="shared" si="199"/>
        <v>1094</v>
      </c>
      <c r="U3071" s="11"/>
      <c r="V3071" s="11"/>
      <c r="W3071" s="11"/>
      <c r="Y3071" s="11">
        <v>169.16</v>
      </c>
      <c r="Z3071" s="11">
        <f t="shared" si="212"/>
        <v>254.79</v>
      </c>
      <c r="AB3071" s="11">
        <f t="shared" si="213"/>
        <v>152.5</v>
      </c>
      <c r="AC3071" s="11">
        <v>196.07</v>
      </c>
      <c r="AD3071" s="11"/>
      <c r="AE3071" s="4"/>
      <c r="AF3071" s="4"/>
    </row>
    <row r="3072" spans="1:32" ht="13.8" thickBot="1">
      <c r="A3072" s="56"/>
      <c r="B3072" s="191"/>
      <c r="C3072" s="11" t="s">
        <v>507</v>
      </c>
      <c r="D3072" s="11"/>
      <c r="E3072" s="11" t="s">
        <v>508</v>
      </c>
      <c r="F3072" s="11">
        <v>1835</v>
      </c>
      <c r="G3072" s="11"/>
      <c r="H3072" s="11">
        <f t="shared" si="210"/>
        <v>5</v>
      </c>
      <c r="I3072" s="11"/>
      <c r="J3072" s="11">
        <v>312.25</v>
      </c>
      <c r="K3072" s="11"/>
      <c r="M3072" s="11">
        <v>9</v>
      </c>
      <c r="N3072" s="70"/>
      <c r="P3072" s="11">
        <f t="shared" si="211"/>
        <v>34.69</v>
      </c>
      <c r="Q3072" s="11"/>
      <c r="R3072" s="11"/>
      <c r="S3072" s="11"/>
      <c r="T3072" s="366">
        <f t="shared" si="199"/>
        <v>203.88888888888889</v>
      </c>
      <c r="U3072" s="11"/>
      <c r="V3072" s="11"/>
      <c r="W3072" s="11"/>
      <c r="Y3072" s="11">
        <v>312.25</v>
      </c>
      <c r="Z3072" s="11">
        <f t="shared" si="212"/>
        <v>470.3</v>
      </c>
      <c r="AB3072" s="11">
        <f t="shared" si="213"/>
        <v>281.5</v>
      </c>
      <c r="AC3072" s="11">
        <v>361.92</v>
      </c>
      <c r="AD3072" s="11"/>
      <c r="AE3072" s="4"/>
      <c r="AF3072" s="4"/>
    </row>
    <row r="3073" spans="1:32" ht="13.8" thickBot="1">
      <c r="A3073" s="56"/>
      <c r="B3073" s="191"/>
      <c r="C3073" s="11" t="s">
        <v>364</v>
      </c>
      <c r="D3073" s="11"/>
      <c r="E3073" s="11" t="s">
        <v>362</v>
      </c>
      <c r="F3073" s="11">
        <v>286982</v>
      </c>
      <c r="G3073" s="11"/>
      <c r="H3073" s="11">
        <f t="shared" si="210"/>
        <v>857</v>
      </c>
      <c r="I3073" s="11"/>
      <c r="J3073" s="11">
        <v>27896.100000000006</v>
      </c>
      <c r="K3073" s="11"/>
      <c r="M3073" s="11">
        <v>143</v>
      </c>
      <c r="N3073" s="70"/>
      <c r="P3073" s="11">
        <f t="shared" si="211"/>
        <v>195.08</v>
      </c>
      <c r="Q3073" s="11"/>
      <c r="R3073" s="11"/>
      <c r="S3073" s="11"/>
      <c r="T3073" s="366">
        <f t="shared" si="199"/>
        <v>2006.8671328671328</v>
      </c>
      <c r="U3073" s="11"/>
      <c r="V3073" s="11"/>
      <c r="W3073" s="11"/>
      <c r="Y3073" s="11">
        <v>27896.100000000006</v>
      </c>
      <c r="Z3073" s="11">
        <f t="shared" si="212"/>
        <v>42016.52</v>
      </c>
      <c r="AB3073" s="11">
        <f t="shared" si="213"/>
        <v>25148.62</v>
      </c>
      <c r="AC3073" s="11">
        <v>32333.85</v>
      </c>
      <c r="AD3073" s="11"/>
      <c r="AE3073" s="4"/>
      <c r="AF3073" s="4"/>
    </row>
    <row r="3074" spans="1:32" ht="13.8" thickBot="1">
      <c r="A3074" s="56"/>
      <c r="B3074" s="191"/>
      <c r="C3074" s="11" t="s">
        <v>227</v>
      </c>
      <c r="D3074" s="11"/>
      <c r="E3074" s="11" t="s">
        <v>228</v>
      </c>
      <c r="F3074" s="11">
        <v>1197447</v>
      </c>
      <c r="G3074" s="11"/>
      <c r="H3074" s="11">
        <f t="shared" si="210"/>
        <v>3575</v>
      </c>
      <c r="I3074" s="11"/>
      <c r="J3074" s="11">
        <v>115403.57999999997</v>
      </c>
      <c r="K3074" s="11"/>
      <c r="M3074" s="11">
        <v>251</v>
      </c>
      <c r="N3074" s="70"/>
      <c r="P3074" s="11">
        <f t="shared" si="211"/>
        <v>459.78</v>
      </c>
      <c r="Q3074" s="11"/>
      <c r="R3074" s="11"/>
      <c r="S3074" s="11"/>
      <c r="T3074" s="366">
        <f t="shared" si="199"/>
        <v>4770.7051792828688</v>
      </c>
      <c r="U3074" s="11"/>
      <c r="V3074" s="11"/>
      <c r="W3074" s="11"/>
      <c r="Y3074" s="11">
        <v>115403.57999999997</v>
      </c>
      <c r="Z3074" s="11">
        <f t="shared" si="212"/>
        <v>173818.46</v>
      </c>
      <c r="AB3074" s="11">
        <f t="shared" si="213"/>
        <v>104037.51</v>
      </c>
      <c r="AC3074" s="11">
        <v>133762.15</v>
      </c>
      <c r="AD3074" s="11"/>
      <c r="AE3074" s="4"/>
      <c r="AF3074" s="4"/>
    </row>
    <row r="3075" spans="1:32" ht="13.8" thickBot="1">
      <c r="A3075" s="56"/>
      <c r="B3075" s="191"/>
      <c r="C3075" s="11" t="s">
        <v>534</v>
      </c>
      <c r="D3075" s="11"/>
      <c r="E3075" s="11" t="s">
        <v>230</v>
      </c>
      <c r="F3075" s="11">
        <v>1813257</v>
      </c>
      <c r="G3075" s="11"/>
      <c r="H3075" s="11">
        <f t="shared" si="210"/>
        <v>5414</v>
      </c>
      <c r="I3075" s="11"/>
      <c r="J3075" s="11">
        <v>124805.65999999999</v>
      </c>
      <c r="K3075" s="11"/>
      <c r="M3075" s="11">
        <v>236</v>
      </c>
      <c r="N3075" s="70"/>
      <c r="P3075" s="11">
        <f t="shared" si="211"/>
        <v>528.84</v>
      </c>
      <c r="Q3075" s="11"/>
      <c r="R3075" s="11"/>
      <c r="S3075" s="11"/>
      <c r="T3075" s="366">
        <f t="shared" si="199"/>
        <v>7683.2923728813557</v>
      </c>
      <c r="U3075" s="11"/>
      <c r="V3075" s="11"/>
      <c r="W3075" s="11"/>
      <c r="Y3075" s="11">
        <v>124805.65999999999</v>
      </c>
      <c r="Z3075" s="11">
        <f t="shared" si="212"/>
        <v>187979.68</v>
      </c>
      <c r="AB3075" s="11">
        <f t="shared" si="213"/>
        <v>112513.58</v>
      </c>
      <c r="AC3075" s="11">
        <v>144659.92000000001</v>
      </c>
      <c r="AD3075" s="11"/>
      <c r="AE3075" s="4"/>
      <c r="AF3075" s="4"/>
    </row>
    <row r="3076" spans="1:32" ht="13.8" thickBot="1">
      <c r="A3076" s="56"/>
      <c r="B3076" s="191"/>
      <c r="C3076" s="11" t="s">
        <v>233</v>
      </c>
      <c r="D3076" s="11"/>
      <c r="E3076" s="11" t="s">
        <v>1303</v>
      </c>
      <c r="F3076" s="11">
        <v>398</v>
      </c>
      <c r="G3076" s="11"/>
      <c r="H3076" s="11">
        <f t="shared" si="210"/>
        <v>1</v>
      </c>
      <c r="I3076" s="11"/>
      <c r="J3076" s="11">
        <v>61.59</v>
      </c>
      <c r="K3076" s="11"/>
      <c r="M3076" s="11">
        <v>1</v>
      </c>
      <c r="N3076" s="70"/>
      <c r="P3076" s="11">
        <f t="shared" si="211"/>
        <v>61.59</v>
      </c>
      <c r="Q3076" s="11"/>
      <c r="R3076" s="11"/>
      <c r="S3076" s="11"/>
      <c r="T3076" s="366">
        <f t="shared" si="199"/>
        <v>398</v>
      </c>
      <c r="U3076" s="11"/>
      <c r="V3076" s="11"/>
      <c r="W3076" s="11"/>
      <c r="Y3076" s="11">
        <v>61.59</v>
      </c>
      <c r="Z3076" s="11">
        <f t="shared" si="212"/>
        <v>92.77</v>
      </c>
      <c r="AB3076" s="11">
        <f t="shared" si="213"/>
        <v>55.52</v>
      </c>
      <c r="AC3076" s="11">
        <v>71.39</v>
      </c>
      <c r="AD3076" s="11"/>
      <c r="AE3076" s="4"/>
      <c r="AF3076" s="4"/>
    </row>
    <row r="3077" spans="1:32" ht="13.8" thickBot="1">
      <c r="A3077" s="56"/>
      <c r="B3077" s="191"/>
      <c r="C3077" s="11" t="s">
        <v>233</v>
      </c>
      <c r="D3077" s="11"/>
      <c r="E3077" s="11" t="s">
        <v>232</v>
      </c>
      <c r="F3077" s="11">
        <v>6174503</v>
      </c>
      <c r="G3077" s="11"/>
      <c r="H3077" s="11">
        <f t="shared" si="210"/>
        <v>18434</v>
      </c>
      <c r="I3077" s="11"/>
      <c r="J3077" s="11">
        <v>525979.87000000058</v>
      </c>
      <c r="K3077" s="11"/>
      <c r="M3077" s="11">
        <v>1157</v>
      </c>
      <c r="N3077" s="70"/>
      <c r="P3077" s="11">
        <f t="shared" si="211"/>
        <v>454.61</v>
      </c>
      <c r="Q3077" s="11"/>
      <c r="R3077" s="11"/>
      <c r="S3077" s="11"/>
      <c r="T3077" s="366">
        <f t="shared" si="199"/>
        <v>5336.649092480553</v>
      </c>
      <c r="U3077" s="11"/>
      <c r="V3077" s="11"/>
      <c r="W3077" s="11"/>
      <c r="Y3077" s="11">
        <v>525979.87000000058</v>
      </c>
      <c r="Z3077" s="11">
        <f t="shared" si="212"/>
        <v>792219.89</v>
      </c>
      <c r="AB3077" s="11">
        <f t="shared" si="213"/>
        <v>474176.25</v>
      </c>
      <c r="AC3077" s="11">
        <v>609653.5</v>
      </c>
      <c r="AD3077" s="11"/>
      <c r="AE3077" s="4"/>
      <c r="AF3077" s="4"/>
    </row>
    <row r="3078" spans="1:32" ht="13.8" thickBot="1">
      <c r="A3078" s="56"/>
      <c r="B3078" s="191"/>
      <c r="C3078" s="11" t="s">
        <v>1440</v>
      </c>
      <c r="D3078" s="11"/>
      <c r="E3078" s="11" t="s">
        <v>208</v>
      </c>
      <c r="F3078" s="11">
        <v>867</v>
      </c>
      <c r="G3078" s="11"/>
      <c r="H3078" s="11">
        <f t="shared" si="210"/>
        <v>3</v>
      </c>
      <c r="I3078" s="11"/>
      <c r="J3078" s="11">
        <v>132.76</v>
      </c>
      <c r="K3078" s="11"/>
      <c r="M3078" s="11">
        <v>1</v>
      </c>
      <c r="N3078" s="70"/>
      <c r="P3078" s="11">
        <f t="shared" si="211"/>
        <v>132.76</v>
      </c>
      <c r="Q3078" s="11"/>
      <c r="R3078" s="11"/>
      <c r="S3078" s="11"/>
      <c r="T3078" s="366">
        <f t="shared" si="199"/>
        <v>867</v>
      </c>
      <c r="U3078" s="11"/>
      <c r="V3078" s="11"/>
      <c r="W3078" s="11"/>
      <c r="Y3078" s="11">
        <v>132.76</v>
      </c>
      <c r="Z3078" s="11">
        <f t="shared" si="212"/>
        <v>199.96</v>
      </c>
      <c r="AB3078" s="11">
        <f t="shared" si="213"/>
        <v>119.68</v>
      </c>
      <c r="AC3078" s="11">
        <v>153.88</v>
      </c>
      <c r="AD3078" s="11"/>
      <c r="AE3078" s="4"/>
      <c r="AF3078" s="4"/>
    </row>
    <row r="3079" spans="1:32" ht="13.8" thickBot="1">
      <c r="A3079" s="56"/>
      <c r="B3079" s="191"/>
      <c r="C3079" s="11" t="s">
        <v>1440</v>
      </c>
      <c r="D3079" s="11"/>
      <c r="E3079" s="11" t="s">
        <v>220</v>
      </c>
      <c r="F3079" s="11">
        <v>14000</v>
      </c>
      <c r="G3079" s="11"/>
      <c r="H3079" s="11">
        <f t="shared" si="210"/>
        <v>42</v>
      </c>
      <c r="I3079" s="11"/>
      <c r="J3079" s="11">
        <v>1990.3</v>
      </c>
      <c r="K3079" s="11"/>
      <c r="M3079" s="11">
        <v>1</v>
      </c>
      <c r="N3079" s="70"/>
      <c r="P3079" s="11">
        <f t="shared" si="211"/>
        <v>1990.3</v>
      </c>
      <c r="Q3079" s="11"/>
      <c r="R3079" s="11"/>
      <c r="S3079" s="11"/>
      <c r="T3079" s="366">
        <f t="shared" si="199"/>
        <v>14000</v>
      </c>
      <c r="U3079" s="11"/>
      <c r="V3079" s="11"/>
      <c r="W3079" s="11"/>
      <c r="Y3079" s="11">
        <v>1990.3</v>
      </c>
      <c r="Z3079" s="11">
        <f t="shared" si="212"/>
        <v>2997.75</v>
      </c>
      <c r="AB3079" s="11">
        <f t="shared" si="213"/>
        <v>1794.28</v>
      </c>
      <c r="AC3079" s="11">
        <v>2306.92</v>
      </c>
      <c r="AD3079" s="11"/>
      <c r="AE3079" s="4"/>
      <c r="AF3079" s="4"/>
    </row>
    <row r="3080" spans="1:32" ht="13.8" thickBot="1">
      <c r="A3080" s="56"/>
      <c r="B3080" s="191"/>
      <c r="C3080" s="11" t="s">
        <v>370</v>
      </c>
      <c r="D3080" s="11"/>
      <c r="E3080" s="11" t="s">
        <v>350</v>
      </c>
      <c r="F3080" s="11">
        <v>1927</v>
      </c>
      <c r="G3080" s="11"/>
      <c r="H3080" s="11">
        <f t="shared" si="210"/>
        <v>6</v>
      </c>
      <c r="I3080" s="11"/>
      <c r="J3080" s="11">
        <v>282.29000000000002</v>
      </c>
      <c r="K3080" s="11"/>
      <c r="M3080" s="11">
        <v>4</v>
      </c>
      <c r="N3080" s="70"/>
      <c r="P3080" s="11">
        <f t="shared" si="211"/>
        <v>70.569999999999993</v>
      </c>
      <c r="Q3080" s="11"/>
      <c r="R3080" s="11"/>
      <c r="S3080" s="11"/>
      <c r="T3080" s="366">
        <f t="shared" si="199"/>
        <v>481.75</v>
      </c>
      <c r="U3080" s="11"/>
      <c r="V3080" s="11"/>
      <c r="W3080" s="11"/>
      <c r="Y3080" s="11">
        <v>282.29000000000002</v>
      </c>
      <c r="Z3080" s="11">
        <f t="shared" si="212"/>
        <v>425.18</v>
      </c>
      <c r="AB3080" s="11">
        <f t="shared" si="213"/>
        <v>254.49</v>
      </c>
      <c r="AC3080" s="11">
        <v>327.2</v>
      </c>
      <c r="AD3080" s="11"/>
      <c r="AE3080" s="4"/>
      <c r="AF3080" s="4"/>
    </row>
    <row r="3081" spans="1:32" ht="13.8" thickBot="1">
      <c r="A3081" s="56"/>
      <c r="B3081" s="191"/>
      <c r="C3081" s="11" t="s">
        <v>370</v>
      </c>
      <c r="D3081" s="11"/>
      <c r="E3081" s="11" t="s">
        <v>371</v>
      </c>
      <c r="F3081" s="11">
        <v>41171</v>
      </c>
      <c r="G3081" s="11"/>
      <c r="H3081" s="11">
        <f t="shared" si="210"/>
        <v>123</v>
      </c>
      <c r="I3081" s="11"/>
      <c r="J3081" s="11">
        <v>4647.3300000000008</v>
      </c>
      <c r="K3081" s="11"/>
      <c r="M3081" s="11">
        <v>65</v>
      </c>
      <c r="N3081" s="70"/>
      <c r="P3081" s="11">
        <f t="shared" si="211"/>
        <v>71.5</v>
      </c>
      <c r="Q3081" s="11"/>
      <c r="R3081" s="11"/>
      <c r="S3081" s="11"/>
      <c r="T3081" s="366">
        <f t="shared" si="199"/>
        <v>633.4</v>
      </c>
      <c r="U3081" s="11"/>
      <c r="V3081" s="11"/>
      <c r="W3081" s="11"/>
      <c r="Y3081" s="11">
        <v>4647.3300000000008</v>
      </c>
      <c r="Z3081" s="11">
        <f t="shared" si="212"/>
        <v>6999.71</v>
      </c>
      <c r="AB3081" s="11">
        <f t="shared" si="213"/>
        <v>4189.62</v>
      </c>
      <c r="AC3081" s="11">
        <v>5386.63</v>
      </c>
      <c r="AD3081" s="11"/>
      <c r="AE3081" s="4"/>
      <c r="AF3081" s="4"/>
    </row>
    <row r="3082" spans="1:32" ht="13.8" thickBot="1">
      <c r="A3082" s="56"/>
      <c r="B3082" s="191"/>
      <c r="C3082" s="11" t="s">
        <v>1378</v>
      </c>
      <c r="D3082" s="11"/>
      <c r="E3082" s="11" t="s">
        <v>440</v>
      </c>
      <c r="F3082" s="11">
        <v>3538</v>
      </c>
      <c r="G3082" s="11"/>
      <c r="H3082" s="11">
        <f t="shared" si="210"/>
        <v>11</v>
      </c>
      <c r="I3082" s="11"/>
      <c r="J3082" s="11">
        <v>555.13000000000011</v>
      </c>
      <c r="K3082" s="11"/>
      <c r="M3082" s="11">
        <v>11</v>
      </c>
      <c r="N3082" s="70"/>
      <c r="P3082" s="11">
        <f t="shared" si="211"/>
        <v>50.47</v>
      </c>
      <c r="Q3082" s="11"/>
      <c r="R3082" s="11"/>
      <c r="S3082" s="11"/>
      <c r="T3082" s="366">
        <f t="shared" si="199"/>
        <v>321.63636363636363</v>
      </c>
      <c r="U3082" s="11"/>
      <c r="V3082" s="11"/>
      <c r="W3082" s="11"/>
      <c r="Y3082" s="11">
        <v>555.13000000000011</v>
      </c>
      <c r="Z3082" s="11">
        <f t="shared" si="212"/>
        <v>836.13</v>
      </c>
      <c r="AB3082" s="11">
        <f t="shared" si="213"/>
        <v>500.46</v>
      </c>
      <c r="AC3082" s="11">
        <v>643.44000000000005</v>
      </c>
      <c r="AD3082" s="11"/>
      <c r="AE3082" s="4"/>
      <c r="AF3082" s="4"/>
    </row>
    <row r="3083" spans="1:32" ht="13.8" thickBot="1">
      <c r="A3083" s="56"/>
      <c r="B3083" s="191"/>
      <c r="C3083" s="11" t="s">
        <v>607</v>
      </c>
      <c r="D3083" s="11"/>
      <c r="E3083" s="11" t="s">
        <v>427</v>
      </c>
      <c r="F3083" s="11">
        <v>12696</v>
      </c>
      <c r="G3083" s="11"/>
      <c r="H3083" s="11">
        <f t="shared" si="210"/>
        <v>38</v>
      </c>
      <c r="I3083" s="11"/>
      <c r="J3083" s="11">
        <v>1241.99</v>
      </c>
      <c r="K3083" s="11"/>
      <c r="M3083" s="11">
        <v>17</v>
      </c>
      <c r="N3083" s="70"/>
      <c r="P3083" s="11">
        <f t="shared" si="211"/>
        <v>73.06</v>
      </c>
      <c r="Q3083" s="11"/>
      <c r="R3083" s="11"/>
      <c r="S3083" s="11"/>
      <c r="T3083" s="366">
        <f t="shared" si="199"/>
        <v>746.82352941176475</v>
      </c>
      <c r="U3083" s="11"/>
      <c r="V3083" s="11"/>
      <c r="W3083" s="11"/>
      <c r="Y3083" s="11">
        <v>1241.99</v>
      </c>
      <c r="Z3083" s="11">
        <f t="shared" si="212"/>
        <v>1870.66</v>
      </c>
      <c r="AB3083" s="11">
        <f t="shared" si="213"/>
        <v>1119.67</v>
      </c>
      <c r="AC3083" s="11">
        <v>1439.57</v>
      </c>
      <c r="AD3083" s="11"/>
      <c r="AE3083" s="4"/>
      <c r="AF3083" s="4"/>
    </row>
    <row r="3084" spans="1:32" ht="13.8" thickBot="1">
      <c r="A3084" s="56"/>
      <c r="B3084" s="191"/>
      <c r="C3084" s="11" t="s">
        <v>596</v>
      </c>
      <c r="D3084" s="11"/>
      <c r="E3084" s="11" t="s">
        <v>362</v>
      </c>
      <c r="F3084" s="11">
        <v>32453</v>
      </c>
      <c r="G3084" s="11"/>
      <c r="H3084" s="11">
        <f t="shared" si="210"/>
        <v>97</v>
      </c>
      <c r="I3084" s="11"/>
      <c r="J3084" s="11">
        <v>4596.3200000000006</v>
      </c>
      <c r="K3084" s="11"/>
      <c r="M3084" s="11">
        <v>47</v>
      </c>
      <c r="N3084" s="70"/>
      <c r="P3084" s="11">
        <f t="shared" si="211"/>
        <v>97.79</v>
      </c>
      <c r="Q3084" s="11"/>
      <c r="R3084" s="11"/>
      <c r="S3084" s="11"/>
      <c r="T3084" s="366">
        <f t="shared" si="199"/>
        <v>690.48936170212767</v>
      </c>
      <c r="U3084" s="11"/>
      <c r="V3084" s="11"/>
      <c r="W3084" s="11"/>
      <c r="Y3084" s="11">
        <v>4596.3200000000006</v>
      </c>
      <c r="Z3084" s="11">
        <f t="shared" si="212"/>
        <v>6922.88</v>
      </c>
      <c r="AB3084" s="11">
        <f t="shared" si="213"/>
        <v>4143.63</v>
      </c>
      <c r="AC3084" s="11">
        <v>5327.51</v>
      </c>
      <c r="AD3084" s="11"/>
      <c r="AE3084" s="4"/>
      <c r="AF3084" s="4"/>
    </row>
    <row r="3085" spans="1:32" ht="13.8" thickBot="1">
      <c r="A3085" s="56"/>
      <c r="B3085" s="191"/>
      <c r="C3085" s="11" t="s">
        <v>372</v>
      </c>
      <c r="D3085" s="11"/>
      <c r="E3085" s="11" t="s">
        <v>350</v>
      </c>
      <c r="F3085" s="11">
        <v>415</v>
      </c>
      <c r="G3085" s="11"/>
      <c r="H3085" s="11">
        <f t="shared" si="210"/>
        <v>1</v>
      </c>
      <c r="I3085" s="11"/>
      <c r="J3085" s="11">
        <v>87.81</v>
      </c>
      <c r="K3085" s="11"/>
      <c r="M3085" s="11">
        <v>1</v>
      </c>
      <c r="N3085" s="70"/>
      <c r="P3085" s="11">
        <f t="shared" si="211"/>
        <v>87.81</v>
      </c>
      <c r="Q3085" s="11"/>
      <c r="R3085" s="11"/>
      <c r="S3085" s="11"/>
      <c r="T3085" s="366">
        <f t="shared" si="199"/>
        <v>415</v>
      </c>
      <c r="U3085" s="11"/>
      <c r="V3085" s="11"/>
      <c r="W3085" s="11"/>
      <c r="Y3085" s="11">
        <v>87.81</v>
      </c>
      <c r="Z3085" s="11">
        <f t="shared" si="212"/>
        <v>132.26</v>
      </c>
      <c r="AB3085" s="11">
        <f t="shared" si="213"/>
        <v>79.16</v>
      </c>
      <c r="AC3085" s="11">
        <v>101.78</v>
      </c>
      <c r="AD3085" s="11"/>
      <c r="AE3085" s="4"/>
      <c r="AF3085" s="4"/>
    </row>
    <row r="3086" spans="1:32" ht="13.8" thickBot="1">
      <c r="A3086" s="56"/>
      <c r="B3086" s="191"/>
      <c r="C3086" s="11" t="s">
        <v>372</v>
      </c>
      <c r="D3086" s="11"/>
      <c r="E3086" s="11" t="s">
        <v>373</v>
      </c>
      <c r="F3086" s="11">
        <v>69278</v>
      </c>
      <c r="G3086" s="11"/>
      <c r="H3086" s="11">
        <f t="shared" si="210"/>
        <v>207</v>
      </c>
      <c r="I3086" s="11"/>
      <c r="J3086" s="11">
        <v>10261.060000000001</v>
      </c>
      <c r="K3086" s="11"/>
      <c r="M3086" s="11">
        <v>98</v>
      </c>
      <c r="N3086" s="70"/>
      <c r="P3086" s="11">
        <f t="shared" si="211"/>
        <v>104.7</v>
      </c>
      <c r="Q3086" s="11"/>
      <c r="R3086" s="11"/>
      <c r="S3086" s="11"/>
      <c r="T3086" s="366">
        <f t="shared" si="199"/>
        <v>706.91836734693879</v>
      </c>
      <c r="U3086" s="11"/>
      <c r="V3086" s="11"/>
      <c r="W3086" s="11"/>
      <c r="Y3086" s="11">
        <v>10261.060000000001</v>
      </c>
      <c r="Z3086" s="11">
        <f t="shared" si="212"/>
        <v>15454.99</v>
      </c>
      <c r="AB3086" s="11">
        <f t="shared" si="213"/>
        <v>9250.4500000000007</v>
      </c>
      <c r="AC3086" s="11">
        <v>11893.4</v>
      </c>
      <c r="AD3086" s="11"/>
      <c r="AE3086" s="4"/>
      <c r="AF3086" s="4"/>
    </row>
    <row r="3087" spans="1:32" ht="13.8" thickBot="1">
      <c r="A3087" s="56"/>
      <c r="B3087" s="191"/>
      <c r="C3087" s="11" t="s">
        <v>372</v>
      </c>
      <c r="D3087" s="11"/>
      <c r="E3087" s="11" t="s">
        <v>405</v>
      </c>
      <c r="F3087" s="11">
        <v>3951</v>
      </c>
      <c r="G3087" s="11"/>
      <c r="H3087" s="11">
        <f t="shared" si="210"/>
        <v>12</v>
      </c>
      <c r="I3087" s="11"/>
      <c r="J3087" s="11">
        <v>241.39</v>
      </c>
      <c r="K3087" s="11"/>
      <c r="M3087" s="11">
        <v>1</v>
      </c>
      <c r="N3087" s="70"/>
      <c r="P3087" s="11">
        <f t="shared" si="211"/>
        <v>241.39</v>
      </c>
      <c r="Q3087" s="11"/>
      <c r="R3087" s="11"/>
      <c r="S3087" s="11"/>
      <c r="T3087" s="366">
        <f t="shared" si="199"/>
        <v>3951</v>
      </c>
      <c r="U3087" s="11"/>
      <c r="V3087" s="11"/>
      <c r="W3087" s="11"/>
      <c r="Y3087" s="11">
        <v>241.39</v>
      </c>
      <c r="Z3087" s="11">
        <f t="shared" si="212"/>
        <v>363.58</v>
      </c>
      <c r="AB3087" s="11">
        <f t="shared" si="213"/>
        <v>217.62</v>
      </c>
      <c r="AC3087" s="11">
        <v>279.79000000000002</v>
      </c>
      <c r="AD3087" s="11"/>
      <c r="AE3087" s="4"/>
      <c r="AF3087" s="4"/>
    </row>
    <row r="3088" spans="1:32" ht="13.8" thickBot="1">
      <c r="A3088" s="56"/>
      <c r="B3088" s="191"/>
      <c r="C3088" s="11" t="s">
        <v>1252</v>
      </c>
      <c r="D3088" s="11"/>
      <c r="E3088" s="11" t="s">
        <v>386</v>
      </c>
      <c r="F3088" s="11">
        <v>5463</v>
      </c>
      <c r="G3088" s="11"/>
      <c r="H3088" s="11">
        <f t="shared" si="210"/>
        <v>16</v>
      </c>
      <c r="I3088" s="11"/>
      <c r="J3088" s="11">
        <v>807.16000000000008</v>
      </c>
      <c r="K3088" s="11"/>
      <c r="M3088" s="11">
        <v>18</v>
      </c>
      <c r="N3088" s="70"/>
      <c r="P3088" s="11">
        <f t="shared" si="211"/>
        <v>44.84</v>
      </c>
      <c r="Q3088" s="11"/>
      <c r="R3088" s="11"/>
      <c r="S3088" s="11"/>
      <c r="T3088" s="366">
        <f t="shared" si="199"/>
        <v>303.5</v>
      </c>
      <c r="U3088" s="11"/>
      <c r="V3088" s="11"/>
      <c r="W3088" s="11"/>
      <c r="Y3088" s="11">
        <v>807.16000000000008</v>
      </c>
      <c r="Z3088" s="11">
        <f t="shared" si="212"/>
        <v>1215.73</v>
      </c>
      <c r="AB3088" s="11">
        <f t="shared" si="213"/>
        <v>727.66</v>
      </c>
      <c r="AC3088" s="11">
        <v>935.56</v>
      </c>
      <c r="AD3088" s="11"/>
      <c r="AE3088" s="4"/>
      <c r="AF3088" s="4"/>
    </row>
    <row r="3089" spans="1:32" ht="13.8" thickBot="1">
      <c r="A3089" s="56"/>
      <c r="B3089" s="191"/>
      <c r="C3089" s="11" t="s">
        <v>549</v>
      </c>
      <c r="D3089" s="11"/>
      <c r="E3089" s="11" t="s">
        <v>473</v>
      </c>
      <c r="F3089" s="11">
        <v>58943</v>
      </c>
      <c r="G3089" s="11"/>
      <c r="H3089" s="11">
        <f t="shared" si="210"/>
        <v>176</v>
      </c>
      <c r="I3089" s="11"/>
      <c r="J3089" s="11">
        <v>5882.0700000000015</v>
      </c>
      <c r="K3089" s="11"/>
      <c r="M3089" s="11">
        <v>63</v>
      </c>
      <c r="N3089" s="70"/>
      <c r="P3089" s="11">
        <f t="shared" si="211"/>
        <v>93.37</v>
      </c>
      <c r="Q3089" s="11"/>
      <c r="R3089" s="11"/>
      <c r="S3089" s="11"/>
      <c r="T3089" s="366">
        <f t="shared" si="199"/>
        <v>935.60317460317458</v>
      </c>
      <c r="U3089" s="11"/>
      <c r="V3089" s="11"/>
      <c r="W3089" s="11"/>
      <c r="Y3089" s="11">
        <v>5882.0700000000015</v>
      </c>
      <c r="Z3089" s="11">
        <f t="shared" si="212"/>
        <v>8859.4500000000007</v>
      </c>
      <c r="AB3089" s="11">
        <f t="shared" si="213"/>
        <v>5302.75</v>
      </c>
      <c r="AC3089" s="11">
        <v>6817.8</v>
      </c>
      <c r="AD3089" s="11"/>
      <c r="AE3089" s="4"/>
      <c r="AF3089" s="4"/>
    </row>
    <row r="3090" spans="1:32" ht="13.8" thickBot="1">
      <c r="A3090" s="56"/>
      <c r="B3090" s="191"/>
      <c r="C3090" s="11" t="s">
        <v>234</v>
      </c>
      <c r="D3090" s="11"/>
      <c r="E3090" s="11" t="s">
        <v>235</v>
      </c>
      <c r="F3090" s="11">
        <v>36942</v>
      </c>
      <c r="G3090" s="11"/>
      <c r="H3090" s="11">
        <f t="shared" si="210"/>
        <v>110</v>
      </c>
      <c r="I3090" s="11"/>
      <c r="J3090" s="11">
        <v>5164.21</v>
      </c>
      <c r="K3090" s="11"/>
      <c r="M3090" s="11">
        <v>23</v>
      </c>
      <c r="N3090" s="70"/>
      <c r="P3090" s="11">
        <f t="shared" si="211"/>
        <v>224.53</v>
      </c>
      <c r="Q3090" s="11"/>
      <c r="R3090" s="11"/>
      <c r="S3090" s="11"/>
      <c r="T3090" s="366">
        <f t="shared" si="199"/>
        <v>1606.1739130434783</v>
      </c>
      <c r="U3090" s="11"/>
      <c r="V3090" s="11"/>
      <c r="W3090" s="11"/>
      <c r="Y3090" s="11">
        <v>5164.21</v>
      </c>
      <c r="Z3090" s="11">
        <f t="shared" si="212"/>
        <v>7778.23</v>
      </c>
      <c r="AB3090" s="11">
        <f t="shared" si="213"/>
        <v>4655.59</v>
      </c>
      <c r="AC3090" s="11">
        <v>5985.74</v>
      </c>
      <c r="AD3090" s="11"/>
      <c r="AE3090" s="4"/>
      <c r="AF3090" s="4"/>
    </row>
    <row r="3091" spans="1:32" ht="13.8" thickBot="1">
      <c r="A3091" s="56"/>
      <c r="B3091" s="191"/>
      <c r="C3091" s="11" t="s">
        <v>1253</v>
      </c>
      <c r="D3091" s="11"/>
      <c r="E3091" s="11" t="s">
        <v>517</v>
      </c>
      <c r="F3091" s="11">
        <v>52395</v>
      </c>
      <c r="G3091" s="11"/>
      <c r="H3091" s="11">
        <f t="shared" si="210"/>
        <v>156</v>
      </c>
      <c r="I3091" s="11"/>
      <c r="J3091" s="11">
        <v>3572.76</v>
      </c>
      <c r="K3091" s="11"/>
      <c r="M3091" s="11">
        <v>12</v>
      </c>
      <c r="N3091" s="70"/>
      <c r="P3091" s="11">
        <f t="shared" si="211"/>
        <v>297.73</v>
      </c>
      <c r="Q3091" s="11"/>
      <c r="R3091" s="11"/>
      <c r="S3091" s="11"/>
      <c r="T3091" s="366">
        <f t="shared" si="199"/>
        <v>4366.25</v>
      </c>
      <c r="U3091" s="11"/>
      <c r="V3091" s="11"/>
      <c r="W3091" s="11"/>
      <c r="Y3091" s="11">
        <v>3572.76</v>
      </c>
      <c r="Z3091" s="11">
        <f t="shared" si="212"/>
        <v>5381.22</v>
      </c>
      <c r="AB3091" s="11">
        <f t="shared" si="213"/>
        <v>3220.88</v>
      </c>
      <c r="AC3091" s="11">
        <v>4141.12</v>
      </c>
      <c r="AD3091" s="11"/>
      <c r="AE3091" s="4"/>
      <c r="AF3091" s="4"/>
    </row>
    <row r="3092" spans="1:32" ht="13.8" thickBot="1">
      <c r="A3092" s="56"/>
      <c r="B3092" s="191"/>
      <c r="C3092" s="11" t="s">
        <v>1441</v>
      </c>
      <c r="D3092" s="11"/>
      <c r="E3092" s="11" t="s">
        <v>485</v>
      </c>
      <c r="F3092" s="11"/>
      <c r="G3092" s="11"/>
      <c r="H3092" s="11">
        <f t="shared" si="210"/>
        <v>0</v>
      </c>
      <c r="I3092" s="11"/>
      <c r="J3092" s="11">
        <v>9.9600000000000009</v>
      </c>
      <c r="K3092" s="11"/>
      <c r="M3092" s="11">
        <v>1</v>
      </c>
      <c r="N3092" s="70"/>
      <c r="P3092" s="11">
        <f t="shared" si="211"/>
        <v>9.9600000000000009</v>
      </c>
      <c r="Q3092" s="11"/>
      <c r="R3092" s="11"/>
      <c r="S3092" s="11"/>
      <c r="T3092" s="366">
        <f t="shared" si="199"/>
        <v>0</v>
      </c>
      <c r="U3092" s="11"/>
      <c r="V3092" s="11"/>
      <c r="W3092" s="11"/>
      <c r="Y3092" s="11">
        <v>9.9600000000000009</v>
      </c>
      <c r="Z3092" s="11">
        <f t="shared" si="212"/>
        <v>15</v>
      </c>
      <c r="AB3092" s="11">
        <f t="shared" si="213"/>
        <v>8.98</v>
      </c>
      <c r="AC3092" s="11">
        <v>11.54</v>
      </c>
      <c r="AD3092" s="11"/>
      <c r="AE3092" s="4"/>
      <c r="AF3092" s="4"/>
    </row>
    <row r="3093" spans="1:32" ht="13.8" thickBot="1">
      <c r="A3093" s="56"/>
      <c r="B3093" s="191"/>
      <c r="C3093" s="11" t="s">
        <v>241</v>
      </c>
      <c r="D3093" s="11"/>
      <c r="E3093" s="11" t="s">
        <v>193</v>
      </c>
      <c r="F3093" s="11">
        <v>538</v>
      </c>
      <c r="G3093" s="11"/>
      <c r="H3093" s="11">
        <f t="shared" si="210"/>
        <v>2</v>
      </c>
      <c r="I3093" s="11"/>
      <c r="J3093" s="11">
        <v>90.05</v>
      </c>
      <c r="K3093" s="11"/>
      <c r="M3093" s="11">
        <v>1</v>
      </c>
      <c r="N3093" s="70"/>
      <c r="P3093" s="11">
        <f t="shared" si="211"/>
        <v>90.05</v>
      </c>
      <c r="Q3093" s="11"/>
      <c r="R3093" s="11"/>
      <c r="S3093" s="11"/>
      <c r="T3093" s="366">
        <f t="shared" si="199"/>
        <v>538</v>
      </c>
      <c r="U3093" s="11"/>
      <c r="V3093" s="11"/>
      <c r="W3093" s="11"/>
      <c r="Y3093" s="11">
        <v>90.05</v>
      </c>
      <c r="Z3093" s="11">
        <f t="shared" si="212"/>
        <v>135.63</v>
      </c>
      <c r="AB3093" s="11">
        <f t="shared" si="213"/>
        <v>81.180000000000007</v>
      </c>
      <c r="AC3093" s="11">
        <v>104.38</v>
      </c>
      <c r="AD3093" s="11"/>
      <c r="AE3093" s="4"/>
      <c r="AF3093" s="4"/>
    </row>
    <row r="3094" spans="1:32" ht="13.8" thickBot="1">
      <c r="A3094" s="56"/>
      <c r="B3094" s="191"/>
      <c r="C3094" s="11" t="s">
        <v>241</v>
      </c>
      <c r="D3094" s="11"/>
      <c r="E3094" s="11" t="s">
        <v>237</v>
      </c>
      <c r="F3094" s="11">
        <v>5108057</v>
      </c>
      <c r="G3094" s="11"/>
      <c r="H3094" s="11">
        <f t="shared" si="210"/>
        <v>15250</v>
      </c>
      <c r="I3094" s="11"/>
      <c r="J3094" s="11">
        <v>399026.29000000097</v>
      </c>
      <c r="K3094" s="11"/>
      <c r="M3094" s="11">
        <v>1532</v>
      </c>
      <c r="N3094" s="70"/>
      <c r="P3094" s="11">
        <f t="shared" si="211"/>
        <v>260.45999999999998</v>
      </c>
      <c r="Q3094" s="11"/>
      <c r="R3094" s="11"/>
      <c r="S3094" s="11"/>
      <c r="T3094" s="366">
        <f t="shared" si="199"/>
        <v>3334.240861618799</v>
      </c>
      <c r="U3094" s="11"/>
      <c r="V3094" s="11"/>
      <c r="W3094" s="11"/>
      <c r="Y3094" s="11">
        <v>399026.29000000097</v>
      </c>
      <c r="Z3094" s="11">
        <f t="shared" si="212"/>
        <v>601005.06000000006</v>
      </c>
      <c r="AB3094" s="11">
        <f t="shared" si="213"/>
        <v>359726.29</v>
      </c>
      <c r="AC3094" s="11">
        <v>462503.97</v>
      </c>
      <c r="AD3094" s="11"/>
      <c r="AE3094" s="4"/>
      <c r="AF3094" s="4"/>
    </row>
    <row r="3095" spans="1:32" ht="13.8" thickBot="1">
      <c r="A3095" s="56"/>
      <c r="B3095" s="191"/>
      <c r="C3095" s="11" t="s">
        <v>241</v>
      </c>
      <c r="D3095" s="11"/>
      <c r="E3095" s="11" t="s">
        <v>569</v>
      </c>
      <c r="F3095" s="11">
        <v>902</v>
      </c>
      <c r="G3095" s="11"/>
      <c r="H3095" s="11">
        <f t="shared" si="210"/>
        <v>3</v>
      </c>
      <c r="I3095" s="11"/>
      <c r="J3095" s="11">
        <v>330.55</v>
      </c>
      <c r="K3095" s="11"/>
      <c r="M3095" s="11">
        <v>1</v>
      </c>
      <c r="N3095" s="70"/>
      <c r="P3095" s="11">
        <f t="shared" si="211"/>
        <v>330.55</v>
      </c>
      <c r="Q3095" s="11"/>
      <c r="R3095" s="11"/>
      <c r="S3095" s="11"/>
      <c r="T3095" s="366">
        <f t="shared" si="199"/>
        <v>902</v>
      </c>
      <c r="U3095" s="11"/>
      <c r="V3095" s="11"/>
      <c r="W3095" s="11"/>
      <c r="Y3095" s="11">
        <v>330.55</v>
      </c>
      <c r="Z3095" s="11">
        <f t="shared" si="212"/>
        <v>497.87</v>
      </c>
      <c r="AB3095" s="11">
        <f t="shared" si="213"/>
        <v>297.99</v>
      </c>
      <c r="AC3095" s="11">
        <v>383.13</v>
      </c>
      <c r="AD3095" s="11"/>
      <c r="AE3095" s="4"/>
      <c r="AF3095" s="4"/>
    </row>
    <row r="3096" spans="1:32" ht="13.8" thickBot="1">
      <c r="A3096" s="56"/>
      <c r="B3096" s="191"/>
      <c r="C3096" s="11" t="s">
        <v>241</v>
      </c>
      <c r="D3096" s="11"/>
      <c r="E3096" s="11" t="s">
        <v>485</v>
      </c>
      <c r="F3096" s="11">
        <v>-42383</v>
      </c>
      <c r="G3096" s="11"/>
      <c r="H3096" s="11">
        <f t="shared" si="210"/>
        <v>-127</v>
      </c>
      <c r="I3096" s="11"/>
      <c r="J3096" s="11">
        <v>-3408.42</v>
      </c>
      <c r="K3096" s="11"/>
      <c r="M3096" s="11">
        <v>1</v>
      </c>
      <c r="N3096" s="70"/>
      <c r="P3096" s="11">
        <f t="shared" si="211"/>
        <v>-3408.42</v>
      </c>
      <c r="Q3096" s="11"/>
      <c r="R3096" s="11"/>
      <c r="S3096" s="11"/>
      <c r="T3096" s="366">
        <f t="shared" si="199"/>
        <v>-42383</v>
      </c>
      <c r="U3096" s="11"/>
      <c r="V3096" s="11"/>
      <c r="W3096" s="11"/>
      <c r="Y3096" s="11">
        <v>-3408.42</v>
      </c>
      <c r="Z3096" s="11">
        <f t="shared" si="212"/>
        <v>-5133.6899999999996</v>
      </c>
      <c r="AB3096" s="11">
        <f t="shared" si="213"/>
        <v>-3072.73</v>
      </c>
      <c r="AC3096" s="11">
        <v>-3950.64</v>
      </c>
      <c r="AD3096" s="11"/>
      <c r="AE3096" s="4"/>
      <c r="AF3096" s="4"/>
    </row>
    <row r="3097" spans="1:32" ht="13.8" thickBot="1">
      <c r="A3097" s="56"/>
      <c r="B3097" s="191"/>
      <c r="C3097" s="11" t="s">
        <v>568</v>
      </c>
      <c r="D3097" s="11"/>
      <c r="E3097" s="11" t="s">
        <v>569</v>
      </c>
      <c r="F3097" s="11">
        <v>33944</v>
      </c>
      <c r="G3097" s="11"/>
      <c r="H3097" s="11">
        <f t="shared" si="210"/>
        <v>101</v>
      </c>
      <c r="I3097" s="11"/>
      <c r="J3097" s="11">
        <v>5007.0900000000011</v>
      </c>
      <c r="K3097" s="11"/>
      <c r="M3097" s="11">
        <v>43</v>
      </c>
      <c r="N3097" s="70"/>
      <c r="P3097" s="11">
        <f t="shared" si="211"/>
        <v>116.44</v>
      </c>
      <c r="Q3097" s="11"/>
      <c r="R3097" s="11"/>
      <c r="S3097" s="11"/>
      <c r="T3097" s="366">
        <f t="shared" si="199"/>
        <v>789.39534883720933</v>
      </c>
      <c r="U3097" s="11"/>
      <c r="V3097" s="11"/>
      <c r="W3097" s="11"/>
      <c r="Y3097" s="11">
        <v>5007.0900000000011</v>
      </c>
      <c r="Z3097" s="11">
        <f t="shared" si="212"/>
        <v>7541.57</v>
      </c>
      <c r="AB3097" s="11">
        <f t="shared" si="213"/>
        <v>4513.9399999999996</v>
      </c>
      <c r="AC3097" s="11">
        <v>5803.63</v>
      </c>
      <c r="AD3097" s="11"/>
      <c r="AE3097" s="4"/>
      <c r="AF3097" s="4"/>
    </row>
    <row r="3098" spans="1:32" ht="13.8" thickBot="1">
      <c r="A3098" s="56"/>
      <c r="B3098" s="191"/>
      <c r="C3098" s="11" t="s">
        <v>503</v>
      </c>
      <c r="D3098" s="11"/>
      <c r="E3098" s="11" t="s">
        <v>504</v>
      </c>
      <c r="F3098" s="11">
        <v>34316</v>
      </c>
      <c r="G3098" s="11"/>
      <c r="H3098" s="11">
        <f t="shared" si="210"/>
        <v>102</v>
      </c>
      <c r="I3098" s="11"/>
      <c r="J3098" s="11">
        <v>4942.62</v>
      </c>
      <c r="K3098" s="11"/>
      <c r="M3098" s="11">
        <v>7</v>
      </c>
      <c r="N3098" s="70"/>
      <c r="P3098" s="11">
        <f t="shared" si="211"/>
        <v>706.09</v>
      </c>
      <c r="Q3098" s="11"/>
      <c r="R3098" s="11"/>
      <c r="S3098" s="11"/>
      <c r="T3098" s="366">
        <f t="shared" si="199"/>
        <v>4902.2857142857147</v>
      </c>
      <c r="U3098" s="11"/>
      <c r="V3098" s="11"/>
      <c r="W3098" s="11"/>
      <c r="Y3098" s="11">
        <v>4942.62</v>
      </c>
      <c r="Z3098" s="11">
        <f t="shared" si="212"/>
        <v>7444.47</v>
      </c>
      <c r="AB3098" s="11">
        <f t="shared" si="213"/>
        <v>4455.82</v>
      </c>
      <c r="AC3098" s="11">
        <v>5728.9</v>
      </c>
      <c r="AD3098" s="11"/>
      <c r="AE3098" s="4"/>
      <c r="AF3098" s="4"/>
    </row>
    <row r="3099" spans="1:32" ht="13.8" thickBot="1">
      <c r="A3099" s="56"/>
      <c r="B3099" s="191"/>
      <c r="C3099" s="11" t="s">
        <v>1379</v>
      </c>
      <c r="D3099" s="11"/>
      <c r="E3099" s="11" t="s">
        <v>501</v>
      </c>
      <c r="F3099" s="11">
        <v>10819</v>
      </c>
      <c r="G3099" s="11"/>
      <c r="H3099" s="11">
        <f t="shared" si="210"/>
        <v>32</v>
      </c>
      <c r="I3099" s="11"/>
      <c r="J3099" s="11">
        <v>2031.37</v>
      </c>
      <c r="K3099" s="11"/>
      <c r="M3099" s="11">
        <v>9</v>
      </c>
      <c r="N3099" s="70"/>
      <c r="P3099" s="11">
        <f t="shared" si="211"/>
        <v>225.71</v>
      </c>
      <c r="Q3099" s="11"/>
      <c r="R3099" s="11"/>
      <c r="S3099" s="11"/>
      <c r="T3099" s="366">
        <f t="shared" si="199"/>
        <v>1202.1111111111111</v>
      </c>
      <c r="U3099" s="11"/>
      <c r="V3099" s="11"/>
      <c r="W3099" s="11"/>
      <c r="Y3099" s="11">
        <v>2031.37</v>
      </c>
      <c r="Z3099" s="11">
        <f t="shared" si="212"/>
        <v>3059.61</v>
      </c>
      <c r="AB3099" s="11">
        <f t="shared" si="213"/>
        <v>1831.3</v>
      </c>
      <c r="AC3099" s="11">
        <v>2354.52</v>
      </c>
      <c r="AD3099" s="11"/>
      <c r="AE3099" s="4"/>
      <c r="AF3099" s="4"/>
    </row>
    <row r="3100" spans="1:32" ht="13.8" thickBot="1">
      <c r="A3100" s="56"/>
      <c r="B3100" s="191"/>
      <c r="C3100" s="11" t="s">
        <v>1254</v>
      </c>
      <c r="D3100" s="11"/>
      <c r="E3100" s="11" t="s">
        <v>280</v>
      </c>
      <c r="F3100" s="11">
        <v>8196</v>
      </c>
      <c r="G3100" s="11"/>
      <c r="H3100" s="11">
        <f t="shared" si="210"/>
        <v>24</v>
      </c>
      <c r="I3100" s="11"/>
      <c r="J3100" s="11">
        <v>747.61</v>
      </c>
      <c r="K3100" s="11"/>
      <c r="M3100" s="11">
        <v>16</v>
      </c>
      <c r="N3100" s="70"/>
      <c r="P3100" s="11">
        <f t="shared" si="211"/>
        <v>46.73</v>
      </c>
      <c r="Q3100" s="11"/>
      <c r="R3100" s="11"/>
      <c r="S3100" s="11"/>
      <c r="T3100" s="366">
        <f t="shared" si="199"/>
        <v>512.25</v>
      </c>
      <c r="U3100" s="11"/>
      <c r="V3100" s="11"/>
      <c r="W3100" s="11"/>
      <c r="Y3100" s="11">
        <v>747.61</v>
      </c>
      <c r="Z3100" s="11">
        <f t="shared" si="212"/>
        <v>1126.03</v>
      </c>
      <c r="AB3100" s="11">
        <f t="shared" si="213"/>
        <v>673.98</v>
      </c>
      <c r="AC3100" s="11">
        <v>866.54</v>
      </c>
      <c r="AD3100" s="11"/>
      <c r="AE3100" s="4"/>
      <c r="AF3100" s="4"/>
    </row>
    <row r="3101" spans="1:32" ht="13.8" thickBot="1">
      <c r="A3101" s="56"/>
      <c r="B3101" s="191"/>
      <c r="C3101" s="11" t="s">
        <v>536</v>
      </c>
      <c r="D3101" s="11"/>
      <c r="E3101" s="11" t="s">
        <v>537</v>
      </c>
      <c r="F3101" s="11">
        <v>115139</v>
      </c>
      <c r="G3101" s="11"/>
      <c r="H3101" s="11">
        <f t="shared" si="210"/>
        <v>344</v>
      </c>
      <c r="I3101" s="11"/>
      <c r="J3101" s="11">
        <v>8902.31</v>
      </c>
      <c r="K3101" s="11"/>
      <c r="M3101" s="11">
        <v>54</v>
      </c>
      <c r="N3101" s="70"/>
      <c r="P3101" s="11">
        <f t="shared" si="211"/>
        <v>164.86</v>
      </c>
      <c r="Q3101" s="11"/>
      <c r="R3101" s="11"/>
      <c r="S3101" s="11"/>
      <c r="T3101" s="366">
        <f t="shared" si="199"/>
        <v>2132.2037037037039</v>
      </c>
      <c r="U3101" s="11"/>
      <c r="V3101" s="11"/>
      <c r="W3101" s="11"/>
      <c r="Y3101" s="11">
        <v>8902.31</v>
      </c>
      <c r="Z3101" s="11">
        <f t="shared" si="212"/>
        <v>13408.47</v>
      </c>
      <c r="AB3101" s="11">
        <f t="shared" si="213"/>
        <v>8025.52</v>
      </c>
      <c r="AC3101" s="11">
        <v>10318.5</v>
      </c>
      <c r="AD3101" s="11"/>
      <c r="AE3101" s="4"/>
      <c r="AF3101" s="4"/>
    </row>
    <row r="3102" spans="1:32" ht="13.8" thickBot="1">
      <c r="A3102" s="56"/>
      <c r="B3102" s="191"/>
      <c r="C3102" s="11" t="s">
        <v>1442</v>
      </c>
      <c r="D3102" s="11"/>
      <c r="E3102" s="11" t="s">
        <v>380</v>
      </c>
      <c r="F3102" s="11">
        <v>164</v>
      </c>
      <c r="G3102" s="11"/>
      <c r="H3102" s="11">
        <f t="shared" si="210"/>
        <v>0</v>
      </c>
      <c r="I3102" s="11"/>
      <c r="J3102" s="11">
        <v>23.65</v>
      </c>
      <c r="K3102" s="11"/>
      <c r="M3102" s="11">
        <v>2</v>
      </c>
      <c r="N3102" s="70"/>
      <c r="P3102" s="11">
        <f t="shared" si="211"/>
        <v>11.83</v>
      </c>
      <c r="Q3102" s="11"/>
      <c r="R3102" s="11"/>
      <c r="S3102" s="11"/>
      <c r="T3102" s="366">
        <f t="shared" si="199"/>
        <v>82</v>
      </c>
      <c r="U3102" s="11"/>
      <c r="V3102" s="11"/>
      <c r="W3102" s="11"/>
      <c r="Y3102" s="11">
        <v>23.65</v>
      </c>
      <c r="Z3102" s="11">
        <f t="shared" si="212"/>
        <v>35.619999999999997</v>
      </c>
      <c r="AB3102" s="11">
        <f t="shared" si="213"/>
        <v>21.32</v>
      </c>
      <c r="AC3102" s="11">
        <v>27.41</v>
      </c>
      <c r="AD3102" s="11"/>
      <c r="AE3102" s="4"/>
      <c r="AF3102" s="4"/>
    </row>
    <row r="3103" spans="1:32" ht="13.8" thickBot="1">
      <c r="A3103" s="56"/>
      <c r="B3103" s="191"/>
      <c r="C3103" s="11" t="s">
        <v>1232</v>
      </c>
      <c r="D3103" s="11"/>
      <c r="E3103" s="11" t="s">
        <v>199</v>
      </c>
      <c r="F3103" s="11">
        <v>153757</v>
      </c>
      <c r="G3103" s="11"/>
      <c r="H3103" s="11">
        <f t="shared" si="210"/>
        <v>459</v>
      </c>
      <c r="I3103" s="11"/>
      <c r="J3103" s="11">
        <v>15985.219999999996</v>
      </c>
      <c r="K3103" s="11"/>
      <c r="M3103" s="11">
        <v>86</v>
      </c>
      <c r="N3103" s="70"/>
      <c r="P3103" s="11">
        <f t="shared" si="211"/>
        <v>185.87</v>
      </c>
      <c r="Q3103" s="11"/>
      <c r="R3103" s="11"/>
      <c r="S3103" s="11"/>
      <c r="T3103" s="366">
        <f t="shared" si="199"/>
        <v>1787.8720930232557</v>
      </c>
      <c r="U3103" s="11"/>
      <c r="V3103" s="11"/>
      <c r="W3103" s="11"/>
      <c r="Y3103" s="11">
        <v>15985.219999999996</v>
      </c>
      <c r="Z3103" s="11">
        <f t="shared" si="212"/>
        <v>24076.6</v>
      </c>
      <c r="AB3103" s="11">
        <f t="shared" si="213"/>
        <v>14410.84</v>
      </c>
      <c r="AC3103" s="11">
        <v>18528.169999999998</v>
      </c>
      <c r="AD3103" s="11"/>
      <c r="AE3103" s="4"/>
      <c r="AF3103" s="4"/>
    </row>
    <row r="3104" spans="1:32" ht="13.8" thickBot="1">
      <c r="A3104" s="56"/>
      <c r="B3104" s="191"/>
      <c r="C3104" s="11" t="s">
        <v>1380</v>
      </c>
      <c r="D3104" s="11"/>
      <c r="E3104" s="11" t="s">
        <v>199</v>
      </c>
      <c r="F3104" s="11">
        <v>4153</v>
      </c>
      <c r="G3104" s="11"/>
      <c r="H3104" s="11">
        <f t="shared" si="210"/>
        <v>12</v>
      </c>
      <c r="I3104" s="11"/>
      <c r="J3104" s="11">
        <v>706.93999999999994</v>
      </c>
      <c r="K3104" s="11"/>
      <c r="M3104" s="11">
        <v>8</v>
      </c>
      <c r="N3104" s="70"/>
      <c r="P3104" s="11">
        <f t="shared" si="211"/>
        <v>88.37</v>
      </c>
      <c r="Q3104" s="11"/>
      <c r="R3104" s="11"/>
      <c r="S3104" s="11"/>
      <c r="T3104" s="366">
        <f t="shared" si="199"/>
        <v>519.125</v>
      </c>
      <c r="U3104" s="11"/>
      <c r="V3104" s="11"/>
      <c r="W3104" s="11"/>
      <c r="Y3104" s="11">
        <v>706.93999999999994</v>
      </c>
      <c r="Z3104" s="11">
        <f t="shared" si="212"/>
        <v>1064.78</v>
      </c>
      <c r="AB3104" s="11">
        <f t="shared" si="213"/>
        <v>637.30999999999995</v>
      </c>
      <c r="AC3104" s="11">
        <v>819.4</v>
      </c>
      <c r="AD3104" s="11"/>
      <c r="AE3104" s="4"/>
      <c r="AF3104" s="4"/>
    </row>
    <row r="3105" spans="1:32" ht="13.8" thickBot="1">
      <c r="A3105" s="56"/>
      <c r="B3105" s="191"/>
      <c r="C3105" s="11" t="s">
        <v>474</v>
      </c>
      <c r="D3105" s="11"/>
      <c r="E3105" s="11" t="s">
        <v>475</v>
      </c>
      <c r="F3105" s="11">
        <v>16115</v>
      </c>
      <c r="G3105" s="11"/>
      <c r="H3105" s="11">
        <f t="shared" si="210"/>
        <v>48</v>
      </c>
      <c r="I3105" s="11"/>
      <c r="J3105" s="11">
        <v>2078.0600000000004</v>
      </c>
      <c r="K3105" s="11"/>
      <c r="M3105" s="11">
        <v>25</v>
      </c>
      <c r="N3105" s="70"/>
      <c r="P3105" s="11">
        <f t="shared" si="211"/>
        <v>83.12</v>
      </c>
      <c r="Q3105" s="11"/>
      <c r="R3105" s="11"/>
      <c r="S3105" s="11"/>
      <c r="T3105" s="366">
        <f t="shared" si="199"/>
        <v>644.6</v>
      </c>
      <c r="U3105" s="11"/>
      <c r="V3105" s="11"/>
      <c r="W3105" s="11"/>
      <c r="Y3105" s="11">
        <v>2078.0600000000004</v>
      </c>
      <c r="Z3105" s="11">
        <f t="shared" si="212"/>
        <v>3129.93</v>
      </c>
      <c r="AB3105" s="11">
        <f t="shared" si="213"/>
        <v>1873.39</v>
      </c>
      <c r="AC3105" s="11">
        <v>2408.64</v>
      </c>
      <c r="AD3105" s="11"/>
      <c r="AE3105" s="4"/>
      <c r="AF3105" s="4"/>
    </row>
    <row r="3106" spans="1:32" ht="13.8" thickBot="1">
      <c r="A3106" s="56"/>
      <c r="B3106" s="191"/>
      <c r="C3106" s="11" t="s">
        <v>290</v>
      </c>
      <c r="D3106" s="11"/>
      <c r="E3106" s="11" t="s">
        <v>291</v>
      </c>
      <c r="F3106" s="11">
        <v>23951</v>
      </c>
      <c r="G3106" s="11"/>
      <c r="H3106" s="11">
        <f t="shared" si="210"/>
        <v>72</v>
      </c>
      <c r="I3106" s="11"/>
      <c r="J3106" s="11">
        <v>2791.21</v>
      </c>
      <c r="K3106" s="11"/>
      <c r="M3106" s="11">
        <v>18</v>
      </c>
      <c r="N3106" s="70"/>
      <c r="P3106" s="11">
        <f t="shared" si="211"/>
        <v>155.07</v>
      </c>
      <c r="Q3106" s="11"/>
      <c r="R3106" s="11"/>
      <c r="S3106" s="11"/>
      <c r="T3106" s="366">
        <f t="shared" si="199"/>
        <v>1330.6111111111111</v>
      </c>
      <c r="U3106" s="11"/>
      <c r="V3106" s="11"/>
      <c r="W3106" s="11"/>
      <c r="Y3106" s="11">
        <v>2791.21</v>
      </c>
      <c r="Z3106" s="11">
        <f t="shared" si="212"/>
        <v>4204.0600000000004</v>
      </c>
      <c r="AB3106" s="11">
        <f t="shared" si="213"/>
        <v>2516.3000000000002</v>
      </c>
      <c r="AC3106" s="11">
        <v>3235.24</v>
      </c>
      <c r="AD3106" s="11"/>
      <c r="AE3106" s="4"/>
      <c r="AF3106" s="4"/>
    </row>
    <row r="3107" spans="1:32" ht="13.8" thickBot="1">
      <c r="A3107" s="56"/>
      <c r="B3107" s="191"/>
      <c r="C3107" s="11" t="s">
        <v>648</v>
      </c>
      <c r="D3107" s="11"/>
      <c r="E3107" s="11" t="s">
        <v>197</v>
      </c>
      <c r="F3107" s="11">
        <v>8707</v>
      </c>
      <c r="G3107" s="11"/>
      <c r="H3107" s="11">
        <f t="shared" si="210"/>
        <v>26</v>
      </c>
      <c r="I3107" s="11"/>
      <c r="J3107" s="11">
        <v>533.79999999999995</v>
      </c>
      <c r="K3107" s="11"/>
      <c r="M3107" s="11">
        <v>1</v>
      </c>
      <c r="N3107" s="70"/>
      <c r="P3107" s="11">
        <f t="shared" si="211"/>
        <v>533.79999999999995</v>
      </c>
      <c r="Q3107" s="11"/>
      <c r="R3107" s="11"/>
      <c r="S3107" s="11"/>
      <c r="T3107" s="366">
        <f t="shared" si="199"/>
        <v>8707</v>
      </c>
      <c r="U3107" s="11"/>
      <c r="V3107" s="11"/>
      <c r="W3107" s="11"/>
      <c r="Y3107" s="11">
        <v>533.79999999999995</v>
      </c>
      <c r="Z3107" s="11">
        <f t="shared" si="212"/>
        <v>804</v>
      </c>
      <c r="AB3107" s="11">
        <f t="shared" si="213"/>
        <v>481.23</v>
      </c>
      <c r="AC3107" s="11">
        <v>618.72</v>
      </c>
      <c r="AD3107" s="11"/>
      <c r="AE3107" s="4"/>
      <c r="AF3107" s="4"/>
    </row>
    <row r="3108" spans="1:32" ht="13.8" thickBot="1">
      <c r="A3108" s="56"/>
      <c r="B3108" s="191"/>
      <c r="C3108" s="11" t="s">
        <v>648</v>
      </c>
      <c r="D3108" s="11"/>
      <c r="E3108" s="11" t="s">
        <v>199</v>
      </c>
      <c r="F3108" s="11">
        <v>8668</v>
      </c>
      <c r="G3108" s="11"/>
      <c r="H3108" s="11">
        <f t="shared" si="210"/>
        <v>26</v>
      </c>
      <c r="I3108" s="11"/>
      <c r="J3108" s="11">
        <v>1400.76</v>
      </c>
      <c r="K3108" s="11"/>
      <c r="M3108" s="11">
        <v>7</v>
      </c>
      <c r="N3108" s="70"/>
      <c r="P3108" s="11">
        <f t="shared" si="211"/>
        <v>200.11</v>
      </c>
      <c r="Q3108" s="11"/>
      <c r="R3108" s="11"/>
      <c r="S3108" s="11"/>
      <c r="T3108" s="366">
        <f t="shared" si="199"/>
        <v>1238.2857142857142</v>
      </c>
      <c r="U3108" s="11"/>
      <c r="V3108" s="11"/>
      <c r="W3108" s="11"/>
      <c r="Y3108" s="11">
        <v>1400.76</v>
      </c>
      <c r="Z3108" s="11">
        <f t="shared" si="212"/>
        <v>2109.8000000000002</v>
      </c>
      <c r="AB3108" s="11">
        <f t="shared" si="213"/>
        <v>1262.8</v>
      </c>
      <c r="AC3108" s="11">
        <v>1623.59</v>
      </c>
      <c r="AD3108" s="11"/>
      <c r="AE3108" s="4"/>
      <c r="AF3108" s="4"/>
    </row>
    <row r="3109" spans="1:32" ht="13.8" thickBot="1">
      <c r="A3109" s="56"/>
      <c r="B3109" s="191"/>
      <c r="C3109" s="11" t="s">
        <v>1255</v>
      </c>
      <c r="D3109" s="11"/>
      <c r="E3109" s="11" t="s">
        <v>297</v>
      </c>
      <c r="F3109" s="11">
        <v>11334</v>
      </c>
      <c r="G3109" s="11"/>
      <c r="H3109" s="11">
        <f t="shared" si="210"/>
        <v>34</v>
      </c>
      <c r="I3109" s="11"/>
      <c r="J3109" s="11">
        <v>743.28</v>
      </c>
      <c r="K3109" s="11"/>
      <c r="M3109" s="11">
        <v>9</v>
      </c>
      <c r="N3109" s="70"/>
      <c r="P3109" s="11">
        <f t="shared" si="211"/>
        <v>82.59</v>
      </c>
      <c r="Q3109" s="11"/>
      <c r="R3109" s="11"/>
      <c r="S3109" s="11"/>
      <c r="T3109" s="366">
        <f t="shared" si="199"/>
        <v>1259.3333333333333</v>
      </c>
      <c r="U3109" s="11"/>
      <c r="V3109" s="11"/>
      <c r="W3109" s="11"/>
      <c r="Y3109" s="11">
        <v>743.28</v>
      </c>
      <c r="Z3109" s="11">
        <f t="shared" si="212"/>
        <v>1119.51</v>
      </c>
      <c r="AB3109" s="11">
        <f t="shared" si="213"/>
        <v>670.07</v>
      </c>
      <c r="AC3109" s="11">
        <v>861.52</v>
      </c>
      <c r="AD3109" s="11"/>
      <c r="AE3109" s="4"/>
      <c r="AF3109" s="4"/>
    </row>
    <row r="3110" spans="1:32" ht="13.8" thickBot="1">
      <c r="A3110" s="56"/>
      <c r="B3110" s="191"/>
      <c r="C3110" s="11" t="s">
        <v>1300</v>
      </c>
      <c r="D3110" s="11"/>
      <c r="E3110" s="11" t="s">
        <v>440</v>
      </c>
      <c r="F3110" s="11">
        <v>81644</v>
      </c>
      <c r="G3110" s="11"/>
      <c r="H3110" s="11">
        <f t="shared" si="210"/>
        <v>244</v>
      </c>
      <c r="I3110" s="11"/>
      <c r="J3110" s="11">
        <v>5935.16</v>
      </c>
      <c r="K3110" s="11"/>
      <c r="M3110" s="11">
        <v>38</v>
      </c>
      <c r="N3110" s="70"/>
      <c r="P3110" s="11">
        <f t="shared" si="211"/>
        <v>156.19</v>
      </c>
      <c r="Q3110" s="11"/>
      <c r="R3110" s="11"/>
      <c r="S3110" s="11"/>
      <c r="T3110" s="366">
        <f t="shared" si="199"/>
        <v>2148.5263157894738</v>
      </c>
      <c r="U3110" s="11"/>
      <c r="V3110" s="11"/>
      <c r="W3110" s="11"/>
      <c r="Y3110" s="11">
        <v>5935.16</v>
      </c>
      <c r="Z3110" s="11">
        <f t="shared" si="212"/>
        <v>8939.41</v>
      </c>
      <c r="AB3110" s="11">
        <f t="shared" si="213"/>
        <v>5350.61</v>
      </c>
      <c r="AC3110" s="11">
        <v>6879.33</v>
      </c>
      <c r="AD3110" s="11"/>
      <c r="AE3110" s="4"/>
      <c r="AF3110" s="4"/>
    </row>
    <row r="3111" spans="1:32" ht="13.8" thickBot="1">
      <c r="A3111" s="56"/>
      <c r="B3111" s="191"/>
      <c r="C3111" s="11" t="s">
        <v>578</v>
      </c>
      <c r="D3111" s="11"/>
      <c r="E3111" s="11" t="s">
        <v>284</v>
      </c>
      <c r="F3111" s="11">
        <v>1446215</v>
      </c>
      <c r="G3111" s="11"/>
      <c r="H3111" s="11">
        <f t="shared" si="210"/>
        <v>4318</v>
      </c>
      <c r="I3111" s="11"/>
      <c r="J3111" s="11">
        <v>125321.12999999992</v>
      </c>
      <c r="K3111" s="11"/>
      <c r="M3111" s="11">
        <v>240</v>
      </c>
      <c r="N3111" s="70"/>
      <c r="P3111" s="11">
        <f t="shared" si="211"/>
        <v>522.16999999999996</v>
      </c>
      <c r="Q3111" s="11"/>
      <c r="R3111" s="11"/>
      <c r="S3111" s="11"/>
      <c r="T3111" s="366">
        <f t="shared" si="199"/>
        <v>6025.895833333333</v>
      </c>
      <c r="U3111" s="11"/>
      <c r="V3111" s="11"/>
      <c r="W3111" s="11"/>
      <c r="Y3111" s="11">
        <v>125321.12999999992</v>
      </c>
      <c r="Z3111" s="11">
        <f t="shared" si="212"/>
        <v>188756.07</v>
      </c>
      <c r="AB3111" s="11">
        <f t="shared" si="213"/>
        <v>112978.28</v>
      </c>
      <c r="AC3111" s="11">
        <v>145257.4</v>
      </c>
      <c r="AD3111" s="11"/>
      <c r="AE3111" s="4"/>
      <c r="AF3111" s="4"/>
    </row>
    <row r="3112" spans="1:32" ht="13.8" thickBot="1">
      <c r="A3112" s="56"/>
      <c r="B3112" s="191"/>
      <c r="C3112" s="11" t="s">
        <v>303</v>
      </c>
      <c r="D3112" s="11"/>
      <c r="E3112" s="11" t="s">
        <v>302</v>
      </c>
      <c r="F3112" s="11">
        <v>424572</v>
      </c>
      <c r="G3112" s="11"/>
      <c r="H3112" s="11">
        <f t="shared" si="210"/>
        <v>1268</v>
      </c>
      <c r="I3112" s="11"/>
      <c r="J3112" s="11">
        <v>36127.389999999992</v>
      </c>
      <c r="K3112" s="11"/>
      <c r="M3112" s="11">
        <v>194</v>
      </c>
      <c r="N3112" s="70"/>
      <c r="P3112" s="11">
        <f t="shared" si="211"/>
        <v>186.22</v>
      </c>
      <c r="Q3112" s="11"/>
      <c r="R3112" s="11"/>
      <c r="S3112" s="11"/>
      <c r="T3112" s="366">
        <f t="shared" si="199"/>
        <v>2188.5154639175257</v>
      </c>
      <c r="U3112" s="11"/>
      <c r="V3112" s="11"/>
      <c r="W3112" s="11"/>
      <c r="Y3112" s="11">
        <v>36127.389999999992</v>
      </c>
      <c r="Z3112" s="11">
        <f t="shared" si="212"/>
        <v>54414.32</v>
      </c>
      <c r="AB3112" s="11">
        <f t="shared" si="213"/>
        <v>32569.21</v>
      </c>
      <c r="AC3112" s="11">
        <v>41874.589999999997</v>
      </c>
      <c r="AD3112" s="11"/>
      <c r="AE3112" s="4"/>
      <c r="AF3112" s="4"/>
    </row>
    <row r="3113" spans="1:32" ht="13.8" thickBot="1">
      <c r="A3113" s="56"/>
      <c r="B3113" s="191"/>
      <c r="C3113" s="11" t="s">
        <v>1384</v>
      </c>
      <c r="D3113" s="11"/>
      <c r="E3113" s="11" t="s">
        <v>471</v>
      </c>
      <c r="F3113" s="11">
        <v>6464</v>
      </c>
      <c r="G3113" s="11"/>
      <c r="H3113" s="11">
        <f t="shared" si="210"/>
        <v>19</v>
      </c>
      <c r="I3113" s="11"/>
      <c r="J3113" s="11">
        <v>1054.03</v>
      </c>
      <c r="K3113" s="11"/>
      <c r="M3113" s="11">
        <v>13</v>
      </c>
      <c r="N3113" s="70"/>
      <c r="P3113" s="11">
        <f t="shared" si="211"/>
        <v>81.08</v>
      </c>
      <c r="Q3113" s="11"/>
      <c r="R3113" s="11"/>
      <c r="S3113" s="11"/>
      <c r="T3113" s="366">
        <f t="shared" si="199"/>
        <v>497.23076923076923</v>
      </c>
      <c r="U3113" s="11"/>
      <c r="V3113" s="11"/>
      <c r="W3113" s="11"/>
      <c r="Y3113" s="11">
        <v>1054.03</v>
      </c>
      <c r="Z3113" s="11">
        <f t="shared" si="212"/>
        <v>1587.56</v>
      </c>
      <c r="AB3113" s="11">
        <f t="shared" si="213"/>
        <v>950.22</v>
      </c>
      <c r="AC3113" s="11">
        <v>1221.71</v>
      </c>
      <c r="AD3113" s="11"/>
      <c r="AE3113" s="4"/>
      <c r="AF3113" s="4"/>
    </row>
    <row r="3114" spans="1:32" ht="13.8" thickBot="1">
      <c r="A3114" s="56"/>
      <c r="B3114" s="191"/>
      <c r="C3114" s="11" t="s">
        <v>649</v>
      </c>
      <c r="D3114" s="11"/>
      <c r="E3114" s="11" t="s">
        <v>471</v>
      </c>
      <c r="F3114" s="11">
        <v>22652</v>
      </c>
      <c r="G3114" s="11"/>
      <c r="H3114" s="11">
        <f t="shared" si="210"/>
        <v>68</v>
      </c>
      <c r="I3114" s="11"/>
      <c r="J3114" s="11">
        <v>2175.4799999999996</v>
      </c>
      <c r="K3114" s="11"/>
      <c r="M3114" s="11">
        <v>15</v>
      </c>
      <c r="N3114" s="70"/>
      <c r="P3114" s="11">
        <f t="shared" si="211"/>
        <v>145.03</v>
      </c>
      <c r="Q3114" s="11"/>
      <c r="R3114" s="11"/>
      <c r="S3114" s="11"/>
      <c r="T3114" s="366">
        <f t="shared" si="199"/>
        <v>1510.1333333333334</v>
      </c>
      <c r="U3114" s="11"/>
      <c r="V3114" s="11"/>
      <c r="W3114" s="11"/>
      <c r="Y3114" s="11">
        <v>2175.4799999999996</v>
      </c>
      <c r="Z3114" s="11">
        <f t="shared" si="212"/>
        <v>3276.66</v>
      </c>
      <c r="AB3114" s="11">
        <f t="shared" si="213"/>
        <v>1961.22</v>
      </c>
      <c r="AC3114" s="11">
        <v>2521.56</v>
      </c>
      <c r="AD3114" s="11"/>
      <c r="AE3114" s="4"/>
      <c r="AF3114" s="4"/>
    </row>
    <row r="3115" spans="1:32" ht="13.8" thickBot="1">
      <c r="A3115" s="56"/>
      <c r="B3115" s="191"/>
      <c r="C3115" s="11" t="s">
        <v>580</v>
      </c>
      <c r="D3115" s="11"/>
      <c r="E3115" s="11" t="s">
        <v>284</v>
      </c>
      <c r="F3115" s="11">
        <v>1304</v>
      </c>
      <c r="G3115" s="11"/>
      <c r="H3115" s="11">
        <f t="shared" si="210"/>
        <v>4</v>
      </c>
      <c r="I3115" s="11"/>
      <c r="J3115" s="11">
        <v>210.73000000000002</v>
      </c>
      <c r="K3115" s="11"/>
      <c r="M3115" s="11">
        <v>6</v>
      </c>
      <c r="N3115" s="70"/>
      <c r="P3115" s="11">
        <f t="shared" si="211"/>
        <v>35.119999999999997</v>
      </c>
      <c r="Q3115" s="11"/>
      <c r="R3115" s="11"/>
      <c r="S3115" s="11"/>
      <c r="T3115" s="366">
        <f t="shared" si="199"/>
        <v>217.33333333333334</v>
      </c>
      <c r="U3115" s="11"/>
      <c r="V3115" s="11"/>
      <c r="W3115" s="11"/>
      <c r="Y3115" s="11">
        <v>210.73000000000002</v>
      </c>
      <c r="Z3115" s="11">
        <f t="shared" si="212"/>
        <v>317.39999999999998</v>
      </c>
      <c r="AB3115" s="11">
        <f t="shared" si="213"/>
        <v>189.98</v>
      </c>
      <c r="AC3115" s="11">
        <v>244.25</v>
      </c>
      <c r="AD3115" s="11"/>
      <c r="AE3115" s="4"/>
      <c r="AF3115" s="4"/>
    </row>
    <row r="3116" spans="1:32" ht="13.8" thickBot="1">
      <c r="A3116" s="56"/>
      <c r="B3116" s="191"/>
      <c r="C3116" s="11" t="s">
        <v>1385</v>
      </c>
      <c r="D3116" s="11"/>
      <c r="E3116" s="11" t="s">
        <v>216</v>
      </c>
      <c r="F3116" s="11">
        <v>52983</v>
      </c>
      <c r="G3116" s="11"/>
      <c r="H3116" s="11">
        <f t="shared" si="210"/>
        <v>158</v>
      </c>
      <c r="I3116" s="11"/>
      <c r="J3116" s="11">
        <v>3477.6600000000008</v>
      </c>
      <c r="K3116" s="11"/>
      <c r="M3116" s="11">
        <v>30</v>
      </c>
      <c r="N3116" s="70"/>
      <c r="P3116" s="11">
        <f t="shared" si="211"/>
        <v>115.92</v>
      </c>
      <c r="Q3116" s="11"/>
      <c r="R3116" s="11"/>
      <c r="S3116" s="11"/>
      <c r="T3116" s="366">
        <f t="shared" si="199"/>
        <v>1766.1</v>
      </c>
      <c r="U3116" s="11"/>
      <c r="V3116" s="11"/>
      <c r="W3116" s="11"/>
      <c r="Y3116" s="11">
        <v>3477.6600000000008</v>
      </c>
      <c r="Z3116" s="11">
        <f t="shared" si="212"/>
        <v>5237.9799999999996</v>
      </c>
      <c r="AB3116" s="11">
        <f t="shared" si="213"/>
        <v>3135.15</v>
      </c>
      <c r="AC3116" s="11">
        <v>4030.89</v>
      </c>
      <c r="AD3116" s="11"/>
      <c r="AE3116" s="4"/>
      <c r="AF3116" s="4"/>
    </row>
    <row r="3117" spans="1:32" ht="13.8" thickBot="1">
      <c r="A3117" s="56"/>
      <c r="B3117" s="191"/>
      <c r="C3117" s="11" t="s">
        <v>581</v>
      </c>
      <c r="D3117" s="11"/>
      <c r="E3117" s="11" t="s">
        <v>284</v>
      </c>
      <c r="F3117" s="11">
        <v>48</v>
      </c>
      <c r="G3117" s="11"/>
      <c r="H3117" s="11">
        <f t="shared" si="210"/>
        <v>0</v>
      </c>
      <c r="I3117" s="11"/>
      <c r="J3117" s="11">
        <v>11.53</v>
      </c>
      <c r="K3117" s="11"/>
      <c r="M3117" s="11">
        <v>1</v>
      </c>
      <c r="N3117" s="70"/>
      <c r="P3117" s="11">
        <f t="shared" si="211"/>
        <v>11.53</v>
      </c>
      <c r="Q3117" s="11"/>
      <c r="R3117" s="11"/>
      <c r="S3117" s="11"/>
      <c r="T3117" s="366">
        <f t="shared" si="199"/>
        <v>48</v>
      </c>
      <c r="U3117" s="11"/>
      <c r="V3117" s="11"/>
      <c r="W3117" s="11"/>
      <c r="Y3117" s="11">
        <v>11.53</v>
      </c>
      <c r="Z3117" s="11">
        <f t="shared" si="212"/>
        <v>17.37</v>
      </c>
      <c r="AB3117" s="11">
        <f t="shared" si="213"/>
        <v>10.39</v>
      </c>
      <c r="AC3117" s="11">
        <v>13.36</v>
      </c>
      <c r="AD3117" s="11"/>
      <c r="AE3117" s="4"/>
      <c r="AF3117" s="4"/>
    </row>
    <row r="3118" spans="1:32" ht="13.8" thickBot="1">
      <c r="A3118" s="56"/>
      <c r="B3118" s="191"/>
      <c r="C3118" s="11" t="s">
        <v>1386</v>
      </c>
      <c r="D3118" s="11"/>
      <c r="E3118" s="11" t="s">
        <v>302</v>
      </c>
      <c r="F3118" s="11">
        <v>70</v>
      </c>
      <c r="G3118" s="11"/>
      <c r="H3118" s="11">
        <f t="shared" si="210"/>
        <v>0</v>
      </c>
      <c r="I3118" s="11"/>
      <c r="J3118" s="11">
        <v>20.309999999999999</v>
      </c>
      <c r="K3118" s="11"/>
      <c r="M3118" s="11">
        <v>1</v>
      </c>
      <c r="N3118" s="70"/>
      <c r="P3118" s="11">
        <f t="shared" si="211"/>
        <v>20.309999999999999</v>
      </c>
      <c r="Q3118" s="11"/>
      <c r="R3118" s="11"/>
      <c r="S3118" s="11"/>
      <c r="T3118" s="366">
        <f t="shared" si="199"/>
        <v>70</v>
      </c>
      <c r="U3118" s="11"/>
      <c r="V3118" s="11"/>
      <c r="W3118" s="11"/>
      <c r="Y3118" s="11">
        <v>20.309999999999999</v>
      </c>
      <c r="Z3118" s="11">
        <f t="shared" si="212"/>
        <v>30.59</v>
      </c>
      <c r="AB3118" s="11">
        <f t="shared" si="213"/>
        <v>18.309999999999999</v>
      </c>
      <c r="AC3118" s="11">
        <v>23.54</v>
      </c>
      <c r="AD3118" s="11"/>
      <c r="AE3118" s="4"/>
      <c r="AF3118" s="4"/>
    </row>
    <row r="3119" spans="1:32" ht="13.8" thickBot="1">
      <c r="A3119" s="56"/>
      <c r="B3119" s="191"/>
      <c r="C3119" s="11" t="s">
        <v>1443</v>
      </c>
      <c r="D3119" s="11"/>
      <c r="E3119" s="11" t="s">
        <v>1330</v>
      </c>
      <c r="F3119" s="11">
        <v>43</v>
      </c>
      <c r="G3119" s="11"/>
      <c r="H3119" s="11">
        <f t="shared" si="210"/>
        <v>0</v>
      </c>
      <c r="I3119" s="11"/>
      <c r="J3119" s="11">
        <v>16.78</v>
      </c>
      <c r="K3119" s="11"/>
      <c r="M3119" s="11">
        <v>1</v>
      </c>
      <c r="N3119" s="70"/>
      <c r="P3119" s="11">
        <f t="shared" si="211"/>
        <v>16.78</v>
      </c>
      <c r="Q3119" s="11"/>
      <c r="R3119" s="11"/>
      <c r="S3119" s="11"/>
      <c r="T3119" s="366">
        <f t="shared" si="199"/>
        <v>43</v>
      </c>
      <c r="U3119" s="11"/>
      <c r="V3119" s="11"/>
      <c r="W3119" s="11"/>
      <c r="Y3119" s="11">
        <v>16.78</v>
      </c>
      <c r="Z3119" s="11">
        <f t="shared" si="212"/>
        <v>25.27</v>
      </c>
      <c r="AB3119" s="11">
        <f t="shared" si="213"/>
        <v>15.13</v>
      </c>
      <c r="AC3119" s="11">
        <v>19.45</v>
      </c>
      <c r="AD3119" s="11"/>
      <c r="AE3119" s="4"/>
      <c r="AF3119" s="4"/>
    </row>
    <row r="3120" spans="1:32" ht="13.8" thickBot="1">
      <c r="A3120" s="56"/>
      <c r="B3120" s="191"/>
      <c r="C3120" s="11" t="s">
        <v>1443</v>
      </c>
      <c r="D3120" s="11"/>
      <c r="E3120" s="11" t="s">
        <v>255</v>
      </c>
      <c r="F3120" s="11">
        <v>416</v>
      </c>
      <c r="G3120" s="11"/>
      <c r="H3120" s="11">
        <f t="shared" si="210"/>
        <v>1</v>
      </c>
      <c r="I3120" s="11"/>
      <c r="J3120" s="11">
        <v>132.43</v>
      </c>
      <c r="K3120" s="11"/>
      <c r="M3120" s="11">
        <v>4</v>
      </c>
      <c r="N3120" s="70"/>
      <c r="P3120" s="11">
        <f t="shared" si="211"/>
        <v>33.11</v>
      </c>
      <c r="Q3120" s="11"/>
      <c r="R3120" s="11"/>
      <c r="S3120" s="11"/>
      <c r="T3120" s="366">
        <f t="shared" si="199"/>
        <v>104</v>
      </c>
      <c r="U3120" s="11"/>
      <c r="V3120" s="11"/>
      <c r="W3120" s="11"/>
      <c r="Y3120" s="11">
        <v>132.43</v>
      </c>
      <c r="Z3120" s="11">
        <f t="shared" si="212"/>
        <v>199.46</v>
      </c>
      <c r="AB3120" s="11">
        <f t="shared" si="213"/>
        <v>119.39</v>
      </c>
      <c r="AC3120" s="11">
        <v>153.5</v>
      </c>
      <c r="AD3120" s="11"/>
      <c r="AE3120" s="4"/>
      <c r="AF3120" s="4"/>
    </row>
    <row r="3121" spans="1:32" ht="13.8" thickBot="1">
      <c r="A3121" s="56"/>
      <c r="B3121" s="191"/>
      <c r="C3121" s="11" t="s">
        <v>246</v>
      </c>
      <c r="D3121" s="11"/>
      <c r="E3121" s="11" t="s">
        <v>247</v>
      </c>
      <c r="F3121" s="11">
        <v>487171</v>
      </c>
      <c r="G3121" s="11"/>
      <c r="H3121" s="11">
        <f t="shared" si="210"/>
        <v>1454</v>
      </c>
      <c r="I3121" s="11"/>
      <c r="J3121" s="11">
        <v>54098.239999999976</v>
      </c>
      <c r="K3121" s="11"/>
      <c r="M3121" s="11">
        <v>151</v>
      </c>
      <c r="N3121" s="70"/>
      <c r="P3121" s="11">
        <f t="shared" si="211"/>
        <v>358.27</v>
      </c>
      <c r="Q3121" s="11"/>
      <c r="R3121" s="11"/>
      <c r="S3121" s="11"/>
      <c r="T3121" s="366">
        <f t="shared" si="199"/>
        <v>3226.298013245033</v>
      </c>
      <c r="U3121" s="11"/>
      <c r="V3121" s="11"/>
      <c r="W3121" s="11"/>
      <c r="Y3121" s="11">
        <v>54098.239999999976</v>
      </c>
      <c r="Z3121" s="11">
        <f t="shared" si="212"/>
        <v>81481.64</v>
      </c>
      <c r="AB3121" s="11">
        <f t="shared" si="213"/>
        <v>48770.12</v>
      </c>
      <c r="AC3121" s="11">
        <v>62704.27</v>
      </c>
      <c r="AD3121" s="11"/>
      <c r="AE3121" s="4"/>
      <c r="AF3121" s="4"/>
    </row>
    <row r="3122" spans="1:32" ht="13.8" thickBot="1">
      <c r="A3122" s="56"/>
      <c r="B3122" s="191"/>
      <c r="C3122" s="11" t="s">
        <v>254</v>
      </c>
      <c r="D3122" s="11"/>
      <c r="E3122" s="11" t="s">
        <v>255</v>
      </c>
      <c r="F3122" s="11">
        <v>503867</v>
      </c>
      <c r="G3122" s="11"/>
      <c r="H3122" s="11">
        <f t="shared" si="210"/>
        <v>1504</v>
      </c>
      <c r="I3122" s="11"/>
      <c r="J3122" s="11">
        <v>40012.149999999965</v>
      </c>
      <c r="K3122" s="11"/>
      <c r="M3122" s="11">
        <v>129</v>
      </c>
      <c r="N3122" s="70"/>
      <c r="P3122" s="11">
        <f t="shared" si="211"/>
        <v>310.17</v>
      </c>
      <c r="Q3122" s="11"/>
      <c r="R3122" s="11"/>
      <c r="S3122" s="11"/>
      <c r="T3122" s="366">
        <f t="shared" si="199"/>
        <v>3905.9457364341083</v>
      </c>
      <c r="U3122" s="11"/>
      <c r="V3122" s="11"/>
      <c r="W3122" s="11"/>
      <c r="Y3122" s="11">
        <v>40012.149999999965</v>
      </c>
      <c r="Z3122" s="11">
        <f t="shared" si="212"/>
        <v>60265.46</v>
      </c>
      <c r="AB3122" s="11">
        <f t="shared" si="213"/>
        <v>36071.360000000001</v>
      </c>
      <c r="AC3122" s="11">
        <v>46377.34</v>
      </c>
      <c r="AD3122" s="11"/>
      <c r="AE3122" s="4"/>
      <c r="AF3122" s="4"/>
    </row>
    <row r="3123" spans="1:32" ht="13.8" thickBot="1">
      <c r="A3123" s="56"/>
      <c r="B3123" s="191"/>
      <c r="C3123" s="11" t="s">
        <v>1257</v>
      </c>
      <c r="D3123" s="11"/>
      <c r="E3123" s="11" t="s">
        <v>501</v>
      </c>
      <c r="F3123" s="11">
        <v>1875</v>
      </c>
      <c r="G3123" s="11"/>
      <c r="H3123" s="11">
        <f t="shared" si="210"/>
        <v>6</v>
      </c>
      <c r="I3123" s="11"/>
      <c r="J3123" s="11">
        <v>320.41999999999996</v>
      </c>
      <c r="K3123" s="11"/>
      <c r="M3123" s="11">
        <v>8</v>
      </c>
      <c r="N3123" s="70"/>
      <c r="P3123" s="11">
        <f t="shared" si="211"/>
        <v>40.049999999999997</v>
      </c>
      <c r="Q3123" s="11"/>
      <c r="R3123" s="11"/>
      <c r="S3123" s="11"/>
      <c r="T3123" s="366">
        <f t="shared" si="199"/>
        <v>234.375</v>
      </c>
      <c r="U3123" s="11"/>
      <c r="V3123" s="11"/>
      <c r="W3123" s="11"/>
      <c r="Y3123" s="11">
        <v>320.41999999999996</v>
      </c>
      <c r="Z3123" s="11">
        <f t="shared" si="212"/>
        <v>482.61</v>
      </c>
      <c r="AB3123" s="11">
        <f t="shared" si="213"/>
        <v>288.86</v>
      </c>
      <c r="AC3123" s="11">
        <v>371.39</v>
      </c>
      <c r="AD3123" s="11"/>
      <c r="AE3123" s="4"/>
      <c r="AF3123" s="4"/>
    </row>
    <row r="3124" spans="1:32" ht="13.8" thickBot="1">
      <c r="A3124" s="56"/>
      <c r="B3124" s="191"/>
      <c r="C3124" s="11" t="s">
        <v>1387</v>
      </c>
      <c r="D3124" s="11"/>
      <c r="E3124" s="11" t="s">
        <v>501</v>
      </c>
      <c r="F3124" s="11">
        <v>-987</v>
      </c>
      <c r="G3124" s="11"/>
      <c r="H3124" s="11">
        <f t="shared" si="210"/>
        <v>-3</v>
      </c>
      <c r="I3124" s="11"/>
      <c r="J3124" s="11">
        <v>-106.17</v>
      </c>
      <c r="K3124" s="11"/>
      <c r="M3124" s="11">
        <v>1</v>
      </c>
      <c r="N3124" s="70"/>
      <c r="P3124" s="11">
        <f t="shared" si="211"/>
        <v>-106.17</v>
      </c>
      <c r="Q3124" s="11"/>
      <c r="R3124" s="11"/>
      <c r="S3124" s="11"/>
      <c r="T3124" s="366">
        <f t="shared" si="199"/>
        <v>-987</v>
      </c>
      <c r="U3124" s="11"/>
      <c r="V3124" s="11"/>
      <c r="W3124" s="11"/>
      <c r="Y3124" s="11">
        <v>-106.17</v>
      </c>
      <c r="Z3124" s="11">
        <f t="shared" si="212"/>
        <v>-159.91</v>
      </c>
      <c r="AB3124" s="11">
        <f t="shared" si="213"/>
        <v>-95.71</v>
      </c>
      <c r="AC3124" s="11">
        <v>-123.06</v>
      </c>
      <c r="AD3124" s="11"/>
      <c r="AE3124" s="4"/>
      <c r="AF3124" s="4"/>
    </row>
    <row r="3125" spans="1:32" ht="13.8" thickBot="1">
      <c r="A3125" s="56"/>
      <c r="B3125" s="191"/>
      <c r="C3125" s="11" t="s">
        <v>1388</v>
      </c>
      <c r="D3125" s="11"/>
      <c r="E3125" s="11" t="s">
        <v>287</v>
      </c>
      <c r="F3125" s="11">
        <v>313</v>
      </c>
      <c r="G3125" s="11"/>
      <c r="H3125" s="11">
        <f t="shared" si="210"/>
        <v>1</v>
      </c>
      <c r="I3125" s="11"/>
      <c r="J3125" s="11">
        <v>53.34</v>
      </c>
      <c r="K3125" s="11"/>
      <c r="M3125" s="11">
        <v>2</v>
      </c>
      <c r="N3125" s="70"/>
      <c r="P3125" s="11">
        <f t="shared" si="211"/>
        <v>26.67</v>
      </c>
      <c r="Q3125" s="11"/>
      <c r="R3125" s="11"/>
      <c r="S3125" s="11"/>
      <c r="T3125" s="366">
        <f t="shared" si="199"/>
        <v>156.5</v>
      </c>
      <c r="U3125" s="11"/>
      <c r="V3125" s="11"/>
      <c r="W3125" s="11"/>
      <c r="Y3125" s="11">
        <v>53.34</v>
      </c>
      <c r="Z3125" s="11">
        <f t="shared" si="212"/>
        <v>80.34</v>
      </c>
      <c r="AB3125" s="11">
        <f t="shared" si="213"/>
        <v>48.09</v>
      </c>
      <c r="AC3125" s="11">
        <v>61.83</v>
      </c>
      <c r="AD3125" s="11"/>
      <c r="AE3125" s="4"/>
      <c r="AF3125" s="4"/>
    </row>
    <row r="3126" spans="1:32" ht="13.8" thickBot="1">
      <c r="A3126" s="56"/>
      <c r="B3126" s="191"/>
      <c r="C3126" s="11" t="s">
        <v>476</v>
      </c>
      <c r="D3126" s="11"/>
      <c r="E3126" s="11" t="s">
        <v>477</v>
      </c>
      <c r="F3126" s="11">
        <v>167759</v>
      </c>
      <c r="G3126" s="11"/>
      <c r="H3126" s="11">
        <f t="shared" si="210"/>
        <v>501</v>
      </c>
      <c r="I3126" s="11"/>
      <c r="J3126" s="11">
        <v>17299.299999999988</v>
      </c>
      <c r="K3126" s="11"/>
      <c r="M3126" s="11">
        <v>103</v>
      </c>
      <c r="N3126" s="70"/>
      <c r="P3126" s="11">
        <f t="shared" si="211"/>
        <v>167.95</v>
      </c>
      <c r="Q3126" s="11"/>
      <c r="R3126" s="11"/>
      <c r="S3126" s="11"/>
      <c r="T3126" s="366">
        <f t="shared" si="199"/>
        <v>1628.7281553398059</v>
      </c>
      <c r="U3126" s="11"/>
      <c r="V3126" s="11"/>
      <c r="W3126" s="11"/>
      <c r="Y3126" s="11">
        <v>17299.299999999988</v>
      </c>
      <c r="Z3126" s="11">
        <f t="shared" si="212"/>
        <v>26055.84</v>
      </c>
      <c r="AB3126" s="11">
        <f t="shared" si="213"/>
        <v>15595.5</v>
      </c>
      <c r="AC3126" s="11">
        <v>20051.3</v>
      </c>
      <c r="AD3126" s="11"/>
      <c r="AE3126" s="4"/>
      <c r="AF3126" s="4"/>
    </row>
    <row r="3127" spans="1:32" ht="13.8" thickBot="1">
      <c r="A3127" s="56"/>
      <c r="B3127" s="191"/>
      <c r="C3127" s="11" t="s">
        <v>490</v>
      </c>
      <c r="D3127" s="11"/>
      <c r="E3127" s="11" t="s">
        <v>489</v>
      </c>
      <c r="F3127" s="11">
        <v>58433</v>
      </c>
      <c r="G3127" s="11"/>
      <c r="H3127" s="11">
        <f t="shared" si="210"/>
        <v>174</v>
      </c>
      <c r="I3127" s="11"/>
      <c r="J3127" s="11">
        <v>7513.1900000000023</v>
      </c>
      <c r="K3127" s="11"/>
      <c r="M3127" s="11">
        <v>52</v>
      </c>
      <c r="N3127" s="70"/>
      <c r="P3127" s="11">
        <f t="shared" si="211"/>
        <v>144.47999999999999</v>
      </c>
      <c r="Q3127" s="11"/>
      <c r="R3127" s="11"/>
      <c r="S3127" s="11"/>
      <c r="T3127" s="366">
        <f t="shared" ref="T3127:T3190" si="214">F3127/M3127</f>
        <v>1123.7115384615386</v>
      </c>
      <c r="U3127" s="11"/>
      <c r="V3127" s="11"/>
      <c r="W3127" s="11"/>
      <c r="Y3127" s="11">
        <v>7513.1900000000023</v>
      </c>
      <c r="Z3127" s="11">
        <f t="shared" si="212"/>
        <v>11316.21</v>
      </c>
      <c r="AB3127" s="11">
        <f t="shared" si="213"/>
        <v>6773.22</v>
      </c>
      <c r="AC3127" s="11">
        <v>8708.4</v>
      </c>
      <c r="AD3127" s="11"/>
      <c r="AE3127" s="4"/>
      <c r="AF3127" s="4"/>
    </row>
    <row r="3128" spans="1:32" ht="13.8" thickBot="1">
      <c r="A3128" s="56"/>
      <c r="B3128" s="191"/>
      <c r="C3128" s="11" t="s">
        <v>222</v>
      </c>
      <c r="D3128" s="11"/>
      <c r="E3128" s="11" t="s">
        <v>220</v>
      </c>
      <c r="F3128" s="11">
        <v>755851</v>
      </c>
      <c r="G3128" s="11"/>
      <c r="H3128" s="11">
        <f t="shared" si="210"/>
        <v>2257</v>
      </c>
      <c r="I3128" s="11"/>
      <c r="J3128" s="11">
        <v>45450.270000000011</v>
      </c>
      <c r="K3128" s="11"/>
      <c r="M3128" s="11">
        <v>146</v>
      </c>
      <c r="N3128" s="70"/>
      <c r="P3128" s="11">
        <f t="shared" si="211"/>
        <v>311.3</v>
      </c>
      <c r="Q3128" s="11"/>
      <c r="R3128" s="11"/>
      <c r="S3128" s="11"/>
      <c r="T3128" s="366">
        <f t="shared" si="214"/>
        <v>5177.0616438356165</v>
      </c>
      <c r="U3128" s="11"/>
      <c r="V3128" s="11"/>
      <c r="W3128" s="11"/>
      <c r="Y3128" s="11">
        <v>45450.270000000011</v>
      </c>
      <c r="Z3128" s="11">
        <f t="shared" si="212"/>
        <v>68456.25</v>
      </c>
      <c r="AB3128" s="11">
        <f t="shared" si="213"/>
        <v>40973.879999999997</v>
      </c>
      <c r="AC3128" s="11">
        <v>52680.56</v>
      </c>
      <c r="AD3128" s="11"/>
      <c r="AE3128" s="4"/>
      <c r="AF3128" s="4"/>
    </row>
    <row r="3129" spans="1:32" ht="13.8" thickBot="1">
      <c r="A3129" s="56"/>
      <c r="B3129" s="191"/>
      <c r="C3129" s="11" t="s">
        <v>1321</v>
      </c>
      <c r="D3129" s="11"/>
      <c r="E3129" s="11" t="s">
        <v>485</v>
      </c>
      <c r="F3129" s="11">
        <v>72162</v>
      </c>
      <c r="G3129" s="11"/>
      <c r="H3129" s="11">
        <f t="shared" si="210"/>
        <v>215</v>
      </c>
      <c r="I3129" s="11"/>
      <c r="J3129" s="11">
        <v>2712.7099999999996</v>
      </c>
      <c r="K3129" s="11"/>
      <c r="M3129" s="11">
        <v>16</v>
      </c>
      <c r="N3129" s="70"/>
      <c r="P3129" s="11">
        <f t="shared" si="211"/>
        <v>169.54</v>
      </c>
      <c r="Q3129" s="11"/>
      <c r="R3129" s="11"/>
      <c r="S3129" s="11"/>
      <c r="T3129" s="366">
        <f t="shared" si="214"/>
        <v>4510.125</v>
      </c>
      <c r="U3129" s="11"/>
      <c r="V3129" s="11"/>
      <c r="W3129" s="11"/>
      <c r="Y3129" s="11">
        <v>2712.7099999999996</v>
      </c>
      <c r="Z3129" s="11">
        <f t="shared" si="212"/>
        <v>4085.83</v>
      </c>
      <c r="AB3129" s="11">
        <f t="shared" si="213"/>
        <v>2445.54</v>
      </c>
      <c r="AC3129" s="11">
        <v>3144.25</v>
      </c>
      <c r="AD3129" s="11"/>
      <c r="AE3129" s="4"/>
      <c r="AF3129" s="4"/>
    </row>
    <row r="3130" spans="1:32" ht="13.8" thickBot="1">
      <c r="A3130" s="56"/>
      <c r="B3130" s="191"/>
      <c r="C3130" s="11" t="s">
        <v>598</v>
      </c>
      <c r="D3130" s="11"/>
      <c r="E3130" s="11" t="s">
        <v>330</v>
      </c>
      <c r="F3130" s="11">
        <v>8234</v>
      </c>
      <c r="G3130" s="11"/>
      <c r="H3130" s="11">
        <f t="shared" si="210"/>
        <v>25</v>
      </c>
      <c r="I3130" s="11"/>
      <c r="J3130" s="11">
        <v>528.03</v>
      </c>
      <c r="K3130" s="11"/>
      <c r="M3130" s="11">
        <v>1</v>
      </c>
      <c r="N3130" s="70"/>
      <c r="P3130" s="11">
        <f t="shared" si="211"/>
        <v>528.03</v>
      </c>
      <c r="Q3130" s="11"/>
      <c r="R3130" s="11"/>
      <c r="S3130" s="11"/>
      <c r="T3130" s="366">
        <f t="shared" si="214"/>
        <v>8234</v>
      </c>
      <c r="U3130" s="11"/>
      <c r="V3130" s="11"/>
      <c r="W3130" s="11"/>
      <c r="Y3130" s="11">
        <v>528.03</v>
      </c>
      <c r="Z3130" s="11">
        <f t="shared" si="212"/>
        <v>795.31</v>
      </c>
      <c r="AB3130" s="11">
        <f t="shared" si="213"/>
        <v>476.02</v>
      </c>
      <c r="AC3130" s="11">
        <v>612.03</v>
      </c>
      <c r="AD3130" s="11"/>
      <c r="AE3130" s="4"/>
      <c r="AF3130" s="4"/>
    </row>
    <row r="3131" spans="1:32" ht="13.8" thickBot="1">
      <c r="A3131" s="56"/>
      <c r="B3131" s="191"/>
      <c r="C3131" s="11" t="s">
        <v>598</v>
      </c>
      <c r="D3131" s="11"/>
      <c r="E3131" s="11" t="s">
        <v>345</v>
      </c>
      <c r="F3131" s="11">
        <v>4620</v>
      </c>
      <c r="G3131" s="11"/>
      <c r="H3131" s="11">
        <f t="shared" si="210"/>
        <v>14</v>
      </c>
      <c r="I3131" s="11"/>
      <c r="J3131" s="11">
        <v>288.45</v>
      </c>
      <c r="K3131" s="11"/>
      <c r="M3131" s="11">
        <v>1</v>
      </c>
      <c r="N3131" s="70"/>
      <c r="P3131" s="11">
        <f t="shared" si="211"/>
        <v>288.45</v>
      </c>
      <c r="Q3131" s="11"/>
      <c r="R3131" s="11"/>
      <c r="S3131" s="11"/>
      <c r="T3131" s="366">
        <f t="shared" si="214"/>
        <v>4620</v>
      </c>
      <c r="U3131" s="11"/>
      <c r="V3131" s="11"/>
      <c r="W3131" s="11"/>
      <c r="Y3131" s="11">
        <v>288.45</v>
      </c>
      <c r="Z3131" s="11">
        <f t="shared" si="212"/>
        <v>434.46</v>
      </c>
      <c r="AB3131" s="11">
        <f t="shared" si="213"/>
        <v>260.04000000000002</v>
      </c>
      <c r="AC3131" s="11">
        <v>334.34</v>
      </c>
      <c r="AD3131" s="11"/>
      <c r="AE3131" s="4"/>
      <c r="AF3131" s="4"/>
    </row>
    <row r="3132" spans="1:32" ht="13.8" thickBot="1">
      <c r="A3132" s="56"/>
      <c r="B3132" s="191"/>
      <c r="C3132" s="11" t="s">
        <v>598</v>
      </c>
      <c r="D3132" s="11"/>
      <c r="E3132" s="11" t="s">
        <v>599</v>
      </c>
      <c r="F3132" s="11">
        <v>39562</v>
      </c>
      <c r="G3132" s="11"/>
      <c r="H3132" s="11">
        <f t="shared" si="210"/>
        <v>118</v>
      </c>
      <c r="I3132" s="11"/>
      <c r="J3132" s="11">
        <v>4875.4299999999994</v>
      </c>
      <c r="K3132" s="11"/>
      <c r="M3132" s="11">
        <v>14</v>
      </c>
      <c r="N3132" s="70"/>
      <c r="P3132" s="11">
        <f t="shared" si="211"/>
        <v>348.25</v>
      </c>
      <c r="Q3132" s="11"/>
      <c r="R3132" s="11"/>
      <c r="S3132" s="11"/>
      <c r="T3132" s="366">
        <f t="shared" si="214"/>
        <v>2825.8571428571427</v>
      </c>
      <c r="U3132" s="11"/>
      <c r="V3132" s="11"/>
      <c r="W3132" s="11"/>
      <c r="Y3132" s="11">
        <v>4875.4299999999994</v>
      </c>
      <c r="Z3132" s="11">
        <f t="shared" si="212"/>
        <v>7343.27</v>
      </c>
      <c r="AB3132" s="11">
        <f t="shared" si="213"/>
        <v>4395.25</v>
      </c>
      <c r="AC3132" s="11">
        <v>5651.02</v>
      </c>
      <c r="AD3132" s="11"/>
      <c r="AE3132" s="4"/>
      <c r="AF3132" s="4"/>
    </row>
    <row r="3133" spans="1:32" ht="13.8" thickBot="1">
      <c r="A3133" s="56"/>
      <c r="B3133" s="191"/>
      <c r="C3133" s="11" t="s">
        <v>1258</v>
      </c>
      <c r="D3133" s="11"/>
      <c r="E3133" s="11" t="s">
        <v>380</v>
      </c>
      <c r="F3133" s="11">
        <v>1603</v>
      </c>
      <c r="G3133" s="11"/>
      <c r="H3133" s="11">
        <f t="shared" si="210"/>
        <v>5</v>
      </c>
      <c r="I3133" s="11"/>
      <c r="J3133" s="11">
        <v>270.43999999999994</v>
      </c>
      <c r="K3133" s="11"/>
      <c r="M3133" s="11">
        <v>7</v>
      </c>
      <c r="N3133" s="70"/>
      <c r="P3133" s="11">
        <f t="shared" si="211"/>
        <v>38.630000000000003</v>
      </c>
      <c r="Q3133" s="11"/>
      <c r="R3133" s="11"/>
      <c r="S3133" s="11"/>
      <c r="T3133" s="366">
        <f t="shared" si="214"/>
        <v>229</v>
      </c>
      <c r="U3133" s="11"/>
      <c r="V3133" s="11"/>
      <c r="W3133" s="11"/>
      <c r="Y3133" s="11">
        <v>270.43999999999994</v>
      </c>
      <c r="Z3133" s="11">
        <f t="shared" si="212"/>
        <v>407.33</v>
      </c>
      <c r="AB3133" s="11">
        <f t="shared" si="213"/>
        <v>243.8</v>
      </c>
      <c r="AC3133" s="11">
        <v>313.45999999999998</v>
      </c>
      <c r="AD3133" s="11"/>
      <c r="AE3133" s="4"/>
      <c r="AF3133" s="4"/>
    </row>
    <row r="3134" spans="1:32" ht="13.8" thickBot="1">
      <c r="A3134" s="56"/>
      <c r="B3134" s="191"/>
      <c r="C3134" s="11" t="s">
        <v>478</v>
      </c>
      <c r="D3134" s="11"/>
      <c r="E3134" s="11" t="s">
        <v>1389</v>
      </c>
      <c r="F3134" s="11">
        <v>348</v>
      </c>
      <c r="G3134" s="11"/>
      <c r="H3134" s="11">
        <f t="shared" ref="H3134:H3197" si="215">ROUND($H$3402*F3134/$F$3402,0)</f>
        <v>1</v>
      </c>
      <c r="I3134" s="11"/>
      <c r="J3134" s="11">
        <v>19.93</v>
      </c>
      <c r="K3134" s="11"/>
      <c r="M3134" s="11">
        <v>1</v>
      </c>
      <c r="N3134" s="70"/>
      <c r="P3134" s="11">
        <f t="shared" ref="P3134:P3197" si="216">ROUND(J3134/M3134,2)</f>
        <v>19.93</v>
      </c>
      <c r="Q3134" s="11"/>
      <c r="R3134" s="11"/>
      <c r="S3134" s="11"/>
      <c r="T3134" s="366">
        <f t="shared" si="214"/>
        <v>348</v>
      </c>
      <c r="U3134" s="11"/>
      <c r="V3134" s="11"/>
      <c r="W3134" s="11"/>
      <c r="Y3134" s="11">
        <v>19.93</v>
      </c>
      <c r="Z3134" s="11">
        <f t="shared" ref="Z3134:Z3197" si="217">ROUND($Z$3402*Y3134/$Y$3402,2)</f>
        <v>30.02</v>
      </c>
      <c r="AB3134" s="11">
        <f t="shared" ref="AB3134:AB3197" si="218">ROUND($AB$3402*Y3134/$Y$3402,2)</f>
        <v>17.97</v>
      </c>
      <c r="AC3134" s="11">
        <v>23.1</v>
      </c>
      <c r="AD3134" s="11"/>
      <c r="AE3134" s="4"/>
      <c r="AF3134" s="4"/>
    </row>
    <row r="3135" spans="1:32" ht="13.8" thickBot="1">
      <c r="A3135" s="56"/>
      <c r="B3135" s="191"/>
      <c r="C3135" s="11" t="s">
        <v>478</v>
      </c>
      <c r="D3135" s="11"/>
      <c r="E3135" s="11" t="s">
        <v>432</v>
      </c>
      <c r="F3135" s="11">
        <v>19</v>
      </c>
      <c r="G3135" s="11"/>
      <c r="H3135" s="11">
        <f t="shared" si="215"/>
        <v>0</v>
      </c>
      <c r="I3135" s="11"/>
      <c r="J3135" s="11">
        <v>10.49</v>
      </c>
      <c r="K3135" s="11"/>
      <c r="M3135" s="11">
        <v>1</v>
      </c>
      <c r="N3135" s="70"/>
      <c r="P3135" s="11">
        <f t="shared" si="216"/>
        <v>10.49</v>
      </c>
      <c r="Q3135" s="11"/>
      <c r="R3135" s="11"/>
      <c r="S3135" s="11"/>
      <c r="T3135" s="366">
        <f t="shared" si="214"/>
        <v>19</v>
      </c>
      <c r="U3135" s="11"/>
      <c r="V3135" s="11"/>
      <c r="W3135" s="11"/>
      <c r="Y3135" s="11">
        <v>10.49</v>
      </c>
      <c r="Z3135" s="11">
        <f t="shared" si="217"/>
        <v>15.8</v>
      </c>
      <c r="AB3135" s="11">
        <f t="shared" si="218"/>
        <v>9.4600000000000009</v>
      </c>
      <c r="AC3135" s="11">
        <v>12.16</v>
      </c>
      <c r="AD3135" s="11"/>
      <c r="AE3135" s="4"/>
      <c r="AF3135" s="4"/>
    </row>
    <row r="3136" spans="1:32" ht="13.8" thickBot="1">
      <c r="A3136" s="56"/>
      <c r="B3136" s="191"/>
      <c r="C3136" s="11" t="s">
        <v>478</v>
      </c>
      <c r="D3136" s="11"/>
      <c r="E3136" s="11" t="s">
        <v>479</v>
      </c>
      <c r="F3136" s="11">
        <v>203627</v>
      </c>
      <c r="G3136" s="11"/>
      <c r="H3136" s="11">
        <f t="shared" si="215"/>
        <v>608</v>
      </c>
      <c r="I3136" s="11"/>
      <c r="J3136" s="11">
        <v>17059.759999999995</v>
      </c>
      <c r="K3136" s="11"/>
      <c r="M3136" s="11">
        <v>59</v>
      </c>
      <c r="N3136" s="70"/>
      <c r="P3136" s="11">
        <f t="shared" si="216"/>
        <v>289.14999999999998</v>
      </c>
      <c r="Q3136" s="11"/>
      <c r="R3136" s="11"/>
      <c r="S3136" s="11"/>
      <c r="T3136" s="366">
        <f t="shared" si="214"/>
        <v>3451.3050847457625</v>
      </c>
      <c r="U3136" s="11"/>
      <c r="V3136" s="11"/>
      <c r="W3136" s="11"/>
      <c r="Y3136" s="11">
        <v>17059.759999999995</v>
      </c>
      <c r="Z3136" s="11">
        <f t="shared" si="217"/>
        <v>25695.05</v>
      </c>
      <c r="AB3136" s="11">
        <f t="shared" si="218"/>
        <v>15379.55</v>
      </c>
      <c r="AC3136" s="11">
        <v>19773.650000000001</v>
      </c>
      <c r="AD3136" s="11"/>
      <c r="AE3136" s="4"/>
      <c r="AF3136" s="4"/>
    </row>
    <row r="3137" spans="1:32" ht="13.8" thickBot="1">
      <c r="A3137" s="56"/>
      <c r="B3137" s="191"/>
      <c r="C3137" s="11" t="s">
        <v>223</v>
      </c>
      <c r="D3137" s="11"/>
      <c r="E3137" s="11" t="s">
        <v>208</v>
      </c>
      <c r="F3137" s="11">
        <v>2710</v>
      </c>
      <c r="G3137" s="11"/>
      <c r="H3137" s="11">
        <f t="shared" si="215"/>
        <v>8</v>
      </c>
      <c r="I3137" s="11"/>
      <c r="J3137" s="11">
        <v>163.28</v>
      </c>
      <c r="K3137" s="11"/>
      <c r="M3137" s="11">
        <v>1</v>
      </c>
      <c r="N3137" s="70"/>
      <c r="P3137" s="11">
        <f t="shared" si="216"/>
        <v>163.28</v>
      </c>
      <c r="Q3137" s="11"/>
      <c r="R3137" s="11"/>
      <c r="S3137" s="11"/>
      <c r="T3137" s="366">
        <f t="shared" si="214"/>
        <v>2710</v>
      </c>
      <c r="U3137" s="11"/>
      <c r="V3137" s="11"/>
      <c r="W3137" s="11"/>
      <c r="Y3137" s="11">
        <v>163.28</v>
      </c>
      <c r="Z3137" s="11">
        <f t="shared" si="217"/>
        <v>245.93</v>
      </c>
      <c r="AB3137" s="11">
        <f t="shared" si="218"/>
        <v>147.19999999999999</v>
      </c>
      <c r="AC3137" s="11">
        <v>189.25</v>
      </c>
      <c r="AD3137" s="11"/>
      <c r="AE3137" s="4"/>
      <c r="AF3137" s="4"/>
    </row>
    <row r="3138" spans="1:32" ht="13.8" thickBot="1">
      <c r="A3138" s="56"/>
      <c r="B3138" s="191"/>
      <c r="C3138" s="11" t="s">
        <v>223</v>
      </c>
      <c r="D3138" s="11"/>
      <c r="E3138" s="11" t="s">
        <v>220</v>
      </c>
      <c r="F3138" s="11">
        <v>1901830</v>
      </c>
      <c r="G3138" s="11"/>
      <c r="H3138" s="11">
        <f t="shared" si="215"/>
        <v>5678</v>
      </c>
      <c r="I3138" s="11"/>
      <c r="J3138" s="11">
        <v>167835.17000000016</v>
      </c>
      <c r="K3138" s="11"/>
      <c r="M3138" s="11">
        <v>748</v>
      </c>
      <c r="N3138" s="70"/>
      <c r="P3138" s="11">
        <f t="shared" si="216"/>
        <v>224.38</v>
      </c>
      <c r="Q3138" s="11"/>
      <c r="R3138" s="11"/>
      <c r="S3138" s="11"/>
      <c r="T3138" s="366">
        <f t="shared" si="214"/>
        <v>2542.5534759358288</v>
      </c>
      <c r="U3138" s="11"/>
      <c r="V3138" s="11"/>
      <c r="W3138" s="11"/>
      <c r="Y3138" s="11">
        <v>167835.17000000016</v>
      </c>
      <c r="Z3138" s="11">
        <f t="shared" si="217"/>
        <v>252789.83</v>
      </c>
      <c r="AB3138" s="11">
        <f t="shared" si="218"/>
        <v>151305.13</v>
      </c>
      <c r="AC3138" s="11">
        <v>194534.63</v>
      </c>
      <c r="AD3138" s="11"/>
      <c r="AE3138" s="4"/>
      <c r="AF3138" s="4"/>
    </row>
    <row r="3139" spans="1:32" ht="13.8" thickBot="1">
      <c r="A3139" s="56"/>
      <c r="B3139" s="191"/>
      <c r="C3139" s="11" t="s">
        <v>374</v>
      </c>
      <c r="D3139" s="11"/>
      <c r="E3139" s="11" t="s">
        <v>375</v>
      </c>
      <c r="F3139" s="11">
        <v>1683968</v>
      </c>
      <c r="G3139" s="11"/>
      <c r="H3139" s="11">
        <f t="shared" si="215"/>
        <v>5028</v>
      </c>
      <c r="I3139" s="11"/>
      <c r="J3139" s="11">
        <v>134686.84999999992</v>
      </c>
      <c r="K3139" s="11"/>
      <c r="M3139" s="11">
        <v>540</v>
      </c>
      <c r="N3139" s="70"/>
      <c r="P3139" s="11">
        <f t="shared" si="216"/>
        <v>249.42</v>
      </c>
      <c r="Q3139" s="11"/>
      <c r="R3139" s="11"/>
      <c r="S3139" s="11"/>
      <c r="T3139" s="366">
        <f t="shared" si="214"/>
        <v>3118.4592592592594</v>
      </c>
      <c r="U3139" s="11"/>
      <c r="V3139" s="11"/>
      <c r="W3139" s="11"/>
      <c r="Y3139" s="11">
        <v>134686.84999999992</v>
      </c>
      <c r="Z3139" s="11">
        <f t="shared" si="217"/>
        <v>202862.52</v>
      </c>
      <c r="AB3139" s="11">
        <f t="shared" si="218"/>
        <v>121421.58</v>
      </c>
      <c r="AC3139" s="11">
        <v>156113.03</v>
      </c>
      <c r="AD3139" s="11"/>
      <c r="AE3139" s="4"/>
      <c r="AF3139" s="4"/>
    </row>
    <row r="3140" spans="1:32" ht="13.8" thickBot="1">
      <c r="A3140" s="56"/>
      <c r="B3140" s="191"/>
      <c r="C3140" s="11" t="s">
        <v>1390</v>
      </c>
      <c r="D3140" s="11"/>
      <c r="E3140" s="11" t="s">
        <v>297</v>
      </c>
      <c r="F3140" s="11">
        <v>355018</v>
      </c>
      <c r="G3140" s="11"/>
      <c r="H3140" s="11">
        <f t="shared" si="215"/>
        <v>1060</v>
      </c>
      <c r="I3140" s="11"/>
      <c r="J3140" s="11">
        <v>15351.070000000009</v>
      </c>
      <c r="K3140" s="11"/>
      <c r="M3140" s="11">
        <v>40</v>
      </c>
      <c r="N3140" s="70"/>
      <c r="P3140" s="11">
        <f t="shared" si="216"/>
        <v>383.78</v>
      </c>
      <c r="Q3140" s="11"/>
      <c r="R3140" s="11"/>
      <c r="S3140" s="11"/>
      <c r="T3140" s="366">
        <f t="shared" si="214"/>
        <v>8875.4500000000007</v>
      </c>
      <c r="U3140" s="11"/>
      <c r="V3140" s="11"/>
      <c r="W3140" s="11"/>
      <c r="Y3140" s="11">
        <v>15351.070000000009</v>
      </c>
      <c r="Z3140" s="11">
        <f t="shared" si="217"/>
        <v>23121.46</v>
      </c>
      <c r="AB3140" s="11">
        <f t="shared" si="218"/>
        <v>13839.15</v>
      </c>
      <c r="AC3140" s="11">
        <v>17793.14</v>
      </c>
      <c r="AD3140" s="11"/>
      <c r="AE3140" s="4"/>
      <c r="AF3140" s="4"/>
    </row>
    <row r="3141" spans="1:32" ht="13.8" thickBot="1">
      <c r="A3141" s="56"/>
      <c r="B3141" s="191"/>
      <c r="C3141" s="11" t="s">
        <v>1391</v>
      </c>
      <c r="D3141" s="11"/>
      <c r="E3141" s="11" t="s">
        <v>295</v>
      </c>
      <c r="F3141" s="11">
        <v>1683</v>
      </c>
      <c r="G3141" s="11"/>
      <c r="H3141" s="11">
        <f t="shared" si="215"/>
        <v>5</v>
      </c>
      <c r="I3141" s="11"/>
      <c r="J3141" s="11">
        <v>253.45</v>
      </c>
      <c r="K3141" s="11"/>
      <c r="M3141" s="11">
        <v>1</v>
      </c>
      <c r="N3141" s="70"/>
      <c r="P3141" s="11">
        <f t="shared" si="216"/>
        <v>253.45</v>
      </c>
      <c r="Q3141" s="11"/>
      <c r="R3141" s="11"/>
      <c r="S3141" s="11"/>
      <c r="T3141" s="366">
        <f t="shared" si="214"/>
        <v>1683</v>
      </c>
      <c r="U3141" s="11"/>
      <c r="V3141" s="11"/>
      <c r="W3141" s="11"/>
      <c r="Y3141" s="11">
        <v>253.45</v>
      </c>
      <c r="Z3141" s="11">
        <f t="shared" si="217"/>
        <v>381.74</v>
      </c>
      <c r="AB3141" s="11">
        <f t="shared" si="218"/>
        <v>228.49</v>
      </c>
      <c r="AC3141" s="11">
        <v>293.77</v>
      </c>
      <c r="AD3141" s="11"/>
      <c r="AE3141" s="4"/>
      <c r="AF3141" s="4"/>
    </row>
    <row r="3142" spans="1:32" ht="13.8" thickBot="1">
      <c r="A3142" s="56"/>
      <c r="B3142" s="191"/>
      <c r="C3142" s="11" t="s">
        <v>200</v>
      </c>
      <c r="D3142" s="11"/>
      <c r="E3142" s="11" t="s">
        <v>199</v>
      </c>
      <c r="F3142" s="11">
        <v>134871</v>
      </c>
      <c r="G3142" s="11"/>
      <c r="H3142" s="11">
        <f t="shared" si="215"/>
        <v>403</v>
      </c>
      <c r="I3142" s="11"/>
      <c r="J3142" s="11">
        <v>15269.599999999997</v>
      </c>
      <c r="K3142" s="11"/>
      <c r="M3142" s="11">
        <v>102</v>
      </c>
      <c r="N3142" s="70"/>
      <c r="P3142" s="11">
        <f t="shared" si="216"/>
        <v>149.69999999999999</v>
      </c>
      <c r="Q3142" s="11"/>
      <c r="R3142" s="11"/>
      <c r="S3142" s="11"/>
      <c r="T3142" s="366">
        <f t="shared" si="214"/>
        <v>1322.2647058823529</v>
      </c>
      <c r="U3142" s="11"/>
      <c r="V3142" s="11"/>
      <c r="W3142" s="11"/>
      <c r="Y3142" s="11">
        <v>15269.599999999997</v>
      </c>
      <c r="Z3142" s="11">
        <f t="shared" si="217"/>
        <v>22998.75</v>
      </c>
      <c r="AB3142" s="11">
        <f t="shared" si="218"/>
        <v>13765.7</v>
      </c>
      <c r="AC3142" s="11">
        <v>17698.71</v>
      </c>
      <c r="AD3142" s="11"/>
      <c r="AE3142" s="4"/>
      <c r="AF3142" s="4"/>
    </row>
    <row r="3143" spans="1:32" ht="13.8" thickBot="1">
      <c r="A3143" s="56"/>
      <c r="B3143" s="191"/>
      <c r="C3143" s="11" t="s">
        <v>528</v>
      </c>
      <c r="D3143" s="11"/>
      <c r="E3143" s="11" t="s">
        <v>529</v>
      </c>
      <c r="F3143" s="11">
        <v>468390</v>
      </c>
      <c r="G3143" s="11"/>
      <c r="H3143" s="11">
        <f t="shared" si="215"/>
        <v>1398</v>
      </c>
      <c r="I3143" s="11"/>
      <c r="J3143" s="11">
        <v>36381.240000000027</v>
      </c>
      <c r="K3143" s="11"/>
      <c r="M3143" s="11">
        <v>87</v>
      </c>
      <c r="N3143" s="70"/>
      <c r="P3143" s="11">
        <f t="shared" si="216"/>
        <v>418.18</v>
      </c>
      <c r="Q3143" s="11"/>
      <c r="R3143" s="11"/>
      <c r="S3143" s="11"/>
      <c r="T3143" s="366">
        <f t="shared" si="214"/>
        <v>5383.7931034482763</v>
      </c>
      <c r="U3143" s="11"/>
      <c r="V3143" s="11"/>
      <c r="W3143" s="11"/>
      <c r="Y3143" s="11">
        <v>36381.240000000027</v>
      </c>
      <c r="Z3143" s="11">
        <f t="shared" si="217"/>
        <v>54796.66</v>
      </c>
      <c r="AB3143" s="11">
        <f t="shared" si="218"/>
        <v>32798.06</v>
      </c>
      <c r="AC3143" s="11">
        <v>42168.82</v>
      </c>
      <c r="AD3143" s="11"/>
      <c r="AE3143" s="4"/>
      <c r="AF3143" s="4"/>
    </row>
    <row r="3144" spans="1:32" ht="13.8" thickBot="1">
      <c r="A3144" s="56"/>
      <c r="B3144" s="191"/>
      <c r="C3144" s="11" t="s">
        <v>1260</v>
      </c>
      <c r="D3144" s="11"/>
      <c r="E3144" s="11" t="s">
        <v>199</v>
      </c>
      <c r="F3144" s="11">
        <v>39610</v>
      </c>
      <c r="G3144" s="11"/>
      <c r="H3144" s="11">
        <f t="shared" si="215"/>
        <v>118</v>
      </c>
      <c r="I3144" s="11"/>
      <c r="J3144" s="11">
        <v>3951.57</v>
      </c>
      <c r="K3144" s="11"/>
      <c r="M3144" s="11">
        <v>38</v>
      </c>
      <c r="N3144" s="70"/>
      <c r="P3144" s="11">
        <f t="shared" si="216"/>
        <v>103.99</v>
      </c>
      <c r="Q3144" s="11"/>
      <c r="R3144" s="11"/>
      <c r="S3144" s="11"/>
      <c r="T3144" s="366">
        <f t="shared" si="214"/>
        <v>1042.3684210526317</v>
      </c>
      <c r="U3144" s="11"/>
      <c r="V3144" s="11"/>
      <c r="W3144" s="11"/>
      <c r="Y3144" s="11">
        <v>3951.57</v>
      </c>
      <c r="Z3144" s="11">
        <f t="shared" si="217"/>
        <v>5951.77</v>
      </c>
      <c r="AB3144" s="11">
        <f t="shared" si="218"/>
        <v>3562.38</v>
      </c>
      <c r="AC3144" s="11">
        <v>4580.1899999999996</v>
      </c>
      <c r="AD3144" s="11"/>
      <c r="AE3144" s="4"/>
      <c r="AF3144" s="4"/>
    </row>
    <row r="3145" spans="1:32" ht="13.8" thickBot="1">
      <c r="A3145" s="56"/>
      <c r="B3145" s="191"/>
      <c r="C3145" s="11" t="s">
        <v>365</v>
      </c>
      <c r="D3145" s="11"/>
      <c r="E3145" s="11" t="s">
        <v>362</v>
      </c>
      <c r="F3145" s="11">
        <v>47711</v>
      </c>
      <c r="G3145" s="11"/>
      <c r="H3145" s="11">
        <f t="shared" si="215"/>
        <v>142</v>
      </c>
      <c r="I3145" s="11"/>
      <c r="J3145" s="11">
        <v>5922.0500000000011</v>
      </c>
      <c r="K3145" s="11"/>
      <c r="M3145" s="11">
        <v>25</v>
      </c>
      <c r="N3145" s="70"/>
      <c r="P3145" s="11">
        <f t="shared" si="216"/>
        <v>236.88</v>
      </c>
      <c r="Q3145" s="11"/>
      <c r="R3145" s="11"/>
      <c r="S3145" s="11"/>
      <c r="T3145" s="366">
        <f t="shared" si="214"/>
        <v>1908.44</v>
      </c>
      <c r="U3145" s="11"/>
      <c r="V3145" s="11"/>
      <c r="W3145" s="11"/>
      <c r="Y3145" s="11">
        <v>5922.0500000000011</v>
      </c>
      <c r="Z3145" s="11">
        <f t="shared" si="217"/>
        <v>8919.67</v>
      </c>
      <c r="AB3145" s="11">
        <f t="shared" si="218"/>
        <v>5338.79</v>
      </c>
      <c r="AC3145" s="11">
        <v>6864.14</v>
      </c>
      <c r="AD3145" s="11"/>
      <c r="AE3145" s="4"/>
      <c r="AF3145" s="4"/>
    </row>
    <row r="3146" spans="1:32" ht="13.8" thickBot="1">
      <c r="A3146" s="56"/>
      <c r="B3146" s="191"/>
      <c r="C3146" s="11" t="s">
        <v>480</v>
      </c>
      <c r="D3146" s="11"/>
      <c r="E3146" s="11" t="s">
        <v>232</v>
      </c>
      <c r="F3146" s="11">
        <v>2861</v>
      </c>
      <c r="G3146" s="11"/>
      <c r="H3146" s="11">
        <f t="shared" si="215"/>
        <v>9</v>
      </c>
      <c r="I3146" s="11"/>
      <c r="J3146" s="11">
        <v>172.08</v>
      </c>
      <c r="K3146" s="11"/>
      <c r="M3146" s="11">
        <v>1</v>
      </c>
      <c r="N3146" s="70"/>
      <c r="P3146" s="11">
        <f t="shared" si="216"/>
        <v>172.08</v>
      </c>
      <c r="Q3146" s="11"/>
      <c r="R3146" s="11"/>
      <c r="S3146" s="11"/>
      <c r="T3146" s="366">
        <f t="shared" si="214"/>
        <v>2861</v>
      </c>
      <c r="U3146" s="11"/>
      <c r="V3146" s="11"/>
      <c r="W3146" s="11"/>
      <c r="Y3146" s="11">
        <v>172.08</v>
      </c>
      <c r="Z3146" s="11">
        <f t="shared" si="217"/>
        <v>259.18</v>
      </c>
      <c r="AB3146" s="11">
        <f t="shared" si="218"/>
        <v>155.13</v>
      </c>
      <c r="AC3146" s="11">
        <v>199.45</v>
      </c>
      <c r="AD3146" s="11"/>
      <c r="AE3146" s="4"/>
      <c r="AF3146" s="4"/>
    </row>
    <row r="3147" spans="1:32" ht="13.8" thickBot="1">
      <c r="A3147" s="56"/>
      <c r="B3147" s="191"/>
      <c r="C3147" s="11" t="s">
        <v>480</v>
      </c>
      <c r="D3147" s="11"/>
      <c r="E3147" s="11" t="s">
        <v>448</v>
      </c>
      <c r="F3147" s="11">
        <v>593</v>
      </c>
      <c r="G3147" s="11"/>
      <c r="H3147" s="11">
        <f t="shared" si="215"/>
        <v>2</v>
      </c>
      <c r="I3147" s="11"/>
      <c r="J3147" s="11">
        <v>93.79</v>
      </c>
      <c r="K3147" s="11"/>
      <c r="M3147" s="11">
        <v>1</v>
      </c>
      <c r="N3147" s="70"/>
      <c r="P3147" s="11">
        <f t="shared" si="216"/>
        <v>93.79</v>
      </c>
      <c r="Q3147" s="11"/>
      <c r="R3147" s="11"/>
      <c r="S3147" s="11"/>
      <c r="T3147" s="366">
        <f t="shared" si="214"/>
        <v>593</v>
      </c>
      <c r="U3147" s="11"/>
      <c r="V3147" s="11"/>
      <c r="W3147" s="11"/>
      <c r="Y3147" s="11">
        <v>93.79</v>
      </c>
      <c r="Z3147" s="11">
        <f t="shared" si="217"/>
        <v>141.26</v>
      </c>
      <c r="AB3147" s="11">
        <f t="shared" si="218"/>
        <v>84.55</v>
      </c>
      <c r="AC3147" s="11">
        <v>108.71</v>
      </c>
      <c r="AD3147" s="11"/>
      <c r="AE3147" s="4"/>
      <c r="AF3147" s="4"/>
    </row>
    <row r="3148" spans="1:32" ht="13.8" thickBot="1">
      <c r="A3148" s="56"/>
      <c r="B3148" s="191"/>
      <c r="C3148" s="11" t="s">
        <v>480</v>
      </c>
      <c r="D3148" s="11"/>
      <c r="E3148" s="11" t="s">
        <v>481</v>
      </c>
      <c r="F3148" s="11">
        <v>264301</v>
      </c>
      <c r="G3148" s="11"/>
      <c r="H3148" s="11">
        <f t="shared" si="215"/>
        <v>789</v>
      </c>
      <c r="I3148" s="11"/>
      <c r="J3148" s="11">
        <v>26849.590000000015</v>
      </c>
      <c r="K3148" s="11"/>
      <c r="M3148" s="11">
        <v>155</v>
      </c>
      <c r="N3148" s="70"/>
      <c r="P3148" s="11">
        <f t="shared" si="216"/>
        <v>173.22</v>
      </c>
      <c r="Q3148" s="11"/>
      <c r="R3148" s="11"/>
      <c r="S3148" s="11"/>
      <c r="T3148" s="366">
        <f t="shared" si="214"/>
        <v>1705.1677419354839</v>
      </c>
      <c r="U3148" s="11"/>
      <c r="V3148" s="11"/>
      <c r="W3148" s="11"/>
      <c r="Y3148" s="11">
        <v>26849.590000000015</v>
      </c>
      <c r="Z3148" s="11">
        <f t="shared" si="217"/>
        <v>40440.29</v>
      </c>
      <c r="AB3148" s="11">
        <f t="shared" si="218"/>
        <v>24205.18</v>
      </c>
      <c r="AC3148" s="11">
        <v>31120.86</v>
      </c>
      <c r="AD3148" s="11"/>
      <c r="AE3148" s="4"/>
      <c r="AF3148" s="4"/>
    </row>
    <row r="3149" spans="1:32" ht="13.8" thickBot="1">
      <c r="A3149" s="56"/>
      <c r="B3149" s="191"/>
      <c r="C3149" s="11" t="s">
        <v>1444</v>
      </c>
      <c r="D3149" s="11"/>
      <c r="E3149" s="11" t="s">
        <v>249</v>
      </c>
      <c r="F3149" s="11">
        <v>106</v>
      </c>
      <c r="G3149" s="11"/>
      <c r="H3149" s="11">
        <f t="shared" si="215"/>
        <v>0</v>
      </c>
      <c r="I3149" s="11"/>
      <c r="J3149" s="11">
        <v>28.509999999999998</v>
      </c>
      <c r="K3149" s="11"/>
      <c r="M3149" s="11">
        <v>3</v>
      </c>
      <c r="N3149" s="70"/>
      <c r="P3149" s="11">
        <f t="shared" si="216"/>
        <v>9.5</v>
      </c>
      <c r="Q3149" s="11"/>
      <c r="R3149" s="11"/>
      <c r="S3149" s="11"/>
      <c r="T3149" s="366">
        <f t="shared" si="214"/>
        <v>35.333333333333336</v>
      </c>
      <c r="U3149" s="11"/>
      <c r="V3149" s="11"/>
      <c r="W3149" s="11"/>
      <c r="Y3149" s="11">
        <v>28.509999999999998</v>
      </c>
      <c r="Z3149" s="11">
        <f t="shared" si="217"/>
        <v>42.94</v>
      </c>
      <c r="AB3149" s="11">
        <f t="shared" si="218"/>
        <v>25.7</v>
      </c>
      <c r="AC3149" s="11">
        <v>33.049999999999997</v>
      </c>
      <c r="AD3149" s="11"/>
      <c r="AE3149" s="4"/>
      <c r="AF3149" s="4"/>
    </row>
    <row r="3150" spans="1:32" ht="13.8" thickBot="1">
      <c r="A3150" s="56"/>
      <c r="B3150" s="191"/>
      <c r="C3150" s="11" t="s">
        <v>251</v>
      </c>
      <c r="D3150" s="11"/>
      <c r="E3150" s="11" t="s">
        <v>195</v>
      </c>
      <c r="F3150" s="11">
        <v>4170</v>
      </c>
      <c r="G3150" s="11"/>
      <c r="H3150" s="11">
        <f t="shared" si="215"/>
        <v>12</v>
      </c>
      <c r="I3150" s="11"/>
      <c r="J3150" s="11">
        <v>582.02</v>
      </c>
      <c r="K3150" s="11"/>
      <c r="M3150" s="11">
        <v>3</v>
      </c>
      <c r="N3150" s="70"/>
      <c r="P3150" s="11">
        <f t="shared" si="216"/>
        <v>194.01</v>
      </c>
      <c r="Q3150" s="11"/>
      <c r="R3150" s="11"/>
      <c r="S3150" s="11"/>
      <c r="T3150" s="366">
        <f t="shared" si="214"/>
        <v>1390</v>
      </c>
      <c r="U3150" s="11"/>
      <c r="V3150" s="11"/>
      <c r="W3150" s="11"/>
      <c r="Y3150" s="11">
        <v>582.02</v>
      </c>
      <c r="Z3150" s="11">
        <f t="shared" si="217"/>
        <v>876.63</v>
      </c>
      <c r="AB3150" s="11">
        <f t="shared" si="218"/>
        <v>524.70000000000005</v>
      </c>
      <c r="AC3150" s="11">
        <v>674.61</v>
      </c>
      <c r="AD3150" s="11"/>
      <c r="AE3150" s="4"/>
      <c r="AF3150" s="4"/>
    </row>
    <row r="3151" spans="1:32" ht="13.8" thickBot="1">
      <c r="A3151" s="56"/>
      <c r="B3151" s="191"/>
      <c r="C3151" s="11" t="s">
        <v>251</v>
      </c>
      <c r="D3151" s="11"/>
      <c r="E3151" s="11" t="s">
        <v>249</v>
      </c>
      <c r="F3151" s="11">
        <v>7466339</v>
      </c>
      <c r="G3151" s="11"/>
      <c r="H3151" s="11">
        <f t="shared" si="215"/>
        <v>22291</v>
      </c>
      <c r="I3151" s="11"/>
      <c r="J3151" s="11">
        <v>563146.49999999977</v>
      </c>
      <c r="K3151" s="11"/>
      <c r="M3151" s="11">
        <v>1330</v>
      </c>
      <c r="N3151" s="70"/>
      <c r="P3151" s="11">
        <f t="shared" si="216"/>
        <v>423.42</v>
      </c>
      <c r="Q3151" s="11"/>
      <c r="R3151" s="11"/>
      <c r="S3151" s="11"/>
      <c r="T3151" s="366">
        <f t="shared" si="214"/>
        <v>5613.7887218045116</v>
      </c>
      <c r="U3151" s="11"/>
      <c r="V3151" s="11"/>
      <c r="W3151" s="11"/>
      <c r="Y3151" s="11">
        <v>563146.49999999977</v>
      </c>
      <c r="Z3151" s="11">
        <f t="shared" si="217"/>
        <v>848199.5</v>
      </c>
      <c r="AB3151" s="11">
        <f t="shared" si="218"/>
        <v>507682.35</v>
      </c>
      <c r="AC3151" s="11">
        <v>652732.65</v>
      </c>
      <c r="AD3151" s="11"/>
      <c r="AE3151" s="4"/>
      <c r="AF3151" s="4"/>
    </row>
    <row r="3152" spans="1:32" ht="13.8" thickBot="1">
      <c r="A3152" s="56"/>
      <c r="B3152" s="191"/>
      <c r="C3152" s="11" t="s">
        <v>279</v>
      </c>
      <c r="D3152" s="11"/>
      <c r="E3152" s="11" t="s">
        <v>280</v>
      </c>
      <c r="F3152" s="11">
        <v>557646</v>
      </c>
      <c r="G3152" s="11"/>
      <c r="H3152" s="11">
        <f t="shared" si="215"/>
        <v>1665</v>
      </c>
      <c r="I3152" s="11"/>
      <c r="J3152" s="11">
        <v>50973.169999999991</v>
      </c>
      <c r="K3152" s="11"/>
      <c r="M3152" s="11">
        <v>160</v>
      </c>
      <c r="N3152" s="70"/>
      <c r="P3152" s="11">
        <f t="shared" si="216"/>
        <v>318.58</v>
      </c>
      <c r="Q3152" s="11"/>
      <c r="R3152" s="11"/>
      <c r="S3152" s="11"/>
      <c r="T3152" s="366">
        <f t="shared" si="214"/>
        <v>3485.2874999999999</v>
      </c>
      <c r="U3152" s="11"/>
      <c r="V3152" s="11"/>
      <c r="W3152" s="11"/>
      <c r="Y3152" s="11">
        <v>50973.169999999991</v>
      </c>
      <c r="Z3152" s="11">
        <f t="shared" si="217"/>
        <v>76774.720000000001</v>
      </c>
      <c r="AB3152" s="11">
        <f t="shared" si="218"/>
        <v>45952.84</v>
      </c>
      <c r="AC3152" s="11">
        <v>59082.06</v>
      </c>
      <c r="AD3152" s="11"/>
      <c r="AE3152" s="4"/>
      <c r="AF3152" s="4"/>
    </row>
    <row r="3153" spans="1:32" ht="13.8" thickBot="1">
      <c r="A3153" s="56"/>
      <c r="B3153" s="191"/>
      <c r="C3153" s="11" t="s">
        <v>252</v>
      </c>
      <c r="D3153" s="11"/>
      <c r="E3153" s="11" t="s">
        <v>232</v>
      </c>
      <c r="F3153" s="11">
        <v>10923</v>
      </c>
      <c r="G3153" s="11"/>
      <c r="H3153" s="11">
        <f t="shared" si="215"/>
        <v>33</v>
      </c>
      <c r="I3153" s="11"/>
      <c r="J3153" s="11">
        <v>1474.63</v>
      </c>
      <c r="K3153" s="11"/>
      <c r="M3153" s="11">
        <v>2</v>
      </c>
      <c r="N3153" s="70"/>
      <c r="P3153" s="11">
        <f t="shared" si="216"/>
        <v>737.32</v>
      </c>
      <c r="Q3153" s="11"/>
      <c r="R3153" s="11"/>
      <c r="S3153" s="11"/>
      <c r="T3153" s="366">
        <f t="shared" si="214"/>
        <v>5461.5</v>
      </c>
      <c r="U3153" s="11"/>
      <c r="V3153" s="11"/>
      <c r="W3153" s="11"/>
      <c r="Y3153" s="11">
        <v>1474.63</v>
      </c>
      <c r="Z3153" s="11">
        <f t="shared" si="217"/>
        <v>2221.06</v>
      </c>
      <c r="AB3153" s="11">
        <f t="shared" si="218"/>
        <v>1329.39</v>
      </c>
      <c r="AC3153" s="11">
        <v>1709.22</v>
      </c>
      <c r="AD3153" s="11"/>
      <c r="AE3153" s="4"/>
      <c r="AF3153" s="4"/>
    </row>
    <row r="3154" spans="1:32" ht="13.8" thickBot="1">
      <c r="A3154" s="56"/>
      <c r="B3154" s="191"/>
      <c r="C3154" s="11" t="s">
        <v>252</v>
      </c>
      <c r="D3154" s="11"/>
      <c r="E3154" s="11" t="s">
        <v>253</v>
      </c>
      <c r="F3154" s="11">
        <v>1843749</v>
      </c>
      <c r="G3154" s="11"/>
      <c r="H3154" s="11">
        <f t="shared" si="215"/>
        <v>5505</v>
      </c>
      <c r="I3154" s="11"/>
      <c r="J3154" s="11">
        <v>154614.68999999977</v>
      </c>
      <c r="K3154" s="11"/>
      <c r="M3154" s="11">
        <v>545</v>
      </c>
      <c r="N3154" s="70"/>
      <c r="P3154" s="11">
        <f t="shared" si="216"/>
        <v>283.7</v>
      </c>
      <c r="Q3154" s="11"/>
      <c r="R3154" s="11"/>
      <c r="S3154" s="11"/>
      <c r="T3154" s="366">
        <f t="shared" si="214"/>
        <v>3383.0256880733946</v>
      </c>
      <c r="U3154" s="11"/>
      <c r="V3154" s="11"/>
      <c r="W3154" s="11"/>
      <c r="Y3154" s="11">
        <v>154614.68999999977</v>
      </c>
      <c r="Z3154" s="11">
        <f t="shared" si="217"/>
        <v>232877.42</v>
      </c>
      <c r="AB3154" s="11">
        <f t="shared" si="218"/>
        <v>139386.73000000001</v>
      </c>
      <c r="AC3154" s="11">
        <v>179211.02</v>
      </c>
      <c r="AD3154" s="11"/>
      <c r="AE3154" s="4"/>
      <c r="AF3154" s="4"/>
    </row>
    <row r="3155" spans="1:32" ht="13.8" thickBot="1">
      <c r="A3155" s="56"/>
      <c r="B3155" s="191"/>
      <c r="C3155" s="11" t="s">
        <v>252</v>
      </c>
      <c r="D3155" s="11"/>
      <c r="E3155" s="11" t="s">
        <v>258</v>
      </c>
      <c r="F3155" s="11">
        <v>329</v>
      </c>
      <c r="G3155" s="11"/>
      <c r="H3155" s="11">
        <f t="shared" si="215"/>
        <v>1</v>
      </c>
      <c r="I3155" s="11"/>
      <c r="J3155" s="11">
        <v>71.45</v>
      </c>
      <c r="K3155" s="11"/>
      <c r="M3155" s="11">
        <v>7</v>
      </c>
      <c r="N3155" s="70"/>
      <c r="P3155" s="11">
        <f t="shared" si="216"/>
        <v>10.210000000000001</v>
      </c>
      <c r="Q3155" s="11"/>
      <c r="R3155" s="11"/>
      <c r="S3155" s="11"/>
      <c r="T3155" s="366">
        <f t="shared" si="214"/>
        <v>47</v>
      </c>
      <c r="U3155" s="11"/>
      <c r="V3155" s="11"/>
      <c r="W3155" s="11"/>
      <c r="Y3155" s="11">
        <v>71.45</v>
      </c>
      <c r="Z3155" s="11">
        <f t="shared" si="217"/>
        <v>107.62</v>
      </c>
      <c r="AB3155" s="11">
        <f t="shared" si="218"/>
        <v>64.41</v>
      </c>
      <c r="AC3155" s="11">
        <v>82.82</v>
      </c>
      <c r="AD3155" s="11"/>
      <c r="AE3155" s="4"/>
      <c r="AF3155" s="4"/>
    </row>
    <row r="3156" spans="1:32" ht="13.8" thickBot="1">
      <c r="A3156" s="56"/>
      <c r="B3156" s="191"/>
      <c r="C3156" s="11" t="s">
        <v>252</v>
      </c>
      <c r="D3156" s="11"/>
      <c r="E3156" s="11" t="s">
        <v>278</v>
      </c>
      <c r="F3156" s="11">
        <v>3487</v>
      </c>
      <c r="G3156" s="11"/>
      <c r="H3156" s="11">
        <f t="shared" si="215"/>
        <v>10</v>
      </c>
      <c r="I3156" s="11"/>
      <c r="J3156" s="11">
        <v>206.45</v>
      </c>
      <c r="K3156" s="11"/>
      <c r="M3156" s="11">
        <v>1</v>
      </c>
      <c r="N3156" s="70"/>
      <c r="P3156" s="11">
        <f t="shared" si="216"/>
        <v>206.45</v>
      </c>
      <c r="Q3156" s="11"/>
      <c r="R3156" s="11"/>
      <c r="S3156" s="11"/>
      <c r="T3156" s="366">
        <f t="shared" si="214"/>
        <v>3487</v>
      </c>
      <c r="U3156" s="11"/>
      <c r="V3156" s="11"/>
      <c r="W3156" s="11"/>
      <c r="Y3156" s="11">
        <v>206.45</v>
      </c>
      <c r="Z3156" s="11">
        <f t="shared" si="217"/>
        <v>310.95</v>
      </c>
      <c r="AB3156" s="11">
        <f t="shared" si="218"/>
        <v>186.12</v>
      </c>
      <c r="AC3156" s="11">
        <v>239.29</v>
      </c>
      <c r="AD3156" s="11"/>
      <c r="AE3156" s="4"/>
      <c r="AF3156" s="4"/>
    </row>
    <row r="3157" spans="1:32" ht="13.8" thickBot="1">
      <c r="A3157" s="56"/>
      <c r="B3157" s="191"/>
      <c r="C3157" s="11" t="s">
        <v>252</v>
      </c>
      <c r="D3157" s="11"/>
      <c r="E3157" s="11" t="s">
        <v>284</v>
      </c>
      <c r="F3157" s="11">
        <v>1820</v>
      </c>
      <c r="G3157" s="11"/>
      <c r="H3157" s="11">
        <f t="shared" si="215"/>
        <v>5</v>
      </c>
      <c r="I3157" s="11"/>
      <c r="J3157" s="11">
        <v>115.79</v>
      </c>
      <c r="K3157" s="11"/>
      <c r="M3157" s="11">
        <v>1</v>
      </c>
      <c r="N3157" s="70"/>
      <c r="P3157" s="11">
        <f t="shared" si="216"/>
        <v>115.79</v>
      </c>
      <c r="Q3157" s="11"/>
      <c r="R3157" s="11"/>
      <c r="S3157" s="11"/>
      <c r="T3157" s="366">
        <f t="shared" si="214"/>
        <v>1820</v>
      </c>
      <c r="U3157" s="11"/>
      <c r="V3157" s="11"/>
      <c r="W3157" s="11"/>
      <c r="Y3157" s="11">
        <v>115.79</v>
      </c>
      <c r="Z3157" s="11">
        <f t="shared" si="217"/>
        <v>174.4</v>
      </c>
      <c r="AB3157" s="11">
        <f t="shared" si="218"/>
        <v>104.39</v>
      </c>
      <c r="AC3157" s="11">
        <v>134.21</v>
      </c>
      <c r="AD3157" s="11"/>
      <c r="AE3157" s="4"/>
      <c r="AF3157" s="4"/>
    </row>
    <row r="3158" spans="1:32" ht="13.8" thickBot="1">
      <c r="A3158" s="56"/>
      <c r="B3158" s="191"/>
      <c r="C3158" s="11" t="s">
        <v>526</v>
      </c>
      <c r="D3158" s="11"/>
      <c r="E3158" s="11" t="s">
        <v>525</v>
      </c>
      <c r="F3158" s="11">
        <v>411</v>
      </c>
      <c r="G3158" s="11"/>
      <c r="H3158" s="11">
        <f t="shared" si="215"/>
        <v>1</v>
      </c>
      <c r="I3158" s="11"/>
      <c r="J3158" s="11">
        <v>62.37</v>
      </c>
      <c r="K3158" s="11"/>
      <c r="M3158" s="11">
        <v>1</v>
      </c>
      <c r="N3158" s="70"/>
      <c r="P3158" s="11">
        <f t="shared" si="216"/>
        <v>62.37</v>
      </c>
      <c r="Q3158" s="11"/>
      <c r="R3158" s="11"/>
      <c r="S3158" s="11"/>
      <c r="T3158" s="366">
        <f t="shared" si="214"/>
        <v>411</v>
      </c>
      <c r="U3158" s="11"/>
      <c r="V3158" s="11"/>
      <c r="W3158" s="11"/>
      <c r="Y3158" s="11">
        <v>62.37</v>
      </c>
      <c r="Z3158" s="11">
        <f t="shared" si="217"/>
        <v>93.94</v>
      </c>
      <c r="AB3158" s="11">
        <f t="shared" si="218"/>
        <v>56.23</v>
      </c>
      <c r="AC3158" s="11">
        <v>72.290000000000006</v>
      </c>
      <c r="AD3158" s="11"/>
      <c r="AE3158" s="4"/>
      <c r="AF3158" s="4"/>
    </row>
    <row r="3159" spans="1:32" ht="13.8" thickBot="1">
      <c r="A3159" s="56"/>
      <c r="B3159" s="191"/>
      <c r="C3159" s="11" t="s">
        <v>526</v>
      </c>
      <c r="D3159" s="11"/>
      <c r="E3159" s="11" t="s">
        <v>527</v>
      </c>
      <c r="F3159" s="11">
        <v>1613239</v>
      </c>
      <c r="G3159" s="11"/>
      <c r="H3159" s="11">
        <f t="shared" si="215"/>
        <v>4816</v>
      </c>
      <c r="I3159" s="11"/>
      <c r="J3159" s="11">
        <v>125947.60999999983</v>
      </c>
      <c r="K3159" s="11"/>
      <c r="M3159" s="11">
        <v>574</v>
      </c>
      <c r="N3159" s="70"/>
      <c r="P3159" s="11">
        <f t="shared" si="216"/>
        <v>219.42</v>
      </c>
      <c r="Q3159" s="11"/>
      <c r="R3159" s="11"/>
      <c r="S3159" s="11"/>
      <c r="T3159" s="366">
        <f t="shared" si="214"/>
        <v>2810.5209059233448</v>
      </c>
      <c r="U3159" s="11"/>
      <c r="V3159" s="11"/>
      <c r="W3159" s="11"/>
      <c r="Y3159" s="11">
        <v>125947.60999999983</v>
      </c>
      <c r="Z3159" s="11">
        <f t="shared" si="217"/>
        <v>189699.66</v>
      </c>
      <c r="AB3159" s="11">
        <f t="shared" si="218"/>
        <v>113543.06</v>
      </c>
      <c r="AC3159" s="11">
        <v>145983.54</v>
      </c>
      <c r="AD3159" s="11"/>
      <c r="AE3159" s="4"/>
      <c r="AF3159" s="4"/>
    </row>
    <row r="3160" spans="1:32" ht="13.8" thickBot="1">
      <c r="A3160" s="56"/>
      <c r="B3160" s="191"/>
      <c r="C3160" s="11" t="s">
        <v>256</v>
      </c>
      <c r="D3160" s="11"/>
      <c r="E3160" s="11" t="s">
        <v>249</v>
      </c>
      <c r="F3160" s="11">
        <v>738</v>
      </c>
      <c r="G3160" s="11"/>
      <c r="H3160" s="11">
        <f t="shared" si="215"/>
        <v>2</v>
      </c>
      <c r="I3160" s="11"/>
      <c r="J3160" s="11">
        <v>47.63</v>
      </c>
      <c r="K3160" s="11"/>
      <c r="M3160" s="11">
        <v>1</v>
      </c>
      <c r="N3160" s="70"/>
      <c r="P3160" s="11">
        <f t="shared" si="216"/>
        <v>47.63</v>
      </c>
      <c r="Q3160" s="11"/>
      <c r="R3160" s="11"/>
      <c r="S3160" s="11"/>
      <c r="T3160" s="366">
        <f t="shared" si="214"/>
        <v>738</v>
      </c>
      <c r="U3160" s="11"/>
      <c r="V3160" s="11"/>
      <c r="W3160" s="11"/>
      <c r="Y3160" s="11">
        <v>47.63</v>
      </c>
      <c r="Z3160" s="11">
        <f t="shared" si="217"/>
        <v>71.739999999999995</v>
      </c>
      <c r="AB3160" s="11">
        <f t="shared" si="218"/>
        <v>42.94</v>
      </c>
      <c r="AC3160" s="11">
        <v>55.21</v>
      </c>
      <c r="AD3160" s="11"/>
      <c r="AE3160" s="4"/>
      <c r="AF3160" s="4"/>
    </row>
    <row r="3161" spans="1:32" ht="13.8" thickBot="1">
      <c r="A3161" s="56"/>
      <c r="B3161" s="191"/>
      <c r="C3161" s="11" t="s">
        <v>256</v>
      </c>
      <c r="D3161" s="11"/>
      <c r="E3161" s="11" t="s">
        <v>255</v>
      </c>
      <c r="F3161" s="11">
        <v>336898</v>
      </c>
      <c r="G3161" s="11"/>
      <c r="H3161" s="11">
        <f t="shared" si="215"/>
        <v>1006</v>
      </c>
      <c r="I3161" s="11"/>
      <c r="J3161" s="11">
        <v>40347.97000000003</v>
      </c>
      <c r="K3161" s="11"/>
      <c r="M3161" s="11">
        <v>175</v>
      </c>
      <c r="N3161" s="70"/>
      <c r="P3161" s="11">
        <f t="shared" si="216"/>
        <v>230.56</v>
      </c>
      <c r="Q3161" s="11"/>
      <c r="R3161" s="11"/>
      <c r="S3161" s="11"/>
      <c r="T3161" s="366">
        <f t="shared" si="214"/>
        <v>1925.1314285714286</v>
      </c>
      <c r="U3161" s="11"/>
      <c r="V3161" s="11"/>
      <c r="W3161" s="11"/>
      <c r="Y3161" s="11">
        <v>40347.97000000003</v>
      </c>
      <c r="Z3161" s="11">
        <f t="shared" si="217"/>
        <v>60771.27</v>
      </c>
      <c r="AB3161" s="11">
        <f t="shared" si="218"/>
        <v>36374.11</v>
      </c>
      <c r="AC3161" s="11">
        <v>46766.58</v>
      </c>
      <c r="AD3161" s="11"/>
      <c r="AE3161" s="4"/>
      <c r="AF3161" s="4"/>
    </row>
    <row r="3162" spans="1:32" ht="13.8" thickBot="1">
      <c r="A3162" s="56"/>
      <c r="B3162" s="191"/>
      <c r="C3162" s="11" t="s">
        <v>376</v>
      </c>
      <c r="D3162" s="11"/>
      <c r="E3162" s="11" t="s">
        <v>377</v>
      </c>
      <c r="F3162" s="11">
        <v>2942614</v>
      </c>
      <c r="G3162" s="11"/>
      <c r="H3162" s="11">
        <f t="shared" si="215"/>
        <v>8785</v>
      </c>
      <c r="I3162" s="11"/>
      <c r="J3162" s="11">
        <v>273830.61000000028</v>
      </c>
      <c r="K3162" s="11"/>
      <c r="M3162" s="11">
        <v>374</v>
      </c>
      <c r="N3162" s="70"/>
      <c r="P3162" s="11">
        <f t="shared" si="216"/>
        <v>732.17</v>
      </c>
      <c r="Q3162" s="11"/>
      <c r="R3162" s="11"/>
      <c r="S3162" s="11"/>
      <c r="T3162" s="366">
        <f t="shared" si="214"/>
        <v>7867.9518716577541</v>
      </c>
      <c r="U3162" s="11"/>
      <c r="V3162" s="11"/>
      <c r="W3162" s="11"/>
      <c r="Y3162" s="11">
        <v>273830.61000000028</v>
      </c>
      <c r="Z3162" s="11">
        <f t="shared" si="217"/>
        <v>412437.95</v>
      </c>
      <c r="AB3162" s="11">
        <f t="shared" si="218"/>
        <v>246861.1</v>
      </c>
      <c r="AC3162" s="11">
        <v>317391.98</v>
      </c>
      <c r="AD3162" s="11"/>
      <c r="AE3162" s="4"/>
      <c r="AF3162" s="4"/>
    </row>
    <row r="3163" spans="1:32" ht="13.8" thickBot="1">
      <c r="A3163" s="56"/>
      <c r="B3163" s="191"/>
      <c r="C3163" s="11" t="s">
        <v>652</v>
      </c>
      <c r="D3163" s="11"/>
      <c r="E3163" s="11" t="s">
        <v>380</v>
      </c>
      <c r="F3163" s="11">
        <v>26268</v>
      </c>
      <c r="G3163" s="11"/>
      <c r="H3163" s="11">
        <f t="shared" si="215"/>
        <v>78</v>
      </c>
      <c r="I3163" s="11"/>
      <c r="J3163" s="11">
        <v>3049.8199999999997</v>
      </c>
      <c r="K3163" s="11"/>
      <c r="M3163" s="11">
        <v>4</v>
      </c>
      <c r="N3163" s="70"/>
      <c r="P3163" s="11">
        <f t="shared" si="216"/>
        <v>762.46</v>
      </c>
      <c r="Q3163" s="11"/>
      <c r="R3163" s="11"/>
      <c r="S3163" s="11"/>
      <c r="T3163" s="366">
        <f t="shared" si="214"/>
        <v>6567</v>
      </c>
      <c r="U3163" s="11"/>
      <c r="V3163" s="11"/>
      <c r="W3163" s="11"/>
      <c r="Y3163" s="11">
        <v>3049.8199999999997</v>
      </c>
      <c r="Z3163" s="11">
        <f t="shared" si="217"/>
        <v>4593.58</v>
      </c>
      <c r="AB3163" s="11">
        <f t="shared" si="218"/>
        <v>2749.44</v>
      </c>
      <c r="AC3163" s="11">
        <v>3534.99</v>
      </c>
      <c r="AD3163" s="11"/>
      <c r="AE3163" s="4"/>
      <c r="AF3163" s="4"/>
    </row>
    <row r="3164" spans="1:32" ht="13.8" thickBot="1">
      <c r="A3164" s="56"/>
      <c r="B3164" s="191"/>
      <c r="C3164" s="11" t="s">
        <v>482</v>
      </c>
      <c r="D3164" s="11"/>
      <c r="E3164" s="11" t="s">
        <v>483</v>
      </c>
      <c r="F3164" s="11">
        <v>67349</v>
      </c>
      <c r="G3164" s="11"/>
      <c r="H3164" s="11">
        <f t="shared" si="215"/>
        <v>201</v>
      </c>
      <c r="I3164" s="11"/>
      <c r="J3164" s="11">
        <v>4316.3599999999997</v>
      </c>
      <c r="K3164" s="11"/>
      <c r="M3164" s="11">
        <v>29</v>
      </c>
      <c r="N3164" s="70"/>
      <c r="P3164" s="11">
        <f t="shared" si="216"/>
        <v>148.84</v>
      </c>
      <c r="Q3164" s="11"/>
      <c r="R3164" s="11"/>
      <c r="S3164" s="11"/>
      <c r="T3164" s="366">
        <f t="shared" si="214"/>
        <v>2322.3793103448274</v>
      </c>
      <c r="U3164" s="11"/>
      <c r="V3164" s="11"/>
      <c r="W3164" s="11"/>
      <c r="Y3164" s="11">
        <v>4316.3599999999997</v>
      </c>
      <c r="Z3164" s="11">
        <f t="shared" si="217"/>
        <v>6501.21</v>
      </c>
      <c r="AB3164" s="11">
        <f t="shared" si="218"/>
        <v>3891.24</v>
      </c>
      <c r="AC3164" s="11">
        <v>5003.01</v>
      </c>
      <c r="AD3164" s="11"/>
      <c r="AE3164" s="4"/>
      <c r="AF3164" s="4"/>
    </row>
    <row r="3165" spans="1:32" ht="13.8" thickBot="1">
      <c r="A3165" s="56"/>
      <c r="B3165" s="191"/>
      <c r="C3165" s="11" t="s">
        <v>316</v>
      </c>
      <c r="D3165" s="11"/>
      <c r="E3165" s="11" t="s">
        <v>249</v>
      </c>
      <c r="F3165" s="11">
        <v>207</v>
      </c>
      <c r="G3165" s="11"/>
      <c r="H3165" s="11">
        <f t="shared" si="215"/>
        <v>1</v>
      </c>
      <c r="I3165" s="11"/>
      <c r="J3165" s="11">
        <v>35.549999999999997</v>
      </c>
      <c r="K3165" s="11"/>
      <c r="M3165" s="11">
        <v>1</v>
      </c>
      <c r="N3165" s="70"/>
      <c r="P3165" s="11">
        <f t="shared" si="216"/>
        <v>35.549999999999997</v>
      </c>
      <c r="Q3165" s="11"/>
      <c r="R3165" s="11"/>
      <c r="S3165" s="11"/>
      <c r="T3165" s="366">
        <f t="shared" si="214"/>
        <v>207</v>
      </c>
      <c r="U3165" s="11"/>
      <c r="V3165" s="11"/>
      <c r="W3165" s="11"/>
      <c r="Y3165" s="11">
        <v>35.549999999999997</v>
      </c>
      <c r="Z3165" s="11">
        <f t="shared" si="217"/>
        <v>53.54</v>
      </c>
      <c r="AB3165" s="11">
        <f t="shared" si="218"/>
        <v>32.049999999999997</v>
      </c>
      <c r="AC3165" s="11">
        <v>41.21</v>
      </c>
      <c r="AD3165" s="11"/>
      <c r="AE3165" s="4"/>
      <c r="AF3165" s="4"/>
    </row>
    <row r="3166" spans="1:32" ht="13.8" thickBot="1">
      <c r="A3166" s="56"/>
      <c r="B3166" s="191"/>
      <c r="C3166" s="11" t="s">
        <v>316</v>
      </c>
      <c r="D3166" s="11"/>
      <c r="E3166" s="11" t="s">
        <v>315</v>
      </c>
      <c r="F3166" s="11">
        <v>89303</v>
      </c>
      <c r="G3166" s="11"/>
      <c r="H3166" s="11">
        <f t="shared" si="215"/>
        <v>267</v>
      </c>
      <c r="I3166" s="11"/>
      <c r="J3166" s="11">
        <v>6876.2300000000014</v>
      </c>
      <c r="K3166" s="11"/>
      <c r="M3166" s="11">
        <v>42</v>
      </c>
      <c r="N3166" s="70"/>
      <c r="P3166" s="11">
        <f t="shared" si="216"/>
        <v>163.72</v>
      </c>
      <c r="Q3166" s="11"/>
      <c r="R3166" s="11"/>
      <c r="S3166" s="11"/>
      <c r="T3166" s="366">
        <f t="shared" si="214"/>
        <v>2126.2619047619046</v>
      </c>
      <c r="U3166" s="11"/>
      <c r="V3166" s="11"/>
      <c r="W3166" s="11"/>
      <c r="Y3166" s="11">
        <v>6876.2300000000014</v>
      </c>
      <c r="Z3166" s="11">
        <f t="shared" si="217"/>
        <v>10356.83</v>
      </c>
      <c r="AB3166" s="11">
        <f t="shared" si="218"/>
        <v>6198.99</v>
      </c>
      <c r="AC3166" s="11">
        <v>7970.11</v>
      </c>
      <c r="AD3166" s="11"/>
      <c r="AE3166" s="4"/>
      <c r="AF3166" s="4"/>
    </row>
    <row r="3167" spans="1:32" ht="13.8" thickBot="1">
      <c r="A3167" s="56"/>
      <c r="B3167" s="191"/>
      <c r="C3167" s="11" t="s">
        <v>486</v>
      </c>
      <c r="D3167" s="11"/>
      <c r="E3167" s="11" t="s">
        <v>255</v>
      </c>
      <c r="F3167" s="11">
        <v>307</v>
      </c>
      <c r="G3167" s="11"/>
      <c r="H3167" s="11">
        <f t="shared" si="215"/>
        <v>1</v>
      </c>
      <c r="I3167" s="11"/>
      <c r="J3167" s="11">
        <v>30.42</v>
      </c>
      <c r="K3167" s="11"/>
      <c r="M3167" s="11">
        <v>1</v>
      </c>
      <c r="N3167" s="70"/>
      <c r="P3167" s="11">
        <f t="shared" si="216"/>
        <v>30.42</v>
      </c>
      <c r="Q3167" s="11"/>
      <c r="R3167" s="11"/>
      <c r="S3167" s="11"/>
      <c r="T3167" s="366">
        <f t="shared" si="214"/>
        <v>307</v>
      </c>
      <c r="U3167" s="11"/>
      <c r="V3167" s="11"/>
      <c r="W3167" s="11"/>
      <c r="Y3167" s="11">
        <v>30.42</v>
      </c>
      <c r="Z3167" s="11">
        <f t="shared" si="217"/>
        <v>45.82</v>
      </c>
      <c r="AB3167" s="11">
        <f t="shared" si="218"/>
        <v>27.42</v>
      </c>
      <c r="AC3167" s="11">
        <v>35.26</v>
      </c>
      <c r="AD3167" s="11"/>
      <c r="AE3167" s="4"/>
      <c r="AF3167" s="4"/>
    </row>
    <row r="3168" spans="1:32" ht="13.8" thickBot="1">
      <c r="A3168" s="56"/>
      <c r="B3168" s="191"/>
      <c r="C3168" s="11" t="s">
        <v>486</v>
      </c>
      <c r="D3168" s="11"/>
      <c r="E3168" s="11" t="s">
        <v>362</v>
      </c>
      <c r="F3168" s="11">
        <v>880</v>
      </c>
      <c r="G3168" s="11"/>
      <c r="H3168" s="11">
        <f t="shared" si="215"/>
        <v>3</v>
      </c>
      <c r="I3168" s="11"/>
      <c r="J3168" s="11">
        <v>124.21</v>
      </c>
      <c r="K3168" s="11"/>
      <c r="M3168" s="11">
        <v>1</v>
      </c>
      <c r="N3168" s="70"/>
      <c r="P3168" s="11">
        <f t="shared" si="216"/>
        <v>124.21</v>
      </c>
      <c r="Q3168" s="11"/>
      <c r="R3168" s="11"/>
      <c r="S3168" s="11"/>
      <c r="T3168" s="366">
        <f t="shared" si="214"/>
        <v>880</v>
      </c>
      <c r="U3168" s="11"/>
      <c r="V3168" s="11"/>
      <c r="W3168" s="11"/>
      <c r="Y3168" s="11">
        <v>124.21</v>
      </c>
      <c r="Z3168" s="11">
        <f t="shared" si="217"/>
        <v>187.08</v>
      </c>
      <c r="AB3168" s="11">
        <f t="shared" si="218"/>
        <v>111.98</v>
      </c>
      <c r="AC3168" s="11">
        <v>143.97</v>
      </c>
      <c r="AD3168" s="11"/>
      <c r="AE3168" s="4"/>
      <c r="AF3168" s="4"/>
    </row>
    <row r="3169" spans="1:32" ht="13.8" thickBot="1">
      <c r="A3169" s="56"/>
      <c r="B3169" s="191"/>
      <c r="C3169" s="11" t="s">
        <v>486</v>
      </c>
      <c r="D3169" s="11"/>
      <c r="E3169" s="11" t="s">
        <v>485</v>
      </c>
      <c r="F3169" s="11">
        <v>8189176</v>
      </c>
      <c r="G3169" s="11"/>
      <c r="H3169" s="11">
        <f t="shared" si="215"/>
        <v>24449</v>
      </c>
      <c r="I3169" s="11"/>
      <c r="J3169" s="11">
        <v>619678.48000000126</v>
      </c>
      <c r="K3169" s="11"/>
      <c r="M3169" s="11">
        <v>1135</v>
      </c>
      <c r="N3169" s="70"/>
      <c r="P3169" s="11">
        <f t="shared" si="216"/>
        <v>545.97</v>
      </c>
      <c r="Q3169" s="11"/>
      <c r="R3169" s="11"/>
      <c r="S3169" s="11"/>
      <c r="T3169" s="366">
        <f t="shared" si="214"/>
        <v>7215.1330396475769</v>
      </c>
      <c r="U3169" s="11"/>
      <c r="V3169" s="11"/>
      <c r="W3169" s="11"/>
      <c r="Y3169" s="11">
        <v>619678.48000000126</v>
      </c>
      <c r="Z3169" s="11">
        <f t="shared" si="217"/>
        <v>933346.78</v>
      </c>
      <c r="AB3169" s="11">
        <f t="shared" si="218"/>
        <v>558646.51</v>
      </c>
      <c r="AC3169" s="11">
        <v>718257.82</v>
      </c>
      <c r="AD3169" s="11"/>
      <c r="AE3169" s="4"/>
      <c r="AF3169" s="4"/>
    </row>
    <row r="3170" spans="1:32" ht="13.8" thickBot="1">
      <c r="A3170" s="56"/>
      <c r="B3170" s="191"/>
      <c r="C3170" s="11" t="s">
        <v>353</v>
      </c>
      <c r="D3170" s="11"/>
      <c r="E3170" s="11" t="s">
        <v>350</v>
      </c>
      <c r="F3170" s="11">
        <v>59538</v>
      </c>
      <c r="G3170" s="11"/>
      <c r="H3170" s="11">
        <f t="shared" si="215"/>
        <v>178</v>
      </c>
      <c r="I3170" s="11"/>
      <c r="J3170" s="11">
        <v>7595.3499999999967</v>
      </c>
      <c r="K3170" s="11"/>
      <c r="M3170" s="11">
        <v>59</v>
      </c>
      <c r="N3170" s="70"/>
      <c r="P3170" s="11">
        <f t="shared" si="216"/>
        <v>128.72999999999999</v>
      </c>
      <c r="Q3170" s="11"/>
      <c r="R3170" s="11"/>
      <c r="S3170" s="11"/>
      <c r="T3170" s="366">
        <f t="shared" si="214"/>
        <v>1009.1186440677966</v>
      </c>
      <c r="U3170" s="11"/>
      <c r="V3170" s="11"/>
      <c r="W3170" s="11"/>
      <c r="Y3170" s="11">
        <v>7595.3499999999967</v>
      </c>
      <c r="Z3170" s="11">
        <f t="shared" si="217"/>
        <v>11439.96</v>
      </c>
      <c r="AB3170" s="11">
        <f t="shared" si="218"/>
        <v>6847.29</v>
      </c>
      <c r="AC3170" s="11">
        <v>8803.6299999999992</v>
      </c>
      <c r="AD3170" s="11"/>
      <c r="AE3170" s="4"/>
      <c r="AF3170" s="4"/>
    </row>
    <row r="3171" spans="1:32" ht="13.8" thickBot="1">
      <c r="A3171" s="56"/>
      <c r="B3171" s="191"/>
      <c r="C3171" s="11" t="s">
        <v>398</v>
      </c>
      <c r="D3171" s="11"/>
      <c r="E3171" s="11" t="s">
        <v>391</v>
      </c>
      <c r="F3171" s="11">
        <v>166989</v>
      </c>
      <c r="G3171" s="11"/>
      <c r="H3171" s="11">
        <f t="shared" si="215"/>
        <v>499</v>
      </c>
      <c r="I3171" s="11"/>
      <c r="J3171" s="11">
        <v>10182.56</v>
      </c>
      <c r="K3171" s="11"/>
      <c r="M3171" s="11">
        <v>43</v>
      </c>
      <c r="N3171" s="70"/>
      <c r="P3171" s="11">
        <f t="shared" si="216"/>
        <v>236.8</v>
      </c>
      <c r="Q3171" s="11"/>
      <c r="R3171" s="11"/>
      <c r="S3171" s="11"/>
      <c r="T3171" s="366">
        <f t="shared" si="214"/>
        <v>3883.4651162790697</v>
      </c>
      <c r="U3171" s="11"/>
      <c r="V3171" s="11"/>
      <c r="W3171" s="11"/>
      <c r="Y3171" s="11">
        <v>10182.56</v>
      </c>
      <c r="Z3171" s="11">
        <f t="shared" si="217"/>
        <v>15336.76</v>
      </c>
      <c r="AB3171" s="11">
        <f t="shared" si="218"/>
        <v>9179.68</v>
      </c>
      <c r="AC3171" s="11">
        <v>11802.42</v>
      </c>
      <c r="AD3171" s="11"/>
      <c r="AE3171" s="4"/>
      <c r="AF3171" s="4"/>
    </row>
    <row r="3172" spans="1:32" ht="13.8" thickBot="1">
      <c r="A3172" s="56"/>
      <c r="B3172" s="191"/>
      <c r="C3172" s="11" t="s">
        <v>398</v>
      </c>
      <c r="D3172" s="11"/>
      <c r="E3172" s="11" t="s">
        <v>395</v>
      </c>
      <c r="F3172" s="11">
        <v>2484858</v>
      </c>
      <c r="G3172" s="11"/>
      <c r="H3172" s="11">
        <f t="shared" si="215"/>
        <v>7419</v>
      </c>
      <c r="I3172" s="11"/>
      <c r="J3172" s="11">
        <v>182353.13000000003</v>
      </c>
      <c r="K3172" s="11"/>
      <c r="M3172" s="11">
        <v>332</v>
      </c>
      <c r="N3172" s="70"/>
      <c r="P3172" s="11">
        <f t="shared" si="216"/>
        <v>549.26</v>
      </c>
      <c r="Q3172" s="11"/>
      <c r="R3172" s="11"/>
      <c r="S3172" s="11"/>
      <c r="T3172" s="366">
        <f t="shared" si="214"/>
        <v>7484.5120481927706</v>
      </c>
      <c r="U3172" s="11"/>
      <c r="V3172" s="11"/>
      <c r="W3172" s="11"/>
      <c r="Y3172" s="11">
        <v>182353.13000000003</v>
      </c>
      <c r="Z3172" s="11">
        <f t="shared" si="217"/>
        <v>274656.48</v>
      </c>
      <c r="AB3172" s="11">
        <f t="shared" si="218"/>
        <v>164393.22</v>
      </c>
      <c r="AC3172" s="11">
        <v>211362.13</v>
      </c>
      <c r="AD3172" s="11"/>
      <c r="AE3172" s="4"/>
      <c r="AF3172" s="4"/>
    </row>
    <row r="3173" spans="1:32" ht="13.8" thickBot="1">
      <c r="A3173" s="56"/>
      <c r="B3173" s="191"/>
      <c r="C3173" s="11" t="s">
        <v>571</v>
      </c>
      <c r="D3173" s="11"/>
      <c r="E3173" s="11" t="s">
        <v>572</v>
      </c>
      <c r="F3173" s="11">
        <v>618524</v>
      </c>
      <c r="G3173" s="11"/>
      <c r="H3173" s="11">
        <f t="shared" si="215"/>
        <v>1847</v>
      </c>
      <c r="I3173" s="11"/>
      <c r="J3173" s="11">
        <v>39393.700000000041</v>
      </c>
      <c r="K3173" s="11"/>
      <c r="M3173" s="11">
        <v>142</v>
      </c>
      <c r="N3173" s="70"/>
      <c r="P3173" s="11">
        <f t="shared" si="216"/>
        <v>277.42</v>
      </c>
      <c r="Q3173" s="11"/>
      <c r="R3173" s="11"/>
      <c r="S3173" s="11"/>
      <c r="T3173" s="366">
        <f t="shared" si="214"/>
        <v>4355.8028169014087</v>
      </c>
      <c r="U3173" s="11"/>
      <c r="V3173" s="11"/>
      <c r="W3173" s="11"/>
      <c r="Y3173" s="11">
        <v>39393.700000000041</v>
      </c>
      <c r="Z3173" s="11">
        <f t="shared" si="217"/>
        <v>59333.97</v>
      </c>
      <c r="AB3173" s="11">
        <f t="shared" si="218"/>
        <v>35513.82</v>
      </c>
      <c r="AC3173" s="11">
        <v>45660.51</v>
      </c>
      <c r="AD3173" s="11"/>
      <c r="AE3173" s="4"/>
      <c r="AF3173" s="4"/>
    </row>
    <row r="3174" spans="1:32" ht="13.8" thickBot="1">
      <c r="A3174" s="56"/>
      <c r="B3174" s="191"/>
      <c r="C3174" s="11" t="s">
        <v>571</v>
      </c>
      <c r="D3174" s="11"/>
      <c r="E3174" s="11" t="s">
        <v>302</v>
      </c>
      <c r="F3174" s="11">
        <v>9595</v>
      </c>
      <c r="G3174" s="11"/>
      <c r="H3174" s="11">
        <f t="shared" si="215"/>
        <v>29</v>
      </c>
      <c r="I3174" s="11"/>
      <c r="J3174" s="11">
        <v>919.80000000000007</v>
      </c>
      <c r="K3174" s="11"/>
      <c r="M3174" s="11">
        <v>7</v>
      </c>
      <c r="N3174" s="70"/>
      <c r="P3174" s="11">
        <f t="shared" si="216"/>
        <v>131.4</v>
      </c>
      <c r="Q3174" s="11"/>
      <c r="R3174" s="11"/>
      <c r="S3174" s="11"/>
      <c r="T3174" s="366">
        <f t="shared" si="214"/>
        <v>1370.7142857142858</v>
      </c>
      <c r="U3174" s="11"/>
      <c r="V3174" s="11"/>
      <c r="W3174" s="11"/>
      <c r="Y3174" s="11">
        <v>919.80000000000007</v>
      </c>
      <c r="Z3174" s="11">
        <f t="shared" si="217"/>
        <v>1385.38</v>
      </c>
      <c r="AB3174" s="11">
        <f t="shared" si="218"/>
        <v>829.21</v>
      </c>
      <c r="AC3174" s="11">
        <v>1066.1199999999999</v>
      </c>
      <c r="AD3174" s="11"/>
      <c r="AE3174" s="4"/>
      <c r="AF3174" s="4"/>
    </row>
    <row r="3175" spans="1:32" ht="13.8" thickBot="1">
      <c r="A3175" s="56"/>
      <c r="B3175" s="191"/>
      <c r="C3175" s="11" t="s">
        <v>1446</v>
      </c>
      <c r="D3175" s="11"/>
      <c r="E3175" s="11" t="s">
        <v>489</v>
      </c>
      <c r="F3175" s="11">
        <v>1041</v>
      </c>
      <c r="G3175" s="11"/>
      <c r="H3175" s="11">
        <f t="shared" si="215"/>
        <v>3</v>
      </c>
      <c r="I3175" s="11"/>
      <c r="J3175" s="11">
        <v>276.31</v>
      </c>
      <c r="K3175" s="11"/>
      <c r="M3175" s="11">
        <v>3</v>
      </c>
      <c r="N3175" s="70"/>
      <c r="P3175" s="11">
        <f t="shared" si="216"/>
        <v>92.1</v>
      </c>
      <c r="Q3175" s="11"/>
      <c r="R3175" s="11"/>
      <c r="S3175" s="11"/>
      <c r="T3175" s="366">
        <f t="shared" si="214"/>
        <v>347</v>
      </c>
      <c r="U3175" s="11"/>
      <c r="V3175" s="11"/>
      <c r="W3175" s="11"/>
      <c r="Y3175" s="11">
        <v>276.31</v>
      </c>
      <c r="Z3175" s="11">
        <f t="shared" si="217"/>
        <v>416.17</v>
      </c>
      <c r="AB3175" s="11">
        <f t="shared" si="218"/>
        <v>249.1</v>
      </c>
      <c r="AC3175" s="11">
        <v>320.27</v>
      </c>
      <c r="AD3175" s="11"/>
      <c r="AE3175" s="4"/>
      <c r="AF3175" s="4"/>
    </row>
    <row r="3176" spans="1:32" ht="13.8" thickBot="1">
      <c r="A3176" s="56"/>
      <c r="B3176" s="191"/>
      <c r="C3176" s="11" t="s">
        <v>257</v>
      </c>
      <c r="D3176" s="11"/>
      <c r="E3176" s="11" t="s">
        <v>258</v>
      </c>
      <c r="F3176" s="11">
        <v>530309</v>
      </c>
      <c r="G3176" s="11"/>
      <c r="H3176" s="11">
        <f t="shared" si="215"/>
        <v>1583</v>
      </c>
      <c r="I3176" s="11"/>
      <c r="J3176" s="11">
        <v>51619.770000000019</v>
      </c>
      <c r="K3176" s="11"/>
      <c r="M3176" s="11">
        <v>173</v>
      </c>
      <c r="N3176" s="70"/>
      <c r="P3176" s="11">
        <f t="shared" si="216"/>
        <v>298.38</v>
      </c>
      <c r="Q3176" s="11"/>
      <c r="R3176" s="11"/>
      <c r="S3176" s="11"/>
      <c r="T3176" s="366">
        <f t="shared" si="214"/>
        <v>3065.3699421965316</v>
      </c>
      <c r="U3176" s="11"/>
      <c r="V3176" s="11"/>
      <c r="W3176" s="11"/>
      <c r="Y3176" s="11">
        <v>51619.770000000019</v>
      </c>
      <c r="Z3176" s="11">
        <f t="shared" si="217"/>
        <v>77748.62</v>
      </c>
      <c r="AB3176" s="11">
        <f t="shared" si="218"/>
        <v>46535.75</v>
      </c>
      <c r="AC3176" s="11">
        <v>59831.519999999997</v>
      </c>
      <c r="AD3176" s="11"/>
      <c r="AE3176" s="4"/>
      <c r="AF3176" s="4"/>
    </row>
    <row r="3177" spans="1:32" ht="13.8" thickBot="1">
      <c r="A3177" s="56"/>
      <c r="B3177" s="191"/>
      <c r="C3177" s="11" t="s">
        <v>491</v>
      </c>
      <c r="D3177" s="11"/>
      <c r="E3177" s="11" t="s">
        <v>391</v>
      </c>
      <c r="F3177" s="11">
        <v>336</v>
      </c>
      <c r="G3177" s="11"/>
      <c r="H3177" s="11">
        <f t="shared" si="215"/>
        <v>1</v>
      </c>
      <c r="I3177" s="11"/>
      <c r="J3177" s="11">
        <v>19.25</v>
      </c>
      <c r="K3177" s="11"/>
      <c r="M3177" s="11">
        <v>1</v>
      </c>
      <c r="N3177" s="70"/>
      <c r="P3177" s="11">
        <f t="shared" si="216"/>
        <v>19.25</v>
      </c>
      <c r="Q3177" s="11"/>
      <c r="R3177" s="11"/>
      <c r="S3177" s="11"/>
      <c r="T3177" s="366">
        <f t="shared" si="214"/>
        <v>336</v>
      </c>
      <c r="U3177" s="11"/>
      <c r="V3177" s="11"/>
      <c r="W3177" s="11"/>
      <c r="Y3177" s="11">
        <v>19.25</v>
      </c>
      <c r="Z3177" s="11">
        <f t="shared" si="217"/>
        <v>28.99</v>
      </c>
      <c r="AB3177" s="11">
        <f t="shared" si="218"/>
        <v>17.350000000000001</v>
      </c>
      <c r="AC3177" s="11">
        <v>22.31</v>
      </c>
      <c r="AD3177" s="11"/>
      <c r="AE3177" s="4"/>
      <c r="AF3177" s="4"/>
    </row>
    <row r="3178" spans="1:32" ht="13.8" thickBot="1">
      <c r="A3178" s="56"/>
      <c r="B3178" s="191"/>
      <c r="C3178" s="11" t="s">
        <v>491</v>
      </c>
      <c r="D3178" s="11"/>
      <c r="E3178" s="11" t="s">
        <v>489</v>
      </c>
      <c r="F3178" s="11">
        <v>20201366</v>
      </c>
      <c r="G3178" s="11"/>
      <c r="H3178" s="11">
        <f t="shared" si="215"/>
        <v>60312</v>
      </c>
      <c r="I3178" s="11"/>
      <c r="J3178" s="11">
        <v>1302403.2300000014</v>
      </c>
      <c r="K3178" s="11"/>
      <c r="M3178" s="11">
        <v>1780</v>
      </c>
      <c r="N3178" s="70"/>
      <c r="P3178" s="11">
        <f t="shared" si="216"/>
        <v>731.69</v>
      </c>
      <c r="Q3178" s="11"/>
      <c r="R3178" s="11"/>
      <c r="S3178" s="11"/>
      <c r="T3178" s="366">
        <f t="shared" si="214"/>
        <v>11349.08202247191</v>
      </c>
      <c r="U3178" s="11"/>
      <c r="V3178" s="11"/>
      <c r="W3178" s="11"/>
      <c r="Y3178" s="11">
        <v>1302403.2300000014</v>
      </c>
      <c r="Z3178" s="11">
        <f t="shared" si="217"/>
        <v>1961652.54</v>
      </c>
      <c r="AB3178" s="11">
        <f t="shared" si="218"/>
        <v>1174129.8700000001</v>
      </c>
      <c r="AC3178" s="11">
        <v>1509591.41</v>
      </c>
      <c r="AD3178" s="11"/>
      <c r="AE3178" s="4"/>
      <c r="AF3178" s="4"/>
    </row>
    <row r="3179" spans="1:32" ht="13.8" thickBot="1">
      <c r="A3179" s="56"/>
      <c r="B3179" s="191"/>
      <c r="C3179" s="11" t="s">
        <v>491</v>
      </c>
      <c r="D3179" s="11"/>
      <c r="E3179" s="11" t="s">
        <v>523</v>
      </c>
      <c r="F3179" s="11">
        <v>456</v>
      </c>
      <c r="G3179" s="11"/>
      <c r="H3179" s="11">
        <f t="shared" si="215"/>
        <v>1</v>
      </c>
      <c r="I3179" s="11"/>
      <c r="J3179" s="11">
        <v>34.69</v>
      </c>
      <c r="K3179" s="11"/>
      <c r="M3179" s="11">
        <v>1</v>
      </c>
      <c r="N3179" s="70"/>
      <c r="P3179" s="11">
        <f t="shared" si="216"/>
        <v>34.69</v>
      </c>
      <c r="Q3179" s="11"/>
      <c r="R3179" s="11"/>
      <c r="S3179" s="11"/>
      <c r="T3179" s="366">
        <f t="shared" si="214"/>
        <v>456</v>
      </c>
      <c r="U3179" s="11"/>
      <c r="V3179" s="11"/>
      <c r="W3179" s="11"/>
      <c r="Y3179" s="11">
        <v>34.69</v>
      </c>
      <c r="Z3179" s="11">
        <f t="shared" si="217"/>
        <v>52.25</v>
      </c>
      <c r="AB3179" s="11">
        <f t="shared" si="218"/>
        <v>31.27</v>
      </c>
      <c r="AC3179" s="11">
        <v>40.21</v>
      </c>
      <c r="AD3179" s="11"/>
      <c r="AE3179" s="4"/>
      <c r="AF3179" s="4"/>
    </row>
    <row r="3180" spans="1:32" ht="13.8" thickBot="1">
      <c r="A3180" s="56"/>
      <c r="B3180" s="191"/>
      <c r="C3180" s="11" t="s">
        <v>493</v>
      </c>
      <c r="D3180" s="11"/>
      <c r="E3180" s="11" t="s">
        <v>494</v>
      </c>
      <c r="F3180" s="11">
        <v>60370</v>
      </c>
      <c r="G3180" s="11"/>
      <c r="H3180" s="11">
        <f t="shared" si="215"/>
        <v>180</v>
      </c>
      <c r="I3180" s="11"/>
      <c r="J3180" s="11">
        <v>6932.6200000000008</v>
      </c>
      <c r="K3180" s="11"/>
      <c r="M3180" s="11">
        <v>63</v>
      </c>
      <c r="N3180" s="70"/>
      <c r="P3180" s="11">
        <f t="shared" si="216"/>
        <v>110.04</v>
      </c>
      <c r="Q3180" s="11"/>
      <c r="R3180" s="11"/>
      <c r="S3180" s="11"/>
      <c r="T3180" s="366">
        <f t="shared" si="214"/>
        <v>958.25396825396831</v>
      </c>
      <c r="U3180" s="11"/>
      <c r="V3180" s="11"/>
      <c r="W3180" s="11"/>
      <c r="Y3180" s="11">
        <v>6932.6200000000008</v>
      </c>
      <c r="Z3180" s="11">
        <f t="shared" si="217"/>
        <v>10441.77</v>
      </c>
      <c r="AB3180" s="11">
        <f t="shared" si="218"/>
        <v>6249.83</v>
      </c>
      <c r="AC3180" s="11">
        <v>8035.47</v>
      </c>
      <c r="AD3180" s="11"/>
      <c r="AE3180" s="4"/>
      <c r="AF3180" s="4"/>
    </row>
    <row r="3181" spans="1:32" ht="13.8" thickBot="1">
      <c r="A3181" s="56"/>
      <c r="B3181" s="191"/>
      <c r="C3181" s="11" t="s">
        <v>497</v>
      </c>
      <c r="D3181" s="11"/>
      <c r="E3181" s="11" t="s">
        <v>496</v>
      </c>
      <c r="F3181" s="11">
        <v>209051</v>
      </c>
      <c r="G3181" s="11"/>
      <c r="H3181" s="11">
        <f t="shared" si="215"/>
        <v>624</v>
      </c>
      <c r="I3181" s="11"/>
      <c r="J3181" s="11">
        <v>20055.829999999994</v>
      </c>
      <c r="K3181" s="11"/>
      <c r="M3181" s="11">
        <v>110</v>
      </c>
      <c r="N3181" s="70"/>
      <c r="P3181" s="11">
        <f t="shared" si="216"/>
        <v>182.33</v>
      </c>
      <c r="Q3181" s="11"/>
      <c r="R3181" s="11"/>
      <c r="S3181" s="11"/>
      <c r="T3181" s="366">
        <f t="shared" si="214"/>
        <v>1900.4636363636364</v>
      </c>
      <c r="U3181" s="11"/>
      <c r="V3181" s="11"/>
      <c r="W3181" s="11"/>
      <c r="Y3181" s="11">
        <v>20055.829999999994</v>
      </c>
      <c r="Z3181" s="11">
        <f t="shared" si="217"/>
        <v>30207.67</v>
      </c>
      <c r="AB3181" s="11">
        <f t="shared" si="218"/>
        <v>18080.54</v>
      </c>
      <c r="AC3181" s="11">
        <v>23246.34</v>
      </c>
      <c r="AD3181" s="11"/>
      <c r="AE3181" s="4"/>
      <c r="AF3181" s="4"/>
    </row>
    <row r="3182" spans="1:32" ht="13.8" thickBot="1">
      <c r="A3182" s="56"/>
      <c r="B3182" s="191"/>
      <c r="C3182" s="11" t="s">
        <v>551</v>
      </c>
      <c r="D3182" s="11"/>
      <c r="E3182" s="11" t="s">
        <v>485</v>
      </c>
      <c r="F3182" s="11">
        <v>4</v>
      </c>
      <c r="G3182" s="11"/>
      <c r="H3182" s="11">
        <f t="shared" si="215"/>
        <v>0</v>
      </c>
      <c r="I3182" s="11"/>
      <c r="J3182" s="11">
        <v>8.8800000000000008</v>
      </c>
      <c r="K3182" s="11"/>
      <c r="M3182" s="11">
        <v>1</v>
      </c>
      <c r="N3182" s="70"/>
      <c r="P3182" s="11">
        <f t="shared" si="216"/>
        <v>8.8800000000000008</v>
      </c>
      <c r="Q3182" s="11"/>
      <c r="R3182" s="11"/>
      <c r="S3182" s="11"/>
      <c r="T3182" s="366">
        <f t="shared" si="214"/>
        <v>4</v>
      </c>
      <c r="U3182" s="11"/>
      <c r="V3182" s="11"/>
      <c r="W3182" s="11"/>
      <c r="Y3182" s="11">
        <v>8.8800000000000008</v>
      </c>
      <c r="Z3182" s="11">
        <f t="shared" si="217"/>
        <v>13.37</v>
      </c>
      <c r="AB3182" s="11">
        <f t="shared" si="218"/>
        <v>8.01</v>
      </c>
      <c r="AC3182" s="11">
        <v>10.29</v>
      </c>
      <c r="AD3182" s="11"/>
      <c r="AE3182" s="4"/>
      <c r="AF3182" s="4"/>
    </row>
    <row r="3183" spans="1:32" ht="13.8" thickBot="1">
      <c r="A3183" s="56"/>
      <c r="B3183" s="191"/>
      <c r="C3183" s="11" t="s">
        <v>551</v>
      </c>
      <c r="D3183" s="11"/>
      <c r="E3183" s="11" t="s">
        <v>499</v>
      </c>
      <c r="F3183" s="11">
        <v>54340</v>
      </c>
      <c r="G3183" s="11"/>
      <c r="H3183" s="11">
        <f t="shared" si="215"/>
        <v>162</v>
      </c>
      <c r="I3183" s="11"/>
      <c r="J3183" s="11">
        <v>6972.4599999999991</v>
      </c>
      <c r="K3183" s="11"/>
      <c r="M3183" s="11">
        <v>51</v>
      </c>
      <c r="N3183" s="70"/>
      <c r="P3183" s="11">
        <f t="shared" si="216"/>
        <v>136.71</v>
      </c>
      <c r="Q3183" s="11"/>
      <c r="R3183" s="11"/>
      <c r="S3183" s="11"/>
      <c r="T3183" s="366">
        <f t="shared" si="214"/>
        <v>1065.4901960784314</v>
      </c>
      <c r="U3183" s="11"/>
      <c r="V3183" s="11"/>
      <c r="W3183" s="11"/>
      <c r="Y3183" s="11">
        <v>6972.4599999999991</v>
      </c>
      <c r="Z3183" s="11">
        <f t="shared" si="217"/>
        <v>10501.77</v>
      </c>
      <c r="AB3183" s="11">
        <f t="shared" si="218"/>
        <v>6285.74</v>
      </c>
      <c r="AC3183" s="11">
        <v>8081.65</v>
      </c>
      <c r="AD3183" s="11"/>
      <c r="AE3183" s="4"/>
      <c r="AF3183" s="4"/>
    </row>
    <row r="3184" spans="1:32" ht="13.8" thickBot="1">
      <c r="A3184" s="56"/>
      <c r="B3184" s="191"/>
      <c r="C3184" s="11" t="s">
        <v>1431</v>
      </c>
      <c r="D3184" s="11"/>
      <c r="E3184" s="11" t="s">
        <v>508</v>
      </c>
      <c r="F3184" s="11">
        <v>30</v>
      </c>
      <c r="G3184" s="11"/>
      <c r="H3184" s="11">
        <f t="shared" si="215"/>
        <v>0</v>
      </c>
      <c r="I3184" s="11"/>
      <c r="J3184" s="11">
        <v>62.54</v>
      </c>
      <c r="K3184" s="11"/>
      <c r="M3184" s="11">
        <v>7</v>
      </c>
      <c r="N3184" s="70"/>
      <c r="P3184" s="11">
        <f t="shared" si="216"/>
        <v>8.93</v>
      </c>
      <c r="Q3184" s="11"/>
      <c r="R3184" s="11"/>
      <c r="S3184" s="11"/>
      <c r="T3184" s="366">
        <f t="shared" si="214"/>
        <v>4.2857142857142856</v>
      </c>
      <c r="U3184" s="11"/>
      <c r="V3184" s="11"/>
      <c r="W3184" s="11"/>
      <c r="Y3184" s="11">
        <v>62.54</v>
      </c>
      <c r="Z3184" s="11">
        <f t="shared" si="217"/>
        <v>94.2</v>
      </c>
      <c r="AB3184" s="11">
        <f t="shared" si="218"/>
        <v>56.38</v>
      </c>
      <c r="AC3184" s="11">
        <v>72.489999999999995</v>
      </c>
      <c r="AD3184" s="11"/>
      <c r="AE3184" s="4"/>
      <c r="AF3184" s="4"/>
    </row>
    <row r="3185" spans="1:32" ht="13.8" thickBot="1">
      <c r="A3185" s="56"/>
      <c r="B3185" s="191"/>
      <c r="C3185" s="11" t="s">
        <v>1431</v>
      </c>
      <c r="D3185" s="11"/>
      <c r="E3185" s="11" t="s">
        <v>517</v>
      </c>
      <c r="F3185" s="11">
        <v>17</v>
      </c>
      <c r="G3185" s="11"/>
      <c r="H3185" s="11">
        <f t="shared" si="215"/>
        <v>0</v>
      </c>
      <c r="I3185" s="11"/>
      <c r="J3185" s="11">
        <v>9.48</v>
      </c>
      <c r="K3185" s="11"/>
      <c r="M3185" s="11">
        <v>1</v>
      </c>
      <c r="N3185" s="70"/>
      <c r="P3185" s="11">
        <f t="shared" si="216"/>
        <v>9.48</v>
      </c>
      <c r="Q3185" s="11"/>
      <c r="R3185" s="11"/>
      <c r="S3185" s="11"/>
      <c r="T3185" s="366">
        <f t="shared" si="214"/>
        <v>17</v>
      </c>
      <c r="U3185" s="11"/>
      <c r="V3185" s="11"/>
      <c r="W3185" s="11"/>
      <c r="Y3185" s="11">
        <v>9.48</v>
      </c>
      <c r="Z3185" s="11">
        <f t="shared" si="217"/>
        <v>14.28</v>
      </c>
      <c r="AB3185" s="11">
        <f t="shared" si="218"/>
        <v>8.5500000000000007</v>
      </c>
      <c r="AC3185" s="11">
        <v>10.99</v>
      </c>
      <c r="AD3185" s="11"/>
      <c r="AE3185" s="4"/>
      <c r="AF3185" s="4"/>
    </row>
    <row r="3186" spans="1:32" ht="13.8" thickBot="1">
      <c r="A3186" s="56"/>
      <c r="B3186" s="191"/>
      <c r="C3186" s="11" t="s">
        <v>502</v>
      </c>
      <c r="D3186" s="11"/>
      <c r="E3186" s="11" t="s">
        <v>501</v>
      </c>
      <c r="F3186" s="11">
        <v>769792</v>
      </c>
      <c r="G3186" s="11"/>
      <c r="H3186" s="11">
        <f t="shared" si="215"/>
        <v>2298</v>
      </c>
      <c r="I3186" s="11"/>
      <c r="J3186" s="11">
        <v>59146.130000000019</v>
      </c>
      <c r="K3186" s="11"/>
      <c r="M3186" s="11">
        <v>280</v>
      </c>
      <c r="N3186" s="70"/>
      <c r="P3186" s="11">
        <f t="shared" si="216"/>
        <v>211.24</v>
      </c>
      <c r="Q3186" s="11"/>
      <c r="R3186" s="11"/>
      <c r="S3186" s="11"/>
      <c r="T3186" s="366">
        <f t="shared" si="214"/>
        <v>2749.2571428571428</v>
      </c>
      <c r="U3186" s="11"/>
      <c r="V3186" s="11"/>
      <c r="W3186" s="11"/>
      <c r="Y3186" s="11">
        <v>59146.130000000019</v>
      </c>
      <c r="Z3186" s="11">
        <f t="shared" si="217"/>
        <v>89084.67</v>
      </c>
      <c r="AB3186" s="11">
        <f t="shared" si="218"/>
        <v>53320.84</v>
      </c>
      <c r="AC3186" s="11">
        <v>68555.179999999993</v>
      </c>
      <c r="AD3186" s="11"/>
      <c r="AE3186" s="4"/>
      <c r="AF3186" s="4"/>
    </row>
    <row r="3187" spans="1:32" ht="13.8" thickBot="1">
      <c r="A3187" s="56"/>
      <c r="B3187" s="191"/>
      <c r="C3187" s="11" t="s">
        <v>593</v>
      </c>
      <c r="D3187" s="11"/>
      <c r="E3187" s="11" t="s">
        <v>330</v>
      </c>
      <c r="F3187" s="11">
        <v>8681</v>
      </c>
      <c r="G3187" s="11"/>
      <c r="H3187" s="11">
        <f t="shared" si="215"/>
        <v>26</v>
      </c>
      <c r="I3187" s="11"/>
      <c r="J3187" s="11">
        <v>684.2399999999999</v>
      </c>
      <c r="K3187" s="11"/>
      <c r="M3187" s="11">
        <v>6</v>
      </c>
      <c r="N3187" s="70"/>
      <c r="P3187" s="11">
        <f t="shared" si="216"/>
        <v>114.04</v>
      </c>
      <c r="Q3187" s="11"/>
      <c r="R3187" s="11"/>
      <c r="S3187" s="11"/>
      <c r="T3187" s="366">
        <f t="shared" si="214"/>
        <v>1446.8333333333333</v>
      </c>
      <c r="U3187" s="11"/>
      <c r="V3187" s="11"/>
      <c r="W3187" s="11"/>
      <c r="Y3187" s="11">
        <v>684.2399999999999</v>
      </c>
      <c r="Z3187" s="11">
        <f t="shared" si="217"/>
        <v>1030.5899999999999</v>
      </c>
      <c r="AB3187" s="11">
        <f t="shared" si="218"/>
        <v>616.85</v>
      </c>
      <c r="AC3187" s="11">
        <v>793.09</v>
      </c>
      <c r="AD3187" s="11"/>
      <c r="AE3187" s="4"/>
      <c r="AF3187" s="4"/>
    </row>
    <row r="3188" spans="1:32" ht="13.8" thickBot="1">
      <c r="A3188" s="56"/>
      <c r="B3188" s="191"/>
      <c r="C3188" s="11" t="s">
        <v>593</v>
      </c>
      <c r="D3188" s="11"/>
      <c r="E3188" s="11" t="s">
        <v>345</v>
      </c>
      <c r="F3188" s="11"/>
      <c r="G3188" s="11"/>
      <c r="H3188" s="11">
        <f t="shared" si="215"/>
        <v>0</v>
      </c>
      <c r="I3188" s="11"/>
      <c r="J3188" s="11">
        <v>7.26</v>
      </c>
      <c r="K3188" s="11"/>
      <c r="M3188" s="11">
        <v>1</v>
      </c>
      <c r="N3188" s="70"/>
      <c r="P3188" s="11">
        <f t="shared" si="216"/>
        <v>7.26</v>
      </c>
      <c r="Q3188" s="11"/>
      <c r="R3188" s="11"/>
      <c r="S3188" s="11"/>
      <c r="T3188" s="366">
        <f t="shared" si="214"/>
        <v>0</v>
      </c>
      <c r="U3188" s="11"/>
      <c r="V3188" s="11"/>
      <c r="W3188" s="11"/>
      <c r="Y3188" s="11">
        <v>7.26</v>
      </c>
      <c r="Z3188" s="11">
        <f t="shared" si="217"/>
        <v>10.93</v>
      </c>
      <c r="AB3188" s="11">
        <f t="shared" si="218"/>
        <v>6.54</v>
      </c>
      <c r="AC3188" s="11">
        <v>8.41</v>
      </c>
      <c r="AD3188" s="11"/>
      <c r="AE3188" s="4"/>
      <c r="AF3188" s="4"/>
    </row>
    <row r="3189" spans="1:32" ht="13.8" thickBot="1">
      <c r="A3189" s="56"/>
      <c r="B3189" s="191"/>
      <c r="C3189" s="11" t="s">
        <v>1337</v>
      </c>
      <c r="D3189" s="11"/>
      <c r="E3189" s="11" t="s">
        <v>1338</v>
      </c>
      <c r="F3189" s="11">
        <v>12800</v>
      </c>
      <c r="G3189" s="11"/>
      <c r="H3189" s="11">
        <f t="shared" si="215"/>
        <v>38</v>
      </c>
      <c r="I3189" s="11"/>
      <c r="J3189" s="11">
        <v>1846.61</v>
      </c>
      <c r="K3189" s="11"/>
      <c r="M3189" s="11">
        <v>1</v>
      </c>
      <c r="N3189" s="70"/>
      <c r="P3189" s="11">
        <f t="shared" si="216"/>
        <v>1846.61</v>
      </c>
      <c r="Q3189" s="11"/>
      <c r="R3189" s="11"/>
      <c r="S3189" s="11"/>
      <c r="T3189" s="366">
        <f t="shared" si="214"/>
        <v>12800</v>
      </c>
      <c r="U3189" s="11"/>
      <c r="V3189" s="11"/>
      <c r="W3189" s="11"/>
      <c r="Y3189" s="11">
        <v>1846.61</v>
      </c>
      <c r="Z3189" s="11">
        <f t="shared" si="217"/>
        <v>2781.33</v>
      </c>
      <c r="AB3189" s="11">
        <f t="shared" si="218"/>
        <v>1664.74</v>
      </c>
      <c r="AC3189" s="11">
        <v>2140.37</v>
      </c>
      <c r="AD3189" s="11"/>
      <c r="AE3189" s="4"/>
      <c r="AF3189" s="4"/>
    </row>
    <row r="3190" spans="1:32" ht="13.8" thickBot="1">
      <c r="A3190" s="56"/>
      <c r="B3190" s="191"/>
      <c r="C3190" s="11" t="s">
        <v>538</v>
      </c>
      <c r="D3190" s="11"/>
      <c r="E3190" s="11" t="s">
        <v>247</v>
      </c>
      <c r="F3190" s="11">
        <v>207</v>
      </c>
      <c r="G3190" s="11"/>
      <c r="H3190" s="11">
        <f t="shared" si="215"/>
        <v>1</v>
      </c>
      <c r="I3190" s="11"/>
      <c r="J3190" s="11">
        <v>132.69999999999999</v>
      </c>
      <c r="K3190" s="11"/>
      <c r="M3190" s="11">
        <v>1</v>
      </c>
      <c r="N3190" s="70"/>
      <c r="P3190" s="11">
        <f t="shared" si="216"/>
        <v>132.69999999999999</v>
      </c>
      <c r="Q3190" s="11"/>
      <c r="R3190" s="11"/>
      <c r="S3190" s="11"/>
      <c r="T3190" s="366">
        <f t="shared" si="214"/>
        <v>207</v>
      </c>
      <c r="U3190" s="11"/>
      <c r="V3190" s="11"/>
      <c r="W3190" s="11"/>
      <c r="Y3190" s="11">
        <v>132.69999999999999</v>
      </c>
      <c r="Z3190" s="11">
        <f t="shared" si="217"/>
        <v>199.87</v>
      </c>
      <c r="AB3190" s="11">
        <f t="shared" si="218"/>
        <v>119.63</v>
      </c>
      <c r="AC3190" s="11">
        <v>153.81</v>
      </c>
      <c r="AD3190" s="11"/>
      <c r="AE3190" s="4"/>
      <c r="AF3190" s="4"/>
    </row>
    <row r="3191" spans="1:32" ht="13.8" thickBot="1">
      <c r="A3191" s="56"/>
      <c r="B3191" s="191"/>
      <c r="C3191" s="11" t="s">
        <v>538</v>
      </c>
      <c r="D3191" s="11"/>
      <c r="E3191" s="11" t="s">
        <v>260</v>
      </c>
      <c r="F3191" s="11">
        <v>333227</v>
      </c>
      <c r="G3191" s="11"/>
      <c r="H3191" s="11">
        <f t="shared" si="215"/>
        <v>995</v>
      </c>
      <c r="I3191" s="11"/>
      <c r="J3191" s="11">
        <v>21066.979999999992</v>
      </c>
      <c r="K3191" s="11"/>
      <c r="M3191" s="11">
        <v>60</v>
      </c>
      <c r="N3191" s="70"/>
      <c r="P3191" s="11">
        <f t="shared" si="216"/>
        <v>351.12</v>
      </c>
      <c r="Q3191" s="11"/>
      <c r="R3191" s="11"/>
      <c r="S3191" s="11"/>
      <c r="T3191" s="366">
        <f t="shared" ref="T3191:T3254" si="219">F3191/M3191</f>
        <v>5553.7833333333338</v>
      </c>
      <c r="U3191" s="11"/>
      <c r="V3191" s="11"/>
      <c r="W3191" s="11"/>
      <c r="Y3191" s="11">
        <v>21066.979999999992</v>
      </c>
      <c r="Z3191" s="11">
        <f t="shared" si="217"/>
        <v>31730.65</v>
      </c>
      <c r="AB3191" s="11">
        <f t="shared" si="218"/>
        <v>18992.099999999999</v>
      </c>
      <c r="AC3191" s="11">
        <v>24418.35</v>
      </c>
      <c r="AD3191" s="11"/>
      <c r="AE3191" s="4"/>
      <c r="AF3191" s="4"/>
    </row>
    <row r="3192" spans="1:32" ht="13.8" thickBot="1">
      <c r="A3192" s="56"/>
      <c r="B3192" s="191"/>
      <c r="C3192" s="11" t="s">
        <v>538</v>
      </c>
      <c r="D3192" s="11"/>
      <c r="E3192" s="11" t="s">
        <v>262</v>
      </c>
      <c r="F3192" s="11">
        <v>4243</v>
      </c>
      <c r="G3192" s="11"/>
      <c r="H3192" s="11">
        <f t="shared" si="215"/>
        <v>13</v>
      </c>
      <c r="I3192" s="11"/>
      <c r="J3192" s="11">
        <v>306.82</v>
      </c>
      <c r="K3192" s="11"/>
      <c r="M3192" s="11">
        <v>1</v>
      </c>
      <c r="N3192" s="70"/>
      <c r="P3192" s="11">
        <f t="shared" si="216"/>
        <v>306.82</v>
      </c>
      <c r="Q3192" s="11"/>
      <c r="R3192" s="11"/>
      <c r="S3192" s="11"/>
      <c r="T3192" s="366">
        <f t="shared" si="219"/>
        <v>4243</v>
      </c>
      <c r="U3192" s="11"/>
      <c r="V3192" s="11"/>
      <c r="W3192" s="11"/>
      <c r="Y3192" s="11">
        <v>306.82</v>
      </c>
      <c r="Z3192" s="11">
        <f t="shared" si="217"/>
        <v>462.13</v>
      </c>
      <c r="AB3192" s="11">
        <f t="shared" si="218"/>
        <v>276.60000000000002</v>
      </c>
      <c r="AC3192" s="11">
        <v>355.63</v>
      </c>
      <c r="AD3192" s="11"/>
      <c r="AE3192" s="4"/>
      <c r="AF3192" s="4"/>
    </row>
    <row r="3193" spans="1:32" ht="13.8" thickBot="1">
      <c r="A3193" s="56"/>
      <c r="B3193" s="191"/>
      <c r="C3193" s="11" t="s">
        <v>261</v>
      </c>
      <c r="D3193" s="11"/>
      <c r="E3193" s="11" t="s">
        <v>537</v>
      </c>
      <c r="F3193" s="11">
        <v>884</v>
      </c>
      <c r="G3193" s="11"/>
      <c r="H3193" s="11">
        <f t="shared" si="215"/>
        <v>3</v>
      </c>
      <c r="I3193" s="11"/>
      <c r="J3193" s="11">
        <v>143.39999999999998</v>
      </c>
      <c r="K3193" s="11"/>
      <c r="M3193" s="11">
        <v>2</v>
      </c>
      <c r="N3193" s="70"/>
      <c r="P3193" s="11">
        <f t="shared" si="216"/>
        <v>71.7</v>
      </c>
      <c r="Q3193" s="11"/>
      <c r="R3193" s="11"/>
      <c r="S3193" s="11"/>
      <c r="T3193" s="366">
        <f t="shared" si="219"/>
        <v>442</v>
      </c>
      <c r="U3193" s="11"/>
      <c r="V3193" s="11"/>
      <c r="W3193" s="11"/>
      <c r="Y3193" s="11">
        <v>143.39999999999998</v>
      </c>
      <c r="Z3193" s="11">
        <f t="shared" si="217"/>
        <v>215.99</v>
      </c>
      <c r="AB3193" s="11">
        <f t="shared" si="218"/>
        <v>129.28</v>
      </c>
      <c r="AC3193" s="11">
        <v>166.21</v>
      </c>
      <c r="AD3193" s="11"/>
      <c r="AE3193" s="4"/>
      <c r="AF3193" s="4"/>
    </row>
    <row r="3194" spans="1:32" ht="13.8" thickBot="1">
      <c r="A3194" s="56"/>
      <c r="B3194" s="191"/>
      <c r="C3194" s="11" t="s">
        <v>261</v>
      </c>
      <c r="D3194" s="11"/>
      <c r="E3194" s="11" t="s">
        <v>262</v>
      </c>
      <c r="F3194" s="11">
        <v>2532881</v>
      </c>
      <c r="G3194" s="11"/>
      <c r="H3194" s="11">
        <f t="shared" si="215"/>
        <v>7562</v>
      </c>
      <c r="I3194" s="11"/>
      <c r="J3194" s="11">
        <v>208466.95000000024</v>
      </c>
      <c r="K3194" s="11"/>
      <c r="M3194" s="11">
        <v>522</v>
      </c>
      <c r="N3194" s="70"/>
      <c r="P3194" s="11">
        <f t="shared" si="216"/>
        <v>399.36</v>
      </c>
      <c r="Q3194" s="11"/>
      <c r="R3194" s="11"/>
      <c r="S3194" s="11"/>
      <c r="T3194" s="366">
        <f t="shared" si="219"/>
        <v>4852.2624521072794</v>
      </c>
      <c r="U3194" s="11"/>
      <c r="V3194" s="11"/>
      <c r="W3194" s="11"/>
      <c r="Y3194" s="11">
        <v>208466.95000000024</v>
      </c>
      <c r="Z3194" s="11">
        <f t="shared" si="217"/>
        <v>313988.57</v>
      </c>
      <c r="AB3194" s="11">
        <f t="shared" si="218"/>
        <v>187935.09</v>
      </c>
      <c r="AC3194" s="11">
        <v>241630.17</v>
      </c>
      <c r="AD3194" s="11"/>
      <c r="AE3194" s="4"/>
      <c r="AF3194" s="4"/>
    </row>
    <row r="3195" spans="1:32" ht="13.8" thickBot="1">
      <c r="A3195" s="56"/>
      <c r="B3195" s="191"/>
      <c r="C3195" s="11" t="s">
        <v>1447</v>
      </c>
      <c r="D3195" s="11"/>
      <c r="E3195" s="11" t="s">
        <v>369</v>
      </c>
      <c r="F3195" s="11">
        <v>526</v>
      </c>
      <c r="G3195" s="11"/>
      <c r="H3195" s="11">
        <f t="shared" si="215"/>
        <v>2</v>
      </c>
      <c r="I3195" s="11"/>
      <c r="J3195" s="11">
        <v>63.85</v>
      </c>
      <c r="K3195" s="11"/>
      <c r="M3195" s="11">
        <v>1</v>
      </c>
      <c r="N3195" s="70"/>
      <c r="P3195" s="11">
        <f t="shared" si="216"/>
        <v>63.85</v>
      </c>
      <c r="Q3195" s="11"/>
      <c r="R3195" s="11"/>
      <c r="S3195" s="11"/>
      <c r="T3195" s="366">
        <f t="shared" si="219"/>
        <v>526</v>
      </c>
      <c r="U3195" s="11"/>
      <c r="V3195" s="11"/>
      <c r="W3195" s="11"/>
      <c r="Y3195" s="11">
        <v>63.85</v>
      </c>
      <c r="Z3195" s="11">
        <f t="shared" si="217"/>
        <v>96.17</v>
      </c>
      <c r="AB3195" s="11">
        <f t="shared" si="218"/>
        <v>57.56</v>
      </c>
      <c r="AC3195" s="11">
        <v>74.010000000000005</v>
      </c>
      <c r="AD3195" s="11"/>
      <c r="AE3195" s="4"/>
      <c r="AF3195" s="4"/>
    </row>
    <row r="3196" spans="1:32" ht="13.8" thickBot="1">
      <c r="A3196" s="56"/>
      <c r="B3196" s="191"/>
      <c r="C3196" s="11" t="s">
        <v>298</v>
      </c>
      <c r="D3196" s="11"/>
      <c r="E3196" s="11" t="s">
        <v>297</v>
      </c>
      <c r="F3196" s="11">
        <v>669453</v>
      </c>
      <c r="G3196" s="11"/>
      <c r="H3196" s="11">
        <f t="shared" si="215"/>
        <v>1999</v>
      </c>
      <c r="I3196" s="11"/>
      <c r="J3196" s="11">
        <v>56376.169999999991</v>
      </c>
      <c r="K3196" s="11"/>
      <c r="M3196" s="11">
        <v>236</v>
      </c>
      <c r="N3196" s="70"/>
      <c r="P3196" s="11">
        <f t="shared" si="216"/>
        <v>238.88</v>
      </c>
      <c r="Q3196" s="11"/>
      <c r="R3196" s="11"/>
      <c r="S3196" s="11"/>
      <c r="T3196" s="366">
        <f t="shared" si="219"/>
        <v>2836.6652542372881</v>
      </c>
      <c r="U3196" s="11"/>
      <c r="V3196" s="11"/>
      <c r="W3196" s="11"/>
      <c r="Y3196" s="11">
        <v>56376.169999999991</v>
      </c>
      <c r="Z3196" s="11">
        <f t="shared" si="217"/>
        <v>84912.61</v>
      </c>
      <c r="AB3196" s="11">
        <f t="shared" si="218"/>
        <v>50823.7</v>
      </c>
      <c r="AC3196" s="11">
        <v>65344.57</v>
      </c>
      <c r="AD3196" s="11"/>
      <c r="AE3196" s="4"/>
      <c r="AF3196" s="4"/>
    </row>
    <row r="3197" spans="1:32" ht="13.8" thickBot="1">
      <c r="A3197" s="56"/>
      <c r="B3197" s="191"/>
      <c r="C3197" s="11" t="s">
        <v>243</v>
      </c>
      <c r="D3197" s="11"/>
      <c r="E3197" s="11" t="s">
        <v>237</v>
      </c>
      <c r="F3197" s="11">
        <v>33034</v>
      </c>
      <c r="G3197" s="11"/>
      <c r="H3197" s="11">
        <f t="shared" si="215"/>
        <v>99</v>
      </c>
      <c r="I3197" s="11"/>
      <c r="J3197" s="11">
        <v>4267.34</v>
      </c>
      <c r="K3197" s="11"/>
      <c r="M3197" s="11">
        <v>61</v>
      </c>
      <c r="N3197" s="70"/>
      <c r="P3197" s="11">
        <f t="shared" si="216"/>
        <v>69.959999999999994</v>
      </c>
      <c r="Q3197" s="11"/>
      <c r="R3197" s="11"/>
      <c r="S3197" s="11"/>
      <c r="T3197" s="366">
        <f t="shared" si="219"/>
        <v>541.54098360655735</v>
      </c>
      <c r="U3197" s="11"/>
      <c r="V3197" s="11"/>
      <c r="W3197" s="11"/>
      <c r="Y3197" s="11">
        <v>4267.34</v>
      </c>
      <c r="Z3197" s="11">
        <f t="shared" si="217"/>
        <v>6427.38</v>
      </c>
      <c r="AB3197" s="11">
        <f t="shared" si="218"/>
        <v>3847.05</v>
      </c>
      <c r="AC3197" s="11">
        <v>4946.1899999999996</v>
      </c>
      <c r="AD3197" s="11"/>
      <c r="AE3197" s="4"/>
      <c r="AF3197" s="4"/>
    </row>
    <row r="3198" spans="1:32" ht="13.8" thickBot="1">
      <c r="A3198" s="56"/>
      <c r="B3198" s="191"/>
      <c r="C3198" s="11" t="s">
        <v>379</v>
      </c>
      <c r="D3198" s="11"/>
      <c r="E3198" s="11" t="s">
        <v>1330</v>
      </c>
      <c r="F3198" s="11">
        <v>852</v>
      </c>
      <c r="G3198" s="11"/>
      <c r="H3198" s="11">
        <f t="shared" ref="H3198:H3261" si="220">ROUND($H$3402*F3198/$F$3402,0)</f>
        <v>3</v>
      </c>
      <c r="I3198" s="11"/>
      <c r="J3198" s="11">
        <v>147.62</v>
      </c>
      <c r="K3198" s="11"/>
      <c r="M3198" s="11">
        <v>1</v>
      </c>
      <c r="N3198" s="70"/>
      <c r="P3198" s="11">
        <f t="shared" ref="P3198:P3261" si="221">ROUND(J3198/M3198,2)</f>
        <v>147.62</v>
      </c>
      <c r="Q3198" s="11"/>
      <c r="R3198" s="11"/>
      <c r="S3198" s="11"/>
      <c r="T3198" s="366">
        <f t="shared" si="219"/>
        <v>852</v>
      </c>
      <c r="U3198" s="11"/>
      <c r="V3198" s="11"/>
      <c r="W3198" s="11"/>
      <c r="Y3198" s="11">
        <v>147.62</v>
      </c>
      <c r="Z3198" s="11">
        <f t="shared" ref="Z3198:Z3261" si="222">ROUND($Z$3402*Y3198/$Y$3402,2)</f>
        <v>222.34</v>
      </c>
      <c r="AB3198" s="11">
        <f t="shared" ref="AB3198:AB3261" si="223">ROUND($AB$3402*Y3198/$Y$3402,2)</f>
        <v>133.08000000000001</v>
      </c>
      <c r="AC3198" s="11">
        <v>171.1</v>
      </c>
      <c r="AD3198" s="11"/>
      <c r="AE3198" s="4"/>
      <c r="AF3198" s="4"/>
    </row>
    <row r="3199" spans="1:32" ht="13.8" thickBot="1">
      <c r="A3199" s="56"/>
      <c r="B3199" s="191"/>
      <c r="C3199" s="11" t="s">
        <v>379</v>
      </c>
      <c r="D3199" s="11"/>
      <c r="E3199" s="11" t="s">
        <v>315</v>
      </c>
      <c r="F3199" s="11"/>
      <c r="G3199" s="11"/>
      <c r="H3199" s="11">
        <f t="shared" si="220"/>
        <v>0</v>
      </c>
      <c r="I3199" s="11"/>
      <c r="J3199" s="11">
        <v>7.51</v>
      </c>
      <c r="K3199" s="11"/>
      <c r="M3199" s="11">
        <v>1</v>
      </c>
      <c r="N3199" s="70"/>
      <c r="P3199" s="11">
        <f t="shared" si="221"/>
        <v>7.51</v>
      </c>
      <c r="Q3199" s="11"/>
      <c r="R3199" s="11"/>
      <c r="S3199" s="11"/>
      <c r="T3199" s="366">
        <f t="shared" si="219"/>
        <v>0</v>
      </c>
      <c r="U3199" s="11"/>
      <c r="V3199" s="11"/>
      <c r="W3199" s="11"/>
      <c r="Y3199" s="11">
        <v>7.51</v>
      </c>
      <c r="Z3199" s="11">
        <f t="shared" si="222"/>
        <v>11.31</v>
      </c>
      <c r="AB3199" s="11">
        <f t="shared" si="223"/>
        <v>6.77</v>
      </c>
      <c r="AC3199" s="11">
        <v>8.6999999999999993</v>
      </c>
      <c r="AD3199" s="11"/>
      <c r="AE3199" s="4"/>
      <c r="AF3199" s="4"/>
    </row>
    <row r="3200" spans="1:32" ht="13.8" thickBot="1">
      <c r="A3200" s="56"/>
      <c r="B3200" s="191"/>
      <c r="C3200" s="11" t="s">
        <v>379</v>
      </c>
      <c r="D3200" s="11"/>
      <c r="E3200" s="11" t="s">
        <v>380</v>
      </c>
      <c r="F3200" s="11">
        <v>714191</v>
      </c>
      <c r="G3200" s="11"/>
      <c r="H3200" s="11">
        <f t="shared" si="220"/>
        <v>2132</v>
      </c>
      <c r="I3200" s="11"/>
      <c r="J3200" s="11">
        <v>43944.049999999981</v>
      </c>
      <c r="K3200" s="11"/>
      <c r="M3200" s="11">
        <v>160</v>
      </c>
      <c r="N3200" s="70"/>
      <c r="P3200" s="11">
        <f t="shared" si="221"/>
        <v>274.64999999999998</v>
      </c>
      <c r="Q3200" s="11"/>
      <c r="R3200" s="11"/>
      <c r="S3200" s="11"/>
      <c r="T3200" s="366">
        <f t="shared" si="219"/>
        <v>4463.6937500000004</v>
      </c>
      <c r="U3200" s="11"/>
      <c r="V3200" s="11"/>
      <c r="W3200" s="11"/>
      <c r="Y3200" s="11">
        <v>43944.049999999981</v>
      </c>
      <c r="Z3200" s="11">
        <f t="shared" si="222"/>
        <v>66187.61</v>
      </c>
      <c r="AB3200" s="11">
        <f t="shared" si="223"/>
        <v>39616.01</v>
      </c>
      <c r="AC3200" s="11">
        <v>50934.73</v>
      </c>
      <c r="AD3200" s="11"/>
      <c r="AE3200" s="4"/>
      <c r="AF3200" s="4"/>
    </row>
    <row r="3201" spans="1:32" ht="13.8" thickBot="1">
      <c r="A3201" s="56"/>
      <c r="B3201" s="191"/>
      <c r="C3201" s="11" t="s">
        <v>1448</v>
      </c>
      <c r="D3201" s="11"/>
      <c r="E3201" s="11" t="s">
        <v>284</v>
      </c>
      <c r="F3201" s="11">
        <v>348</v>
      </c>
      <c r="G3201" s="11"/>
      <c r="H3201" s="11">
        <f t="shared" si="220"/>
        <v>1</v>
      </c>
      <c r="I3201" s="11"/>
      <c r="J3201" s="11">
        <v>26.53</v>
      </c>
      <c r="K3201" s="11"/>
      <c r="M3201" s="11">
        <v>1</v>
      </c>
      <c r="N3201" s="70"/>
      <c r="P3201" s="11">
        <f t="shared" si="221"/>
        <v>26.53</v>
      </c>
      <c r="Q3201" s="11"/>
      <c r="R3201" s="11"/>
      <c r="S3201" s="11"/>
      <c r="T3201" s="366">
        <f t="shared" si="219"/>
        <v>348</v>
      </c>
      <c r="U3201" s="11"/>
      <c r="V3201" s="11"/>
      <c r="W3201" s="11"/>
      <c r="Y3201" s="11">
        <v>26.53</v>
      </c>
      <c r="Z3201" s="11">
        <f t="shared" si="222"/>
        <v>39.96</v>
      </c>
      <c r="AB3201" s="11">
        <f t="shared" si="223"/>
        <v>23.92</v>
      </c>
      <c r="AC3201" s="11">
        <v>30.75</v>
      </c>
      <c r="AD3201" s="11"/>
      <c r="AE3201" s="4"/>
      <c r="AF3201" s="4"/>
    </row>
    <row r="3202" spans="1:32" ht="13.8" thickBot="1">
      <c r="A3202" s="56"/>
      <c r="B3202" s="191"/>
      <c r="C3202" s="11" t="s">
        <v>505</v>
      </c>
      <c r="D3202" s="11"/>
      <c r="E3202" s="11" t="s">
        <v>504</v>
      </c>
      <c r="F3202" s="11">
        <v>659081</v>
      </c>
      <c r="G3202" s="11"/>
      <c r="H3202" s="11">
        <f t="shared" si="220"/>
        <v>1968</v>
      </c>
      <c r="I3202" s="11"/>
      <c r="J3202" s="11">
        <v>85147.949999999983</v>
      </c>
      <c r="K3202" s="11"/>
      <c r="M3202" s="11">
        <v>233</v>
      </c>
      <c r="N3202" s="70"/>
      <c r="P3202" s="11">
        <f t="shared" si="221"/>
        <v>365.44</v>
      </c>
      <c r="Q3202" s="11"/>
      <c r="R3202" s="11"/>
      <c r="S3202" s="11"/>
      <c r="T3202" s="366">
        <f t="shared" si="219"/>
        <v>2828.6738197424893</v>
      </c>
      <c r="U3202" s="11"/>
      <c r="V3202" s="11"/>
      <c r="W3202" s="11"/>
      <c r="Y3202" s="11">
        <v>85147.949999999983</v>
      </c>
      <c r="Z3202" s="11">
        <f t="shared" si="222"/>
        <v>128248.06</v>
      </c>
      <c r="AB3202" s="11">
        <f t="shared" si="223"/>
        <v>76761.75</v>
      </c>
      <c r="AC3202" s="11">
        <v>98693.41</v>
      </c>
      <c r="AD3202" s="11"/>
      <c r="AE3202" s="4"/>
      <c r="AF3202" s="4"/>
    </row>
    <row r="3203" spans="1:32" ht="13.8" thickBot="1">
      <c r="A3203" s="56"/>
      <c r="B3203" s="191"/>
      <c r="C3203" s="11" t="s">
        <v>509</v>
      </c>
      <c r="D3203" s="11"/>
      <c r="E3203" s="11" t="s">
        <v>508</v>
      </c>
      <c r="F3203" s="11">
        <v>188753</v>
      </c>
      <c r="G3203" s="11"/>
      <c r="H3203" s="11">
        <f t="shared" si="220"/>
        <v>564</v>
      </c>
      <c r="I3203" s="11"/>
      <c r="J3203" s="11">
        <v>14722.540000000006</v>
      </c>
      <c r="K3203" s="11"/>
      <c r="M3203" s="11">
        <v>61</v>
      </c>
      <c r="N3203" s="70"/>
      <c r="P3203" s="11">
        <f t="shared" si="221"/>
        <v>241.35</v>
      </c>
      <c r="Q3203" s="11"/>
      <c r="R3203" s="11"/>
      <c r="S3203" s="11"/>
      <c r="T3203" s="366">
        <f t="shared" si="219"/>
        <v>3094.311475409836</v>
      </c>
      <c r="U3203" s="11"/>
      <c r="V3203" s="11"/>
      <c r="W3203" s="11"/>
      <c r="Y3203" s="11">
        <v>14722.540000000006</v>
      </c>
      <c r="Z3203" s="11">
        <f t="shared" si="222"/>
        <v>22174.78</v>
      </c>
      <c r="AB3203" s="11">
        <f t="shared" si="223"/>
        <v>13272.52</v>
      </c>
      <c r="AC3203" s="11">
        <v>17064.62</v>
      </c>
      <c r="AD3203" s="11"/>
      <c r="AE3203" s="4"/>
      <c r="AF3203" s="4"/>
    </row>
    <row r="3204" spans="1:32" ht="13.8" thickBot="1">
      <c r="A3204" s="56"/>
      <c r="B3204" s="191"/>
      <c r="C3204" s="11" t="s">
        <v>510</v>
      </c>
      <c r="D3204" s="11"/>
      <c r="E3204" s="11" t="s">
        <v>444</v>
      </c>
      <c r="F3204" s="11"/>
      <c r="G3204" s="11"/>
      <c r="H3204" s="11">
        <f t="shared" si="220"/>
        <v>0</v>
      </c>
      <c r="I3204" s="11"/>
      <c r="J3204" s="11">
        <v>7.26</v>
      </c>
      <c r="K3204" s="11"/>
      <c r="M3204" s="11">
        <v>1</v>
      </c>
      <c r="N3204" s="70"/>
      <c r="P3204" s="11">
        <f t="shared" si="221"/>
        <v>7.26</v>
      </c>
      <c r="Q3204" s="11"/>
      <c r="R3204" s="11"/>
      <c r="S3204" s="11"/>
      <c r="T3204" s="366">
        <f t="shared" si="219"/>
        <v>0</v>
      </c>
      <c r="U3204" s="11"/>
      <c r="V3204" s="11"/>
      <c r="W3204" s="11"/>
      <c r="Y3204" s="11">
        <v>7.26</v>
      </c>
      <c r="Z3204" s="11">
        <f t="shared" si="222"/>
        <v>10.93</v>
      </c>
      <c r="AB3204" s="11">
        <f t="shared" si="223"/>
        <v>6.54</v>
      </c>
      <c r="AC3204" s="11">
        <v>8.41</v>
      </c>
      <c r="AD3204" s="11"/>
      <c r="AE3204" s="4"/>
      <c r="AF3204" s="4"/>
    </row>
    <row r="3205" spans="1:32" ht="13.8" thickBot="1">
      <c r="A3205" s="56"/>
      <c r="B3205" s="191"/>
      <c r="C3205" s="11" t="s">
        <v>510</v>
      </c>
      <c r="D3205" s="11"/>
      <c r="E3205" s="11" t="s">
        <v>511</v>
      </c>
      <c r="F3205" s="11">
        <v>166620</v>
      </c>
      <c r="G3205" s="11"/>
      <c r="H3205" s="11">
        <f t="shared" si="220"/>
        <v>497</v>
      </c>
      <c r="I3205" s="11"/>
      <c r="J3205" s="11">
        <v>10912.440000000002</v>
      </c>
      <c r="K3205" s="11"/>
      <c r="M3205" s="11">
        <v>69</v>
      </c>
      <c r="N3205" s="70"/>
      <c r="P3205" s="11">
        <f t="shared" si="221"/>
        <v>158.15</v>
      </c>
      <c r="Q3205" s="11"/>
      <c r="R3205" s="11"/>
      <c r="S3205" s="11"/>
      <c r="T3205" s="366">
        <f t="shared" si="219"/>
        <v>2414.782608695652</v>
      </c>
      <c r="U3205" s="11"/>
      <c r="V3205" s="11"/>
      <c r="W3205" s="11"/>
      <c r="Y3205" s="11">
        <v>10912.440000000002</v>
      </c>
      <c r="Z3205" s="11">
        <f t="shared" si="222"/>
        <v>16436.09</v>
      </c>
      <c r="AB3205" s="11">
        <f t="shared" si="223"/>
        <v>9837.68</v>
      </c>
      <c r="AC3205" s="11">
        <v>12648.41</v>
      </c>
      <c r="AD3205" s="11"/>
      <c r="AE3205" s="4"/>
      <c r="AF3205" s="4"/>
    </row>
    <row r="3206" spans="1:32" ht="13.8" thickBot="1">
      <c r="A3206" s="56"/>
      <c r="B3206" s="191"/>
      <c r="C3206" s="11" t="s">
        <v>512</v>
      </c>
      <c r="D3206" s="11"/>
      <c r="E3206" s="11" t="s">
        <v>513</v>
      </c>
      <c r="F3206" s="11">
        <v>498835</v>
      </c>
      <c r="G3206" s="11"/>
      <c r="H3206" s="11">
        <f t="shared" si="220"/>
        <v>1489</v>
      </c>
      <c r="I3206" s="11"/>
      <c r="J3206" s="11">
        <v>24674.380000000012</v>
      </c>
      <c r="K3206" s="11"/>
      <c r="M3206" s="11">
        <v>76</v>
      </c>
      <c r="N3206" s="70"/>
      <c r="P3206" s="11">
        <f t="shared" si="221"/>
        <v>324.66000000000003</v>
      </c>
      <c r="Q3206" s="11"/>
      <c r="R3206" s="11"/>
      <c r="S3206" s="11"/>
      <c r="T3206" s="366">
        <f t="shared" si="219"/>
        <v>6563.6184210526317</v>
      </c>
      <c r="U3206" s="11"/>
      <c r="V3206" s="11"/>
      <c r="W3206" s="11"/>
      <c r="Y3206" s="11">
        <v>24674.380000000012</v>
      </c>
      <c r="Z3206" s="11">
        <f t="shared" si="222"/>
        <v>37164.04</v>
      </c>
      <c r="AB3206" s="11">
        <f t="shared" si="223"/>
        <v>22244.21</v>
      </c>
      <c r="AC3206" s="11">
        <v>28599.62</v>
      </c>
      <c r="AD3206" s="11"/>
      <c r="AE3206" s="4"/>
      <c r="AF3206" s="4"/>
    </row>
    <row r="3207" spans="1:32" ht="13.8" thickBot="1">
      <c r="A3207" s="56"/>
      <c r="B3207" s="191"/>
      <c r="C3207" s="11" t="s">
        <v>1264</v>
      </c>
      <c r="D3207" s="11"/>
      <c r="E3207" s="11" t="s">
        <v>199</v>
      </c>
      <c r="F3207" s="11">
        <v>27237</v>
      </c>
      <c r="G3207" s="11"/>
      <c r="H3207" s="11">
        <f t="shared" si="220"/>
        <v>81</v>
      </c>
      <c r="I3207" s="11"/>
      <c r="J3207" s="11">
        <v>3483.7800000000007</v>
      </c>
      <c r="K3207" s="11"/>
      <c r="M3207" s="11">
        <v>33</v>
      </c>
      <c r="N3207" s="70"/>
      <c r="P3207" s="11">
        <f t="shared" si="221"/>
        <v>105.57</v>
      </c>
      <c r="Q3207" s="11"/>
      <c r="R3207" s="11"/>
      <c r="S3207" s="11"/>
      <c r="T3207" s="366">
        <f t="shared" si="219"/>
        <v>825.36363636363637</v>
      </c>
      <c r="U3207" s="11"/>
      <c r="V3207" s="11"/>
      <c r="W3207" s="11"/>
      <c r="Y3207" s="11">
        <v>3483.7800000000007</v>
      </c>
      <c r="Z3207" s="11">
        <f t="shared" si="222"/>
        <v>5247.2</v>
      </c>
      <c r="AB3207" s="11">
        <f t="shared" si="223"/>
        <v>3140.66</v>
      </c>
      <c r="AC3207" s="11">
        <v>4037.98</v>
      </c>
      <c r="AD3207" s="11"/>
      <c r="AE3207" s="4"/>
      <c r="AF3207" s="4"/>
    </row>
    <row r="3208" spans="1:32" ht="13.8" thickBot="1">
      <c r="A3208" s="56"/>
      <c r="B3208" s="191"/>
      <c r="C3208" s="11" t="s">
        <v>1311</v>
      </c>
      <c r="D3208" s="11"/>
      <c r="E3208" s="11" t="s">
        <v>199</v>
      </c>
      <c r="F3208" s="11">
        <v>54795</v>
      </c>
      <c r="G3208" s="11"/>
      <c r="H3208" s="11">
        <f t="shared" si="220"/>
        <v>164</v>
      </c>
      <c r="I3208" s="11"/>
      <c r="J3208" s="11">
        <v>1812.5800000000002</v>
      </c>
      <c r="K3208" s="11"/>
      <c r="M3208" s="11">
        <v>14</v>
      </c>
      <c r="N3208" s="70"/>
      <c r="P3208" s="11">
        <f t="shared" si="221"/>
        <v>129.47</v>
      </c>
      <c r="Q3208" s="11"/>
      <c r="R3208" s="11"/>
      <c r="S3208" s="11"/>
      <c r="T3208" s="366">
        <f t="shared" si="219"/>
        <v>3913.9285714285716</v>
      </c>
      <c r="U3208" s="11"/>
      <c r="V3208" s="11"/>
      <c r="W3208" s="11"/>
      <c r="Y3208" s="11">
        <v>1812.5800000000002</v>
      </c>
      <c r="Z3208" s="11">
        <f t="shared" si="222"/>
        <v>2730.07</v>
      </c>
      <c r="AB3208" s="11">
        <f t="shared" si="223"/>
        <v>1634.06</v>
      </c>
      <c r="AC3208" s="11">
        <v>2100.9299999999998</v>
      </c>
      <c r="AD3208" s="11"/>
      <c r="AE3208" s="4"/>
      <c r="AF3208" s="4"/>
    </row>
    <row r="3209" spans="1:32" ht="13.8" thickBot="1">
      <c r="A3209" s="56"/>
      <c r="B3209" s="191"/>
      <c r="C3209" s="11" t="s">
        <v>653</v>
      </c>
      <c r="D3209" s="11"/>
      <c r="E3209" s="11" t="s">
        <v>338</v>
      </c>
      <c r="F3209" s="11">
        <v>1227517</v>
      </c>
      <c r="G3209" s="11"/>
      <c r="H3209" s="11">
        <f t="shared" si="220"/>
        <v>3665</v>
      </c>
      <c r="I3209" s="11"/>
      <c r="J3209" s="11">
        <v>99781.220000000059</v>
      </c>
      <c r="K3209" s="11"/>
      <c r="M3209" s="11">
        <v>193</v>
      </c>
      <c r="N3209" s="70"/>
      <c r="P3209" s="11">
        <f t="shared" si="221"/>
        <v>517</v>
      </c>
      <c r="Q3209" s="11"/>
      <c r="R3209" s="11"/>
      <c r="S3209" s="11"/>
      <c r="T3209" s="366">
        <f t="shared" si="219"/>
        <v>6360.1917098445592</v>
      </c>
      <c r="U3209" s="11"/>
      <c r="V3209" s="11"/>
      <c r="W3209" s="11"/>
      <c r="Y3209" s="11">
        <v>99781.220000000059</v>
      </c>
      <c r="Z3209" s="11">
        <f t="shared" si="222"/>
        <v>150288.39000000001</v>
      </c>
      <c r="AB3209" s="11">
        <f t="shared" si="223"/>
        <v>89953.79</v>
      </c>
      <c r="AC3209" s="11">
        <v>115654.56</v>
      </c>
      <c r="AD3209" s="11"/>
      <c r="AE3209" s="4"/>
      <c r="AF3209" s="4"/>
    </row>
    <row r="3210" spans="1:32" ht="13.8" thickBot="1">
      <c r="A3210" s="56"/>
      <c r="B3210" s="191"/>
      <c r="C3210" s="11" t="s">
        <v>653</v>
      </c>
      <c r="D3210" s="11"/>
      <c r="E3210" s="11" t="s">
        <v>427</v>
      </c>
      <c r="F3210" s="11">
        <v>594</v>
      </c>
      <c r="G3210" s="11"/>
      <c r="H3210" s="11">
        <f t="shared" si="220"/>
        <v>2</v>
      </c>
      <c r="I3210" s="11"/>
      <c r="J3210" s="11">
        <v>42.88</v>
      </c>
      <c r="K3210" s="11"/>
      <c r="M3210" s="11">
        <v>1</v>
      </c>
      <c r="N3210" s="70"/>
      <c r="P3210" s="11">
        <f t="shared" si="221"/>
        <v>42.88</v>
      </c>
      <c r="Q3210" s="11"/>
      <c r="R3210" s="11"/>
      <c r="S3210" s="11"/>
      <c r="T3210" s="366">
        <f t="shared" si="219"/>
        <v>594</v>
      </c>
      <c r="U3210" s="11"/>
      <c r="V3210" s="11"/>
      <c r="W3210" s="11"/>
      <c r="Y3210" s="11">
        <v>42.88</v>
      </c>
      <c r="Z3210" s="11">
        <f t="shared" si="222"/>
        <v>64.58</v>
      </c>
      <c r="AB3210" s="11">
        <f t="shared" si="223"/>
        <v>38.659999999999997</v>
      </c>
      <c r="AC3210" s="11">
        <v>49.7</v>
      </c>
      <c r="AD3210" s="11"/>
      <c r="AE3210" s="4"/>
      <c r="AF3210" s="4"/>
    </row>
    <row r="3211" spans="1:32" ht="13.8" thickBot="1">
      <c r="A3211" s="56"/>
      <c r="B3211" s="191"/>
      <c r="C3211" s="11" t="s">
        <v>608</v>
      </c>
      <c r="D3211" s="11"/>
      <c r="E3211" s="11" t="s">
        <v>427</v>
      </c>
      <c r="F3211" s="11">
        <v>1402905</v>
      </c>
      <c r="G3211" s="11"/>
      <c r="H3211" s="11">
        <f t="shared" si="220"/>
        <v>4188</v>
      </c>
      <c r="I3211" s="11"/>
      <c r="J3211" s="11">
        <v>151538.44999999978</v>
      </c>
      <c r="K3211" s="11"/>
      <c r="M3211" s="11">
        <v>936</v>
      </c>
      <c r="N3211" s="70"/>
      <c r="P3211" s="11">
        <f t="shared" si="221"/>
        <v>161.9</v>
      </c>
      <c r="Q3211" s="11"/>
      <c r="R3211" s="11"/>
      <c r="S3211" s="11"/>
      <c r="T3211" s="366">
        <f t="shared" si="219"/>
        <v>1498.8301282051282</v>
      </c>
      <c r="U3211" s="11"/>
      <c r="V3211" s="11"/>
      <c r="W3211" s="11"/>
      <c r="Y3211" s="11">
        <v>151538.44999999978</v>
      </c>
      <c r="Z3211" s="11">
        <f t="shared" si="222"/>
        <v>228244.05</v>
      </c>
      <c r="AB3211" s="11">
        <f t="shared" si="223"/>
        <v>136613.47</v>
      </c>
      <c r="AC3211" s="11">
        <v>175645.4</v>
      </c>
      <c r="AD3211" s="11"/>
      <c r="AE3211" s="4"/>
      <c r="AF3211" s="4"/>
    </row>
    <row r="3212" spans="1:32" ht="13.8" thickBot="1">
      <c r="A3212" s="56"/>
      <c r="B3212" s="191"/>
      <c r="C3212" s="11" t="s">
        <v>381</v>
      </c>
      <c r="D3212" s="11"/>
      <c r="E3212" s="11" t="s">
        <v>382</v>
      </c>
      <c r="F3212" s="11">
        <v>2425445</v>
      </c>
      <c r="G3212" s="11"/>
      <c r="H3212" s="11">
        <f t="shared" si="220"/>
        <v>7241</v>
      </c>
      <c r="I3212" s="11"/>
      <c r="J3212" s="11">
        <v>222069.56000000026</v>
      </c>
      <c r="K3212" s="11"/>
      <c r="M3212" s="11">
        <v>795</v>
      </c>
      <c r="N3212" s="70"/>
      <c r="P3212" s="11">
        <f t="shared" si="221"/>
        <v>279.33</v>
      </c>
      <c r="Q3212" s="11"/>
      <c r="R3212" s="11"/>
      <c r="S3212" s="11"/>
      <c r="T3212" s="366">
        <f t="shared" si="219"/>
        <v>3050.8742138364778</v>
      </c>
      <c r="U3212" s="11"/>
      <c r="V3212" s="11"/>
      <c r="W3212" s="11"/>
      <c r="Y3212" s="11">
        <v>222069.56000000026</v>
      </c>
      <c r="Z3212" s="11">
        <f t="shared" si="222"/>
        <v>334476.53000000003</v>
      </c>
      <c r="AB3212" s="11">
        <f t="shared" si="223"/>
        <v>200197.99</v>
      </c>
      <c r="AC3212" s="11">
        <v>257396.7</v>
      </c>
      <c r="AD3212" s="11"/>
      <c r="AE3212" s="4"/>
      <c r="AF3212" s="4"/>
    </row>
    <row r="3213" spans="1:32" ht="13.8" thickBot="1">
      <c r="A3213" s="56"/>
      <c r="B3213" s="191"/>
      <c r="C3213" s="11" t="s">
        <v>1397</v>
      </c>
      <c r="D3213" s="11"/>
      <c r="E3213" s="11" t="s">
        <v>295</v>
      </c>
      <c r="F3213" s="11">
        <v>224406</v>
      </c>
      <c r="G3213" s="11"/>
      <c r="H3213" s="11">
        <f t="shared" si="220"/>
        <v>670</v>
      </c>
      <c r="I3213" s="11"/>
      <c r="J3213" s="11">
        <v>7777.5</v>
      </c>
      <c r="K3213" s="11"/>
      <c r="M3213" s="11">
        <v>7</v>
      </c>
      <c r="N3213" s="70"/>
      <c r="P3213" s="11">
        <f t="shared" si="221"/>
        <v>1111.07</v>
      </c>
      <c r="Q3213" s="11"/>
      <c r="R3213" s="11"/>
      <c r="S3213" s="11"/>
      <c r="T3213" s="366">
        <f t="shared" si="219"/>
        <v>32058</v>
      </c>
      <c r="U3213" s="11"/>
      <c r="V3213" s="11"/>
      <c r="W3213" s="11"/>
      <c r="Y3213" s="11">
        <v>7777.5</v>
      </c>
      <c r="Z3213" s="11">
        <f t="shared" si="222"/>
        <v>11714.31</v>
      </c>
      <c r="AB3213" s="11">
        <f t="shared" si="223"/>
        <v>7011.5</v>
      </c>
      <c r="AC3213" s="11">
        <v>9014.76</v>
      </c>
      <c r="AD3213" s="11"/>
      <c r="AE3213" s="4"/>
      <c r="AF3213" s="4"/>
    </row>
    <row r="3214" spans="1:32" ht="13.8" thickBot="1">
      <c r="A3214" s="56"/>
      <c r="B3214" s="191"/>
      <c r="C3214" s="11" t="s">
        <v>1398</v>
      </c>
      <c r="D3214" s="11"/>
      <c r="E3214" s="11" t="s">
        <v>280</v>
      </c>
      <c r="F3214" s="11">
        <v>2929</v>
      </c>
      <c r="G3214" s="11"/>
      <c r="H3214" s="11">
        <f t="shared" si="220"/>
        <v>9</v>
      </c>
      <c r="I3214" s="11"/>
      <c r="J3214" s="11">
        <v>1260.8800000000001</v>
      </c>
      <c r="K3214" s="11"/>
      <c r="M3214" s="11">
        <v>3</v>
      </c>
      <c r="N3214" s="70"/>
      <c r="P3214" s="11">
        <f t="shared" si="221"/>
        <v>420.29</v>
      </c>
      <c r="Q3214" s="11"/>
      <c r="R3214" s="11"/>
      <c r="S3214" s="11"/>
      <c r="T3214" s="366">
        <f t="shared" si="219"/>
        <v>976.33333333333337</v>
      </c>
      <c r="U3214" s="11"/>
      <c r="V3214" s="11"/>
      <c r="W3214" s="11"/>
      <c r="Y3214" s="11">
        <v>1260.8800000000001</v>
      </c>
      <c r="Z3214" s="11">
        <f t="shared" si="222"/>
        <v>1899.11</v>
      </c>
      <c r="AB3214" s="11">
        <f t="shared" si="223"/>
        <v>1136.7</v>
      </c>
      <c r="AC3214" s="11">
        <v>1461.46</v>
      </c>
      <c r="AD3214" s="11"/>
      <c r="AE3214" s="4"/>
      <c r="AF3214" s="4"/>
    </row>
    <row r="3215" spans="1:32" ht="13.8" thickBot="1">
      <c r="A3215" s="56"/>
      <c r="B3215" s="191"/>
      <c r="C3215" s="11" t="s">
        <v>1265</v>
      </c>
      <c r="D3215" s="11"/>
      <c r="E3215" s="11" t="s">
        <v>249</v>
      </c>
      <c r="F3215" s="11">
        <v>77525</v>
      </c>
      <c r="G3215" s="11"/>
      <c r="H3215" s="11">
        <f t="shared" si="220"/>
        <v>231</v>
      </c>
      <c r="I3215" s="11"/>
      <c r="J3215" s="11">
        <v>7144.83</v>
      </c>
      <c r="K3215" s="11"/>
      <c r="M3215" s="11">
        <v>19</v>
      </c>
      <c r="N3215" s="70"/>
      <c r="P3215" s="11">
        <f t="shared" si="221"/>
        <v>376.04</v>
      </c>
      <c r="Q3215" s="11"/>
      <c r="R3215" s="11"/>
      <c r="S3215" s="11"/>
      <c r="T3215" s="366">
        <f t="shared" si="219"/>
        <v>4080.2631578947367</v>
      </c>
      <c r="U3215" s="11"/>
      <c r="V3215" s="11"/>
      <c r="W3215" s="11"/>
      <c r="Y3215" s="11">
        <v>7144.83</v>
      </c>
      <c r="Z3215" s="11">
        <f t="shared" si="222"/>
        <v>10761.39</v>
      </c>
      <c r="AB3215" s="11">
        <f t="shared" si="223"/>
        <v>6441.14</v>
      </c>
      <c r="AC3215" s="11">
        <v>8281.44</v>
      </c>
      <c r="AD3215" s="11"/>
      <c r="AE3215" s="4"/>
      <c r="AF3215" s="4"/>
    </row>
    <row r="3216" spans="1:32" ht="13.8" thickBot="1">
      <c r="A3216" s="56"/>
      <c r="B3216" s="191"/>
      <c r="C3216" s="11" t="s">
        <v>383</v>
      </c>
      <c r="D3216" s="11"/>
      <c r="E3216" s="11" t="s">
        <v>384</v>
      </c>
      <c r="F3216" s="11">
        <v>3335442</v>
      </c>
      <c r="G3216" s="11"/>
      <c r="H3216" s="11">
        <f t="shared" si="220"/>
        <v>9958</v>
      </c>
      <c r="I3216" s="11"/>
      <c r="J3216" s="11">
        <v>304823.87000000139</v>
      </c>
      <c r="K3216" s="11"/>
      <c r="M3216" s="11">
        <v>1839</v>
      </c>
      <c r="N3216" s="70"/>
      <c r="P3216" s="11">
        <f t="shared" si="221"/>
        <v>165.76</v>
      </c>
      <c r="Q3216" s="11"/>
      <c r="R3216" s="11"/>
      <c r="S3216" s="11"/>
      <c r="T3216" s="366">
        <f t="shared" si="219"/>
        <v>1813.725938009788</v>
      </c>
      <c r="U3216" s="11"/>
      <c r="V3216" s="11"/>
      <c r="W3216" s="11"/>
      <c r="Y3216" s="11">
        <v>304823.87000000139</v>
      </c>
      <c r="Z3216" s="11">
        <f t="shared" si="222"/>
        <v>459119.35</v>
      </c>
      <c r="AB3216" s="11">
        <f t="shared" si="223"/>
        <v>274801.84999999998</v>
      </c>
      <c r="AC3216" s="11">
        <v>353315.69</v>
      </c>
      <c r="AD3216" s="11"/>
      <c r="AE3216" s="4"/>
      <c r="AF3216" s="4"/>
    </row>
    <row r="3217" spans="1:32" ht="13.8" thickBot="1">
      <c r="A3217" s="56"/>
      <c r="B3217" s="191"/>
      <c r="C3217" s="11" t="s">
        <v>385</v>
      </c>
      <c r="D3217" s="11"/>
      <c r="E3217" s="11" t="s">
        <v>350</v>
      </c>
      <c r="F3217" s="11">
        <v>-39</v>
      </c>
      <c r="G3217" s="11"/>
      <c r="H3217" s="11">
        <f t="shared" si="220"/>
        <v>0</v>
      </c>
      <c r="I3217" s="11"/>
      <c r="J3217" s="11">
        <v>13.27</v>
      </c>
      <c r="K3217" s="11"/>
      <c r="M3217" s="11">
        <v>1</v>
      </c>
      <c r="N3217" s="70"/>
      <c r="P3217" s="11">
        <f t="shared" si="221"/>
        <v>13.27</v>
      </c>
      <c r="Q3217" s="11"/>
      <c r="R3217" s="11"/>
      <c r="S3217" s="11"/>
      <c r="T3217" s="366">
        <f t="shared" si="219"/>
        <v>-39</v>
      </c>
      <c r="U3217" s="11"/>
      <c r="V3217" s="11"/>
      <c r="W3217" s="11"/>
      <c r="Y3217" s="11">
        <v>13.27</v>
      </c>
      <c r="Z3217" s="11">
        <f t="shared" si="222"/>
        <v>19.989999999999998</v>
      </c>
      <c r="AB3217" s="11">
        <f t="shared" si="223"/>
        <v>11.96</v>
      </c>
      <c r="AC3217" s="11">
        <v>15.38</v>
      </c>
      <c r="AD3217" s="11"/>
      <c r="AE3217" s="4"/>
      <c r="AF3217" s="4"/>
    </row>
    <row r="3218" spans="1:32" ht="13.8" thickBot="1">
      <c r="A3218" s="56"/>
      <c r="B3218" s="191"/>
      <c r="C3218" s="11" t="s">
        <v>385</v>
      </c>
      <c r="D3218" s="11"/>
      <c r="E3218" s="11" t="s">
        <v>386</v>
      </c>
      <c r="F3218" s="11">
        <v>618023</v>
      </c>
      <c r="G3218" s="11"/>
      <c r="H3218" s="11">
        <f t="shared" si="220"/>
        <v>1845</v>
      </c>
      <c r="I3218" s="11"/>
      <c r="J3218" s="11">
        <v>64382.869999999959</v>
      </c>
      <c r="K3218" s="11"/>
      <c r="M3218" s="11">
        <v>584</v>
      </c>
      <c r="N3218" s="70"/>
      <c r="P3218" s="11">
        <f t="shared" si="221"/>
        <v>110.24</v>
      </c>
      <c r="Q3218" s="11"/>
      <c r="R3218" s="11"/>
      <c r="S3218" s="11"/>
      <c r="T3218" s="366">
        <f t="shared" si="219"/>
        <v>1058.2585616438357</v>
      </c>
      <c r="U3218" s="11"/>
      <c r="V3218" s="11"/>
      <c r="W3218" s="11"/>
      <c r="Y3218" s="11">
        <v>64382.869999999959</v>
      </c>
      <c r="Z3218" s="11">
        <f t="shared" si="222"/>
        <v>96972.13</v>
      </c>
      <c r="AB3218" s="11">
        <f t="shared" si="223"/>
        <v>58041.82</v>
      </c>
      <c r="AC3218" s="11">
        <v>74624.990000000005</v>
      </c>
      <c r="AD3218" s="11"/>
      <c r="AE3218" s="4"/>
      <c r="AF3218" s="4"/>
    </row>
    <row r="3219" spans="1:32" ht="13.8" thickBot="1">
      <c r="A3219" s="56"/>
      <c r="B3219" s="191"/>
      <c r="C3219" s="11" t="s">
        <v>388</v>
      </c>
      <c r="D3219" s="11"/>
      <c r="E3219" s="11" t="s">
        <v>389</v>
      </c>
      <c r="F3219" s="11">
        <v>154303</v>
      </c>
      <c r="G3219" s="11"/>
      <c r="H3219" s="11">
        <f t="shared" si="220"/>
        <v>461</v>
      </c>
      <c r="I3219" s="11"/>
      <c r="J3219" s="11">
        <v>17285.569999999985</v>
      </c>
      <c r="K3219" s="11"/>
      <c r="M3219" s="11">
        <v>96</v>
      </c>
      <c r="N3219" s="70"/>
      <c r="P3219" s="11">
        <f t="shared" si="221"/>
        <v>180.06</v>
      </c>
      <c r="Q3219" s="11"/>
      <c r="R3219" s="11"/>
      <c r="S3219" s="11"/>
      <c r="T3219" s="366">
        <f t="shared" si="219"/>
        <v>1607.3229166666667</v>
      </c>
      <c r="U3219" s="11"/>
      <c r="V3219" s="11"/>
      <c r="W3219" s="11"/>
      <c r="Y3219" s="11">
        <v>17285.569999999985</v>
      </c>
      <c r="Z3219" s="11">
        <f t="shared" si="222"/>
        <v>26035.16</v>
      </c>
      <c r="AB3219" s="11">
        <f t="shared" si="223"/>
        <v>15583.12</v>
      </c>
      <c r="AC3219" s="11">
        <v>20035.38</v>
      </c>
      <c r="AD3219" s="11"/>
      <c r="AE3219" s="4"/>
      <c r="AF3219" s="4"/>
    </row>
    <row r="3220" spans="1:32" ht="13.8" thickBot="1">
      <c r="A3220" s="56"/>
      <c r="B3220" s="191"/>
      <c r="C3220" s="11" t="s">
        <v>1400</v>
      </c>
      <c r="D3220" s="11"/>
      <c r="E3220" s="11" t="s">
        <v>460</v>
      </c>
      <c r="F3220" s="11">
        <v>18689</v>
      </c>
      <c r="G3220" s="11"/>
      <c r="H3220" s="11">
        <f t="shared" si="220"/>
        <v>56</v>
      </c>
      <c r="I3220" s="11"/>
      <c r="J3220" s="11">
        <v>2882.9200000000005</v>
      </c>
      <c r="K3220" s="11"/>
      <c r="M3220" s="11">
        <v>10</v>
      </c>
      <c r="N3220" s="70"/>
      <c r="P3220" s="11">
        <f t="shared" si="221"/>
        <v>288.29000000000002</v>
      </c>
      <c r="Q3220" s="11"/>
      <c r="R3220" s="11"/>
      <c r="S3220" s="11"/>
      <c r="T3220" s="366">
        <f t="shared" si="219"/>
        <v>1868.9</v>
      </c>
      <c r="U3220" s="11"/>
      <c r="V3220" s="11"/>
      <c r="W3220" s="11"/>
      <c r="Y3220" s="11">
        <v>2882.9200000000005</v>
      </c>
      <c r="Z3220" s="11">
        <f t="shared" si="222"/>
        <v>4342.1899999999996</v>
      </c>
      <c r="AB3220" s="11">
        <f t="shared" si="223"/>
        <v>2598.98</v>
      </c>
      <c r="AC3220" s="11">
        <v>3341.54</v>
      </c>
      <c r="AD3220" s="11"/>
      <c r="AE3220" s="4"/>
      <c r="AF3220" s="4"/>
    </row>
    <row r="3221" spans="1:32" ht="13.8" thickBot="1">
      <c r="A3221" s="56"/>
      <c r="B3221" s="191"/>
      <c r="C3221" s="11" t="s">
        <v>1402</v>
      </c>
      <c r="D3221" s="11"/>
      <c r="E3221" s="11" t="s">
        <v>330</v>
      </c>
      <c r="F3221" s="11">
        <v>35</v>
      </c>
      <c r="G3221" s="11"/>
      <c r="H3221" s="11">
        <f t="shared" si="220"/>
        <v>0</v>
      </c>
      <c r="I3221" s="11"/>
      <c r="J3221" s="11">
        <v>21.419999999999998</v>
      </c>
      <c r="K3221" s="11"/>
      <c r="M3221" s="11">
        <v>2</v>
      </c>
      <c r="N3221" s="70"/>
      <c r="P3221" s="11">
        <f t="shared" si="221"/>
        <v>10.71</v>
      </c>
      <c r="Q3221" s="11"/>
      <c r="R3221" s="11"/>
      <c r="S3221" s="11"/>
      <c r="T3221" s="366">
        <f t="shared" si="219"/>
        <v>17.5</v>
      </c>
      <c r="U3221" s="11"/>
      <c r="V3221" s="11"/>
      <c r="W3221" s="11"/>
      <c r="Y3221" s="11">
        <v>21.419999999999998</v>
      </c>
      <c r="Z3221" s="11">
        <f t="shared" si="222"/>
        <v>32.26</v>
      </c>
      <c r="AB3221" s="11">
        <f t="shared" si="223"/>
        <v>19.309999999999999</v>
      </c>
      <c r="AC3221" s="11">
        <v>24.83</v>
      </c>
      <c r="AD3221" s="11"/>
      <c r="AE3221" s="4"/>
      <c r="AF3221" s="4"/>
    </row>
    <row r="3222" spans="1:32" ht="13.8" thickBot="1">
      <c r="A3222" s="56"/>
      <c r="B3222" s="191"/>
      <c r="C3222" s="11" t="s">
        <v>1403</v>
      </c>
      <c r="D3222" s="11"/>
      <c r="E3222" s="11" t="s">
        <v>460</v>
      </c>
      <c r="F3222" s="11">
        <v>244</v>
      </c>
      <c r="G3222" s="11"/>
      <c r="H3222" s="11">
        <f t="shared" si="220"/>
        <v>1</v>
      </c>
      <c r="I3222" s="11"/>
      <c r="J3222" s="11">
        <v>67.789999999999992</v>
      </c>
      <c r="K3222" s="11"/>
      <c r="M3222" s="11">
        <v>4</v>
      </c>
      <c r="N3222" s="70"/>
      <c r="P3222" s="11">
        <f t="shared" si="221"/>
        <v>16.95</v>
      </c>
      <c r="Q3222" s="11"/>
      <c r="R3222" s="11"/>
      <c r="S3222" s="11"/>
      <c r="T3222" s="366">
        <f t="shared" si="219"/>
        <v>61</v>
      </c>
      <c r="U3222" s="11"/>
      <c r="V3222" s="11"/>
      <c r="W3222" s="11"/>
      <c r="Y3222" s="11">
        <v>67.789999999999992</v>
      </c>
      <c r="Z3222" s="11">
        <f t="shared" si="222"/>
        <v>102.1</v>
      </c>
      <c r="AB3222" s="11">
        <f t="shared" si="223"/>
        <v>61.11</v>
      </c>
      <c r="AC3222" s="11">
        <v>78.569999999999993</v>
      </c>
      <c r="AD3222" s="11"/>
      <c r="AE3222" s="4"/>
      <c r="AF3222" s="4"/>
    </row>
    <row r="3223" spans="1:32" ht="13.8" thickBot="1">
      <c r="A3223" s="56"/>
      <c r="B3223" s="191"/>
      <c r="C3223" s="11" t="s">
        <v>378</v>
      </c>
      <c r="D3223" s="11"/>
      <c r="E3223" s="11" t="s">
        <v>377</v>
      </c>
      <c r="F3223" s="11">
        <v>174389</v>
      </c>
      <c r="G3223" s="11"/>
      <c r="H3223" s="11">
        <f t="shared" si="220"/>
        <v>521</v>
      </c>
      <c r="I3223" s="11"/>
      <c r="J3223" s="11">
        <v>16908.86</v>
      </c>
      <c r="K3223" s="11"/>
      <c r="M3223" s="11">
        <v>113</v>
      </c>
      <c r="N3223" s="70"/>
      <c r="P3223" s="11">
        <f t="shared" si="221"/>
        <v>149.63999999999999</v>
      </c>
      <c r="Q3223" s="11"/>
      <c r="R3223" s="11"/>
      <c r="S3223" s="11"/>
      <c r="T3223" s="366">
        <f t="shared" si="219"/>
        <v>1543.2654867256638</v>
      </c>
      <c r="U3223" s="11"/>
      <c r="V3223" s="11"/>
      <c r="W3223" s="11"/>
      <c r="Y3223" s="11">
        <v>16908.86</v>
      </c>
      <c r="Z3223" s="11">
        <f t="shared" si="222"/>
        <v>25467.77</v>
      </c>
      <c r="AB3223" s="11">
        <f t="shared" si="223"/>
        <v>15243.51</v>
      </c>
      <c r="AC3223" s="11">
        <v>19598.75</v>
      </c>
      <c r="AD3223" s="11"/>
      <c r="AE3223" s="4"/>
      <c r="AF3223" s="4"/>
    </row>
    <row r="3224" spans="1:32" ht="13.8" thickBot="1">
      <c r="A3224" s="56"/>
      <c r="B3224" s="191"/>
      <c r="C3224" s="11" t="s">
        <v>378</v>
      </c>
      <c r="D3224" s="11"/>
      <c r="E3224" s="11" t="s">
        <v>386</v>
      </c>
      <c r="F3224" s="11">
        <v>8772</v>
      </c>
      <c r="G3224" s="11"/>
      <c r="H3224" s="11">
        <f t="shared" si="220"/>
        <v>26</v>
      </c>
      <c r="I3224" s="11"/>
      <c r="J3224" s="11">
        <v>498.51</v>
      </c>
      <c r="K3224" s="11"/>
      <c r="M3224" s="11">
        <v>2</v>
      </c>
      <c r="N3224" s="70"/>
      <c r="P3224" s="11">
        <f t="shared" si="221"/>
        <v>249.26</v>
      </c>
      <c r="Q3224" s="11"/>
      <c r="R3224" s="11"/>
      <c r="S3224" s="11"/>
      <c r="T3224" s="366">
        <f t="shared" si="219"/>
        <v>4386</v>
      </c>
      <c r="U3224" s="11"/>
      <c r="V3224" s="11"/>
      <c r="W3224" s="11"/>
      <c r="Y3224" s="11">
        <v>498.51</v>
      </c>
      <c r="Z3224" s="11">
        <f t="shared" si="222"/>
        <v>750.85</v>
      </c>
      <c r="AB3224" s="11">
        <f t="shared" si="223"/>
        <v>449.41</v>
      </c>
      <c r="AC3224" s="11">
        <v>577.80999999999995</v>
      </c>
      <c r="AD3224" s="11"/>
      <c r="AE3224" s="4"/>
      <c r="AF3224" s="4"/>
    </row>
    <row r="3225" spans="1:32" ht="13.8" thickBot="1">
      <c r="A3225" s="56"/>
      <c r="B3225" s="191"/>
      <c r="C3225" s="11" t="s">
        <v>299</v>
      </c>
      <c r="D3225" s="11"/>
      <c r="E3225" s="11" t="s">
        <v>297</v>
      </c>
      <c r="F3225" s="11">
        <v>725626</v>
      </c>
      <c r="G3225" s="11"/>
      <c r="H3225" s="11">
        <f t="shared" si="220"/>
        <v>2166</v>
      </c>
      <c r="I3225" s="11"/>
      <c r="J3225" s="11">
        <v>45322.440000000017</v>
      </c>
      <c r="K3225" s="11"/>
      <c r="M3225" s="11">
        <v>181</v>
      </c>
      <c r="N3225" s="70"/>
      <c r="P3225" s="11">
        <f t="shared" si="221"/>
        <v>250.4</v>
      </c>
      <c r="Q3225" s="11"/>
      <c r="R3225" s="11"/>
      <c r="S3225" s="11"/>
      <c r="T3225" s="366">
        <f t="shared" si="219"/>
        <v>4008.9834254143648</v>
      </c>
      <c r="U3225" s="11"/>
      <c r="V3225" s="11"/>
      <c r="W3225" s="11"/>
      <c r="Y3225" s="11">
        <v>45322.440000000017</v>
      </c>
      <c r="Z3225" s="11">
        <f t="shared" si="222"/>
        <v>68263.710000000006</v>
      </c>
      <c r="AB3225" s="11">
        <f t="shared" si="223"/>
        <v>40858.639999999999</v>
      </c>
      <c r="AC3225" s="11">
        <v>52532.4</v>
      </c>
      <c r="AD3225" s="11"/>
      <c r="AE3225" s="4"/>
      <c r="AF3225" s="4"/>
    </row>
    <row r="3226" spans="1:32" ht="13.8" thickBot="1">
      <c r="A3226" s="56"/>
      <c r="B3226" s="191"/>
      <c r="C3226" s="11" t="s">
        <v>299</v>
      </c>
      <c r="D3226" s="11"/>
      <c r="E3226" s="11" t="s">
        <v>315</v>
      </c>
      <c r="F3226" s="11">
        <v>13760</v>
      </c>
      <c r="G3226" s="11"/>
      <c r="H3226" s="11">
        <f t="shared" si="220"/>
        <v>41</v>
      </c>
      <c r="I3226" s="11"/>
      <c r="J3226" s="11">
        <v>2108.42</v>
      </c>
      <c r="K3226" s="11"/>
      <c r="M3226" s="11">
        <v>1</v>
      </c>
      <c r="N3226" s="70"/>
      <c r="P3226" s="11">
        <f t="shared" si="221"/>
        <v>2108.42</v>
      </c>
      <c r="Q3226" s="11"/>
      <c r="R3226" s="11"/>
      <c r="S3226" s="11"/>
      <c r="T3226" s="366">
        <f t="shared" si="219"/>
        <v>13760</v>
      </c>
      <c r="U3226" s="11"/>
      <c r="V3226" s="11"/>
      <c r="W3226" s="11"/>
      <c r="Y3226" s="11">
        <v>2108.42</v>
      </c>
      <c r="Z3226" s="11">
        <f t="shared" si="222"/>
        <v>3175.66</v>
      </c>
      <c r="AB3226" s="11">
        <f t="shared" si="223"/>
        <v>1900.76</v>
      </c>
      <c r="AC3226" s="11">
        <v>2443.83</v>
      </c>
      <c r="AD3226" s="11"/>
      <c r="AE3226" s="4"/>
      <c r="AF3226" s="4"/>
    </row>
    <row r="3227" spans="1:32" ht="13.8" thickBot="1">
      <c r="A3227" s="56"/>
      <c r="B3227" s="191"/>
      <c r="C3227" s="11" t="s">
        <v>1404</v>
      </c>
      <c r="D3227" s="11"/>
      <c r="E3227" s="11" t="s">
        <v>460</v>
      </c>
      <c r="F3227" s="11">
        <v>3319</v>
      </c>
      <c r="G3227" s="11"/>
      <c r="H3227" s="11">
        <f t="shared" si="220"/>
        <v>10</v>
      </c>
      <c r="I3227" s="11"/>
      <c r="J3227" s="11">
        <v>435.82</v>
      </c>
      <c r="K3227" s="11"/>
      <c r="M3227" s="11">
        <v>12</v>
      </c>
      <c r="N3227" s="70"/>
      <c r="P3227" s="11">
        <f t="shared" si="221"/>
        <v>36.32</v>
      </c>
      <c r="Q3227" s="11"/>
      <c r="R3227" s="11"/>
      <c r="S3227" s="11"/>
      <c r="T3227" s="366">
        <f t="shared" si="219"/>
        <v>276.58333333333331</v>
      </c>
      <c r="U3227" s="11"/>
      <c r="V3227" s="11"/>
      <c r="W3227" s="11"/>
      <c r="Y3227" s="11">
        <v>435.82</v>
      </c>
      <c r="Z3227" s="11">
        <f t="shared" si="222"/>
        <v>656.42</v>
      </c>
      <c r="AB3227" s="11">
        <f t="shared" si="223"/>
        <v>392.9</v>
      </c>
      <c r="AC3227" s="11">
        <v>505.15</v>
      </c>
      <c r="AD3227" s="11"/>
      <c r="AE3227" s="4"/>
      <c r="AF3227" s="4"/>
    </row>
    <row r="3228" spans="1:32" ht="13.8" thickBot="1">
      <c r="A3228" s="56"/>
      <c r="B3228" s="191"/>
      <c r="C3228" s="11" t="s">
        <v>539</v>
      </c>
      <c r="D3228" s="11"/>
      <c r="E3228" s="11" t="s">
        <v>264</v>
      </c>
      <c r="F3228" s="11">
        <v>6516278</v>
      </c>
      <c r="G3228" s="11"/>
      <c r="H3228" s="11">
        <f t="shared" si="220"/>
        <v>19455</v>
      </c>
      <c r="I3228" s="11"/>
      <c r="J3228" s="11">
        <v>294277.66000000015</v>
      </c>
      <c r="K3228" s="11"/>
      <c r="M3228" s="11">
        <v>380</v>
      </c>
      <c r="N3228" s="70"/>
      <c r="P3228" s="11">
        <f t="shared" si="221"/>
        <v>774.41</v>
      </c>
      <c r="Q3228" s="11"/>
      <c r="R3228" s="11"/>
      <c r="S3228" s="11"/>
      <c r="T3228" s="366">
        <f t="shared" si="219"/>
        <v>17148.099999999999</v>
      </c>
      <c r="U3228" s="11"/>
      <c r="V3228" s="11"/>
      <c r="W3228" s="11"/>
      <c r="Y3228" s="11">
        <v>294277.66000000015</v>
      </c>
      <c r="Z3228" s="11">
        <f t="shared" si="222"/>
        <v>443234.87</v>
      </c>
      <c r="AB3228" s="11">
        <f t="shared" si="223"/>
        <v>265294.33</v>
      </c>
      <c r="AC3228" s="11">
        <v>341091.77</v>
      </c>
      <c r="AD3228" s="11"/>
      <c r="AE3228" s="4"/>
      <c r="AF3228" s="4"/>
    </row>
    <row r="3229" spans="1:32" ht="13.8" thickBot="1">
      <c r="A3229" s="56"/>
      <c r="B3229" s="191"/>
      <c r="C3229" s="11" t="s">
        <v>265</v>
      </c>
      <c r="D3229" s="11"/>
      <c r="E3229" s="11" t="s">
        <v>266</v>
      </c>
      <c r="F3229" s="11">
        <v>8979867</v>
      </c>
      <c r="G3229" s="11"/>
      <c r="H3229" s="11">
        <f t="shared" si="220"/>
        <v>26810</v>
      </c>
      <c r="I3229" s="11"/>
      <c r="J3229" s="11">
        <v>257368.55999999997</v>
      </c>
      <c r="K3229" s="11"/>
      <c r="M3229" s="11">
        <v>193</v>
      </c>
      <c r="N3229" s="70"/>
      <c r="P3229" s="11">
        <f t="shared" si="221"/>
        <v>1333.52</v>
      </c>
      <c r="Q3229" s="11"/>
      <c r="R3229" s="11"/>
      <c r="S3229" s="11"/>
      <c r="T3229" s="366">
        <f t="shared" si="219"/>
        <v>46527.808290155437</v>
      </c>
      <c r="U3229" s="11"/>
      <c r="V3229" s="11"/>
      <c r="W3229" s="11"/>
      <c r="Y3229" s="11">
        <v>257368.55999999997</v>
      </c>
      <c r="Z3229" s="11">
        <f t="shared" si="222"/>
        <v>387643.15</v>
      </c>
      <c r="AB3229" s="11">
        <f t="shared" si="223"/>
        <v>232020.4</v>
      </c>
      <c r="AC3229" s="11">
        <v>298311.12</v>
      </c>
      <c r="AD3229" s="11"/>
      <c r="AE3229" s="4"/>
      <c r="AF3229" s="4"/>
    </row>
    <row r="3230" spans="1:32" ht="13.8" thickBot="1">
      <c r="A3230" s="56"/>
      <c r="B3230" s="191"/>
      <c r="C3230" s="11" t="s">
        <v>1405</v>
      </c>
      <c r="D3230" s="11"/>
      <c r="E3230" s="11" t="s">
        <v>204</v>
      </c>
      <c r="F3230" s="11">
        <v>464</v>
      </c>
      <c r="G3230" s="11"/>
      <c r="H3230" s="11">
        <f t="shared" si="220"/>
        <v>1</v>
      </c>
      <c r="I3230" s="11"/>
      <c r="J3230" s="11">
        <v>44.24</v>
      </c>
      <c r="K3230" s="11"/>
      <c r="M3230" s="11">
        <v>2</v>
      </c>
      <c r="N3230" s="70"/>
      <c r="P3230" s="11">
        <f t="shared" si="221"/>
        <v>22.12</v>
      </c>
      <c r="Q3230" s="11"/>
      <c r="R3230" s="11"/>
      <c r="S3230" s="11"/>
      <c r="T3230" s="366">
        <f t="shared" si="219"/>
        <v>232</v>
      </c>
      <c r="U3230" s="11"/>
      <c r="V3230" s="11"/>
      <c r="W3230" s="11"/>
      <c r="Y3230" s="11">
        <v>44.24</v>
      </c>
      <c r="Z3230" s="11">
        <f t="shared" si="222"/>
        <v>66.63</v>
      </c>
      <c r="AB3230" s="11">
        <f t="shared" si="223"/>
        <v>39.880000000000003</v>
      </c>
      <c r="AC3230" s="11">
        <v>51.28</v>
      </c>
      <c r="AD3230" s="11"/>
      <c r="AE3230" s="4"/>
      <c r="AF3230" s="4"/>
    </row>
    <row r="3231" spans="1:32" ht="13.8" thickBot="1">
      <c r="A3231" s="56"/>
      <c r="B3231" s="191"/>
      <c r="C3231" s="11" t="s">
        <v>270</v>
      </c>
      <c r="D3231" s="11"/>
      <c r="E3231" s="11" t="s">
        <v>268</v>
      </c>
      <c r="F3231" s="11">
        <v>1407974</v>
      </c>
      <c r="G3231" s="11"/>
      <c r="H3231" s="11">
        <f t="shared" si="220"/>
        <v>4204</v>
      </c>
      <c r="I3231" s="11"/>
      <c r="J3231" s="11">
        <v>112867.41999999994</v>
      </c>
      <c r="K3231" s="11"/>
      <c r="M3231" s="11">
        <v>429</v>
      </c>
      <c r="N3231" s="70"/>
      <c r="P3231" s="11">
        <f t="shared" si="221"/>
        <v>263.08999999999997</v>
      </c>
      <c r="Q3231" s="11"/>
      <c r="R3231" s="11"/>
      <c r="S3231" s="11"/>
      <c r="T3231" s="366">
        <f t="shared" si="219"/>
        <v>3281.9906759906762</v>
      </c>
      <c r="U3231" s="11"/>
      <c r="V3231" s="11"/>
      <c r="W3231" s="11"/>
      <c r="Y3231" s="11">
        <v>112867.41999999994</v>
      </c>
      <c r="Z3231" s="11">
        <f t="shared" si="222"/>
        <v>169998.55</v>
      </c>
      <c r="AB3231" s="11">
        <f t="shared" si="223"/>
        <v>101751.14</v>
      </c>
      <c r="AC3231" s="11">
        <v>130822.53</v>
      </c>
      <c r="AD3231" s="11"/>
      <c r="AE3231" s="4"/>
      <c r="AF3231" s="4"/>
    </row>
    <row r="3232" spans="1:32" ht="13.8" thickBot="1">
      <c r="A3232" s="56"/>
      <c r="B3232" s="191"/>
      <c r="C3232" s="11" t="s">
        <v>271</v>
      </c>
      <c r="D3232" s="11"/>
      <c r="E3232" s="11" t="s">
        <v>272</v>
      </c>
      <c r="F3232" s="11">
        <v>3205519</v>
      </c>
      <c r="G3232" s="11"/>
      <c r="H3232" s="11">
        <f t="shared" si="220"/>
        <v>9570</v>
      </c>
      <c r="I3232" s="11"/>
      <c r="J3232" s="11">
        <v>249492.63000000015</v>
      </c>
      <c r="K3232" s="11"/>
      <c r="M3232" s="11">
        <v>685</v>
      </c>
      <c r="N3232" s="70"/>
      <c r="P3232" s="11">
        <f t="shared" si="221"/>
        <v>364.22</v>
      </c>
      <c r="Q3232" s="11"/>
      <c r="R3232" s="11"/>
      <c r="S3232" s="11"/>
      <c r="T3232" s="366">
        <f t="shared" si="219"/>
        <v>4679.5897810218976</v>
      </c>
      <c r="U3232" s="11"/>
      <c r="V3232" s="11"/>
      <c r="W3232" s="11"/>
      <c r="Y3232" s="11">
        <v>249492.63000000015</v>
      </c>
      <c r="Z3232" s="11">
        <f t="shared" si="222"/>
        <v>375780.59</v>
      </c>
      <c r="AB3232" s="11">
        <f t="shared" si="223"/>
        <v>224920.16</v>
      </c>
      <c r="AC3232" s="11">
        <v>289182.28000000003</v>
      </c>
      <c r="AD3232" s="11"/>
      <c r="AE3232" s="4"/>
      <c r="AF3232" s="4"/>
    </row>
    <row r="3233" spans="1:32" ht="13.8" thickBot="1">
      <c r="A3233" s="56"/>
      <c r="B3233" s="191"/>
      <c r="C3233" s="11" t="s">
        <v>271</v>
      </c>
      <c r="D3233" s="11"/>
      <c r="E3233" s="11" t="s">
        <v>280</v>
      </c>
      <c r="F3233" s="11">
        <v>392</v>
      </c>
      <c r="G3233" s="11"/>
      <c r="H3233" s="11">
        <f t="shared" si="220"/>
        <v>1</v>
      </c>
      <c r="I3233" s="11"/>
      <c r="J3233" s="11">
        <v>61.18</v>
      </c>
      <c r="K3233" s="11"/>
      <c r="M3233" s="11">
        <v>1</v>
      </c>
      <c r="N3233" s="70"/>
      <c r="P3233" s="11">
        <f t="shared" si="221"/>
        <v>61.18</v>
      </c>
      <c r="Q3233" s="11"/>
      <c r="R3233" s="11"/>
      <c r="S3233" s="11"/>
      <c r="T3233" s="366">
        <f t="shared" si="219"/>
        <v>392</v>
      </c>
      <c r="U3233" s="11"/>
      <c r="V3233" s="11"/>
      <c r="W3233" s="11"/>
      <c r="Y3233" s="11">
        <v>61.18</v>
      </c>
      <c r="Z3233" s="11">
        <f t="shared" si="222"/>
        <v>92.15</v>
      </c>
      <c r="AB3233" s="11">
        <f t="shared" si="223"/>
        <v>55.15</v>
      </c>
      <c r="AC3233" s="11">
        <v>70.91</v>
      </c>
      <c r="AD3233" s="11"/>
      <c r="AE3233" s="4"/>
      <c r="AF3233" s="4"/>
    </row>
    <row r="3234" spans="1:32" ht="13.8" thickBot="1">
      <c r="A3234" s="56"/>
      <c r="B3234" s="191"/>
      <c r="C3234" s="11" t="s">
        <v>1267</v>
      </c>
      <c r="D3234" s="11"/>
      <c r="E3234" s="11" t="s">
        <v>237</v>
      </c>
      <c r="F3234" s="11">
        <v>1046</v>
      </c>
      <c r="G3234" s="11"/>
      <c r="H3234" s="11">
        <f t="shared" si="220"/>
        <v>3</v>
      </c>
      <c r="I3234" s="11"/>
      <c r="J3234" s="11">
        <v>179.24</v>
      </c>
      <c r="K3234" s="11"/>
      <c r="M3234" s="11">
        <v>5</v>
      </c>
      <c r="N3234" s="70"/>
      <c r="P3234" s="11">
        <f t="shared" si="221"/>
        <v>35.85</v>
      </c>
      <c r="Q3234" s="11"/>
      <c r="R3234" s="11"/>
      <c r="S3234" s="11"/>
      <c r="T3234" s="366">
        <f t="shared" si="219"/>
        <v>209.2</v>
      </c>
      <c r="U3234" s="11"/>
      <c r="V3234" s="11"/>
      <c r="W3234" s="11"/>
      <c r="Y3234" s="11">
        <v>179.24</v>
      </c>
      <c r="Z3234" s="11">
        <f t="shared" si="222"/>
        <v>269.97000000000003</v>
      </c>
      <c r="AB3234" s="11">
        <f t="shared" si="223"/>
        <v>161.59</v>
      </c>
      <c r="AC3234" s="11">
        <v>207.75</v>
      </c>
      <c r="AD3234" s="11"/>
      <c r="AE3234" s="4"/>
      <c r="AF3234" s="4"/>
    </row>
    <row r="3235" spans="1:32" ht="13.8" thickBot="1">
      <c r="A3235" s="56"/>
      <c r="B3235" s="191"/>
      <c r="C3235" s="11" t="s">
        <v>1406</v>
      </c>
      <c r="D3235" s="11"/>
      <c r="E3235" s="11" t="s">
        <v>280</v>
      </c>
      <c r="F3235" s="11">
        <v>1259</v>
      </c>
      <c r="G3235" s="11"/>
      <c r="H3235" s="11">
        <f t="shared" si="220"/>
        <v>4</v>
      </c>
      <c r="I3235" s="11"/>
      <c r="J3235" s="11">
        <v>261.39000000000004</v>
      </c>
      <c r="K3235" s="11"/>
      <c r="M3235" s="11">
        <v>8</v>
      </c>
      <c r="N3235" s="70"/>
      <c r="P3235" s="11">
        <f t="shared" si="221"/>
        <v>32.67</v>
      </c>
      <c r="Q3235" s="11"/>
      <c r="R3235" s="11"/>
      <c r="S3235" s="11"/>
      <c r="T3235" s="366">
        <f t="shared" si="219"/>
        <v>157.375</v>
      </c>
      <c r="U3235" s="11"/>
      <c r="V3235" s="11"/>
      <c r="W3235" s="11"/>
      <c r="Y3235" s="11">
        <v>261.39000000000004</v>
      </c>
      <c r="Z3235" s="11">
        <f t="shared" si="222"/>
        <v>393.7</v>
      </c>
      <c r="AB3235" s="11">
        <f t="shared" si="223"/>
        <v>235.65</v>
      </c>
      <c r="AC3235" s="11">
        <v>302.97000000000003</v>
      </c>
      <c r="AD3235" s="11"/>
      <c r="AE3235" s="4"/>
      <c r="AF3235" s="4"/>
    </row>
    <row r="3236" spans="1:32" ht="13.8" thickBot="1">
      <c r="A3236" s="56"/>
      <c r="B3236" s="191"/>
      <c r="C3236" s="11" t="s">
        <v>435</v>
      </c>
      <c r="D3236" s="11"/>
      <c r="E3236" s="11" t="s">
        <v>432</v>
      </c>
      <c r="F3236" s="11">
        <v>312321</v>
      </c>
      <c r="G3236" s="11"/>
      <c r="H3236" s="11">
        <f t="shared" si="220"/>
        <v>932</v>
      </c>
      <c r="I3236" s="11"/>
      <c r="J3236" s="11">
        <v>29756.44999999999</v>
      </c>
      <c r="K3236" s="11"/>
      <c r="M3236" s="11">
        <v>81</v>
      </c>
      <c r="N3236" s="70"/>
      <c r="P3236" s="11">
        <f t="shared" si="221"/>
        <v>367.36</v>
      </c>
      <c r="Q3236" s="11"/>
      <c r="R3236" s="11"/>
      <c r="S3236" s="11"/>
      <c r="T3236" s="366">
        <f t="shared" si="219"/>
        <v>3855.8148148148148</v>
      </c>
      <c r="U3236" s="11"/>
      <c r="V3236" s="11"/>
      <c r="W3236" s="11"/>
      <c r="Y3236" s="11">
        <v>29756.44999999999</v>
      </c>
      <c r="Z3236" s="11">
        <f t="shared" si="222"/>
        <v>44818.54</v>
      </c>
      <c r="AB3236" s="11">
        <f t="shared" si="223"/>
        <v>26825.74</v>
      </c>
      <c r="AC3236" s="11">
        <v>34490.15</v>
      </c>
      <c r="AD3236" s="11"/>
      <c r="AE3236" s="4"/>
      <c r="AF3236" s="4"/>
    </row>
    <row r="3237" spans="1:32" ht="13.8" thickBot="1">
      <c r="A3237" s="56"/>
      <c r="B3237" s="191"/>
      <c r="C3237" s="11" t="s">
        <v>590</v>
      </c>
      <c r="D3237" s="11"/>
      <c r="E3237" s="11" t="s">
        <v>266</v>
      </c>
      <c r="F3237" s="11">
        <v>480</v>
      </c>
      <c r="G3237" s="11"/>
      <c r="H3237" s="11">
        <f t="shared" si="220"/>
        <v>1</v>
      </c>
      <c r="I3237" s="11"/>
      <c r="J3237" s="11">
        <v>122.88</v>
      </c>
      <c r="K3237" s="11"/>
      <c r="M3237" s="11">
        <v>1</v>
      </c>
      <c r="N3237" s="70"/>
      <c r="P3237" s="11">
        <f t="shared" si="221"/>
        <v>122.88</v>
      </c>
      <c r="Q3237" s="11"/>
      <c r="R3237" s="11"/>
      <c r="S3237" s="11"/>
      <c r="T3237" s="366">
        <f t="shared" si="219"/>
        <v>480</v>
      </c>
      <c r="U3237" s="11"/>
      <c r="V3237" s="11"/>
      <c r="W3237" s="11"/>
      <c r="Y3237" s="11">
        <v>122.88</v>
      </c>
      <c r="Z3237" s="11">
        <f t="shared" si="222"/>
        <v>185.08</v>
      </c>
      <c r="AB3237" s="11">
        <f t="shared" si="223"/>
        <v>110.78</v>
      </c>
      <c r="AC3237" s="11">
        <v>142.43</v>
      </c>
      <c r="AD3237" s="11"/>
      <c r="AE3237" s="4"/>
      <c r="AF3237" s="4"/>
    </row>
    <row r="3238" spans="1:32" ht="13.8" thickBot="1">
      <c r="A3238" s="56"/>
      <c r="B3238" s="191"/>
      <c r="C3238" s="11" t="s">
        <v>590</v>
      </c>
      <c r="D3238" s="11"/>
      <c r="E3238" s="11" t="s">
        <v>326</v>
      </c>
      <c r="F3238" s="11">
        <v>31625</v>
      </c>
      <c r="G3238" s="11"/>
      <c r="H3238" s="11">
        <f t="shared" si="220"/>
        <v>94</v>
      </c>
      <c r="I3238" s="11"/>
      <c r="J3238" s="11">
        <v>4052.74</v>
      </c>
      <c r="K3238" s="11"/>
      <c r="M3238" s="11">
        <v>38</v>
      </c>
      <c r="N3238" s="70"/>
      <c r="P3238" s="11">
        <f t="shared" si="221"/>
        <v>106.65</v>
      </c>
      <c r="Q3238" s="11"/>
      <c r="R3238" s="11"/>
      <c r="S3238" s="11"/>
      <c r="T3238" s="366">
        <f t="shared" si="219"/>
        <v>832.23684210526312</v>
      </c>
      <c r="U3238" s="11"/>
      <c r="V3238" s="11"/>
      <c r="W3238" s="11"/>
      <c r="Y3238" s="11">
        <v>4052.74</v>
      </c>
      <c r="Z3238" s="11">
        <f t="shared" si="222"/>
        <v>6104.15</v>
      </c>
      <c r="AB3238" s="11">
        <f t="shared" si="223"/>
        <v>3653.59</v>
      </c>
      <c r="AC3238" s="11">
        <v>4697.46</v>
      </c>
      <c r="AD3238" s="11"/>
      <c r="AE3238" s="4"/>
      <c r="AF3238" s="4"/>
    </row>
    <row r="3239" spans="1:32" ht="13.8" thickBot="1">
      <c r="A3239" s="56"/>
      <c r="B3239" s="191"/>
      <c r="C3239" s="11" t="s">
        <v>224</v>
      </c>
      <c r="D3239" s="11"/>
      <c r="E3239" s="11" t="s">
        <v>204</v>
      </c>
      <c r="F3239" s="11">
        <v>1142</v>
      </c>
      <c r="G3239" s="11"/>
      <c r="H3239" s="11">
        <f t="shared" si="220"/>
        <v>3</v>
      </c>
      <c r="I3239" s="11"/>
      <c r="J3239" s="11">
        <v>178.2</v>
      </c>
      <c r="K3239" s="11"/>
      <c r="M3239" s="11">
        <v>1</v>
      </c>
      <c r="N3239" s="70"/>
      <c r="P3239" s="11">
        <f t="shared" si="221"/>
        <v>178.2</v>
      </c>
      <c r="Q3239" s="11"/>
      <c r="R3239" s="11"/>
      <c r="S3239" s="11"/>
      <c r="T3239" s="366">
        <f t="shared" si="219"/>
        <v>1142</v>
      </c>
      <c r="U3239" s="11"/>
      <c r="V3239" s="11"/>
      <c r="W3239" s="11"/>
      <c r="Y3239" s="11">
        <v>178.2</v>
      </c>
      <c r="Z3239" s="11">
        <f t="shared" si="222"/>
        <v>268.39999999999998</v>
      </c>
      <c r="AB3239" s="11">
        <f t="shared" si="223"/>
        <v>160.65</v>
      </c>
      <c r="AC3239" s="11">
        <v>206.55</v>
      </c>
      <c r="AD3239" s="11"/>
      <c r="AE3239" s="4"/>
      <c r="AF3239" s="4"/>
    </row>
    <row r="3240" spans="1:32" ht="13.8" thickBot="1">
      <c r="A3240" s="56"/>
      <c r="B3240" s="191"/>
      <c r="C3240" s="11" t="s">
        <v>224</v>
      </c>
      <c r="D3240" s="11"/>
      <c r="E3240" s="11" t="s">
        <v>220</v>
      </c>
      <c r="F3240" s="11">
        <v>1020957</v>
      </c>
      <c r="G3240" s="11"/>
      <c r="H3240" s="11">
        <f t="shared" si="220"/>
        <v>3048</v>
      </c>
      <c r="I3240" s="11"/>
      <c r="J3240" s="11">
        <v>90742.310000000027</v>
      </c>
      <c r="K3240" s="11"/>
      <c r="M3240" s="11">
        <v>309</v>
      </c>
      <c r="N3240" s="70"/>
      <c r="P3240" s="11">
        <f t="shared" si="221"/>
        <v>293.66000000000003</v>
      </c>
      <c r="Q3240" s="11"/>
      <c r="R3240" s="11"/>
      <c r="S3240" s="11"/>
      <c r="T3240" s="366">
        <f t="shared" si="219"/>
        <v>3304.0679611650485</v>
      </c>
      <c r="U3240" s="11"/>
      <c r="V3240" s="11"/>
      <c r="W3240" s="11"/>
      <c r="Y3240" s="11">
        <v>90742.310000000027</v>
      </c>
      <c r="Z3240" s="11">
        <f t="shared" si="222"/>
        <v>136674.17000000001</v>
      </c>
      <c r="AB3240" s="11">
        <f t="shared" si="223"/>
        <v>81805.119999999995</v>
      </c>
      <c r="AC3240" s="11">
        <v>105177.73</v>
      </c>
      <c r="AD3240" s="11"/>
      <c r="AE3240" s="4"/>
      <c r="AF3240" s="4"/>
    </row>
    <row r="3241" spans="1:32" ht="13.8" thickBot="1">
      <c r="A3241" s="56"/>
      <c r="B3241" s="191"/>
      <c r="C3241" s="11" t="s">
        <v>1333</v>
      </c>
      <c r="D3241" s="11"/>
      <c r="E3241" s="11" t="s">
        <v>220</v>
      </c>
      <c r="F3241" s="11">
        <v>185736</v>
      </c>
      <c r="G3241" s="11"/>
      <c r="H3241" s="11">
        <f t="shared" si="220"/>
        <v>555</v>
      </c>
      <c r="I3241" s="11"/>
      <c r="J3241" s="11">
        <v>11615.400000000001</v>
      </c>
      <c r="K3241" s="11"/>
      <c r="M3241" s="11">
        <v>26</v>
      </c>
      <c r="N3241" s="70"/>
      <c r="P3241" s="11">
        <f t="shared" si="221"/>
        <v>446.75</v>
      </c>
      <c r="Q3241" s="11"/>
      <c r="R3241" s="11"/>
      <c r="S3241" s="11"/>
      <c r="T3241" s="366">
        <f t="shared" si="219"/>
        <v>7143.6923076923076</v>
      </c>
      <c r="U3241" s="11"/>
      <c r="V3241" s="11"/>
      <c r="W3241" s="11"/>
      <c r="Y3241" s="11">
        <v>11615.400000000001</v>
      </c>
      <c r="Z3241" s="11">
        <f t="shared" si="222"/>
        <v>17494.87</v>
      </c>
      <c r="AB3241" s="11">
        <f t="shared" si="223"/>
        <v>10471.4</v>
      </c>
      <c r="AC3241" s="11">
        <v>13463.19</v>
      </c>
      <c r="AD3241" s="11"/>
      <c r="AE3241" s="4"/>
      <c r="AF3241" s="4"/>
    </row>
    <row r="3242" spans="1:32" ht="13.8" thickBot="1">
      <c r="A3242" s="56"/>
      <c r="B3242" s="191"/>
      <c r="C3242" s="11" t="s">
        <v>332</v>
      </c>
      <c r="D3242" s="11"/>
      <c r="E3242" s="11" t="s">
        <v>330</v>
      </c>
      <c r="F3242" s="11">
        <v>153705</v>
      </c>
      <c r="G3242" s="11"/>
      <c r="H3242" s="11">
        <f t="shared" si="220"/>
        <v>459</v>
      </c>
      <c r="I3242" s="11"/>
      <c r="J3242" s="11">
        <v>17315.010000000002</v>
      </c>
      <c r="K3242" s="11"/>
      <c r="M3242" s="11">
        <v>27</v>
      </c>
      <c r="N3242" s="70"/>
      <c r="P3242" s="11">
        <f t="shared" si="221"/>
        <v>641.29999999999995</v>
      </c>
      <c r="Q3242" s="11"/>
      <c r="R3242" s="11"/>
      <c r="S3242" s="11"/>
      <c r="T3242" s="366">
        <f t="shared" si="219"/>
        <v>5692.7777777777774</v>
      </c>
      <c r="U3242" s="11"/>
      <c r="V3242" s="11"/>
      <c r="W3242" s="11"/>
      <c r="Y3242" s="11">
        <v>17315.010000000002</v>
      </c>
      <c r="Z3242" s="11">
        <f t="shared" si="222"/>
        <v>26079.51</v>
      </c>
      <c r="AB3242" s="11">
        <f t="shared" si="223"/>
        <v>15609.66</v>
      </c>
      <c r="AC3242" s="11">
        <v>20069.509999999998</v>
      </c>
      <c r="AD3242" s="11"/>
      <c r="AE3242" s="4"/>
      <c r="AF3242" s="4"/>
    </row>
    <row r="3243" spans="1:32" ht="13.8" thickBot="1">
      <c r="A3243" s="56"/>
      <c r="B3243" s="191"/>
      <c r="C3243" s="11" t="s">
        <v>1268</v>
      </c>
      <c r="D3243" s="11"/>
      <c r="E3243" s="11" t="s">
        <v>319</v>
      </c>
      <c r="F3243" s="11">
        <v>7094</v>
      </c>
      <c r="G3243" s="11"/>
      <c r="H3243" s="11">
        <f t="shared" si="220"/>
        <v>21</v>
      </c>
      <c r="I3243" s="11"/>
      <c r="J3243" s="11">
        <v>700.34999999999991</v>
      </c>
      <c r="K3243" s="11"/>
      <c r="M3243" s="11">
        <v>7</v>
      </c>
      <c r="N3243" s="70"/>
      <c r="P3243" s="11">
        <f t="shared" si="221"/>
        <v>100.05</v>
      </c>
      <c r="Q3243" s="11"/>
      <c r="R3243" s="11"/>
      <c r="S3243" s="11"/>
      <c r="T3243" s="366">
        <f t="shared" si="219"/>
        <v>1013.4285714285714</v>
      </c>
      <c r="U3243" s="11"/>
      <c r="V3243" s="11"/>
      <c r="W3243" s="11"/>
      <c r="Y3243" s="11">
        <v>700.34999999999991</v>
      </c>
      <c r="Z3243" s="11">
        <f t="shared" si="222"/>
        <v>1054.8499999999999</v>
      </c>
      <c r="AB3243" s="11">
        <f t="shared" si="223"/>
        <v>631.37</v>
      </c>
      <c r="AC3243" s="11">
        <v>811.76</v>
      </c>
      <c r="AD3243" s="11"/>
      <c r="AE3243" s="4"/>
      <c r="AF3243" s="4"/>
    </row>
    <row r="3244" spans="1:32" ht="13.8" thickBot="1">
      <c r="A3244" s="56"/>
      <c r="B3244" s="191"/>
      <c r="C3244" s="11" t="s">
        <v>1268</v>
      </c>
      <c r="D3244" s="11"/>
      <c r="E3244" s="11" t="s">
        <v>471</v>
      </c>
      <c r="F3244" s="11">
        <v>2840</v>
      </c>
      <c r="G3244" s="11"/>
      <c r="H3244" s="11">
        <f t="shared" si="220"/>
        <v>8</v>
      </c>
      <c r="I3244" s="11"/>
      <c r="J3244" s="11">
        <v>178.52</v>
      </c>
      <c r="K3244" s="11"/>
      <c r="M3244" s="11">
        <v>1</v>
      </c>
      <c r="N3244" s="70"/>
      <c r="P3244" s="11">
        <f t="shared" si="221"/>
        <v>178.52</v>
      </c>
      <c r="Q3244" s="11"/>
      <c r="R3244" s="11"/>
      <c r="S3244" s="11"/>
      <c r="T3244" s="366">
        <f t="shared" si="219"/>
        <v>2840</v>
      </c>
      <c r="U3244" s="11"/>
      <c r="V3244" s="11"/>
      <c r="W3244" s="11"/>
      <c r="Y3244" s="11">
        <v>178.52</v>
      </c>
      <c r="Z3244" s="11">
        <f t="shared" si="222"/>
        <v>268.88</v>
      </c>
      <c r="AB3244" s="11">
        <f t="shared" si="223"/>
        <v>160.94</v>
      </c>
      <c r="AC3244" s="11">
        <v>206.92</v>
      </c>
      <c r="AD3244" s="11"/>
      <c r="AE3244" s="4"/>
      <c r="AF3244" s="4"/>
    </row>
    <row r="3245" spans="1:32" ht="13.8" thickBot="1">
      <c r="A3245" s="56"/>
      <c r="B3245" s="191"/>
      <c r="C3245" s="11" t="s">
        <v>273</v>
      </c>
      <c r="D3245" s="11"/>
      <c r="E3245" s="11" t="s">
        <v>274</v>
      </c>
      <c r="F3245" s="11">
        <v>1402615</v>
      </c>
      <c r="G3245" s="11"/>
      <c r="H3245" s="11">
        <f t="shared" si="220"/>
        <v>4188</v>
      </c>
      <c r="I3245" s="11"/>
      <c r="J3245" s="11">
        <v>122211.43000000002</v>
      </c>
      <c r="K3245" s="11"/>
      <c r="M3245" s="11">
        <v>474</v>
      </c>
      <c r="N3245" s="70"/>
      <c r="P3245" s="11">
        <f t="shared" si="221"/>
        <v>257.83</v>
      </c>
      <c r="Q3245" s="11"/>
      <c r="R3245" s="11"/>
      <c r="S3245" s="11"/>
      <c r="T3245" s="366">
        <f t="shared" si="219"/>
        <v>2959.1033755274261</v>
      </c>
      <c r="U3245" s="11"/>
      <c r="V3245" s="11"/>
      <c r="W3245" s="11"/>
      <c r="Y3245" s="11">
        <v>122211.43000000002</v>
      </c>
      <c r="Z3245" s="11">
        <f t="shared" si="222"/>
        <v>184072.3</v>
      </c>
      <c r="AB3245" s="11">
        <f t="shared" si="223"/>
        <v>110174.86</v>
      </c>
      <c r="AC3245" s="11">
        <v>141653</v>
      </c>
      <c r="AD3245" s="11"/>
      <c r="AE3245" s="4"/>
      <c r="AF3245" s="4"/>
    </row>
    <row r="3246" spans="1:32" ht="13.8" thickBot="1">
      <c r="A3246" s="56"/>
      <c r="B3246" s="191"/>
      <c r="C3246" s="11" t="s">
        <v>1269</v>
      </c>
      <c r="D3246" s="11"/>
      <c r="E3246" s="11" t="s">
        <v>440</v>
      </c>
      <c r="F3246" s="11">
        <v>1387</v>
      </c>
      <c r="G3246" s="11"/>
      <c r="H3246" s="11">
        <f t="shared" si="220"/>
        <v>4</v>
      </c>
      <c r="I3246" s="11"/>
      <c r="J3246" s="11">
        <v>387.06</v>
      </c>
      <c r="K3246" s="11"/>
      <c r="M3246" s="11">
        <v>7</v>
      </c>
      <c r="N3246" s="70"/>
      <c r="P3246" s="11">
        <f t="shared" si="221"/>
        <v>55.29</v>
      </c>
      <c r="Q3246" s="11"/>
      <c r="R3246" s="11"/>
      <c r="S3246" s="11"/>
      <c r="T3246" s="366">
        <f t="shared" si="219"/>
        <v>198.14285714285714</v>
      </c>
      <c r="U3246" s="11"/>
      <c r="V3246" s="11"/>
      <c r="W3246" s="11"/>
      <c r="Y3246" s="11">
        <v>387.06</v>
      </c>
      <c r="Z3246" s="11">
        <f t="shared" si="222"/>
        <v>582.98</v>
      </c>
      <c r="AB3246" s="11">
        <f t="shared" si="223"/>
        <v>348.94</v>
      </c>
      <c r="AC3246" s="11">
        <v>448.63</v>
      </c>
      <c r="AD3246" s="11"/>
      <c r="AE3246" s="4"/>
      <c r="AF3246" s="4"/>
    </row>
    <row r="3247" spans="1:32" ht="13.8" thickBot="1">
      <c r="A3247" s="56"/>
      <c r="B3247" s="191"/>
      <c r="C3247" s="11" t="s">
        <v>1269</v>
      </c>
      <c r="D3247" s="11"/>
      <c r="E3247" s="11" t="s">
        <v>460</v>
      </c>
      <c r="F3247" s="11">
        <v>267013</v>
      </c>
      <c r="G3247" s="11"/>
      <c r="H3247" s="11">
        <f t="shared" si="220"/>
        <v>797</v>
      </c>
      <c r="I3247" s="11"/>
      <c r="J3247" s="11">
        <v>10637.789999999999</v>
      </c>
      <c r="K3247" s="11"/>
      <c r="M3247" s="11">
        <v>32</v>
      </c>
      <c r="N3247" s="70"/>
      <c r="P3247" s="11">
        <f t="shared" si="221"/>
        <v>332.43</v>
      </c>
      <c r="Q3247" s="11"/>
      <c r="R3247" s="11"/>
      <c r="S3247" s="11"/>
      <c r="T3247" s="366">
        <f t="shared" si="219"/>
        <v>8344.15625</v>
      </c>
      <c r="U3247" s="11"/>
      <c r="V3247" s="11"/>
      <c r="W3247" s="11"/>
      <c r="Y3247" s="11">
        <v>10637.789999999999</v>
      </c>
      <c r="Z3247" s="11">
        <f t="shared" si="222"/>
        <v>16022.42</v>
      </c>
      <c r="AB3247" s="11">
        <f t="shared" si="223"/>
        <v>9590.08</v>
      </c>
      <c r="AC3247" s="11">
        <v>12330.06</v>
      </c>
      <c r="AD3247" s="11"/>
      <c r="AE3247" s="4"/>
      <c r="AF3247" s="4"/>
    </row>
    <row r="3248" spans="1:32" ht="13.8" thickBot="1">
      <c r="A3248" s="56"/>
      <c r="B3248" s="191"/>
      <c r="C3248" s="11" t="s">
        <v>619</v>
      </c>
      <c r="D3248" s="11"/>
      <c r="E3248" s="11" t="s">
        <v>471</v>
      </c>
      <c r="F3248" s="11">
        <v>10735</v>
      </c>
      <c r="G3248" s="11"/>
      <c r="H3248" s="11">
        <f t="shared" si="220"/>
        <v>32</v>
      </c>
      <c r="I3248" s="11"/>
      <c r="J3248" s="11">
        <v>640.04999999999995</v>
      </c>
      <c r="K3248" s="11"/>
      <c r="M3248" s="11">
        <v>4</v>
      </c>
      <c r="N3248" s="70"/>
      <c r="P3248" s="11">
        <f t="shared" si="221"/>
        <v>160.01</v>
      </c>
      <c r="Q3248" s="11"/>
      <c r="R3248" s="11"/>
      <c r="S3248" s="11"/>
      <c r="T3248" s="366">
        <f t="shared" si="219"/>
        <v>2683.75</v>
      </c>
      <c r="U3248" s="11"/>
      <c r="V3248" s="11"/>
      <c r="W3248" s="11"/>
      <c r="Y3248" s="11">
        <v>640.04999999999995</v>
      </c>
      <c r="Z3248" s="11">
        <f t="shared" si="222"/>
        <v>964.03</v>
      </c>
      <c r="AB3248" s="11">
        <f t="shared" si="223"/>
        <v>577.01</v>
      </c>
      <c r="AC3248" s="11">
        <v>741.87</v>
      </c>
      <c r="AD3248" s="11"/>
      <c r="AE3248" s="4"/>
      <c r="AF3248" s="4"/>
    </row>
    <row r="3249" spans="1:32" ht="13.8" thickBot="1">
      <c r="A3249" s="56"/>
      <c r="B3249" s="191"/>
      <c r="C3249" s="11" t="s">
        <v>393</v>
      </c>
      <c r="D3249" s="11"/>
      <c r="E3249" s="11" t="s">
        <v>391</v>
      </c>
      <c r="F3249" s="11">
        <v>4784140</v>
      </c>
      <c r="G3249" s="11"/>
      <c r="H3249" s="11">
        <f t="shared" si="220"/>
        <v>14283</v>
      </c>
      <c r="I3249" s="11"/>
      <c r="J3249" s="11">
        <v>425110.48999999859</v>
      </c>
      <c r="K3249" s="11"/>
      <c r="M3249" s="11">
        <v>1170</v>
      </c>
      <c r="N3249" s="70"/>
      <c r="P3249" s="11">
        <f t="shared" si="221"/>
        <v>363.34</v>
      </c>
      <c r="Q3249" s="11"/>
      <c r="R3249" s="11"/>
      <c r="S3249" s="11"/>
      <c r="T3249" s="366">
        <f t="shared" si="219"/>
        <v>4089.0085470085469</v>
      </c>
      <c r="U3249" s="11"/>
      <c r="V3249" s="11"/>
      <c r="W3249" s="11"/>
      <c r="Y3249" s="11">
        <v>425110.48999999859</v>
      </c>
      <c r="Z3249" s="11">
        <f t="shared" si="222"/>
        <v>640292.54</v>
      </c>
      <c r="AB3249" s="11">
        <f t="shared" si="223"/>
        <v>383241.47</v>
      </c>
      <c r="AC3249" s="11">
        <v>492737.68</v>
      </c>
      <c r="AD3249" s="11"/>
      <c r="AE3249" s="4"/>
      <c r="AF3249" s="4"/>
    </row>
    <row r="3250" spans="1:32" ht="13.8" thickBot="1">
      <c r="A3250" s="56"/>
      <c r="B3250" s="191"/>
      <c r="C3250" s="11" t="s">
        <v>618</v>
      </c>
      <c r="D3250" s="11"/>
      <c r="E3250" s="11" t="s">
        <v>460</v>
      </c>
      <c r="F3250" s="11">
        <v>105928</v>
      </c>
      <c r="G3250" s="11"/>
      <c r="H3250" s="11">
        <f t="shared" si="220"/>
        <v>316</v>
      </c>
      <c r="I3250" s="11"/>
      <c r="J3250" s="11">
        <v>12270.78</v>
      </c>
      <c r="K3250" s="11"/>
      <c r="M3250" s="11">
        <v>31</v>
      </c>
      <c r="N3250" s="70"/>
      <c r="P3250" s="11">
        <f t="shared" si="221"/>
        <v>395.83</v>
      </c>
      <c r="Q3250" s="11"/>
      <c r="R3250" s="11"/>
      <c r="S3250" s="11"/>
      <c r="T3250" s="366">
        <f t="shared" si="219"/>
        <v>3417.0322580645161</v>
      </c>
      <c r="U3250" s="11"/>
      <c r="V3250" s="11"/>
      <c r="W3250" s="11"/>
      <c r="Y3250" s="11">
        <v>12270.78</v>
      </c>
      <c r="Z3250" s="11">
        <f t="shared" si="222"/>
        <v>18481.990000000002</v>
      </c>
      <c r="AB3250" s="11">
        <f t="shared" si="223"/>
        <v>11062.23</v>
      </c>
      <c r="AC3250" s="11">
        <v>14222.83</v>
      </c>
      <c r="AD3250" s="11"/>
      <c r="AE3250" s="4"/>
      <c r="AF3250" s="4"/>
    </row>
    <row r="3251" spans="1:32" ht="13.8" thickBot="1">
      <c r="A3251" s="56"/>
      <c r="B3251" s="191"/>
      <c r="C3251" s="11" t="s">
        <v>400</v>
      </c>
      <c r="D3251" s="11"/>
      <c r="E3251" s="11" t="s">
        <v>330</v>
      </c>
      <c r="F3251" s="11">
        <v>1899</v>
      </c>
      <c r="G3251" s="11"/>
      <c r="H3251" s="11">
        <f t="shared" si="220"/>
        <v>6</v>
      </c>
      <c r="I3251" s="11"/>
      <c r="J3251" s="11">
        <v>122.18</v>
      </c>
      <c r="K3251" s="11"/>
      <c r="M3251" s="11">
        <v>1</v>
      </c>
      <c r="N3251" s="70"/>
      <c r="P3251" s="11">
        <f t="shared" si="221"/>
        <v>122.18</v>
      </c>
      <c r="Q3251" s="11"/>
      <c r="R3251" s="11"/>
      <c r="S3251" s="11"/>
      <c r="T3251" s="366">
        <f t="shared" si="219"/>
        <v>1899</v>
      </c>
      <c r="U3251" s="11"/>
      <c r="V3251" s="11"/>
      <c r="W3251" s="11"/>
      <c r="Y3251" s="11">
        <v>122.18</v>
      </c>
      <c r="Z3251" s="11">
        <f t="shared" si="222"/>
        <v>184.02</v>
      </c>
      <c r="AB3251" s="11">
        <f t="shared" si="223"/>
        <v>110.15</v>
      </c>
      <c r="AC3251" s="11">
        <v>141.62</v>
      </c>
      <c r="AD3251" s="11"/>
      <c r="AE3251" s="4"/>
      <c r="AF3251" s="4"/>
    </row>
    <row r="3252" spans="1:32" ht="13.8" thickBot="1">
      <c r="A3252" s="56"/>
      <c r="B3252" s="191"/>
      <c r="C3252" s="11" t="s">
        <v>400</v>
      </c>
      <c r="D3252" s="11"/>
      <c r="E3252" s="11" t="s">
        <v>345</v>
      </c>
      <c r="F3252" s="11">
        <v>59525</v>
      </c>
      <c r="G3252" s="11"/>
      <c r="H3252" s="11">
        <f t="shared" si="220"/>
        <v>178</v>
      </c>
      <c r="I3252" s="11"/>
      <c r="J3252" s="11">
        <v>8297.9</v>
      </c>
      <c r="K3252" s="11"/>
      <c r="M3252" s="11">
        <v>3</v>
      </c>
      <c r="N3252" s="70"/>
      <c r="P3252" s="11">
        <f t="shared" si="221"/>
        <v>2765.97</v>
      </c>
      <c r="Q3252" s="11"/>
      <c r="R3252" s="11"/>
      <c r="S3252" s="11"/>
      <c r="T3252" s="366">
        <f t="shared" si="219"/>
        <v>19841.666666666668</v>
      </c>
      <c r="U3252" s="11"/>
      <c r="V3252" s="11"/>
      <c r="W3252" s="11"/>
      <c r="Y3252" s="11">
        <v>8297.9</v>
      </c>
      <c r="Z3252" s="11">
        <f t="shared" si="222"/>
        <v>12498.12</v>
      </c>
      <c r="AB3252" s="11">
        <f t="shared" si="223"/>
        <v>7480.64</v>
      </c>
      <c r="AC3252" s="11">
        <v>9617.94</v>
      </c>
      <c r="AD3252" s="11"/>
      <c r="AE3252" s="4"/>
      <c r="AF3252" s="4"/>
    </row>
    <row r="3253" spans="1:32" ht="13.8" thickBot="1">
      <c r="A3253" s="56"/>
      <c r="B3253" s="191"/>
      <c r="C3253" s="11" t="s">
        <v>400</v>
      </c>
      <c r="D3253" s="11"/>
      <c r="E3253" s="11" t="s">
        <v>386</v>
      </c>
      <c r="F3253" s="11">
        <v>174</v>
      </c>
      <c r="G3253" s="11"/>
      <c r="H3253" s="11">
        <f t="shared" si="220"/>
        <v>1</v>
      </c>
      <c r="I3253" s="11"/>
      <c r="J3253" s="11">
        <v>27.3</v>
      </c>
      <c r="K3253" s="11"/>
      <c r="M3253" s="11">
        <v>1</v>
      </c>
      <c r="N3253" s="70"/>
      <c r="P3253" s="11">
        <f t="shared" si="221"/>
        <v>27.3</v>
      </c>
      <c r="Q3253" s="11"/>
      <c r="R3253" s="11"/>
      <c r="S3253" s="11"/>
      <c r="T3253" s="366">
        <f t="shared" si="219"/>
        <v>174</v>
      </c>
      <c r="U3253" s="11"/>
      <c r="V3253" s="11"/>
      <c r="W3253" s="11"/>
      <c r="Y3253" s="11">
        <v>27.3</v>
      </c>
      <c r="Z3253" s="11">
        <f t="shared" si="222"/>
        <v>41.12</v>
      </c>
      <c r="AB3253" s="11">
        <f t="shared" si="223"/>
        <v>24.61</v>
      </c>
      <c r="AC3253" s="11">
        <v>31.64</v>
      </c>
      <c r="AD3253" s="11"/>
      <c r="AE3253" s="4"/>
      <c r="AF3253" s="4"/>
    </row>
    <row r="3254" spans="1:32" ht="13.8" thickBot="1">
      <c r="A3254" s="56"/>
      <c r="B3254" s="191"/>
      <c r="C3254" s="11" t="s">
        <v>400</v>
      </c>
      <c r="D3254" s="11"/>
      <c r="E3254" s="11" t="s">
        <v>395</v>
      </c>
      <c r="F3254" s="11">
        <v>1169</v>
      </c>
      <c r="G3254" s="11"/>
      <c r="H3254" s="11">
        <f t="shared" si="220"/>
        <v>3</v>
      </c>
      <c r="I3254" s="11"/>
      <c r="J3254" s="11">
        <v>84.34</v>
      </c>
      <c r="K3254" s="11"/>
      <c r="M3254" s="11">
        <v>1</v>
      </c>
      <c r="N3254" s="70"/>
      <c r="P3254" s="11">
        <f t="shared" si="221"/>
        <v>84.34</v>
      </c>
      <c r="Q3254" s="11"/>
      <c r="R3254" s="11"/>
      <c r="S3254" s="11"/>
      <c r="T3254" s="366">
        <f t="shared" si="219"/>
        <v>1169</v>
      </c>
      <c r="U3254" s="11"/>
      <c r="V3254" s="11"/>
      <c r="W3254" s="11"/>
      <c r="Y3254" s="11">
        <v>84.34</v>
      </c>
      <c r="Z3254" s="11">
        <f t="shared" si="222"/>
        <v>127.03</v>
      </c>
      <c r="AB3254" s="11">
        <f t="shared" si="223"/>
        <v>76.03</v>
      </c>
      <c r="AC3254" s="11">
        <v>97.76</v>
      </c>
      <c r="AD3254" s="11"/>
      <c r="AE3254" s="4"/>
      <c r="AF3254" s="4"/>
    </row>
    <row r="3255" spans="1:32" ht="13.8" thickBot="1">
      <c r="A3255" s="56"/>
      <c r="B3255" s="191"/>
      <c r="C3255" s="11" t="s">
        <v>400</v>
      </c>
      <c r="D3255" s="11"/>
      <c r="E3255" s="11" t="s">
        <v>401</v>
      </c>
      <c r="F3255" s="11">
        <v>10706025</v>
      </c>
      <c r="G3255" s="11"/>
      <c r="H3255" s="11">
        <f t="shared" si="220"/>
        <v>31963</v>
      </c>
      <c r="I3255" s="11"/>
      <c r="J3255" s="11">
        <v>322010.79999999981</v>
      </c>
      <c r="K3255" s="11"/>
      <c r="M3255" s="11">
        <v>262</v>
      </c>
      <c r="N3255" s="70"/>
      <c r="P3255" s="11">
        <f t="shared" si="221"/>
        <v>1229.05</v>
      </c>
      <c r="Q3255" s="11"/>
      <c r="R3255" s="11"/>
      <c r="S3255" s="11"/>
      <c r="T3255" s="366">
        <f t="shared" ref="T3255:T3318" si="224">F3255/M3255</f>
        <v>40862.69083969466</v>
      </c>
      <c r="U3255" s="11"/>
      <c r="V3255" s="11"/>
      <c r="W3255" s="11"/>
      <c r="Y3255" s="11">
        <v>322010.79999999981</v>
      </c>
      <c r="Z3255" s="11">
        <f t="shared" si="222"/>
        <v>485005.94</v>
      </c>
      <c r="AB3255" s="11">
        <f t="shared" si="223"/>
        <v>290296.03999999998</v>
      </c>
      <c r="AC3255" s="11">
        <v>373236.74</v>
      </c>
      <c r="AD3255" s="11"/>
      <c r="AE3255" s="4"/>
      <c r="AF3255" s="4"/>
    </row>
    <row r="3256" spans="1:32" ht="13.8" thickBot="1">
      <c r="A3256" s="56"/>
      <c r="B3256" s="191"/>
      <c r="C3256" s="11" t="s">
        <v>625</v>
      </c>
      <c r="D3256" s="11"/>
      <c r="E3256" s="11" t="s">
        <v>504</v>
      </c>
      <c r="F3256" s="11">
        <v>43962</v>
      </c>
      <c r="G3256" s="11"/>
      <c r="H3256" s="11">
        <f t="shared" si="220"/>
        <v>131</v>
      </c>
      <c r="I3256" s="11"/>
      <c r="J3256" s="11">
        <v>4443.3899999999994</v>
      </c>
      <c r="K3256" s="11"/>
      <c r="M3256" s="11">
        <v>30</v>
      </c>
      <c r="N3256" s="70"/>
      <c r="P3256" s="11">
        <f t="shared" si="221"/>
        <v>148.11000000000001</v>
      </c>
      <c r="Q3256" s="11"/>
      <c r="R3256" s="11"/>
      <c r="S3256" s="11"/>
      <c r="T3256" s="366">
        <f t="shared" si="224"/>
        <v>1465.4</v>
      </c>
      <c r="U3256" s="11"/>
      <c r="V3256" s="11"/>
      <c r="W3256" s="11"/>
      <c r="Y3256" s="11">
        <v>4443.3899999999994</v>
      </c>
      <c r="Z3256" s="11">
        <f t="shared" si="222"/>
        <v>6692.54</v>
      </c>
      <c r="AB3256" s="11">
        <f t="shared" si="223"/>
        <v>4005.76</v>
      </c>
      <c r="AC3256" s="11">
        <v>5150.25</v>
      </c>
      <c r="AD3256" s="11"/>
      <c r="AE3256" s="4"/>
      <c r="AF3256" s="4"/>
    </row>
    <row r="3257" spans="1:32" ht="13.8" thickBot="1">
      <c r="A3257" s="56"/>
      <c r="B3257" s="191"/>
      <c r="C3257" s="11" t="s">
        <v>514</v>
      </c>
      <c r="D3257" s="11"/>
      <c r="E3257" s="11" t="s">
        <v>515</v>
      </c>
      <c r="F3257" s="11">
        <v>414828</v>
      </c>
      <c r="G3257" s="11"/>
      <c r="H3257" s="11">
        <f t="shared" si="220"/>
        <v>1238</v>
      </c>
      <c r="I3257" s="11"/>
      <c r="J3257" s="11">
        <v>26083.099999999995</v>
      </c>
      <c r="K3257" s="11"/>
      <c r="M3257" s="11">
        <v>54</v>
      </c>
      <c r="N3257" s="70"/>
      <c r="P3257" s="11">
        <f t="shared" si="221"/>
        <v>483.02</v>
      </c>
      <c r="Q3257" s="11"/>
      <c r="R3257" s="11"/>
      <c r="S3257" s="11"/>
      <c r="T3257" s="366">
        <f t="shared" si="224"/>
        <v>7682</v>
      </c>
      <c r="U3257" s="11"/>
      <c r="V3257" s="11"/>
      <c r="W3257" s="11"/>
      <c r="Y3257" s="11">
        <v>26083.099999999995</v>
      </c>
      <c r="Z3257" s="11">
        <f t="shared" si="222"/>
        <v>39285.82</v>
      </c>
      <c r="AB3257" s="11">
        <f t="shared" si="223"/>
        <v>23514.18</v>
      </c>
      <c r="AC3257" s="11">
        <v>30232.44</v>
      </c>
      <c r="AD3257" s="11"/>
      <c r="AE3257" s="4"/>
      <c r="AF3257" s="4"/>
    </row>
    <row r="3258" spans="1:32" ht="13.8" thickBot="1">
      <c r="A3258" s="56"/>
      <c r="B3258" s="191"/>
      <c r="C3258" s="11" t="s">
        <v>514</v>
      </c>
      <c r="D3258" s="11"/>
      <c r="E3258" s="11" t="s">
        <v>517</v>
      </c>
      <c r="F3258" s="11">
        <v>395</v>
      </c>
      <c r="G3258" s="11"/>
      <c r="H3258" s="11">
        <f t="shared" si="220"/>
        <v>1</v>
      </c>
      <c r="I3258" s="11"/>
      <c r="J3258" s="11">
        <v>80.319999999999993</v>
      </c>
      <c r="K3258" s="11"/>
      <c r="M3258" s="11">
        <v>1</v>
      </c>
      <c r="N3258" s="70"/>
      <c r="P3258" s="11">
        <f t="shared" si="221"/>
        <v>80.319999999999993</v>
      </c>
      <c r="Q3258" s="11"/>
      <c r="R3258" s="11"/>
      <c r="S3258" s="11"/>
      <c r="T3258" s="366">
        <f t="shared" si="224"/>
        <v>395</v>
      </c>
      <c r="U3258" s="11"/>
      <c r="V3258" s="11"/>
      <c r="W3258" s="11"/>
      <c r="Y3258" s="11">
        <v>80.319999999999993</v>
      </c>
      <c r="Z3258" s="11">
        <f t="shared" si="222"/>
        <v>120.98</v>
      </c>
      <c r="AB3258" s="11">
        <f t="shared" si="223"/>
        <v>72.41</v>
      </c>
      <c r="AC3258" s="11">
        <v>93.1</v>
      </c>
      <c r="AD3258" s="11"/>
      <c r="AE3258" s="4"/>
      <c r="AF3258" s="4"/>
    </row>
    <row r="3259" spans="1:32" ht="13.8" thickBot="1">
      <c r="A3259" s="56"/>
      <c r="B3259" s="191"/>
      <c r="C3259" s="11" t="s">
        <v>516</v>
      </c>
      <c r="D3259" s="11"/>
      <c r="E3259" s="11" t="s">
        <v>517</v>
      </c>
      <c r="F3259" s="11">
        <v>270995</v>
      </c>
      <c r="G3259" s="11"/>
      <c r="H3259" s="11">
        <f t="shared" si="220"/>
        <v>809</v>
      </c>
      <c r="I3259" s="11"/>
      <c r="J3259" s="11">
        <v>25047.979999999992</v>
      </c>
      <c r="K3259" s="11"/>
      <c r="M3259" s="11">
        <v>134</v>
      </c>
      <c r="N3259" s="70"/>
      <c r="P3259" s="11">
        <f t="shared" si="221"/>
        <v>186.93</v>
      </c>
      <c r="Q3259" s="11"/>
      <c r="R3259" s="11"/>
      <c r="S3259" s="11"/>
      <c r="T3259" s="366">
        <f t="shared" si="224"/>
        <v>2022.3507462686566</v>
      </c>
      <c r="U3259" s="11"/>
      <c r="V3259" s="11"/>
      <c r="W3259" s="11"/>
      <c r="Y3259" s="11">
        <v>25047.979999999992</v>
      </c>
      <c r="Z3259" s="11">
        <f t="shared" si="222"/>
        <v>37726.74</v>
      </c>
      <c r="AB3259" s="11">
        <f t="shared" si="223"/>
        <v>22581.01</v>
      </c>
      <c r="AC3259" s="11">
        <v>29032.65</v>
      </c>
      <c r="AD3259" s="11"/>
      <c r="AE3259" s="4"/>
      <c r="AF3259" s="4"/>
    </row>
    <row r="3260" spans="1:32" ht="13.8" thickBot="1">
      <c r="A3260" s="56"/>
      <c r="B3260" s="191"/>
      <c r="C3260" s="11" t="s">
        <v>402</v>
      </c>
      <c r="D3260" s="11"/>
      <c r="E3260" s="11" t="s">
        <v>287</v>
      </c>
      <c r="F3260" s="11">
        <v>879</v>
      </c>
      <c r="G3260" s="11"/>
      <c r="H3260" s="11">
        <f t="shared" si="220"/>
        <v>3</v>
      </c>
      <c r="I3260" s="11"/>
      <c r="J3260" s="11">
        <v>144.9</v>
      </c>
      <c r="K3260" s="11"/>
      <c r="M3260" s="11">
        <v>1</v>
      </c>
      <c r="N3260" s="70"/>
      <c r="P3260" s="11">
        <f t="shared" si="221"/>
        <v>144.9</v>
      </c>
      <c r="Q3260" s="11"/>
      <c r="R3260" s="11"/>
      <c r="S3260" s="11"/>
      <c r="T3260" s="366">
        <f t="shared" si="224"/>
        <v>879</v>
      </c>
      <c r="U3260" s="11"/>
      <c r="V3260" s="11"/>
      <c r="W3260" s="11"/>
      <c r="Y3260" s="11">
        <v>144.9</v>
      </c>
      <c r="Z3260" s="11">
        <f t="shared" si="222"/>
        <v>218.25</v>
      </c>
      <c r="AB3260" s="11">
        <f t="shared" si="223"/>
        <v>130.63</v>
      </c>
      <c r="AC3260" s="11">
        <v>167.95</v>
      </c>
      <c r="AD3260" s="11"/>
      <c r="AE3260" s="4"/>
      <c r="AF3260" s="4"/>
    </row>
    <row r="3261" spans="1:32" ht="13.8" thickBot="1">
      <c r="A3261" s="56"/>
      <c r="B3261" s="191"/>
      <c r="C3261" s="11" t="s">
        <v>402</v>
      </c>
      <c r="D3261" s="11"/>
      <c r="E3261" s="11" t="s">
        <v>403</v>
      </c>
      <c r="F3261" s="11">
        <v>147114</v>
      </c>
      <c r="G3261" s="11"/>
      <c r="H3261" s="11">
        <f t="shared" si="220"/>
        <v>439</v>
      </c>
      <c r="I3261" s="11"/>
      <c r="J3261" s="11">
        <v>15497.540000000006</v>
      </c>
      <c r="K3261" s="11"/>
      <c r="M3261" s="11">
        <v>123</v>
      </c>
      <c r="N3261" s="70"/>
      <c r="P3261" s="11">
        <f t="shared" si="221"/>
        <v>126</v>
      </c>
      <c r="Q3261" s="11"/>
      <c r="R3261" s="11"/>
      <c r="S3261" s="11"/>
      <c r="T3261" s="366">
        <f t="shared" si="224"/>
        <v>1196.0487804878048</v>
      </c>
      <c r="U3261" s="11"/>
      <c r="V3261" s="11"/>
      <c r="W3261" s="11"/>
      <c r="Y3261" s="11">
        <v>15497.540000000006</v>
      </c>
      <c r="Z3261" s="11">
        <f t="shared" si="222"/>
        <v>23342.07</v>
      </c>
      <c r="AB3261" s="11">
        <f t="shared" si="223"/>
        <v>13971.19</v>
      </c>
      <c r="AC3261" s="11">
        <v>17962.91</v>
      </c>
      <c r="AD3261" s="11"/>
      <c r="AE3261" s="4"/>
      <c r="AF3261" s="4"/>
    </row>
    <row r="3262" spans="1:32" ht="13.8" thickBot="1">
      <c r="A3262" s="56"/>
      <c r="B3262" s="191"/>
      <c r="C3262" s="11" t="s">
        <v>654</v>
      </c>
      <c r="D3262" s="11"/>
      <c r="E3262" s="11" t="s">
        <v>191</v>
      </c>
      <c r="F3262" s="11">
        <v>249</v>
      </c>
      <c r="G3262" s="11"/>
      <c r="H3262" s="11">
        <f t="shared" ref="H3262:H3325" si="225">ROUND($H$3402*F3262/$F$3402,0)</f>
        <v>1</v>
      </c>
      <c r="I3262" s="11"/>
      <c r="J3262" s="11">
        <v>44.23</v>
      </c>
      <c r="K3262" s="11"/>
      <c r="M3262" s="11">
        <v>1</v>
      </c>
      <c r="N3262" s="70"/>
      <c r="P3262" s="11">
        <f t="shared" ref="P3262:P3325" si="226">ROUND(J3262/M3262,2)</f>
        <v>44.23</v>
      </c>
      <c r="Q3262" s="11"/>
      <c r="R3262" s="11"/>
      <c r="S3262" s="11"/>
      <c r="T3262" s="366">
        <f t="shared" si="224"/>
        <v>249</v>
      </c>
      <c r="U3262" s="11"/>
      <c r="V3262" s="11"/>
      <c r="W3262" s="11"/>
      <c r="Y3262" s="11">
        <v>44.23</v>
      </c>
      <c r="Z3262" s="11">
        <f t="shared" ref="Z3262:Z3325" si="227">ROUND($Z$3402*Y3262/$Y$3402,2)</f>
        <v>66.62</v>
      </c>
      <c r="AB3262" s="11">
        <f t="shared" ref="AB3262:AB3325" si="228">ROUND($AB$3402*Y3262/$Y$3402,2)</f>
        <v>39.869999999999997</v>
      </c>
      <c r="AC3262" s="11">
        <v>51.27</v>
      </c>
      <c r="AD3262" s="11"/>
      <c r="AE3262" s="4"/>
      <c r="AF3262" s="4"/>
    </row>
    <row r="3263" spans="1:32" ht="13.8" thickBot="1">
      <c r="A3263" s="56"/>
      <c r="B3263" s="191"/>
      <c r="C3263" s="11" t="s">
        <v>654</v>
      </c>
      <c r="D3263" s="11"/>
      <c r="E3263" s="11" t="s">
        <v>272</v>
      </c>
      <c r="F3263" s="11">
        <v>200</v>
      </c>
      <c r="G3263" s="11"/>
      <c r="H3263" s="11">
        <f t="shared" si="225"/>
        <v>1</v>
      </c>
      <c r="I3263" s="11"/>
      <c r="J3263" s="11">
        <v>36.33</v>
      </c>
      <c r="K3263" s="11"/>
      <c r="M3263" s="11">
        <v>1</v>
      </c>
      <c r="N3263" s="70"/>
      <c r="P3263" s="11">
        <f t="shared" si="226"/>
        <v>36.33</v>
      </c>
      <c r="Q3263" s="11"/>
      <c r="R3263" s="11"/>
      <c r="S3263" s="11"/>
      <c r="T3263" s="366">
        <f t="shared" si="224"/>
        <v>200</v>
      </c>
      <c r="U3263" s="11"/>
      <c r="V3263" s="11"/>
      <c r="W3263" s="11"/>
      <c r="Y3263" s="11">
        <v>36.33</v>
      </c>
      <c r="Z3263" s="11">
        <f t="shared" si="227"/>
        <v>54.72</v>
      </c>
      <c r="AB3263" s="11">
        <f t="shared" si="228"/>
        <v>32.75</v>
      </c>
      <c r="AC3263" s="11">
        <v>42.11</v>
      </c>
      <c r="AD3263" s="11"/>
      <c r="AE3263" s="4"/>
      <c r="AF3263" s="4"/>
    </row>
    <row r="3264" spans="1:32" ht="13.8" thickBot="1">
      <c r="A3264" s="56"/>
      <c r="B3264" s="191"/>
      <c r="C3264" s="11" t="s">
        <v>654</v>
      </c>
      <c r="D3264" s="11"/>
      <c r="E3264" s="11" t="s">
        <v>276</v>
      </c>
      <c r="F3264" s="11">
        <v>286652</v>
      </c>
      <c r="G3264" s="11"/>
      <c r="H3264" s="11">
        <f t="shared" si="225"/>
        <v>856</v>
      </c>
      <c r="I3264" s="11"/>
      <c r="J3264" s="11">
        <v>31804.170000000006</v>
      </c>
      <c r="K3264" s="11"/>
      <c r="M3264" s="11">
        <v>163</v>
      </c>
      <c r="N3264" s="70"/>
      <c r="P3264" s="11">
        <f t="shared" si="226"/>
        <v>195.12</v>
      </c>
      <c r="Q3264" s="11"/>
      <c r="R3264" s="11"/>
      <c r="S3264" s="11"/>
      <c r="T3264" s="366">
        <f t="shared" si="224"/>
        <v>1758.6012269938651</v>
      </c>
      <c r="U3264" s="11"/>
      <c r="V3264" s="11"/>
      <c r="W3264" s="11"/>
      <c r="Y3264" s="11">
        <v>31804.170000000006</v>
      </c>
      <c r="Z3264" s="11">
        <f t="shared" si="227"/>
        <v>47902.78</v>
      </c>
      <c r="AB3264" s="11">
        <f t="shared" si="228"/>
        <v>28671.79</v>
      </c>
      <c r="AC3264" s="11">
        <v>36863.620000000003</v>
      </c>
      <c r="AD3264" s="11"/>
      <c r="AE3264" s="4"/>
      <c r="AF3264" s="4"/>
    </row>
    <row r="3265" spans="1:32" ht="13.8" thickBot="1">
      <c r="A3265" s="56"/>
      <c r="B3265" s="191"/>
      <c r="C3265" s="11" t="s">
        <v>654</v>
      </c>
      <c r="D3265" s="11"/>
      <c r="E3265" s="11" t="s">
        <v>280</v>
      </c>
      <c r="F3265" s="11">
        <v>1173</v>
      </c>
      <c r="G3265" s="11"/>
      <c r="H3265" s="11">
        <f t="shared" si="225"/>
        <v>4</v>
      </c>
      <c r="I3265" s="11"/>
      <c r="J3265" s="11">
        <v>73.16</v>
      </c>
      <c r="K3265" s="11"/>
      <c r="M3265" s="11">
        <v>1</v>
      </c>
      <c r="N3265" s="70"/>
      <c r="P3265" s="11">
        <f t="shared" si="226"/>
        <v>73.16</v>
      </c>
      <c r="Q3265" s="11"/>
      <c r="R3265" s="11"/>
      <c r="S3265" s="11"/>
      <c r="T3265" s="366">
        <f t="shared" si="224"/>
        <v>1173</v>
      </c>
      <c r="U3265" s="11"/>
      <c r="V3265" s="11"/>
      <c r="W3265" s="11"/>
      <c r="Y3265" s="11">
        <v>73.16</v>
      </c>
      <c r="Z3265" s="11">
        <f t="shared" si="227"/>
        <v>110.19</v>
      </c>
      <c r="AB3265" s="11">
        <f t="shared" si="228"/>
        <v>65.95</v>
      </c>
      <c r="AC3265" s="11">
        <v>84.8</v>
      </c>
      <c r="AD3265" s="11"/>
      <c r="AE3265" s="4"/>
      <c r="AF3265" s="4"/>
    </row>
    <row r="3266" spans="1:32" ht="13.8" thickBot="1">
      <c r="A3266" s="56"/>
      <c r="B3266" s="191"/>
      <c r="C3266" s="11" t="s">
        <v>654</v>
      </c>
      <c r="D3266" s="11"/>
      <c r="E3266" s="11" t="s">
        <v>440</v>
      </c>
      <c r="F3266" s="11">
        <v>166</v>
      </c>
      <c r="G3266" s="11"/>
      <c r="H3266" s="11">
        <f t="shared" si="225"/>
        <v>0</v>
      </c>
      <c r="I3266" s="11"/>
      <c r="J3266" s="11">
        <v>29.16</v>
      </c>
      <c r="K3266" s="11"/>
      <c r="M3266" s="11">
        <v>1</v>
      </c>
      <c r="N3266" s="70"/>
      <c r="P3266" s="11">
        <f t="shared" si="226"/>
        <v>29.16</v>
      </c>
      <c r="Q3266" s="11"/>
      <c r="R3266" s="11"/>
      <c r="S3266" s="11"/>
      <c r="T3266" s="366">
        <f t="shared" si="224"/>
        <v>166</v>
      </c>
      <c r="U3266" s="11"/>
      <c r="V3266" s="11"/>
      <c r="W3266" s="11"/>
      <c r="Y3266" s="11">
        <v>29.16</v>
      </c>
      <c r="Z3266" s="11">
        <f t="shared" si="227"/>
        <v>43.92</v>
      </c>
      <c r="AB3266" s="11">
        <f t="shared" si="228"/>
        <v>26.29</v>
      </c>
      <c r="AC3266" s="11">
        <v>33.799999999999997</v>
      </c>
      <c r="AD3266" s="11"/>
      <c r="AE3266" s="4"/>
      <c r="AF3266" s="4"/>
    </row>
    <row r="3267" spans="1:32" ht="13.8" thickBot="1">
      <c r="A3267" s="56"/>
      <c r="B3267" s="191"/>
      <c r="C3267" s="11" t="s">
        <v>655</v>
      </c>
      <c r="D3267" s="11"/>
      <c r="E3267" s="11" t="s">
        <v>440</v>
      </c>
      <c r="F3267" s="11">
        <v>29785</v>
      </c>
      <c r="G3267" s="11"/>
      <c r="H3267" s="11">
        <f t="shared" si="225"/>
        <v>89</v>
      </c>
      <c r="I3267" s="11"/>
      <c r="J3267" s="11">
        <v>3865.2400000000002</v>
      </c>
      <c r="K3267" s="11"/>
      <c r="M3267" s="11">
        <v>7</v>
      </c>
      <c r="N3267" s="70"/>
      <c r="P3267" s="11">
        <f t="shared" si="226"/>
        <v>552.17999999999995</v>
      </c>
      <c r="Q3267" s="11"/>
      <c r="R3267" s="11"/>
      <c r="S3267" s="11"/>
      <c r="T3267" s="366">
        <f t="shared" si="224"/>
        <v>4255</v>
      </c>
      <c r="U3267" s="11"/>
      <c r="V3267" s="11"/>
      <c r="W3267" s="11"/>
      <c r="Y3267" s="11">
        <v>3865.2400000000002</v>
      </c>
      <c r="Z3267" s="11">
        <f t="shared" si="227"/>
        <v>5821.74</v>
      </c>
      <c r="AB3267" s="11">
        <f t="shared" si="228"/>
        <v>3484.55</v>
      </c>
      <c r="AC3267" s="11">
        <v>4480.13</v>
      </c>
      <c r="AD3267" s="11"/>
      <c r="AE3267" s="4"/>
      <c r="AF3267" s="4"/>
    </row>
    <row r="3268" spans="1:32" ht="13.8" thickBot="1">
      <c r="A3268" s="56"/>
      <c r="B3268" s="191"/>
      <c r="C3268" s="11" t="s">
        <v>1409</v>
      </c>
      <c r="D3268" s="11"/>
      <c r="E3268" s="11" t="s">
        <v>350</v>
      </c>
      <c r="F3268" s="11">
        <v>54</v>
      </c>
      <c r="G3268" s="11"/>
      <c r="H3268" s="11">
        <f t="shared" si="225"/>
        <v>0</v>
      </c>
      <c r="I3268" s="11"/>
      <c r="J3268" s="11">
        <v>29.28</v>
      </c>
      <c r="K3268" s="11"/>
      <c r="M3268" s="11">
        <v>3</v>
      </c>
      <c r="N3268" s="70"/>
      <c r="P3268" s="11">
        <f t="shared" si="226"/>
        <v>9.76</v>
      </c>
      <c r="Q3268" s="11"/>
      <c r="R3268" s="11"/>
      <c r="S3268" s="11"/>
      <c r="T3268" s="366">
        <f t="shared" si="224"/>
        <v>18</v>
      </c>
      <c r="U3268" s="11"/>
      <c r="V3268" s="11"/>
      <c r="W3268" s="11"/>
      <c r="Y3268" s="11">
        <v>29.28</v>
      </c>
      <c r="Z3268" s="11">
        <f t="shared" si="227"/>
        <v>44.1</v>
      </c>
      <c r="AB3268" s="11">
        <f t="shared" si="228"/>
        <v>26.4</v>
      </c>
      <c r="AC3268" s="11">
        <v>33.94</v>
      </c>
      <c r="AD3268" s="11"/>
      <c r="AE3268" s="4"/>
      <c r="AF3268" s="4"/>
    </row>
    <row r="3269" spans="1:32" ht="13.8" thickBot="1">
      <c r="A3269" s="56"/>
      <c r="B3269" s="191"/>
      <c r="C3269" s="11" t="s">
        <v>656</v>
      </c>
      <c r="D3269" s="11"/>
      <c r="E3269" s="11" t="s">
        <v>264</v>
      </c>
      <c r="F3269" s="11">
        <v>29785</v>
      </c>
      <c r="G3269" s="11"/>
      <c r="H3269" s="11">
        <f t="shared" si="225"/>
        <v>89</v>
      </c>
      <c r="I3269" s="11"/>
      <c r="J3269" s="11">
        <v>2331.0599999999995</v>
      </c>
      <c r="K3269" s="11"/>
      <c r="M3269" s="11">
        <v>29</v>
      </c>
      <c r="N3269" s="70"/>
      <c r="P3269" s="11">
        <f t="shared" si="226"/>
        <v>80.38</v>
      </c>
      <c r="Q3269" s="11"/>
      <c r="R3269" s="11"/>
      <c r="S3269" s="11"/>
      <c r="T3269" s="366">
        <f t="shared" si="224"/>
        <v>1027.0689655172414</v>
      </c>
      <c r="U3269" s="11"/>
      <c r="V3269" s="11"/>
      <c r="W3269" s="11"/>
      <c r="Y3269" s="11">
        <v>2331.0599999999995</v>
      </c>
      <c r="Z3269" s="11">
        <f t="shared" si="227"/>
        <v>3510.99</v>
      </c>
      <c r="AB3269" s="11">
        <f t="shared" si="228"/>
        <v>2101.4699999999998</v>
      </c>
      <c r="AC3269" s="11">
        <v>2701.89</v>
      </c>
      <c r="AD3269" s="11"/>
      <c r="AE3269" s="4"/>
      <c r="AF3269" s="4"/>
    </row>
    <row r="3270" spans="1:32" ht="13.8" thickBot="1">
      <c r="A3270" s="56"/>
      <c r="B3270" s="191"/>
      <c r="C3270" s="11" t="s">
        <v>518</v>
      </c>
      <c r="D3270" s="11"/>
      <c r="E3270" s="11" t="s">
        <v>519</v>
      </c>
      <c r="F3270" s="11">
        <v>160381</v>
      </c>
      <c r="G3270" s="11"/>
      <c r="H3270" s="11">
        <f t="shared" si="225"/>
        <v>479</v>
      </c>
      <c r="I3270" s="11"/>
      <c r="J3270" s="11">
        <v>15465.870000000004</v>
      </c>
      <c r="K3270" s="11"/>
      <c r="M3270" s="11">
        <v>97</v>
      </c>
      <c r="N3270" s="70"/>
      <c r="P3270" s="11">
        <f t="shared" si="226"/>
        <v>159.44</v>
      </c>
      <c r="Q3270" s="11"/>
      <c r="R3270" s="11"/>
      <c r="S3270" s="11"/>
      <c r="T3270" s="366">
        <f t="shared" si="224"/>
        <v>1653.4123711340205</v>
      </c>
      <c r="U3270" s="11"/>
      <c r="V3270" s="11"/>
      <c r="W3270" s="11"/>
      <c r="Y3270" s="11">
        <v>15465.870000000004</v>
      </c>
      <c r="Z3270" s="11">
        <f t="shared" si="227"/>
        <v>23294.37</v>
      </c>
      <c r="AB3270" s="11">
        <f t="shared" si="228"/>
        <v>13942.64</v>
      </c>
      <c r="AC3270" s="11">
        <v>17926.2</v>
      </c>
      <c r="AD3270" s="11"/>
      <c r="AE3270" s="4"/>
      <c r="AF3270" s="4"/>
    </row>
    <row r="3271" spans="1:32" ht="13.8" thickBot="1">
      <c r="A3271" s="56"/>
      <c r="B3271" s="191"/>
      <c r="C3271" s="11" t="s">
        <v>518</v>
      </c>
      <c r="D3271" s="11"/>
      <c r="E3271" s="11" t="s">
        <v>523</v>
      </c>
      <c r="F3271" s="11">
        <v>237</v>
      </c>
      <c r="G3271" s="11"/>
      <c r="H3271" s="11">
        <f t="shared" si="225"/>
        <v>1</v>
      </c>
      <c r="I3271" s="11"/>
      <c r="J3271" s="11">
        <v>39.17</v>
      </c>
      <c r="K3271" s="11"/>
      <c r="M3271" s="11">
        <v>1</v>
      </c>
      <c r="N3271" s="70"/>
      <c r="P3271" s="11">
        <f t="shared" si="226"/>
        <v>39.17</v>
      </c>
      <c r="Q3271" s="11"/>
      <c r="R3271" s="11"/>
      <c r="S3271" s="11"/>
      <c r="T3271" s="366">
        <f t="shared" si="224"/>
        <v>237</v>
      </c>
      <c r="U3271" s="11"/>
      <c r="V3271" s="11"/>
      <c r="W3271" s="11"/>
      <c r="Y3271" s="11">
        <v>39.17</v>
      </c>
      <c r="Z3271" s="11">
        <f t="shared" si="227"/>
        <v>59</v>
      </c>
      <c r="AB3271" s="11">
        <f t="shared" si="228"/>
        <v>35.31</v>
      </c>
      <c r="AC3271" s="11">
        <v>45.4</v>
      </c>
      <c r="AD3271" s="11"/>
      <c r="AE3271" s="4"/>
      <c r="AF3271" s="4"/>
    </row>
    <row r="3272" spans="1:32" ht="13.8" thickBot="1">
      <c r="A3272" s="56"/>
      <c r="B3272" s="191"/>
      <c r="C3272" s="11" t="s">
        <v>540</v>
      </c>
      <c r="D3272" s="11"/>
      <c r="E3272" s="11" t="s">
        <v>278</v>
      </c>
      <c r="F3272" s="11">
        <v>218756</v>
      </c>
      <c r="G3272" s="11"/>
      <c r="H3272" s="11">
        <f t="shared" si="225"/>
        <v>653</v>
      </c>
      <c r="I3272" s="11"/>
      <c r="J3272" s="11">
        <v>21439.430000000008</v>
      </c>
      <c r="K3272" s="11"/>
      <c r="M3272" s="11">
        <v>45</v>
      </c>
      <c r="N3272" s="70"/>
      <c r="P3272" s="11">
        <f t="shared" si="226"/>
        <v>476.43</v>
      </c>
      <c r="Q3272" s="11"/>
      <c r="R3272" s="11"/>
      <c r="S3272" s="11"/>
      <c r="T3272" s="366">
        <f t="shared" si="224"/>
        <v>4861.2444444444445</v>
      </c>
      <c r="U3272" s="11"/>
      <c r="V3272" s="11"/>
      <c r="W3272" s="11"/>
      <c r="Y3272" s="11">
        <v>21439.430000000008</v>
      </c>
      <c r="Z3272" s="11">
        <f t="shared" si="227"/>
        <v>32291.62</v>
      </c>
      <c r="AB3272" s="11">
        <f t="shared" si="228"/>
        <v>19327.87</v>
      </c>
      <c r="AC3272" s="11">
        <v>24850.05</v>
      </c>
      <c r="AD3272" s="11"/>
      <c r="AE3272" s="4"/>
      <c r="AF3272" s="4"/>
    </row>
    <row r="3273" spans="1:32" ht="13.8" thickBot="1">
      <c r="A3273" s="56"/>
      <c r="B3273" s="191"/>
      <c r="C3273" s="11" t="s">
        <v>404</v>
      </c>
      <c r="D3273" s="11"/>
      <c r="E3273" s="11" t="s">
        <v>405</v>
      </c>
      <c r="F3273" s="11">
        <v>2188887</v>
      </c>
      <c r="G3273" s="11"/>
      <c r="H3273" s="11">
        <f t="shared" si="225"/>
        <v>6535</v>
      </c>
      <c r="I3273" s="11"/>
      <c r="J3273" s="11">
        <v>196832.82000000012</v>
      </c>
      <c r="K3273" s="11"/>
      <c r="M3273" s="11">
        <v>496</v>
      </c>
      <c r="N3273" s="70"/>
      <c r="P3273" s="11">
        <f t="shared" si="226"/>
        <v>396.84</v>
      </c>
      <c r="Q3273" s="11"/>
      <c r="R3273" s="11"/>
      <c r="S3273" s="11"/>
      <c r="T3273" s="366">
        <f t="shared" si="224"/>
        <v>4413.0786290322585</v>
      </c>
      <c r="U3273" s="11"/>
      <c r="V3273" s="11"/>
      <c r="W3273" s="11"/>
      <c r="Y3273" s="11">
        <v>196832.82000000012</v>
      </c>
      <c r="Z3273" s="11">
        <f t="shared" si="227"/>
        <v>296465.48</v>
      </c>
      <c r="AB3273" s="11">
        <f t="shared" si="228"/>
        <v>177446.81</v>
      </c>
      <c r="AC3273" s="11">
        <v>228145.27</v>
      </c>
      <c r="AD3273" s="11"/>
      <c r="AE3273" s="4"/>
      <c r="AF3273" s="4"/>
    </row>
    <row r="3274" spans="1:32" ht="13.8" thickBot="1">
      <c r="A3274" s="56"/>
      <c r="B3274" s="191"/>
      <c r="C3274" s="11" t="s">
        <v>404</v>
      </c>
      <c r="D3274" s="11"/>
      <c r="E3274" s="11" t="s">
        <v>417</v>
      </c>
      <c r="F3274" s="11">
        <v>5194</v>
      </c>
      <c r="G3274" s="11"/>
      <c r="H3274" s="11">
        <f t="shared" si="225"/>
        <v>16</v>
      </c>
      <c r="I3274" s="11"/>
      <c r="J3274" s="11">
        <v>526.71</v>
      </c>
      <c r="K3274" s="11"/>
      <c r="M3274" s="11">
        <v>2</v>
      </c>
      <c r="N3274" s="70"/>
      <c r="P3274" s="11">
        <f t="shared" si="226"/>
        <v>263.36</v>
      </c>
      <c r="Q3274" s="11"/>
      <c r="R3274" s="11"/>
      <c r="S3274" s="11"/>
      <c r="T3274" s="366">
        <f t="shared" si="224"/>
        <v>2597</v>
      </c>
      <c r="U3274" s="11"/>
      <c r="V3274" s="11"/>
      <c r="W3274" s="11"/>
      <c r="Y3274" s="11">
        <v>526.71</v>
      </c>
      <c r="Z3274" s="11">
        <f t="shared" si="227"/>
        <v>793.32</v>
      </c>
      <c r="AB3274" s="11">
        <f t="shared" si="228"/>
        <v>474.83</v>
      </c>
      <c r="AC3274" s="11">
        <v>610.5</v>
      </c>
      <c r="AD3274" s="11"/>
      <c r="AE3274" s="4"/>
      <c r="AF3274" s="4"/>
    </row>
    <row r="3275" spans="1:32" ht="13.8" thickBot="1">
      <c r="A3275" s="56"/>
      <c r="B3275" s="191"/>
      <c r="C3275" s="11" t="s">
        <v>1410</v>
      </c>
      <c r="D3275" s="11"/>
      <c r="E3275" s="11" t="s">
        <v>628</v>
      </c>
      <c r="F3275" s="11">
        <v>7223</v>
      </c>
      <c r="G3275" s="11"/>
      <c r="H3275" s="11">
        <f t="shared" si="225"/>
        <v>22</v>
      </c>
      <c r="I3275" s="11"/>
      <c r="J3275" s="11">
        <v>679.96</v>
      </c>
      <c r="K3275" s="11"/>
      <c r="M3275" s="11">
        <v>7</v>
      </c>
      <c r="N3275" s="70"/>
      <c r="P3275" s="11">
        <f t="shared" si="226"/>
        <v>97.14</v>
      </c>
      <c r="Q3275" s="11"/>
      <c r="R3275" s="11"/>
      <c r="S3275" s="11"/>
      <c r="T3275" s="366">
        <f t="shared" si="224"/>
        <v>1031.8571428571429</v>
      </c>
      <c r="U3275" s="11"/>
      <c r="V3275" s="11"/>
      <c r="W3275" s="11"/>
      <c r="Y3275" s="11">
        <v>679.96</v>
      </c>
      <c r="Z3275" s="11">
        <f t="shared" si="227"/>
        <v>1024.1400000000001</v>
      </c>
      <c r="AB3275" s="11">
        <f t="shared" si="228"/>
        <v>612.99</v>
      </c>
      <c r="AC3275" s="11">
        <v>788.13</v>
      </c>
      <c r="AD3275" s="11"/>
      <c r="AE3275" s="4"/>
      <c r="AF3275" s="4"/>
    </row>
    <row r="3276" spans="1:32" ht="13.8" thickBot="1">
      <c r="A3276" s="56"/>
      <c r="B3276" s="191"/>
      <c r="C3276" s="11" t="s">
        <v>244</v>
      </c>
      <c r="D3276" s="11"/>
      <c r="E3276" s="11" t="s">
        <v>237</v>
      </c>
      <c r="F3276" s="11">
        <v>338547</v>
      </c>
      <c r="G3276" s="11"/>
      <c r="H3276" s="11">
        <f t="shared" si="225"/>
        <v>1011</v>
      </c>
      <c r="I3276" s="11"/>
      <c r="J3276" s="11">
        <v>15431.180000000004</v>
      </c>
      <c r="K3276" s="11"/>
      <c r="M3276" s="11">
        <v>24</v>
      </c>
      <c r="N3276" s="70"/>
      <c r="P3276" s="11">
        <f t="shared" si="226"/>
        <v>642.97</v>
      </c>
      <c r="Q3276" s="11"/>
      <c r="R3276" s="11"/>
      <c r="S3276" s="11"/>
      <c r="T3276" s="366">
        <f t="shared" si="224"/>
        <v>14106.125</v>
      </c>
      <c r="U3276" s="11"/>
      <c r="V3276" s="11"/>
      <c r="W3276" s="11"/>
      <c r="Y3276" s="11">
        <v>15431.180000000004</v>
      </c>
      <c r="Z3276" s="11">
        <f t="shared" si="227"/>
        <v>23242.12</v>
      </c>
      <c r="AB3276" s="11">
        <f t="shared" si="228"/>
        <v>13911.37</v>
      </c>
      <c r="AC3276" s="11">
        <v>17885.990000000002</v>
      </c>
      <c r="AD3276" s="11"/>
      <c r="AE3276" s="4"/>
      <c r="AF3276" s="4"/>
    </row>
    <row r="3277" spans="1:32" ht="13.8" thickBot="1">
      <c r="A3277" s="56"/>
      <c r="B3277" s="191"/>
      <c r="C3277" s="11" t="s">
        <v>520</v>
      </c>
      <c r="D3277" s="11"/>
      <c r="E3277" s="11" t="s">
        <v>440</v>
      </c>
      <c r="F3277" s="11">
        <v>16</v>
      </c>
      <c r="G3277" s="11"/>
      <c r="H3277" s="11">
        <f t="shared" si="225"/>
        <v>0</v>
      </c>
      <c r="I3277" s="11"/>
      <c r="J3277" s="11">
        <v>9.3699999999999992</v>
      </c>
      <c r="K3277" s="11"/>
      <c r="M3277" s="11">
        <v>1</v>
      </c>
      <c r="N3277" s="70"/>
      <c r="P3277" s="11">
        <f t="shared" si="226"/>
        <v>9.3699999999999992</v>
      </c>
      <c r="Q3277" s="11"/>
      <c r="R3277" s="11"/>
      <c r="S3277" s="11"/>
      <c r="T3277" s="366">
        <f t="shared" si="224"/>
        <v>16</v>
      </c>
      <c r="U3277" s="11"/>
      <c r="V3277" s="11"/>
      <c r="W3277" s="11"/>
      <c r="Y3277" s="11">
        <v>9.3699999999999992</v>
      </c>
      <c r="Z3277" s="11">
        <f t="shared" si="227"/>
        <v>14.11</v>
      </c>
      <c r="AB3277" s="11">
        <f t="shared" si="228"/>
        <v>8.4499999999999993</v>
      </c>
      <c r="AC3277" s="11">
        <v>10.86</v>
      </c>
      <c r="AD3277" s="11"/>
      <c r="AE3277" s="4"/>
      <c r="AF3277" s="4"/>
    </row>
    <row r="3278" spans="1:32" ht="13.8" thickBot="1">
      <c r="A3278" s="56"/>
      <c r="B3278" s="191"/>
      <c r="C3278" s="11" t="s">
        <v>520</v>
      </c>
      <c r="D3278" s="11"/>
      <c r="E3278" s="11" t="s">
        <v>521</v>
      </c>
      <c r="F3278" s="11">
        <v>989286</v>
      </c>
      <c r="G3278" s="11"/>
      <c r="H3278" s="11">
        <f t="shared" si="225"/>
        <v>2954</v>
      </c>
      <c r="I3278" s="11"/>
      <c r="J3278" s="11">
        <v>62466.170000000013</v>
      </c>
      <c r="K3278" s="11"/>
      <c r="M3278" s="11">
        <v>194</v>
      </c>
      <c r="N3278" s="70"/>
      <c r="P3278" s="11">
        <f t="shared" si="226"/>
        <v>321.99</v>
      </c>
      <c r="Q3278" s="11"/>
      <c r="R3278" s="11"/>
      <c r="S3278" s="11"/>
      <c r="T3278" s="366">
        <f t="shared" si="224"/>
        <v>5099.4123711340208</v>
      </c>
      <c r="U3278" s="11"/>
      <c r="V3278" s="11"/>
      <c r="W3278" s="11"/>
      <c r="Y3278" s="11">
        <v>62466.170000000013</v>
      </c>
      <c r="Z3278" s="11">
        <f t="shared" si="227"/>
        <v>94085.24</v>
      </c>
      <c r="AB3278" s="11">
        <f t="shared" si="228"/>
        <v>56313.89</v>
      </c>
      <c r="AC3278" s="11">
        <v>72403.38</v>
      </c>
      <c r="AD3278" s="11"/>
      <c r="AE3278" s="4"/>
      <c r="AF3278" s="4"/>
    </row>
    <row r="3279" spans="1:32" ht="13.8" thickBot="1">
      <c r="A3279" s="56"/>
      <c r="B3279" s="191"/>
      <c r="C3279" s="11" t="s">
        <v>282</v>
      </c>
      <c r="D3279" s="11"/>
      <c r="E3279" s="11" t="s">
        <v>280</v>
      </c>
      <c r="F3279" s="11">
        <v>4295759</v>
      </c>
      <c r="G3279" s="11"/>
      <c r="H3279" s="11">
        <f t="shared" si="225"/>
        <v>12825</v>
      </c>
      <c r="I3279" s="11"/>
      <c r="J3279" s="11">
        <v>229971.19000000003</v>
      </c>
      <c r="K3279" s="11"/>
      <c r="M3279" s="11">
        <v>654</v>
      </c>
      <c r="N3279" s="70"/>
      <c r="P3279" s="11">
        <f t="shared" si="226"/>
        <v>351.64</v>
      </c>
      <c r="Q3279" s="11"/>
      <c r="R3279" s="11"/>
      <c r="S3279" s="11"/>
      <c r="T3279" s="366">
        <f t="shared" si="224"/>
        <v>6568.4388379204893</v>
      </c>
      <c r="U3279" s="11"/>
      <c r="V3279" s="11"/>
      <c r="W3279" s="11"/>
      <c r="Y3279" s="11">
        <v>229971.19000000003</v>
      </c>
      <c r="Z3279" s="11">
        <f t="shared" si="227"/>
        <v>346377.8</v>
      </c>
      <c r="AB3279" s="11">
        <f t="shared" si="228"/>
        <v>207321.39</v>
      </c>
      <c r="AC3279" s="11">
        <v>266555.34000000003</v>
      </c>
      <c r="AD3279" s="11"/>
      <c r="AE3279" s="4"/>
      <c r="AF3279" s="4"/>
    </row>
    <row r="3280" spans="1:32" ht="13.8" thickBot="1">
      <c r="A3280" s="56"/>
      <c r="B3280" s="191"/>
      <c r="C3280" s="11" t="s">
        <v>1411</v>
      </c>
      <c r="D3280" s="11"/>
      <c r="E3280" s="11" t="s">
        <v>350</v>
      </c>
      <c r="F3280" s="11">
        <v>317</v>
      </c>
      <c r="G3280" s="11"/>
      <c r="H3280" s="11">
        <f t="shared" si="225"/>
        <v>1</v>
      </c>
      <c r="I3280" s="11"/>
      <c r="J3280" s="11">
        <v>75.58</v>
      </c>
      <c r="K3280" s="11"/>
      <c r="M3280" s="11">
        <v>4</v>
      </c>
      <c r="N3280" s="70"/>
      <c r="P3280" s="11">
        <f t="shared" si="226"/>
        <v>18.899999999999999</v>
      </c>
      <c r="Q3280" s="11"/>
      <c r="R3280" s="11"/>
      <c r="S3280" s="11"/>
      <c r="T3280" s="366">
        <f t="shared" si="224"/>
        <v>79.25</v>
      </c>
      <c r="U3280" s="11"/>
      <c r="V3280" s="11"/>
      <c r="W3280" s="11"/>
      <c r="Y3280" s="11">
        <v>75.58</v>
      </c>
      <c r="Z3280" s="11">
        <f t="shared" si="227"/>
        <v>113.84</v>
      </c>
      <c r="AB3280" s="11">
        <f t="shared" si="228"/>
        <v>68.14</v>
      </c>
      <c r="AC3280" s="11">
        <v>87.6</v>
      </c>
      <c r="AD3280" s="11"/>
      <c r="AE3280" s="4"/>
      <c r="AF3280" s="4"/>
    </row>
    <row r="3281" spans="1:32" ht="13.8" thickBot="1">
      <c r="A3281" s="56"/>
      <c r="B3281" s="191"/>
      <c r="C3281" s="11" t="s">
        <v>437</v>
      </c>
      <c r="D3281" s="11"/>
      <c r="E3281" s="11" t="s">
        <v>395</v>
      </c>
      <c r="F3281" s="11">
        <v>33769</v>
      </c>
      <c r="G3281" s="11"/>
      <c r="H3281" s="11">
        <f t="shared" si="225"/>
        <v>101</v>
      </c>
      <c r="I3281" s="11"/>
      <c r="J3281" s="11">
        <v>2113.2200000000003</v>
      </c>
      <c r="K3281" s="11"/>
      <c r="M3281" s="11">
        <v>12</v>
      </c>
      <c r="N3281" s="70"/>
      <c r="P3281" s="11">
        <f t="shared" si="226"/>
        <v>176.1</v>
      </c>
      <c r="Q3281" s="11"/>
      <c r="R3281" s="11"/>
      <c r="S3281" s="11"/>
      <c r="T3281" s="366">
        <f t="shared" si="224"/>
        <v>2814.0833333333335</v>
      </c>
      <c r="U3281" s="11"/>
      <c r="V3281" s="11"/>
      <c r="W3281" s="11"/>
      <c r="Y3281" s="11">
        <v>2113.2200000000003</v>
      </c>
      <c r="Z3281" s="11">
        <f t="shared" si="227"/>
        <v>3182.89</v>
      </c>
      <c r="AB3281" s="11">
        <f t="shared" si="228"/>
        <v>1905.09</v>
      </c>
      <c r="AC3281" s="11">
        <v>2449.39</v>
      </c>
      <c r="AD3281" s="11"/>
      <c r="AE3281" s="4"/>
      <c r="AF3281" s="4"/>
    </row>
    <row r="3282" spans="1:32" ht="13.8" thickBot="1">
      <c r="A3282" s="56"/>
      <c r="B3282" s="191"/>
      <c r="C3282" s="11" t="s">
        <v>437</v>
      </c>
      <c r="D3282" s="11"/>
      <c r="E3282" s="11" t="s">
        <v>438</v>
      </c>
      <c r="F3282" s="11">
        <v>18836</v>
      </c>
      <c r="G3282" s="11"/>
      <c r="H3282" s="11">
        <f t="shared" si="225"/>
        <v>56</v>
      </c>
      <c r="I3282" s="11"/>
      <c r="J3282" s="11">
        <v>2557.1</v>
      </c>
      <c r="K3282" s="11"/>
      <c r="M3282" s="11">
        <v>9</v>
      </c>
      <c r="N3282" s="70"/>
      <c r="P3282" s="11">
        <f t="shared" si="226"/>
        <v>284.12</v>
      </c>
      <c r="Q3282" s="11"/>
      <c r="R3282" s="11"/>
      <c r="S3282" s="11"/>
      <c r="T3282" s="366">
        <f t="shared" si="224"/>
        <v>2092.8888888888887</v>
      </c>
      <c r="U3282" s="11"/>
      <c r="V3282" s="11"/>
      <c r="W3282" s="11"/>
      <c r="Y3282" s="11">
        <v>2557.1</v>
      </c>
      <c r="Z3282" s="11">
        <f t="shared" si="227"/>
        <v>3851.45</v>
      </c>
      <c r="AB3282" s="11">
        <f t="shared" si="228"/>
        <v>2305.25</v>
      </c>
      <c r="AC3282" s="11">
        <v>2963.89</v>
      </c>
      <c r="AD3282" s="11"/>
      <c r="AE3282" s="4"/>
      <c r="AF3282" s="4"/>
    </row>
    <row r="3283" spans="1:32" ht="13.8" thickBot="1">
      <c r="A3283" s="56"/>
      <c r="B3283" s="191"/>
      <c r="C3283" s="11" t="s">
        <v>437</v>
      </c>
      <c r="D3283" s="11"/>
      <c r="E3283" s="11" t="s">
        <v>485</v>
      </c>
      <c r="F3283" s="11">
        <v>3946</v>
      </c>
      <c r="G3283" s="11"/>
      <c r="H3283" s="11">
        <f t="shared" si="225"/>
        <v>12</v>
      </c>
      <c r="I3283" s="11"/>
      <c r="J3283" s="11">
        <v>512.19999999999993</v>
      </c>
      <c r="K3283" s="11"/>
      <c r="M3283" s="11">
        <v>9</v>
      </c>
      <c r="N3283" s="70"/>
      <c r="P3283" s="11">
        <f t="shared" si="226"/>
        <v>56.91</v>
      </c>
      <c r="Q3283" s="11"/>
      <c r="R3283" s="11"/>
      <c r="S3283" s="11"/>
      <c r="T3283" s="366">
        <f t="shared" si="224"/>
        <v>438.44444444444446</v>
      </c>
      <c r="U3283" s="11"/>
      <c r="V3283" s="11"/>
      <c r="W3283" s="11"/>
      <c r="Y3283" s="11">
        <v>512.19999999999993</v>
      </c>
      <c r="Z3283" s="11">
        <f t="shared" si="227"/>
        <v>771.46</v>
      </c>
      <c r="AB3283" s="11">
        <f t="shared" si="228"/>
        <v>461.75</v>
      </c>
      <c r="AC3283" s="11">
        <v>593.67999999999995</v>
      </c>
      <c r="AD3283" s="11"/>
      <c r="AE3283" s="4"/>
      <c r="AF3283" s="4"/>
    </row>
    <row r="3284" spans="1:32" ht="13.8" thickBot="1">
      <c r="A3284" s="56"/>
      <c r="B3284" s="191"/>
      <c r="C3284" s="11" t="s">
        <v>406</v>
      </c>
      <c r="D3284" s="11"/>
      <c r="E3284" s="11" t="s">
        <v>336</v>
      </c>
      <c r="F3284" s="11">
        <v>6639</v>
      </c>
      <c r="G3284" s="11"/>
      <c r="H3284" s="11">
        <f t="shared" si="225"/>
        <v>20</v>
      </c>
      <c r="I3284" s="11"/>
      <c r="J3284" s="11">
        <v>938.38000000000011</v>
      </c>
      <c r="K3284" s="11"/>
      <c r="M3284" s="11">
        <v>3</v>
      </c>
      <c r="N3284" s="70"/>
      <c r="P3284" s="11">
        <f t="shared" si="226"/>
        <v>312.79000000000002</v>
      </c>
      <c r="Q3284" s="11"/>
      <c r="R3284" s="11"/>
      <c r="S3284" s="11"/>
      <c r="T3284" s="366">
        <f t="shared" si="224"/>
        <v>2213</v>
      </c>
      <c r="U3284" s="11"/>
      <c r="V3284" s="11"/>
      <c r="W3284" s="11"/>
      <c r="Y3284" s="11">
        <v>938.38000000000011</v>
      </c>
      <c r="Z3284" s="11">
        <f t="shared" si="227"/>
        <v>1413.37</v>
      </c>
      <c r="AB3284" s="11">
        <f t="shared" si="228"/>
        <v>845.96</v>
      </c>
      <c r="AC3284" s="11">
        <v>1087.6600000000001</v>
      </c>
      <c r="AD3284" s="11"/>
      <c r="AE3284" s="4"/>
      <c r="AF3284" s="4"/>
    </row>
    <row r="3285" spans="1:32" ht="13.8" thickBot="1">
      <c r="A3285" s="56"/>
      <c r="B3285" s="191"/>
      <c r="C3285" s="11" t="s">
        <v>406</v>
      </c>
      <c r="D3285" s="11"/>
      <c r="E3285" s="11" t="s">
        <v>407</v>
      </c>
      <c r="F3285" s="11">
        <v>898093</v>
      </c>
      <c r="G3285" s="11"/>
      <c r="H3285" s="11">
        <f t="shared" si="225"/>
        <v>2681</v>
      </c>
      <c r="I3285" s="11"/>
      <c r="J3285" s="11">
        <v>92713.64999999982</v>
      </c>
      <c r="K3285" s="11"/>
      <c r="M3285" s="11">
        <v>531</v>
      </c>
      <c r="N3285" s="70"/>
      <c r="P3285" s="11">
        <f t="shared" si="226"/>
        <v>174.6</v>
      </c>
      <c r="Q3285" s="11"/>
      <c r="R3285" s="11"/>
      <c r="S3285" s="11"/>
      <c r="T3285" s="366">
        <f t="shared" si="224"/>
        <v>1691.3239171374764</v>
      </c>
      <c r="U3285" s="11"/>
      <c r="V3285" s="11"/>
      <c r="W3285" s="11"/>
      <c r="Y3285" s="11">
        <v>92713.64999999982</v>
      </c>
      <c r="Z3285" s="11">
        <f t="shared" si="227"/>
        <v>139643.35999999999</v>
      </c>
      <c r="AB3285" s="11">
        <f t="shared" si="228"/>
        <v>83582.31</v>
      </c>
      <c r="AC3285" s="11">
        <v>107462.67</v>
      </c>
      <c r="AD3285" s="11"/>
      <c r="AE3285" s="4"/>
      <c r="AF3285" s="4"/>
    </row>
    <row r="3286" spans="1:32" ht="13.8" thickBot="1">
      <c r="A3286" s="56"/>
      <c r="B3286" s="191"/>
      <c r="C3286" s="11" t="s">
        <v>612</v>
      </c>
      <c r="D3286" s="11"/>
      <c r="E3286" s="11" t="s">
        <v>440</v>
      </c>
      <c r="F3286" s="11">
        <v>724908</v>
      </c>
      <c r="G3286" s="11"/>
      <c r="H3286" s="11">
        <f t="shared" si="225"/>
        <v>2164</v>
      </c>
      <c r="I3286" s="11"/>
      <c r="J3286" s="11">
        <v>35581.219999999994</v>
      </c>
      <c r="K3286" s="11"/>
      <c r="M3286" s="11">
        <v>59</v>
      </c>
      <c r="N3286" s="70"/>
      <c r="P3286" s="11">
        <f t="shared" si="226"/>
        <v>603.07000000000005</v>
      </c>
      <c r="Q3286" s="11"/>
      <c r="R3286" s="11"/>
      <c r="S3286" s="11"/>
      <c r="T3286" s="366">
        <f t="shared" si="224"/>
        <v>12286.576271186441</v>
      </c>
      <c r="U3286" s="11"/>
      <c r="V3286" s="11"/>
      <c r="W3286" s="11"/>
      <c r="Y3286" s="11">
        <v>35581.219999999994</v>
      </c>
      <c r="Z3286" s="11">
        <f t="shared" si="227"/>
        <v>53591.69</v>
      </c>
      <c r="AB3286" s="11">
        <f t="shared" si="228"/>
        <v>32076.83</v>
      </c>
      <c r="AC3286" s="11">
        <v>41241.53</v>
      </c>
      <c r="AD3286" s="11"/>
      <c r="AE3286" s="4"/>
      <c r="AF3286" s="4"/>
    </row>
    <row r="3287" spans="1:32" ht="13.8" thickBot="1">
      <c r="A3287" s="56"/>
      <c r="B3287" s="191"/>
      <c r="C3287" s="11" t="s">
        <v>592</v>
      </c>
      <c r="D3287" s="11"/>
      <c r="E3287" s="11" t="s">
        <v>330</v>
      </c>
      <c r="F3287" s="11">
        <v>416121</v>
      </c>
      <c r="G3287" s="11"/>
      <c r="H3287" s="11">
        <f t="shared" si="225"/>
        <v>1242</v>
      </c>
      <c r="I3287" s="11"/>
      <c r="J3287" s="11">
        <v>21650.62</v>
      </c>
      <c r="K3287" s="11"/>
      <c r="M3287" s="11">
        <v>34</v>
      </c>
      <c r="N3287" s="70"/>
      <c r="P3287" s="11">
        <f t="shared" si="226"/>
        <v>636.78</v>
      </c>
      <c r="Q3287" s="11"/>
      <c r="R3287" s="11"/>
      <c r="S3287" s="11"/>
      <c r="T3287" s="366">
        <f t="shared" si="224"/>
        <v>12238.85294117647</v>
      </c>
      <c r="U3287" s="11"/>
      <c r="V3287" s="11"/>
      <c r="W3287" s="11"/>
      <c r="Y3287" s="11">
        <v>21650.62</v>
      </c>
      <c r="Z3287" s="11">
        <f t="shared" si="227"/>
        <v>32609.71</v>
      </c>
      <c r="AB3287" s="11">
        <f t="shared" si="228"/>
        <v>19518.259999999998</v>
      </c>
      <c r="AC3287" s="11">
        <v>25094.83</v>
      </c>
      <c r="AD3287" s="11"/>
      <c r="AE3287" s="4"/>
      <c r="AF3287" s="4"/>
    </row>
    <row r="3288" spans="1:32" ht="13.8" thickBot="1">
      <c r="A3288" s="56"/>
      <c r="B3288" s="191"/>
      <c r="C3288" s="11" t="s">
        <v>592</v>
      </c>
      <c r="D3288" s="11"/>
      <c r="E3288" s="11" t="s">
        <v>529</v>
      </c>
      <c r="F3288" s="11">
        <v>1569</v>
      </c>
      <c r="G3288" s="11"/>
      <c r="H3288" s="11">
        <f t="shared" si="225"/>
        <v>5</v>
      </c>
      <c r="I3288" s="11"/>
      <c r="J3288" s="11">
        <v>211.60999999999999</v>
      </c>
      <c r="K3288" s="11"/>
      <c r="M3288" s="11">
        <v>4</v>
      </c>
      <c r="N3288" s="70"/>
      <c r="P3288" s="11">
        <f t="shared" si="226"/>
        <v>52.9</v>
      </c>
      <c r="Q3288" s="11"/>
      <c r="R3288" s="11"/>
      <c r="S3288" s="11"/>
      <c r="T3288" s="366">
        <f t="shared" si="224"/>
        <v>392.25</v>
      </c>
      <c r="U3288" s="11"/>
      <c r="V3288" s="11"/>
      <c r="W3288" s="11"/>
      <c r="Y3288" s="11">
        <v>211.60999999999999</v>
      </c>
      <c r="Z3288" s="11">
        <f t="shared" si="227"/>
        <v>318.72000000000003</v>
      </c>
      <c r="AB3288" s="11">
        <f t="shared" si="228"/>
        <v>190.77</v>
      </c>
      <c r="AC3288" s="11">
        <v>245.27</v>
      </c>
      <c r="AD3288" s="11"/>
      <c r="AE3288" s="4"/>
      <c r="AF3288" s="4"/>
    </row>
    <row r="3289" spans="1:32" ht="13.8" thickBot="1">
      <c r="A3289" s="56"/>
      <c r="B3289" s="191"/>
      <c r="C3289" s="11" t="s">
        <v>387</v>
      </c>
      <c r="D3289" s="11"/>
      <c r="E3289" s="11" t="s">
        <v>386</v>
      </c>
      <c r="F3289" s="11">
        <v>513121</v>
      </c>
      <c r="G3289" s="11"/>
      <c r="H3289" s="11">
        <f t="shared" si="225"/>
        <v>1532</v>
      </c>
      <c r="I3289" s="11"/>
      <c r="J3289" s="11">
        <v>36561.370000000039</v>
      </c>
      <c r="K3289" s="11"/>
      <c r="M3289" s="11">
        <v>207</v>
      </c>
      <c r="N3289" s="70"/>
      <c r="P3289" s="11">
        <f t="shared" si="226"/>
        <v>176.62</v>
      </c>
      <c r="Q3289" s="11"/>
      <c r="R3289" s="11"/>
      <c r="S3289" s="11"/>
      <c r="T3289" s="366">
        <f t="shared" si="224"/>
        <v>2478.8454106280192</v>
      </c>
      <c r="U3289" s="11"/>
      <c r="V3289" s="11"/>
      <c r="W3289" s="11"/>
      <c r="Y3289" s="11">
        <v>36561.370000000039</v>
      </c>
      <c r="Z3289" s="11">
        <f t="shared" si="227"/>
        <v>55067.97</v>
      </c>
      <c r="AB3289" s="11">
        <f t="shared" si="228"/>
        <v>32960.449999999997</v>
      </c>
      <c r="AC3289" s="11">
        <v>42377.61</v>
      </c>
      <c r="AD3289" s="11"/>
      <c r="AE3289" s="4"/>
      <c r="AF3289" s="4"/>
    </row>
    <row r="3290" spans="1:32" ht="13.8" thickBot="1">
      <c r="A3290" s="56"/>
      <c r="B3290" s="191"/>
      <c r="C3290" s="11" t="s">
        <v>387</v>
      </c>
      <c r="D3290" s="11"/>
      <c r="E3290" s="11" t="s">
        <v>407</v>
      </c>
      <c r="F3290" s="11">
        <v>478</v>
      </c>
      <c r="G3290" s="11"/>
      <c r="H3290" s="11">
        <f t="shared" si="225"/>
        <v>1</v>
      </c>
      <c r="I3290" s="11"/>
      <c r="J3290" s="11">
        <v>77</v>
      </c>
      <c r="K3290" s="11"/>
      <c r="M3290" s="11">
        <v>1</v>
      </c>
      <c r="N3290" s="70"/>
      <c r="P3290" s="11">
        <f t="shared" si="226"/>
        <v>77</v>
      </c>
      <c r="Q3290" s="11"/>
      <c r="R3290" s="11"/>
      <c r="S3290" s="11"/>
      <c r="T3290" s="366">
        <f t="shared" si="224"/>
        <v>478</v>
      </c>
      <c r="U3290" s="11"/>
      <c r="V3290" s="11"/>
      <c r="W3290" s="11"/>
      <c r="Y3290" s="11">
        <v>77</v>
      </c>
      <c r="Z3290" s="11">
        <f t="shared" si="227"/>
        <v>115.98</v>
      </c>
      <c r="AB3290" s="11">
        <f t="shared" si="228"/>
        <v>69.42</v>
      </c>
      <c r="AC3290" s="11">
        <v>89.25</v>
      </c>
      <c r="AD3290" s="11"/>
      <c r="AE3290" s="4"/>
      <c r="AF3290" s="4"/>
    </row>
    <row r="3291" spans="1:32" ht="13.8" thickBot="1">
      <c r="A3291" s="56"/>
      <c r="B3291" s="191"/>
      <c r="C3291" s="11" t="s">
        <v>387</v>
      </c>
      <c r="D3291" s="11"/>
      <c r="E3291" s="11" t="s">
        <v>415</v>
      </c>
      <c r="F3291" s="11">
        <v>4520</v>
      </c>
      <c r="G3291" s="11"/>
      <c r="H3291" s="11">
        <f t="shared" si="225"/>
        <v>13</v>
      </c>
      <c r="I3291" s="11"/>
      <c r="J3291" s="11">
        <v>286.44</v>
      </c>
      <c r="K3291" s="11"/>
      <c r="M3291" s="11">
        <v>1</v>
      </c>
      <c r="N3291" s="70"/>
      <c r="P3291" s="11">
        <f t="shared" si="226"/>
        <v>286.44</v>
      </c>
      <c r="Q3291" s="11"/>
      <c r="R3291" s="11"/>
      <c r="S3291" s="11"/>
      <c r="T3291" s="366">
        <f t="shared" si="224"/>
        <v>4520</v>
      </c>
      <c r="U3291" s="11"/>
      <c r="V3291" s="11"/>
      <c r="W3291" s="11"/>
      <c r="Y3291" s="11">
        <v>286.44</v>
      </c>
      <c r="Z3291" s="11">
        <f t="shared" si="227"/>
        <v>431.43</v>
      </c>
      <c r="AB3291" s="11">
        <f t="shared" si="228"/>
        <v>258.23</v>
      </c>
      <c r="AC3291" s="11">
        <v>332.01</v>
      </c>
      <c r="AD3291" s="11"/>
      <c r="AE3291" s="4"/>
      <c r="AF3291" s="4"/>
    </row>
    <row r="3292" spans="1:32" ht="13.8" thickBot="1">
      <c r="A3292" s="56"/>
      <c r="B3292" s="191"/>
      <c r="C3292" s="11" t="s">
        <v>541</v>
      </c>
      <c r="D3292" s="11"/>
      <c r="E3292" s="11" t="s">
        <v>253</v>
      </c>
      <c r="F3292" s="11">
        <v>365</v>
      </c>
      <c r="G3292" s="11"/>
      <c r="H3292" s="11">
        <f t="shared" si="225"/>
        <v>1</v>
      </c>
      <c r="I3292" s="11"/>
      <c r="J3292" s="11">
        <v>61.26</v>
      </c>
      <c r="K3292" s="11"/>
      <c r="M3292" s="11">
        <v>1</v>
      </c>
      <c r="N3292" s="70"/>
      <c r="P3292" s="11">
        <f t="shared" si="226"/>
        <v>61.26</v>
      </c>
      <c r="Q3292" s="11"/>
      <c r="R3292" s="11"/>
      <c r="S3292" s="11"/>
      <c r="T3292" s="366">
        <f t="shared" si="224"/>
        <v>365</v>
      </c>
      <c r="U3292" s="11"/>
      <c r="V3292" s="11"/>
      <c r="W3292" s="11"/>
      <c r="Y3292" s="11">
        <v>61.26</v>
      </c>
      <c r="Z3292" s="11">
        <f t="shared" si="227"/>
        <v>92.27</v>
      </c>
      <c r="AB3292" s="11">
        <f t="shared" si="228"/>
        <v>55.23</v>
      </c>
      <c r="AC3292" s="11">
        <v>71.010000000000005</v>
      </c>
      <c r="AD3292" s="11"/>
      <c r="AE3292" s="4"/>
      <c r="AF3292" s="4"/>
    </row>
    <row r="3293" spans="1:32" ht="13.8" thickBot="1">
      <c r="A3293" s="56"/>
      <c r="B3293" s="191"/>
      <c r="C3293" s="11" t="s">
        <v>541</v>
      </c>
      <c r="D3293" s="11"/>
      <c r="E3293" s="11" t="s">
        <v>284</v>
      </c>
      <c r="F3293" s="11">
        <v>2831653</v>
      </c>
      <c r="G3293" s="11"/>
      <c r="H3293" s="11">
        <f t="shared" si="225"/>
        <v>8454</v>
      </c>
      <c r="I3293" s="11"/>
      <c r="J3293" s="11">
        <v>255128.91000000006</v>
      </c>
      <c r="K3293" s="11"/>
      <c r="M3293" s="11">
        <v>633</v>
      </c>
      <c r="N3293" s="70"/>
      <c r="P3293" s="11">
        <f t="shared" si="226"/>
        <v>403.05</v>
      </c>
      <c r="Q3293" s="11"/>
      <c r="R3293" s="11"/>
      <c r="S3293" s="11"/>
      <c r="T3293" s="366">
        <f t="shared" si="224"/>
        <v>4473.3854660347552</v>
      </c>
      <c r="U3293" s="11"/>
      <c r="V3293" s="11"/>
      <c r="W3293" s="11"/>
      <c r="Y3293" s="11">
        <v>255128.91000000006</v>
      </c>
      <c r="Z3293" s="11">
        <f t="shared" si="227"/>
        <v>384269.84</v>
      </c>
      <c r="AB3293" s="11">
        <f t="shared" si="228"/>
        <v>230001.33</v>
      </c>
      <c r="AC3293" s="11">
        <v>295715.18</v>
      </c>
      <c r="AD3293" s="11"/>
      <c r="AE3293" s="4"/>
      <c r="AF3293" s="4"/>
    </row>
    <row r="3294" spans="1:32" ht="13.8" thickBot="1">
      <c r="A3294" s="56"/>
      <c r="B3294" s="191"/>
      <c r="C3294" s="11" t="s">
        <v>541</v>
      </c>
      <c r="D3294" s="11"/>
      <c r="E3294" s="11" t="s">
        <v>295</v>
      </c>
      <c r="F3294" s="11">
        <v>726</v>
      </c>
      <c r="G3294" s="11"/>
      <c r="H3294" s="11">
        <f t="shared" si="225"/>
        <v>2</v>
      </c>
      <c r="I3294" s="11"/>
      <c r="J3294" s="11">
        <v>54.71</v>
      </c>
      <c r="K3294" s="11"/>
      <c r="M3294" s="11">
        <v>1</v>
      </c>
      <c r="N3294" s="70"/>
      <c r="P3294" s="11">
        <f t="shared" si="226"/>
        <v>54.71</v>
      </c>
      <c r="Q3294" s="11"/>
      <c r="R3294" s="11"/>
      <c r="S3294" s="11"/>
      <c r="T3294" s="366">
        <f t="shared" si="224"/>
        <v>726</v>
      </c>
      <c r="U3294" s="11"/>
      <c r="V3294" s="11"/>
      <c r="W3294" s="11"/>
      <c r="Y3294" s="11">
        <v>54.71</v>
      </c>
      <c r="Z3294" s="11">
        <f t="shared" si="227"/>
        <v>82.4</v>
      </c>
      <c r="AB3294" s="11">
        <f t="shared" si="228"/>
        <v>49.32</v>
      </c>
      <c r="AC3294" s="11">
        <v>63.41</v>
      </c>
      <c r="AD3294" s="11"/>
      <c r="AE3294" s="4"/>
      <c r="AF3294" s="4"/>
    </row>
    <row r="3295" spans="1:32" ht="13.8" thickBot="1">
      <c r="A3295" s="56"/>
      <c r="B3295" s="191"/>
      <c r="C3295" s="11" t="s">
        <v>658</v>
      </c>
      <c r="D3295" s="11"/>
      <c r="E3295" s="11" t="s">
        <v>216</v>
      </c>
      <c r="F3295" s="11">
        <v>1</v>
      </c>
      <c r="G3295" s="11"/>
      <c r="H3295" s="11">
        <f t="shared" si="225"/>
        <v>0</v>
      </c>
      <c r="I3295" s="11"/>
      <c r="J3295" s="11">
        <v>7.71</v>
      </c>
      <c r="K3295" s="11"/>
      <c r="M3295" s="11">
        <v>1</v>
      </c>
      <c r="N3295" s="70"/>
      <c r="P3295" s="11">
        <f t="shared" si="226"/>
        <v>7.71</v>
      </c>
      <c r="Q3295" s="11"/>
      <c r="R3295" s="11"/>
      <c r="S3295" s="11"/>
      <c r="T3295" s="366">
        <f t="shared" si="224"/>
        <v>1</v>
      </c>
      <c r="U3295" s="11"/>
      <c r="V3295" s="11"/>
      <c r="W3295" s="11"/>
      <c r="Y3295" s="11">
        <v>7.71</v>
      </c>
      <c r="Z3295" s="11">
        <f t="shared" si="227"/>
        <v>11.61</v>
      </c>
      <c r="AB3295" s="11">
        <f t="shared" si="228"/>
        <v>6.95</v>
      </c>
      <c r="AC3295" s="11">
        <v>8.94</v>
      </c>
      <c r="AD3295" s="11"/>
      <c r="AE3295" s="4"/>
      <c r="AF3295" s="4"/>
    </row>
    <row r="3296" spans="1:32" ht="13.8" thickBot="1">
      <c r="A3296" s="56"/>
      <c r="B3296" s="191"/>
      <c r="C3296" s="11" t="s">
        <v>658</v>
      </c>
      <c r="D3296" s="11"/>
      <c r="E3296" s="11" t="s">
        <v>302</v>
      </c>
      <c r="F3296" s="11">
        <v>26000</v>
      </c>
      <c r="G3296" s="11"/>
      <c r="H3296" s="11">
        <f t="shared" si="225"/>
        <v>78</v>
      </c>
      <c r="I3296" s="11"/>
      <c r="J3296" s="11">
        <v>1868.44</v>
      </c>
      <c r="K3296" s="11"/>
      <c r="M3296" s="11">
        <v>16</v>
      </c>
      <c r="N3296" s="70"/>
      <c r="P3296" s="11">
        <f t="shared" si="226"/>
        <v>116.78</v>
      </c>
      <c r="Q3296" s="11"/>
      <c r="R3296" s="11"/>
      <c r="S3296" s="11"/>
      <c r="T3296" s="366">
        <f t="shared" si="224"/>
        <v>1625</v>
      </c>
      <c r="U3296" s="11"/>
      <c r="V3296" s="11"/>
      <c r="W3296" s="11"/>
      <c r="Y3296" s="11">
        <v>1868.44</v>
      </c>
      <c r="Z3296" s="11">
        <f t="shared" si="227"/>
        <v>2814.21</v>
      </c>
      <c r="AB3296" s="11">
        <f t="shared" si="228"/>
        <v>1684.42</v>
      </c>
      <c r="AC3296" s="11">
        <v>2165.67</v>
      </c>
      <c r="AD3296" s="11"/>
      <c r="AE3296" s="4"/>
      <c r="AF3296" s="4"/>
    </row>
    <row r="3297" spans="1:32" ht="13.8" thickBot="1">
      <c r="A3297" s="56"/>
      <c r="B3297" s="191"/>
      <c r="C3297" s="11" t="s">
        <v>325</v>
      </c>
      <c r="D3297" s="11"/>
      <c r="E3297" s="11" t="s">
        <v>326</v>
      </c>
      <c r="F3297" s="11">
        <v>91752</v>
      </c>
      <c r="G3297" s="11"/>
      <c r="H3297" s="11">
        <f t="shared" si="225"/>
        <v>274</v>
      </c>
      <c r="I3297" s="11"/>
      <c r="J3297" s="11">
        <v>11104.66</v>
      </c>
      <c r="K3297" s="11"/>
      <c r="M3297" s="11">
        <v>58</v>
      </c>
      <c r="N3297" s="70"/>
      <c r="P3297" s="11">
        <f t="shared" si="226"/>
        <v>191.46</v>
      </c>
      <c r="Q3297" s="11"/>
      <c r="R3297" s="11"/>
      <c r="S3297" s="11"/>
      <c r="T3297" s="366">
        <f t="shared" si="224"/>
        <v>1581.9310344827586</v>
      </c>
      <c r="U3297" s="11"/>
      <c r="V3297" s="11"/>
      <c r="W3297" s="11"/>
      <c r="Y3297" s="11">
        <v>11104.66</v>
      </c>
      <c r="Z3297" s="11">
        <f t="shared" si="227"/>
        <v>16725.61</v>
      </c>
      <c r="AB3297" s="11">
        <f t="shared" si="228"/>
        <v>10010.959999999999</v>
      </c>
      <c r="AC3297" s="11">
        <v>12871.21</v>
      </c>
      <c r="AD3297" s="11"/>
      <c r="AE3297" s="4"/>
      <c r="AF3297" s="4"/>
    </row>
    <row r="3298" spans="1:32" ht="13.8" thickBot="1">
      <c r="A3298" s="56"/>
      <c r="B3298" s="191"/>
      <c r="C3298" s="11" t="s">
        <v>1413</v>
      </c>
      <c r="D3298" s="11"/>
      <c r="E3298" s="11" t="s">
        <v>427</v>
      </c>
      <c r="F3298" s="11">
        <v>686</v>
      </c>
      <c r="G3298" s="11"/>
      <c r="H3298" s="11">
        <f t="shared" si="225"/>
        <v>2</v>
      </c>
      <c r="I3298" s="11"/>
      <c r="J3298" s="11">
        <v>166.64000000000001</v>
      </c>
      <c r="K3298" s="11"/>
      <c r="M3298" s="11">
        <v>5</v>
      </c>
      <c r="N3298" s="70"/>
      <c r="P3298" s="11">
        <f t="shared" si="226"/>
        <v>33.33</v>
      </c>
      <c r="Q3298" s="11"/>
      <c r="R3298" s="11"/>
      <c r="S3298" s="11"/>
      <c r="T3298" s="366">
        <f t="shared" si="224"/>
        <v>137.19999999999999</v>
      </c>
      <c r="U3298" s="11"/>
      <c r="V3298" s="11"/>
      <c r="W3298" s="11"/>
      <c r="Y3298" s="11">
        <v>166.64000000000001</v>
      </c>
      <c r="Z3298" s="11">
        <f t="shared" si="227"/>
        <v>250.99</v>
      </c>
      <c r="AB3298" s="11">
        <f t="shared" si="228"/>
        <v>150.22999999999999</v>
      </c>
      <c r="AC3298" s="11">
        <v>193.15</v>
      </c>
      <c r="AD3298" s="11"/>
      <c r="AE3298" s="4"/>
      <c r="AF3298" s="4"/>
    </row>
    <row r="3299" spans="1:32" ht="13.8" thickBot="1">
      <c r="A3299" s="56"/>
      <c r="B3299" s="191"/>
      <c r="C3299" s="11" t="s">
        <v>629</v>
      </c>
      <c r="D3299" s="11"/>
      <c r="E3299" s="11" t="s">
        <v>630</v>
      </c>
      <c r="F3299" s="11">
        <v>63379</v>
      </c>
      <c r="G3299" s="11"/>
      <c r="H3299" s="11">
        <f t="shared" si="225"/>
        <v>189</v>
      </c>
      <c r="I3299" s="11"/>
      <c r="J3299" s="11">
        <v>7626.1299999999983</v>
      </c>
      <c r="K3299" s="11"/>
      <c r="M3299" s="11">
        <v>45</v>
      </c>
      <c r="N3299" s="70"/>
      <c r="P3299" s="11">
        <f t="shared" si="226"/>
        <v>169.47</v>
      </c>
      <c r="Q3299" s="11"/>
      <c r="R3299" s="11"/>
      <c r="S3299" s="11"/>
      <c r="T3299" s="366">
        <f t="shared" si="224"/>
        <v>1408.4222222222222</v>
      </c>
      <c r="U3299" s="11"/>
      <c r="V3299" s="11"/>
      <c r="W3299" s="11"/>
      <c r="Y3299" s="11">
        <v>7626.1299999999983</v>
      </c>
      <c r="Z3299" s="11">
        <f t="shared" si="227"/>
        <v>11486.32</v>
      </c>
      <c r="AB3299" s="11">
        <f t="shared" si="228"/>
        <v>6875.03</v>
      </c>
      <c r="AC3299" s="11">
        <v>8839.31</v>
      </c>
      <c r="AD3299" s="11"/>
      <c r="AE3299" s="4"/>
      <c r="AF3299" s="4"/>
    </row>
    <row r="3300" spans="1:32" ht="13.8" thickBot="1">
      <c r="A3300" s="56"/>
      <c r="B3300" s="191"/>
      <c r="C3300" s="11" t="s">
        <v>201</v>
      </c>
      <c r="D3300" s="11"/>
      <c r="E3300" s="11" t="s">
        <v>199</v>
      </c>
      <c r="F3300" s="11">
        <v>564146</v>
      </c>
      <c r="G3300" s="11"/>
      <c r="H3300" s="11">
        <f t="shared" si="225"/>
        <v>1684</v>
      </c>
      <c r="I3300" s="11"/>
      <c r="J3300" s="11">
        <v>65063.680000000022</v>
      </c>
      <c r="K3300" s="11"/>
      <c r="M3300" s="11">
        <v>302</v>
      </c>
      <c r="N3300" s="70"/>
      <c r="P3300" s="11">
        <f t="shared" si="226"/>
        <v>215.44</v>
      </c>
      <c r="Q3300" s="11"/>
      <c r="R3300" s="11"/>
      <c r="S3300" s="11"/>
      <c r="T3300" s="366">
        <f t="shared" si="224"/>
        <v>1868.0331125827815</v>
      </c>
      <c r="U3300" s="11"/>
      <c r="V3300" s="11"/>
      <c r="W3300" s="11"/>
      <c r="Y3300" s="11">
        <v>65063.680000000022</v>
      </c>
      <c r="Z3300" s="11">
        <f t="shared" si="227"/>
        <v>97997.56</v>
      </c>
      <c r="AB3300" s="11">
        <f t="shared" si="228"/>
        <v>58655.57</v>
      </c>
      <c r="AC3300" s="11">
        <v>75414.100000000006</v>
      </c>
      <c r="AD3300" s="11"/>
      <c r="AE3300" s="4"/>
      <c r="AF3300" s="4"/>
    </row>
    <row r="3301" spans="1:32" ht="13.8" thickBot="1">
      <c r="A3301" s="56"/>
      <c r="B3301" s="191"/>
      <c r="C3301" s="11" t="s">
        <v>201</v>
      </c>
      <c r="D3301" s="11"/>
      <c r="E3301" s="11" t="s">
        <v>249</v>
      </c>
      <c r="F3301" s="11">
        <v>217</v>
      </c>
      <c r="G3301" s="11"/>
      <c r="H3301" s="11">
        <f t="shared" si="225"/>
        <v>1</v>
      </c>
      <c r="I3301" s="11"/>
      <c r="J3301" s="11">
        <v>35.78</v>
      </c>
      <c r="K3301" s="11"/>
      <c r="M3301" s="11">
        <v>1</v>
      </c>
      <c r="N3301" s="70"/>
      <c r="P3301" s="11">
        <f t="shared" si="226"/>
        <v>35.78</v>
      </c>
      <c r="Q3301" s="11"/>
      <c r="R3301" s="11"/>
      <c r="S3301" s="11"/>
      <c r="T3301" s="366">
        <f t="shared" si="224"/>
        <v>217</v>
      </c>
      <c r="U3301" s="11"/>
      <c r="V3301" s="11"/>
      <c r="W3301" s="11"/>
      <c r="Y3301" s="11">
        <v>35.78</v>
      </c>
      <c r="Z3301" s="11">
        <f t="shared" si="227"/>
        <v>53.89</v>
      </c>
      <c r="AB3301" s="11">
        <f t="shared" si="228"/>
        <v>32.26</v>
      </c>
      <c r="AC3301" s="11">
        <v>41.47</v>
      </c>
      <c r="AD3301" s="11"/>
      <c r="AE3301" s="4"/>
      <c r="AF3301" s="4"/>
    </row>
    <row r="3302" spans="1:32" ht="13.8" thickBot="1">
      <c r="A3302" s="56"/>
      <c r="B3302" s="191"/>
      <c r="C3302" s="11" t="s">
        <v>1414</v>
      </c>
      <c r="D3302" s="11"/>
      <c r="E3302" s="11" t="s">
        <v>460</v>
      </c>
      <c r="F3302" s="11">
        <v>515</v>
      </c>
      <c r="G3302" s="11"/>
      <c r="H3302" s="11">
        <f t="shared" si="225"/>
        <v>2</v>
      </c>
      <c r="I3302" s="11"/>
      <c r="J3302" s="11">
        <v>125.23999999999998</v>
      </c>
      <c r="K3302" s="11"/>
      <c r="M3302" s="11">
        <v>8</v>
      </c>
      <c r="N3302" s="70"/>
      <c r="P3302" s="11">
        <f t="shared" si="226"/>
        <v>15.66</v>
      </c>
      <c r="Q3302" s="11"/>
      <c r="R3302" s="11"/>
      <c r="S3302" s="11"/>
      <c r="T3302" s="366">
        <f t="shared" si="224"/>
        <v>64.375</v>
      </c>
      <c r="U3302" s="11"/>
      <c r="V3302" s="11"/>
      <c r="W3302" s="11"/>
      <c r="Y3302" s="11">
        <v>125.23999999999998</v>
      </c>
      <c r="Z3302" s="11">
        <f t="shared" si="227"/>
        <v>188.63</v>
      </c>
      <c r="AB3302" s="11">
        <f t="shared" si="228"/>
        <v>112.91</v>
      </c>
      <c r="AC3302" s="11">
        <v>145.16</v>
      </c>
      <c r="AD3302" s="11"/>
      <c r="AE3302" s="4"/>
      <c r="AF3302" s="4"/>
    </row>
    <row r="3303" spans="1:32" ht="13.8" thickBot="1">
      <c r="A3303" s="56"/>
      <c r="B3303" s="191"/>
      <c r="C3303" s="11" t="s">
        <v>289</v>
      </c>
      <c r="D3303" s="11"/>
      <c r="E3303" s="11" t="s">
        <v>287</v>
      </c>
      <c r="F3303" s="11">
        <v>3624374</v>
      </c>
      <c r="G3303" s="11"/>
      <c r="H3303" s="11">
        <f t="shared" si="225"/>
        <v>10821</v>
      </c>
      <c r="I3303" s="11"/>
      <c r="J3303" s="11">
        <v>275877.36000000004</v>
      </c>
      <c r="K3303" s="11"/>
      <c r="M3303" s="11">
        <v>710</v>
      </c>
      <c r="N3303" s="70"/>
      <c r="P3303" s="11">
        <f t="shared" si="226"/>
        <v>388.56</v>
      </c>
      <c r="Q3303" s="11"/>
      <c r="R3303" s="11"/>
      <c r="S3303" s="11"/>
      <c r="T3303" s="366">
        <f t="shared" si="224"/>
        <v>5104.7521126760566</v>
      </c>
      <c r="U3303" s="11"/>
      <c r="V3303" s="11"/>
      <c r="W3303" s="11"/>
      <c r="Y3303" s="11">
        <v>275877.36000000004</v>
      </c>
      <c r="Z3303" s="11">
        <f t="shared" si="227"/>
        <v>415520.72</v>
      </c>
      <c r="AB3303" s="11">
        <f t="shared" si="228"/>
        <v>248706.27</v>
      </c>
      <c r="AC3303" s="11">
        <v>319764.33</v>
      </c>
      <c r="AD3303" s="11"/>
      <c r="AE3303" s="4"/>
      <c r="AF3303" s="4"/>
    </row>
    <row r="3304" spans="1:32" ht="13.8" thickBot="1">
      <c r="A3304" s="56"/>
      <c r="B3304" s="191"/>
      <c r="C3304" s="11" t="s">
        <v>289</v>
      </c>
      <c r="D3304" s="11"/>
      <c r="E3304" s="11" t="s">
        <v>302</v>
      </c>
      <c r="F3304" s="11">
        <v>77</v>
      </c>
      <c r="G3304" s="11"/>
      <c r="H3304" s="11">
        <f t="shared" si="225"/>
        <v>0</v>
      </c>
      <c r="I3304" s="11"/>
      <c r="J3304" s="11">
        <v>17.43</v>
      </c>
      <c r="K3304" s="11"/>
      <c r="M3304" s="11">
        <v>1</v>
      </c>
      <c r="N3304" s="70"/>
      <c r="P3304" s="11">
        <f t="shared" si="226"/>
        <v>17.43</v>
      </c>
      <c r="Q3304" s="11"/>
      <c r="R3304" s="11"/>
      <c r="S3304" s="11"/>
      <c r="T3304" s="366">
        <f t="shared" si="224"/>
        <v>77</v>
      </c>
      <c r="U3304" s="11"/>
      <c r="V3304" s="11"/>
      <c r="W3304" s="11"/>
      <c r="Y3304" s="11">
        <v>17.43</v>
      </c>
      <c r="Z3304" s="11">
        <f t="shared" si="227"/>
        <v>26.25</v>
      </c>
      <c r="AB3304" s="11">
        <f t="shared" si="228"/>
        <v>15.71</v>
      </c>
      <c r="AC3304" s="11">
        <v>20.2</v>
      </c>
      <c r="AD3304" s="11"/>
      <c r="AE3304" s="4"/>
      <c r="AF3304" s="4"/>
    </row>
    <row r="3305" spans="1:32" ht="13.8" thickBot="1">
      <c r="A3305" s="56"/>
      <c r="B3305" s="191"/>
      <c r="C3305" s="11" t="s">
        <v>348</v>
      </c>
      <c r="D3305" s="11"/>
      <c r="E3305" s="11" t="s">
        <v>330</v>
      </c>
      <c r="F3305" s="11">
        <v>206880</v>
      </c>
      <c r="G3305" s="11"/>
      <c r="H3305" s="11">
        <f t="shared" si="225"/>
        <v>618</v>
      </c>
      <c r="I3305" s="11"/>
      <c r="J3305" s="11">
        <v>17463.790000000005</v>
      </c>
      <c r="K3305" s="11"/>
      <c r="M3305" s="11">
        <v>105</v>
      </c>
      <c r="N3305" s="70"/>
      <c r="P3305" s="11">
        <f t="shared" si="226"/>
        <v>166.32</v>
      </c>
      <c r="Q3305" s="11"/>
      <c r="R3305" s="11"/>
      <c r="S3305" s="11"/>
      <c r="T3305" s="366">
        <f t="shared" si="224"/>
        <v>1970.2857142857142</v>
      </c>
      <c r="U3305" s="11"/>
      <c r="V3305" s="11"/>
      <c r="W3305" s="11"/>
      <c r="Y3305" s="11">
        <v>17463.790000000005</v>
      </c>
      <c r="Z3305" s="11">
        <f t="shared" si="227"/>
        <v>26303.599999999999</v>
      </c>
      <c r="AB3305" s="11">
        <f t="shared" si="228"/>
        <v>15743.79</v>
      </c>
      <c r="AC3305" s="11">
        <v>20241.95</v>
      </c>
      <c r="AD3305" s="11"/>
      <c r="AE3305" s="4"/>
      <c r="AF3305" s="4"/>
    </row>
    <row r="3306" spans="1:32" ht="13.8" thickBot="1">
      <c r="A3306" s="56"/>
      <c r="B3306" s="191"/>
      <c r="C3306" s="11" t="s">
        <v>348</v>
      </c>
      <c r="D3306" s="11"/>
      <c r="E3306" s="11" t="s">
        <v>345</v>
      </c>
      <c r="F3306" s="11">
        <v>422466</v>
      </c>
      <c r="G3306" s="11"/>
      <c r="H3306" s="11">
        <f t="shared" si="225"/>
        <v>1261</v>
      </c>
      <c r="I3306" s="11"/>
      <c r="J3306" s="11">
        <v>39286.559999999969</v>
      </c>
      <c r="K3306" s="11"/>
      <c r="M3306" s="11">
        <v>186</v>
      </c>
      <c r="N3306" s="70"/>
      <c r="P3306" s="11">
        <f t="shared" si="226"/>
        <v>211.22</v>
      </c>
      <c r="Q3306" s="11"/>
      <c r="R3306" s="11"/>
      <c r="S3306" s="11"/>
      <c r="T3306" s="366">
        <f t="shared" si="224"/>
        <v>2271.3225806451615</v>
      </c>
      <c r="U3306" s="11"/>
      <c r="V3306" s="11"/>
      <c r="W3306" s="11"/>
      <c r="Y3306" s="11">
        <v>39286.559999999969</v>
      </c>
      <c r="Z3306" s="11">
        <f t="shared" si="227"/>
        <v>59172.6</v>
      </c>
      <c r="AB3306" s="11">
        <f t="shared" si="228"/>
        <v>35417.24</v>
      </c>
      <c r="AC3306" s="11">
        <v>45536.32</v>
      </c>
      <c r="AD3306" s="11"/>
      <c r="AE3306" s="4"/>
      <c r="AF3306" s="4"/>
    </row>
    <row r="3307" spans="1:32" ht="13.8" thickBot="1">
      <c r="A3307" s="56"/>
      <c r="B3307" s="191"/>
      <c r="C3307" s="11" t="s">
        <v>583</v>
      </c>
      <c r="D3307" s="11"/>
      <c r="E3307" s="11" t="s">
        <v>291</v>
      </c>
      <c r="F3307" s="11">
        <v>99413</v>
      </c>
      <c r="G3307" s="11"/>
      <c r="H3307" s="11">
        <f t="shared" si="225"/>
        <v>297</v>
      </c>
      <c r="I3307" s="11"/>
      <c r="J3307" s="11">
        <v>9964.2899999999991</v>
      </c>
      <c r="K3307" s="11"/>
      <c r="M3307" s="11">
        <v>56</v>
      </c>
      <c r="N3307" s="70"/>
      <c r="P3307" s="11">
        <f t="shared" si="226"/>
        <v>177.93</v>
      </c>
      <c r="Q3307" s="11"/>
      <c r="R3307" s="11"/>
      <c r="S3307" s="11"/>
      <c r="T3307" s="366">
        <f t="shared" si="224"/>
        <v>1775.2321428571429</v>
      </c>
      <c r="U3307" s="11"/>
      <c r="V3307" s="11"/>
      <c r="W3307" s="11"/>
      <c r="Y3307" s="11">
        <v>9964.2899999999991</v>
      </c>
      <c r="Z3307" s="11">
        <f t="shared" si="227"/>
        <v>15008.01</v>
      </c>
      <c r="AB3307" s="11">
        <f t="shared" si="228"/>
        <v>8982.91</v>
      </c>
      <c r="AC3307" s="11">
        <v>11549.42</v>
      </c>
      <c r="AD3307" s="11"/>
      <c r="AE3307" s="4"/>
      <c r="AF3307" s="4"/>
    </row>
    <row r="3308" spans="1:32" ht="13.8" thickBot="1">
      <c r="A3308" s="56"/>
      <c r="B3308" s="191"/>
      <c r="C3308" s="11" t="s">
        <v>411</v>
      </c>
      <c r="D3308" s="11"/>
      <c r="E3308" s="11" t="s">
        <v>382</v>
      </c>
      <c r="F3308" s="11">
        <v>227</v>
      </c>
      <c r="G3308" s="11"/>
      <c r="H3308" s="11">
        <f t="shared" si="225"/>
        <v>1</v>
      </c>
      <c r="I3308" s="11"/>
      <c r="J3308" s="11">
        <v>38.090000000000003</v>
      </c>
      <c r="K3308" s="11"/>
      <c r="M3308" s="11">
        <v>1</v>
      </c>
      <c r="N3308" s="70"/>
      <c r="P3308" s="11">
        <f t="shared" si="226"/>
        <v>38.090000000000003</v>
      </c>
      <c r="Q3308" s="11"/>
      <c r="R3308" s="11"/>
      <c r="S3308" s="11"/>
      <c r="T3308" s="366">
        <f t="shared" si="224"/>
        <v>227</v>
      </c>
      <c r="U3308" s="11"/>
      <c r="V3308" s="11"/>
      <c r="W3308" s="11"/>
      <c r="Y3308" s="11">
        <v>38.090000000000003</v>
      </c>
      <c r="Z3308" s="11">
        <f t="shared" si="227"/>
        <v>57.37</v>
      </c>
      <c r="AB3308" s="11">
        <f t="shared" si="228"/>
        <v>34.340000000000003</v>
      </c>
      <c r="AC3308" s="11">
        <v>44.15</v>
      </c>
      <c r="AD3308" s="11"/>
      <c r="AE3308" s="4"/>
      <c r="AF3308" s="4"/>
    </row>
    <row r="3309" spans="1:32" ht="13.8" thickBot="1">
      <c r="A3309" s="56"/>
      <c r="B3309" s="191"/>
      <c r="C3309" s="11" t="s">
        <v>411</v>
      </c>
      <c r="D3309" s="11"/>
      <c r="E3309" s="11" t="s">
        <v>410</v>
      </c>
      <c r="F3309" s="11">
        <v>4306027</v>
      </c>
      <c r="G3309" s="11"/>
      <c r="H3309" s="11">
        <f t="shared" si="225"/>
        <v>12856</v>
      </c>
      <c r="I3309" s="11"/>
      <c r="J3309" s="11">
        <v>288181.84000000014</v>
      </c>
      <c r="K3309" s="11"/>
      <c r="M3309" s="11">
        <v>939</v>
      </c>
      <c r="N3309" s="70"/>
      <c r="P3309" s="11">
        <f t="shared" si="226"/>
        <v>306.89999999999998</v>
      </c>
      <c r="Q3309" s="11"/>
      <c r="R3309" s="11"/>
      <c r="S3309" s="11"/>
      <c r="T3309" s="366">
        <f t="shared" si="224"/>
        <v>4585.7582534611292</v>
      </c>
      <c r="U3309" s="11"/>
      <c r="V3309" s="11"/>
      <c r="W3309" s="11"/>
      <c r="Y3309" s="11">
        <v>288181.84000000014</v>
      </c>
      <c r="Z3309" s="11">
        <f t="shared" si="227"/>
        <v>434053.47</v>
      </c>
      <c r="AB3309" s="11">
        <f t="shared" si="228"/>
        <v>259798.88</v>
      </c>
      <c r="AC3309" s="11">
        <v>334026.21999999997</v>
      </c>
      <c r="AD3309" s="11"/>
      <c r="AE3309" s="4"/>
      <c r="AF3309" s="4"/>
    </row>
    <row r="3310" spans="1:32" ht="13.8" thickBot="1">
      <c r="A3310" s="56"/>
      <c r="B3310" s="191"/>
      <c r="C3310" s="11" t="s">
        <v>1416</v>
      </c>
      <c r="D3310" s="11"/>
      <c r="E3310" s="11" t="s">
        <v>302</v>
      </c>
      <c r="F3310" s="11">
        <v>6839</v>
      </c>
      <c r="G3310" s="11"/>
      <c r="H3310" s="11">
        <f t="shared" si="225"/>
        <v>20</v>
      </c>
      <c r="I3310" s="11"/>
      <c r="J3310" s="11">
        <v>608.66</v>
      </c>
      <c r="K3310" s="11"/>
      <c r="M3310" s="11">
        <v>16</v>
      </c>
      <c r="N3310" s="70"/>
      <c r="P3310" s="11">
        <f t="shared" si="226"/>
        <v>38.04</v>
      </c>
      <c r="Q3310" s="11"/>
      <c r="R3310" s="11"/>
      <c r="S3310" s="11"/>
      <c r="T3310" s="366">
        <f t="shared" si="224"/>
        <v>427.4375</v>
      </c>
      <c r="U3310" s="11"/>
      <c r="V3310" s="11"/>
      <c r="W3310" s="11"/>
      <c r="Y3310" s="11">
        <v>608.66</v>
      </c>
      <c r="Z3310" s="11">
        <f t="shared" si="227"/>
        <v>916.75</v>
      </c>
      <c r="AB3310" s="11">
        <f t="shared" si="228"/>
        <v>548.71</v>
      </c>
      <c r="AC3310" s="11">
        <v>705.49</v>
      </c>
      <c r="AD3310" s="11"/>
      <c r="AE3310" s="4"/>
      <c r="AF3310" s="4"/>
    </row>
    <row r="3311" spans="1:32" ht="13.8" thickBot="1">
      <c r="A3311" s="56"/>
      <c r="B3311" s="191"/>
      <c r="C3311" s="11" t="s">
        <v>412</v>
      </c>
      <c r="D3311" s="11"/>
      <c r="E3311" s="11" t="s">
        <v>413</v>
      </c>
      <c r="F3311" s="11">
        <v>93284</v>
      </c>
      <c r="G3311" s="11"/>
      <c r="H3311" s="11">
        <f t="shared" si="225"/>
        <v>279</v>
      </c>
      <c r="I3311" s="11"/>
      <c r="J3311" s="11">
        <v>6214.170000000001</v>
      </c>
      <c r="K3311" s="11"/>
      <c r="M3311" s="11">
        <v>53</v>
      </c>
      <c r="N3311" s="70"/>
      <c r="P3311" s="11">
        <f t="shared" si="226"/>
        <v>117.25</v>
      </c>
      <c r="Q3311" s="11"/>
      <c r="R3311" s="11"/>
      <c r="S3311" s="11"/>
      <c r="T3311" s="366">
        <f t="shared" si="224"/>
        <v>1760.0754716981132</v>
      </c>
      <c r="U3311" s="11"/>
      <c r="V3311" s="11"/>
      <c r="W3311" s="11"/>
      <c r="Y3311" s="11">
        <v>6214.170000000001</v>
      </c>
      <c r="Z3311" s="11">
        <f t="shared" si="227"/>
        <v>9359.65</v>
      </c>
      <c r="AB3311" s="11">
        <f t="shared" si="228"/>
        <v>5602.14</v>
      </c>
      <c r="AC3311" s="11">
        <v>7202.73</v>
      </c>
      <c r="AD3311" s="11"/>
      <c r="AE3311" s="4"/>
      <c r="AF3311" s="4"/>
    </row>
    <row r="3312" spans="1:32" ht="13.8" thickBot="1">
      <c r="A3312" s="56"/>
      <c r="B3312" s="191"/>
      <c r="C3312" s="11" t="s">
        <v>659</v>
      </c>
      <c r="D3312" s="11"/>
      <c r="E3312" s="11" t="s">
        <v>362</v>
      </c>
      <c r="F3312" s="11">
        <v>52254</v>
      </c>
      <c r="G3312" s="11"/>
      <c r="H3312" s="11">
        <f t="shared" si="225"/>
        <v>156</v>
      </c>
      <c r="I3312" s="11"/>
      <c r="J3312" s="11">
        <v>8023.8299999999972</v>
      </c>
      <c r="K3312" s="11"/>
      <c r="M3312" s="11">
        <v>52</v>
      </c>
      <c r="N3312" s="70"/>
      <c r="P3312" s="11">
        <f t="shared" si="226"/>
        <v>154.30000000000001</v>
      </c>
      <c r="Q3312" s="11"/>
      <c r="R3312" s="11"/>
      <c r="S3312" s="11"/>
      <c r="T3312" s="366">
        <f t="shared" si="224"/>
        <v>1004.8846153846154</v>
      </c>
      <c r="U3312" s="11"/>
      <c r="V3312" s="11"/>
      <c r="W3312" s="11"/>
      <c r="Y3312" s="11">
        <v>8023.8299999999972</v>
      </c>
      <c r="Z3312" s="11">
        <f t="shared" si="227"/>
        <v>12085.33</v>
      </c>
      <c r="AB3312" s="11">
        <f t="shared" si="228"/>
        <v>7233.57</v>
      </c>
      <c r="AC3312" s="11">
        <v>9300.27</v>
      </c>
      <c r="AD3312" s="11"/>
      <c r="AE3312" s="4"/>
      <c r="AF3312" s="4"/>
    </row>
    <row r="3313" spans="1:32" ht="13.8" thickBot="1">
      <c r="A3313" s="56"/>
      <c r="B3313" s="191"/>
      <c r="C3313" s="11" t="s">
        <v>414</v>
      </c>
      <c r="D3313" s="11"/>
      <c r="E3313" s="11" t="s">
        <v>415</v>
      </c>
      <c r="F3313" s="11">
        <v>12584</v>
      </c>
      <c r="G3313" s="11"/>
      <c r="H3313" s="11">
        <f t="shared" si="225"/>
        <v>38</v>
      </c>
      <c r="I3313" s="11"/>
      <c r="J3313" s="11">
        <v>2217.7900000000004</v>
      </c>
      <c r="K3313" s="11"/>
      <c r="M3313" s="11">
        <v>52</v>
      </c>
      <c r="N3313" s="70"/>
      <c r="P3313" s="11">
        <f t="shared" si="226"/>
        <v>42.65</v>
      </c>
      <c r="Q3313" s="11"/>
      <c r="R3313" s="11"/>
      <c r="S3313" s="11"/>
      <c r="T3313" s="366">
        <f t="shared" si="224"/>
        <v>242</v>
      </c>
      <c r="U3313" s="11"/>
      <c r="V3313" s="11"/>
      <c r="W3313" s="11"/>
      <c r="Y3313" s="11">
        <v>2217.7900000000004</v>
      </c>
      <c r="Z3313" s="11">
        <f t="shared" si="227"/>
        <v>3340.39</v>
      </c>
      <c r="AB3313" s="11">
        <f t="shared" si="228"/>
        <v>1999.36</v>
      </c>
      <c r="AC3313" s="11">
        <v>2570.6</v>
      </c>
      <c r="AD3313" s="11"/>
      <c r="AE3313" s="4"/>
      <c r="AF3313" s="4"/>
    </row>
    <row r="3314" spans="1:32" ht="13.8" thickBot="1">
      <c r="A3314" s="56"/>
      <c r="B3314" s="191"/>
      <c r="C3314" s="11" t="s">
        <v>1418</v>
      </c>
      <c r="D3314" s="11"/>
      <c r="E3314" s="11" t="s">
        <v>302</v>
      </c>
      <c r="F3314" s="11">
        <v>5442</v>
      </c>
      <c r="G3314" s="11"/>
      <c r="H3314" s="11">
        <f t="shared" si="225"/>
        <v>16</v>
      </c>
      <c r="I3314" s="11"/>
      <c r="J3314" s="11">
        <v>808.19</v>
      </c>
      <c r="K3314" s="11"/>
      <c r="M3314" s="11">
        <v>12</v>
      </c>
      <c r="N3314" s="70"/>
      <c r="P3314" s="11">
        <f t="shared" si="226"/>
        <v>67.349999999999994</v>
      </c>
      <c r="Q3314" s="11"/>
      <c r="R3314" s="11"/>
      <c r="S3314" s="11"/>
      <c r="T3314" s="366">
        <f t="shared" si="224"/>
        <v>453.5</v>
      </c>
      <c r="U3314" s="11"/>
      <c r="V3314" s="11"/>
      <c r="W3314" s="11"/>
      <c r="Y3314" s="11">
        <v>808.19</v>
      </c>
      <c r="Z3314" s="11">
        <f t="shared" si="227"/>
        <v>1217.28</v>
      </c>
      <c r="AB3314" s="11">
        <f t="shared" si="228"/>
        <v>728.59</v>
      </c>
      <c r="AC3314" s="11">
        <v>936.76</v>
      </c>
      <c r="AD3314" s="11"/>
      <c r="AE3314" s="4"/>
      <c r="AF3314" s="4"/>
    </row>
    <row r="3315" spans="1:32" ht="13.8" thickBot="1">
      <c r="A3315" s="56"/>
      <c r="B3315" s="191"/>
      <c r="C3315" s="11" t="s">
        <v>1419</v>
      </c>
      <c r="D3315" s="11"/>
      <c r="E3315" s="11" t="s">
        <v>199</v>
      </c>
      <c r="F3315" s="11">
        <v>8543</v>
      </c>
      <c r="G3315" s="11"/>
      <c r="H3315" s="11">
        <f t="shared" si="225"/>
        <v>26</v>
      </c>
      <c r="I3315" s="11"/>
      <c r="J3315" s="11">
        <v>615.33000000000004</v>
      </c>
      <c r="K3315" s="11"/>
      <c r="M3315" s="11">
        <v>6</v>
      </c>
      <c r="N3315" s="70"/>
      <c r="P3315" s="11">
        <f t="shared" si="226"/>
        <v>102.56</v>
      </c>
      <c r="Q3315" s="11"/>
      <c r="R3315" s="11"/>
      <c r="S3315" s="11"/>
      <c r="T3315" s="366">
        <f t="shared" si="224"/>
        <v>1423.8333333333333</v>
      </c>
      <c r="U3315" s="11"/>
      <c r="V3315" s="11"/>
      <c r="W3315" s="11"/>
      <c r="Y3315" s="11">
        <v>615.33000000000004</v>
      </c>
      <c r="Z3315" s="11">
        <f t="shared" si="227"/>
        <v>926.8</v>
      </c>
      <c r="AB3315" s="11">
        <f t="shared" si="228"/>
        <v>554.73</v>
      </c>
      <c r="AC3315" s="11">
        <v>713.22</v>
      </c>
      <c r="AD3315" s="11"/>
      <c r="AE3315" s="4"/>
      <c r="AF3315" s="4"/>
    </row>
    <row r="3316" spans="1:32" ht="13.8" thickBot="1">
      <c r="A3316" s="56"/>
      <c r="B3316" s="191"/>
      <c r="C3316" s="11" t="s">
        <v>589</v>
      </c>
      <c r="D3316" s="11"/>
      <c r="E3316" s="11" t="s">
        <v>315</v>
      </c>
      <c r="F3316" s="11">
        <v>255410</v>
      </c>
      <c r="G3316" s="11"/>
      <c r="H3316" s="11">
        <f t="shared" si="225"/>
        <v>763</v>
      </c>
      <c r="I3316" s="11"/>
      <c r="J3316" s="11">
        <v>47014.74</v>
      </c>
      <c r="K3316" s="11"/>
      <c r="M3316" s="11">
        <v>20</v>
      </c>
      <c r="N3316" s="70"/>
      <c r="P3316" s="11">
        <f t="shared" si="226"/>
        <v>2350.7399999999998</v>
      </c>
      <c r="Q3316" s="11"/>
      <c r="R3316" s="11"/>
      <c r="S3316" s="11"/>
      <c r="T3316" s="366">
        <f t="shared" si="224"/>
        <v>12770.5</v>
      </c>
      <c r="U3316" s="11"/>
      <c r="V3316" s="11"/>
      <c r="W3316" s="11"/>
      <c r="Y3316" s="11">
        <v>47014.74</v>
      </c>
      <c r="Z3316" s="11">
        <f t="shared" si="227"/>
        <v>70812.62</v>
      </c>
      <c r="AB3316" s="11">
        <f t="shared" si="228"/>
        <v>42384.27</v>
      </c>
      <c r="AC3316" s="11">
        <v>54493.91</v>
      </c>
      <c r="AD3316" s="11"/>
      <c r="AE3316" s="4"/>
      <c r="AF3316" s="4"/>
    </row>
    <row r="3317" spans="1:32" ht="13.8" thickBot="1">
      <c r="A3317" s="56"/>
      <c r="B3317" s="191"/>
      <c r="C3317" s="11" t="s">
        <v>611</v>
      </c>
      <c r="D3317" s="11"/>
      <c r="E3317" s="11" t="s">
        <v>432</v>
      </c>
      <c r="F3317" s="11">
        <v>644</v>
      </c>
      <c r="G3317" s="11"/>
      <c r="H3317" s="11">
        <f t="shared" si="225"/>
        <v>2</v>
      </c>
      <c r="I3317" s="11"/>
      <c r="J3317" s="11">
        <v>194.73999999999998</v>
      </c>
      <c r="K3317" s="11"/>
      <c r="M3317" s="11">
        <v>10</v>
      </c>
      <c r="N3317" s="70"/>
      <c r="P3317" s="11">
        <f t="shared" si="226"/>
        <v>19.47</v>
      </c>
      <c r="Q3317" s="11"/>
      <c r="R3317" s="11"/>
      <c r="S3317" s="11"/>
      <c r="T3317" s="366">
        <f t="shared" si="224"/>
        <v>64.400000000000006</v>
      </c>
      <c r="U3317" s="11"/>
      <c r="V3317" s="11"/>
      <c r="W3317" s="11"/>
      <c r="Y3317" s="11">
        <v>194.73999999999998</v>
      </c>
      <c r="Z3317" s="11">
        <f t="shared" si="227"/>
        <v>293.31</v>
      </c>
      <c r="AB3317" s="11">
        <f t="shared" si="228"/>
        <v>175.56</v>
      </c>
      <c r="AC3317" s="11">
        <v>225.72</v>
      </c>
      <c r="AD3317" s="11"/>
      <c r="AE3317" s="4"/>
      <c r="AF3317" s="4"/>
    </row>
    <row r="3318" spans="1:32" ht="13.8" thickBot="1">
      <c r="A3318" s="56"/>
      <c r="B3318" s="191"/>
      <c r="C3318" s="11" t="s">
        <v>399</v>
      </c>
      <c r="D3318" s="11"/>
      <c r="E3318" s="11" t="s">
        <v>375</v>
      </c>
      <c r="F3318" s="11">
        <v>4784</v>
      </c>
      <c r="G3318" s="11"/>
      <c r="H3318" s="11">
        <f t="shared" si="225"/>
        <v>14</v>
      </c>
      <c r="I3318" s="11"/>
      <c r="J3318" s="11">
        <v>330.39</v>
      </c>
      <c r="K3318" s="11"/>
      <c r="M3318" s="11">
        <v>3</v>
      </c>
      <c r="N3318" s="70"/>
      <c r="P3318" s="11">
        <f t="shared" si="226"/>
        <v>110.13</v>
      </c>
      <c r="Q3318" s="11"/>
      <c r="R3318" s="11"/>
      <c r="S3318" s="11"/>
      <c r="T3318" s="366">
        <f t="shared" si="224"/>
        <v>1594.6666666666667</v>
      </c>
      <c r="U3318" s="11"/>
      <c r="V3318" s="11"/>
      <c r="W3318" s="11"/>
      <c r="Y3318" s="11">
        <v>330.39</v>
      </c>
      <c r="Z3318" s="11">
        <f t="shared" si="227"/>
        <v>497.63</v>
      </c>
      <c r="AB3318" s="11">
        <f t="shared" si="228"/>
        <v>297.85000000000002</v>
      </c>
      <c r="AC3318" s="11">
        <v>382.95</v>
      </c>
      <c r="AD3318" s="11"/>
      <c r="AE3318" s="4"/>
      <c r="AF3318" s="4"/>
    </row>
    <row r="3319" spans="1:32" ht="13.8" thickBot="1">
      <c r="A3319" s="56"/>
      <c r="B3319" s="191"/>
      <c r="C3319" s="11" t="s">
        <v>399</v>
      </c>
      <c r="D3319" s="11"/>
      <c r="E3319" s="11" t="s">
        <v>395</v>
      </c>
      <c r="F3319" s="11">
        <v>86297</v>
      </c>
      <c r="G3319" s="11"/>
      <c r="H3319" s="11">
        <f t="shared" si="225"/>
        <v>258</v>
      </c>
      <c r="I3319" s="11"/>
      <c r="J3319" s="11">
        <v>8329.880000000001</v>
      </c>
      <c r="K3319" s="11"/>
      <c r="M3319" s="11">
        <v>45</v>
      </c>
      <c r="N3319" s="70"/>
      <c r="P3319" s="11">
        <f t="shared" si="226"/>
        <v>185.11</v>
      </c>
      <c r="Q3319" s="11"/>
      <c r="R3319" s="11"/>
      <c r="S3319" s="11"/>
      <c r="T3319" s="366">
        <f t="shared" ref="T3319:T3382" si="229">F3319/M3319</f>
        <v>1917.7111111111112</v>
      </c>
      <c r="U3319" s="11"/>
      <c r="V3319" s="11"/>
      <c r="W3319" s="11"/>
      <c r="Y3319" s="11">
        <v>8329.880000000001</v>
      </c>
      <c r="Z3319" s="11">
        <f t="shared" si="227"/>
        <v>12546.29</v>
      </c>
      <c r="AB3319" s="11">
        <f t="shared" si="228"/>
        <v>7509.47</v>
      </c>
      <c r="AC3319" s="11">
        <v>9655.01</v>
      </c>
      <c r="AD3319" s="11"/>
      <c r="AE3319" s="4"/>
      <c r="AF3319" s="4"/>
    </row>
    <row r="3320" spans="1:32" ht="13.8" thickBot="1">
      <c r="A3320" s="56"/>
      <c r="B3320" s="191"/>
      <c r="C3320" s="11" t="s">
        <v>416</v>
      </c>
      <c r="D3320" s="11"/>
      <c r="E3320" s="11" t="s">
        <v>417</v>
      </c>
      <c r="F3320" s="11">
        <v>659288</v>
      </c>
      <c r="G3320" s="11"/>
      <c r="H3320" s="11">
        <f t="shared" si="225"/>
        <v>1968</v>
      </c>
      <c r="I3320" s="11"/>
      <c r="J3320" s="11">
        <v>72246.110000000015</v>
      </c>
      <c r="K3320" s="11"/>
      <c r="M3320" s="11">
        <v>423</v>
      </c>
      <c r="N3320" s="70"/>
      <c r="P3320" s="11">
        <f t="shared" si="226"/>
        <v>170.79</v>
      </c>
      <c r="Q3320" s="11"/>
      <c r="R3320" s="11"/>
      <c r="S3320" s="11"/>
      <c r="T3320" s="366">
        <f t="shared" si="229"/>
        <v>1558.6004728132389</v>
      </c>
      <c r="U3320" s="11"/>
      <c r="V3320" s="11"/>
      <c r="W3320" s="11"/>
      <c r="Y3320" s="11">
        <v>72246.110000000015</v>
      </c>
      <c r="Z3320" s="11">
        <f t="shared" si="227"/>
        <v>108815.58</v>
      </c>
      <c r="AB3320" s="11">
        <f t="shared" si="228"/>
        <v>65130.61</v>
      </c>
      <c r="AC3320" s="11">
        <v>83739.12</v>
      </c>
      <c r="AD3320" s="11"/>
      <c r="AE3320" s="4"/>
      <c r="AF3320" s="4"/>
    </row>
    <row r="3321" spans="1:32" ht="13.8" thickBot="1">
      <c r="A3321" s="56"/>
      <c r="B3321" s="191"/>
      <c r="C3321" s="11" t="s">
        <v>1272</v>
      </c>
      <c r="D3321" s="11"/>
      <c r="E3321" s="11" t="s">
        <v>440</v>
      </c>
      <c r="F3321" s="11">
        <v>58315</v>
      </c>
      <c r="G3321" s="11"/>
      <c r="H3321" s="11">
        <f t="shared" si="225"/>
        <v>174</v>
      </c>
      <c r="I3321" s="11"/>
      <c r="J3321" s="11">
        <v>5794.930000000003</v>
      </c>
      <c r="K3321" s="11"/>
      <c r="M3321" s="11">
        <v>63</v>
      </c>
      <c r="N3321" s="70"/>
      <c r="P3321" s="11">
        <f t="shared" si="226"/>
        <v>91.98</v>
      </c>
      <c r="Q3321" s="11"/>
      <c r="R3321" s="11"/>
      <c r="S3321" s="11"/>
      <c r="T3321" s="366">
        <f t="shared" si="229"/>
        <v>925.6349206349206</v>
      </c>
      <c r="U3321" s="11"/>
      <c r="V3321" s="11"/>
      <c r="W3321" s="11"/>
      <c r="Y3321" s="11">
        <v>5794.930000000003</v>
      </c>
      <c r="Z3321" s="11">
        <f t="shared" si="227"/>
        <v>8728.2000000000007</v>
      </c>
      <c r="AB3321" s="11">
        <f t="shared" si="228"/>
        <v>5224.1899999999996</v>
      </c>
      <c r="AC3321" s="11">
        <v>6716.8</v>
      </c>
      <c r="AD3321" s="11"/>
      <c r="AE3321" s="4"/>
      <c r="AF3321" s="4"/>
    </row>
    <row r="3322" spans="1:32" ht="13.8" thickBot="1">
      <c r="A3322" s="56"/>
      <c r="B3322" s="191"/>
      <c r="C3322" s="11" t="s">
        <v>292</v>
      </c>
      <c r="D3322" s="11"/>
      <c r="E3322" s="11" t="s">
        <v>293</v>
      </c>
      <c r="F3322" s="11">
        <v>1849314</v>
      </c>
      <c r="G3322" s="11"/>
      <c r="H3322" s="11">
        <f t="shared" si="225"/>
        <v>5521</v>
      </c>
      <c r="I3322" s="11"/>
      <c r="J3322" s="11">
        <v>108191.00000000001</v>
      </c>
      <c r="K3322" s="11"/>
      <c r="M3322" s="11">
        <v>269</v>
      </c>
      <c r="N3322" s="70"/>
      <c r="P3322" s="11">
        <f t="shared" si="226"/>
        <v>402.2</v>
      </c>
      <c r="Q3322" s="11"/>
      <c r="R3322" s="11"/>
      <c r="S3322" s="11"/>
      <c r="T3322" s="366">
        <f t="shared" si="229"/>
        <v>6874.7732342007439</v>
      </c>
      <c r="U3322" s="11"/>
      <c r="V3322" s="11"/>
      <c r="W3322" s="11"/>
      <c r="Y3322" s="11">
        <v>108191.00000000001</v>
      </c>
      <c r="Z3322" s="11">
        <f t="shared" si="227"/>
        <v>162955.01999999999</v>
      </c>
      <c r="AB3322" s="11">
        <f t="shared" si="228"/>
        <v>97535.3</v>
      </c>
      <c r="AC3322" s="11">
        <v>125402.18</v>
      </c>
      <c r="AD3322" s="11"/>
      <c r="AE3322" s="4"/>
      <c r="AF3322" s="4"/>
    </row>
    <row r="3323" spans="1:32" ht="13.8" thickBot="1">
      <c r="A3323" s="56"/>
      <c r="B3323" s="191"/>
      <c r="C3323" s="11" t="s">
        <v>605</v>
      </c>
      <c r="D3323" s="11"/>
      <c r="E3323" s="11" t="s">
        <v>407</v>
      </c>
      <c r="F3323" s="11">
        <v>1170</v>
      </c>
      <c r="G3323" s="11"/>
      <c r="H3323" s="11">
        <f t="shared" si="225"/>
        <v>3</v>
      </c>
      <c r="I3323" s="11"/>
      <c r="J3323" s="11">
        <v>194.02</v>
      </c>
      <c r="K3323" s="11"/>
      <c r="M3323" s="11">
        <v>3</v>
      </c>
      <c r="N3323" s="70"/>
      <c r="P3323" s="11">
        <f t="shared" si="226"/>
        <v>64.67</v>
      </c>
      <c r="Q3323" s="11"/>
      <c r="R3323" s="11"/>
      <c r="S3323" s="11"/>
      <c r="T3323" s="366">
        <f t="shared" si="229"/>
        <v>390</v>
      </c>
      <c r="U3323" s="11"/>
      <c r="V3323" s="11"/>
      <c r="W3323" s="11"/>
      <c r="Y3323" s="11">
        <v>194.02</v>
      </c>
      <c r="Z3323" s="11">
        <f t="shared" si="227"/>
        <v>292.23</v>
      </c>
      <c r="AB3323" s="11">
        <f t="shared" si="228"/>
        <v>174.91</v>
      </c>
      <c r="AC3323" s="11">
        <v>224.88</v>
      </c>
      <c r="AD3323" s="11"/>
      <c r="AE3323" s="4"/>
      <c r="AF3323" s="4"/>
    </row>
    <row r="3324" spans="1:32" ht="13.8" thickBot="1">
      <c r="A3324" s="56"/>
      <c r="B3324" s="191"/>
      <c r="C3324" s="11" t="s">
        <v>605</v>
      </c>
      <c r="D3324" s="11"/>
      <c r="E3324" s="11" t="s">
        <v>606</v>
      </c>
      <c r="F3324" s="11">
        <v>34102</v>
      </c>
      <c r="G3324" s="11"/>
      <c r="H3324" s="11">
        <f t="shared" si="225"/>
        <v>102</v>
      </c>
      <c r="I3324" s="11"/>
      <c r="J3324" s="11">
        <v>3573.9600000000032</v>
      </c>
      <c r="K3324" s="11"/>
      <c r="M3324" s="11">
        <v>40</v>
      </c>
      <c r="N3324" s="70"/>
      <c r="P3324" s="11">
        <f t="shared" si="226"/>
        <v>89.35</v>
      </c>
      <c r="Q3324" s="11"/>
      <c r="R3324" s="11"/>
      <c r="S3324" s="11"/>
      <c r="T3324" s="366">
        <f t="shared" si="229"/>
        <v>852.55</v>
      </c>
      <c r="U3324" s="11"/>
      <c r="V3324" s="11"/>
      <c r="W3324" s="11"/>
      <c r="Y3324" s="11">
        <v>3573.9600000000032</v>
      </c>
      <c r="Z3324" s="11">
        <f t="shared" si="227"/>
        <v>5383.02</v>
      </c>
      <c r="AB3324" s="11">
        <f t="shared" si="228"/>
        <v>3221.96</v>
      </c>
      <c r="AC3324" s="11">
        <v>4142.51</v>
      </c>
      <c r="AD3324" s="11"/>
      <c r="AE3324" s="4"/>
      <c r="AF3324" s="4"/>
    </row>
    <row r="3325" spans="1:32" ht="13.8" thickBot="1">
      <c r="A3325" s="56"/>
      <c r="B3325" s="191"/>
      <c r="C3325" s="11" t="s">
        <v>202</v>
      </c>
      <c r="D3325" s="11"/>
      <c r="E3325" s="11" t="s">
        <v>199</v>
      </c>
      <c r="F3325" s="11">
        <v>358220</v>
      </c>
      <c r="G3325" s="11"/>
      <c r="H3325" s="11">
        <f t="shared" si="225"/>
        <v>1069</v>
      </c>
      <c r="I3325" s="11"/>
      <c r="J3325" s="11">
        <v>33173.669999999984</v>
      </c>
      <c r="K3325" s="11"/>
      <c r="M3325" s="11">
        <v>194</v>
      </c>
      <c r="N3325" s="70"/>
      <c r="P3325" s="11">
        <f t="shared" si="226"/>
        <v>171</v>
      </c>
      <c r="Q3325" s="11"/>
      <c r="R3325" s="11"/>
      <c r="S3325" s="11"/>
      <c r="T3325" s="366">
        <f t="shared" si="229"/>
        <v>1846.4948453608247</v>
      </c>
      <c r="U3325" s="11"/>
      <c r="V3325" s="11"/>
      <c r="W3325" s="11"/>
      <c r="Y3325" s="11">
        <v>33173.669999999984</v>
      </c>
      <c r="Z3325" s="11">
        <f t="shared" si="227"/>
        <v>49965.49</v>
      </c>
      <c r="AB3325" s="11">
        <f t="shared" si="228"/>
        <v>29906.400000000001</v>
      </c>
      <c r="AC3325" s="11">
        <v>38450.99</v>
      </c>
      <c r="AD3325" s="11"/>
      <c r="AE3325" s="4"/>
      <c r="AF3325" s="4"/>
    </row>
    <row r="3326" spans="1:32" ht="13.8" thickBot="1">
      <c r="A3326" s="56"/>
      <c r="B3326" s="191"/>
      <c r="C3326" s="11" t="s">
        <v>354</v>
      </c>
      <c r="D3326" s="11"/>
      <c r="E3326" s="11" t="s">
        <v>350</v>
      </c>
      <c r="F3326" s="11">
        <v>746698</v>
      </c>
      <c r="G3326" s="11"/>
      <c r="H3326" s="11">
        <f t="shared" ref="H3326:H3389" si="230">ROUND($H$3402*F3326/$F$3402,0)</f>
        <v>2229</v>
      </c>
      <c r="I3326" s="11"/>
      <c r="J3326" s="11">
        <v>59331.370000000039</v>
      </c>
      <c r="K3326" s="11"/>
      <c r="M3326" s="11">
        <v>168</v>
      </c>
      <c r="N3326" s="70"/>
      <c r="P3326" s="11">
        <f t="shared" ref="P3326:P3389" si="231">ROUND(J3326/M3326,2)</f>
        <v>353.16</v>
      </c>
      <c r="Q3326" s="11"/>
      <c r="R3326" s="11"/>
      <c r="S3326" s="11"/>
      <c r="T3326" s="366">
        <f t="shared" si="229"/>
        <v>4444.6309523809523</v>
      </c>
      <c r="U3326" s="11"/>
      <c r="V3326" s="11"/>
      <c r="W3326" s="11"/>
      <c r="Y3326" s="11">
        <v>59331.370000000039</v>
      </c>
      <c r="Z3326" s="11">
        <f t="shared" ref="Z3326:Z3389" si="232">ROUND($Z$3402*Y3326/$Y$3402,2)</f>
        <v>89363.67</v>
      </c>
      <c r="AB3326" s="11">
        <f t="shared" ref="AB3326:AB3389" si="233">ROUND($AB$3402*Y3326/$Y$3402,2)</f>
        <v>53487.839999999997</v>
      </c>
      <c r="AC3326" s="11">
        <v>68769.89</v>
      </c>
      <c r="AD3326" s="11"/>
      <c r="AE3326" s="4"/>
      <c r="AF3326" s="4"/>
    </row>
    <row r="3327" spans="1:32" ht="13.8" thickBot="1">
      <c r="A3327" s="56"/>
      <c r="B3327" s="191"/>
      <c r="C3327" s="11" t="s">
        <v>294</v>
      </c>
      <c r="D3327" s="11"/>
      <c r="E3327" s="11" t="s">
        <v>295</v>
      </c>
      <c r="F3327" s="11">
        <v>13484876</v>
      </c>
      <c r="G3327" s="11"/>
      <c r="H3327" s="11">
        <f t="shared" si="230"/>
        <v>40259</v>
      </c>
      <c r="I3327" s="11"/>
      <c r="J3327" s="11">
        <v>919710.86000000278</v>
      </c>
      <c r="K3327" s="11"/>
      <c r="M3327" s="11">
        <v>935</v>
      </c>
      <c r="N3327" s="70"/>
      <c r="P3327" s="11">
        <f t="shared" si="231"/>
        <v>983.65</v>
      </c>
      <c r="Q3327" s="11"/>
      <c r="R3327" s="11"/>
      <c r="S3327" s="11"/>
      <c r="T3327" s="366">
        <f t="shared" si="229"/>
        <v>14422.327272727272</v>
      </c>
      <c r="U3327" s="11"/>
      <c r="V3327" s="11"/>
      <c r="W3327" s="11"/>
      <c r="Y3327" s="11">
        <v>919710.86000000278</v>
      </c>
      <c r="Z3327" s="11">
        <f t="shared" si="232"/>
        <v>1385249.29</v>
      </c>
      <c r="AB3327" s="11">
        <f t="shared" si="233"/>
        <v>829128.77</v>
      </c>
      <c r="AC3327" s="11">
        <v>1066019.79</v>
      </c>
      <c r="AD3327" s="11"/>
      <c r="AE3327" s="4"/>
      <c r="AF3327" s="4"/>
    </row>
    <row r="3328" spans="1:32" ht="13.8" thickBot="1">
      <c r="A3328" s="56"/>
      <c r="B3328" s="191"/>
      <c r="C3328" s="11" t="s">
        <v>294</v>
      </c>
      <c r="D3328" s="11"/>
      <c r="E3328" s="11" t="s">
        <v>326</v>
      </c>
      <c r="F3328" s="11">
        <v>8848</v>
      </c>
      <c r="G3328" s="11"/>
      <c r="H3328" s="11">
        <f t="shared" si="230"/>
        <v>26</v>
      </c>
      <c r="I3328" s="11"/>
      <c r="J3328" s="11">
        <v>540.88</v>
      </c>
      <c r="K3328" s="11"/>
      <c r="M3328" s="11">
        <v>1</v>
      </c>
      <c r="N3328" s="70"/>
      <c r="P3328" s="11">
        <f t="shared" si="231"/>
        <v>540.88</v>
      </c>
      <c r="Q3328" s="11"/>
      <c r="R3328" s="11"/>
      <c r="S3328" s="11"/>
      <c r="T3328" s="366">
        <f t="shared" si="229"/>
        <v>8848</v>
      </c>
      <c r="U3328" s="11"/>
      <c r="V3328" s="11"/>
      <c r="W3328" s="11"/>
      <c r="Y3328" s="11">
        <v>540.88</v>
      </c>
      <c r="Z3328" s="11">
        <f t="shared" si="232"/>
        <v>814.66</v>
      </c>
      <c r="AB3328" s="11">
        <f t="shared" si="233"/>
        <v>487.61</v>
      </c>
      <c r="AC3328" s="11">
        <v>626.91999999999996</v>
      </c>
      <c r="AD3328" s="11"/>
      <c r="AE3328" s="4"/>
      <c r="AF3328" s="4"/>
    </row>
    <row r="3329" spans="1:32" ht="13.8" thickBot="1">
      <c r="A3329" s="56"/>
      <c r="B3329" s="191"/>
      <c r="C3329" s="11" t="s">
        <v>245</v>
      </c>
      <c r="D3329" s="11"/>
      <c r="E3329" s="11" t="s">
        <v>237</v>
      </c>
      <c r="F3329" s="11">
        <v>22792</v>
      </c>
      <c r="G3329" s="11"/>
      <c r="H3329" s="11">
        <f t="shared" si="230"/>
        <v>68</v>
      </c>
      <c r="I3329" s="11"/>
      <c r="J3329" s="11">
        <v>3267.0800000000008</v>
      </c>
      <c r="K3329" s="11"/>
      <c r="M3329" s="11">
        <v>50</v>
      </c>
      <c r="N3329" s="70"/>
      <c r="P3329" s="11">
        <f t="shared" si="231"/>
        <v>65.34</v>
      </c>
      <c r="Q3329" s="11"/>
      <c r="R3329" s="11"/>
      <c r="S3329" s="11"/>
      <c r="T3329" s="366">
        <f t="shared" si="229"/>
        <v>455.84</v>
      </c>
      <c r="U3329" s="11"/>
      <c r="V3329" s="11"/>
      <c r="W3329" s="11"/>
      <c r="Y3329" s="11">
        <v>3267.0800000000008</v>
      </c>
      <c r="Z3329" s="11">
        <f t="shared" si="232"/>
        <v>4920.8100000000004</v>
      </c>
      <c r="AB3329" s="11">
        <f t="shared" si="233"/>
        <v>2945.31</v>
      </c>
      <c r="AC3329" s="11">
        <v>3786.81</v>
      </c>
      <c r="AD3329" s="11"/>
      <c r="AE3329" s="4"/>
      <c r="AF3329" s="4"/>
    </row>
    <row r="3330" spans="1:32" ht="13.8" thickBot="1">
      <c r="A3330" s="56"/>
      <c r="B3330" s="191"/>
      <c r="C3330" s="11" t="s">
        <v>661</v>
      </c>
      <c r="D3330" s="11"/>
      <c r="E3330" s="11" t="s">
        <v>302</v>
      </c>
      <c r="F3330" s="11">
        <v>976988</v>
      </c>
      <c r="G3330" s="11"/>
      <c r="H3330" s="11">
        <f t="shared" si="230"/>
        <v>2917</v>
      </c>
      <c r="I3330" s="11"/>
      <c r="J3330" s="11">
        <v>72772.340000000069</v>
      </c>
      <c r="K3330" s="11"/>
      <c r="M3330" s="11">
        <v>309</v>
      </c>
      <c r="N3330" s="70"/>
      <c r="P3330" s="11">
        <f t="shared" si="231"/>
        <v>235.51</v>
      </c>
      <c r="Q3330" s="11"/>
      <c r="R3330" s="11"/>
      <c r="S3330" s="11"/>
      <c r="T3330" s="366">
        <f t="shared" si="229"/>
        <v>3161.7734627831715</v>
      </c>
      <c r="U3330" s="11"/>
      <c r="V3330" s="11"/>
      <c r="W3330" s="11"/>
      <c r="Y3330" s="11">
        <v>72772.340000000069</v>
      </c>
      <c r="Z3330" s="11">
        <f t="shared" si="232"/>
        <v>109608.18</v>
      </c>
      <c r="AB3330" s="11">
        <f t="shared" si="233"/>
        <v>65605.009999999995</v>
      </c>
      <c r="AC3330" s="11">
        <v>84349.07</v>
      </c>
      <c r="AD3330" s="11"/>
      <c r="AE3330" s="4"/>
      <c r="AF3330" s="4"/>
    </row>
    <row r="3331" spans="1:32" ht="13.8" thickBot="1">
      <c r="A3331" s="56"/>
      <c r="B3331" s="191"/>
      <c r="C3331" s="11" t="s">
        <v>206</v>
      </c>
      <c r="D3331" s="11"/>
      <c r="E3331" s="11" t="s">
        <v>193</v>
      </c>
      <c r="F3331" s="11">
        <v>140</v>
      </c>
      <c r="G3331" s="11"/>
      <c r="H3331" s="11">
        <f t="shared" si="230"/>
        <v>0</v>
      </c>
      <c r="I3331" s="11"/>
      <c r="J3331" s="11">
        <v>26.97</v>
      </c>
      <c r="K3331" s="11"/>
      <c r="M3331" s="11">
        <v>1</v>
      </c>
      <c r="N3331" s="70"/>
      <c r="P3331" s="11">
        <f t="shared" si="231"/>
        <v>26.97</v>
      </c>
      <c r="Q3331" s="11"/>
      <c r="R3331" s="11"/>
      <c r="S3331" s="11"/>
      <c r="T3331" s="366">
        <f t="shared" si="229"/>
        <v>140</v>
      </c>
      <c r="U3331" s="11"/>
      <c r="V3331" s="11"/>
      <c r="W3331" s="11"/>
      <c r="Y3331" s="11">
        <v>26.97</v>
      </c>
      <c r="Z3331" s="11">
        <f t="shared" si="232"/>
        <v>40.619999999999997</v>
      </c>
      <c r="AB3331" s="11">
        <f t="shared" si="233"/>
        <v>24.31</v>
      </c>
      <c r="AC3331" s="11">
        <v>31.26</v>
      </c>
      <c r="AD3331" s="11"/>
      <c r="AE3331" s="4"/>
      <c r="AF3331" s="4"/>
    </row>
    <row r="3332" spans="1:32" ht="13.8" thickBot="1">
      <c r="A3332" s="56"/>
      <c r="B3332" s="191"/>
      <c r="C3332" s="11" t="s">
        <v>206</v>
      </c>
      <c r="D3332" s="11"/>
      <c r="E3332" s="11" t="s">
        <v>204</v>
      </c>
      <c r="F3332" s="11">
        <v>467227</v>
      </c>
      <c r="G3332" s="11"/>
      <c r="H3332" s="11">
        <f t="shared" si="230"/>
        <v>1395</v>
      </c>
      <c r="I3332" s="11"/>
      <c r="J3332" s="11">
        <v>36410.099999999984</v>
      </c>
      <c r="K3332" s="11"/>
      <c r="M3332" s="11">
        <v>110</v>
      </c>
      <c r="N3332" s="70"/>
      <c r="P3332" s="11">
        <f t="shared" si="231"/>
        <v>331</v>
      </c>
      <c r="Q3332" s="11"/>
      <c r="R3332" s="11"/>
      <c r="S3332" s="11"/>
      <c r="T3332" s="366">
        <f t="shared" si="229"/>
        <v>4247.5181818181818</v>
      </c>
      <c r="U3332" s="11"/>
      <c r="V3332" s="11"/>
      <c r="W3332" s="11"/>
      <c r="Y3332" s="11">
        <v>36410.099999999984</v>
      </c>
      <c r="Z3332" s="11">
        <f t="shared" si="232"/>
        <v>54840.13</v>
      </c>
      <c r="AB3332" s="11">
        <f t="shared" si="233"/>
        <v>32824.080000000002</v>
      </c>
      <c r="AC3332" s="11">
        <v>42202.27</v>
      </c>
      <c r="AD3332" s="11"/>
      <c r="AE3332" s="4"/>
      <c r="AF3332" s="4"/>
    </row>
    <row r="3333" spans="1:32" ht="13.8" thickBot="1">
      <c r="A3333" s="56"/>
      <c r="B3333" s="191"/>
      <c r="C3333" s="11" t="s">
        <v>206</v>
      </c>
      <c r="D3333" s="11"/>
      <c r="E3333" s="11" t="s">
        <v>237</v>
      </c>
      <c r="F3333" s="11">
        <v>150</v>
      </c>
      <c r="G3333" s="11"/>
      <c r="H3333" s="11">
        <f t="shared" si="230"/>
        <v>0</v>
      </c>
      <c r="I3333" s="11"/>
      <c r="J3333" s="11">
        <v>56.79</v>
      </c>
      <c r="K3333" s="11"/>
      <c r="M3333" s="11">
        <v>2</v>
      </c>
      <c r="N3333" s="70"/>
      <c r="P3333" s="11">
        <f t="shared" si="231"/>
        <v>28.4</v>
      </c>
      <c r="Q3333" s="11"/>
      <c r="R3333" s="11"/>
      <c r="S3333" s="11"/>
      <c r="T3333" s="366">
        <f t="shared" si="229"/>
        <v>75</v>
      </c>
      <c r="U3333" s="11"/>
      <c r="V3333" s="11"/>
      <c r="W3333" s="11"/>
      <c r="Y3333" s="11">
        <v>56.79</v>
      </c>
      <c r="Z3333" s="11">
        <f t="shared" si="232"/>
        <v>85.54</v>
      </c>
      <c r="AB3333" s="11">
        <f t="shared" si="233"/>
        <v>51.2</v>
      </c>
      <c r="AC3333" s="11">
        <v>65.819999999999993</v>
      </c>
      <c r="AD3333" s="11"/>
      <c r="AE3333" s="4"/>
      <c r="AF3333" s="4"/>
    </row>
    <row r="3334" spans="1:32" ht="13.8" thickBot="1">
      <c r="A3334" s="56"/>
      <c r="B3334" s="191"/>
      <c r="C3334" s="11" t="s">
        <v>344</v>
      </c>
      <c r="D3334" s="11"/>
      <c r="E3334" s="11" t="s">
        <v>338</v>
      </c>
      <c r="F3334" s="11">
        <v>4346</v>
      </c>
      <c r="G3334" s="11"/>
      <c r="H3334" s="11">
        <f t="shared" si="230"/>
        <v>13</v>
      </c>
      <c r="I3334" s="11"/>
      <c r="J3334" s="11">
        <v>435.79999999999995</v>
      </c>
      <c r="K3334" s="11"/>
      <c r="M3334" s="11">
        <v>12</v>
      </c>
      <c r="N3334" s="70"/>
      <c r="P3334" s="11">
        <f t="shared" si="231"/>
        <v>36.32</v>
      </c>
      <c r="Q3334" s="11"/>
      <c r="R3334" s="11"/>
      <c r="S3334" s="11"/>
      <c r="T3334" s="366">
        <f t="shared" si="229"/>
        <v>362.16666666666669</v>
      </c>
      <c r="U3334" s="11"/>
      <c r="V3334" s="11"/>
      <c r="W3334" s="11"/>
      <c r="Y3334" s="11">
        <v>435.79999999999995</v>
      </c>
      <c r="Z3334" s="11">
        <f t="shared" si="232"/>
        <v>656.39</v>
      </c>
      <c r="AB3334" s="11">
        <f t="shared" si="233"/>
        <v>392.88</v>
      </c>
      <c r="AC3334" s="11">
        <v>505.13</v>
      </c>
      <c r="AD3334" s="11"/>
      <c r="AE3334" s="4"/>
      <c r="AF3334" s="4"/>
    </row>
    <row r="3335" spans="1:32" ht="13.8" thickBot="1">
      <c r="A3335" s="56"/>
      <c r="B3335" s="191"/>
      <c r="C3335" s="11" t="s">
        <v>1420</v>
      </c>
      <c r="D3335" s="11"/>
      <c r="E3335" s="11" t="s">
        <v>1451</v>
      </c>
      <c r="F3335" s="11">
        <v>196</v>
      </c>
      <c r="G3335" s="11"/>
      <c r="H3335" s="11">
        <f t="shared" si="230"/>
        <v>1</v>
      </c>
      <c r="I3335" s="11"/>
      <c r="J3335" s="11">
        <v>33.51</v>
      </c>
      <c r="K3335" s="11"/>
      <c r="M3335" s="11">
        <v>1</v>
      </c>
      <c r="N3335" s="70"/>
      <c r="P3335" s="11">
        <f t="shared" si="231"/>
        <v>33.51</v>
      </c>
      <c r="Q3335" s="11"/>
      <c r="R3335" s="11"/>
      <c r="S3335" s="11"/>
      <c r="T3335" s="366">
        <f t="shared" si="229"/>
        <v>196</v>
      </c>
      <c r="U3335" s="11"/>
      <c r="V3335" s="11"/>
      <c r="W3335" s="11"/>
      <c r="Y3335" s="11">
        <v>33.51</v>
      </c>
      <c r="Z3335" s="11">
        <f t="shared" si="232"/>
        <v>50.47</v>
      </c>
      <c r="AB3335" s="11">
        <f t="shared" si="233"/>
        <v>30.21</v>
      </c>
      <c r="AC3335" s="11">
        <v>38.840000000000003</v>
      </c>
      <c r="AD3335" s="11"/>
      <c r="AE3335" s="4"/>
      <c r="AF3335" s="4"/>
    </row>
    <row r="3336" spans="1:32" ht="13.8" thickBot="1">
      <c r="A3336" s="56"/>
      <c r="B3336" s="191"/>
      <c r="C3336" s="11" t="s">
        <v>418</v>
      </c>
      <c r="D3336" s="11"/>
      <c r="E3336" s="11" t="s">
        <v>419</v>
      </c>
      <c r="F3336" s="11">
        <v>172700</v>
      </c>
      <c r="G3336" s="11"/>
      <c r="H3336" s="11">
        <f t="shared" si="230"/>
        <v>516</v>
      </c>
      <c r="I3336" s="11"/>
      <c r="J3336" s="11">
        <v>29107.920000000002</v>
      </c>
      <c r="K3336" s="11"/>
      <c r="M3336" s="11">
        <v>77</v>
      </c>
      <c r="N3336" s="70"/>
      <c r="P3336" s="11">
        <f t="shared" si="231"/>
        <v>378.02</v>
      </c>
      <c r="Q3336" s="11"/>
      <c r="R3336" s="11"/>
      <c r="S3336" s="11"/>
      <c r="T3336" s="366">
        <f t="shared" si="229"/>
        <v>2242.8571428571427</v>
      </c>
      <c r="U3336" s="11"/>
      <c r="V3336" s="11"/>
      <c r="W3336" s="11"/>
      <c r="Y3336" s="11">
        <v>29107.920000000002</v>
      </c>
      <c r="Z3336" s="11">
        <f t="shared" si="232"/>
        <v>43841.74</v>
      </c>
      <c r="AB3336" s="11">
        <f t="shared" si="233"/>
        <v>26241.09</v>
      </c>
      <c r="AC3336" s="11">
        <v>33738.449999999997</v>
      </c>
      <c r="AD3336" s="11"/>
      <c r="AE3336" s="4"/>
      <c r="AF3336" s="4"/>
    </row>
    <row r="3337" spans="1:32" ht="13.8" thickBot="1">
      <c r="A3337" s="56"/>
      <c r="B3337" s="191"/>
      <c r="C3337" s="11" t="s">
        <v>418</v>
      </c>
      <c r="D3337" s="11"/>
      <c r="E3337" s="11" t="s">
        <v>421</v>
      </c>
      <c r="F3337" s="11">
        <v>12</v>
      </c>
      <c r="G3337" s="11"/>
      <c r="H3337" s="11">
        <f t="shared" si="230"/>
        <v>0</v>
      </c>
      <c r="I3337" s="11"/>
      <c r="J3337" s="11">
        <v>10.9</v>
      </c>
      <c r="K3337" s="11"/>
      <c r="M3337" s="11">
        <v>1</v>
      </c>
      <c r="N3337" s="70"/>
      <c r="P3337" s="11">
        <f t="shared" si="231"/>
        <v>10.9</v>
      </c>
      <c r="Q3337" s="11"/>
      <c r="R3337" s="11"/>
      <c r="S3337" s="11"/>
      <c r="T3337" s="366">
        <f t="shared" si="229"/>
        <v>12</v>
      </c>
      <c r="U3337" s="11"/>
      <c r="V3337" s="11"/>
      <c r="W3337" s="11"/>
      <c r="Y3337" s="11">
        <v>10.9</v>
      </c>
      <c r="Z3337" s="11">
        <f t="shared" si="232"/>
        <v>16.420000000000002</v>
      </c>
      <c r="AB3337" s="11">
        <f t="shared" si="233"/>
        <v>9.83</v>
      </c>
      <c r="AC3337" s="11">
        <v>12.63</v>
      </c>
      <c r="AD3337" s="11"/>
      <c r="AE3337" s="4"/>
      <c r="AF3337" s="4"/>
    </row>
    <row r="3338" spans="1:32" ht="13.8" thickBot="1">
      <c r="A3338" s="56"/>
      <c r="B3338" s="191"/>
      <c r="C3338" s="11" t="s">
        <v>418</v>
      </c>
      <c r="D3338" s="11"/>
      <c r="E3338" s="11" t="s">
        <v>432</v>
      </c>
      <c r="F3338" s="11">
        <v>5778</v>
      </c>
      <c r="G3338" s="11"/>
      <c r="H3338" s="11">
        <f t="shared" si="230"/>
        <v>17</v>
      </c>
      <c r="I3338" s="11"/>
      <c r="J3338" s="11">
        <v>843.9799999999999</v>
      </c>
      <c r="K3338" s="11"/>
      <c r="M3338" s="11">
        <v>5</v>
      </c>
      <c r="N3338" s="70"/>
      <c r="P3338" s="11">
        <f t="shared" si="231"/>
        <v>168.8</v>
      </c>
      <c r="Q3338" s="11"/>
      <c r="R3338" s="11"/>
      <c r="S3338" s="11"/>
      <c r="T3338" s="366">
        <f t="shared" si="229"/>
        <v>1155.5999999999999</v>
      </c>
      <c r="U3338" s="11"/>
      <c r="V3338" s="11"/>
      <c r="W3338" s="11"/>
      <c r="Y3338" s="11">
        <v>843.9799999999999</v>
      </c>
      <c r="Z3338" s="11">
        <f t="shared" si="232"/>
        <v>1271.19</v>
      </c>
      <c r="AB3338" s="11">
        <f t="shared" si="233"/>
        <v>760.86</v>
      </c>
      <c r="AC3338" s="11">
        <v>978.24</v>
      </c>
      <c r="AD3338" s="11"/>
      <c r="AE3338" s="4"/>
      <c r="AF3338" s="4"/>
    </row>
    <row r="3339" spans="1:32" ht="13.8" thickBot="1">
      <c r="A3339" s="56"/>
      <c r="B3339" s="191"/>
      <c r="C3339" s="11" t="s">
        <v>300</v>
      </c>
      <c r="D3339" s="11"/>
      <c r="E3339" s="11" t="s">
        <v>297</v>
      </c>
      <c r="F3339" s="11">
        <v>2227773</v>
      </c>
      <c r="G3339" s="11"/>
      <c r="H3339" s="11">
        <f t="shared" si="230"/>
        <v>6651</v>
      </c>
      <c r="I3339" s="11"/>
      <c r="J3339" s="11">
        <v>175146.61999999988</v>
      </c>
      <c r="K3339" s="11"/>
      <c r="M3339" s="11">
        <v>535</v>
      </c>
      <c r="N3339" s="70"/>
      <c r="P3339" s="11">
        <f t="shared" si="231"/>
        <v>327.38</v>
      </c>
      <c r="Q3339" s="11"/>
      <c r="R3339" s="11"/>
      <c r="S3339" s="11"/>
      <c r="T3339" s="366">
        <f t="shared" si="229"/>
        <v>4164.0616822429911</v>
      </c>
      <c r="U3339" s="11"/>
      <c r="V3339" s="11"/>
      <c r="W3339" s="11"/>
      <c r="Y3339" s="11">
        <v>175146.61999999988</v>
      </c>
      <c r="Z3339" s="11">
        <f t="shared" si="232"/>
        <v>263802.18</v>
      </c>
      <c r="AB3339" s="11">
        <f t="shared" si="233"/>
        <v>157896.47</v>
      </c>
      <c r="AC3339" s="11">
        <v>203009.2</v>
      </c>
      <c r="AD3339" s="11"/>
      <c r="AE3339" s="4"/>
      <c r="AF3339" s="4"/>
    </row>
    <row r="3340" spans="1:32" ht="13.8" thickBot="1">
      <c r="A3340" s="56"/>
      <c r="B3340" s="191"/>
      <c r="C3340" s="11" t="s">
        <v>210</v>
      </c>
      <c r="D3340" s="11"/>
      <c r="E3340" s="11" t="s">
        <v>208</v>
      </c>
      <c r="F3340" s="11">
        <v>9388718</v>
      </c>
      <c r="G3340" s="11"/>
      <c r="H3340" s="11">
        <f t="shared" si="230"/>
        <v>28030</v>
      </c>
      <c r="I3340" s="11"/>
      <c r="J3340" s="11">
        <v>698567.76000000117</v>
      </c>
      <c r="K3340" s="11"/>
      <c r="M3340" s="11">
        <v>1601</v>
      </c>
      <c r="N3340" s="70"/>
      <c r="P3340" s="11">
        <f t="shared" si="231"/>
        <v>436.33</v>
      </c>
      <c r="Q3340" s="11"/>
      <c r="R3340" s="11"/>
      <c r="S3340" s="11"/>
      <c r="T3340" s="366">
        <f t="shared" si="229"/>
        <v>5864.2835727670208</v>
      </c>
      <c r="U3340" s="11"/>
      <c r="V3340" s="11"/>
      <c r="W3340" s="11"/>
      <c r="Y3340" s="11">
        <v>698567.76000000117</v>
      </c>
      <c r="Z3340" s="11">
        <f t="shared" si="232"/>
        <v>1052168.17</v>
      </c>
      <c r="AB3340" s="11">
        <f t="shared" si="233"/>
        <v>629766</v>
      </c>
      <c r="AC3340" s="11">
        <v>809696.92</v>
      </c>
      <c r="AD3340" s="11"/>
      <c r="AE3340" s="4"/>
      <c r="AF3340" s="4"/>
    </row>
    <row r="3341" spans="1:32" ht="13.8" thickBot="1">
      <c r="A3341" s="56"/>
      <c r="B3341" s="191"/>
      <c r="C3341" s="11" t="s">
        <v>210</v>
      </c>
      <c r="D3341" s="11"/>
      <c r="E3341" s="11" t="s">
        <v>235</v>
      </c>
      <c r="F3341" s="11">
        <v>336</v>
      </c>
      <c r="G3341" s="11"/>
      <c r="H3341" s="11">
        <f t="shared" si="230"/>
        <v>1</v>
      </c>
      <c r="I3341" s="11"/>
      <c r="J3341" s="11">
        <v>19.239999999999998</v>
      </c>
      <c r="K3341" s="11"/>
      <c r="M3341" s="11">
        <v>1</v>
      </c>
      <c r="N3341" s="70"/>
      <c r="P3341" s="11">
        <f t="shared" si="231"/>
        <v>19.239999999999998</v>
      </c>
      <c r="Q3341" s="11"/>
      <c r="R3341" s="11"/>
      <c r="S3341" s="11"/>
      <c r="T3341" s="366">
        <f t="shared" si="229"/>
        <v>336</v>
      </c>
      <c r="U3341" s="11"/>
      <c r="V3341" s="11"/>
      <c r="W3341" s="11"/>
      <c r="Y3341" s="11">
        <v>19.239999999999998</v>
      </c>
      <c r="Z3341" s="11">
        <f t="shared" si="232"/>
        <v>28.98</v>
      </c>
      <c r="AB3341" s="11">
        <f t="shared" si="233"/>
        <v>17.350000000000001</v>
      </c>
      <c r="AC3341" s="11">
        <v>22.3</v>
      </c>
      <c r="AD3341" s="11"/>
      <c r="AE3341" s="4"/>
      <c r="AF3341" s="4"/>
    </row>
    <row r="3342" spans="1:32" ht="13.8" thickBot="1">
      <c r="A3342" s="56"/>
      <c r="B3342" s="191"/>
      <c r="C3342" s="11" t="s">
        <v>210</v>
      </c>
      <c r="D3342" s="11"/>
      <c r="E3342" s="11" t="s">
        <v>284</v>
      </c>
      <c r="F3342" s="11">
        <v>276239</v>
      </c>
      <c r="G3342" s="11"/>
      <c r="H3342" s="11">
        <f t="shared" si="230"/>
        <v>825</v>
      </c>
      <c r="I3342" s="11"/>
      <c r="J3342" s="11">
        <v>14083.250000000002</v>
      </c>
      <c r="K3342" s="11"/>
      <c r="M3342" s="11">
        <v>12</v>
      </c>
      <c r="N3342" s="70"/>
      <c r="P3342" s="11">
        <f t="shared" si="231"/>
        <v>1173.5999999999999</v>
      </c>
      <c r="Q3342" s="11"/>
      <c r="R3342" s="11"/>
      <c r="S3342" s="11"/>
      <c r="T3342" s="366">
        <f t="shared" si="229"/>
        <v>23019.916666666668</v>
      </c>
      <c r="U3342" s="11"/>
      <c r="V3342" s="11"/>
      <c r="W3342" s="11"/>
      <c r="Y3342" s="11">
        <v>14083.250000000002</v>
      </c>
      <c r="Z3342" s="11">
        <f t="shared" si="232"/>
        <v>21211.9</v>
      </c>
      <c r="AB3342" s="11">
        <f t="shared" si="233"/>
        <v>12696.19</v>
      </c>
      <c r="AC3342" s="11">
        <v>16323.63</v>
      </c>
      <c r="AD3342" s="11"/>
      <c r="AE3342" s="4"/>
      <c r="AF3342" s="4"/>
    </row>
    <row r="3343" spans="1:32" ht="13.8" thickBot="1">
      <c r="A3343" s="56"/>
      <c r="B3343" s="191"/>
      <c r="C3343" s="11" t="s">
        <v>210</v>
      </c>
      <c r="D3343" s="11"/>
      <c r="E3343" s="11" t="s">
        <v>1452</v>
      </c>
      <c r="F3343" s="11">
        <v>348</v>
      </c>
      <c r="G3343" s="11"/>
      <c r="H3343" s="11">
        <f t="shared" si="230"/>
        <v>1</v>
      </c>
      <c r="I3343" s="11"/>
      <c r="J3343" s="11">
        <v>26.54</v>
      </c>
      <c r="K3343" s="11"/>
      <c r="M3343" s="11">
        <v>1</v>
      </c>
      <c r="N3343" s="70"/>
      <c r="P3343" s="11">
        <f t="shared" si="231"/>
        <v>26.54</v>
      </c>
      <c r="Q3343" s="11"/>
      <c r="R3343" s="11"/>
      <c r="S3343" s="11"/>
      <c r="T3343" s="366">
        <f t="shared" si="229"/>
        <v>348</v>
      </c>
      <c r="U3343" s="11"/>
      <c r="V3343" s="11"/>
      <c r="W3343" s="11"/>
      <c r="Y3343" s="11">
        <v>26.54</v>
      </c>
      <c r="Z3343" s="11">
        <f t="shared" si="232"/>
        <v>39.97</v>
      </c>
      <c r="AB3343" s="11">
        <f t="shared" si="233"/>
        <v>23.93</v>
      </c>
      <c r="AC3343" s="11">
        <v>30.76</v>
      </c>
      <c r="AD3343" s="11"/>
      <c r="AE3343" s="4"/>
      <c r="AF3343" s="4"/>
    </row>
    <row r="3344" spans="1:32" ht="13.8" thickBot="1">
      <c r="A3344" s="56"/>
      <c r="B3344" s="191"/>
      <c r="C3344" s="11" t="s">
        <v>1421</v>
      </c>
      <c r="D3344" s="11"/>
      <c r="E3344" s="11" t="s">
        <v>440</v>
      </c>
      <c r="F3344" s="11">
        <v>840782</v>
      </c>
      <c r="G3344" s="11"/>
      <c r="H3344" s="11">
        <f t="shared" si="230"/>
        <v>2510</v>
      </c>
      <c r="I3344" s="11"/>
      <c r="J3344" s="11">
        <v>79386.020000000033</v>
      </c>
      <c r="K3344" s="11"/>
      <c r="M3344" s="11">
        <v>164</v>
      </c>
      <c r="N3344" s="70"/>
      <c r="P3344" s="11">
        <f t="shared" si="231"/>
        <v>484.06</v>
      </c>
      <c r="Q3344" s="11"/>
      <c r="R3344" s="11"/>
      <c r="S3344" s="11"/>
      <c r="T3344" s="366">
        <f t="shared" si="229"/>
        <v>5126.7195121951218</v>
      </c>
      <c r="U3344" s="11"/>
      <c r="V3344" s="11"/>
      <c r="W3344" s="11"/>
      <c r="Y3344" s="11">
        <v>79386.020000000033</v>
      </c>
      <c r="Z3344" s="11">
        <f t="shared" si="232"/>
        <v>119569.57</v>
      </c>
      <c r="AB3344" s="11">
        <f t="shared" si="233"/>
        <v>71567.31</v>
      </c>
      <c r="AC3344" s="11">
        <v>92014.86</v>
      </c>
      <c r="AD3344" s="11"/>
      <c r="AE3344" s="4"/>
      <c r="AF3344" s="4"/>
    </row>
    <row r="3345" spans="1:32" ht="13.8" thickBot="1">
      <c r="A3345" s="56"/>
      <c r="B3345" s="191"/>
      <c r="C3345" s="11" t="s">
        <v>530</v>
      </c>
      <c r="D3345" s="11"/>
      <c r="E3345" s="11" t="s">
        <v>531</v>
      </c>
      <c r="F3345" s="11">
        <v>2336534</v>
      </c>
      <c r="G3345" s="11"/>
      <c r="H3345" s="11">
        <f t="shared" si="230"/>
        <v>6976</v>
      </c>
      <c r="I3345" s="11"/>
      <c r="J3345" s="11">
        <v>180780.5300000002</v>
      </c>
      <c r="K3345" s="11"/>
      <c r="M3345" s="11">
        <v>641</v>
      </c>
      <c r="N3345" s="70"/>
      <c r="P3345" s="11">
        <f t="shared" si="231"/>
        <v>282.02999999999997</v>
      </c>
      <c r="Q3345" s="11"/>
      <c r="R3345" s="11"/>
      <c r="S3345" s="11"/>
      <c r="T3345" s="366">
        <f t="shared" si="229"/>
        <v>3645.1388455538222</v>
      </c>
      <c r="U3345" s="11"/>
      <c r="V3345" s="11"/>
      <c r="W3345" s="11"/>
      <c r="Y3345" s="11">
        <v>180780.5300000002</v>
      </c>
      <c r="Z3345" s="11">
        <f t="shared" si="232"/>
        <v>272287.86</v>
      </c>
      <c r="AB3345" s="11">
        <f t="shared" si="233"/>
        <v>162975.5</v>
      </c>
      <c r="AC3345" s="11">
        <v>209539.36</v>
      </c>
      <c r="AD3345" s="11"/>
      <c r="AE3345" s="4"/>
      <c r="AF3345" s="4"/>
    </row>
    <row r="3346" spans="1:32" ht="13.8" thickBot="1">
      <c r="A3346" s="56"/>
      <c r="B3346" s="191"/>
      <c r="C3346" s="11" t="s">
        <v>423</v>
      </c>
      <c r="D3346" s="11"/>
      <c r="E3346" s="11" t="s">
        <v>421</v>
      </c>
      <c r="F3346" s="11">
        <v>583655</v>
      </c>
      <c r="G3346" s="11"/>
      <c r="H3346" s="11">
        <f t="shared" si="230"/>
        <v>1743</v>
      </c>
      <c r="I3346" s="11"/>
      <c r="J3346" s="11">
        <v>52041.160000000047</v>
      </c>
      <c r="K3346" s="11"/>
      <c r="M3346" s="11">
        <v>246</v>
      </c>
      <c r="N3346" s="70"/>
      <c r="P3346" s="11">
        <f t="shared" si="231"/>
        <v>211.55</v>
      </c>
      <c r="Q3346" s="11"/>
      <c r="R3346" s="11"/>
      <c r="S3346" s="11"/>
      <c r="T3346" s="366">
        <f t="shared" si="229"/>
        <v>2372.5813008130081</v>
      </c>
      <c r="U3346" s="11"/>
      <c r="V3346" s="11"/>
      <c r="W3346" s="11"/>
      <c r="Y3346" s="11">
        <v>52041.160000000047</v>
      </c>
      <c r="Z3346" s="11">
        <f t="shared" si="232"/>
        <v>78383.31</v>
      </c>
      <c r="AB3346" s="11">
        <f t="shared" si="233"/>
        <v>46915.64</v>
      </c>
      <c r="AC3346" s="11">
        <v>60319.94</v>
      </c>
      <c r="AD3346" s="11"/>
      <c r="AE3346" s="4"/>
      <c r="AF3346" s="4"/>
    </row>
    <row r="3347" spans="1:32" ht="13.8" thickBot="1">
      <c r="A3347" s="56"/>
      <c r="B3347" s="191"/>
      <c r="C3347" s="11" t="s">
        <v>305</v>
      </c>
      <c r="D3347" s="11"/>
      <c r="E3347" s="11" t="s">
        <v>302</v>
      </c>
      <c r="F3347" s="11">
        <v>2527</v>
      </c>
      <c r="G3347" s="11"/>
      <c r="H3347" s="11">
        <f t="shared" si="230"/>
        <v>8</v>
      </c>
      <c r="I3347" s="11"/>
      <c r="J3347" s="11">
        <v>395.21</v>
      </c>
      <c r="K3347" s="11"/>
      <c r="M3347" s="11">
        <v>3</v>
      </c>
      <c r="N3347" s="70"/>
      <c r="P3347" s="11">
        <f t="shared" si="231"/>
        <v>131.74</v>
      </c>
      <c r="Q3347" s="11"/>
      <c r="R3347" s="11"/>
      <c r="S3347" s="11"/>
      <c r="T3347" s="366">
        <f t="shared" si="229"/>
        <v>842.33333333333337</v>
      </c>
      <c r="U3347" s="11"/>
      <c r="V3347" s="11"/>
      <c r="W3347" s="11"/>
      <c r="Y3347" s="11">
        <v>395.21</v>
      </c>
      <c r="Z3347" s="11">
        <f t="shared" si="232"/>
        <v>595.26</v>
      </c>
      <c r="AB3347" s="11">
        <f t="shared" si="233"/>
        <v>356.29</v>
      </c>
      <c r="AC3347" s="11">
        <v>458.08</v>
      </c>
      <c r="AD3347" s="11"/>
      <c r="AE3347" s="4"/>
      <c r="AF3347" s="4"/>
    </row>
    <row r="3348" spans="1:32" ht="13.8" thickBot="1">
      <c r="A3348" s="56"/>
      <c r="B3348" s="191"/>
      <c r="C3348" s="11" t="s">
        <v>554</v>
      </c>
      <c r="D3348" s="11"/>
      <c r="E3348" s="11" t="s">
        <v>523</v>
      </c>
      <c r="F3348" s="11">
        <v>529840</v>
      </c>
      <c r="G3348" s="11"/>
      <c r="H3348" s="11">
        <f t="shared" si="230"/>
        <v>1582</v>
      </c>
      <c r="I3348" s="11"/>
      <c r="J3348" s="11">
        <v>38603.869999999974</v>
      </c>
      <c r="K3348" s="11"/>
      <c r="M3348" s="11">
        <v>123</v>
      </c>
      <c r="N3348" s="70"/>
      <c r="P3348" s="11">
        <f t="shared" si="231"/>
        <v>313.85000000000002</v>
      </c>
      <c r="Q3348" s="11"/>
      <c r="R3348" s="11"/>
      <c r="S3348" s="11"/>
      <c r="T3348" s="366">
        <f t="shared" si="229"/>
        <v>4307.6422764227646</v>
      </c>
      <c r="U3348" s="11"/>
      <c r="V3348" s="11"/>
      <c r="W3348" s="11"/>
      <c r="Y3348" s="11">
        <v>38603.869999999974</v>
      </c>
      <c r="Z3348" s="11">
        <f t="shared" si="232"/>
        <v>58144.34</v>
      </c>
      <c r="AB3348" s="11">
        <f t="shared" si="233"/>
        <v>34801.78</v>
      </c>
      <c r="AC3348" s="11">
        <v>44745.03</v>
      </c>
      <c r="AD3348" s="11"/>
      <c r="AE3348" s="4"/>
      <c r="AF3348" s="4"/>
    </row>
    <row r="3349" spans="1:32" ht="13.8" thickBot="1">
      <c r="A3349" s="56"/>
      <c r="B3349" s="191"/>
      <c r="C3349" s="11" t="s">
        <v>554</v>
      </c>
      <c r="D3349" s="11"/>
      <c r="E3349" s="11" t="s">
        <v>1287</v>
      </c>
      <c r="F3349" s="11">
        <v>17507</v>
      </c>
      <c r="G3349" s="11"/>
      <c r="H3349" s="11">
        <f t="shared" si="230"/>
        <v>52</v>
      </c>
      <c r="I3349" s="11"/>
      <c r="J3349" s="11">
        <v>1208.18</v>
      </c>
      <c r="K3349" s="11"/>
      <c r="M3349" s="11">
        <v>4</v>
      </c>
      <c r="N3349" s="70"/>
      <c r="P3349" s="11">
        <f t="shared" si="231"/>
        <v>302.05</v>
      </c>
      <c r="Q3349" s="11"/>
      <c r="R3349" s="11"/>
      <c r="S3349" s="11"/>
      <c r="T3349" s="366">
        <f t="shared" si="229"/>
        <v>4376.75</v>
      </c>
      <c r="U3349" s="11"/>
      <c r="V3349" s="11"/>
      <c r="W3349" s="11"/>
      <c r="Y3349" s="11">
        <v>1208.18</v>
      </c>
      <c r="Z3349" s="11">
        <f t="shared" si="232"/>
        <v>1819.74</v>
      </c>
      <c r="AB3349" s="11">
        <f t="shared" si="233"/>
        <v>1089.19</v>
      </c>
      <c r="AC3349" s="11">
        <v>1400.38</v>
      </c>
      <c r="AD3349" s="11"/>
      <c r="AE3349" s="4"/>
      <c r="AF3349" s="4"/>
    </row>
    <row r="3350" spans="1:32" ht="13.8" thickBot="1">
      <c r="A3350" s="56"/>
      <c r="B3350" s="191"/>
      <c r="C3350" s="11" t="s">
        <v>554</v>
      </c>
      <c r="D3350" s="11"/>
      <c r="E3350" s="11" t="s">
        <v>1453</v>
      </c>
      <c r="F3350" s="11">
        <v>328</v>
      </c>
      <c r="G3350" s="11"/>
      <c r="H3350" s="11">
        <f t="shared" si="230"/>
        <v>1</v>
      </c>
      <c r="I3350" s="11"/>
      <c r="J3350" s="11">
        <v>118.55</v>
      </c>
      <c r="K3350" s="11"/>
      <c r="M3350" s="11">
        <v>1</v>
      </c>
      <c r="N3350" s="70"/>
      <c r="P3350" s="11">
        <f t="shared" si="231"/>
        <v>118.55</v>
      </c>
      <c r="Q3350" s="11"/>
      <c r="R3350" s="11"/>
      <c r="S3350" s="11"/>
      <c r="T3350" s="366">
        <f t="shared" si="229"/>
        <v>328</v>
      </c>
      <c r="U3350" s="11"/>
      <c r="V3350" s="11"/>
      <c r="W3350" s="11"/>
      <c r="Y3350" s="11">
        <v>118.55</v>
      </c>
      <c r="Z3350" s="11">
        <f t="shared" si="232"/>
        <v>178.56</v>
      </c>
      <c r="AB3350" s="11">
        <f t="shared" si="233"/>
        <v>106.87</v>
      </c>
      <c r="AC3350" s="11">
        <v>137.41</v>
      </c>
      <c r="AD3350" s="11"/>
      <c r="AE3350" s="4"/>
      <c r="AF3350" s="4"/>
    </row>
    <row r="3351" spans="1:32" ht="13.8" thickBot="1">
      <c r="A3351" s="56"/>
      <c r="B3351" s="191"/>
      <c r="C3351" s="11" t="s">
        <v>248</v>
      </c>
      <c r="D3351" s="11"/>
      <c r="E3351" s="11" t="s">
        <v>1288</v>
      </c>
      <c r="F3351" s="11">
        <v>967</v>
      </c>
      <c r="G3351" s="11"/>
      <c r="H3351" s="11">
        <f t="shared" si="230"/>
        <v>3</v>
      </c>
      <c r="I3351" s="11"/>
      <c r="J3351" s="11">
        <v>157.32999999999998</v>
      </c>
      <c r="K3351" s="11"/>
      <c r="M3351" s="11">
        <v>3</v>
      </c>
      <c r="N3351" s="70"/>
      <c r="P3351" s="11">
        <f t="shared" si="231"/>
        <v>52.44</v>
      </c>
      <c r="Q3351" s="11"/>
      <c r="R3351" s="11"/>
      <c r="S3351" s="11"/>
      <c r="T3351" s="366">
        <f t="shared" si="229"/>
        <v>322.33333333333331</v>
      </c>
      <c r="U3351" s="11"/>
      <c r="V3351" s="11"/>
      <c r="W3351" s="11"/>
      <c r="Y3351" s="11">
        <v>157.32999999999998</v>
      </c>
      <c r="Z3351" s="11">
        <f t="shared" si="232"/>
        <v>236.97</v>
      </c>
      <c r="AB3351" s="11">
        <f t="shared" si="233"/>
        <v>141.83000000000001</v>
      </c>
      <c r="AC3351" s="11">
        <v>182.36</v>
      </c>
      <c r="AD3351" s="11"/>
      <c r="AE3351" s="4"/>
      <c r="AF3351" s="4"/>
    </row>
    <row r="3352" spans="1:32" ht="13.8" thickBot="1">
      <c r="A3352" s="56"/>
      <c r="B3352" s="191"/>
      <c r="C3352" s="11" t="s">
        <v>248</v>
      </c>
      <c r="D3352" s="11"/>
      <c r="E3352" s="11" t="s">
        <v>247</v>
      </c>
      <c r="F3352" s="11">
        <v>5389756</v>
      </c>
      <c r="G3352" s="11"/>
      <c r="H3352" s="11">
        <f t="shared" si="230"/>
        <v>16091</v>
      </c>
      <c r="I3352" s="11"/>
      <c r="J3352" s="11">
        <v>328933.83</v>
      </c>
      <c r="K3352" s="11"/>
      <c r="M3352" s="11">
        <v>317</v>
      </c>
      <c r="N3352" s="70"/>
      <c r="P3352" s="11">
        <f t="shared" si="231"/>
        <v>1037.6500000000001</v>
      </c>
      <c r="Q3352" s="11"/>
      <c r="R3352" s="11"/>
      <c r="S3352" s="11"/>
      <c r="T3352" s="366">
        <f t="shared" si="229"/>
        <v>17002.384858044163</v>
      </c>
      <c r="U3352" s="11"/>
      <c r="V3352" s="11"/>
      <c r="W3352" s="11"/>
      <c r="Y3352" s="11">
        <v>328933.83</v>
      </c>
      <c r="Z3352" s="11">
        <f t="shared" si="232"/>
        <v>495433.26</v>
      </c>
      <c r="AB3352" s="11">
        <f t="shared" si="233"/>
        <v>296537.21999999997</v>
      </c>
      <c r="AC3352" s="11">
        <v>381261.1</v>
      </c>
      <c r="AD3352" s="11"/>
      <c r="AE3352" s="4"/>
      <c r="AF3352" s="4"/>
    </row>
    <row r="3353" spans="1:32" ht="13.8" thickBot="1">
      <c r="A3353" s="56"/>
      <c r="B3353" s="191"/>
      <c r="C3353" s="11" t="s">
        <v>248</v>
      </c>
      <c r="D3353" s="11"/>
      <c r="E3353" s="11" t="s">
        <v>255</v>
      </c>
      <c r="F3353" s="11">
        <v>748</v>
      </c>
      <c r="G3353" s="11"/>
      <c r="H3353" s="11">
        <f t="shared" si="230"/>
        <v>2</v>
      </c>
      <c r="I3353" s="11"/>
      <c r="J3353" s="11">
        <v>143.67000000000002</v>
      </c>
      <c r="K3353" s="11"/>
      <c r="M3353" s="11">
        <v>2</v>
      </c>
      <c r="N3353" s="70"/>
      <c r="P3353" s="11">
        <f t="shared" si="231"/>
        <v>71.84</v>
      </c>
      <c r="Q3353" s="11"/>
      <c r="R3353" s="11"/>
      <c r="S3353" s="11"/>
      <c r="T3353" s="366">
        <f t="shared" si="229"/>
        <v>374</v>
      </c>
      <c r="U3353" s="11"/>
      <c r="V3353" s="11"/>
      <c r="W3353" s="11"/>
      <c r="Y3353" s="11">
        <v>143.67000000000002</v>
      </c>
      <c r="Z3353" s="11">
        <f t="shared" si="232"/>
        <v>216.39</v>
      </c>
      <c r="AB3353" s="11">
        <f t="shared" si="233"/>
        <v>129.52000000000001</v>
      </c>
      <c r="AC3353" s="11">
        <v>166.53</v>
      </c>
      <c r="AD3353" s="11"/>
      <c r="AE3353" s="4"/>
      <c r="AF3353" s="4"/>
    </row>
    <row r="3354" spans="1:32" ht="13.8" thickBot="1">
      <c r="A3354" s="56"/>
      <c r="B3354" s="191"/>
      <c r="C3354" s="11" t="s">
        <v>248</v>
      </c>
      <c r="D3354" s="11"/>
      <c r="E3354" s="11" t="s">
        <v>293</v>
      </c>
      <c r="F3354" s="11">
        <v>471</v>
      </c>
      <c r="G3354" s="11"/>
      <c r="H3354" s="11">
        <f t="shared" si="230"/>
        <v>1</v>
      </c>
      <c r="I3354" s="11"/>
      <c r="J3354" s="11">
        <v>66.290000000000006</v>
      </c>
      <c r="K3354" s="11"/>
      <c r="M3354" s="11">
        <v>1</v>
      </c>
      <c r="N3354" s="70"/>
      <c r="P3354" s="11">
        <f t="shared" si="231"/>
        <v>66.290000000000006</v>
      </c>
      <c r="Q3354" s="11"/>
      <c r="R3354" s="11"/>
      <c r="S3354" s="11"/>
      <c r="T3354" s="366">
        <f t="shared" si="229"/>
        <v>471</v>
      </c>
      <c r="U3354" s="11"/>
      <c r="V3354" s="11"/>
      <c r="W3354" s="11"/>
      <c r="Y3354" s="11">
        <v>66.290000000000006</v>
      </c>
      <c r="Z3354" s="11">
        <f t="shared" si="232"/>
        <v>99.84</v>
      </c>
      <c r="AB3354" s="11">
        <f t="shared" si="233"/>
        <v>59.76</v>
      </c>
      <c r="AC3354" s="11">
        <v>76.84</v>
      </c>
      <c r="AD3354" s="11"/>
      <c r="AE3354" s="4"/>
      <c r="AF3354" s="4"/>
    </row>
    <row r="3355" spans="1:32" ht="13.8" thickBot="1">
      <c r="A3355" s="56"/>
      <c r="B3355" s="191"/>
      <c r="C3355" s="11" t="s">
        <v>248</v>
      </c>
      <c r="D3355" s="11"/>
      <c r="E3355" s="11" t="s">
        <v>313</v>
      </c>
      <c r="F3355" s="11">
        <v>1514</v>
      </c>
      <c r="G3355" s="11"/>
      <c r="H3355" s="11">
        <f t="shared" si="230"/>
        <v>5</v>
      </c>
      <c r="I3355" s="11"/>
      <c r="J3355" s="11">
        <v>227.38</v>
      </c>
      <c r="K3355" s="11"/>
      <c r="M3355" s="11">
        <v>1</v>
      </c>
      <c r="N3355" s="70"/>
      <c r="P3355" s="11">
        <f t="shared" si="231"/>
        <v>227.38</v>
      </c>
      <c r="Q3355" s="11"/>
      <c r="R3355" s="11"/>
      <c r="S3355" s="11"/>
      <c r="T3355" s="366">
        <f t="shared" si="229"/>
        <v>1514</v>
      </c>
      <c r="U3355" s="11"/>
      <c r="V3355" s="11"/>
      <c r="W3355" s="11"/>
      <c r="Y3355" s="11">
        <v>227.38</v>
      </c>
      <c r="Z3355" s="11">
        <f t="shared" si="232"/>
        <v>342.48</v>
      </c>
      <c r="AB3355" s="11">
        <f t="shared" si="233"/>
        <v>204.99</v>
      </c>
      <c r="AC3355" s="11">
        <v>263.55</v>
      </c>
      <c r="AD3355" s="11"/>
      <c r="AE3355" s="4"/>
      <c r="AF3355" s="4"/>
    </row>
    <row r="3356" spans="1:32" ht="13.8" thickBot="1">
      <c r="A3356" s="56"/>
      <c r="B3356" s="191"/>
      <c r="C3356" s="11" t="s">
        <v>366</v>
      </c>
      <c r="D3356" s="11"/>
      <c r="E3356" s="11" t="s">
        <v>362</v>
      </c>
      <c r="F3356" s="11">
        <v>770</v>
      </c>
      <c r="G3356" s="11"/>
      <c r="H3356" s="11">
        <f t="shared" si="230"/>
        <v>2</v>
      </c>
      <c r="I3356" s="11"/>
      <c r="J3356" s="11">
        <v>176.28</v>
      </c>
      <c r="K3356" s="11"/>
      <c r="M3356" s="11">
        <v>8</v>
      </c>
      <c r="N3356" s="70"/>
      <c r="P3356" s="11">
        <f t="shared" si="231"/>
        <v>22.04</v>
      </c>
      <c r="Q3356" s="11"/>
      <c r="R3356" s="11"/>
      <c r="S3356" s="11"/>
      <c r="T3356" s="366">
        <f t="shared" si="229"/>
        <v>96.25</v>
      </c>
      <c r="U3356" s="11"/>
      <c r="V3356" s="11"/>
      <c r="W3356" s="11"/>
      <c r="Y3356" s="11">
        <v>176.28</v>
      </c>
      <c r="Z3356" s="11">
        <f t="shared" si="232"/>
        <v>265.51</v>
      </c>
      <c r="AB3356" s="11">
        <f t="shared" si="233"/>
        <v>158.91999999999999</v>
      </c>
      <c r="AC3356" s="11">
        <v>204.32</v>
      </c>
      <c r="AD3356" s="11"/>
      <c r="AE3356" s="4"/>
      <c r="AF3356" s="4"/>
    </row>
    <row r="3357" spans="1:32" ht="13.8" thickBot="1">
      <c r="A3357" s="56"/>
      <c r="B3357" s="191"/>
      <c r="C3357" s="11" t="s">
        <v>196</v>
      </c>
      <c r="D3357" s="11"/>
      <c r="E3357" s="11" t="s">
        <v>195</v>
      </c>
      <c r="F3357" s="11">
        <v>292723</v>
      </c>
      <c r="G3357" s="11"/>
      <c r="H3357" s="11">
        <f t="shared" si="230"/>
        <v>874</v>
      </c>
      <c r="I3357" s="11"/>
      <c r="J3357" s="11">
        <v>67109.060000000012</v>
      </c>
      <c r="K3357" s="11"/>
      <c r="M3357" s="11">
        <v>50</v>
      </c>
      <c r="N3357" s="70"/>
      <c r="P3357" s="11">
        <f t="shared" si="231"/>
        <v>1342.18</v>
      </c>
      <c r="Q3357" s="11"/>
      <c r="R3357" s="11"/>
      <c r="S3357" s="11"/>
      <c r="T3357" s="366">
        <f t="shared" si="229"/>
        <v>5854.46</v>
      </c>
      <c r="U3357" s="11"/>
      <c r="V3357" s="11"/>
      <c r="W3357" s="11"/>
      <c r="Y3357" s="11">
        <v>67109.060000000012</v>
      </c>
      <c r="Z3357" s="11">
        <f t="shared" si="232"/>
        <v>101078.26</v>
      </c>
      <c r="AB3357" s="11">
        <f t="shared" si="233"/>
        <v>60499.51</v>
      </c>
      <c r="AC3357" s="11">
        <v>77784.87</v>
      </c>
      <c r="AD3357" s="11"/>
      <c r="AE3357" s="4"/>
      <c r="AF3357" s="4"/>
    </row>
    <row r="3358" spans="1:32" ht="13.8" thickBot="1">
      <c r="A3358" s="56"/>
      <c r="B3358" s="191"/>
      <c r="C3358" s="11" t="s">
        <v>1425</v>
      </c>
      <c r="D3358" s="11"/>
      <c r="E3358" s="11" t="s">
        <v>284</v>
      </c>
      <c r="F3358" s="11">
        <v>600</v>
      </c>
      <c r="G3358" s="11"/>
      <c r="H3358" s="11">
        <f t="shared" si="230"/>
        <v>2</v>
      </c>
      <c r="I3358" s="11"/>
      <c r="J3358" s="11">
        <v>88.21</v>
      </c>
      <c r="K3358" s="11"/>
      <c r="M3358" s="11">
        <v>1</v>
      </c>
      <c r="N3358" s="70"/>
      <c r="P3358" s="11">
        <f t="shared" si="231"/>
        <v>88.21</v>
      </c>
      <c r="Q3358" s="11"/>
      <c r="R3358" s="11"/>
      <c r="S3358" s="11"/>
      <c r="T3358" s="366">
        <f t="shared" si="229"/>
        <v>600</v>
      </c>
      <c r="U3358" s="11"/>
      <c r="V3358" s="11"/>
      <c r="W3358" s="11"/>
      <c r="Y3358" s="11">
        <v>88.21</v>
      </c>
      <c r="Z3358" s="11">
        <f t="shared" si="232"/>
        <v>132.86000000000001</v>
      </c>
      <c r="AB3358" s="11">
        <f t="shared" si="233"/>
        <v>79.52</v>
      </c>
      <c r="AC3358" s="11">
        <v>102.24</v>
      </c>
      <c r="AD3358" s="11"/>
      <c r="AE3358" s="4"/>
      <c r="AF3358" s="4"/>
    </row>
    <row r="3359" spans="1:32" ht="13.8" thickBot="1">
      <c r="A3359" s="56"/>
      <c r="B3359" s="191"/>
      <c r="C3359" s="11" t="s">
        <v>309</v>
      </c>
      <c r="D3359" s="11"/>
      <c r="E3359" s="11" t="s">
        <v>307</v>
      </c>
      <c r="F3359" s="11">
        <v>335458</v>
      </c>
      <c r="G3359" s="11"/>
      <c r="H3359" s="11">
        <f t="shared" si="230"/>
        <v>1002</v>
      </c>
      <c r="I3359" s="11"/>
      <c r="J3359" s="11">
        <v>25181.519999999986</v>
      </c>
      <c r="K3359" s="11"/>
      <c r="M3359" s="11">
        <v>129</v>
      </c>
      <c r="N3359" s="70"/>
      <c r="P3359" s="11">
        <f t="shared" si="231"/>
        <v>195.21</v>
      </c>
      <c r="Q3359" s="11"/>
      <c r="R3359" s="11"/>
      <c r="S3359" s="11"/>
      <c r="T3359" s="366">
        <f t="shared" si="229"/>
        <v>2600.4496124031007</v>
      </c>
      <c r="U3359" s="11"/>
      <c r="V3359" s="11"/>
      <c r="W3359" s="11"/>
      <c r="Y3359" s="11">
        <v>25181.519999999986</v>
      </c>
      <c r="Z3359" s="11">
        <f t="shared" si="232"/>
        <v>37927.879999999997</v>
      </c>
      <c r="AB3359" s="11">
        <f t="shared" si="233"/>
        <v>22701.4</v>
      </c>
      <c r="AC3359" s="11">
        <v>29187.43</v>
      </c>
      <c r="AD3359" s="11"/>
      <c r="AE3359" s="4"/>
      <c r="AF3359" s="4"/>
    </row>
    <row r="3360" spans="1:32" ht="13.8" thickBot="1">
      <c r="A3360" s="56"/>
      <c r="B3360" s="191"/>
      <c r="C3360" s="11" t="s">
        <v>309</v>
      </c>
      <c r="D3360" s="11"/>
      <c r="E3360" s="11" t="s">
        <v>324</v>
      </c>
      <c r="F3360" s="11">
        <v>108</v>
      </c>
      <c r="G3360" s="11"/>
      <c r="H3360" s="11">
        <f t="shared" si="230"/>
        <v>0</v>
      </c>
      <c r="I3360" s="11"/>
      <c r="J3360" s="11">
        <v>23.1</v>
      </c>
      <c r="K3360" s="11"/>
      <c r="M3360" s="11">
        <v>1</v>
      </c>
      <c r="N3360" s="70"/>
      <c r="P3360" s="11">
        <f t="shared" si="231"/>
        <v>23.1</v>
      </c>
      <c r="Q3360" s="11"/>
      <c r="R3360" s="11"/>
      <c r="S3360" s="11"/>
      <c r="T3360" s="366">
        <f t="shared" si="229"/>
        <v>108</v>
      </c>
      <c r="U3360" s="11"/>
      <c r="V3360" s="11"/>
      <c r="W3360" s="11"/>
      <c r="Y3360" s="11">
        <v>23.1</v>
      </c>
      <c r="Z3360" s="11">
        <f t="shared" si="232"/>
        <v>34.79</v>
      </c>
      <c r="AB3360" s="11">
        <f t="shared" si="233"/>
        <v>20.82</v>
      </c>
      <c r="AC3360" s="11">
        <v>26.77</v>
      </c>
      <c r="AD3360" s="11"/>
      <c r="AE3360" s="4"/>
      <c r="AF3360" s="4"/>
    </row>
    <row r="3361" spans="1:32" ht="13.8" thickBot="1">
      <c r="A3361" s="56"/>
      <c r="B3361" s="191"/>
      <c r="C3361" s="11" t="s">
        <v>1426</v>
      </c>
      <c r="D3361" s="11"/>
      <c r="E3361" s="11" t="s">
        <v>284</v>
      </c>
      <c r="F3361" s="11">
        <v>1624</v>
      </c>
      <c r="G3361" s="11"/>
      <c r="H3361" s="11">
        <f t="shared" si="230"/>
        <v>5</v>
      </c>
      <c r="I3361" s="11"/>
      <c r="J3361" s="11">
        <v>117.74</v>
      </c>
      <c r="K3361" s="11"/>
      <c r="M3361" s="11">
        <v>1</v>
      </c>
      <c r="N3361" s="70"/>
      <c r="P3361" s="11">
        <f t="shared" si="231"/>
        <v>117.74</v>
      </c>
      <c r="Q3361" s="11"/>
      <c r="R3361" s="11"/>
      <c r="S3361" s="11"/>
      <c r="T3361" s="366">
        <f t="shared" si="229"/>
        <v>1624</v>
      </c>
      <c r="U3361" s="11"/>
      <c r="V3361" s="11"/>
      <c r="W3361" s="11"/>
      <c r="Y3361" s="11">
        <v>117.74</v>
      </c>
      <c r="Z3361" s="11">
        <f t="shared" si="232"/>
        <v>177.34</v>
      </c>
      <c r="AB3361" s="11">
        <f t="shared" si="233"/>
        <v>106.14</v>
      </c>
      <c r="AC3361" s="11">
        <v>136.47</v>
      </c>
      <c r="AD3361" s="11"/>
      <c r="AE3361" s="4"/>
      <c r="AF3361" s="4"/>
    </row>
    <row r="3362" spans="1:32" ht="13.8" thickBot="1">
      <c r="A3362" s="56"/>
      <c r="B3362" s="191"/>
      <c r="C3362" s="11" t="s">
        <v>367</v>
      </c>
      <c r="D3362" s="11"/>
      <c r="E3362" s="11" t="s">
        <v>237</v>
      </c>
      <c r="F3362" s="11">
        <v>73723</v>
      </c>
      <c r="G3362" s="11"/>
      <c r="H3362" s="11">
        <f t="shared" si="230"/>
        <v>220</v>
      </c>
      <c r="I3362" s="11"/>
      <c r="J3362" s="11">
        <v>3828.54</v>
      </c>
      <c r="K3362" s="11"/>
      <c r="M3362" s="11">
        <v>6</v>
      </c>
      <c r="N3362" s="70"/>
      <c r="P3362" s="11">
        <f t="shared" si="231"/>
        <v>638.09</v>
      </c>
      <c r="Q3362" s="11"/>
      <c r="R3362" s="11"/>
      <c r="S3362" s="11"/>
      <c r="T3362" s="366">
        <f t="shared" si="229"/>
        <v>12287.166666666666</v>
      </c>
      <c r="U3362" s="11"/>
      <c r="V3362" s="11"/>
      <c r="W3362" s="11"/>
      <c r="Y3362" s="11">
        <v>3828.54</v>
      </c>
      <c r="Z3362" s="11">
        <f t="shared" si="232"/>
        <v>5766.47</v>
      </c>
      <c r="AB3362" s="11">
        <f t="shared" si="233"/>
        <v>3451.47</v>
      </c>
      <c r="AC3362" s="11">
        <v>4437.59</v>
      </c>
      <c r="AD3362" s="11"/>
      <c r="AE3362" s="4"/>
      <c r="AF3362" s="4"/>
    </row>
    <row r="3363" spans="1:32" ht="13.8" thickBot="1">
      <c r="A3363" s="56"/>
      <c r="B3363" s="191"/>
      <c r="C3363" s="11" t="s">
        <v>367</v>
      </c>
      <c r="D3363" s="11"/>
      <c r="E3363" s="11" t="s">
        <v>362</v>
      </c>
      <c r="F3363" s="11">
        <v>3628</v>
      </c>
      <c r="G3363" s="11"/>
      <c r="H3363" s="11">
        <f t="shared" si="230"/>
        <v>11</v>
      </c>
      <c r="I3363" s="11"/>
      <c r="J3363" s="11">
        <v>560.42000000000007</v>
      </c>
      <c r="K3363" s="11"/>
      <c r="M3363" s="11">
        <v>10</v>
      </c>
      <c r="N3363" s="70"/>
      <c r="P3363" s="11">
        <f t="shared" si="231"/>
        <v>56.04</v>
      </c>
      <c r="Q3363" s="11"/>
      <c r="R3363" s="11"/>
      <c r="S3363" s="11"/>
      <c r="T3363" s="366">
        <f t="shared" si="229"/>
        <v>362.8</v>
      </c>
      <c r="U3363" s="11"/>
      <c r="V3363" s="11"/>
      <c r="W3363" s="11"/>
      <c r="Y3363" s="11">
        <v>560.42000000000007</v>
      </c>
      <c r="Z3363" s="11">
        <f t="shared" si="232"/>
        <v>844.09</v>
      </c>
      <c r="AB3363" s="11">
        <f t="shared" si="233"/>
        <v>505.22</v>
      </c>
      <c r="AC3363" s="11">
        <v>649.57000000000005</v>
      </c>
      <c r="AD3363" s="11"/>
      <c r="AE3363" s="4"/>
      <c r="AF3363" s="4"/>
    </row>
    <row r="3364" spans="1:32" ht="13.8" thickBot="1">
      <c r="A3364" s="56"/>
      <c r="B3364" s="191"/>
      <c r="C3364" s="11" t="s">
        <v>310</v>
      </c>
      <c r="D3364" s="11"/>
      <c r="E3364" s="11" t="s">
        <v>311</v>
      </c>
      <c r="F3364" s="11">
        <v>364948</v>
      </c>
      <c r="G3364" s="11"/>
      <c r="H3364" s="11">
        <f t="shared" si="230"/>
        <v>1090</v>
      </c>
      <c r="I3364" s="11"/>
      <c r="J3364" s="11">
        <v>32036.310000000009</v>
      </c>
      <c r="K3364" s="11"/>
      <c r="M3364" s="11">
        <v>159</v>
      </c>
      <c r="N3364" s="70"/>
      <c r="P3364" s="11">
        <f t="shared" si="231"/>
        <v>201.49</v>
      </c>
      <c r="Q3364" s="11"/>
      <c r="R3364" s="11"/>
      <c r="S3364" s="11"/>
      <c r="T3364" s="366">
        <f t="shared" si="229"/>
        <v>2295.2704402515724</v>
      </c>
      <c r="U3364" s="11"/>
      <c r="V3364" s="11"/>
      <c r="W3364" s="11"/>
      <c r="Y3364" s="11">
        <v>32036.310000000009</v>
      </c>
      <c r="Z3364" s="11">
        <f t="shared" si="232"/>
        <v>48252.42</v>
      </c>
      <c r="AB3364" s="11">
        <f t="shared" si="233"/>
        <v>28881.06</v>
      </c>
      <c r="AC3364" s="11">
        <v>37132.69</v>
      </c>
      <c r="AD3364" s="11"/>
      <c r="AE3364" s="4"/>
      <c r="AF3364" s="4"/>
    </row>
    <row r="3365" spans="1:32" ht="13.8" thickBot="1">
      <c r="A3365" s="56"/>
      <c r="B3365" s="191"/>
      <c r="C3365" s="11" t="s">
        <v>1327</v>
      </c>
      <c r="D3365" s="11"/>
      <c r="E3365" s="11" t="s">
        <v>193</v>
      </c>
      <c r="F3365" s="11">
        <v>10939</v>
      </c>
      <c r="G3365" s="11"/>
      <c r="H3365" s="11">
        <f t="shared" si="230"/>
        <v>33</v>
      </c>
      <c r="I3365" s="11"/>
      <c r="J3365" s="11">
        <v>1142.7299999999998</v>
      </c>
      <c r="K3365" s="11"/>
      <c r="M3365" s="11">
        <v>16</v>
      </c>
      <c r="N3365" s="70"/>
      <c r="P3365" s="11">
        <f t="shared" si="231"/>
        <v>71.42</v>
      </c>
      <c r="Q3365" s="11"/>
      <c r="R3365" s="11"/>
      <c r="S3365" s="11"/>
      <c r="T3365" s="366">
        <f t="shared" si="229"/>
        <v>683.6875</v>
      </c>
      <c r="U3365" s="11"/>
      <c r="V3365" s="11"/>
      <c r="W3365" s="11"/>
      <c r="Y3365" s="11">
        <v>1142.7299999999998</v>
      </c>
      <c r="Z3365" s="11">
        <f t="shared" si="232"/>
        <v>1721.16</v>
      </c>
      <c r="AB3365" s="11">
        <f t="shared" si="233"/>
        <v>1030.18</v>
      </c>
      <c r="AC3365" s="11">
        <v>1324.52</v>
      </c>
      <c r="AD3365" s="11"/>
      <c r="AE3365" s="4"/>
      <c r="AF3365" s="4"/>
    </row>
    <row r="3366" spans="1:32" ht="13.8" thickBot="1">
      <c r="A3366" s="56"/>
      <c r="B3366" s="191"/>
      <c r="C3366" s="11" t="s">
        <v>665</v>
      </c>
      <c r="D3366" s="11"/>
      <c r="E3366" s="11" t="s">
        <v>391</v>
      </c>
      <c r="F3366" s="11">
        <v>545944</v>
      </c>
      <c r="G3366" s="11"/>
      <c r="H3366" s="11">
        <f t="shared" si="230"/>
        <v>1630</v>
      </c>
      <c r="I3366" s="11"/>
      <c r="J3366" s="11">
        <v>47468.780000000006</v>
      </c>
      <c r="K3366" s="11"/>
      <c r="M3366" s="11">
        <v>92</v>
      </c>
      <c r="N3366" s="70"/>
      <c r="P3366" s="11">
        <f t="shared" si="231"/>
        <v>515.97</v>
      </c>
      <c r="Q3366" s="11"/>
      <c r="R3366" s="11"/>
      <c r="S3366" s="11"/>
      <c r="T3366" s="366">
        <f t="shared" si="229"/>
        <v>5934.173913043478</v>
      </c>
      <c r="U3366" s="11"/>
      <c r="V3366" s="11"/>
      <c r="W3366" s="11"/>
      <c r="Y3366" s="11">
        <v>47468.780000000006</v>
      </c>
      <c r="Z3366" s="11">
        <f t="shared" si="232"/>
        <v>71496.490000000005</v>
      </c>
      <c r="AB3366" s="11">
        <f t="shared" si="233"/>
        <v>42793.59</v>
      </c>
      <c r="AC3366" s="11">
        <v>55020.18</v>
      </c>
      <c r="AD3366" s="11"/>
      <c r="AE3366" s="4"/>
      <c r="AF3366" s="4"/>
    </row>
    <row r="3367" spans="1:32" ht="13.8" thickBot="1">
      <c r="A3367" s="56"/>
      <c r="B3367" s="191"/>
      <c r="C3367" s="11" t="s">
        <v>665</v>
      </c>
      <c r="D3367" s="11"/>
      <c r="E3367" s="11" t="s">
        <v>395</v>
      </c>
      <c r="F3367" s="11">
        <v>7</v>
      </c>
      <c r="G3367" s="11"/>
      <c r="H3367" s="11">
        <f t="shared" si="230"/>
        <v>0</v>
      </c>
      <c r="I3367" s="11"/>
      <c r="J3367" s="11">
        <v>7.39</v>
      </c>
      <c r="K3367" s="11"/>
      <c r="M3367" s="11">
        <v>1</v>
      </c>
      <c r="N3367" s="70"/>
      <c r="P3367" s="11">
        <f t="shared" si="231"/>
        <v>7.39</v>
      </c>
      <c r="Q3367" s="11"/>
      <c r="R3367" s="11"/>
      <c r="S3367" s="11"/>
      <c r="T3367" s="366">
        <f t="shared" si="229"/>
        <v>7</v>
      </c>
      <c r="U3367" s="11"/>
      <c r="V3367" s="11"/>
      <c r="W3367" s="11"/>
      <c r="Y3367" s="11">
        <v>7.39</v>
      </c>
      <c r="Z3367" s="11">
        <f t="shared" si="232"/>
        <v>11.13</v>
      </c>
      <c r="AB3367" s="11">
        <f t="shared" si="233"/>
        <v>6.66</v>
      </c>
      <c r="AC3367" s="11">
        <v>8.57</v>
      </c>
      <c r="AD3367" s="11"/>
      <c r="AE3367" s="4"/>
      <c r="AF3367" s="4"/>
    </row>
    <row r="3368" spans="1:32" ht="13.8" thickBot="1">
      <c r="A3368" s="56"/>
      <c r="B3368" s="191"/>
      <c r="C3368" s="11" t="s">
        <v>312</v>
      </c>
      <c r="D3368" s="11"/>
      <c r="E3368" s="11" t="s">
        <v>204</v>
      </c>
      <c r="F3368" s="11">
        <v>1457</v>
      </c>
      <c r="G3368" s="11"/>
      <c r="H3368" s="11">
        <f t="shared" si="230"/>
        <v>4</v>
      </c>
      <c r="I3368" s="11"/>
      <c r="J3368" s="11">
        <v>185.44</v>
      </c>
      <c r="K3368" s="11"/>
      <c r="M3368" s="11">
        <v>3</v>
      </c>
      <c r="N3368" s="70"/>
      <c r="P3368" s="11">
        <f t="shared" si="231"/>
        <v>61.81</v>
      </c>
      <c r="Q3368" s="11"/>
      <c r="R3368" s="11"/>
      <c r="S3368" s="11"/>
      <c r="T3368" s="366">
        <f t="shared" si="229"/>
        <v>485.66666666666669</v>
      </c>
      <c r="U3368" s="11"/>
      <c r="V3368" s="11"/>
      <c r="W3368" s="11"/>
      <c r="Y3368" s="11">
        <v>185.44</v>
      </c>
      <c r="Z3368" s="11">
        <f t="shared" si="232"/>
        <v>279.31</v>
      </c>
      <c r="AB3368" s="11">
        <f t="shared" si="233"/>
        <v>167.18</v>
      </c>
      <c r="AC3368" s="11">
        <v>214.94</v>
      </c>
      <c r="AD3368" s="11"/>
      <c r="AE3368" s="4"/>
      <c r="AF3368" s="4"/>
    </row>
    <row r="3369" spans="1:32" ht="13.8" thickBot="1">
      <c r="A3369" s="56"/>
      <c r="B3369" s="191"/>
      <c r="C3369" s="11" t="s">
        <v>312</v>
      </c>
      <c r="D3369" s="11"/>
      <c r="E3369" s="11" t="s">
        <v>287</v>
      </c>
      <c r="F3369" s="11">
        <v>934</v>
      </c>
      <c r="G3369" s="11"/>
      <c r="H3369" s="11">
        <f t="shared" si="230"/>
        <v>3</v>
      </c>
      <c r="I3369" s="11"/>
      <c r="J3369" s="11">
        <v>136.11000000000001</v>
      </c>
      <c r="K3369" s="11"/>
      <c r="M3369" s="11">
        <v>1</v>
      </c>
      <c r="N3369" s="70"/>
      <c r="P3369" s="11">
        <f t="shared" si="231"/>
        <v>136.11000000000001</v>
      </c>
      <c r="Q3369" s="11"/>
      <c r="R3369" s="11"/>
      <c r="S3369" s="11"/>
      <c r="T3369" s="366">
        <f t="shared" si="229"/>
        <v>934</v>
      </c>
      <c r="U3369" s="11"/>
      <c r="V3369" s="11"/>
      <c r="W3369" s="11"/>
      <c r="Y3369" s="11">
        <v>136.11000000000001</v>
      </c>
      <c r="Z3369" s="11">
        <f t="shared" si="232"/>
        <v>205.01</v>
      </c>
      <c r="AB3369" s="11">
        <f t="shared" si="233"/>
        <v>122.7</v>
      </c>
      <c r="AC3369" s="11">
        <v>157.76</v>
      </c>
      <c r="AD3369" s="11"/>
      <c r="AE3369" s="4"/>
      <c r="AF3369" s="4"/>
    </row>
    <row r="3370" spans="1:32" ht="13.8" thickBot="1">
      <c r="A3370" s="56"/>
      <c r="B3370" s="191"/>
      <c r="C3370" s="11" t="s">
        <v>312</v>
      </c>
      <c r="D3370" s="11"/>
      <c r="E3370" s="11" t="s">
        <v>313</v>
      </c>
      <c r="F3370" s="11">
        <v>1824001</v>
      </c>
      <c r="G3370" s="11"/>
      <c r="H3370" s="11">
        <f t="shared" si="230"/>
        <v>5446</v>
      </c>
      <c r="I3370" s="11"/>
      <c r="J3370" s="11">
        <v>169160.2399999999</v>
      </c>
      <c r="K3370" s="11"/>
      <c r="M3370" s="11">
        <v>603</v>
      </c>
      <c r="N3370" s="70"/>
      <c r="P3370" s="11">
        <f t="shared" si="231"/>
        <v>280.52999999999997</v>
      </c>
      <c r="Q3370" s="11"/>
      <c r="R3370" s="11"/>
      <c r="S3370" s="11"/>
      <c r="T3370" s="366">
        <f t="shared" si="229"/>
        <v>3024.8772802653398</v>
      </c>
      <c r="U3370" s="11"/>
      <c r="V3370" s="11"/>
      <c r="W3370" s="11"/>
      <c r="Y3370" s="11">
        <v>169160.2399999999</v>
      </c>
      <c r="Z3370" s="11">
        <f t="shared" si="232"/>
        <v>254785.62</v>
      </c>
      <c r="AB3370" s="11">
        <f t="shared" si="233"/>
        <v>152499.69</v>
      </c>
      <c r="AC3370" s="11">
        <v>196070.49</v>
      </c>
      <c r="AD3370" s="11"/>
      <c r="AE3370" s="4"/>
      <c r="AF3370" s="4"/>
    </row>
    <row r="3371" spans="1:32" ht="13.8" thickBot="1">
      <c r="A3371" s="56"/>
      <c r="B3371" s="191"/>
      <c r="C3371" s="11" t="s">
        <v>666</v>
      </c>
      <c r="D3371" s="11"/>
      <c r="E3371" s="11" t="s">
        <v>330</v>
      </c>
      <c r="F3371" s="11">
        <v>690</v>
      </c>
      <c r="G3371" s="11"/>
      <c r="H3371" s="11">
        <f t="shared" si="230"/>
        <v>2</v>
      </c>
      <c r="I3371" s="11"/>
      <c r="J3371" s="11">
        <v>100.08</v>
      </c>
      <c r="K3371" s="11"/>
      <c r="M3371" s="11">
        <v>1</v>
      </c>
      <c r="N3371" s="70"/>
      <c r="P3371" s="11">
        <f t="shared" si="231"/>
        <v>100.08</v>
      </c>
      <c r="Q3371" s="11"/>
      <c r="R3371" s="11"/>
      <c r="S3371" s="11"/>
      <c r="T3371" s="366">
        <f t="shared" si="229"/>
        <v>690</v>
      </c>
      <c r="U3371" s="11"/>
      <c r="V3371" s="11"/>
      <c r="W3371" s="11"/>
      <c r="Y3371" s="11">
        <v>100.08</v>
      </c>
      <c r="Z3371" s="11">
        <f t="shared" si="232"/>
        <v>150.74</v>
      </c>
      <c r="AB3371" s="11">
        <f t="shared" si="233"/>
        <v>90.22</v>
      </c>
      <c r="AC3371" s="11">
        <v>116</v>
      </c>
      <c r="AD3371" s="11"/>
      <c r="AE3371" s="4"/>
      <c r="AF3371" s="4"/>
    </row>
    <row r="3372" spans="1:32" ht="13.8" thickBot="1">
      <c r="A3372" s="56"/>
      <c r="B3372" s="191"/>
      <c r="C3372" s="11" t="s">
        <v>666</v>
      </c>
      <c r="D3372" s="11"/>
      <c r="E3372" s="11" t="s">
        <v>338</v>
      </c>
      <c r="F3372" s="11">
        <v>178799</v>
      </c>
      <c r="G3372" s="11"/>
      <c r="H3372" s="11">
        <f t="shared" si="230"/>
        <v>534</v>
      </c>
      <c r="I3372" s="11"/>
      <c r="J3372" s="11">
        <v>22021.760000000013</v>
      </c>
      <c r="K3372" s="11"/>
      <c r="M3372" s="11">
        <v>189</v>
      </c>
      <c r="N3372" s="70"/>
      <c r="P3372" s="11">
        <f t="shared" si="231"/>
        <v>116.52</v>
      </c>
      <c r="Q3372" s="11"/>
      <c r="R3372" s="11"/>
      <c r="S3372" s="11"/>
      <c r="T3372" s="366">
        <f t="shared" si="229"/>
        <v>946.02645502645498</v>
      </c>
      <c r="U3372" s="11"/>
      <c r="V3372" s="11"/>
      <c r="W3372" s="11"/>
      <c r="Y3372" s="11">
        <v>22021.760000000013</v>
      </c>
      <c r="Z3372" s="11">
        <f t="shared" si="232"/>
        <v>33168.71</v>
      </c>
      <c r="AB3372" s="11">
        <f t="shared" si="233"/>
        <v>19852.84</v>
      </c>
      <c r="AC3372" s="11">
        <v>25525.01</v>
      </c>
      <c r="AD3372" s="11"/>
      <c r="AE3372" s="4"/>
      <c r="AF3372" s="4"/>
    </row>
    <row r="3373" spans="1:32" ht="13.8" thickBot="1">
      <c r="A3373" s="56"/>
      <c r="B3373" s="191"/>
      <c r="C3373" s="11" t="s">
        <v>317</v>
      </c>
      <c r="D3373" s="11"/>
      <c r="E3373" s="11" t="s">
        <v>315</v>
      </c>
      <c r="F3373" s="11">
        <v>224864</v>
      </c>
      <c r="G3373" s="11"/>
      <c r="H3373" s="11">
        <f t="shared" si="230"/>
        <v>671</v>
      </c>
      <c r="I3373" s="11"/>
      <c r="J3373" s="11">
        <v>26999.169999999991</v>
      </c>
      <c r="K3373" s="11"/>
      <c r="M3373" s="11">
        <v>244</v>
      </c>
      <c r="N3373" s="70"/>
      <c r="P3373" s="11">
        <f t="shared" si="231"/>
        <v>110.65</v>
      </c>
      <c r="Q3373" s="11"/>
      <c r="R3373" s="11"/>
      <c r="S3373" s="11"/>
      <c r="T3373" s="366">
        <f t="shared" si="229"/>
        <v>921.57377049180332</v>
      </c>
      <c r="U3373" s="11"/>
      <c r="V3373" s="11"/>
      <c r="W3373" s="11"/>
      <c r="Y3373" s="11">
        <v>26999.169999999991</v>
      </c>
      <c r="Z3373" s="11">
        <f t="shared" si="232"/>
        <v>40665.589999999997</v>
      </c>
      <c r="AB3373" s="11">
        <f t="shared" si="233"/>
        <v>24340.03</v>
      </c>
      <c r="AC3373" s="11">
        <v>31294.240000000002</v>
      </c>
      <c r="AD3373" s="11"/>
      <c r="AE3373" s="4"/>
      <c r="AF3373" s="4"/>
    </row>
    <row r="3374" spans="1:32" ht="13.8" thickBot="1">
      <c r="A3374" s="56"/>
      <c r="B3374" s="191"/>
      <c r="C3374" s="11" t="s">
        <v>667</v>
      </c>
      <c r="D3374" s="11"/>
      <c r="E3374" s="11" t="s">
        <v>297</v>
      </c>
      <c r="F3374" s="11">
        <v>68638</v>
      </c>
      <c r="G3374" s="11"/>
      <c r="H3374" s="11">
        <f t="shared" si="230"/>
        <v>205</v>
      </c>
      <c r="I3374" s="11"/>
      <c r="J3374" s="11">
        <v>6686.5800000000017</v>
      </c>
      <c r="K3374" s="11"/>
      <c r="M3374" s="11">
        <v>36</v>
      </c>
      <c r="N3374" s="70"/>
      <c r="P3374" s="11">
        <f t="shared" si="231"/>
        <v>185.74</v>
      </c>
      <c r="Q3374" s="11"/>
      <c r="R3374" s="11"/>
      <c r="S3374" s="11"/>
      <c r="T3374" s="366">
        <f t="shared" si="229"/>
        <v>1906.6111111111111</v>
      </c>
      <c r="U3374" s="11"/>
      <c r="V3374" s="11"/>
      <c r="W3374" s="11"/>
      <c r="Y3374" s="11">
        <v>6686.5800000000017</v>
      </c>
      <c r="Z3374" s="11">
        <f t="shared" si="232"/>
        <v>10071.19</v>
      </c>
      <c r="AB3374" s="11">
        <f t="shared" si="233"/>
        <v>6028.02</v>
      </c>
      <c r="AC3374" s="11">
        <v>7750.29</v>
      </c>
      <c r="AD3374" s="11"/>
      <c r="AE3374" s="4"/>
      <c r="AF3374" s="4"/>
    </row>
    <row r="3375" spans="1:32" ht="13.8" thickBot="1">
      <c r="A3375" s="56"/>
      <c r="B3375" s="191"/>
      <c r="C3375" s="11" t="s">
        <v>609</v>
      </c>
      <c r="D3375" s="11"/>
      <c r="E3375" s="11" t="s">
        <v>427</v>
      </c>
      <c r="F3375" s="11">
        <v>37803</v>
      </c>
      <c r="G3375" s="11"/>
      <c r="H3375" s="11">
        <f t="shared" si="230"/>
        <v>113</v>
      </c>
      <c r="I3375" s="11"/>
      <c r="J3375" s="11">
        <v>5871.82</v>
      </c>
      <c r="K3375" s="11"/>
      <c r="M3375" s="11">
        <v>38</v>
      </c>
      <c r="N3375" s="70"/>
      <c r="P3375" s="11">
        <f t="shared" si="231"/>
        <v>154.52000000000001</v>
      </c>
      <c r="Q3375" s="11"/>
      <c r="R3375" s="11"/>
      <c r="S3375" s="11"/>
      <c r="T3375" s="366">
        <f t="shared" si="229"/>
        <v>994.81578947368416</v>
      </c>
      <c r="U3375" s="11"/>
      <c r="V3375" s="11"/>
      <c r="W3375" s="11"/>
      <c r="Y3375" s="11">
        <v>5871.82</v>
      </c>
      <c r="Z3375" s="11">
        <f t="shared" si="232"/>
        <v>8844.01</v>
      </c>
      <c r="AB3375" s="11">
        <f t="shared" si="233"/>
        <v>5293.51</v>
      </c>
      <c r="AC3375" s="11">
        <v>6805.92</v>
      </c>
      <c r="AD3375" s="11"/>
      <c r="AE3375" s="4"/>
      <c r="AF3375" s="4"/>
    </row>
    <row r="3376" spans="1:32" ht="13.8" thickBot="1">
      <c r="A3376" s="56"/>
      <c r="B3376" s="191"/>
      <c r="C3376" s="11" t="s">
        <v>487</v>
      </c>
      <c r="D3376" s="11"/>
      <c r="E3376" s="11" t="s">
        <v>485</v>
      </c>
      <c r="F3376" s="11">
        <v>63344</v>
      </c>
      <c r="G3376" s="11"/>
      <c r="H3376" s="11">
        <f t="shared" si="230"/>
        <v>189</v>
      </c>
      <c r="I3376" s="11"/>
      <c r="J3376" s="11">
        <v>7310.2299999999987</v>
      </c>
      <c r="K3376" s="11"/>
      <c r="M3376" s="11">
        <v>100</v>
      </c>
      <c r="N3376" s="70"/>
      <c r="P3376" s="11">
        <f t="shared" si="231"/>
        <v>73.099999999999994</v>
      </c>
      <c r="Q3376" s="11"/>
      <c r="R3376" s="11"/>
      <c r="S3376" s="11"/>
      <c r="T3376" s="366">
        <f t="shared" si="229"/>
        <v>633.44000000000005</v>
      </c>
      <c r="U3376" s="11"/>
      <c r="V3376" s="11"/>
      <c r="W3376" s="11"/>
      <c r="Y3376" s="11">
        <v>7310.2299999999987</v>
      </c>
      <c r="Z3376" s="11">
        <f t="shared" si="232"/>
        <v>11010.52</v>
      </c>
      <c r="AB3376" s="11">
        <f t="shared" si="233"/>
        <v>6590.25</v>
      </c>
      <c r="AC3376" s="11">
        <v>8473.15</v>
      </c>
      <c r="AD3376" s="11"/>
      <c r="AE3376" s="4"/>
      <c r="AF3376" s="4"/>
    </row>
    <row r="3377" spans="1:32" ht="13.8" thickBot="1">
      <c r="A3377" s="56"/>
      <c r="B3377" s="191"/>
      <c r="C3377" s="11" t="s">
        <v>424</v>
      </c>
      <c r="D3377" s="11"/>
      <c r="E3377" s="11" t="s">
        <v>425</v>
      </c>
      <c r="F3377" s="11">
        <v>62230</v>
      </c>
      <c r="G3377" s="11"/>
      <c r="H3377" s="11">
        <f t="shared" si="230"/>
        <v>186</v>
      </c>
      <c r="I3377" s="11"/>
      <c r="J3377" s="11">
        <v>6950.58</v>
      </c>
      <c r="K3377" s="11"/>
      <c r="M3377" s="11">
        <v>30</v>
      </c>
      <c r="N3377" s="70"/>
      <c r="P3377" s="11">
        <f t="shared" si="231"/>
        <v>231.69</v>
      </c>
      <c r="Q3377" s="11"/>
      <c r="R3377" s="11"/>
      <c r="S3377" s="11"/>
      <c r="T3377" s="366">
        <f t="shared" si="229"/>
        <v>2074.3333333333335</v>
      </c>
      <c r="U3377" s="11"/>
      <c r="V3377" s="11"/>
      <c r="W3377" s="11"/>
      <c r="Y3377" s="11">
        <v>6950.58</v>
      </c>
      <c r="Z3377" s="11">
        <f t="shared" si="232"/>
        <v>10468.82</v>
      </c>
      <c r="AB3377" s="11">
        <f t="shared" si="233"/>
        <v>6266.02</v>
      </c>
      <c r="AC3377" s="11">
        <v>8056.29</v>
      </c>
      <c r="AD3377" s="11"/>
      <c r="AE3377" s="4"/>
      <c r="AF3377" s="4"/>
    </row>
    <row r="3378" spans="1:32" ht="13.8" thickBot="1">
      <c r="A3378" s="56"/>
      <c r="B3378" s="191"/>
      <c r="C3378" s="11" t="s">
        <v>428</v>
      </c>
      <c r="D3378" s="11"/>
      <c r="E3378" s="11" t="s">
        <v>427</v>
      </c>
      <c r="F3378" s="11">
        <v>2937063</v>
      </c>
      <c r="G3378" s="11"/>
      <c r="H3378" s="11">
        <f t="shared" si="230"/>
        <v>8769</v>
      </c>
      <c r="I3378" s="11"/>
      <c r="J3378" s="11">
        <v>293677.99000000081</v>
      </c>
      <c r="K3378" s="11"/>
      <c r="M3378" s="11">
        <v>1615</v>
      </c>
      <c r="N3378" s="70"/>
      <c r="P3378" s="11">
        <f t="shared" si="231"/>
        <v>181.84</v>
      </c>
      <c r="Q3378" s="11"/>
      <c r="R3378" s="11"/>
      <c r="S3378" s="11"/>
      <c r="T3378" s="366">
        <f t="shared" si="229"/>
        <v>1818.6148606811146</v>
      </c>
      <c r="U3378" s="11"/>
      <c r="V3378" s="11"/>
      <c r="W3378" s="11"/>
      <c r="Y3378" s="11">
        <v>293677.99000000081</v>
      </c>
      <c r="Z3378" s="11">
        <f t="shared" si="232"/>
        <v>442331.65</v>
      </c>
      <c r="AB3378" s="11">
        <f t="shared" si="233"/>
        <v>264753.71999999997</v>
      </c>
      <c r="AC3378" s="11">
        <v>340396.71</v>
      </c>
      <c r="AD3378" s="11"/>
      <c r="AE3378" s="4"/>
      <c r="AF3378" s="4"/>
    </row>
    <row r="3379" spans="1:32" ht="13.8" thickBot="1">
      <c r="A3379" s="56"/>
      <c r="B3379" s="191"/>
      <c r="C3379" s="11" t="s">
        <v>429</v>
      </c>
      <c r="D3379" s="11"/>
      <c r="E3379" s="11" t="s">
        <v>427</v>
      </c>
      <c r="F3379" s="11">
        <v>1082080</v>
      </c>
      <c r="G3379" s="11"/>
      <c r="H3379" s="11">
        <f t="shared" si="230"/>
        <v>3231</v>
      </c>
      <c r="I3379" s="11"/>
      <c r="J3379" s="11">
        <v>99798.439999999944</v>
      </c>
      <c r="K3379" s="11"/>
      <c r="M3379" s="11">
        <v>553</v>
      </c>
      <c r="N3379" s="70"/>
      <c r="P3379" s="11">
        <f t="shared" si="231"/>
        <v>180.47</v>
      </c>
      <c r="Q3379" s="11"/>
      <c r="R3379" s="11"/>
      <c r="S3379" s="11"/>
      <c r="T3379" s="366">
        <f t="shared" si="229"/>
        <v>1956.745027124774</v>
      </c>
      <c r="U3379" s="11"/>
      <c r="V3379" s="11"/>
      <c r="W3379" s="11"/>
      <c r="Y3379" s="11">
        <v>99798.439999999944</v>
      </c>
      <c r="Z3379" s="11">
        <f t="shared" si="232"/>
        <v>150314.32999999999</v>
      </c>
      <c r="AB3379" s="11">
        <f t="shared" si="233"/>
        <v>89969.32</v>
      </c>
      <c r="AC3379" s="11">
        <v>115674.52</v>
      </c>
      <c r="AD3379" s="11"/>
      <c r="AE3379" s="4"/>
      <c r="AF3379" s="4"/>
    </row>
    <row r="3380" spans="1:32" ht="13.8" thickBot="1">
      <c r="A3380" s="56"/>
      <c r="B3380" s="191"/>
      <c r="C3380" s="11" t="s">
        <v>321</v>
      </c>
      <c r="D3380" s="11"/>
      <c r="E3380" s="11" t="s">
        <v>204</v>
      </c>
      <c r="F3380" s="11">
        <v>303658</v>
      </c>
      <c r="G3380" s="11"/>
      <c r="H3380" s="11">
        <f t="shared" si="230"/>
        <v>907</v>
      </c>
      <c r="I3380" s="11"/>
      <c r="J3380" s="11">
        <v>31491.83</v>
      </c>
      <c r="K3380" s="11"/>
      <c r="M3380" s="11">
        <v>12</v>
      </c>
      <c r="N3380" s="70"/>
      <c r="P3380" s="11">
        <f t="shared" si="231"/>
        <v>2624.32</v>
      </c>
      <c r="Q3380" s="11"/>
      <c r="R3380" s="11"/>
      <c r="S3380" s="11"/>
      <c r="T3380" s="366">
        <f t="shared" si="229"/>
        <v>25304.833333333332</v>
      </c>
      <c r="U3380" s="11"/>
      <c r="V3380" s="11"/>
      <c r="W3380" s="11"/>
      <c r="Y3380" s="11">
        <v>31491.83</v>
      </c>
      <c r="Z3380" s="11">
        <f t="shared" si="232"/>
        <v>47432.34</v>
      </c>
      <c r="AB3380" s="11">
        <f t="shared" si="233"/>
        <v>28390.21</v>
      </c>
      <c r="AC3380" s="11">
        <v>36501.599999999999</v>
      </c>
      <c r="AD3380" s="11"/>
      <c r="AE3380" s="4"/>
      <c r="AF3380" s="4"/>
    </row>
    <row r="3381" spans="1:32" ht="13.8" thickBot="1">
      <c r="A3381" s="56"/>
      <c r="B3381" s="191"/>
      <c r="C3381" s="11" t="s">
        <v>321</v>
      </c>
      <c r="D3381" s="11"/>
      <c r="E3381" s="11" t="s">
        <v>284</v>
      </c>
      <c r="F3381" s="11">
        <v>64</v>
      </c>
      <c r="G3381" s="11"/>
      <c r="H3381" s="11">
        <f t="shared" si="230"/>
        <v>0</v>
      </c>
      <c r="I3381" s="11"/>
      <c r="J3381" s="11">
        <v>20.49</v>
      </c>
      <c r="K3381" s="11"/>
      <c r="M3381" s="11">
        <v>1</v>
      </c>
      <c r="N3381" s="70"/>
      <c r="P3381" s="11">
        <f t="shared" si="231"/>
        <v>20.49</v>
      </c>
      <c r="Q3381" s="11"/>
      <c r="R3381" s="11"/>
      <c r="S3381" s="11"/>
      <c r="T3381" s="366">
        <f t="shared" si="229"/>
        <v>64</v>
      </c>
      <c r="U3381" s="11"/>
      <c r="V3381" s="11"/>
      <c r="W3381" s="11"/>
      <c r="Y3381" s="11">
        <v>20.49</v>
      </c>
      <c r="Z3381" s="11">
        <f t="shared" si="232"/>
        <v>30.86</v>
      </c>
      <c r="AB3381" s="11">
        <f t="shared" si="233"/>
        <v>18.47</v>
      </c>
      <c r="AC3381" s="11">
        <v>23.75</v>
      </c>
      <c r="AD3381" s="11"/>
      <c r="AE3381" s="4"/>
      <c r="AF3381" s="4"/>
    </row>
    <row r="3382" spans="1:32" ht="13.8" thickBot="1">
      <c r="A3382" s="56"/>
      <c r="B3382" s="191"/>
      <c r="C3382" s="11" t="s">
        <v>321</v>
      </c>
      <c r="D3382" s="11"/>
      <c r="E3382" s="11" t="s">
        <v>319</v>
      </c>
      <c r="F3382" s="11">
        <v>6149900</v>
      </c>
      <c r="G3382" s="11"/>
      <c r="H3382" s="11">
        <f t="shared" si="230"/>
        <v>18361</v>
      </c>
      <c r="I3382" s="11"/>
      <c r="J3382" s="11">
        <v>483577.66000000038</v>
      </c>
      <c r="K3382" s="11"/>
      <c r="M3382" s="11">
        <v>1460</v>
      </c>
      <c r="N3382" s="70"/>
      <c r="P3382" s="11">
        <f t="shared" si="231"/>
        <v>331.22</v>
      </c>
      <c r="Q3382" s="11"/>
      <c r="R3382" s="11"/>
      <c r="S3382" s="11"/>
      <c r="T3382" s="366">
        <f t="shared" si="229"/>
        <v>4212.2602739726026</v>
      </c>
      <c r="U3382" s="11"/>
      <c r="V3382" s="11"/>
      <c r="W3382" s="11"/>
      <c r="Y3382" s="11">
        <v>483577.66000000038</v>
      </c>
      <c r="Z3382" s="11">
        <f t="shared" si="232"/>
        <v>728354.57</v>
      </c>
      <c r="AB3382" s="11">
        <f t="shared" si="233"/>
        <v>435950.22</v>
      </c>
      <c r="AC3382" s="11">
        <v>560505.89</v>
      </c>
      <c r="AD3382" s="11"/>
      <c r="AE3382" s="4"/>
      <c r="AF3382" s="4"/>
    </row>
    <row r="3383" spans="1:32" ht="13.8" thickBot="1">
      <c r="A3383" s="56"/>
      <c r="B3383" s="191"/>
      <c r="C3383" s="11" t="s">
        <v>506</v>
      </c>
      <c r="D3383" s="11"/>
      <c r="E3383" s="11" t="s">
        <v>504</v>
      </c>
      <c r="F3383" s="11">
        <v>12839</v>
      </c>
      <c r="G3383" s="11"/>
      <c r="H3383" s="11">
        <f t="shared" si="230"/>
        <v>38</v>
      </c>
      <c r="I3383" s="11"/>
      <c r="J3383" s="11">
        <v>2019.3199999999997</v>
      </c>
      <c r="K3383" s="11"/>
      <c r="M3383" s="11">
        <v>41</v>
      </c>
      <c r="N3383" s="70"/>
      <c r="P3383" s="11">
        <f t="shared" si="231"/>
        <v>49.25</v>
      </c>
      <c r="Q3383" s="11"/>
      <c r="R3383" s="11"/>
      <c r="S3383" s="11"/>
      <c r="T3383" s="366">
        <f t="shared" ref="T3383:T3394" si="234">F3383/M3383</f>
        <v>313.14634146341461</v>
      </c>
      <c r="U3383" s="11"/>
      <c r="V3383" s="11"/>
      <c r="W3383" s="11"/>
      <c r="Y3383" s="11">
        <v>2019.3199999999997</v>
      </c>
      <c r="Z3383" s="11">
        <f t="shared" si="232"/>
        <v>3041.46</v>
      </c>
      <c r="AB3383" s="11">
        <f t="shared" si="233"/>
        <v>1820.44</v>
      </c>
      <c r="AC3383" s="11">
        <v>2340.56</v>
      </c>
      <c r="AD3383" s="11"/>
      <c r="AE3383" s="4"/>
      <c r="AF3383" s="4"/>
    </row>
    <row r="3384" spans="1:32" ht="13.8" thickBot="1">
      <c r="A3384" s="56"/>
      <c r="B3384" s="191"/>
      <c r="C3384" s="11" t="s">
        <v>1428</v>
      </c>
      <c r="D3384" s="11"/>
      <c r="E3384" s="11" t="s">
        <v>204</v>
      </c>
      <c r="F3384" s="11">
        <v>420</v>
      </c>
      <c r="G3384" s="11"/>
      <c r="H3384" s="11">
        <f t="shared" si="230"/>
        <v>1</v>
      </c>
      <c r="I3384" s="11"/>
      <c r="J3384" s="11">
        <v>30.67</v>
      </c>
      <c r="K3384" s="11"/>
      <c r="M3384" s="11">
        <v>2</v>
      </c>
      <c r="N3384" s="70"/>
      <c r="P3384" s="11">
        <f t="shared" si="231"/>
        <v>15.34</v>
      </c>
      <c r="Q3384" s="11"/>
      <c r="R3384" s="11"/>
      <c r="S3384" s="11"/>
      <c r="T3384" s="366">
        <f t="shared" si="234"/>
        <v>210</v>
      </c>
      <c r="U3384" s="11"/>
      <c r="V3384" s="11"/>
      <c r="W3384" s="11"/>
      <c r="Y3384" s="11">
        <v>30.67</v>
      </c>
      <c r="Z3384" s="11">
        <f t="shared" si="232"/>
        <v>46.19</v>
      </c>
      <c r="AB3384" s="11">
        <f t="shared" si="233"/>
        <v>27.65</v>
      </c>
      <c r="AC3384" s="11">
        <v>35.549999999999997</v>
      </c>
      <c r="AD3384" s="11"/>
      <c r="AE3384" s="4"/>
      <c r="AF3384" s="4"/>
    </row>
    <row r="3385" spans="1:32" ht="13.8" thickBot="1">
      <c r="A3385" s="56"/>
      <c r="B3385" s="191"/>
      <c r="C3385" s="11" t="s">
        <v>1428</v>
      </c>
      <c r="D3385" s="11"/>
      <c r="E3385" s="11" t="s">
        <v>237</v>
      </c>
      <c r="F3385" s="11">
        <v>383</v>
      </c>
      <c r="G3385" s="11"/>
      <c r="H3385" s="11">
        <f t="shared" si="230"/>
        <v>1</v>
      </c>
      <c r="I3385" s="11"/>
      <c r="J3385" s="11">
        <v>70.23</v>
      </c>
      <c r="K3385" s="11"/>
      <c r="M3385" s="11">
        <v>2</v>
      </c>
      <c r="N3385" s="70"/>
      <c r="P3385" s="11">
        <f t="shared" si="231"/>
        <v>35.119999999999997</v>
      </c>
      <c r="Q3385" s="11"/>
      <c r="R3385" s="11"/>
      <c r="S3385" s="11"/>
      <c r="T3385" s="366">
        <f t="shared" si="234"/>
        <v>191.5</v>
      </c>
      <c r="U3385" s="11"/>
      <c r="V3385" s="11"/>
      <c r="W3385" s="11"/>
      <c r="Y3385" s="11">
        <v>70.23</v>
      </c>
      <c r="Z3385" s="11">
        <f t="shared" si="232"/>
        <v>105.78</v>
      </c>
      <c r="AB3385" s="11">
        <f t="shared" si="233"/>
        <v>63.31</v>
      </c>
      <c r="AC3385" s="11">
        <v>81.400000000000006</v>
      </c>
      <c r="AD3385" s="11"/>
      <c r="AE3385" s="4"/>
      <c r="AF3385" s="4"/>
    </row>
    <row r="3386" spans="1:32" ht="13.8" thickBot="1">
      <c r="A3386" s="56"/>
      <c r="B3386" s="191"/>
      <c r="C3386" s="11" t="s">
        <v>1428</v>
      </c>
      <c r="D3386" s="11"/>
      <c r="E3386" s="11" t="s">
        <v>287</v>
      </c>
      <c r="F3386" s="11">
        <v>15320</v>
      </c>
      <c r="G3386" s="11"/>
      <c r="H3386" s="11">
        <f t="shared" si="230"/>
        <v>46</v>
      </c>
      <c r="I3386" s="11"/>
      <c r="J3386" s="11">
        <v>912.29</v>
      </c>
      <c r="K3386" s="11"/>
      <c r="M3386" s="11">
        <v>1</v>
      </c>
      <c r="N3386" s="70"/>
      <c r="P3386" s="11">
        <f t="shared" si="231"/>
        <v>912.29</v>
      </c>
      <c r="Q3386" s="11"/>
      <c r="R3386" s="11"/>
      <c r="S3386" s="11"/>
      <c r="T3386" s="366">
        <f t="shared" si="234"/>
        <v>15320</v>
      </c>
      <c r="U3386" s="11"/>
      <c r="V3386" s="11"/>
      <c r="W3386" s="11"/>
      <c r="Y3386" s="11">
        <v>912.29</v>
      </c>
      <c r="Z3386" s="11">
        <f t="shared" si="232"/>
        <v>1374.07</v>
      </c>
      <c r="AB3386" s="11">
        <f t="shared" si="233"/>
        <v>822.44</v>
      </c>
      <c r="AC3386" s="11">
        <v>1057.42</v>
      </c>
      <c r="AD3386" s="11"/>
      <c r="AE3386" s="4"/>
      <c r="AF3386" s="4"/>
    </row>
    <row r="3387" spans="1:32" ht="13.8" thickBot="1">
      <c r="A3387" s="56"/>
      <c r="B3387" s="191"/>
      <c r="C3387" s="11" t="s">
        <v>1428</v>
      </c>
      <c r="D3387" s="11"/>
      <c r="E3387" s="11" t="s">
        <v>324</v>
      </c>
      <c r="F3387" s="11">
        <v>1001573</v>
      </c>
      <c r="G3387" s="11"/>
      <c r="H3387" s="11">
        <f t="shared" si="230"/>
        <v>2990</v>
      </c>
      <c r="I3387" s="11"/>
      <c r="J3387" s="11">
        <v>72453.359999999899</v>
      </c>
      <c r="K3387" s="11"/>
      <c r="M3387" s="11">
        <v>82</v>
      </c>
      <c r="N3387" s="70"/>
      <c r="P3387" s="11">
        <f t="shared" si="231"/>
        <v>883.58</v>
      </c>
      <c r="Q3387" s="11"/>
      <c r="R3387" s="11"/>
      <c r="S3387" s="11"/>
      <c r="T3387" s="366">
        <f t="shared" si="234"/>
        <v>12214.304878048781</v>
      </c>
      <c r="U3387" s="11"/>
      <c r="V3387" s="11"/>
      <c r="W3387" s="11"/>
      <c r="Y3387" s="11">
        <v>72453.359999999899</v>
      </c>
      <c r="Z3387" s="11">
        <f t="shared" si="232"/>
        <v>109127.74</v>
      </c>
      <c r="AB3387" s="11">
        <f t="shared" si="233"/>
        <v>65317.45</v>
      </c>
      <c r="AC3387" s="11">
        <v>83979.34</v>
      </c>
      <c r="AD3387" s="11"/>
      <c r="AE3387" s="4"/>
      <c r="AF3387" s="4"/>
    </row>
    <row r="3388" spans="1:32" ht="13.8" thickBot="1">
      <c r="A3388" s="56"/>
      <c r="B3388" s="191"/>
      <c r="C3388" s="11" t="s">
        <v>436</v>
      </c>
      <c r="D3388" s="11"/>
      <c r="E3388" s="11" t="s">
        <v>432</v>
      </c>
      <c r="F3388" s="11">
        <v>583096</v>
      </c>
      <c r="G3388" s="11"/>
      <c r="H3388" s="11">
        <f t="shared" si="230"/>
        <v>1741</v>
      </c>
      <c r="I3388" s="11"/>
      <c r="J3388" s="11">
        <v>76044.999999999956</v>
      </c>
      <c r="K3388" s="11"/>
      <c r="M3388" s="11">
        <v>312</v>
      </c>
      <c r="N3388" s="70"/>
      <c r="P3388" s="11">
        <f t="shared" si="231"/>
        <v>243.73</v>
      </c>
      <c r="Q3388" s="11"/>
      <c r="R3388" s="11"/>
      <c r="S3388" s="11"/>
      <c r="T3388" s="366">
        <f t="shared" si="234"/>
        <v>1868.8974358974358</v>
      </c>
      <c r="U3388" s="11"/>
      <c r="V3388" s="11"/>
      <c r="W3388" s="11"/>
      <c r="Y3388" s="11">
        <v>76044.999999999956</v>
      </c>
      <c r="Z3388" s="11">
        <f t="shared" si="232"/>
        <v>114537.39</v>
      </c>
      <c r="AB3388" s="11">
        <f t="shared" si="233"/>
        <v>68555.350000000006</v>
      </c>
      <c r="AC3388" s="11">
        <v>88142.35</v>
      </c>
      <c r="AD3388" s="11"/>
      <c r="AE3388" s="4"/>
      <c r="AF3388" s="4"/>
    </row>
    <row r="3389" spans="1:32" ht="13.8" thickBot="1">
      <c r="A3389" s="56"/>
      <c r="B3389" s="191"/>
      <c r="C3389" s="11" t="s">
        <v>1454</v>
      </c>
      <c r="D3389" s="11"/>
      <c r="E3389" s="11" t="s">
        <v>216</v>
      </c>
      <c r="F3389" s="11">
        <v>402</v>
      </c>
      <c r="G3389" s="11"/>
      <c r="H3389" s="11">
        <f t="shared" si="230"/>
        <v>1</v>
      </c>
      <c r="I3389" s="11"/>
      <c r="J3389" s="11">
        <v>173.08</v>
      </c>
      <c r="K3389" s="11"/>
      <c r="M3389" s="11">
        <v>4</v>
      </c>
      <c r="N3389" s="70"/>
      <c r="P3389" s="11">
        <f t="shared" si="231"/>
        <v>43.27</v>
      </c>
      <c r="Q3389" s="11"/>
      <c r="R3389" s="11"/>
      <c r="S3389" s="11"/>
      <c r="T3389" s="366">
        <f t="shared" si="234"/>
        <v>100.5</v>
      </c>
      <c r="U3389" s="11"/>
      <c r="V3389" s="11"/>
      <c r="W3389" s="11"/>
      <c r="Y3389" s="11">
        <v>173.08</v>
      </c>
      <c r="Z3389" s="11">
        <f t="shared" si="232"/>
        <v>260.69</v>
      </c>
      <c r="AB3389" s="11">
        <f t="shared" si="233"/>
        <v>156.03</v>
      </c>
      <c r="AC3389" s="11">
        <v>200.61</v>
      </c>
      <c r="AD3389" s="11"/>
      <c r="AE3389" s="4"/>
      <c r="AF3389" s="4"/>
    </row>
    <row r="3390" spans="1:32" ht="13.8" thickBot="1">
      <c r="A3390" s="56"/>
      <c r="B3390" s="191"/>
      <c r="C3390" s="11" t="s">
        <v>1455</v>
      </c>
      <c r="D3390" s="11"/>
      <c r="E3390" s="11" t="s">
        <v>440</v>
      </c>
      <c r="F3390" s="11">
        <v>429</v>
      </c>
      <c r="G3390" s="11"/>
      <c r="H3390" s="11">
        <f t="shared" ref="H3390:H3393" si="235">ROUND($H$3402*F3390/$F$3402,0)</f>
        <v>1</v>
      </c>
      <c r="I3390" s="11"/>
      <c r="J3390" s="11">
        <v>58.99</v>
      </c>
      <c r="K3390" s="11"/>
      <c r="M3390" s="11">
        <v>1</v>
      </c>
      <c r="N3390" s="70"/>
      <c r="P3390" s="11">
        <f t="shared" ref="P3390:P3394" si="236">ROUND(J3390/M3390,2)</f>
        <v>58.99</v>
      </c>
      <c r="Q3390" s="11"/>
      <c r="R3390" s="11"/>
      <c r="S3390" s="11"/>
      <c r="T3390" s="366">
        <f t="shared" si="234"/>
        <v>429</v>
      </c>
      <c r="U3390" s="11"/>
      <c r="V3390" s="11"/>
      <c r="W3390" s="11"/>
      <c r="Y3390" s="11">
        <v>58.99</v>
      </c>
      <c r="Z3390" s="11">
        <f t="shared" ref="Z3390:Z3393" si="237">ROUND($Z$3402*Y3390/$Y$3402,2)</f>
        <v>88.85</v>
      </c>
      <c r="AB3390" s="11">
        <f t="shared" ref="AB3390:AB3393" si="238">ROUND($AB$3402*Y3390/$Y$3402,2)</f>
        <v>53.18</v>
      </c>
      <c r="AC3390" s="11">
        <v>68.37</v>
      </c>
      <c r="AD3390" s="11"/>
      <c r="AE3390" s="4"/>
      <c r="AF3390" s="4"/>
    </row>
    <row r="3391" spans="1:32" ht="13.8" thickBot="1">
      <c r="A3391" s="56"/>
      <c r="B3391" s="191"/>
      <c r="C3391" s="11" t="s">
        <v>327</v>
      </c>
      <c r="D3391" s="11"/>
      <c r="E3391" s="11" t="s">
        <v>1302</v>
      </c>
      <c r="F3391" s="11">
        <v>245</v>
      </c>
      <c r="G3391" s="11"/>
      <c r="H3391" s="11">
        <f t="shared" si="235"/>
        <v>1</v>
      </c>
      <c r="I3391" s="11"/>
      <c r="J3391" s="11">
        <v>70.16</v>
      </c>
      <c r="K3391" s="11"/>
      <c r="M3391" s="11">
        <v>1</v>
      </c>
      <c r="N3391" s="70"/>
      <c r="P3391" s="11">
        <f t="shared" si="236"/>
        <v>70.16</v>
      </c>
      <c r="Q3391" s="11"/>
      <c r="R3391" s="11"/>
      <c r="S3391" s="11"/>
      <c r="T3391" s="366">
        <f t="shared" si="234"/>
        <v>245</v>
      </c>
      <c r="U3391" s="11"/>
      <c r="V3391" s="11"/>
      <c r="W3391" s="11"/>
      <c r="Y3391" s="11">
        <v>70.16</v>
      </c>
      <c r="Z3391" s="11">
        <f t="shared" si="237"/>
        <v>105.67</v>
      </c>
      <c r="AB3391" s="11">
        <f t="shared" si="238"/>
        <v>63.25</v>
      </c>
      <c r="AC3391" s="11">
        <v>81.319999999999993</v>
      </c>
      <c r="AD3391" s="11"/>
      <c r="AE3391" s="4"/>
      <c r="AF3391" s="4"/>
    </row>
    <row r="3392" spans="1:32" ht="13.8" thickBot="1">
      <c r="A3392" s="56"/>
      <c r="B3392" s="191"/>
      <c r="C3392" s="11" t="s">
        <v>327</v>
      </c>
      <c r="D3392" s="11"/>
      <c r="E3392" s="11" t="s">
        <v>326</v>
      </c>
      <c r="F3392" s="11">
        <v>1729411</v>
      </c>
      <c r="G3392" s="11"/>
      <c r="H3392" s="11">
        <f t="shared" si="235"/>
        <v>5163</v>
      </c>
      <c r="I3392" s="11"/>
      <c r="J3392" s="11">
        <v>119131.75000000004</v>
      </c>
      <c r="K3392" s="11"/>
      <c r="M3392" s="11">
        <v>524</v>
      </c>
      <c r="N3392" s="70"/>
      <c r="P3392" s="11">
        <f t="shared" si="236"/>
        <v>227.35</v>
      </c>
      <c r="Q3392" s="11"/>
      <c r="R3392" s="11"/>
      <c r="S3392" s="11"/>
      <c r="T3392" s="366">
        <f t="shared" si="234"/>
        <v>3300.4026717557254</v>
      </c>
      <c r="U3392" s="11"/>
      <c r="V3392" s="11"/>
      <c r="W3392" s="11"/>
      <c r="Y3392" s="11">
        <v>119131.75000000004</v>
      </c>
      <c r="Z3392" s="11">
        <f t="shared" si="237"/>
        <v>179433.75</v>
      </c>
      <c r="AB3392" s="11">
        <f t="shared" si="238"/>
        <v>107398.49</v>
      </c>
      <c r="AC3392" s="11">
        <v>138083.4</v>
      </c>
      <c r="AD3392" s="11"/>
      <c r="AE3392" s="4"/>
      <c r="AF3392" s="4"/>
    </row>
    <row r="3393" spans="1:37" ht="13.8" thickBot="1">
      <c r="A3393" s="56"/>
      <c r="B3393" s="191"/>
      <c r="C3393" s="11" t="s">
        <v>1430</v>
      </c>
      <c r="D3393" s="11"/>
      <c r="E3393" s="11" t="s">
        <v>295</v>
      </c>
      <c r="F3393" s="11">
        <v>20733</v>
      </c>
      <c r="G3393" s="11"/>
      <c r="H3393" s="11">
        <f t="shared" si="235"/>
        <v>62</v>
      </c>
      <c r="I3393" s="11"/>
      <c r="J3393" s="11">
        <v>3060.2799999999997</v>
      </c>
      <c r="K3393" s="11"/>
      <c r="M3393" s="11">
        <v>5</v>
      </c>
      <c r="N3393" s="70"/>
      <c r="P3393" s="11">
        <f t="shared" si="236"/>
        <v>612.05999999999995</v>
      </c>
      <c r="Q3393" s="11"/>
      <c r="R3393" s="11"/>
      <c r="S3393" s="11"/>
      <c r="T3393" s="366">
        <f t="shared" si="234"/>
        <v>4146.6000000000004</v>
      </c>
      <c r="U3393" s="11"/>
      <c r="V3393" s="11"/>
      <c r="W3393" s="11"/>
      <c r="Y3393" s="11">
        <v>3060.2799999999997</v>
      </c>
      <c r="Z3393" s="11">
        <f t="shared" si="237"/>
        <v>4609.33</v>
      </c>
      <c r="AB3393" s="11">
        <f t="shared" si="238"/>
        <v>2758.87</v>
      </c>
      <c r="AC3393" s="11">
        <v>3547.11</v>
      </c>
      <c r="AD3393" s="11"/>
      <c r="AE3393" s="4"/>
      <c r="AF3393" s="4"/>
    </row>
    <row r="3394" spans="1:37" ht="13.8" thickBot="1">
      <c r="A3394" s="56"/>
      <c r="B3394" s="191"/>
      <c r="C3394" s="11" t="s">
        <v>1278</v>
      </c>
      <c r="D3394" s="11"/>
      <c r="E3394" s="11" t="s">
        <v>326</v>
      </c>
      <c r="F3394" s="11">
        <v>11374</v>
      </c>
      <c r="G3394" s="11"/>
      <c r="H3394" s="11">
        <f>ROUND($H$3402*F3394/$F$3402,0)</f>
        <v>34</v>
      </c>
      <c r="I3394" s="11"/>
      <c r="J3394" s="11">
        <v>1643.8000000000002</v>
      </c>
      <c r="K3394" s="11"/>
      <c r="M3394" s="11">
        <v>20</v>
      </c>
      <c r="N3394" s="70"/>
      <c r="P3394" s="11">
        <f t="shared" si="236"/>
        <v>82.19</v>
      </c>
      <c r="Q3394" s="11"/>
      <c r="R3394" s="11"/>
      <c r="S3394" s="11"/>
      <c r="T3394" s="366">
        <f t="shared" si="234"/>
        <v>568.70000000000005</v>
      </c>
      <c r="U3394" s="11"/>
      <c r="V3394" s="11"/>
      <c r="W3394" s="11"/>
      <c r="Y3394" s="11">
        <v>1643.8000000000002</v>
      </c>
      <c r="Z3394" s="11">
        <f>ROUND($Z$3402*Y3394/$Y$3402,2)</f>
        <v>2475.86</v>
      </c>
      <c r="AB3394" s="11">
        <f>ROUND($AB$3402*Y3394/$Y$3402,2)</f>
        <v>1481.9</v>
      </c>
      <c r="AC3394" s="11">
        <v>1905.3</v>
      </c>
      <c r="AD3394" s="11"/>
      <c r="AE3394" s="4"/>
      <c r="AF3394" s="4"/>
    </row>
    <row r="3395" spans="1:37" ht="13.8" thickBot="1">
      <c r="A3395" s="56"/>
      <c r="B3395" s="191"/>
      <c r="C3395" s="11"/>
      <c r="D3395" s="11"/>
      <c r="E3395" s="11"/>
      <c r="F3395" s="11"/>
      <c r="G3395" s="11"/>
      <c r="H3395" s="11"/>
      <c r="I3395" s="11"/>
      <c r="J3395" s="11"/>
      <c r="K3395" s="11"/>
      <c r="M3395" s="11"/>
      <c r="N3395" s="70"/>
      <c r="P3395" s="11"/>
      <c r="Q3395" s="11"/>
      <c r="R3395" s="11"/>
      <c r="S3395" s="11"/>
      <c r="T3395" s="366"/>
      <c r="U3395" s="11"/>
      <c r="V3395" s="11"/>
      <c r="W3395" s="11"/>
      <c r="Y3395" s="11"/>
      <c r="Z3395" s="11"/>
      <c r="AB3395" s="11"/>
      <c r="AC3395" s="11"/>
      <c r="AD3395" s="11"/>
      <c r="AE3395" s="4"/>
      <c r="AF3395" s="4"/>
    </row>
    <row r="3396" spans="1:37" ht="13.8" thickBot="1">
      <c r="A3396" s="56"/>
      <c r="B3396" s="191"/>
      <c r="C3396" s="11"/>
      <c r="D3396" s="11"/>
      <c r="E3396" s="11"/>
      <c r="F3396" s="11"/>
      <c r="G3396" s="11"/>
      <c r="H3396" s="11"/>
      <c r="I3396" s="11"/>
      <c r="J3396" s="11"/>
      <c r="K3396" s="11"/>
      <c r="M3396" s="11"/>
      <c r="N3396" s="70"/>
      <c r="P3396" s="11"/>
      <c r="Q3396" s="11"/>
      <c r="R3396" s="11"/>
      <c r="S3396" s="11"/>
      <c r="T3396" s="366"/>
      <c r="U3396" s="11"/>
      <c r="V3396" s="11"/>
      <c r="W3396" s="11"/>
      <c r="Y3396" s="11"/>
      <c r="Z3396" s="11"/>
      <c r="AB3396" s="11"/>
      <c r="AC3396" s="11"/>
      <c r="AD3396" s="11"/>
      <c r="AE3396" s="4"/>
      <c r="AF3396" s="4"/>
    </row>
    <row r="3397" spans="1:37" ht="13.8" thickBot="1">
      <c r="A3397" s="56"/>
      <c r="B3397" s="191"/>
      <c r="C3397" s="11"/>
      <c r="D3397" s="11"/>
      <c r="E3397" s="11"/>
      <c r="F3397" s="11"/>
      <c r="G3397" s="11"/>
      <c r="H3397" s="11"/>
      <c r="I3397" s="11"/>
      <c r="J3397" s="11"/>
      <c r="K3397" s="11"/>
      <c r="M3397" s="11"/>
      <c r="N3397" s="70"/>
      <c r="P3397" s="11"/>
      <c r="Q3397" s="11"/>
      <c r="R3397" s="11"/>
      <c r="S3397" s="11"/>
      <c r="T3397" s="366"/>
      <c r="U3397" s="11"/>
      <c r="V3397" s="11"/>
      <c r="W3397" s="11"/>
      <c r="Y3397" s="11"/>
      <c r="Z3397" s="11"/>
      <c r="AB3397" s="11"/>
      <c r="AC3397" s="11"/>
      <c r="AD3397" s="11"/>
      <c r="AE3397" s="4"/>
      <c r="AF3397" s="4"/>
    </row>
    <row r="3398" spans="1:37" ht="13.8" thickBot="1">
      <c r="A3398" s="56"/>
      <c r="B3398" s="191"/>
      <c r="C3398" s="11"/>
      <c r="D3398" s="11"/>
      <c r="E3398" s="11"/>
      <c r="F3398" s="11"/>
      <c r="G3398" s="11"/>
      <c r="H3398" s="11"/>
      <c r="I3398" s="11"/>
      <c r="J3398" s="11"/>
      <c r="K3398" s="11"/>
      <c r="M3398" s="11"/>
      <c r="N3398" s="70"/>
      <c r="P3398" s="11"/>
      <c r="Q3398" s="11"/>
      <c r="R3398" s="11"/>
      <c r="S3398" s="11"/>
      <c r="T3398" s="366"/>
      <c r="U3398" s="11"/>
      <c r="V3398" s="11"/>
      <c r="W3398" s="11"/>
      <c r="Y3398" s="11"/>
      <c r="Z3398" s="11"/>
      <c r="AB3398" s="11"/>
      <c r="AC3398" s="11"/>
      <c r="AD3398" s="11"/>
      <c r="AE3398" s="4"/>
      <c r="AF3398" s="4"/>
    </row>
    <row r="3399" spans="1:37" ht="13.8" thickBot="1">
      <c r="A3399" s="56"/>
      <c r="B3399" s="191"/>
      <c r="C3399" s="11"/>
      <c r="D3399" s="11"/>
      <c r="E3399" s="11"/>
      <c r="F3399" s="11"/>
      <c r="G3399" s="11"/>
      <c r="H3399" s="11"/>
      <c r="I3399" s="11"/>
      <c r="J3399" s="11"/>
      <c r="K3399" s="11"/>
      <c r="M3399" s="11"/>
      <c r="N3399" s="70"/>
      <c r="P3399" s="11"/>
      <c r="Q3399" s="11"/>
      <c r="R3399" s="11"/>
      <c r="S3399" s="11"/>
      <c r="T3399" s="366"/>
      <c r="U3399" s="11"/>
      <c r="V3399" s="11"/>
      <c r="W3399" s="11"/>
      <c r="Y3399" s="11"/>
      <c r="Z3399" s="11"/>
      <c r="AB3399" s="11"/>
      <c r="AC3399" s="11"/>
      <c r="AD3399" s="11"/>
      <c r="AE3399" s="4"/>
      <c r="AF3399" s="4"/>
    </row>
    <row r="3400" spans="1:37" ht="13.8" thickBot="1">
      <c r="A3400" s="56"/>
      <c r="B3400" s="191"/>
      <c r="C3400" s="11"/>
      <c r="D3400" s="11"/>
      <c r="E3400" s="11"/>
      <c r="F3400" s="11"/>
      <c r="G3400" s="11"/>
      <c r="H3400" s="11"/>
      <c r="I3400" s="11"/>
      <c r="J3400" s="11"/>
      <c r="K3400" s="11"/>
      <c r="M3400" s="11"/>
      <c r="N3400" s="70"/>
      <c r="P3400" s="11"/>
      <c r="Q3400" s="11"/>
      <c r="R3400" s="11"/>
      <c r="S3400" s="11"/>
      <c r="T3400" s="366"/>
      <c r="U3400" s="11"/>
      <c r="V3400" s="11"/>
      <c r="W3400" s="11"/>
      <c r="Y3400" s="11"/>
      <c r="Z3400" s="11"/>
      <c r="AB3400" s="11"/>
      <c r="AC3400" s="11"/>
      <c r="AD3400" s="11"/>
      <c r="AE3400" s="4"/>
      <c r="AF3400" s="4"/>
    </row>
    <row r="3401" spans="1:37" ht="13.8" thickBot="1">
      <c r="A3401" s="56"/>
      <c r="B3401" s="191"/>
      <c r="C3401" s="11"/>
      <c r="D3401" s="11"/>
      <c r="E3401" s="11"/>
      <c r="F3401" s="11"/>
      <c r="G3401" s="11"/>
      <c r="H3401" s="11"/>
      <c r="I3401" s="11"/>
      <c r="J3401" s="11"/>
      <c r="K3401" s="11"/>
      <c r="M3401" s="11"/>
      <c r="N3401" s="70"/>
      <c r="P3401" s="11"/>
      <c r="Q3401" s="11"/>
      <c r="R3401" s="11"/>
      <c r="S3401" s="11"/>
      <c r="T3401" s="366"/>
      <c r="U3401" s="11"/>
      <c r="V3401" s="11"/>
      <c r="W3401" s="11"/>
      <c r="Y3401" s="11"/>
      <c r="Z3401" s="11"/>
      <c r="AB3401" s="11"/>
      <c r="AC3401" s="11"/>
      <c r="AD3401" s="11"/>
      <c r="AE3401" s="4"/>
      <c r="AF3401" s="4"/>
    </row>
    <row r="3402" spans="1:37" ht="13.8" thickBot="1">
      <c r="A3402" s="56"/>
      <c r="B3402" s="94" t="s">
        <v>52</v>
      </c>
      <c r="C3402" s="101"/>
      <c r="D3402" s="101"/>
      <c r="E3402" s="101"/>
      <c r="F3402" s="96">
        <f>SUM(F2877:F3401)</f>
        <v>370278361</v>
      </c>
      <c r="G3402" s="96"/>
      <c r="H3402" s="96">
        <v>1105476</v>
      </c>
      <c r="I3402" s="96"/>
      <c r="J3402" s="96">
        <f>SUM(J2877:J3401)</f>
        <v>25749644.940000009</v>
      </c>
      <c r="K3402" s="97"/>
      <c r="M3402" s="96">
        <f>SUM(M2877:M3401)</f>
        <v>65360</v>
      </c>
      <c r="N3402" s="97"/>
      <c r="P3402" s="367">
        <f>ROUND(J3402/M3402,2)</f>
        <v>393.97</v>
      </c>
      <c r="Q3402" s="100" t="s">
        <v>53</v>
      </c>
      <c r="R3402" s="100" t="s">
        <v>53</v>
      </c>
      <c r="S3402" s="100" t="s">
        <v>53</v>
      </c>
      <c r="T3402" s="366">
        <f>F3402/M3402</f>
        <v>5665.2136015911874</v>
      </c>
      <c r="U3402" s="100" t="s">
        <v>53</v>
      </c>
      <c r="V3402" s="100" t="s">
        <v>53</v>
      </c>
      <c r="W3402" s="102" t="s">
        <v>53</v>
      </c>
      <c r="Y3402" s="96">
        <f>SUM(Y2877:Y3401)</f>
        <v>25749644.940000009</v>
      </c>
      <c r="Z3402" s="291">
        <v>38783577.409999996</v>
      </c>
      <c r="AA3402" s="405"/>
      <c r="AB3402" s="404">
        <v>23213569</v>
      </c>
      <c r="AC3402" s="368">
        <f>SUM(AC2878:AC3394)</f>
        <v>29845935.420000013</v>
      </c>
      <c r="AD3402" s="97"/>
      <c r="AE3402" s="4"/>
      <c r="AF3402" s="4"/>
    </row>
    <row r="3403" spans="1:37" s="4" customFormat="1">
      <c r="A3403" s="56"/>
      <c r="J3403" s="198"/>
      <c r="AB3403" s="5"/>
      <c r="AC3403" s="5"/>
      <c r="AD3403" s="5"/>
      <c r="AH3403" s="74"/>
      <c r="AI3403" s="74"/>
      <c r="AJ3403" s="74"/>
      <c r="AK3403" s="74"/>
    </row>
    <row r="3404" spans="1:37" s="4" customFormat="1" hidden="1">
      <c r="J3404" s="198"/>
      <c r="M3404" s="51"/>
      <c r="P3404" s="51"/>
      <c r="Y3404" s="51"/>
      <c r="AB3404" s="51"/>
      <c r="AH3404" s="74"/>
      <c r="AI3404" s="74"/>
      <c r="AJ3404" s="74"/>
      <c r="AK3404" s="74"/>
    </row>
    <row r="3405" spans="1:37" s="4" customFormat="1" hidden="1">
      <c r="J3405" s="198"/>
      <c r="M3405" s="51"/>
      <c r="P3405" s="51"/>
      <c r="Y3405" s="51"/>
      <c r="AB3405" s="51"/>
      <c r="AH3405" s="74"/>
      <c r="AI3405" s="74"/>
      <c r="AJ3405" s="74"/>
      <c r="AK3405" s="74"/>
    </row>
    <row r="3406" spans="1:37" s="4" customFormat="1" hidden="1">
      <c r="J3406" s="198"/>
      <c r="M3406" s="51"/>
      <c r="P3406" s="51"/>
      <c r="Y3406" s="51"/>
      <c r="AB3406" s="51"/>
      <c r="AH3406" s="74"/>
      <c r="AI3406" s="74"/>
      <c r="AJ3406" s="74"/>
      <c r="AK3406" s="74"/>
    </row>
    <row r="3407" spans="1:37" s="4" customFormat="1" hidden="1">
      <c r="J3407" s="198"/>
      <c r="M3407" s="51"/>
      <c r="P3407" s="51"/>
      <c r="Y3407" s="51"/>
      <c r="AB3407" s="51"/>
      <c r="AH3407" s="74"/>
      <c r="AI3407" s="74"/>
      <c r="AJ3407" s="74"/>
      <c r="AK3407" s="74"/>
    </row>
    <row r="3408" spans="1:37"/>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sheetData>
  <mergeCells count="8">
    <mergeCell ref="M7:N8"/>
    <mergeCell ref="AB7:AE11"/>
    <mergeCell ref="Y8:Z15"/>
    <mergeCell ref="A2:C3"/>
    <mergeCell ref="AB2:AE5"/>
    <mergeCell ref="P2:R5"/>
    <mergeCell ref="M2:N6"/>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B3BC-F70C-4532-A921-B9B6020323F7}">
  <dimension ref="A1:F175"/>
  <sheetViews>
    <sheetView workbookViewId="0"/>
  </sheetViews>
  <sheetFormatPr defaultRowHeight="14.4"/>
  <sheetData>
    <row r="1" spans="1:6">
      <c r="A1" s="213" t="s">
        <v>720</v>
      </c>
    </row>
    <row r="2" spans="1:6">
      <c r="A2" s="221" t="s">
        <v>905</v>
      </c>
    </row>
    <row r="3" spans="1:6">
      <c r="A3" s="213" t="s">
        <v>906</v>
      </c>
    </row>
    <row r="4" spans="1:6">
      <c r="A4" s="213" t="s">
        <v>907</v>
      </c>
    </row>
    <row r="5" spans="1:6">
      <c r="A5" s="234" t="s">
        <v>908</v>
      </c>
    </row>
    <row r="6" spans="1:6">
      <c r="A6" s="222" t="s">
        <v>175</v>
      </c>
    </row>
    <row r="7" spans="1:6">
      <c r="A7" s="235"/>
      <c r="B7" s="236" t="s">
        <v>909</v>
      </c>
      <c r="C7" s="236" t="s">
        <v>910</v>
      </c>
      <c r="D7" s="236" t="s">
        <v>911</v>
      </c>
      <c r="E7" s="533" t="s">
        <v>912</v>
      </c>
      <c r="F7" s="533"/>
    </row>
    <row r="8" spans="1:6">
      <c r="A8" s="237" t="s">
        <v>913</v>
      </c>
      <c r="B8" s="235"/>
      <c r="C8" s="235"/>
      <c r="D8" s="235"/>
      <c r="E8" s="534"/>
      <c r="F8" s="534"/>
    </row>
    <row r="9" spans="1:6">
      <c r="A9" s="225" t="s">
        <v>914</v>
      </c>
      <c r="B9" s="225">
        <v>103</v>
      </c>
      <c r="C9" s="238">
        <v>1000</v>
      </c>
      <c r="D9" s="239">
        <v>8.33</v>
      </c>
      <c r="E9" s="225" t="s">
        <v>915</v>
      </c>
      <c r="F9" s="216" t="s">
        <v>175</v>
      </c>
    </row>
    <row r="10" spans="1:6">
      <c r="A10" s="225" t="s">
        <v>914</v>
      </c>
      <c r="B10" s="225">
        <v>202</v>
      </c>
      <c r="C10" s="238">
        <v>2500</v>
      </c>
      <c r="D10" s="239">
        <v>14.35</v>
      </c>
      <c r="E10" s="225" t="s">
        <v>915</v>
      </c>
      <c r="F10" s="216" t="s">
        <v>175</v>
      </c>
    </row>
    <row r="11" spans="1:6">
      <c r="A11" s="225" t="s">
        <v>914</v>
      </c>
      <c r="B11" s="225">
        <v>327</v>
      </c>
      <c r="C11" s="238">
        <v>4000</v>
      </c>
      <c r="D11" s="239">
        <v>19.89</v>
      </c>
      <c r="E11" s="225" t="s">
        <v>915</v>
      </c>
      <c r="F11" s="216" t="s">
        <v>175</v>
      </c>
    </row>
    <row r="12" spans="1:6">
      <c r="A12" s="225" t="s">
        <v>914</v>
      </c>
      <c r="B12" s="225">
        <v>448</v>
      </c>
      <c r="C12" s="238">
        <v>6000</v>
      </c>
      <c r="D12" s="239">
        <v>26.57</v>
      </c>
      <c r="E12" s="225" t="s">
        <v>915</v>
      </c>
      <c r="F12" s="216" t="s">
        <v>175</v>
      </c>
    </row>
    <row r="13" spans="1:6">
      <c r="A13" s="237" t="s">
        <v>916</v>
      </c>
      <c r="B13" s="235"/>
      <c r="C13" s="235"/>
      <c r="D13" s="235"/>
      <c r="E13" s="534"/>
      <c r="F13" s="534"/>
    </row>
    <row r="14" spans="1:6">
      <c r="A14" s="225" t="s">
        <v>914</v>
      </c>
      <c r="B14" s="225">
        <v>100</v>
      </c>
      <c r="C14" s="238">
        <v>3500</v>
      </c>
      <c r="D14" s="239">
        <v>13.89</v>
      </c>
      <c r="E14" s="532" t="s">
        <v>915</v>
      </c>
      <c r="F14" s="532"/>
    </row>
    <row r="15" spans="1:6">
      <c r="A15" s="225" t="s">
        <v>914</v>
      </c>
      <c r="B15" s="225">
        <v>175</v>
      </c>
      <c r="C15" s="238">
        <v>6800</v>
      </c>
      <c r="D15" s="239">
        <v>18.489999999999998</v>
      </c>
      <c r="E15" s="532" t="s">
        <v>915</v>
      </c>
      <c r="F15" s="532"/>
    </row>
    <row r="16" spans="1:6">
      <c r="A16" s="225" t="s">
        <v>914</v>
      </c>
      <c r="B16" s="225">
        <v>250</v>
      </c>
      <c r="C16" s="238">
        <v>11000</v>
      </c>
      <c r="D16" s="239">
        <v>23.4</v>
      </c>
      <c r="E16" s="532" t="s">
        <v>915</v>
      </c>
      <c r="F16" s="532"/>
    </row>
    <row r="17" spans="1:6">
      <c r="A17" s="225" t="s">
        <v>914</v>
      </c>
      <c r="B17" s="225">
        <v>400</v>
      </c>
      <c r="C17" s="238">
        <v>20000</v>
      </c>
      <c r="D17" s="239">
        <v>33.64</v>
      </c>
      <c r="E17" s="532" t="s">
        <v>915</v>
      </c>
      <c r="F17" s="532"/>
    </row>
    <row r="18" spans="1:6">
      <c r="A18" s="225" t="s">
        <v>914</v>
      </c>
      <c r="B18" s="225">
        <v>700</v>
      </c>
      <c r="C18" s="238">
        <v>35000</v>
      </c>
      <c r="D18" s="239">
        <v>53.61</v>
      </c>
      <c r="E18" s="532" t="s">
        <v>915</v>
      </c>
      <c r="F18" s="532"/>
    </row>
    <row r="19" spans="1:6">
      <c r="A19" s="225" t="s">
        <v>914</v>
      </c>
      <c r="B19" s="238">
        <v>1000</v>
      </c>
      <c r="C19" s="238">
        <v>55000</v>
      </c>
      <c r="D19" s="239">
        <v>92.48</v>
      </c>
      <c r="E19" s="532" t="s">
        <v>915</v>
      </c>
      <c r="F19" s="532"/>
    </row>
    <row r="20" spans="1:6">
      <c r="A20" s="237" t="s">
        <v>917</v>
      </c>
      <c r="B20" s="235"/>
      <c r="C20" s="235"/>
      <c r="D20" s="235"/>
      <c r="E20" s="534"/>
      <c r="F20" s="534"/>
    </row>
    <row r="21" spans="1:6">
      <c r="A21" s="225" t="s">
        <v>918</v>
      </c>
      <c r="B21" s="225">
        <v>150</v>
      </c>
      <c r="C21" s="238">
        <v>11000</v>
      </c>
      <c r="D21" s="239">
        <v>16.95</v>
      </c>
      <c r="E21" s="532" t="s">
        <v>915</v>
      </c>
      <c r="F21" s="532"/>
    </row>
    <row r="22" spans="1:6">
      <c r="A22" s="225" t="s">
        <v>918</v>
      </c>
      <c r="B22" s="225">
        <v>360</v>
      </c>
      <c r="C22" s="238">
        <v>30000</v>
      </c>
      <c r="D22" s="239">
        <v>31.47</v>
      </c>
      <c r="E22" s="532" t="s">
        <v>915</v>
      </c>
      <c r="F22" s="532"/>
    </row>
    <row r="23" spans="1:6">
      <c r="A23" s="225" t="s">
        <v>175</v>
      </c>
      <c r="B23" s="225" t="s">
        <v>175</v>
      </c>
      <c r="C23" s="225" t="s">
        <v>175</v>
      </c>
      <c r="D23" s="225" t="s">
        <v>175</v>
      </c>
      <c r="E23" s="532" t="s">
        <v>175</v>
      </c>
      <c r="F23" s="532"/>
    </row>
    <row r="24" spans="1:6">
      <c r="A24" s="235"/>
      <c r="B24" s="235"/>
      <c r="C24" s="225" t="s">
        <v>919</v>
      </c>
      <c r="D24" s="235"/>
      <c r="E24" s="534"/>
      <c r="F24" s="534"/>
    </row>
    <row r="25" spans="1:6">
      <c r="A25" s="235"/>
      <c r="B25" s="236" t="s">
        <v>909</v>
      </c>
      <c r="C25" s="236" t="s">
        <v>910</v>
      </c>
      <c r="D25" s="236" t="s">
        <v>911</v>
      </c>
      <c r="E25" s="533" t="s">
        <v>912</v>
      </c>
      <c r="F25" s="533"/>
    </row>
    <row r="26" spans="1:6">
      <c r="A26" s="237" t="s">
        <v>917</v>
      </c>
      <c r="B26" s="235"/>
      <c r="C26" s="235"/>
      <c r="D26" s="235"/>
      <c r="E26" s="534"/>
      <c r="F26" s="534"/>
    </row>
    <row r="27" spans="1:6">
      <c r="A27" s="225" t="s">
        <v>920</v>
      </c>
      <c r="B27" s="225">
        <v>50</v>
      </c>
      <c r="C27" s="238">
        <v>3600</v>
      </c>
      <c r="D27" s="239">
        <v>15.13</v>
      </c>
      <c r="E27" s="532" t="s">
        <v>921</v>
      </c>
      <c r="F27" s="532"/>
    </row>
    <row r="28" spans="1:6">
      <c r="A28" s="225" t="s">
        <v>920</v>
      </c>
      <c r="B28" s="225">
        <v>70</v>
      </c>
      <c r="C28" s="238">
        <v>5500</v>
      </c>
      <c r="D28" s="239">
        <v>15.68</v>
      </c>
      <c r="E28" s="532" t="s">
        <v>921</v>
      </c>
      <c r="F28" s="532"/>
    </row>
    <row r="29" spans="1:6">
      <c r="A29" s="225" t="s">
        <v>920</v>
      </c>
      <c r="B29" s="225">
        <v>100</v>
      </c>
      <c r="C29" s="238">
        <v>8500</v>
      </c>
      <c r="D29" s="239">
        <v>16.5</v>
      </c>
      <c r="E29" s="532" t="s">
        <v>921</v>
      </c>
      <c r="F29" s="532"/>
    </row>
    <row r="30" spans="1:6">
      <c r="A30" s="225" t="s">
        <v>920</v>
      </c>
      <c r="B30" s="225">
        <v>150</v>
      </c>
      <c r="C30" s="238">
        <v>14000</v>
      </c>
      <c r="D30" s="239">
        <v>17.940000000000001</v>
      </c>
      <c r="E30" s="532" t="s">
        <v>921</v>
      </c>
      <c r="F30" s="532"/>
    </row>
    <row r="31" spans="1:6">
      <c r="A31" s="225" t="s">
        <v>920</v>
      </c>
      <c r="B31" s="225">
        <v>250</v>
      </c>
      <c r="C31" s="238">
        <v>24750</v>
      </c>
      <c r="D31" s="239">
        <v>25.38</v>
      </c>
      <c r="E31" s="532" t="s">
        <v>921</v>
      </c>
      <c r="F31" s="532"/>
    </row>
    <row r="32" spans="1:6">
      <c r="A32" s="225" t="s">
        <v>920</v>
      </c>
      <c r="B32" s="225">
        <v>400</v>
      </c>
      <c r="C32" s="238">
        <v>45000</v>
      </c>
      <c r="D32" s="239">
        <v>29.35</v>
      </c>
      <c r="E32" s="532" t="s">
        <v>921</v>
      </c>
      <c r="F32" s="532"/>
    </row>
    <row r="33" spans="1:6">
      <c r="A33" s="225" t="s">
        <v>922</v>
      </c>
      <c r="B33" s="225">
        <v>150</v>
      </c>
      <c r="C33" s="238">
        <v>14000</v>
      </c>
      <c r="D33" s="239">
        <v>21.83</v>
      </c>
      <c r="E33" s="532" t="s">
        <v>921</v>
      </c>
      <c r="F33" s="532"/>
    </row>
    <row r="34" spans="1:6">
      <c r="A34" s="225" t="s">
        <v>922</v>
      </c>
      <c r="B34" s="225">
        <v>250</v>
      </c>
      <c r="C34" s="238">
        <v>24750</v>
      </c>
      <c r="D34" s="239">
        <v>28.3</v>
      </c>
      <c r="E34" s="532" t="s">
        <v>921</v>
      </c>
      <c r="F34" s="532"/>
    </row>
    <row r="35" spans="1:6">
      <c r="A35" s="225" t="s">
        <v>922</v>
      </c>
      <c r="B35" s="225">
        <v>400</v>
      </c>
      <c r="C35" s="238">
        <v>45000</v>
      </c>
      <c r="D35" s="239">
        <v>32.68</v>
      </c>
      <c r="E35" s="532" t="s">
        <v>921</v>
      </c>
      <c r="F35" s="532"/>
    </row>
    <row r="36" spans="1:6">
      <c r="A36" s="225" t="s">
        <v>923</v>
      </c>
      <c r="B36" s="225">
        <v>50</v>
      </c>
      <c r="C36" s="238">
        <v>3600</v>
      </c>
      <c r="D36" s="239">
        <v>16.79</v>
      </c>
      <c r="E36" s="532" t="s">
        <v>921</v>
      </c>
      <c r="F36" s="532"/>
    </row>
    <row r="37" spans="1:6">
      <c r="A37" s="225" t="s">
        <v>923</v>
      </c>
      <c r="B37" s="225">
        <v>100</v>
      </c>
      <c r="C37" s="238">
        <v>8500</v>
      </c>
      <c r="D37" s="239">
        <v>18.29</v>
      </c>
      <c r="E37" s="532" t="s">
        <v>921</v>
      </c>
      <c r="F37" s="532"/>
    </row>
    <row r="38" spans="1:6">
      <c r="A38" s="225" t="s">
        <v>923</v>
      </c>
      <c r="B38" s="225">
        <v>150</v>
      </c>
      <c r="C38" s="238">
        <v>14000</v>
      </c>
      <c r="D38" s="239">
        <v>21.49</v>
      </c>
      <c r="E38" s="532" t="s">
        <v>921</v>
      </c>
      <c r="F38" s="532"/>
    </row>
    <row r="39" spans="1:6">
      <c r="A39" s="225" t="s">
        <v>924</v>
      </c>
      <c r="B39" s="225">
        <v>150</v>
      </c>
      <c r="C39" s="238">
        <v>14000</v>
      </c>
      <c r="D39" s="239">
        <v>17.579999999999998</v>
      </c>
      <c r="E39" s="532" t="s">
        <v>921</v>
      </c>
      <c r="F39" s="532"/>
    </row>
    <row r="40" spans="1:6">
      <c r="A40" s="225" t="s">
        <v>924</v>
      </c>
      <c r="B40" s="225">
        <v>250</v>
      </c>
      <c r="C40" s="238">
        <v>24750</v>
      </c>
      <c r="D40" s="239">
        <v>22.17</v>
      </c>
      <c r="E40" s="532" t="s">
        <v>921</v>
      </c>
      <c r="F40" s="532"/>
    </row>
    <row r="41" spans="1:6">
      <c r="A41" s="225" t="s">
        <v>924</v>
      </c>
      <c r="B41" s="225">
        <v>400</v>
      </c>
      <c r="C41" s="238">
        <v>45000</v>
      </c>
      <c r="D41" s="239">
        <v>28.31</v>
      </c>
      <c r="E41" s="532" t="s">
        <v>921</v>
      </c>
      <c r="F41" s="532"/>
    </row>
    <row r="42" spans="1:6">
      <c r="A42" s="225" t="s">
        <v>925</v>
      </c>
      <c r="B42" s="225">
        <v>50</v>
      </c>
      <c r="C42" s="235"/>
      <c r="D42" s="239">
        <v>20.57</v>
      </c>
      <c r="E42" s="532" t="s">
        <v>921</v>
      </c>
      <c r="F42" s="532"/>
    </row>
    <row r="43" spans="1:6">
      <c r="A43" s="225" t="s">
        <v>925</v>
      </c>
      <c r="B43" s="225">
        <v>70</v>
      </c>
      <c r="C43" s="235"/>
      <c r="D43" s="239">
        <v>20.57</v>
      </c>
      <c r="E43" s="532" t="s">
        <v>921</v>
      </c>
      <c r="F43" s="532"/>
    </row>
    <row r="44" spans="1:6">
      <c r="A44" s="225" t="s">
        <v>925</v>
      </c>
      <c r="B44" s="225">
        <v>100</v>
      </c>
      <c r="C44" s="235"/>
      <c r="D44" s="239">
        <v>23.16</v>
      </c>
      <c r="E44" s="532" t="s">
        <v>921</v>
      </c>
      <c r="F44" s="532"/>
    </row>
    <row r="45" spans="1:6">
      <c r="A45" s="225" t="s">
        <v>925</v>
      </c>
      <c r="B45" s="225">
        <v>150</v>
      </c>
      <c r="C45" s="235"/>
      <c r="D45" s="239">
        <v>25.52</v>
      </c>
      <c r="E45" s="532" t="s">
        <v>921</v>
      </c>
      <c r="F45" s="532"/>
    </row>
    <row r="46" spans="1:6">
      <c r="A46" s="235"/>
      <c r="B46" s="235"/>
      <c r="C46" s="235"/>
      <c r="D46" s="235"/>
      <c r="E46" s="534"/>
      <c r="F46" s="534"/>
    </row>
    <row r="47" spans="1:6">
      <c r="A47" s="237" t="s">
        <v>926</v>
      </c>
      <c r="B47" s="235"/>
      <c r="C47" s="235"/>
      <c r="D47" s="235"/>
      <c r="E47" s="534"/>
      <c r="F47" s="534"/>
    </row>
    <row r="48" spans="1:6">
      <c r="A48" s="225" t="s">
        <v>924</v>
      </c>
      <c r="B48" s="225">
        <v>400</v>
      </c>
      <c r="C48" s="238">
        <v>31000</v>
      </c>
      <c r="D48" s="239">
        <v>34.78</v>
      </c>
      <c r="E48" s="532" t="s">
        <v>921</v>
      </c>
      <c r="F48" s="532"/>
    </row>
    <row r="49" spans="1:6">
      <c r="A49" s="225" t="s">
        <v>924</v>
      </c>
      <c r="B49" s="238">
        <v>1000</v>
      </c>
      <c r="C49" s="238">
        <v>96000</v>
      </c>
      <c r="D49" s="239">
        <v>59.22</v>
      </c>
      <c r="E49" s="532" t="s">
        <v>921</v>
      </c>
      <c r="F49" s="532"/>
    </row>
    <row r="50" spans="1:6">
      <c r="A50" s="213" t="s">
        <v>175</v>
      </c>
    </row>
    <row r="51" spans="1:6">
      <c r="A51" s="220" t="s">
        <v>790</v>
      </c>
      <c r="C51" s="213" t="s">
        <v>791</v>
      </c>
    </row>
    <row r="52" spans="1:6">
      <c r="A52" s="226" t="s">
        <v>175</v>
      </c>
    </row>
    <row r="53" spans="1:6">
      <c r="A53" s="220" t="s">
        <v>792</v>
      </c>
    </row>
    <row r="54" spans="1:6">
      <c r="A54" s="213" t="s">
        <v>745</v>
      </c>
    </row>
    <row r="55" spans="1:6">
      <c r="A55" s="213" t="s">
        <v>793</v>
      </c>
    </row>
    <row r="56" spans="1:6">
      <c r="A56" s="221" t="s">
        <v>720</v>
      </c>
    </row>
    <row r="57" spans="1:6">
      <c r="A57" s="221" t="s">
        <v>927</v>
      </c>
    </row>
    <row r="58" spans="1:6">
      <c r="A58" s="213" t="s">
        <v>175</v>
      </c>
    </row>
    <row r="59" spans="1:6">
      <c r="A59" s="213" t="s">
        <v>906</v>
      </c>
    </row>
    <row r="60" spans="1:6">
      <c r="A60" s="213" t="s">
        <v>907</v>
      </c>
    </row>
    <row r="61" spans="1:6">
      <c r="A61" s="213" t="s">
        <v>928</v>
      </c>
    </row>
    <row r="62" spans="1:6">
      <c r="A62" s="213" t="s">
        <v>175</v>
      </c>
    </row>
    <row r="63" spans="1:6">
      <c r="A63" s="213" t="s">
        <v>175</v>
      </c>
    </row>
    <row r="64" spans="1:6">
      <c r="A64" s="235"/>
      <c r="B64" s="234" t="s">
        <v>909</v>
      </c>
      <c r="C64" s="234" t="s">
        <v>910</v>
      </c>
      <c r="D64" s="234" t="s">
        <v>911</v>
      </c>
      <c r="E64" s="234" t="s">
        <v>912</v>
      </c>
    </row>
    <row r="65" spans="1:5">
      <c r="A65" s="240" t="s">
        <v>917</v>
      </c>
      <c r="B65" s="235"/>
      <c r="C65" s="235"/>
      <c r="D65" s="235"/>
      <c r="E65" s="235"/>
    </row>
    <row r="66" spans="1:5">
      <c r="A66" s="241" t="s">
        <v>920</v>
      </c>
      <c r="B66" s="241">
        <v>50</v>
      </c>
      <c r="C66" s="242">
        <v>3600</v>
      </c>
      <c r="D66" s="243">
        <v>23.21</v>
      </c>
      <c r="E66" s="241" t="s">
        <v>921</v>
      </c>
    </row>
    <row r="67" spans="1:5">
      <c r="A67" s="241" t="s">
        <v>920</v>
      </c>
      <c r="B67" s="241">
        <v>70</v>
      </c>
      <c r="C67" s="242">
        <v>5500</v>
      </c>
      <c r="D67" s="243">
        <v>23.72</v>
      </c>
      <c r="E67" s="241" t="s">
        <v>921</v>
      </c>
    </row>
    <row r="68" spans="1:5">
      <c r="A68" s="241" t="s">
        <v>920</v>
      </c>
      <c r="B68" s="241">
        <v>100</v>
      </c>
      <c r="C68" s="242">
        <v>8500</v>
      </c>
      <c r="D68" s="243">
        <v>24.48</v>
      </c>
      <c r="E68" s="241" t="s">
        <v>921</v>
      </c>
    </row>
    <row r="69" spans="1:5">
      <c r="A69" s="241" t="s">
        <v>920</v>
      </c>
      <c r="B69" s="241">
        <v>150</v>
      </c>
      <c r="C69" s="242">
        <v>14000</v>
      </c>
      <c r="D69" s="243">
        <v>26.01</v>
      </c>
      <c r="E69" s="241" t="s">
        <v>921</v>
      </c>
    </row>
    <row r="70" spans="1:5">
      <c r="A70" s="241" t="s">
        <v>920</v>
      </c>
      <c r="B70" s="241">
        <v>250</v>
      </c>
      <c r="C70" s="242">
        <v>24750</v>
      </c>
      <c r="D70" s="243">
        <v>31.44</v>
      </c>
      <c r="E70" s="241" t="s">
        <v>921</v>
      </c>
    </row>
    <row r="71" spans="1:5">
      <c r="A71" s="241" t="s">
        <v>920</v>
      </c>
      <c r="B71" s="241">
        <v>400</v>
      </c>
      <c r="C71" s="242">
        <v>45000</v>
      </c>
      <c r="D71" s="243">
        <v>35.4</v>
      </c>
      <c r="E71" s="241" t="s">
        <v>921</v>
      </c>
    </row>
    <row r="72" spans="1:5">
      <c r="A72" s="241" t="s">
        <v>922</v>
      </c>
      <c r="B72" s="241">
        <v>150</v>
      </c>
      <c r="C72" s="242">
        <v>14000</v>
      </c>
      <c r="D72" s="243">
        <v>29.92</v>
      </c>
      <c r="E72" s="241" t="s">
        <v>921</v>
      </c>
    </row>
    <row r="73" spans="1:5">
      <c r="A73" s="241" t="s">
        <v>922</v>
      </c>
      <c r="B73" s="241">
        <v>250</v>
      </c>
      <c r="C73" s="242">
        <v>24750</v>
      </c>
      <c r="D73" s="243">
        <v>36.33</v>
      </c>
      <c r="E73" s="241" t="s">
        <v>921</v>
      </c>
    </row>
    <row r="74" spans="1:5">
      <c r="A74" s="241" t="s">
        <v>922</v>
      </c>
      <c r="B74" s="241">
        <v>400</v>
      </c>
      <c r="C74" s="242">
        <v>45000</v>
      </c>
      <c r="D74" s="243">
        <v>40.74</v>
      </c>
      <c r="E74" s="241" t="s">
        <v>921</v>
      </c>
    </row>
    <row r="75" spans="1:5">
      <c r="A75" s="241" t="s">
        <v>923</v>
      </c>
      <c r="B75" s="241">
        <v>50</v>
      </c>
      <c r="C75" s="242">
        <v>3600</v>
      </c>
      <c r="D75" s="243">
        <v>20.55</v>
      </c>
      <c r="E75" s="241" t="s">
        <v>921</v>
      </c>
    </row>
    <row r="76" spans="1:5">
      <c r="A76" s="241" t="s">
        <v>923</v>
      </c>
      <c r="B76" s="241">
        <v>100</v>
      </c>
      <c r="C76" s="242">
        <v>8500</v>
      </c>
      <c r="D76" s="243">
        <v>22.02</v>
      </c>
      <c r="E76" s="241" t="s">
        <v>921</v>
      </c>
    </row>
    <row r="77" spans="1:5">
      <c r="A77" s="241" t="s">
        <v>923</v>
      </c>
      <c r="B77" s="241">
        <v>150</v>
      </c>
      <c r="C77" s="242">
        <v>14000</v>
      </c>
      <c r="D77" s="243">
        <v>30.01</v>
      </c>
      <c r="E77" s="241" t="s">
        <v>921</v>
      </c>
    </row>
    <row r="78" spans="1:5">
      <c r="A78" s="241" t="s">
        <v>924</v>
      </c>
      <c r="B78" s="241">
        <v>150</v>
      </c>
      <c r="C78" s="242">
        <v>14000</v>
      </c>
      <c r="D78" s="243">
        <v>27.41</v>
      </c>
      <c r="E78" s="241" t="s">
        <v>921</v>
      </c>
    </row>
    <row r="79" spans="1:5">
      <c r="A79" s="241" t="s">
        <v>924</v>
      </c>
      <c r="B79" s="241">
        <v>250</v>
      </c>
      <c r="C79" s="242">
        <v>24750</v>
      </c>
      <c r="D79" s="243">
        <v>31.99</v>
      </c>
      <c r="E79" s="241" t="s">
        <v>921</v>
      </c>
    </row>
    <row r="80" spans="1:5">
      <c r="A80" s="241" t="s">
        <v>924</v>
      </c>
      <c r="B80" s="241">
        <v>400</v>
      </c>
      <c r="C80" s="242">
        <v>45000</v>
      </c>
      <c r="D80" s="243">
        <v>36.4</v>
      </c>
      <c r="E80" s="241" t="s">
        <v>921</v>
      </c>
    </row>
    <row r="81" spans="1:5">
      <c r="A81" s="241" t="s">
        <v>924</v>
      </c>
      <c r="B81" s="241">
        <v>400</v>
      </c>
      <c r="C81" s="242">
        <v>31000</v>
      </c>
      <c r="D81" s="243">
        <v>43.03</v>
      </c>
      <c r="E81" s="241" t="s">
        <v>921</v>
      </c>
    </row>
    <row r="82" spans="1:5">
      <c r="A82" s="241" t="s">
        <v>924</v>
      </c>
      <c r="B82" s="241">
        <v>1000</v>
      </c>
      <c r="C82" s="242">
        <v>96000</v>
      </c>
      <c r="D82" s="243">
        <v>67.44</v>
      </c>
      <c r="E82" s="241" t="s">
        <v>921</v>
      </c>
    </row>
    <row r="83" spans="1:5">
      <c r="A83" s="241" t="s">
        <v>925</v>
      </c>
      <c r="B83" s="241">
        <v>50</v>
      </c>
      <c r="C83" s="235"/>
      <c r="D83" s="243">
        <v>27.37</v>
      </c>
      <c r="E83" s="241" t="s">
        <v>921</v>
      </c>
    </row>
    <row r="84" spans="1:5">
      <c r="A84" s="241" t="s">
        <v>925</v>
      </c>
      <c r="B84" s="241">
        <v>70</v>
      </c>
      <c r="C84" s="235"/>
      <c r="D84" s="243">
        <v>27.37</v>
      </c>
      <c r="E84" s="241" t="s">
        <v>921</v>
      </c>
    </row>
    <row r="85" spans="1:5">
      <c r="A85" s="241" t="s">
        <v>925</v>
      </c>
      <c r="B85" s="241">
        <v>100</v>
      </c>
      <c r="C85" s="235"/>
      <c r="D85" s="243">
        <v>29.92</v>
      </c>
      <c r="E85" s="241" t="s">
        <v>921</v>
      </c>
    </row>
    <row r="86" spans="1:5">
      <c r="A86" s="241" t="s">
        <v>925</v>
      </c>
      <c r="B86" s="241">
        <v>150</v>
      </c>
      <c r="C86" s="235"/>
      <c r="D86" s="243">
        <v>39.1</v>
      </c>
      <c r="E86" s="241" t="s">
        <v>921</v>
      </c>
    </row>
    <row r="87" spans="1:5">
      <c r="A87" s="223" t="s">
        <v>175</v>
      </c>
    </row>
    <row r="88" spans="1:5">
      <c r="A88" s="223" t="s">
        <v>175</v>
      </c>
    </row>
    <row r="89" spans="1:5">
      <c r="A89" s="223" t="s">
        <v>175</v>
      </c>
    </row>
    <row r="90" spans="1:5">
      <c r="A90" s="223" t="s">
        <v>175</v>
      </c>
    </row>
    <row r="91" spans="1:5">
      <c r="A91" s="223" t="s">
        <v>175</v>
      </c>
    </row>
    <row r="92" spans="1:5">
      <c r="A92" s="223" t="s">
        <v>175</v>
      </c>
    </row>
    <row r="93" spans="1:5">
      <c r="A93" s="223" t="s">
        <v>175</v>
      </c>
    </row>
    <row r="94" spans="1:5">
      <c r="A94" s="223" t="s">
        <v>175</v>
      </c>
    </row>
    <row r="95" spans="1:5">
      <c r="A95" s="223" t="s">
        <v>175</v>
      </c>
    </row>
    <row r="96" spans="1:5">
      <c r="A96" s="223" t="s">
        <v>175</v>
      </c>
    </row>
    <row r="97" spans="1:3">
      <c r="A97" s="223" t="s">
        <v>175</v>
      </c>
    </row>
    <row r="98" spans="1:3">
      <c r="A98" s="223" t="s">
        <v>175</v>
      </c>
    </row>
    <row r="99" spans="1:3">
      <c r="A99" s="223" t="s">
        <v>175</v>
      </c>
    </row>
    <row r="100" spans="1:3">
      <c r="A100" s="213" t="s">
        <v>175</v>
      </c>
    </row>
    <row r="101" spans="1:3">
      <c r="A101" s="220" t="s">
        <v>790</v>
      </c>
      <c r="C101" s="213" t="s">
        <v>791</v>
      </c>
    </row>
    <row r="102" spans="1:3">
      <c r="A102" s="226" t="s">
        <v>175</v>
      </c>
    </row>
    <row r="103" spans="1:3">
      <c r="A103" s="220" t="s">
        <v>792</v>
      </c>
    </row>
    <row r="104" spans="1:3">
      <c r="A104" s="213" t="s">
        <v>745</v>
      </c>
    </row>
    <row r="105" spans="1:3">
      <c r="A105" s="213" t="s">
        <v>793</v>
      </c>
    </row>
    <row r="106" spans="1:3">
      <c r="A106" s="213" t="s">
        <v>175</v>
      </c>
    </row>
    <row r="107" spans="1:3">
      <c r="A107" s="213" t="s">
        <v>175</v>
      </c>
    </row>
    <row r="108" spans="1:3">
      <c r="A108" s="213" t="s">
        <v>175</v>
      </c>
    </row>
    <row r="109" spans="1:3">
      <c r="A109" s="213" t="s">
        <v>175</v>
      </c>
    </row>
    <row r="110" spans="1:3">
      <c r="A110" s="213" t="s">
        <v>175</v>
      </c>
    </row>
    <row r="111" spans="1:3">
      <c r="A111" s="213" t="s">
        <v>720</v>
      </c>
    </row>
    <row r="112" spans="1:3">
      <c r="A112" s="221" t="s">
        <v>929</v>
      </c>
    </row>
    <row r="113" spans="1:5">
      <c r="A113" s="222" t="s">
        <v>906</v>
      </c>
    </row>
    <row r="114" spans="1:5">
      <c r="A114" s="222" t="s">
        <v>907</v>
      </c>
    </row>
    <row r="115" spans="1:5">
      <c r="A115" s="225" t="s">
        <v>930</v>
      </c>
    </row>
    <row r="116" spans="1:5">
      <c r="A116" s="225" t="s">
        <v>931</v>
      </c>
    </row>
    <row r="117" spans="1:5">
      <c r="A117" s="235"/>
      <c r="B117" s="236" t="s">
        <v>909</v>
      </c>
      <c r="C117" s="236" t="s">
        <v>910</v>
      </c>
      <c r="D117" s="236" t="s">
        <v>911</v>
      </c>
      <c r="E117" s="236" t="s">
        <v>912</v>
      </c>
    </row>
    <row r="118" spans="1:5">
      <c r="A118" s="237" t="s">
        <v>932</v>
      </c>
      <c r="B118" s="235"/>
      <c r="C118" s="235"/>
      <c r="D118" s="235"/>
      <c r="E118" s="235"/>
    </row>
    <row r="119" spans="1:5">
      <c r="A119" s="225" t="s">
        <v>920</v>
      </c>
      <c r="B119" s="225">
        <v>50</v>
      </c>
      <c r="C119" s="238">
        <v>3000</v>
      </c>
      <c r="D119" s="239">
        <v>8.9</v>
      </c>
      <c r="E119" s="225" t="s">
        <v>921</v>
      </c>
    </row>
    <row r="120" spans="1:5">
      <c r="A120" s="225" t="s">
        <v>920</v>
      </c>
      <c r="B120" s="225">
        <v>70</v>
      </c>
      <c r="C120" s="238">
        <v>4000</v>
      </c>
      <c r="D120" s="239">
        <v>9.1999999999999993</v>
      </c>
      <c r="E120" s="225" t="s">
        <v>921</v>
      </c>
    </row>
    <row r="121" spans="1:5">
      <c r="A121" s="225" t="s">
        <v>920</v>
      </c>
      <c r="B121" s="225">
        <v>100</v>
      </c>
      <c r="C121" s="238">
        <v>7000</v>
      </c>
      <c r="D121" s="239">
        <v>9.43</v>
      </c>
      <c r="E121" s="225" t="s">
        <v>921</v>
      </c>
    </row>
    <row r="122" spans="1:5">
      <c r="A122" s="225" t="s">
        <v>920</v>
      </c>
      <c r="B122" s="225">
        <v>150</v>
      </c>
      <c r="C122" s="238">
        <v>10000</v>
      </c>
      <c r="D122" s="239">
        <v>9.9700000000000006</v>
      </c>
      <c r="E122" s="225" t="s">
        <v>921</v>
      </c>
    </row>
    <row r="123" spans="1:5">
      <c r="A123" s="225" t="s">
        <v>920</v>
      </c>
      <c r="B123" s="225">
        <v>250</v>
      </c>
      <c r="C123" s="238">
        <v>17000</v>
      </c>
      <c r="D123" s="239">
        <v>11.35</v>
      </c>
      <c r="E123" s="225" t="s">
        <v>921</v>
      </c>
    </row>
    <row r="124" spans="1:5">
      <c r="A124" s="225" t="s">
        <v>920</v>
      </c>
      <c r="B124" s="225">
        <v>400</v>
      </c>
      <c r="C124" s="238">
        <v>28000</v>
      </c>
      <c r="D124" s="239">
        <v>15.4</v>
      </c>
      <c r="E124" s="225" t="s">
        <v>921</v>
      </c>
    </row>
    <row r="125" spans="1:5">
      <c r="A125" s="225" t="s">
        <v>925</v>
      </c>
      <c r="B125" s="225">
        <v>150</v>
      </c>
      <c r="C125" s="238">
        <v>10000</v>
      </c>
      <c r="D125" s="239">
        <v>20.65</v>
      </c>
      <c r="E125" s="225" t="s">
        <v>921</v>
      </c>
    </row>
    <row r="126" spans="1:5">
      <c r="A126" s="225" t="s">
        <v>933</v>
      </c>
      <c r="B126" s="225">
        <v>250</v>
      </c>
      <c r="C126" s="238">
        <v>15000</v>
      </c>
      <c r="D126" s="239">
        <v>18.97</v>
      </c>
      <c r="E126" s="225" t="s">
        <v>921</v>
      </c>
    </row>
    <row r="127" spans="1:5">
      <c r="A127" s="225" t="s">
        <v>933</v>
      </c>
      <c r="B127" s="225">
        <v>400</v>
      </c>
      <c r="C127" s="238">
        <v>17000</v>
      </c>
      <c r="D127" s="239">
        <v>21.01</v>
      </c>
      <c r="E127" s="225" t="s">
        <v>921</v>
      </c>
    </row>
    <row r="128" spans="1:5">
      <c r="A128" s="225" t="s">
        <v>934</v>
      </c>
      <c r="B128" s="225">
        <v>70</v>
      </c>
      <c r="C128" s="238">
        <v>7000</v>
      </c>
      <c r="D128" s="239">
        <v>23.68</v>
      </c>
      <c r="E128" s="225" t="s">
        <v>921</v>
      </c>
    </row>
    <row r="129" spans="1:5">
      <c r="A129" s="225" t="s">
        <v>934</v>
      </c>
      <c r="B129" s="225">
        <v>100</v>
      </c>
      <c r="C129" s="238">
        <v>8000</v>
      </c>
      <c r="D129" s="239">
        <v>23.68</v>
      </c>
      <c r="E129" s="225" t="s">
        <v>921</v>
      </c>
    </row>
    <row r="130" spans="1:5">
      <c r="A130" s="225" t="s">
        <v>934</v>
      </c>
      <c r="B130" s="225">
        <v>150</v>
      </c>
      <c r="C130" s="238">
        <v>10000</v>
      </c>
      <c r="D130" s="239">
        <v>23.68</v>
      </c>
      <c r="E130" s="225" t="s">
        <v>921</v>
      </c>
    </row>
    <row r="131" spans="1:5">
      <c r="A131" s="225" t="s">
        <v>923</v>
      </c>
      <c r="B131" s="225">
        <v>70</v>
      </c>
      <c r="C131" s="238">
        <v>4000</v>
      </c>
      <c r="D131" s="239">
        <v>11.61</v>
      </c>
      <c r="E131" s="225" t="s">
        <v>921</v>
      </c>
    </row>
    <row r="132" spans="1:5">
      <c r="A132" s="225" t="s">
        <v>923</v>
      </c>
      <c r="B132" s="225">
        <v>100</v>
      </c>
      <c r="C132" s="238">
        <v>7000</v>
      </c>
      <c r="D132" s="239">
        <v>12.15</v>
      </c>
      <c r="E132" s="225" t="s">
        <v>921</v>
      </c>
    </row>
    <row r="133" spans="1:5">
      <c r="A133" s="225" t="s">
        <v>922</v>
      </c>
      <c r="B133" s="225">
        <v>100</v>
      </c>
      <c r="C133" s="238">
        <v>7000</v>
      </c>
      <c r="D133" s="239">
        <v>10.34</v>
      </c>
      <c r="E133" s="225" t="s">
        <v>921</v>
      </c>
    </row>
    <row r="134" spans="1:5">
      <c r="A134" s="225" t="s">
        <v>922</v>
      </c>
      <c r="B134" s="225">
        <v>150</v>
      </c>
      <c r="C134" s="238">
        <v>10000</v>
      </c>
      <c r="D134" s="239">
        <v>11.24</v>
      </c>
      <c r="E134" s="225" t="s">
        <v>921</v>
      </c>
    </row>
    <row r="135" spans="1:5">
      <c r="A135" s="225" t="s">
        <v>922</v>
      </c>
      <c r="B135" s="225">
        <v>250</v>
      </c>
      <c r="C135" s="238">
        <v>17000</v>
      </c>
      <c r="D135" s="239">
        <v>11.73</v>
      </c>
      <c r="E135" s="225" t="s">
        <v>921</v>
      </c>
    </row>
    <row r="136" spans="1:5">
      <c r="A136" s="225" t="s">
        <v>935</v>
      </c>
      <c r="B136" s="225">
        <v>100</v>
      </c>
      <c r="C136" s="238">
        <v>7000</v>
      </c>
      <c r="D136" s="239">
        <v>19.100000000000001</v>
      </c>
      <c r="E136" s="225" t="s">
        <v>921</v>
      </c>
    </row>
    <row r="137" spans="1:5">
      <c r="A137" s="225" t="s">
        <v>935</v>
      </c>
      <c r="B137" s="225">
        <v>150</v>
      </c>
      <c r="C137" s="238">
        <v>10000</v>
      </c>
      <c r="D137" s="239">
        <v>19.100000000000001</v>
      </c>
      <c r="E137" s="225" t="s">
        <v>921</v>
      </c>
    </row>
    <row r="138" spans="1:5">
      <c r="A138" s="225" t="s">
        <v>936</v>
      </c>
      <c r="B138" s="225">
        <v>150</v>
      </c>
      <c r="C138" s="235"/>
      <c r="D138" s="239">
        <v>17.03</v>
      </c>
      <c r="E138" s="225" t="s">
        <v>921</v>
      </c>
    </row>
    <row r="139" spans="1:5">
      <c r="A139" s="225" t="s">
        <v>936</v>
      </c>
      <c r="B139" s="225">
        <v>250</v>
      </c>
      <c r="C139" s="225" t="s">
        <v>175</v>
      </c>
      <c r="D139" s="239">
        <v>17.73</v>
      </c>
      <c r="E139" s="225" t="s">
        <v>921</v>
      </c>
    </row>
    <row r="140" spans="1:5">
      <c r="A140" s="225" t="s">
        <v>936</v>
      </c>
      <c r="B140" s="225">
        <v>400</v>
      </c>
      <c r="C140" s="225" t="s">
        <v>175</v>
      </c>
      <c r="D140" s="239">
        <v>20.38</v>
      </c>
      <c r="E140" s="225" t="s">
        <v>921</v>
      </c>
    </row>
    <row r="141" spans="1:5">
      <c r="A141" s="225" t="s">
        <v>936</v>
      </c>
      <c r="B141" s="225">
        <v>1000</v>
      </c>
      <c r="C141" s="225" t="s">
        <v>175</v>
      </c>
      <c r="D141" s="239">
        <v>21.21</v>
      </c>
      <c r="E141" s="225" t="s">
        <v>921</v>
      </c>
    </row>
    <row r="142" spans="1:5">
      <c r="A142" s="235"/>
      <c r="B142" s="235"/>
      <c r="C142" s="235"/>
      <c r="D142" s="235"/>
      <c r="E142" s="235"/>
    </row>
    <row r="143" spans="1:5">
      <c r="A143" s="237" t="s">
        <v>937</v>
      </c>
      <c r="B143" s="235"/>
      <c r="C143" s="235"/>
      <c r="D143" s="235"/>
      <c r="E143" s="235"/>
    </row>
    <row r="144" spans="1:5">
      <c r="A144" s="225" t="s">
        <v>920</v>
      </c>
      <c r="B144" s="225">
        <v>50</v>
      </c>
      <c r="C144" s="238">
        <v>3000</v>
      </c>
      <c r="D144" s="239">
        <v>16.670000000000002</v>
      </c>
      <c r="E144" s="225" t="s">
        <v>921</v>
      </c>
    </row>
    <row r="145" spans="1:5">
      <c r="A145" s="225" t="s">
        <v>920</v>
      </c>
      <c r="B145" s="225">
        <v>70</v>
      </c>
      <c r="C145" s="238">
        <v>4000</v>
      </c>
      <c r="D145" s="239">
        <v>16.97</v>
      </c>
      <c r="E145" s="225" t="s">
        <v>921</v>
      </c>
    </row>
    <row r="146" spans="1:5">
      <c r="A146" s="225" t="s">
        <v>920</v>
      </c>
      <c r="B146" s="225">
        <v>100</v>
      </c>
      <c r="C146" s="238">
        <v>7000</v>
      </c>
      <c r="D146" s="239">
        <v>17.2</v>
      </c>
      <c r="E146" s="225" t="s">
        <v>921</v>
      </c>
    </row>
    <row r="147" spans="1:5">
      <c r="A147" s="225" t="s">
        <v>920</v>
      </c>
      <c r="B147" s="225">
        <v>150</v>
      </c>
      <c r="C147" s="238">
        <v>10000</v>
      </c>
      <c r="D147" s="239">
        <v>17.739999999999998</v>
      </c>
      <c r="E147" s="225" t="s">
        <v>921</v>
      </c>
    </row>
    <row r="148" spans="1:5">
      <c r="A148" s="225" t="s">
        <v>920</v>
      </c>
      <c r="B148" s="225">
        <v>250</v>
      </c>
      <c r="C148" s="238">
        <v>17000</v>
      </c>
      <c r="D148" s="239">
        <v>19.12</v>
      </c>
      <c r="E148" s="225" t="s">
        <v>921</v>
      </c>
    </row>
    <row r="149" spans="1:5">
      <c r="A149" s="225" t="s">
        <v>920</v>
      </c>
      <c r="B149" s="225">
        <v>400</v>
      </c>
      <c r="C149" s="238">
        <v>28000</v>
      </c>
      <c r="D149" s="239">
        <v>20.02</v>
      </c>
      <c r="E149" s="225" t="s">
        <v>921</v>
      </c>
    </row>
    <row r="150" spans="1:5">
      <c r="A150" s="225" t="s">
        <v>925</v>
      </c>
      <c r="B150" s="225">
        <v>150</v>
      </c>
      <c r="C150" s="238">
        <v>10000</v>
      </c>
      <c r="D150" s="239">
        <v>28.43</v>
      </c>
      <c r="E150" s="225" t="s">
        <v>921</v>
      </c>
    </row>
    <row r="151" spans="1:5">
      <c r="A151" s="225" t="s">
        <v>933</v>
      </c>
      <c r="B151" s="225">
        <v>250</v>
      </c>
      <c r="C151" s="238">
        <v>15000</v>
      </c>
      <c r="D151" s="239">
        <v>23.61</v>
      </c>
      <c r="E151" s="225" t="s">
        <v>921</v>
      </c>
    </row>
    <row r="152" spans="1:5">
      <c r="A152" s="225" t="s">
        <v>933</v>
      </c>
      <c r="B152" s="225">
        <v>400</v>
      </c>
      <c r="C152" s="238">
        <v>17000</v>
      </c>
      <c r="D152" s="239">
        <v>25.63</v>
      </c>
      <c r="E152" s="225" t="s">
        <v>921</v>
      </c>
    </row>
    <row r="153" spans="1:5">
      <c r="A153" s="225" t="s">
        <v>934</v>
      </c>
      <c r="B153" s="225">
        <v>70</v>
      </c>
      <c r="C153" s="238">
        <v>7000</v>
      </c>
      <c r="D153" s="239">
        <v>28.3</v>
      </c>
      <c r="E153" s="225" t="s">
        <v>921</v>
      </c>
    </row>
    <row r="154" spans="1:5">
      <c r="A154" s="225" t="s">
        <v>934</v>
      </c>
      <c r="B154" s="225">
        <v>100</v>
      </c>
      <c r="C154" s="238">
        <v>8000</v>
      </c>
      <c r="D154" s="239">
        <v>28.3</v>
      </c>
      <c r="E154" s="225" t="s">
        <v>921</v>
      </c>
    </row>
    <row r="155" spans="1:5">
      <c r="A155" s="225" t="s">
        <v>934</v>
      </c>
      <c r="B155" s="225">
        <v>150</v>
      </c>
      <c r="C155" s="238">
        <v>10000</v>
      </c>
      <c r="D155" s="239">
        <v>28.3</v>
      </c>
      <c r="E155" s="225" t="s">
        <v>921</v>
      </c>
    </row>
    <row r="156" spans="1:5">
      <c r="A156" s="225" t="s">
        <v>923</v>
      </c>
      <c r="B156" s="225">
        <v>70</v>
      </c>
      <c r="C156" s="238">
        <v>4000</v>
      </c>
      <c r="D156" s="239">
        <v>19.38</v>
      </c>
      <c r="E156" s="225" t="s">
        <v>921</v>
      </c>
    </row>
    <row r="157" spans="1:5">
      <c r="A157" s="225" t="s">
        <v>923</v>
      </c>
      <c r="B157" s="225">
        <v>100</v>
      </c>
      <c r="C157" s="238">
        <v>7000</v>
      </c>
      <c r="D157" s="239">
        <v>19.920000000000002</v>
      </c>
      <c r="E157" s="225" t="s">
        <v>921</v>
      </c>
    </row>
    <row r="158" spans="1:5">
      <c r="A158" s="225" t="s">
        <v>922</v>
      </c>
      <c r="B158" s="225">
        <v>100</v>
      </c>
      <c r="C158" s="238">
        <v>7000</v>
      </c>
      <c r="D158" s="239">
        <v>18.11</v>
      </c>
      <c r="E158" s="225" t="s">
        <v>921</v>
      </c>
    </row>
    <row r="159" spans="1:5">
      <c r="A159" s="225" t="s">
        <v>922</v>
      </c>
      <c r="B159" s="225">
        <v>150</v>
      </c>
      <c r="C159" s="238">
        <v>10000</v>
      </c>
      <c r="D159" s="239">
        <v>19.010000000000002</v>
      </c>
      <c r="E159" s="225" t="s">
        <v>921</v>
      </c>
    </row>
    <row r="160" spans="1:5">
      <c r="A160" s="225" t="s">
        <v>922</v>
      </c>
      <c r="B160" s="225">
        <v>250</v>
      </c>
      <c r="C160" s="238">
        <v>17000</v>
      </c>
      <c r="D160" s="239">
        <v>19.5</v>
      </c>
      <c r="E160" s="225" t="s">
        <v>921</v>
      </c>
    </row>
    <row r="161" spans="1:5">
      <c r="A161" s="225" t="s">
        <v>935</v>
      </c>
      <c r="B161" s="225">
        <v>100</v>
      </c>
      <c r="C161" s="238">
        <v>7000</v>
      </c>
      <c r="D161" s="239">
        <v>26.85</v>
      </c>
      <c r="E161" s="225" t="s">
        <v>921</v>
      </c>
    </row>
    <row r="162" spans="1:5">
      <c r="A162" s="225" t="s">
        <v>935</v>
      </c>
      <c r="B162" s="225">
        <v>150</v>
      </c>
      <c r="C162" s="238">
        <v>10000</v>
      </c>
      <c r="D162" s="239">
        <v>26.85</v>
      </c>
      <c r="E162" s="225" t="s">
        <v>921</v>
      </c>
    </row>
    <row r="163" spans="1:5">
      <c r="A163" s="225" t="s">
        <v>936</v>
      </c>
      <c r="B163" s="225">
        <v>150</v>
      </c>
      <c r="C163" s="235"/>
      <c r="D163" s="239">
        <v>24.79</v>
      </c>
      <c r="E163" s="225" t="s">
        <v>921</v>
      </c>
    </row>
    <row r="164" spans="1:5">
      <c r="A164" s="225" t="s">
        <v>936</v>
      </c>
      <c r="B164" s="225">
        <v>250</v>
      </c>
      <c r="C164" s="225" t="s">
        <v>175</v>
      </c>
      <c r="D164" s="239">
        <v>25.49</v>
      </c>
      <c r="E164" s="225" t="s">
        <v>921</v>
      </c>
    </row>
    <row r="165" spans="1:5">
      <c r="A165" s="225" t="s">
        <v>936</v>
      </c>
      <c r="B165" s="225">
        <v>400</v>
      </c>
      <c r="C165" s="225" t="s">
        <v>175</v>
      </c>
      <c r="D165" s="239">
        <v>28.16</v>
      </c>
      <c r="E165" s="225" t="s">
        <v>921</v>
      </c>
    </row>
    <row r="166" spans="1:5">
      <c r="A166" s="225" t="s">
        <v>936</v>
      </c>
      <c r="B166" s="225">
        <v>1000</v>
      </c>
      <c r="C166" s="225" t="s">
        <v>175</v>
      </c>
      <c r="D166" s="239">
        <v>28.98</v>
      </c>
      <c r="E166" s="225" t="s">
        <v>921</v>
      </c>
    </row>
    <row r="167" spans="1:5">
      <c r="A167" s="225" t="s">
        <v>175</v>
      </c>
      <c r="B167" s="225" t="s">
        <v>175</v>
      </c>
      <c r="C167" s="225" t="s">
        <v>175</v>
      </c>
      <c r="D167" s="225" t="s">
        <v>175</v>
      </c>
      <c r="E167" s="225" t="s">
        <v>175</v>
      </c>
    </row>
    <row r="168" spans="1:5">
      <c r="A168" s="213" t="s">
        <v>175</v>
      </c>
    </row>
    <row r="169" spans="1:5">
      <c r="A169" s="213" t="s">
        <v>175</v>
      </c>
    </row>
    <row r="170" spans="1:5">
      <c r="A170" s="213" t="s">
        <v>175</v>
      </c>
    </row>
    <row r="171" spans="1:5">
      <c r="A171" s="213" t="s">
        <v>175</v>
      </c>
    </row>
    <row r="172" spans="1:5">
      <c r="A172" s="220" t="s">
        <v>790</v>
      </c>
      <c r="C172" s="213" t="s">
        <v>791</v>
      </c>
    </row>
    <row r="173" spans="1:5">
      <c r="A173" s="220" t="s">
        <v>792</v>
      </c>
    </row>
    <row r="174" spans="1:5">
      <c r="A174" s="213" t="s">
        <v>745</v>
      </c>
    </row>
    <row r="175" spans="1:5">
      <c r="A175" s="227" t="s">
        <v>793</v>
      </c>
    </row>
  </sheetData>
  <mergeCells count="39">
    <mergeCell ref="E47:F47"/>
    <mergeCell ref="E48:F48"/>
    <mergeCell ref="E49:F49"/>
    <mergeCell ref="E41:F41"/>
    <mergeCell ref="E42:F42"/>
    <mergeCell ref="E43:F43"/>
    <mergeCell ref="E44:F44"/>
    <mergeCell ref="E45:F45"/>
    <mergeCell ref="E46:F46"/>
    <mergeCell ref="E40:F40"/>
    <mergeCell ref="E29:F29"/>
    <mergeCell ref="E30:F30"/>
    <mergeCell ref="E31:F31"/>
    <mergeCell ref="E32:F32"/>
    <mergeCell ref="E33:F33"/>
    <mergeCell ref="E34:F34"/>
    <mergeCell ref="E35:F35"/>
    <mergeCell ref="E36:F36"/>
    <mergeCell ref="E37:F37"/>
    <mergeCell ref="E38:F38"/>
    <mergeCell ref="E39:F39"/>
    <mergeCell ref="E28:F28"/>
    <mergeCell ref="E17:F17"/>
    <mergeCell ref="E18:F18"/>
    <mergeCell ref="E19:F19"/>
    <mergeCell ref="E20:F20"/>
    <mergeCell ref="E21:F21"/>
    <mergeCell ref="E22:F22"/>
    <mergeCell ref="E23:F23"/>
    <mergeCell ref="E24:F24"/>
    <mergeCell ref="E25:F25"/>
    <mergeCell ref="E26:F26"/>
    <mergeCell ref="E27:F27"/>
    <mergeCell ref="E16:F16"/>
    <mergeCell ref="E7:F7"/>
    <mergeCell ref="E8:F8"/>
    <mergeCell ref="E13:F13"/>
    <mergeCell ref="E14:F14"/>
    <mergeCell ref="E15:F15"/>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BEB82-1074-4B7E-8F21-5240A8C234E7}">
  <dimension ref="A1:E54"/>
  <sheetViews>
    <sheetView workbookViewId="0">
      <selection activeCell="B3" sqref="B3"/>
    </sheetView>
  </sheetViews>
  <sheetFormatPr defaultRowHeight="14.4"/>
  <sheetData>
    <row r="1" spans="1:5">
      <c r="A1" s="213" t="s">
        <v>720</v>
      </c>
    </row>
    <row r="2" spans="1:5">
      <c r="A2" s="221" t="s">
        <v>938</v>
      </c>
    </row>
    <row r="3" spans="1:5">
      <c r="A3" s="213" t="s">
        <v>939</v>
      </c>
    </row>
    <row r="4" spans="1:5">
      <c r="A4" s="213" t="s">
        <v>940</v>
      </c>
    </row>
    <row r="5" spans="1:5">
      <c r="A5" s="235"/>
      <c r="B5" s="236" t="s">
        <v>909</v>
      </c>
      <c r="C5" s="236" t="s">
        <v>910</v>
      </c>
      <c r="D5" s="236" t="s">
        <v>911</v>
      </c>
      <c r="E5" s="236" t="s">
        <v>912</v>
      </c>
    </row>
    <row r="6" spans="1:5">
      <c r="A6" s="237" t="s">
        <v>917</v>
      </c>
      <c r="B6" s="235"/>
      <c r="C6" s="235"/>
      <c r="D6" s="235"/>
      <c r="E6" s="235"/>
    </row>
    <row r="7" spans="1:5">
      <c r="A7" s="225" t="s">
        <v>941</v>
      </c>
      <c r="B7" s="225">
        <v>50</v>
      </c>
      <c r="C7" s="238">
        <v>3600</v>
      </c>
      <c r="D7" s="239">
        <v>6.67</v>
      </c>
      <c r="E7" s="225" t="s">
        <v>921</v>
      </c>
    </row>
    <row r="8" spans="1:5">
      <c r="A8" s="225" t="s">
        <v>941</v>
      </c>
      <c r="B8" s="225">
        <v>70</v>
      </c>
      <c r="C8" s="238">
        <v>5500</v>
      </c>
      <c r="D8" s="239">
        <v>7.23</v>
      </c>
      <c r="E8" s="225" t="s">
        <v>921</v>
      </c>
    </row>
    <row r="9" spans="1:5">
      <c r="A9" s="225" t="s">
        <v>941</v>
      </c>
      <c r="B9" s="225">
        <v>100</v>
      </c>
      <c r="C9" s="238">
        <v>8500</v>
      </c>
      <c r="D9" s="239">
        <v>8.09</v>
      </c>
      <c r="E9" s="225" t="s">
        <v>921</v>
      </c>
    </row>
    <row r="10" spans="1:5">
      <c r="A10" s="225" t="s">
        <v>941</v>
      </c>
      <c r="B10" s="225">
        <v>150</v>
      </c>
      <c r="C10" s="238">
        <v>14000</v>
      </c>
      <c r="D10" s="239">
        <v>9.59</v>
      </c>
      <c r="E10" s="225" t="s">
        <v>921</v>
      </c>
    </row>
    <row r="11" spans="1:5">
      <c r="A11" s="225" t="s">
        <v>941</v>
      </c>
      <c r="B11" s="225">
        <v>250</v>
      </c>
      <c r="C11" s="238">
        <v>24750</v>
      </c>
      <c r="D11" s="239">
        <v>13.02</v>
      </c>
      <c r="E11" s="225" t="s">
        <v>921</v>
      </c>
    </row>
    <row r="12" spans="1:5">
      <c r="A12" s="225" t="s">
        <v>941</v>
      </c>
      <c r="B12" s="225">
        <v>400</v>
      </c>
      <c r="C12" s="238">
        <v>45000</v>
      </c>
      <c r="D12" s="239">
        <v>17.170000000000002</v>
      </c>
      <c r="E12" s="225" t="s">
        <v>921</v>
      </c>
    </row>
    <row r="13" spans="1:5">
      <c r="A13" s="237" t="s">
        <v>926</v>
      </c>
      <c r="B13" s="235"/>
      <c r="C13" s="235"/>
      <c r="D13" s="235"/>
      <c r="E13" s="235"/>
    </row>
    <row r="14" spans="1:5">
      <c r="A14" s="225" t="s">
        <v>936</v>
      </c>
      <c r="B14" s="225">
        <v>1000</v>
      </c>
      <c r="C14" s="235"/>
      <c r="D14" s="239">
        <v>13.02</v>
      </c>
      <c r="E14" s="225" t="s">
        <v>921</v>
      </c>
    </row>
    <row r="15" spans="1:5">
      <c r="A15" s="225" t="s">
        <v>936</v>
      </c>
      <c r="B15" s="225">
        <v>175</v>
      </c>
      <c r="C15" s="235"/>
      <c r="D15" s="239">
        <v>12.3</v>
      </c>
      <c r="E15" s="225" t="s">
        <v>921</v>
      </c>
    </row>
    <row r="16" spans="1:5">
      <c r="A16" s="225" t="s">
        <v>942</v>
      </c>
      <c r="B16" s="225">
        <v>175</v>
      </c>
      <c r="C16" s="235"/>
      <c r="D16" s="239">
        <v>41.25</v>
      </c>
      <c r="E16" s="225" t="s">
        <v>921</v>
      </c>
    </row>
    <row r="17" spans="1:5">
      <c r="A17" s="225" t="s">
        <v>925</v>
      </c>
      <c r="B17" s="225">
        <v>175</v>
      </c>
      <c r="C17" s="235"/>
      <c r="D17" s="239">
        <v>29.17</v>
      </c>
      <c r="E17" s="225" t="s">
        <v>921</v>
      </c>
    </row>
    <row r="18" spans="1:5">
      <c r="A18" s="235"/>
      <c r="B18" s="235"/>
      <c r="C18" s="235"/>
      <c r="D18" s="235"/>
      <c r="E18" s="235"/>
    </row>
    <row r="19" spans="1:5">
      <c r="A19" s="235"/>
      <c r="B19" s="234" t="s">
        <v>909</v>
      </c>
      <c r="C19" s="234" t="s">
        <v>910</v>
      </c>
      <c r="D19" s="234" t="s">
        <v>911</v>
      </c>
      <c r="E19" s="234" t="s">
        <v>912</v>
      </c>
    </row>
    <row r="20" spans="1:5">
      <c r="A20" s="237" t="s">
        <v>930</v>
      </c>
      <c r="B20" s="235"/>
      <c r="C20" s="235"/>
      <c r="D20" s="235"/>
      <c r="E20" s="235"/>
    </row>
    <row r="21" spans="1:5">
      <c r="A21" s="237" t="s">
        <v>931</v>
      </c>
      <c r="B21" s="235"/>
      <c r="C21" s="235"/>
      <c r="D21" s="235"/>
      <c r="E21" s="235"/>
    </row>
    <row r="22" spans="1:5">
      <c r="A22" s="225" t="s">
        <v>920</v>
      </c>
      <c r="B22" s="225">
        <v>50</v>
      </c>
      <c r="C22" s="238">
        <v>3000</v>
      </c>
      <c r="D22" s="239">
        <v>3.51</v>
      </c>
      <c r="E22" s="225" t="s">
        <v>921</v>
      </c>
    </row>
    <row r="23" spans="1:5">
      <c r="A23" s="225" t="s">
        <v>920</v>
      </c>
      <c r="B23" s="225">
        <v>70</v>
      </c>
      <c r="C23" s="238">
        <v>4000</v>
      </c>
      <c r="D23" s="239">
        <v>3.51</v>
      </c>
      <c r="E23" s="225" t="s">
        <v>921</v>
      </c>
    </row>
    <row r="24" spans="1:5">
      <c r="A24" s="225" t="s">
        <v>920</v>
      </c>
      <c r="B24" s="225">
        <v>100</v>
      </c>
      <c r="C24" s="238">
        <v>7000</v>
      </c>
      <c r="D24" s="239">
        <v>3.51</v>
      </c>
      <c r="E24" s="225" t="s">
        <v>921</v>
      </c>
    </row>
    <row r="25" spans="1:5">
      <c r="A25" s="225" t="s">
        <v>920</v>
      </c>
      <c r="B25" s="225">
        <v>150</v>
      </c>
      <c r="C25" s="238">
        <v>10000</v>
      </c>
      <c r="D25" s="239">
        <v>3.51</v>
      </c>
      <c r="E25" s="225" t="s">
        <v>921</v>
      </c>
    </row>
    <row r="26" spans="1:5">
      <c r="A26" s="225" t="s">
        <v>920</v>
      </c>
      <c r="B26" s="225">
        <v>250</v>
      </c>
      <c r="C26" s="238">
        <v>17000</v>
      </c>
      <c r="D26" s="239">
        <v>3.51</v>
      </c>
      <c r="E26" s="225" t="s">
        <v>921</v>
      </c>
    </row>
    <row r="27" spans="1:5">
      <c r="A27" s="225" t="s">
        <v>920</v>
      </c>
      <c r="B27" s="225">
        <v>400</v>
      </c>
      <c r="C27" s="238">
        <v>28000</v>
      </c>
      <c r="D27" s="239">
        <v>3.51</v>
      </c>
      <c r="E27" s="225" t="s">
        <v>921</v>
      </c>
    </row>
    <row r="28" spans="1:5">
      <c r="A28" s="225" t="s">
        <v>923</v>
      </c>
      <c r="B28" s="225">
        <v>150</v>
      </c>
      <c r="C28" s="238">
        <v>10000</v>
      </c>
      <c r="D28" s="239">
        <v>3.51</v>
      </c>
      <c r="E28" s="225" t="s">
        <v>921</v>
      </c>
    </row>
    <row r="29" spans="1:5">
      <c r="A29" s="225" t="s">
        <v>943</v>
      </c>
      <c r="B29" s="225">
        <v>70</v>
      </c>
      <c r="C29" s="238">
        <v>4000</v>
      </c>
      <c r="D29" s="239">
        <v>3.51</v>
      </c>
      <c r="E29" s="225" t="s">
        <v>921</v>
      </c>
    </row>
    <row r="30" spans="1:5">
      <c r="A30" s="225" t="s">
        <v>943</v>
      </c>
      <c r="B30" s="225">
        <v>100</v>
      </c>
      <c r="C30" s="238">
        <v>7000</v>
      </c>
      <c r="D30" s="239">
        <v>3.51</v>
      </c>
      <c r="E30" s="225" t="s">
        <v>921</v>
      </c>
    </row>
    <row r="31" spans="1:5">
      <c r="A31" s="225" t="s">
        <v>933</v>
      </c>
      <c r="B31" s="225">
        <v>250</v>
      </c>
      <c r="C31" s="238">
        <v>15000</v>
      </c>
      <c r="D31" s="239">
        <v>3.51</v>
      </c>
      <c r="E31" s="225" t="s">
        <v>921</v>
      </c>
    </row>
    <row r="32" spans="1:5">
      <c r="A32" s="225" t="s">
        <v>933</v>
      </c>
      <c r="B32" s="225">
        <v>400</v>
      </c>
      <c r="C32" s="238">
        <v>17000</v>
      </c>
      <c r="D32" s="239">
        <v>3.51</v>
      </c>
      <c r="E32" s="225" t="s">
        <v>921</v>
      </c>
    </row>
    <row r="33" spans="1:5">
      <c r="A33" s="225" t="s">
        <v>934</v>
      </c>
      <c r="B33" s="225">
        <v>70</v>
      </c>
      <c r="C33" s="238">
        <v>7000</v>
      </c>
      <c r="D33" s="239">
        <v>3.51</v>
      </c>
      <c r="E33" s="225" t="s">
        <v>921</v>
      </c>
    </row>
    <row r="34" spans="1:5">
      <c r="A34" s="225" t="s">
        <v>934</v>
      </c>
      <c r="B34" s="225">
        <v>100</v>
      </c>
      <c r="C34" s="238">
        <v>8000</v>
      </c>
      <c r="D34" s="239">
        <v>3.51</v>
      </c>
      <c r="E34" s="225" t="s">
        <v>921</v>
      </c>
    </row>
    <row r="35" spans="1:5">
      <c r="A35" s="225" t="s">
        <v>934</v>
      </c>
      <c r="B35" s="225">
        <v>150</v>
      </c>
      <c r="C35" s="238">
        <v>10000</v>
      </c>
      <c r="D35" s="239">
        <v>3.51</v>
      </c>
      <c r="E35" s="225" t="s">
        <v>921</v>
      </c>
    </row>
    <row r="36" spans="1:5">
      <c r="A36" s="225" t="s">
        <v>922</v>
      </c>
      <c r="B36" s="225">
        <v>100</v>
      </c>
      <c r="C36" s="238">
        <v>7000</v>
      </c>
      <c r="D36" s="239">
        <v>3.51</v>
      </c>
      <c r="E36" s="225" t="s">
        <v>921</v>
      </c>
    </row>
    <row r="37" spans="1:5">
      <c r="A37" s="225" t="s">
        <v>922</v>
      </c>
      <c r="B37" s="225">
        <v>150</v>
      </c>
      <c r="C37" s="238">
        <v>10000</v>
      </c>
      <c r="D37" s="239">
        <v>3.51</v>
      </c>
      <c r="E37" s="225" t="s">
        <v>921</v>
      </c>
    </row>
    <row r="38" spans="1:5">
      <c r="A38" s="225" t="s">
        <v>922</v>
      </c>
      <c r="B38" s="225">
        <v>250</v>
      </c>
      <c r="C38" s="238">
        <v>17000</v>
      </c>
      <c r="D38" s="239">
        <v>3.51</v>
      </c>
      <c r="E38" s="225" t="s">
        <v>921</v>
      </c>
    </row>
    <row r="39" spans="1:5">
      <c r="A39" s="225" t="s">
        <v>935</v>
      </c>
      <c r="B39" s="225">
        <v>100</v>
      </c>
      <c r="C39" s="238">
        <v>7000</v>
      </c>
      <c r="D39" s="239">
        <v>3.51</v>
      </c>
      <c r="E39" s="225" t="s">
        <v>921</v>
      </c>
    </row>
    <row r="40" spans="1:5">
      <c r="A40" s="225" t="s">
        <v>935</v>
      </c>
      <c r="B40" s="225">
        <v>150</v>
      </c>
      <c r="C40" s="238">
        <v>10000</v>
      </c>
      <c r="D40" s="239">
        <v>3.51</v>
      </c>
      <c r="E40" s="225" t="s">
        <v>921</v>
      </c>
    </row>
    <row r="41" spans="1:5">
      <c r="A41" s="225" t="s">
        <v>936</v>
      </c>
      <c r="B41" s="225">
        <v>150</v>
      </c>
      <c r="C41" s="225" t="s">
        <v>175</v>
      </c>
      <c r="D41" s="239">
        <v>3.51</v>
      </c>
      <c r="E41" s="225" t="s">
        <v>921</v>
      </c>
    </row>
    <row r="42" spans="1:5">
      <c r="A42" s="225" t="s">
        <v>936</v>
      </c>
      <c r="B42" s="225">
        <v>250</v>
      </c>
      <c r="C42" s="235"/>
      <c r="D42" s="239">
        <v>3.51</v>
      </c>
      <c r="E42" s="225" t="s">
        <v>921</v>
      </c>
    </row>
    <row r="43" spans="1:5">
      <c r="A43" s="225" t="s">
        <v>936</v>
      </c>
      <c r="B43" s="225">
        <v>400</v>
      </c>
      <c r="C43" s="235"/>
      <c r="D43" s="239">
        <v>3.51</v>
      </c>
      <c r="E43" s="225" t="s">
        <v>921</v>
      </c>
    </row>
    <row r="44" spans="1:5">
      <c r="A44" s="225" t="s">
        <v>936</v>
      </c>
      <c r="B44" s="225">
        <v>1000</v>
      </c>
      <c r="C44" s="235"/>
      <c r="D44" s="239">
        <v>3.51</v>
      </c>
      <c r="E44" s="225" t="s">
        <v>921</v>
      </c>
    </row>
    <row r="45" spans="1:5">
      <c r="A45" s="225" t="s">
        <v>175</v>
      </c>
      <c r="B45" s="225" t="s">
        <v>175</v>
      </c>
      <c r="C45" s="225" t="s">
        <v>175</v>
      </c>
      <c r="D45" s="225" t="s">
        <v>175</v>
      </c>
      <c r="E45" s="225" t="s">
        <v>175</v>
      </c>
    </row>
    <row r="46" spans="1:5">
      <c r="A46" s="225" t="s">
        <v>944</v>
      </c>
    </row>
    <row r="47" spans="1:5">
      <c r="A47" s="225" t="s">
        <v>175</v>
      </c>
    </row>
    <row r="48" spans="1:5">
      <c r="B48" s="216" t="s">
        <v>945</v>
      </c>
    </row>
    <row r="49" spans="1:3">
      <c r="B49" s="216" t="s">
        <v>946</v>
      </c>
    </row>
    <row r="50" spans="1:3">
      <c r="A50" s="213" t="s">
        <v>175</v>
      </c>
    </row>
    <row r="51" spans="1:3">
      <c r="A51" s="220" t="s">
        <v>790</v>
      </c>
      <c r="C51" s="213" t="s">
        <v>791</v>
      </c>
    </row>
    <row r="52" spans="1:3">
      <c r="A52" s="220" t="s">
        <v>792</v>
      </c>
    </row>
    <row r="53" spans="1:3">
      <c r="A53" s="213" t="s">
        <v>745</v>
      </c>
    </row>
    <row r="54" spans="1:3">
      <c r="A54" s="227" t="s">
        <v>793</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E9458-64F3-43F7-8626-B8D1621368FA}">
  <dimension ref="A1:I606"/>
  <sheetViews>
    <sheetView workbookViewId="0">
      <selection activeCell="A3" sqref="A3"/>
    </sheetView>
  </sheetViews>
  <sheetFormatPr defaultRowHeight="14.4"/>
  <cols>
    <col min="1" max="1" width="35.33203125" customWidth="1"/>
    <col min="2" max="3" width="11" bestFit="1" customWidth="1"/>
    <col min="4" max="4" width="17.88671875" bestFit="1" customWidth="1"/>
    <col min="5" max="5" width="16.6640625" bestFit="1" customWidth="1"/>
    <col min="6" max="6" width="17.33203125" bestFit="1" customWidth="1"/>
    <col min="7" max="7" width="16.6640625" bestFit="1" customWidth="1"/>
    <col min="8" max="8" width="9.5546875" bestFit="1" customWidth="1"/>
  </cols>
  <sheetData>
    <row r="1" spans="1:1">
      <c r="A1" s="213" t="s">
        <v>720</v>
      </c>
    </row>
    <row r="2" spans="1:1">
      <c r="A2" s="221" t="s">
        <v>947</v>
      </c>
    </row>
    <row r="3" spans="1:1">
      <c r="A3" s="213" t="s">
        <v>948</v>
      </c>
    </row>
    <row r="4" spans="1:1">
      <c r="A4" s="213" t="s">
        <v>949</v>
      </c>
    </row>
    <row r="5" spans="1:1">
      <c r="A5" s="213" t="s">
        <v>750</v>
      </c>
    </row>
    <row r="6" spans="1:1">
      <c r="A6" s="223" t="s">
        <v>950</v>
      </c>
    </row>
    <row r="7" spans="1:1">
      <c r="A7" s="223" t="s">
        <v>175</v>
      </c>
    </row>
    <row r="8" spans="1:1">
      <c r="A8" s="213" t="s">
        <v>951</v>
      </c>
    </row>
    <row r="9" spans="1:1">
      <c r="A9" s="223" t="s">
        <v>175</v>
      </c>
    </row>
    <row r="10" spans="1:1">
      <c r="A10" s="240" t="s">
        <v>952</v>
      </c>
    </row>
    <row r="11" spans="1:1">
      <c r="A11" s="223" t="s">
        <v>953</v>
      </c>
    </row>
    <row r="12" spans="1:1">
      <c r="A12" s="223" t="s">
        <v>175</v>
      </c>
    </row>
    <row r="13" spans="1:1">
      <c r="A13" s="240" t="s">
        <v>954</v>
      </c>
    </row>
    <row r="14" spans="1:1">
      <c r="A14" s="223" t="s">
        <v>955</v>
      </c>
    </row>
    <row r="15" spans="1:1">
      <c r="A15" s="223" t="s">
        <v>175</v>
      </c>
    </row>
    <row r="16" spans="1:1">
      <c r="A16" s="240" t="s">
        <v>956</v>
      </c>
    </row>
    <row r="17" spans="1:3">
      <c r="A17" s="223" t="s">
        <v>957</v>
      </c>
    </row>
    <row r="18" spans="1:3">
      <c r="A18" s="223" t="s">
        <v>175</v>
      </c>
    </row>
    <row r="19" spans="1:3">
      <c r="A19" s="213" t="s">
        <v>958</v>
      </c>
    </row>
    <row r="20" spans="1:3">
      <c r="A20" s="223" t="s">
        <v>959</v>
      </c>
    </row>
    <row r="21" spans="1:3">
      <c r="A21" s="223" t="s">
        <v>175</v>
      </c>
    </row>
    <row r="22" spans="1:3">
      <c r="A22" s="223" t="s">
        <v>960</v>
      </c>
    </row>
    <row r="23" spans="1:3">
      <c r="A23" s="223" t="s">
        <v>175</v>
      </c>
    </row>
    <row r="24" spans="1:3">
      <c r="A24" s="223" t="s">
        <v>961</v>
      </c>
    </row>
    <row r="25" spans="1:3">
      <c r="A25" s="223" t="s">
        <v>175</v>
      </c>
    </row>
    <row r="26" spans="1:3">
      <c r="A26" s="213" t="s">
        <v>962</v>
      </c>
    </row>
    <row r="27" spans="1:3">
      <c r="A27" s="213" t="s">
        <v>963</v>
      </c>
    </row>
    <row r="28" spans="1:3">
      <c r="A28" s="213" t="s">
        <v>175</v>
      </c>
    </row>
    <row r="29" spans="1:3">
      <c r="A29" s="240" t="s">
        <v>964</v>
      </c>
      <c r="B29" s="240" t="s">
        <v>965</v>
      </c>
      <c r="C29" s="240" t="s">
        <v>966</v>
      </c>
    </row>
    <row r="30" spans="1:3">
      <c r="A30" s="223" t="s">
        <v>967</v>
      </c>
      <c r="B30" s="224">
        <v>0.66</v>
      </c>
      <c r="C30" s="224">
        <v>0.18</v>
      </c>
    </row>
    <row r="31" spans="1:3">
      <c r="A31" s="223" t="s">
        <v>968</v>
      </c>
      <c r="B31" s="224">
        <v>0.37</v>
      </c>
      <c r="C31" s="224">
        <v>0.16</v>
      </c>
    </row>
    <row r="32" spans="1:3">
      <c r="A32" s="223" t="s">
        <v>969</v>
      </c>
      <c r="B32" s="224">
        <v>0.56999999999999995</v>
      </c>
      <c r="C32" s="224">
        <v>1.26</v>
      </c>
    </row>
    <row r="33" spans="1:3">
      <c r="A33" s="223" t="s">
        <v>970</v>
      </c>
      <c r="B33" s="224">
        <v>0.59</v>
      </c>
      <c r="C33" s="224">
        <v>1</v>
      </c>
    </row>
    <row r="34" spans="1:3">
      <c r="A34" s="223" t="s">
        <v>971</v>
      </c>
      <c r="B34" s="224">
        <v>0.35</v>
      </c>
      <c r="C34" s="224">
        <v>0</v>
      </c>
    </row>
    <row r="35" spans="1:3">
      <c r="A35" s="223" t="s">
        <v>972</v>
      </c>
      <c r="B35" s="224">
        <v>0.35</v>
      </c>
      <c r="C35" s="224">
        <v>0</v>
      </c>
    </row>
    <row r="36" spans="1:3" ht="15.6">
      <c r="A36" s="218" t="s">
        <v>175</v>
      </c>
    </row>
    <row r="37" spans="1:3" ht="15.6">
      <c r="A37" s="218" t="s">
        <v>175</v>
      </c>
    </row>
    <row r="38" spans="1:3" ht="15.6">
      <c r="A38" s="218" t="s">
        <v>175</v>
      </c>
    </row>
    <row r="39" spans="1:3">
      <c r="A39" s="213" t="s">
        <v>175</v>
      </c>
    </row>
    <row r="40" spans="1:3">
      <c r="A40" s="220" t="s">
        <v>790</v>
      </c>
      <c r="C40" s="213" t="s">
        <v>791</v>
      </c>
    </row>
    <row r="41" spans="1:3">
      <c r="A41" s="226" t="s">
        <v>175</v>
      </c>
    </row>
    <row r="42" spans="1:3">
      <c r="A42" s="220" t="s">
        <v>792</v>
      </c>
    </row>
    <row r="43" spans="1:3">
      <c r="A43" s="213" t="s">
        <v>745</v>
      </c>
    </row>
    <row r="44" spans="1:3">
      <c r="A44" s="213" t="s">
        <v>793</v>
      </c>
    </row>
    <row r="47" spans="1:3">
      <c r="A47" s="213" t="s">
        <v>720</v>
      </c>
    </row>
    <row r="48" spans="1:3">
      <c r="A48" s="228" t="s">
        <v>973</v>
      </c>
    </row>
    <row r="49" spans="1:1">
      <c r="A49" s="214" t="s">
        <v>974</v>
      </c>
    </row>
    <row r="50" spans="1:1">
      <c r="A50" s="214" t="s">
        <v>975</v>
      </c>
    </row>
    <row r="51" spans="1:1">
      <c r="A51" s="214" t="s">
        <v>175</v>
      </c>
    </row>
    <row r="52" spans="1:1">
      <c r="A52" s="216" t="s">
        <v>976</v>
      </c>
    </row>
    <row r="53" spans="1:1">
      <c r="A53" s="216" t="s">
        <v>175</v>
      </c>
    </row>
    <row r="54" spans="1:1">
      <c r="A54" s="216" t="s">
        <v>977</v>
      </c>
    </row>
    <row r="55" spans="1:1">
      <c r="A55" s="216" t="s">
        <v>175</v>
      </c>
    </row>
    <row r="56" spans="1:1">
      <c r="A56" s="216" t="s">
        <v>978</v>
      </c>
    </row>
    <row r="57" spans="1:1">
      <c r="A57" s="216" t="s">
        <v>175</v>
      </c>
    </row>
    <row r="58" spans="1:1">
      <c r="A58" s="216" t="s">
        <v>979</v>
      </c>
    </row>
    <row r="59" spans="1:1">
      <c r="A59" s="216" t="s">
        <v>175</v>
      </c>
    </row>
    <row r="60" spans="1:1">
      <c r="A60" s="216" t="s">
        <v>980</v>
      </c>
    </row>
    <row r="61" spans="1:1">
      <c r="A61" s="216" t="s">
        <v>175</v>
      </c>
    </row>
    <row r="62" spans="1:1">
      <c r="A62" s="216" t="s">
        <v>175</v>
      </c>
    </row>
    <row r="63" spans="1:1">
      <c r="A63" s="216" t="s">
        <v>981</v>
      </c>
    </row>
    <row r="64" spans="1:1">
      <c r="A64" s="216" t="s">
        <v>175</v>
      </c>
    </row>
    <row r="65" spans="1:4">
      <c r="A65" s="244" t="s">
        <v>175</v>
      </c>
      <c r="B65" s="245" t="s">
        <v>175</v>
      </c>
      <c r="C65" s="245" t="s">
        <v>175</v>
      </c>
      <c r="D65" s="246" t="s">
        <v>175</v>
      </c>
    </row>
    <row r="66" spans="1:4">
      <c r="A66" s="247" t="s">
        <v>175</v>
      </c>
      <c r="B66" s="248"/>
      <c r="C66" s="249" t="s">
        <v>175</v>
      </c>
      <c r="D66" s="250"/>
    </row>
    <row r="67" spans="1:4">
      <c r="A67" s="247" t="s">
        <v>175</v>
      </c>
      <c r="B67" s="248"/>
      <c r="C67" s="251" t="s">
        <v>982</v>
      </c>
      <c r="D67" s="250"/>
    </row>
    <row r="68" spans="1:4">
      <c r="A68" s="252" t="s">
        <v>983</v>
      </c>
      <c r="B68" s="248"/>
      <c r="C68" s="253" t="s">
        <v>984</v>
      </c>
      <c r="D68" s="250"/>
    </row>
    <row r="69" spans="1:4">
      <c r="A69" s="254" t="s">
        <v>985</v>
      </c>
      <c r="B69" s="249" t="s">
        <v>175</v>
      </c>
      <c r="C69" s="362">
        <v>9.8270000000000007E-3</v>
      </c>
      <c r="D69" s="255" t="s">
        <v>175</v>
      </c>
    </row>
    <row r="70" spans="1:4">
      <c r="A70" s="254" t="s">
        <v>986</v>
      </c>
      <c r="B70" s="249" t="s">
        <v>175</v>
      </c>
      <c r="C70" s="362">
        <v>9.8270000000000007E-3</v>
      </c>
      <c r="D70" s="255" t="s">
        <v>175</v>
      </c>
    </row>
    <row r="71" spans="1:4">
      <c r="A71" s="254" t="s">
        <v>968</v>
      </c>
      <c r="B71" s="249" t="s">
        <v>175</v>
      </c>
      <c r="C71" s="362">
        <v>9.5689999999999994E-3</v>
      </c>
      <c r="D71" s="255" t="s">
        <v>175</v>
      </c>
    </row>
    <row r="72" spans="1:4">
      <c r="A72" s="254" t="s">
        <v>969</v>
      </c>
      <c r="B72" s="249" t="s">
        <v>175</v>
      </c>
      <c r="C72" s="362">
        <v>9.8270000000000007E-3</v>
      </c>
      <c r="D72" s="255" t="s">
        <v>175</v>
      </c>
    </row>
    <row r="73" spans="1:4">
      <c r="A73" s="254" t="s">
        <v>970</v>
      </c>
      <c r="B73" s="249" t="s">
        <v>175</v>
      </c>
      <c r="C73" s="362">
        <v>9.5689999999999994E-3</v>
      </c>
      <c r="D73" s="255" t="s">
        <v>175</v>
      </c>
    </row>
    <row r="74" spans="1:4">
      <c r="A74" s="254" t="s">
        <v>61</v>
      </c>
      <c r="B74" s="249" t="s">
        <v>175</v>
      </c>
      <c r="C74" s="362">
        <v>9.3679999999999996E-3</v>
      </c>
      <c r="D74" s="255" t="s">
        <v>175</v>
      </c>
    </row>
    <row r="75" spans="1:4">
      <c r="A75" s="254" t="s">
        <v>62</v>
      </c>
      <c r="B75" s="249" t="s">
        <v>175</v>
      </c>
      <c r="C75" s="362">
        <v>9.8270000000000007E-3</v>
      </c>
      <c r="D75" s="255" t="s">
        <v>175</v>
      </c>
    </row>
    <row r="76" spans="1:4">
      <c r="A76" s="254" t="s">
        <v>63</v>
      </c>
      <c r="B76" s="249" t="s">
        <v>175</v>
      </c>
      <c r="C76" s="362">
        <v>9.8270000000000007E-3</v>
      </c>
      <c r="D76" s="255" t="s">
        <v>175</v>
      </c>
    </row>
    <row r="77" spans="1:4">
      <c r="A77" s="247" t="s">
        <v>175</v>
      </c>
      <c r="D77" s="256"/>
    </row>
    <row r="78" spans="1:4">
      <c r="A78" s="257" t="s">
        <v>175</v>
      </c>
      <c r="B78" s="258"/>
      <c r="C78" s="258"/>
      <c r="D78" s="259"/>
    </row>
    <row r="79" spans="1:4">
      <c r="A79" s="216" t="s">
        <v>175</v>
      </c>
    </row>
    <row r="80" spans="1:4">
      <c r="A80" s="216" t="s">
        <v>175</v>
      </c>
    </row>
    <row r="81" spans="1:3">
      <c r="A81" s="216" t="s">
        <v>175</v>
      </c>
    </row>
    <row r="82" spans="1:3">
      <c r="A82" s="216" t="s">
        <v>175</v>
      </c>
    </row>
    <row r="83" spans="1:3">
      <c r="A83" s="216" t="s">
        <v>175</v>
      </c>
    </row>
    <row r="84" spans="1:3">
      <c r="A84" s="216" t="s">
        <v>175</v>
      </c>
    </row>
    <row r="85" spans="1:3">
      <c r="A85" s="216" t="s">
        <v>175</v>
      </c>
    </row>
    <row r="86" spans="1:3">
      <c r="A86" s="215" t="s">
        <v>987</v>
      </c>
      <c r="C86" s="214" t="s">
        <v>988</v>
      </c>
    </row>
    <row r="87" spans="1:3">
      <c r="A87" s="219" t="s">
        <v>175</v>
      </c>
    </row>
    <row r="88" spans="1:3">
      <c r="A88" s="220" t="s">
        <v>989</v>
      </c>
    </row>
    <row r="89" spans="1:3">
      <c r="A89" s="213" t="s">
        <v>745</v>
      </c>
    </row>
    <row r="90" spans="1:3">
      <c r="A90" s="213" t="s">
        <v>990</v>
      </c>
    </row>
    <row r="93" spans="1:3">
      <c r="A93" s="214" t="s">
        <v>720</v>
      </c>
    </row>
    <row r="94" spans="1:3">
      <c r="A94" s="228" t="s">
        <v>991</v>
      </c>
    </row>
    <row r="95" spans="1:3">
      <c r="A95" s="214" t="s">
        <v>175</v>
      </c>
    </row>
    <row r="96" spans="1:3">
      <c r="A96" s="214" t="s">
        <v>992</v>
      </c>
    </row>
    <row r="97" spans="1:6">
      <c r="A97" s="214" t="s">
        <v>993</v>
      </c>
    </row>
    <row r="98" spans="1:6">
      <c r="A98" s="214" t="s">
        <v>175</v>
      </c>
    </row>
    <row r="99" spans="1:6">
      <c r="A99" s="216" t="s">
        <v>994</v>
      </c>
    </row>
    <row r="100" spans="1:6">
      <c r="A100" s="216" t="s">
        <v>175</v>
      </c>
    </row>
    <row r="101" spans="1:6">
      <c r="A101" s="216" t="s">
        <v>995</v>
      </c>
    </row>
    <row r="102" spans="1:6">
      <c r="A102" s="216" t="s">
        <v>175</v>
      </c>
    </row>
    <row r="103" spans="1:6">
      <c r="A103" s="260" t="s">
        <v>996</v>
      </c>
    </row>
    <row r="104" spans="1:6">
      <c r="A104" s="260" t="s">
        <v>997</v>
      </c>
    </row>
    <row r="105" spans="1:6">
      <c r="A105" s="260" t="s">
        <v>998</v>
      </c>
    </row>
    <row r="106" spans="1:6">
      <c r="A106" s="260" t="s">
        <v>999</v>
      </c>
    </row>
    <row r="107" spans="1:6">
      <c r="A107" s="216" t="s">
        <v>175</v>
      </c>
    </row>
    <row r="108" spans="1:6">
      <c r="B108" s="216" t="s">
        <v>1000</v>
      </c>
    </row>
    <row r="109" spans="1:6">
      <c r="A109" s="216" t="s">
        <v>175</v>
      </c>
    </row>
    <row r="110" spans="1:6">
      <c r="A110" s="216" t="s">
        <v>175</v>
      </c>
    </row>
    <row r="111" spans="1:6">
      <c r="A111" s="216" t="s">
        <v>175</v>
      </c>
    </row>
    <row r="112" spans="1:6">
      <c r="A112" s="216" t="s">
        <v>765</v>
      </c>
      <c r="F112" s="216" t="s">
        <v>1001</v>
      </c>
    </row>
    <row r="113" spans="1:9">
      <c r="B113" s="216" t="s">
        <v>769</v>
      </c>
      <c r="G113" s="216" t="s">
        <v>1002</v>
      </c>
    </row>
    <row r="114" spans="1:9">
      <c r="B114" s="216" t="s">
        <v>767</v>
      </c>
      <c r="G114" s="216" t="s">
        <v>1003</v>
      </c>
    </row>
    <row r="115" spans="1:9">
      <c r="B115" s="216" t="s">
        <v>768</v>
      </c>
      <c r="I115" s="216" t="s">
        <v>1004</v>
      </c>
    </row>
    <row r="117" spans="1:9">
      <c r="A117" s="216" t="s">
        <v>175</v>
      </c>
    </row>
    <row r="118" spans="1:9">
      <c r="A118" s="216" t="s">
        <v>175</v>
      </c>
    </row>
    <row r="119" spans="1:9">
      <c r="A119" s="216" t="s">
        <v>175</v>
      </c>
    </row>
    <row r="120" spans="1:9">
      <c r="A120" s="216" t="s">
        <v>175</v>
      </c>
    </row>
    <row r="121" spans="1:9">
      <c r="A121" s="216" t="s">
        <v>175</v>
      </c>
    </row>
    <row r="122" spans="1:9">
      <c r="A122" s="216" t="s">
        <v>175</v>
      </c>
    </row>
    <row r="123" spans="1:9">
      <c r="A123" s="216" t="s">
        <v>175</v>
      </c>
    </row>
    <row r="124" spans="1:9">
      <c r="A124" s="216" t="s">
        <v>175</v>
      </c>
    </row>
    <row r="125" spans="1:9">
      <c r="A125" s="216" t="s">
        <v>175</v>
      </c>
    </row>
    <row r="126" spans="1:9">
      <c r="A126" s="216" t="s">
        <v>175</v>
      </c>
    </row>
    <row r="127" spans="1:9">
      <c r="A127" s="216" t="s">
        <v>175</v>
      </c>
    </row>
    <row r="128" spans="1:9">
      <c r="A128" s="216" t="s">
        <v>175</v>
      </c>
    </row>
    <row r="129" spans="1:1">
      <c r="A129" s="216" t="s">
        <v>175</v>
      </c>
    </row>
    <row r="130" spans="1:1">
      <c r="A130" s="216" t="s">
        <v>175</v>
      </c>
    </row>
    <row r="131" spans="1:1">
      <c r="A131" s="216" t="s">
        <v>175</v>
      </c>
    </row>
    <row r="132" spans="1:1">
      <c r="A132" s="216" t="s">
        <v>175</v>
      </c>
    </row>
    <row r="133" spans="1:1">
      <c r="A133" s="216" t="s">
        <v>175</v>
      </c>
    </row>
    <row r="134" spans="1:1">
      <c r="A134" s="216" t="s">
        <v>175</v>
      </c>
    </row>
    <row r="135" spans="1:1">
      <c r="A135" s="216" t="s">
        <v>175</v>
      </c>
    </row>
    <row r="136" spans="1:1">
      <c r="A136" s="216" t="s">
        <v>175</v>
      </c>
    </row>
    <row r="137" spans="1:1">
      <c r="A137" s="216" t="s">
        <v>175</v>
      </c>
    </row>
    <row r="138" spans="1:1">
      <c r="A138" s="216" t="s">
        <v>175</v>
      </c>
    </row>
    <row r="139" spans="1:1">
      <c r="A139" s="216" t="s">
        <v>175</v>
      </c>
    </row>
    <row r="140" spans="1:1">
      <c r="A140" s="216" t="s">
        <v>175</v>
      </c>
    </row>
    <row r="141" spans="1:1">
      <c r="A141" s="216" t="s">
        <v>175</v>
      </c>
    </row>
    <row r="142" spans="1:1">
      <c r="A142" s="216" t="s">
        <v>175</v>
      </c>
    </row>
    <row r="143" spans="1:1">
      <c r="A143" s="216" t="s">
        <v>175</v>
      </c>
    </row>
    <row r="144" spans="1:1">
      <c r="A144" s="216" t="s">
        <v>175</v>
      </c>
    </row>
    <row r="145" spans="1:3">
      <c r="A145" s="216" t="s">
        <v>175</v>
      </c>
    </row>
    <row r="146" spans="1:3">
      <c r="A146" s="216" t="s">
        <v>175</v>
      </c>
    </row>
    <row r="147" spans="1:3">
      <c r="A147" s="216" t="s">
        <v>175</v>
      </c>
    </row>
    <row r="148" spans="1:3">
      <c r="A148" s="216" t="s">
        <v>175</v>
      </c>
    </row>
    <row r="149" spans="1:3">
      <c r="A149" s="215" t="s">
        <v>1005</v>
      </c>
      <c r="C149" s="214" t="s">
        <v>791</v>
      </c>
    </row>
    <row r="150" spans="1:3">
      <c r="A150" s="215" t="s">
        <v>175</v>
      </c>
    </row>
    <row r="151" spans="1:3">
      <c r="A151" s="220" t="s">
        <v>989</v>
      </c>
    </row>
    <row r="152" spans="1:3">
      <c r="A152" s="213" t="s">
        <v>745</v>
      </c>
    </row>
    <row r="153" spans="1:3">
      <c r="A153" s="213" t="s">
        <v>1006</v>
      </c>
    </row>
    <row r="156" spans="1:3">
      <c r="A156" s="214" t="s">
        <v>720</v>
      </c>
    </row>
    <row r="157" spans="1:3">
      <c r="A157" s="228" t="s">
        <v>1007</v>
      </c>
    </row>
    <row r="158" spans="1:3">
      <c r="A158" s="214" t="s">
        <v>1008</v>
      </c>
    </row>
    <row r="159" spans="1:3">
      <c r="A159" s="214" t="s">
        <v>1009</v>
      </c>
    </row>
    <row r="160" spans="1:3">
      <c r="A160" s="216" t="s">
        <v>1010</v>
      </c>
    </row>
    <row r="161" spans="1:3">
      <c r="A161" s="216" t="s">
        <v>175</v>
      </c>
    </row>
    <row r="162" spans="1:3">
      <c r="A162" s="216" t="s">
        <v>1011</v>
      </c>
    </row>
    <row r="163" spans="1:3">
      <c r="A163" s="216" t="s">
        <v>175</v>
      </c>
    </row>
    <row r="164" spans="1:3">
      <c r="A164" s="216" t="s">
        <v>1012</v>
      </c>
    </row>
    <row r="165" spans="1:3">
      <c r="A165" s="216" t="s">
        <v>175</v>
      </c>
    </row>
    <row r="166" spans="1:3">
      <c r="A166" s="216" t="s">
        <v>1013</v>
      </c>
    </row>
    <row r="167" spans="1:3">
      <c r="A167" s="216" t="s">
        <v>175</v>
      </c>
    </row>
    <row r="168" spans="1:3">
      <c r="A168" s="214" t="s">
        <v>1014</v>
      </c>
      <c r="B168" s="216" t="s">
        <v>752</v>
      </c>
      <c r="C168" s="216" t="s">
        <v>753</v>
      </c>
    </row>
    <row r="169" spans="1:3">
      <c r="A169" s="216" t="s">
        <v>983</v>
      </c>
      <c r="B169" s="216" t="s">
        <v>754</v>
      </c>
      <c r="C169" s="216" t="s">
        <v>755</v>
      </c>
    </row>
    <row r="170" spans="1:3">
      <c r="A170" s="216" t="s">
        <v>985</v>
      </c>
      <c r="B170" s="216" t="s">
        <v>175</v>
      </c>
      <c r="C170" s="362">
        <v>7.4368000000000004E-2</v>
      </c>
    </row>
    <row r="171" spans="1:3">
      <c r="A171" s="216" t="s">
        <v>1015</v>
      </c>
      <c r="B171" s="362">
        <v>6.9150000000000003E-2</v>
      </c>
      <c r="C171" s="362" t="s">
        <v>175</v>
      </c>
    </row>
    <row r="172" spans="1:3">
      <c r="A172" s="216" t="s">
        <v>1016</v>
      </c>
      <c r="B172" s="362">
        <v>7.9172999999999993E-2</v>
      </c>
      <c r="C172" s="362" t="s">
        <v>175</v>
      </c>
    </row>
    <row r="173" spans="1:3">
      <c r="A173" s="216" t="s">
        <v>1017</v>
      </c>
      <c r="B173" s="362" t="s">
        <v>175</v>
      </c>
      <c r="C173" s="362" t="s">
        <v>175</v>
      </c>
    </row>
    <row r="174" spans="1:3">
      <c r="A174" s="216" t="s">
        <v>1018</v>
      </c>
      <c r="B174" s="362">
        <v>9.4446000000000002E-2</v>
      </c>
      <c r="C174" s="362">
        <v>0.100414</v>
      </c>
    </row>
    <row r="175" spans="1:3">
      <c r="A175" s="216" t="s">
        <v>1019</v>
      </c>
      <c r="B175" s="362">
        <v>5.4074999999999998E-2</v>
      </c>
      <c r="C175" s="362">
        <v>5.5403000000000001E-2</v>
      </c>
    </row>
    <row r="176" spans="1:3">
      <c r="A176" s="216" t="s">
        <v>967</v>
      </c>
      <c r="B176" s="362">
        <v>7.2372000000000006E-2</v>
      </c>
      <c r="C176" s="362">
        <v>7.0277000000000006E-2</v>
      </c>
    </row>
    <row r="177" spans="1:3">
      <c r="A177" s="216" t="s">
        <v>1020</v>
      </c>
      <c r="B177" s="362">
        <v>6.5779000000000004E-2</v>
      </c>
      <c r="C177" s="362">
        <v>6.3716999999999996E-2</v>
      </c>
    </row>
    <row r="178" spans="1:3">
      <c r="A178" s="216" t="s">
        <v>1021</v>
      </c>
      <c r="B178" s="362">
        <v>6.9408999999999998E-2</v>
      </c>
      <c r="C178" s="362">
        <v>6.7158999999999996E-2</v>
      </c>
    </row>
    <row r="179" spans="1:3">
      <c r="A179" s="216" t="s">
        <v>1022</v>
      </c>
      <c r="B179" s="362">
        <v>6.5037999999999999E-2</v>
      </c>
      <c r="C179" s="362">
        <v>6.2937000000000007E-2</v>
      </c>
    </row>
    <row r="180" spans="1:3">
      <c r="A180" s="216" t="s">
        <v>63</v>
      </c>
      <c r="B180" s="362">
        <v>6.5335000000000004E-2</v>
      </c>
      <c r="C180" s="362">
        <v>6.3197000000000003E-2</v>
      </c>
    </row>
    <row r="181" spans="1:3">
      <c r="A181" s="216" t="s">
        <v>62</v>
      </c>
      <c r="B181" s="362">
        <v>5.5779000000000002E-2</v>
      </c>
      <c r="C181" s="362">
        <v>5.6637E-2</v>
      </c>
    </row>
    <row r="182" spans="1:3">
      <c r="A182" s="216" t="s">
        <v>1023</v>
      </c>
    </row>
    <row r="183" spans="1:3">
      <c r="A183" s="216" t="s">
        <v>175</v>
      </c>
    </row>
    <row r="184" spans="1:3">
      <c r="A184" s="216" t="s">
        <v>1024</v>
      </c>
    </row>
    <row r="185" spans="1:3">
      <c r="A185" s="216" t="s">
        <v>175</v>
      </c>
    </row>
    <row r="186" spans="1:3">
      <c r="A186" s="216" t="s">
        <v>175</v>
      </c>
    </row>
    <row r="187" spans="1:3">
      <c r="A187" s="216" t="s">
        <v>175</v>
      </c>
    </row>
    <row r="188" spans="1:3">
      <c r="A188" s="216" t="s">
        <v>175</v>
      </c>
    </row>
    <row r="189" spans="1:3">
      <c r="A189" s="216" t="s">
        <v>175</v>
      </c>
    </row>
    <row r="190" spans="1:3">
      <c r="A190" s="220" t="s">
        <v>1025</v>
      </c>
      <c r="B190" s="213" t="s">
        <v>1026</v>
      </c>
    </row>
    <row r="191" spans="1:3">
      <c r="A191" s="220" t="s">
        <v>175</v>
      </c>
    </row>
    <row r="192" spans="1:3">
      <c r="A192" s="220" t="s">
        <v>1027</v>
      </c>
    </row>
    <row r="193" spans="1:2">
      <c r="A193" s="213" t="s">
        <v>745</v>
      </c>
    </row>
    <row r="194" spans="1:2">
      <c r="A194" s="213" t="s">
        <v>1028</v>
      </c>
    </row>
    <row r="195" spans="1:2">
      <c r="A195" s="213" t="s">
        <v>175</v>
      </c>
    </row>
    <row r="197" spans="1:2">
      <c r="A197" s="213" t="s">
        <v>175</v>
      </c>
    </row>
    <row r="198" spans="1:2">
      <c r="A198" s="214" t="s">
        <v>720</v>
      </c>
    </row>
    <row r="199" spans="1:2">
      <c r="A199" s="228" t="s">
        <v>1029</v>
      </c>
    </row>
    <row r="200" spans="1:2">
      <c r="A200" s="214" t="s">
        <v>1030</v>
      </c>
    </row>
    <row r="201" spans="1:2">
      <c r="A201" s="214" t="s">
        <v>1009</v>
      </c>
    </row>
    <row r="202" spans="1:2">
      <c r="A202" s="214" t="s">
        <v>1031</v>
      </c>
    </row>
    <row r="203" spans="1:2">
      <c r="A203" s="216" t="s">
        <v>1032</v>
      </c>
    </row>
    <row r="204" spans="1:2">
      <c r="A204" s="216" t="s">
        <v>983</v>
      </c>
      <c r="B204" s="216" t="s">
        <v>1033</v>
      </c>
    </row>
    <row r="205" spans="1:2">
      <c r="A205" s="216" t="s">
        <v>985</v>
      </c>
      <c r="B205" s="363">
        <v>-2.6200000000000003E-4</v>
      </c>
    </row>
    <row r="206" spans="1:2">
      <c r="A206" s="216" t="s">
        <v>1034</v>
      </c>
      <c r="B206" s="363">
        <v>-2.6200000000000003E-4</v>
      </c>
    </row>
    <row r="207" spans="1:2">
      <c r="A207" s="216" t="s">
        <v>1035</v>
      </c>
      <c r="B207" s="363">
        <v>-2.5500000000000002E-4</v>
      </c>
    </row>
    <row r="208" spans="1:2">
      <c r="A208" s="214" t="s">
        <v>1036</v>
      </c>
    </row>
    <row r="209" spans="1:3">
      <c r="A209" s="214" t="s">
        <v>175</v>
      </c>
    </row>
    <row r="210" spans="1:3">
      <c r="A210" s="214" t="s">
        <v>1037</v>
      </c>
    </row>
    <row r="211" spans="1:3">
      <c r="A211" s="216" t="s">
        <v>1038</v>
      </c>
    </row>
    <row r="212" spans="1:3">
      <c r="A212" s="214" t="s">
        <v>1039</v>
      </c>
    </row>
    <row r="213" spans="1:3">
      <c r="A213" s="216" t="s">
        <v>175</v>
      </c>
      <c r="B213" s="223" t="s">
        <v>1040</v>
      </c>
      <c r="C213" s="223" t="s">
        <v>1041</v>
      </c>
    </row>
    <row r="214" spans="1:3">
      <c r="A214" s="216" t="s">
        <v>1042</v>
      </c>
      <c r="B214" s="355">
        <v>0.30453999999999998</v>
      </c>
      <c r="C214" s="355">
        <v>0.30453999999999998</v>
      </c>
    </row>
    <row r="215" spans="1:3">
      <c r="A215" s="216" t="s">
        <v>175</v>
      </c>
      <c r="B215" s="356"/>
      <c r="C215" s="356"/>
    </row>
    <row r="216" spans="1:3">
      <c r="A216" s="216" t="s">
        <v>1043</v>
      </c>
    </row>
    <row r="217" spans="1:3">
      <c r="A217" s="216" t="s">
        <v>1044</v>
      </c>
    </row>
    <row r="218" spans="1:3">
      <c r="A218" s="214" t="s">
        <v>1045</v>
      </c>
    </row>
    <row r="219" spans="1:3">
      <c r="A219" s="216" t="s">
        <v>175</v>
      </c>
      <c r="B219" s="216" t="s">
        <v>1046</v>
      </c>
    </row>
    <row r="220" spans="1:3">
      <c r="B220" s="216" t="s">
        <v>1047</v>
      </c>
    </row>
    <row r="221" spans="1:3">
      <c r="A221" s="216" t="s">
        <v>1048</v>
      </c>
      <c r="B221" s="362">
        <v>6.7499999999999999E-3</v>
      </c>
    </row>
    <row r="222" spans="1:3">
      <c r="A222" s="216" t="s">
        <v>1049</v>
      </c>
      <c r="B222" s="362">
        <v>6.574E-3</v>
      </c>
    </row>
    <row r="223" spans="1:3">
      <c r="A223" s="216" t="s">
        <v>1050</v>
      </c>
      <c r="B223" s="362">
        <v>6.4989999999999996E-3</v>
      </c>
    </row>
    <row r="224" spans="1:3">
      <c r="A224" s="216" t="s">
        <v>1051</v>
      </c>
      <c r="B224" s="362">
        <v>6.4359999999999999E-3</v>
      </c>
    </row>
    <row r="225" spans="1:3">
      <c r="A225" s="216" t="s">
        <v>175</v>
      </c>
    </row>
    <row r="226" spans="1:3">
      <c r="A226" s="216" t="s">
        <v>1052</v>
      </c>
    </row>
    <row r="227" spans="1:3">
      <c r="A227" s="214" t="s">
        <v>1053</v>
      </c>
    </row>
    <row r="228" spans="1:3">
      <c r="A228" s="216" t="s">
        <v>175</v>
      </c>
      <c r="B228" s="216" t="s">
        <v>1046</v>
      </c>
    </row>
    <row r="229" spans="1:3">
      <c r="B229" s="216" t="s">
        <v>1054</v>
      </c>
    </row>
    <row r="230" spans="1:3">
      <c r="A230" s="216" t="s">
        <v>1048</v>
      </c>
      <c r="B230" s="362">
        <v>1.8407E-2</v>
      </c>
    </row>
    <row r="231" spans="1:3">
      <c r="A231" s="216" t="s">
        <v>1049</v>
      </c>
      <c r="B231" s="362">
        <v>1.7925E-2</v>
      </c>
    </row>
    <row r="232" spans="1:3">
      <c r="A232" s="216" t="s">
        <v>1050</v>
      </c>
      <c r="B232" s="362">
        <v>1.7722000000000002E-2</v>
      </c>
    </row>
    <row r="233" spans="1:3">
      <c r="A233" s="216" t="s">
        <v>1051</v>
      </c>
      <c r="B233" s="362">
        <v>1.7548000000000001E-2</v>
      </c>
    </row>
    <row r="234" spans="1:3">
      <c r="A234" s="216" t="s">
        <v>175</v>
      </c>
    </row>
    <row r="235" spans="1:3">
      <c r="A235" s="216" t="s">
        <v>1055</v>
      </c>
    </row>
    <row r="236" spans="1:3">
      <c r="A236" s="214" t="s">
        <v>175</v>
      </c>
    </row>
    <row r="237" spans="1:3">
      <c r="A237" s="215" t="s">
        <v>1056</v>
      </c>
      <c r="C237" s="214" t="s">
        <v>791</v>
      </c>
    </row>
    <row r="238" spans="1:3">
      <c r="A238" s="215" t="s">
        <v>175</v>
      </c>
    </row>
    <row r="239" spans="1:3">
      <c r="A239" s="220" t="s">
        <v>1027</v>
      </c>
    </row>
    <row r="240" spans="1:3">
      <c r="A240" s="213" t="s">
        <v>745</v>
      </c>
    </row>
    <row r="241" spans="1:4">
      <c r="A241" s="213" t="s">
        <v>1057</v>
      </c>
    </row>
    <row r="242" spans="1:4">
      <c r="A242" s="214" t="s">
        <v>175</v>
      </c>
    </row>
    <row r="243" spans="1:4">
      <c r="A243" s="214" t="s">
        <v>175</v>
      </c>
    </row>
    <row r="245" spans="1:4">
      <c r="A245" s="214" t="s">
        <v>175</v>
      </c>
    </row>
    <row r="246" spans="1:4">
      <c r="A246" s="214" t="s">
        <v>720</v>
      </c>
    </row>
    <row r="247" spans="1:4">
      <c r="A247" s="228" t="s">
        <v>1058</v>
      </c>
    </row>
    <row r="248" spans="1:4">
      <c r="A248" s="214" t="s">
        <v>1030</v>
      </c>
    </row>
    <row r="249" spans="1:4">
      <c r="A249" s="214" t="s">
        <v>1009</v>
      </c>
    </row>
    <row r="250" spans="1:4">
      <c r="A250" s="261" t="s">
        <v>175</v>
      </c>
    </row>
    <row r="251" spans="1:4">
      <c r="A251" s="214" t="s">
        <v>1059</v>
      </c>
      <c r="D251" s="214" t="s">
        <v>1060</v>
      </c>
    </row>
    <row r="252" spans="1:4">
      <c r="A252" s="262" t="s">
        <v>1061</v>
      </c>
    </row>
    <row r="253" spans="1:4">
      <c r="A253" s="213" t="s">
        <v>1062</v>
      </c>
    </row>
    <row r="254" spans="1:4">
      <c r="A254" s="241" t="s">
        <v>1063</v>
      </c>
    </row>
    <row r="255" spans="1:4">
      <c r="A255" s="263" t="s">
        <v>1064</v>
      </c>
    </row>
    <row r="256" spans="1:4">
      <c r="A256" s="225" t="s">
        <v>1065</v>
      </c>
    </row>
    <row r="257" spans="1:9">
      <c r="A257" s="223" t="s">
        <v>175</v>
      </c>
      <c r="B257" s="264" t="s">
        <v>1066</v>
      </c>
      <c r="C257" s="264" t="s">
        <v>1067</v>
      </c>
      <c r="D257" s="264" t="s">
        <v>1068</v>
      </c>
      <c r="E257" s="264" t="s">
        <v>1069</v>
      </c>
      <c r="F257" s="264" t="s">
        <v>1070</v>
      </c>
      <c r="G257" s="264" t="s">
        <v>1071</v>
      </c>
      <c r="H257" s="264" t="s">
        <v>1072</v>
      </c>
      <c r="I257" s="264" t="s">
        <v>1073</v>
      </c>
    </row>
    <row r="258" spans="1:9">
      <c r="C258" s="264" t="s">
        <v>1074</v>
      </c>
      <c r="H258" s="264" t="s">
        <v>1075</v>
      </c>
    </row>
    <row r="259" spans="1:9">
      <c r="C259" s="264" t="s">
        <v>1076</v>
      </c>
    </row>
    <row r="260" spans="1:9">
      <c r="A260" s="241" t="s">
        <v>1077</v>
      </c>
      <c r="B260" s="262">
        <v>3.6699999999999998E-4</v>
      </c>
      <c r="C260" s="262">
        <v>2.7799999999999998E-4</v>
      </c>
      <c r="D260" s="262">
        <v>2.5599999999999999E-4</v>
      </c>
      <c r="E260" s="262">
        <v>1.7899999999999999E-4</v>
      </c>
      <c r="F260" s="262">
        <v>1.56E-4</v>
      </c>
      <c r="G260" s="262">
        <v>1.3300000000000001E-4</v>
      </c>
      <c r="H260" s="265" t="s">
        <v>1078</v>
      </c>
      <c r="I260" s="262">
        <v>1.1400000000000001E-4</v>
      </c>
    </row>
    <row r="261" spans="1:9">
      <c r="A261" s="241" t="s">
        <v>1079</v>
      </c>
      <c r="B261" s="262" t="s">
        <v>175</v>
      </c>
      <c r="C261" s="262" t="s">
        <v>175</v>
      </c>
      <c r="D261" s="262" t="s">
        <v>175</v>
      </c>
      <c r="E261" s="262" t="s">
        <v>175</v>
      </c>
      <c r="F261" s="262" t="s">
        <v>175</v>
      </c>
      <c r="G261" s="262" t="s">
        <v>175</v>
      </c>
      <c r="H261" s="265" t="s">
        <v>1078</v>
      </c>
      <c r="I261" s="262" t="s">
        <v>175</v>
      </c>
    </row>
    <row r="262" spans="1:9">
      <c r="B262" s="262">
        <v>2.7500000000000002E-4</v>
      </c>
      <c r="C262" s="262">
        <v>1.92E-4</v>
      </c>
      <c r="D262" s="262">
        <v>1.3100000000000001E-4</v>
      </c>
      <c r="E262" s="262">
        <v>1.3799999999999999E-4</v>
      </c>
      <c r="F262" s="262">
        <v>1.13E-4</v>
      </c>
      <c r="G262" s="262">
        <v>1.0399999999999999E-4</v>
      </c>
      <c r="I262" s="262">
        <v>8.2000000000000001E-5</v>
      </c>
    </row>
    <row r="263" spans="1:9">
      <c r="A263" s="241" t="s">
        <v>1080</v>
      </c>
      <c r="B263" s="262">
        <v>3.2560000000000002E-3</v>
      </c>
      <c r="C263" s="262">
        <v>2.4780000000000002E-3</v>
      </c>
      <c r="D263" s="262">
        <v>2.2759999999999998E-3</v>
      </c>
      <c r="E263" s="262">
        <v>1.591E-3</v>
      </c>
      <c r="F263" s="262">
        <v>1.3849999999999999E-3</v>
      </c>
      <c r="G263" s="262">
        <v>1.1839999999999999E-3</v>
      </c>
      <c r="H263" s="265" t="s">
        <v>1078</v>
      </c>
      <c r="I263" s="262">
        <v>1.018E-3</v>
      </c>
    </row>
    <row r="264" spans="1:9">
      <c r="A264" s="241" t="s">
        <v>1081</v>
      </c>
      <c r="B264" s="262">
        <v>1.0000000000000001E-5</v>
      </c>
      <c r="C264" s="262">
        <v>6.9999999999999999E-6</v>
      </c>
      <c r="D264" s="262">
        <v>6.0000000000000002E-6</v>
      </c>
      <c r="E264" s="262">
        <v>3.9999999999999998E-6</v>
      </c>
      <c r="F264" s="262">
        <v>3.9999999999999998E-6</v>
      </c>
      <c r="G264" s="262">
        <v>3.0000000000000001E-6</v>
      </c>
      <c r="H264" s="265" t="s">
        <v>1078</v>
      </c>
      <c r="I264" s="262">
        <v>3.0000000000000001E-6</v>
      </c>
    </row>
    <row r="265" spans="1:9">
      <c r="A265" s="241" t="s">
        <v>1082</v>
      </c>
      <c r="B265" s="266">
        <v>9.5000000000000005E-5</v>
      </c>
      <c r="C265" s="266">
        <v>6.6000000000000005E-5</v>
      </c>
      <c r="D265" s="266">
        <v>4.6E-5</v>
      </c>
      <c r="E265" s="266" t="s">
        <v>175</v>
      </c>
      <c r="F265" s="266">
        <v>3.8999999999999999E-5</v>
      </c>
      <c r="G265" s="266">
        <v>3.6000000000000001E-5</v>
      </c>
      <c r="H265" s="267" t="s">
        <v>1078</v>
      </c>
      <c r="I265" s="266">
        <v>2.9E-5</v>
      </c>
    </row>
    <row r="266" spans="1:9">
      <c r="B266" s="248"/>
      <c r="C266" s="248"/>
      <c r="D266" s="248"/>
      <c r="E266" s="266">
        <v>4.8000000000000001E-5</v>
      </c>
      <c r="F266" s="248"/>
      <c r="G266" s="248"/>
      <c r="H266" s="248"/>
      <c r="I266" s="248"/>
    </row>
    <row r="267" spans="1:9">
      <c r="A267" s="241" t="s">
        <v>175</v>
      </c>
      <c r="B267" s="266">
        <v>2.1599999999999999E-4</v>
      </c>
      <c r="C267" s="266">
        <v>1.4999999999999999E-4</v>
      </c>
      <c r="D267" s="266">
        <v>1.03E-4</v>
      </c>
      <c r="E267" s="266" t="s">
        <v>175</v>
      </c>
      <c r="F267" s="266">
        <v>8.7999999999999998E-5</v>
      </c>
      <c r="G267" s="266">
        <v>8.2999999999999998E-5</v>
      </c>
      <c r="H267" s="267" t="s">
        <v>1078</v>
      </c>
      <c r="I267" s="266">
        <v>6.4999999999999994E-5</v>
      </c>
    </row>
    <row r="268" spans="1:9">
      <c r="A268" s="241" t="s">
        <v>1083</v>
      </c>
      <c r="B268" s="248"/>
      <c r="C268" s="248"/>
      <c r="D268" s="248"/>
      <c r="E268" s="266">
        <v>1.0900000000000001E-4</v>
      </c>
      <c r="F268" s="248"/>
      <c r="G268" s="248"/>
      <c r="H268" s="248"/>
      <c r="I268" s="248"/>
    </row>
    <row r="269" spans="1:9">
      <c r="A269" s="241" t="s">
        <v>1084</v>
      </c>
      <c r="B269" s="266">
        <v>2.1999999999999999E-5</v>
      </c>
      <c r="C269" s="266">
        <v>1.5999999999999999E-5</v>
      </c>
      <c r="D269" s="266">
        <v>1.1E-5</v>
      </c>
      <c r="E269" s="266" t="s">
        <v>175</v>
      </c>
      <c r="F269" s="266">
        <v>1.0000000000000001E-5</v>
      </c>
      <c r="G269" s="266">
        <v>9.0000000000000002E-6</v>
      </c>
      <c r="H269" s="267" t="s">
        <v>1078</v>
      </c>
      <c r="I269" s="266">
        <v>6.0000000000000002E-6</v>
      </c>
    </row>
    <row r="270" spans="1:9">
      <c r="B270" s="248"/>
      <c r="C270" s="248"/>
      <c r="D270" s="248"/>
      <c r="E270" s="266">
        <v>1.2E-5</v>
      </c>
      <c r="F270" s="248"/>
      <c r="G270" s="248"/>
      <c r="H270" s="248"/>
      <c r="I270" s="248"/>
    </row>
    <row r="271" spans="1:9">
      <c r="A271" s="241" t="s">
        <v>175</v>
      </c>
      <c r="B271" s="262">
        <v>4.1999999999999998E-5</v>
      </c>
      <c r="C271" s="262">
        <v>3.1999999999999999E-5</v>
      </c>
      <c r="D271" s="262">
        <v>2.9E-5</v>
      </c>
      <c r="E271" s="262">
        <v>2.0000000000000002E-5</v>
      </c>
      <c r="F271" s="262">
        <v>1.8E-5</v>
      </c>
      <c r="G271" s="262">
        <v>1.5E-5</v>
      </c>
      <c r="H271" s="265" t="s">
        <v>1078</v>
      </c>
      <c r="I271" s="262">
        <v>1.2999999999999999E-5</v>
      </c>
    </row>
    <row r="272" spans="1:9">
      <c r="A272" s="241" t="s">
        <v>1085</v>
      </c>
    </row>
    <row r="273" spans="1:9">
      <c r="A273" s="241" t="s">
        <v>175</v>
      </c>
      <c r="B273" s="262">
        <v>3.0000000000000001E-6</v>
      </c>
      <c r="C273" s="262">
        <v>1.9999999999999999E-6</v>
      </c>
      <c r="D273" s="262">
        <v>1.9999999999999999E-6</v>
      </c>
      <c r="E273" s="262">
        <v>9.9999999999999995E-7</v>
      </c>
      <c r="F273" s="262">
        <v>9.9999999999999995E-7</v>
      </c>
      <c r="G273" s="262">
        <v>9.9999999999999995E-7</v>
      </c>
      <c r="H273" s="265" t="s">
        <v>1078</v>
      </c>
      <c r="I273" s="262">
        <v>9.9999999999999995E-7</v>
      </c>
    </row>
    <row r="274" spans="1:9">
      <c r="A274" s="241" t="s">
        <v>1086</v>
      </c>
    </row>
    <row r="275" spans="1:9">
      <c r="A275" s="268" t="s">
        <v>175</v>
      </c>
      <c r="B275" s="266" t="s">
        <v>175</v>
      </c>
      <c r="C275" s="266" t="s">
        <v>175</v>
      </c>
      <c r="D275" s="266" t="s">
        <v>175</v>
      </c>
      <c r="E275" s="266" t="s">
        <v>175</v>
      </c>
      <c r="F275" s="266" t="s">
        <v>175</v>
      </c>
      <c r="G275" s="266" t="s">
        <v>175</v>
      </c>
      <c r="H275" s="266" t="s">
        <v>175</v>
      </c>
      <c r="I275" s="266" t="s">
        <v>175</v>
      </c>
    </row>
    <row r="276" spans="1:9">
      <c r="A276" s="266" t="s">
        <v>1087</v>
      </c>
      <c r="B276" s="266">
        <v>1.9000000000000001E-5</v>
      </c>
      <c r="C276" s="266">
        <v>1.5E-5</v>
      </c>
      <c r="D276" s="266">
        <v>1.2999999999999999E-5</v>
      </c>
      <c r="E276" s="266">
        <v>1.0000000000000001E-5</v>
      </c>
      <c r="F276" s="266">
        <v>9.0000000000000002E-6</v>
      </c>
      <c r="G276" s="266">
        <v>6.0000000000000002E-6</v>
      </c>
      <c r="H276" s="267" t="s">
        <v>1078</v>
      </c>
      <c r="I276" s="266">
        <v>6.0000000000000002E-6</v>
      </c>
    </row>
    <row r="277" spans="1:9">
      <c r="A277" s="268" t="s">
        <v>175</v>
      </c>
      <c r="B277" s="266" t="s">
        <v>175</v>
      </c>
      <c r="C277" s="266" t="s">
        <v>175</v>
      </c>
      <c r="D277" s="266" t="s">
        <v>175</v>
      </c>
      <c r="E277" s="266" t="s">
        <v>175</v>
      </c>
      <c r="F277" s="266" t="s">
        <v>175</v>
      </c>
      <c r="G277" s="266" t="s">
        <v>175</v>
      </c>
      <c r="H277" s="266" t="s">
        <v>175</v>
      </c>
      <c r="I277" s="266" t="s">
        <v>175</v>
      </c>
    </row>
    <row r="278" spans="1:9">
      <c r="A278" s="266" t="s">
        <v>1088</v>
      </c>
      <c r="B278" s="266">
        <v>1.0000000000000001E-5</v>
      </c>
      <c r="C278" s="266">
        <v>6.0000000000000002E-6</v>
      </c>
      <c r="D278" s="266">
        <v>3.9999999999999998E-6</v>
      </c>
      <c r="E278" s="266">
        <v>3.9999999999999998E-6</v>
      </c>
      <c r="F278" s="266">
        <v>3.9999999999999998E-6</v>
      </c>
      <c r="G278" s="266">
        <v>3.0000000000000001E-6</v>
      </c>
      <c r="H278" s="267" t="s">
        <v>1078</v>
      </c>
      <c r="I278" s="266">
        <v>3.0000000000000001E-6</v>
      </c>
    </row>
    <row r="279" spans="1:9">
      <c r="A279" s="268" t="s">
        <v>175</v>
      </c>
      <c r="B279" s="266" t="s">
        <v>175</v>
      </c>
      <c r="C279" s="266" t="s">
        <v>175</v>
      </c>
      <c r="D279" s="266" t="s">
        <v>175</v>
      </c>
      <c r="E279" s="266" t="s">
        <v>175</v>
      </c>
      <c r="F279" s="266" t="s">
        <v>175</v>
      </c>
      <c r="G279" s="266" t="s">
        <v>175</v>
      </c>
      <c r="H279" s="266" t="s">
        <v>175</v>
      </c>
      <c r="I279" s="266" t="s">
        <v>175</v>
      </c>
    </row>
    <row r="280" spans="1:9">
      <c r="A280" s="266" t="s">
        <v>1089</v>
      </c>
      <c r="B280" s="266">
        <v>4.1E-5</v>
      </c>
      <c r="C280" s="266">
        <v>2.8E-5</v>
      </c>
      <c r="D280" s="266">
        <v>1.9000000000000001E-5</v>
      </c>
      <c r="E280" s="266">
        <v>2.0000000000000002E-5</v>
      </c>
      <c r="F280" s="266">
        <v>1.7E-5</v>
      </c>
      <c r="G280" s="266">
        <v>1.5E-5</v>
      </c>
      <c r="H280" s="267" t="s">
        <v>1078</v>
      </c>
      <c r="I280" s="266">
        <v>1.2E-5</v>
      </c>
    </row>
    <row r="281" spans="1:9">
      <c r="A281" s="268" t="s">
        <v>175</v>
      </c>
      <c r="B281" s="266" t="s">
        <v>175</v>
      </c>
      <c r="C281" s="266" t="s">
        <v>175</v>
      </c>
      <c r="D281" s="266" t="s">
        <v>175</v>
      </c>
      <c r="E281" s="266" t="s">
        <v>175</v>
      </c>
      <c r="F281" s="266" t="s">
        <v>175</v>
      </c>
      <c r="G281" s="266" t="s">
        <v>175</v>
      </c>
      <c r="H281" s="266" t="s">
        <v>175</v>
      </c>
      <c r="I281" s="266" t="s">
        <v>175</v>
      </c>
    </row>
    <row r="282" spans="1:9">
      <c r="A282" s="266" t="s">
        <v>1090</v>
      </c>
      <c r="B282" s="266">
        <v>8.1000000000000004E-5</v>
      </c>
      <c r="C282" s="266">
        <v>6.2000000000000003E-5</v>
      </c>
      <c r="D282" s="266">
        <v>5.7000000000000003E-5</v>
      </c>
      <c r="E282" s="266">
        <v>3.8999999999999999E-5</v>
      </c>
      <c r="F282" s="266">
        <v>3.4E-5</v>
      </c>
      <c r="G282" s="266">
        <v>3.0000000000000001E-5</v>
      </c>
      <c r="H282" s="267" t="s">
        <v>1078</v>
      </c>
      <c r="I282" s="266">
        <v>2.5999999999999998E-5</v>
      </c>
    </row>
    <row r="283" spans="1:9">
      <c r="A283" s="268" t="s">
        <v>175</v>
      </c>
      <c r="B283" s="266" t="s">
        <v>175</v>
      </c>
      <c r="C283" s="266" t="s">
        <v>175</v>
      </c>
      <c r="D283" s="266" t="s">
        <v>175</v>
      </c>
      <c r="E283" s="266" t="s">
        <v>175</v>
      </c>
      <c r="F283" s="266" t="s">
        <v>175</v>
      </c>
      <c r="G283" s="266" t="s">
        <v>175</v>
      </c>
      <c r="H283" s="266" t="s">
        <v>175</v>
      </c>
      <c r="I283" s="266" t="s">
        <v>175</v>
      </c>
    </row>
    <row r="284" spans="1:9">
      <c r="A284" s="266" t="s">
        <v>1091</v>
      </c>
      <c r="B284" s="266">
        <v>3.2499999999999999E-4</v>
      </c>
      <c r="C284" s="266">
        <v>2.4699999999999999E-4</v>
      </c>
      <c r="D284" s="266">
        <v>2.2699999999999999E-4</v>
      </c>
      <c r="E284" s="266">
        <v>1.5899999999999999E-4</v>
      </c>
      <c r="F284" s="266">
        <v>1.3899999999999999E-4</v>
      </c>
      <c r="G284" s="266">
        <v>1.18E-4</v>
      </c>
      <c r="H284" s="267" t="s">
        <v>1078</v>
      </c>
      <c r="I284" s="266">
        <v>1.01E-4</v>
      </c>
    </row>
    <row r="285" spans="1:9">
      <c r="A285" s="268" t="s">
        <v>175</v>
      </c>
      <c r="B285" s="266">
        <v>3.0000000000000001E-6</v>
      </c>
      <c r="C285" s="266">
        <v>1.9999999999999999E-6</v>
      </c>
      <c r="D285" s="266">
        <v>1.9999999999999999E-6</v>
      </c>
      <c r="E285" s="266">
        <v>1.9999999999999999E-6</v>
      </c>
      <c r="F285" s="266">
        <v>9.9999999999999995E-7</v>
      </c>
      <c r="G285" s="266">
        <v>9.9999999999999995E-7</v>
      </c>
      <c r="H285" s="267" t="s">
        <v>1078</v>
      </c>
      <c r="I285" s="266">
        <v>9.9999999999999995E-7</v>
      </c>
    </row>
    <row r="286" spans="1:9">
      <c r="A286" s="266" t="s">
        <v>1092</v>
      </c>
      <c r="B286" s="248"/>
      <c r="C286" s="248"/>
      <c r="D286" s="248"/>
      <c r="E286" s="248"/>
      <c r="F286" s="248"/>
      <c r="G286" s="248"/>
      <c r="H286" s="248"/>
      <c r="I286" s="248"/>
    </row>
    <row r="287" spans="1:9">
      <c r="A287" s="268" t="s">
        <v>175</v>
      </c>
      <c r="B287" s="248"/>
      <c r="C287" s="248"/>
      <c r="D287" s="248"/>
      <c r="E287" s="248"/>
      <c r="F287" s="248"/>
      <c r="G287" s="248"/>
      <c r="H287" s="248"/>
      <c r="I287" s="248"/>
    </row>
    <row r="288" spans="1:9">
      <c r="A288" s="266" t="s">
        <v>1093</v>
      </c>
      <c r="B288" s="267" t="s">
        <v>1078</v>
      </c>
      <c r="C288" s="267" t="s">
        <v>1078</v>
      </c>
      <c r="D288" s="267" t="s">
        <v>1078</v>
      </c>
      <c r="E288" s="267" t="s">
        <v>1078</v>
      </c>
      <c r="F288" s="267" t="s">
        <v>1078</v>
      </c>
      <c r="G288" s="267" t="s">
        <v>1078</v>
      </c>
      <c r="H288" s="267" t="s">
        <v>1078</v>
      </c>
      <c r="I288" s="267" t="s">
        <v>1078</v>
      </c>
    </row>
    <row r="289" spans="1:9">
      <c r="A289" s="269" t="s">
        <v>175</v>
      </c>
      <c r="B289" s="266" t="s">
        <v>175</v>
      </c>
      <c r="C289" s="266" t="s">
        <v>175</v>
      </c>
      <c r="D289" s="266" t="s">
        <v>175</v>
      </c>
      <c r="E289" s="266" t="s">
        <v>175</v>
      </c>
      <c r="F289" s="266" t="s">
        <v>175</v>
      </c>
      <c r="G289" s="266" t="s">
        <v>175</v>
      </c>
      <c r="H289" s="266" t="s">
        <v>175</v>
      </c>
      <c r="I289" s="266" t="s">
        <v>175</v>
      </c>
    </row>
    <row r="290" spans="1:9">
      <c r="A290" s="266" t="s">
        <v>1094</v>
      </c>
      <c r="B290" s="267" t="s">
        <v>1078</v>
      </c>
      <c r="C290" s="267" t="s">
        <v>1078</v>
      </c>
      <c r="D290" s="267" t="s">
        <v>1078</v>
      </c>
      <c r="E290" s="267" t="s">
        <v>1078</v>
      </c>
      <c r="F290" s="267" t="s">
        <v>1078</v>
      </c>
      <c r="G290" s="267" t="s">
        <v>1078</v>
      </c>
      <c r="H290" s="267" t="s">
        <v>1078</v>
      </c>
      <c r="I290" s="267" t="s">
        <v>1078</v>
      </c>
    </row>
    <row r="291" spans="1:9">
      <c r="A291" s="268" t="s">
        <v>175</v>
      </c>
      <c r="B291" s="266" t="s">
        <v>175</v>
      </c>
      <c r="C291" s="266" t="s">
        <v>175</v>
      </c>
      <c r="D291" s="266" t="s">
        <v>175</v>
      </c>
      <c r="E291" s="266" t="s">
        <v>175</v>
      </c>
      <c r="F291" s="266" t="s">
        <v>175</v>
      </c>
      <c r="G291" s="266" t="s">
        <v>175</v>
      </c>
      <c r="H291" s="266" t="s">
        <v>175</v>
      </c>
      <c r="I291" s="266" t="s">
        <v>175</v>
      </c>
    </row>
    <row r="292" spans="1:9">
      <c r="A292" s="266" t="s">
        <v>1095</v>
      </c>
      <c r="B292" s="266">
        <v>3.9999999999999998E-6</v>
      </c>
      <c r="C292" s="266">
        <v>3.0000000000000001E-6</v>
      </c>
      <c r="D292" s="266">
        <v>3.0000000000000001E-6</v>
      </c>
      <c r="E292" s="266">
        <v>1.9999999999999999E-6</v>
      </c>
      <c r="F292" s="266">
        <v>1.9999999999999999E-6</v>
      </c>
      <c r="G292" s="266">
        <v>1.9999999999999999E-6</v>
      </c>
      <c r="H292" s="267" t="s">
        <v>1078</v>
      </c>
      <c r="I292" s="266">
        <v>9.9999999999999995E-7</v>
      </c>
    </row>
    <row r="293" spans="1:9">
      <c r="A293" s="266" t="s">
        <v>1096</v>
      </c>
      <c r="B293" s="270">
        <v>1.9999999999999999E-6</v>
      </c>
      <c r="C293" s="266">
        <v>9.9999999999999995E-7</v>
      </c>
      <c r="D293" s="266">
        <v>9.9999999999999995E-7</v>
      </c>
      <c r="E293" s="266">
        <v>9.9999999999999995E-7</v>
      </c>
      <c r="F293" s="266">
        <v>9.9999999999999995E-7</v>
      </c>
      <c r="G293" s="266">
        <v>9.9999999999999995E-7</v>
      </c>
      <c r="H293" s="267" t="s">
        <v>1097</v>
      </c>
      <c r="I293" s="266">
        <v>9.9999999999999995E-7</v>
      </c>
    </row>
    <row r="294" spans="1:9">
      <c r="A294" s="270" t="s">
        <v>1098</v>
      </c>
      <c r="B294" s="271">
        <v>4.7710000000000001E-3</v>
      </c>
      <c r="C294" s="271">
        <v>3.5850000000000001E-3</v>
      </c>
      <c r="D294" s="271">
        <v>3.186E-3</v>
      </c>
      <c r="E294" s="271">
        <v>2.3389999999999999E-3</v>
      </c>
      <c r="F294" s="271">
        <v>2.0209999999999998E-3</v>
      </c>
      <c r="G294" s="271">
        <v>1.7440000000000001E-3</v>
      </c>
      <c r="H294" s="272" t="s">
        <v>1078</v>
      </c>
      <c r="I294" s="271">
        <v>1.482E-3</v>
      </c>
    </row>
    <row r="295" spans="1:9">
      <c r="A295" s="215" t="s">
        <v>1099</v>
      </c>
      <c r="C295" s="214" t="s">
        <v>1100</v>
      </c>
    </row>
    <row r="296" spans="1:9">
      <c r="A296" s="220" t="s">
        <v>175</v>
      </c>
    </row>
    <row r="297" spans="1:9">
      <c r="A297" s="220" t="s">
        <v>1027</v>
      </c>
    </row>
    <row r="298" spans="1:9">
      <c r="A298" s="213" t="s">
        <v>1101</v>
      </c>
    </row>
    <row r="301" spans="1:9">
      <c r="A301" s="214" t="s">
        <v>720</v>
      </c>
    </row>
    <row r="302" spans="1:9">
      <c r="A302" s="228" t="s">
        <v>1102</v>
      </c>
    </row>
    <row r="303" spans="1:9">
      <c r="A303" s="214" t="s">
        <v>175</v>
      </c>
    </row>
    <row r="304" spans="1:9">
      <c r="A304" s="214" t="s">
        <v>1103</v>
      </c>
    </row>
    <row r="305" spans="1:6">
      <c r="A305" s="214" t="s">
        <v>175</v>
      </c>
    </row>
    <row r="306" spans="1:6">
      <c r="A306" s="214" t="s">
        <v>1104</v>
      </c>
    </row>
    <row r="307" spans="1:6">
      <c r="A307" s="216" t="s">
        <v>175</v>
      </c>
    </row>
    <row r="308" spans="1:6">
      <c r="A308" s="216" t="s">
        <v>1105</v>
      </c>
    </row>
    <row r="309" spans="1:6">
      <c r="A309" s="216" t="s">
        <v>175</v>
      </c>
    </row>
    <row r="310" spans="1:6">
      <c r="A310" s="216" t="s">
        <v>175</v>
      </c>
    </row>
    <row r="311" spans="1:6">
      <c r="A311" s="216" t="s">
        <v>1106</v>
      </c>
    </row>
    <row r="312" spans="1:6">
      <c r="A312" s="216" t="s">
        <v>175</v>
      </c>
    </row>
    <row r="313" spans="1:6">
      <c r="A313" s="216" t="s">
        <v>175</v>
      </c>
    </row>
    <row r="314" spans="1:6">
      <c r="A314" s="273" t="s">
        <v>1107</v>
      </c>
    </row>
    <row r="315" spans="1:6">
      <c r="A315" s="223" t="s">
        <v>175</v>
      </c>
    </row>
    <row r="316" spans="1:6">
      <c r="A316" s="216" t="s">
        <v>175</v>
      </c>
    </row>
    <row r="317" spans="1:6">
      <c r="A317" s="216" t="s">
        <v>1108</v>
      </c>
      <c r="F317" s="362">
        <v>1.8900000000000001E-4</v>
      </c>
    </row>
    <row r="318" spans="1:6">
      <c r="A318" s="216" t="s">
        <v>1109</v>
      </c>
    </row>
    <row r="319" spans="1:6">
      <c r="A319" s="216" t="s">
        <v>175</v>
      </c>
    </row>
    <row r="320" spans="1:6">
      <c r="A320" s="223" t="s">
        <v>1110</v>
      </c>
      <c r="E320" s="224">
        <v>0</v>
      </c>
    </row>
    <row r="321" spans="1:6">
      <c r="A321" s="223" t="s">
        <v>1111</v>
      </c>
    </row>
    <row r="322" spans="1:6">
      <c r="A322" s="223" t="s">
        <v>1112</v>
      </c>
    </row>
    <row r="323" spans="1:6">
      <c r="A323" s="223" t="s">
        <v>175</v>
      </c>
    </row>
    <row r="324" spans="1:6">
      <c r="A324" s="223" t="s">
        <v>1113</v>
      </c>
    </row>
    <row r="325" spans="1:6">
      <c r="A325" s="223" t="s">
        <v>1114</v>
      </c>
    </row>
    <row r="326" spans="1:6">
      <c r="A326" s="216" t="s">
        <v>175</v>
      </c>
    </row>
    <row r="327" spans="1:6">
      <c r="A327" s="216" t="s">
        <v>1115</v>
      </c>
    </row>
    <row r="328" spans="1:6">
      <c r="A328" s="216" t="s">
        <v>1116</v>
      </c>
    </row>
    <row r="329" spans="1:6">
      <c r="A329" s="216" t="s">
        <v>175</v>
      </c>
    </row>
    <row r="330" spans="1:6">
      <c r="A330" s="216" t="s">
        <v>1117</v>
      </c>
      <c r="B330" s="362">
        <v>3.79E-4</v>
      </c>
    </row>
    <row r="331" spans="1:6">
      <c r="A331" s="216" t="s">
        <v>1118</v>
      </c>
    </row>
    <row r="332" spans="1:6">
      <c r="A332" s="216" t="s">
        <v>175</v>
      </c>
    </row>
    <row r="333" spans="1:6">
      <c r="A333" s="216" t="s">
        <v>1119</v>
      </c>
      <c r="F333" s="361">
        <v>0</v>
      </c>
    </row>
    <row r="334" spans="1:6">
      <c r="A334" s="216" t="s">
        <v>1120</v>
      </c>
    </row>
    <row r="335" spans="1:6">
      <c r="A335" s="216" t="s">
        <v>175</v>
      </c>
    </row>
    <row r="336" spans="1:6">
      <c r="A336" s="228" t="s">
        <v>175</v>
      </c>
    </row>
    <row r="337" spans="1:3">
      <c r="A337" s="216" t="s">
        <v>175</v>
      </c>
    </row>
    <row r="338" spans="1:3">
      <c r="A338" s="216" t="s">
        <v>1121</v>
      </c>
      <c r="B338" s="362">
        <v>2.3960000000000001E-3</v>
      </c>
    </row>
    <row r="339" spans="1:3">
      <c r="A339" s="216" t="s">
        <v>175</v>
      </c>
    </row>
    <row r="340" spans="1:3">
      <c r="A340" s="216" t="s">
        <v>175</v>
      </c>
    </row>
    <row r="341" spans="1:3">
      <c r="A341" s="216" t="s">
        <v>175</v>
      </c>
    </row>
    <row r="342" spans="1:3">
      <c r="A342" s="216" t="s">
        <v>175</v>
      </c>
    </row>
    <row r="343" spans="1:3">
      <c r="A343" s="216" t="s">
        <v>175</v>
      </c>
    </row>
    <row r="344" spans="1:3">
      <c r="A344" s="216" t="s">
        <v>175</v>
      </c>
    </row>
    <row r="345" spans="1:3">
      <c r="A345" s="214" t="s">
        <v>175</v>
      </c>
    </row>
    <row r="346" spans="1:3">
      <c r="A346" s="214" t="s">
        <v>175</v>
      </c>
    </row>
    <row r="347" spans="1:3">
      <c r="A347" s="214" t="s">
        <v>175</v>
      </c>
    </row>
    <row r="348" spans="1:3">
      <c r="A348" s="214" t="s">
        <v>175</v>
      </c>
    </row>
    <row r="349" spans="1:3">
      <c r="A349" s="214" t="s">
        <v>175</v>
      </c>
    </row>
    <row r="350" spans="1:3">
      <c r="A350" s="214" t="s">
        <v>175</v>
      </c>
    </row>
    <row r="351" spans="1:3">
      <c r="A351" s="214" t="s">
        <v>175</v>
      </c>
    </row>
    <row r="352" spans="1:3">
      <c r="A352" s="215" t="s">
        <v>830</v>
      </c>
      <c r="C352" s="214" t="s">
        <v>831</v>
      </c>
    </row>
    <row r="353" spans="1:1">
      <c r="A353" s="219" t="s">
        <v>175</v>
      </c>
    </row>
    <row r="354" spans="1:1">
      <c r="A354" s="220" t="s">
        <v>989</v>
      </c>
    </row>
    <row r="355" spans="1:1">
      <c r="A355" s="213" t="s">
        <v>745</v>
      </c>
    </row>
    <row r="356" spans="1:1">
      <c r="A356" s="213" t="s">
        <v>1122</v>
      </c>
    </row>
    <row r="357" spans="1:1">
      <c r="A357" s="221" t="s">
        <v>175</v>
      </c>
    </row>
    <row r="360" spans="1:1">
      <c r="A360" s="213" t="s">
        <v>720</v>
      </c>
    </row>
    <row r="361" spans="1:1">
      <c r="A361" s="228" t="s">
        <v>1123</v>
      </c>
    </row>
    <row r="362" spans="1:1">
      <c r="A362" s="214" t="s">
        <v>175</v>
      </c>
    </row>
    <row r="363" spans="1:1">
      <c r="A363" s="214" t="s">
        <v>1124</v>
      </c>
    </row>
    <row r="364" spans="1:1">
      <c r="A364" s="214" t="s">
        <v>175</v>
      </c>
    </row>
    <row r="365" spans="1:1">
      <c r="A365" s="214" t="s">
        <v>1125</v>
      </c>
    </row>
    <row r="366" spans="1:1">
      <c r="A366" s="216" t="s">
        <v>175</v>
      </c>
    </row>
    <row r="367" spans="1:1">
      <c r="A367" s="223" t="s">
        <v>175</v>
      </c>
    </row>
    <row r="368" spans="1:1">
      <c r="A368" s="223" t="s">
        <v>175</v>
      </c>
    </row>
    <row r="369" spans="1:4">
      <c r="A369" s="213" t="s">
        <v>1126</v>
      </c>
    </row>
    <row r="370" spans="1:4">
      <c r="A370" s="216" t="s">
        <v>1127</v>
      </c>
    </row>
    <row r="371" spans="1:4">
      <c r="A371" s="216" t="s">
        <v>175</v>
      </c>
    </row>
    <row r="372" spans="1:4">
      <c r="A372" s="216" t="s">
        <v>1128</v>
      </c>
    </row>
    <row r="373" spans="1:4">
      <c r="A373" s="216" t="s">
        <v>175</v>
      </c>
    </row>
    <row r="374" spans="1:4">
      <c r="A374" s="216" t="s">
        <v>1129</v>
      </c>
    </row>
    <row r="375" spans="1:4">
      <c r="A375" s="216" t="s">
        <v>175</v>
      </c>
    </row>
    <row r="376" spans="1:4">
      <c r="A376" s="216" t="s">
        <v>175</v>
      </c>
    </row>
    <row r="377" spans="1:4">
      <c r="A377" s="240" t="s">
        <v>1064</v>
      </c>
      <c r="B377" s="223" t="s">
        <v>175</v>
      </c>
      <c r="C377" s="240" t="s">
        <v>1130</v>
      </c>
      <c r="D377" s="223" t="s">
        <v>175</v>
      </c>
    </row>
    <row r="378" spans="1:4">
      <c r="A378" s="223" t="s">
        <v>985</v>
      </c>
      <c r="B378" s="216" t="s">
        <v>175</v>
      </c>
      <c r="C378" s="363">
        <v>-4.8840000000000003E-3</v>
      </c>
      <c r="D378" s="216" t="s">
        <v>1131</v>
      </c>
    </row>
    <row r="379" spans="1:4">
      <c r="A379" s="223" t="s">
        <v>1132</v>
      </c>
      <c r="B379" s="216" t="s">
        <v>175</v>
      </c>
      <c r="C379" s="363">
        <v>0</v>
      </c>
      <c r="D379" s="216" t="s">
        <v>1131</v>
      </c>
    </row>
    <row r="380" spans="1:4">
      <c r="A380" s="223" t="s">
        <v>968</v>
      </c>
      <c r="B380" s="216" t="s">
        <v>175</v>
      </c>
      <c r="C380" s="363">
        <v>0</v>
      </c>
      <c r="D380" s="216" t="s">
        <v>1131</v>
      </c>
    </row>
    <row r="381" spans="1:4">
      <c r="A381" s="223" t="s">
        <v>969</v>
      </c>
      <c r="B381" s="216" t="s">
        <v>175</v>
      </c>
      <c r="C381" s="363">
        <v>-2.7850000000000001E-3</v>
      </c>
      <c r="D381" s="216" t="s">
        <v>1131</v>
      </c>
    </row>
    <row r="382" spans="1:4">
      <c r="A382" s="223" t="s">
        <v>970</v>
      </c>
      <c r="B382" s="216" t="s">
        <v>175</v>
      </c>
      <c r="C382" s="363">
        <v>-1.621E-3</v>
      </c>
      <c r="D382" s="216" t="s">
        <v>1131</v>
      </c>
    </row>
    <row r="383" spans="1:4">
      <c r="A383" s="223" t="s">
        <v>1133</v>
      </c>
      <c r="B383" s="216" t="s">
        <v>175</v>
      </c>
      <c r="C383" s="363">
        <v>-6.0499999999999996E-4</v>
      </c>
      <c r="D383" s="216" t="s">
        <v>1131</v>
      </c>
    </row>
    <row r="384" spans="1:4">
      <c r="A384" s="223" t="s">
        <v>972</v>
      </c>
      <c r="B384" s="216" t="s">
        <v>175</v>
      </c>
      <c r="C384" s="363">
        <v>-6.3000000000000003E-4</v>
      </c>
      <c r="D384" s="216" t="s">
        <v>1131</v>
      </c>
    </row>
    <row r="385" spans="1:4">
      <c r="A385" s="223" t="s">
        <v>62</v>
      </c>
      <c r="B385" s="216" t="s">
        <v>175</v>
      </c>
      <c r="C385" s="363">
        <v>-1.9798E-2</v>
      </c>
      <c r="D385" s="216" t="s">
        <v>1131</v>
      </c>
    </row>
    <row r="386" spans="1:4">
      <c r="A386" s="223" t="s">
        <v>63</v>
      </c>
      <c r="B386" s="216" t="s">
        <v>175</v>
      </c>
      <c r="C386" s="363">
        <v>0</v>
      </c>
      <c r="D386" s="216" t="s">
        <v>1131</v>
      </c>
    </row>
    <row r="387" spans="1:4" ht="15.6">
      <c r="A387" s="274" t="s">
        <v>175</v>
      </c>
    </row>
    <row r="388" spans="1:4" ht="15.6">
      <c r="A388" s="274" t="s">
        <v>175</v>
      </c>
    </row>
    <row r="389" spans="1:4" ht="15.6">
      <c r="A389" s="274" t="s">
        <v>175</v>
      </c>
    </row>
    <row r="390" spans="1:4" ht="15.6">
      <c r="A390" s="274" t="s">
        <v>175</v>
      </c>
    </row>
    <row r="391" spans="1:4" ht="15.6">
      <c r="A391" s="274" t="s">
        <v>175</v>
      </c>
    </row>
    <row r="392" spans="1:4" ht="15.6">
      <c r="A392" s="274" t="s">
        <v>175</v>
      </c>
    </row>
    <row r="393" spans="1:4" ht="15.6">
      <c r="A393" s="274" t="s">
        <v>175</v>
      </c>
    </row>
    <row r="394" spans="1:4" ht="15.6">
      <c r="A394" s="274" t="s">
        <v>175</v>
      </c>
    </row>
    <row r="395" spans="1:4" ht="15.6">
      <c r="A395" s="274" t="s">
        <v>175</v>
      </c>
    </row>
    <row r="396" spans="1:4" ht="15.6">
      <c r="A396" s="274" t="s">
        <v>175</v>
      </c>
    </row>
    <row r="397" spans="1:4" ht="15.6">
      <c r="A397" s="274" t="s">
        <v>175</v>
      </c>
    </row>
    <row r="398" spans="1:4" ht="15.6">
      <c r="A398" s="274" t="s">
        <v>175</v>
      </c>
    </row>
    <row r="399" spans="1:4" ht="15.6">
      <c r="A399" s="274" t="s">
        <v>175</v>
      </c>
    </row>
    <row r="400" spans="1:4" ht="15.6">
      <c r="A400" s="274" t="s">
        <v>175</v>
      </c>
    </row>
    <row r="401" spans="1:3" ht="15.6">
      <c r="A401" s="274" t="s">
        <v>175</v>
      </c>
    </row>
    <row r="402" spans="1:3" ht="15.6">
      <c r="A402" s="274" t="s">
        <v>175</v>
      </c>
    </row>
    <row r="403" spans="1:3" ht="15.6">
      <c r="A403" s="274" t="s">
        <v>175</v>
      </c>
    </row>
    <row r="404" spans="1:3" ht="15.6">
      <c r="A404" s="274" t="s">
        <v>175</v>
      </c>
    </row>
    <row r="405" spans="1:3">
      <c r="A405" s="215" t="s">
        <v>1134</v>
      </c>
      <c r="C405" s="214" t="s">
        <v>1135</v>
      </c>
    </row>
    <row r="406" spans="1:3">
      <c r="A406" s="219" t="s">
        <v>175</v>
      </c>
    </row>
    <row r="407" spans="1:3">
      <c r="A407" s="220" t="s">
        <v>989</v>
      </c>
    </row>
    <row r="408" spans="1:3">
      <c r="A408" s="213" t="s">
        <v>745</v>
      </c>
    </row>
    <row r="409" spans="1:3">
      <c r="A409" s="213" t="s">
        <v>1136</v>
      </c>
    </row>
    <row r="410" spans="1:3">
      <c r="A410" s="213" t="s">
        <v>175</v>
      </c>
    </row>
    <row r="412" spans="1:3">
      <c r="A412" s="213" t="s">
        <v>175</v>
      </c>
    </row>
    <row r="413" spans="1:3">
      <c r="A413" s="214" t="s">
        <v>720</v>
      </c>
    </row>
    <row r="414" spans="1:3">
      <c r="A414" s="228" t="s">
        <v>1137</v>
      </c>
    </row>
    <row r="415" spans="1:3">
      <c r="A415" s="223" t="s">
        <v>175</v>
      </c>
    </row>
    <row r="416" spans="1:3">
      <c r="A416" s="213" t="s">
        <v>1138</v>
      </c>
    </row>
    <row r="417" spans="1:3">
      <c r="A417" s="213" t="s">
        <v>1139</v>
      </c>
    </row>
    <row r="418" spans="1:3">
      <c r="A418" s="223" t="s">
        <v>175</v>
      </c>
    </row>
    <row r="419" spans="1:3">
      <c r="A419" s="275" t="s">
        <v>1140</v>
      </c>
    </row>
    <row r="420" spans="1:3">
      <c r="A420" s="276" t="s">
        <v>175</v>
      </c>
    </row>
    <row r="421" spans="1:3">
      <c r="A421" s="223" t="s">
        <v>1141</v>
      </c>
    </row>
    <row r="422" spans="1:3">
      <c r="A422" s="223" t="s">
        <v>175</v>
      </c>
    </row>
    <row r="423" spans="1:3">
      <c r="A423" s="223" t="s">
        <v>175</v>
      </c>
      <c r="B423" s="240" t="s">
        <v>1142</v>
      </c>
      <c r="C423" s="240" t="s">
        <v>1143</v>
      </c>
    </row>
    <row r="424" spans="1:3">
      <c r="A424" s="223" t="s">
        <v>1144</v>
      </c>
      <c r="B424" s="357">
        <v>4.0000000000000001E-3</v>
      </c>
      <c r="C424" s="357">
        <v>4.2649999999999997E-3</v>
      </c>
    </row>
    <row r="425" spans="1:3">
      <c r="A425" s="223" t="s">
        <v>1145</v>
      </c>
      <c r="B425" s="357">
        <v>0</v>
      </c>
      <c r="C425" s="357">
        <v>0</v>
      </c>
    </row>
    <row r="426" spans="1:3">
      <c r="A426" s="223" t="s">
        <v>1146</v>
      </c>
      <c r="B426" s="357">
        <v>4.0000000000000001E-3</v>
      </c>
      <c r="C426" s="357">
        <v>4.2649999999999997E-3</v>
      </c>
    </row>
    <row r="427" spans="1:3">
      <c r="A427" s="276" t="s">
        <v>175</v>
      </c>
    </row>
    <row r="428" spans="1:3">
      <c r="A428" s="223" t="s">
        <v>175</v>
      </c>
    </row>
    <row r="429" spans="1:3">
      <c r="A429" s="276" t="s">
        <v>1147</v>
      </c>
    </row>
    <row r="430" spans="1:3">
      <c r="A430" s="223" t="s">
        <v>175</v>
      </c>
    </row>
    <row r="431" spans="1:3">
      <c r="A431" s="223" t="s">
        <v>1148</v>
      </c>
    </row>
    <row r="432" spans="1:3">
      <c r="A432" s="223" t="s">
        <v>175</v>
      </c>
    </row>
    <row r="433" spans="1:1">
      <c r="A433" s="223" t="s">
        <v>1149</v>
      </c>
    </row>
    <row r="434" spans="1:1">
      <c r="A434" s="223" t="s">
        <v>175</v>
      </c>
    </row>
    <row r="435" spans="1:1">
      <c r="A435" s="223" t="s">
        <v>175</v>
      </c>
    </row>
    <row r="436" spans="1:1">
      <c r="A436" s="223" t="s">
        <v>175</v>
      </c>
    </row>
    <row r="437" spans="1:1">
      <c r="A437" s="223" t="s">
        <v>175</v>
      </c>
    </row>
    <row r="438" spans="1:1">
      <c r="A438" s="223" t="s">
        <v>175</v>
      </c>
    </row>
    <row r="439" spans="1:1">
      <c r="A439" s="223" t="s">
        <v>175</v>
      </c>
    </row>
    <row r="440" spans="1:1">
      <c r="A440" s="223" t="s">
        <v>175</v>
      </c>
    </row>
    <row r="441" spans="1:1">
      <c r="A441" s="223" t="s">
        <v>175</v>
      </c>
    </row>
    <row r="442" spans="1:1">
      <c r="A442" s="223" t="s">
        <v>175</v>
      </c>
    </row>
    <row r="443" spans="1:1">
      <c r="A443" s="223" t="s">
        <v>175</v>
      </c>
    </row>
    <row r="444" spans="1:1">
      <c r="A444" s="223" t="s">
        <v>175</v>
      </c>
    </row>
    <row r="445" spans="1:1">
      <c r="A445" s="223" t="s">
        <v>175</v>
      </c>
    </row>
    <row r="446" spans="1:1">
      <c r="A446" s="223" t="s">
        <v>175</v>
      </c>
    </row>
    <row r="447" spans="1:1">
      <c r="A447" s="223" t="s">
        <v>175</v>
      </c>
    </row>
    <row r="448" spans="1:1">
      <c r="A448" s="223" t="s">
        <v>175</v>
      </c>
    </row>
    <row r="449" spans="1:2">
      <c r="A449" s="223" t="s">
        <v>175</v>
      </c>
    </row>
    <row r="450" spans="1:2">
      <c r="A450" s="223" t="s">
        <v>175</v>
      </c>
    </row>
    <row r="451" spans="1:2">
      <c r="A451" s="223" t="s">
        <v>175</v>
      </c>
    </row>
    <row r="452" spans="1:2">
      <c r="A452" s="223" t="s">
        <v>175</v>
      </c>
    </row>
    <row r="453" spans="1:2">
      <c r="A453" s="223" t="s">
        <v>175</v>
      </c>
    </row>
    <row r="454" spans="1:2">
      <c r="A454" s="216" t="s">
        <v>175</v>
      </c>
    </row>
    <row r="455" spans="1:2">
      <c r="A455" s="220" t="s">
        <v>1150</v>
      </c>
      <c r="B455" s="213" t="s">
        <v>1151</v>
      </c>
    </row>
    <row r="456" spans="1:2">
      <c r="A456" s="220" t="s">
        <v>175</v>
      </c>
    </row>
    <row r="457" spans="1:2">
      <c r="A457" s="220" t="s">
        <v>792</v>
      </c>
    </row>
    <row r="458" spans="1:2">
      <c r="A458" s="220" t="s">
        <v>1152</v>
      </c>
    </row>
    <row r="459" spans="1:2">
      <c r="A459" s="220" t="s">
        <v>175</v>
      </c>
    </row>
    <row r="460" spans="1:2">
      <c r="A460" s="220" t="s">
        <v>175</v>
      </c>
    </row>
    <row r="461" spans="1:2">
      <c r="A461" s="220" t="s">
        <v>175</v>
      </c>
    </row>
    <row r="462" spans="1:2">
      <c r="A462" s="214" t="s">
        <v>175</v>
      </c>
    </row>
    <row r="463" spans="1:2">
      <c r="A463" s="214" t="s">
        <v>720</v>
      </c>
    </row>
    <row r="464" spans="1:2">
      <c r="A464" s="228" t="s">
        <v>1153</v>
      </c>
    </row>
    <row r="465" spans="1:4">
      <c r="A465" s="214" t="s">
        <v>1154</v>
      </c>
    </row>
    <row r="466" spans="1:4">
      <c r="A466" s="214" t="s">
        <v>1155</v>
      </c>
    </row>
    <row r="467" spans="1:4">
      <c r="A467" s="214" t="s">
        <v>175</v>
      </c>
    </row>
    <row r="468" spans="1:4">
      <c r="A468" s="214" t="s">
        <v>1156</v>
      </c>
    </row>
    <row r="469" spans="1:4">
      <c r="A469" s="216" t="s">
        <v>175</v>
      </c>
    </row>
    <row r="470" spans="1:4">
      <c r="A470" s="216" t="s">
        <v>1157</v>
      </c>
    </row>
    <row r="471" spans="1:4">
      <c r="A471" s="216" t="s">
        <v>175</v>
      </c>
    </row>
    <row r="472" spans="1:4">
      <c r="A472" s="216" t="s">
        <v>1158</v>
      </c>
    </row>
    <row r="473" spans="1:4">
      <c r="A473" s="216" t="s">
        <v>175</v>
      </c>
    </row>
    <row r="474" spans="1:4">
      <c r="A474" s="216" t="s">
        <v>1159</v>
      </c>
    </row>
    <row r="475" spans="1:4">
      <c r="B475" s="216" t="s">
        <v>1160</v>
      </c>
    </row>
    <row r="476" spans="1:4">
      <c r="A476" s="214" t="s">
        <v>1161</v>
      </c>
      <c r="B476" s="214" t="s">
        <v>1162</v>
      </c>
    </row>
    <row r="477" spans="1:4">
      <c r="A477" s="277" t="s">
        <v>1163</v>
      </c>
      <c r="B477" s="277" t="s">
        <v>1164</v>
      </c>
      <c r="C477" s="277" t="s">
        <v>1165</v>
      </c>
      <c r="D477" s="277" t="s">
        <v>1166</v>
      </c>
    </row>
    <row r="478" spans="1:4">
      <c r="A478" s="216" t="s">
        <v>175</v>
      </c>
    </row>
    <row r="479" spans="1:4">
      <c r="A479" s="216" t="s">
        <v>985</v>
      </c>
      <c r="C479" s="362">
        <v>1.2819999999999999E-3</v>
      </c>
      <c r="D479" s="216" t="s">
        <v>1167</v>
      </c>
    </row>
    <row r="480" spans="1:4">
      <c r="A480" s="216" t="s">
        <v>175</v>
      </c>
      <c r="C480" s="358"/>
    </row>
    <row r="481" spans="1:5">
      <c r="A481" s="216" t="s">
        <v>1132</v>
      </c>
      <c r="C481" s="362">
        <v>0.04</v>
      </c>
      <c r="D481" s="216" t="s">
        <v>1168</v>
      </c>
    </row>
    <row r="482" spans="1:5">
      <c r="C482" s="362">
        <v>1.0950000000000001E-3</v>
      </c>
      <c r="D482" s="216" t="s">
        <v>1167</v>
      </c>
    </row>
    <row r="483" spans="1:5">
      <c r="A483" s="216" t="s">
        <v>175</v>
      </c>
      <c r="C483" s="358"/>
    </row>
    <row r="484" spans="1:5">
      <c r="A484" s="216" t="s">
        <v>968</v>
      </c>
      <c r="C484" s="362">
        <v>0.03</v>
      </c>
      <c r="E484" s="216" t="s">
        <v>1169</v>
      </c>
    </row>
    <row r="485" spans="1:5">
      <c r="C485" s="362">
        <v>7.5799999999999999E-4</v>
      </c>
      <c r="D485" s="216" t="s">
        <v>1167</v>
      </c>
    </row>
    <row r="486" spans="1:5">
      <c r="A486" s="216" t="s">
        <v>175</v>
      </c>
      <c r="C486" s="358"/>
    </row>
    <row r="487" spans="1:5">
      <c r="A487" s="216" t="s">
        <v>969</v>
      </c>
      <c r="C487" s="362">
        <v>0.24</v>
      </c>
      <c r="E487" s="216" t="s">
        <v>1169</v>
      </c>
    </row>
    <row r="488" spans="1:5">
      <c r="A488" s="216" t="s">
        <v>175</v>
      </c>
      <c r="C488" s="358"/>
    </row>
    <row r="489" spans="1:5">
      <c r="A489" s="216" t="s">
        <v>970</v>
      </c>
      <c r="C489" s="362">
        <v>0.17</v>
      </c>
      <c r="E489" s="216" t="s">
        <v>1169</v>
      </c>
    </row>
    <row r="490" spans="1:5">
      <c r="A490" s="216" t="s">
        <v>175</v>
      </c>
      <c r="C490" s="358"/>
    </row>
    <row r="491" spans="1:5">
      <c r="A491" s="216" t="s">
        <v>971</v>
      </c>
      <c r="B491" s="217">
        <v>0.06</v>
      </c>
      <c r="C491" s="358"/>
      <c r="D491" s="216" t="s">
        <v>1169</v>
      </c>
    </row>
    <row r="492" spans="1:5">
      <c r="A492" s="216" t="s">
        <v>175</v>
      </c>
      <c r="C492" s="358"/>
    </row>
    <row r="493" spans="1:5">
      <c r="A493" s="216" t="s">
        <v>972</v>
      </c>
      <c r="C493" s="362">
        <v>0.04</v>
      </c>
      <c r="E493" s="216" t="s">
        <v>1169</v>
      </c>
    </row>
    <row r="494" spans="1:5">
      <c r="A494" s="216" t="s">
        <v>175</v>
      </c>
      <c r="C494" s="358"/>
    </row>
    <row r="495" spans="1:5">
      <c r="A495" s="216" t="s">
        <v>62</v>
      </c>
      <c r="C495" s="362">
        <v>0.27</v>
      </c>
      <c r="E495" s="216" t="s">
        <v>1170</v>
      </c>
    </row>
    <row r="496" spans="1:5">
      <c r="A496" s="216" t="s">
        <v>175</v>
      </c>
      <c r="C496" s="358"/>
    </row>
    <row r="497" spans="1:5">
      <c r="A497" s="216" t="s">
        <v>63</v>
      </c>
      <c r="C497" s="358"/>
    </row>
    <row r="498" spans="1:5">
      <c r="A498" s="216" t="s">
        <v>897</v>
      </c>
      <c r="B498" s="217">
        <v>2.7750000000000001E-3</v>
      </c>
      <c r="C498" s="358"/>
    </row>
    <row r="499" spans="1:5">
      <c r="A499" s="216" t="s">
        <v>898</v>
      </c>
      <c r="B499" s="362">
        <v>1.3367E-2</v>
      </c>
      <c r="C499" s="358"/>
    </row>
    <row r="500" spans="1:5">
      <c r="A500" s="216" t="s">
        <v>175</v>
      </c>
      <c r="C500" s="358"/>
    </row>
    <row r="501" spans="1:5">
      <c r="A501" s="216" t="s">
        <v>1171</v>
      </c>
      <c r="C501" s="358"/>
    </row>
    <row r="502" spans="1:5">
      <c r="A502" s="216" t="s">
        <v>1132</v>
      </c>
      <c r="C502" s="362">
        <v>0</v>
      </c>
      <c r="E502" s="216" t="s">
        <v>1169</v>
      </c>
    </row>
    <row r="503" spans="1:5">
      <c r="A503" s="216" t="s">
        <v>968</v>
      </c>
      <c r="C503" s="362">
        <v>0</v>
      </c>
      <c r="E503" s="216" t="s">
        <v>1169</v>
      </c>
    </row>
    <row r="504" spans="1:5">
      <c r="A504" s="216" t="s">
        <v>969</v>
      </c>
      <c r="C504" s="362">
        <v>0.02</v>
      </c>
      <c r="D504" s="216" t="s">
        <v>1169</v>
      </c>
    </row>
    <row r="505" spans="1:5">
      <c r="A505" s="216" t="s">
        <v>970</v>
      </c>
      <c r="C505" s="362">
        <v>0.02</v>
      </c>
      <c r="E505" s="216" t="s">
        <v>1169</v>
      </c>
    </row>
    <row r="506" spans="1:5">
      <c r="A506" s="216" t="s">
        <v>1172</v>
      </c>
      <c r="B506" s="217">
        <v>0</v>
      </c>
      <c r="C506" s="358"/>
      <c r="D506" s="216" t="s">
        <v>1169</v>
      </c>
    </row>
    <row r="507" spans="1:5">
      <c r="A507" s="216" t="s">
        <v>1173</v>
      </c>
      <c r="B507" s="217">
        <v>0</v>
      </c>
      <c r="C507" s="358"/>
      <c r="D507" s="216" t="s">
        <v>1169</v>
      </c>
    </row>
    <row r="508" spans="1:5">
      <c r="A508" s="216" t="s">
        <v>175</v>
      </c>
    </row>
    <row r="509" spans="1:5">
      <c r="A509" s="216" t="s">
        <v>175</v>
      </c>
    </row>
    <row r="510" spans="1:5">
      <c r="A510" s="216" t="s">
        <v>175</v>
      </c>
    </row>
    <row r="511" spans="1:5">
      <c r="A511" s="214" t="s">
        <v>175</v>
      </c>
    </row>
    <row r="512" spans="1:5">
      <c r="A512" s="215" t="s">
        <v>1174</v>
      </c>
      <c r="C512" s="214" t="s">
        <v>1175</v>
      </c>
    </row>
    <row r="513" spans="1:1">
      <c r="A513" s="220" t="s">
        <v>175</v>
      </c>
    </row>
    <row r="514" spans="1:1">
      <c r="A514" s="220" t="s">
        <v>1027</v>
      </c>
    </row>
    <row r="515" spans="1:1">
      <c r="A515" s="213" t="s">
        <v>745</v>
      </c>
    </row>
    <row r="516" spans="1:1">
      <c r="A516" s="213" t="s">
        <v>1176</v>
      </c>
    </row>
    <row r="517" spans="1:1">
      <c r="A517" s="213" t="s">
        <v>175</v>
      </c>
    </row>
    <row r="518" spans="1:1">
      <c r="A518" s="213" t="s">
        <v>175</v>
      </c>
    </row>
    <row r="519" spans="1:1">
      <c r="A519" s="214" t="s">
        <v>175</v>
      </c>
    </row>
    <row r="520" spans="1:1">
      <c r="A520" s="214" t="s">
        <v>720</v>
      </c>
    </row>
    <row r="521" spans="1:1">
      <c r="A521" s="214" t="s">
        <v>1177</v>
      </c>
    </row>
    <row r="523" spans="1:1">
      <c r="A523" s="214" t="s">
        <v>1178</v>
      </c>
    </row>
    <row r="524" spans="1:1">
      <c r="A524" s="214" t="s">
        <v>1179</v>
      </c>
    </row>
    <row r="525" spans="1:1">
      <c r="A525" s="214" t="s">
        <v>1156</v>
      </c>
    </row>
    <row r="526" spans="1:1">
      <c r="A526" s="214" t="s">
        <v>175</v>
      </c>
    </row>
    <row r="527" spans="1:1">
      <c r="A527" s="216" t="s">
        <v>1180</v>
      </c>
    </row>
    <row r="528" spans="1:1">
      <c r="A528" s="216" t="s">
        <v>175</v>
      </c>
    </row>
    <row r="529" spans="1:3">
      <c r="A529" s="216" t="s">
        <v>1181</v>
      </c>
    </row>
    <row r="530" spans="1:3">
      <c r="A530" s="216" t="s">
        <v>175</v>
      </c>
    </row>
    <row r="531" spans="1:3">
      <c r="A531" s="227" t="s">
        <v>983</v>
      </c>
      <c r="B531" s="227" t="s">
        <v>1182</v>
      </c>
      <c r="C531" s="278" t="s">
        <v>175</v>
      </c>
    </row>
    <row r="532" spans="1:3">
      <c r="A532" s="229" t="s">
        <v>116</v>
      </c>
      <c r="B532" s="364">
        <v>-3.5399999999999999E-4</v>
      </c>
      <c r="C532" s="229" t="s">
        <v>1183</v>
      </c>
    </row>
    <row r="533" spans="1:3">
      <c r="A533" s="229" t="s">
        <v>1132</v>
      </c>
      <c r="B533" s="364">
        <v>-8.5260000000000006E-3</v>
      </c>
      <c r="C533" s="229" t="s">
        <v>1183</v>
      </c>
    </row>
    <row r="534" spans="1:3">
      <c r="A534" s="229" t="s">
        <v>968</v>
      </c>
      <c r="B534" s="364">
        <v>-3.2301999999999997E-2</v>
      </c>
      <c r="C534" s="229" t="s">
        <v>1183</v>
      </c>
    </row>
    <row r="535" spans="1:3">
      <c r="A535" s="229" t="s">
        <v>969</v>
      </c>
      <c r="B535" s="364">
        <v>0.04</v>
      </c>
      <c r="C535" s="229" t="s">
        <v>1184</v>
      </c>
    </row>
    <row r="536" spans="1:3">
      <c r="A536" s="229" t="s">
        <v>970</v>
      </c>
      <c r="B536" s="364">
        <v>-0.13</v>
      </c>
      <c r="C536" s="229" t="s">
        <v>1184</v>
      </c>
    </row>
    <row r="537" spans="1:3">
      <c r="A537" s="229" t="s">
        <v>971</v>
      </c>
      <c r="B537" s="364">
        <v>-0.17</v>
      </c>
      <c r="C537" s="229" t="s">
        <v>1184</v>
      </c>
    </row>
    <row r="538" spans="1:3">
      <c r="A538" s="229" t="s">
        <v>972</v>
      </c>
      <c r="B538" s="364">
        <v>0.05</v>
      </c>
      <c r="C538" s="229" t="s">
        <v>1184</v>
      </c>
    </row>
    <row r="539" spans="1:3">
      <c r="A539" s="262" t="s">
        <v>175</v>
      </c>
    </row>
    <row r="540" spans="1:3">
      <c r="A540" s="227" t="s">
        <v>1185</v>
      </c>
    </row>
    <row r="541" spans="1:3">
      <c r="A541" s="279" t="s">
        <v>175</v>
      </c>
    </row>
    <row r="542" spans="1:3">
      <c r="A542" s="227" t="s">
        <v>1186</v>
      </c>
    </row>
    <row r="543" spans="1:3">
      <c r="A543" s="280" t="s">
        <v>1187</v>
      </c>
    </row>
    <row r="544" spans="1:3">
      <c r="A544" s="281" t="s">
        <v>175</v>
      </c>
    </row>
    <row r="545" spans="1:3">
      <c r="A545" s="227" t="s">
        <v>1188</v>
      </c>
    </row>
    <row r="546" spans="1:3">
      <c r="A546" s="229" t="s">
        <v>1189</v>
      </c>
    </row>
    <row r="547" spans="1:3">
      <c r="A547" s="216" t="s">
        <v>175</v>
      </c>
    </row>
    <row r="548" spans="1:3">
      <c r="A548" s="227" t="s">
        <v>1190</v>
      </c>
    </row>
    <row r="549" spans="1:3">
      <c r="A549" s="229" t="s">
        <v>1191</v>
      </c>
    </row>
    <row r="550" spans="1:3">
      <c r="A550" s="216" t="s">
        <v>175</v>
      </c>
    </row>
    <row r="551" spans="1:3">
      <c r="A551" s="227" t="s">
        <v>1192</v>
      </c>
    </row>
    <row r="552" spans="1:3">
      <c r="A552" s="229" t="s">
        <v>1193</v>
      </c>
    </row>
    <row r="553" spans="1:3">
      <c r="A553" s="281" t="s">
        <v>175</v>
      </c>
    </row>
    <row r="554" spans="1:3">
      <c r="A554" s="227" t="s">
        <v>1194</v>
      </c>
    </row>
    <row r="555" spans="1:3">
      <c r="A555" s="229" t="s">
        <v>1195</v>
      </c>
    </row>
    <row r="556" spans="1:3">
      <c r="A556" s="229" t="s">
        <v>175</v>
      </c>
    </row>
    <row r="557" spans="1:3">
      <c r="A557" s="215" t="s">
        <v>1196</v>
      </c>
      <c r="C557" s="214" t="s">
        <v>1197</v>
      </c>
    </row>
    <row r="558" spans="1:3">
      <c r="A558" s="215" t="s">
        <v>175</v>
      </c>
    </row>
    <row r="559" spans="1:3">
      <c r="A559" s="220" t="s">
        <v>1198</v>
      </c>
    </row>
    <row r="560" spans="1:3">
      <c r="A560" s="213" t="s">
        <v>1199</v>
      </c>
    </row>
    <row r="561" spans="1:8">
      <c r="A561" s="214" t="s">
        <v>175</v>
      </c>
    </row>
    <row r="562" spans="1:8">
      <c r="A562" s="214" t="s">
        <v>175</v>
      </c>
    </row>
    <row r="563" spans="1:8">
      <c r="A563" s="213" t="s">
        <v>720</v>
      </c>
    </row>
    <row r="564" spans="1:8">
      <c r="A564" s="213" t="s">
        <v>1200</v>
      </c>
    </row>
    <row r="566" spans="1:8">
      <c r="A566" s="213" t="s">
        <v>1201</v>
      </c>
    </row>
    <row r="567" spans="1:8">
      <c r="A567" s="213" t="s">
        <v>1179</v>
      </c>
    </row>
    <row r="568" spans="1:8">
      <c r="A568" s="282" t="s">
        <v>175</v>
      </c>
    </row>
    <row r="569" spans="1:8">
      <c r="A569" s="213" t="s">
        <v>1202</v>
      </c>
    </row>
    <row r="570" spans="1:8">
      <c r="A570" s="223" t="s">
        <v>1203</v>
      </c>
    </row>
    <row r="571" spans="1:8">
      <c r="A571" s="223" t="s">
        <v>175</v>
      </c>
    </row>
    <row r="572" spans="1:8">
      <c r="A572" s="223" t="s">
        <v>1204</v>
      </c>
    </row>
    <row r="573" spans="1:8">
      <c r="A573" s="223" t="s">
        <v>175</v>
      </c>
    </row>
    <row r="574" spans="1:8">
      <c r="A574" s="223" t="s">
        <v>1205</v>
      </c>
    </row>
    <row r="575" spans="1:8" ht="16.2">
      <c r="A575" s="283" t="s">
        <v>175</v>
      </c>
    </row>
    <row r="576" spans="1:8">
      <c r="A576" s="241" t="s">
        <v>175</v>
      </c>
      <c r="B576" s="240" t="s">
        <v>985</v>
      </c>
      <c r="C576" s="240" t="s">
        <v>57</v>
      </c>
      <c r="D576" s="240" t="s">
        <v>58</v>
      </c>
      <c r="E576" s="240" t="s">
        <v>59</v>
      </c>
      <c r="F576" s="240" t="s">
        <v>60</v>
      </c>
      <c r="G576" s="240" t="s">
        <v>1206</v>
      </c>
      <c r="H576" s="240" t="s">
        <v>61</v>
      </c>
    </row>
    <row r="577" spans="1:8">
      <c r="A577" s="223" t="s">
        <v>1207</v>
      </c>
      <c r="B577" s="224">
        <v>46.56</v>
      </c>
      <c r="C577" s="224">
        <v>127.67</v>
      </c>
      <c r="D577" s="224">
        <v>1321.7</v>
      </c>
      <c r="E577" s="224">
        <v>1693.56</v>
      </c>
      <c r="F577" s="224">
        <v>10202.91</v>
      </c>
      <c r="G577" s="224">
        <v>7067</v>
      </c>
      <c r="H577" s="224">
        <v>6053.22</v>
      </c>
    </row>
    <row r="578" spans="1:8">
      <c r="A578" s="223" t="s">
        <v>1208</v>
      </c>
      <c r="B578" s="224">
        <v>37.6</v>
      </c>
      <c r="C578" s="224">
        <v>108.77</v>
      </c>
      <c r="D578" s="224">
        <v>885.59</v>
      </c>
      <c r="E578" s="224">
        <v>1491.22</v>
      </c>
      <c r="F578" s="224">
        <v>7154.14</v>
      </c>
      <c r="G578" s="224">
        <v>7162.54</v>
      </c>
      <c r="H578" s="224">
        <v>6182</v>
      </c>
    </row>
    <row r="579" spans="1:8">
      <c r="A579" s="223" t="s">
        <v>1209</v>
      </c>
      <c r="B579" s="224">
        <v>34.200000000000003</v>
      </c>
      <c r="C579" s="224">
        <v>105.79</v>
      </c>
      <c r="D579" s="224">
        <v>1515.35</v>
      </c>
      <c r="E579" s="224">
        <v>1458.77</v>
      </c>
      <c r="F579" s="224">
        <v>8534.6299999999992</v>
      </c>
      <c r="G579" s="224">
        <v>6674.35</v>
      </c>
      <c r="H579" s="224">
        <v>6790.34</v>
      </c>
    </row>
    <row r="580" spans="1:8">
      <c r="A580" s="223" t="s">
        <v>1210</v>
      </c>
      <c r="B580" s="224">
        <v>33.270000000000003</v>
      </c>
      <c r="C580" s="224">
        <v>97.21</v>
      </c>
      <c r="D580" s="224">
        <v>1395.76</v>
      </c>
      <c r="E580" s="224">
        <v>1688.45</v>
      </c>
      <c r="F580" s="224">
        <v>9241.27</v>
      </c>
      <c r="G580" s="224">
        <v>7236.19</v>
      </c>
      <c r="H580" s="224">
        <v>5436.86</v>
      </c>
    </row>
    <row r="581" spans="1:8">
      <c r="A581" s="223" t="s">
        <v>1211</v>
      </c>
      <c r="B581" s="224">
        <v>28.88</v>
      </c>
      <c r="C581" s="224">
        <v>82.3</v>
      </c>
      <c r="D581" s="224">
        <v>893.95</v>
      </c>
      <c r="E581" s="224">
        <v>1440.98</v>
      </c>
      <c r="F581" s="224">
        <v>7845.17</v>
      </c>
      <c r="G581" s="224">
        <v>6347.33</v>
      </c>
      <c r="H581" s="224">
        <v>4867.3500000000004</v>
      </c>
    </row>
    <row r="582" spans="1:8">
      <c r="A582" s="223" t="s">
        <v>1212</v>
      </c>
      <c r="B582" s="224">
        <v>40.6</v>
      </c>
      <c r="C582" s="224">
        <v>105.37</v>
      </c>
      <c r="D582" s="224">
        <v>512.13</v>
      </c>
      <c r="E582" s="224">
        <v>1374.18</v>
      </c>
      <c r="F582" s="224">
        <v>7384.28</v>
      </c>
      <c r="G582" s="224">
        <v>6619.16</v>
      </c>
      <c r="H582" s="224">
        <v>5263.43</v>
      </c>
    </row>
    <row r="583" spans="1:8">
      <c r="A583" s="223" t="s">
        <v>1213</v>
      </c>
      <c r="B583" s="224">
        <v>76.19</v>
      </c>
      <c r="C583" s="224">
        <v>160.91999999999999</v>
      </c>
      <c r="D583" s="224">
        <v>1483.91</v>
      </c>
      <c r="E583" s="224">
        <v>1810.38</v>
      </c>
      <c r="F583" s="224">
        <v>9968.5499999999993</v>
      </c>
      <c r="G583" s="224">
        <v>6045.33</v>
      </c>
      <c r="H583" s="224">
        <v>3282.03</v>
      </c>
    </row>
    <row r="584" spans="1:8">
      <c r="A584" s="223" t="s">
        <v>1214</v>
      </c>
      <c r="B584" s="224">
        <v>85.64</v>
      </c>
      <c r="C584" s="224">
        <v>175.07</v>
      </c>
      <c r="D584" s="224">
        <v>1637.3</v>
      </c>
      <c r="E584" s="224">
        <v>1616.51</v>
      </c>
      <c r="F584" s="224">
        <v>10101.5</v>
      </c>
      <c r="G584" s="224">
        <v>7447.82</v>
      </c>
      <c r="H584" s="224">
        <v>6705.79</v>
      </c>
    </row>
    <row r="585" spans="1:8">
      <c r="A585" s="223" t="s">
        <v>1215</v>
      </c>
      <c r="B585" s="224">
        <v>68.959999999999994</v>
      </c>
      <c r="C585" s="224">
        <v>163.13</v>
      </c>
      <c r="D585" s="224">
        <v>1350.12</v>
      </c>
      <c r="E585" s="224">
        <v>1664.97</v>
      </c>
      <c r="F585" s="224">
        <v>8994.0300000000007</v>
      </c>
      <c r="G585" s="224">
        <v>8399.49</v>
      </c>
      <c r="H585" s="224">
        <v>6212.86</v>
      </c>
    </row>
    <row r="586" spans="1:8">
      <c r="A586" s="223" t="s">
        <v>1216</v>
      </c>
      <c r="B586" s="224">
        <v>38.18</v>
      </c>
      <c r="C586" s="224">
        <v>124.82</v>
      </c>
      <c r="D586" s="224">
        <v>962.18</v>
      </c>
      <c r="E586" s="224">
        <v>1323.06</v>
      </c>
      <c r="F586" s="224">
        <v>7217.56</v>
      </c>
      <c r="G586" s="224">
        <v>6716.53</v>
      </c>
      <c r="H586" s="224">
        <v>5197.6499999999996</v>
      </c>
    </row>
    <row r="587" spans="1:8">
      <c r="A587" s="223" t="s">
        <v>1217</v>
      </c>
      <c r="B587" s="224">
        <v>30.77</v>
      </c>
      <c r="C587" s="224">
        <v>102.39</v>
      </c>
      <c r="D587" s="224">
        <v>1816.55</v>
      </c>
      <c r="E587" s="224">
        <v>1612.46</v>
      </c>
      <c r="F587" s="224">
        <v>8203.84</v>
      </c>
      <c r="G587" s="224">
        <v>6217.44</v>
      </c>
      <c r="H587" s="224">
        <v>6269.77</v>
      </c>
    </row>
    <row r="588" spans="1:8">
      <c r="A588" s="223" t="s">
        <v>1218</v>
      </c>
      <c r="B588" s="224">
        <v>38.75</v>
      </c>
      <c r="C588" s="224">
        <v>106.02</v>
      </c>
      <c r="D588" s="224">
        <v>1256.0999999999999</v>
      </c>
      <c r="E588" s="224">
        <v>1492.37</v>
      </c>
      <c r="F588" s="224">
        <v>9190.84</v>
      </c>
      <c r="G588" s="224">
        <v>3103.75</v>
      </c>
      <c r="H588" s="224">
        <v>5746.35</v>
      </c>
    </row>
    <row r="589" spans="1:8">
      <c r="A589" s="223" t="s">
        <v>175</v>
      </c>
    </row>
    <row r="590" spans="1:8">
      <c r="A590" s="241" t="s">
        <v>175</v>
      </c>
    </row>
    <row r="591" spans="1:8">
      <c r="A591" s="213" t="s">
        <v>1219</v>
      </c>
    </row>
    <row r="592" spans="1:8">
      <c r="A592" s="223" t="s">
        <v>1220</v>
      </c>
    </row>
    <row r="594" spans="1:3">
      <c r="A594" s="213" t="s">
        <v>1221</v>
      </c>
    </row>
    <row r="595" spans="1:3">
      <c r="A595" s="284" t="s">
        <v>1222</v>
      </c>
    </row>
    <row r="596" spans="1:3">
      <c r="A596" s="223" t="s">
        <v>175</v>
      </c>
    </row>
    <row r="597" spans="1:3">
      <c r="A597" s="213" t="s">
        <v>1223</v>
      </c>
    </row>
    <row r="598" spans="1:3">
      <c r="A598" s="284" t="s">
        <v>1224</v>
      </c>
    </row>
    <row r="599" spans="1:3">
      <c r="A599" s="282" t="s">
        <v>175</v>
      </c>
    </row>
    <row r="600" spans="1:3">
      <c r="A600" s="213" t="s">
        <v>1225</v>
      </c>
    </row>
    <row r="601" spans="1:3">
      <c r="A601" s="284" t="s">
        <v>1226</v>
      </c>
    </row>
    <row r="602" spans="1:3">
      <c r="A602" s="223" t="s">
        <v>175</v>
      </c>
    </row>
    <row r="603" spans="1:3">
      <c r="A603" s="220" t="s">
        <v>1227</v>
      </c>
      <c r="C603" s="213" t="s">
        <v>1197</v>
      </c>
    </row>
    <row r="604" spans="1:3">
      <c r="A604" s="226" t="s">
        <v>175</v>
      </c>
    </row>
    <row r="605" spans="1:3">
      <c r="A605" s="220" t="s">
        <v>792</v>
      </c>
    </row>
    <row r="606" spans="1:3">
      <c r="A606" s="213" t="s">
        <v>1228</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921"/>
  <sheetViews>
    <sheetView topLeftCell="A2" zoomScale="70" zoomScaleNormal="70" zoomScalePageLayoutView="40" workbookViewId="0">
      <selection activeCell="A11" sqref="A11"/>
    </sheetView>
  </sheetViews>
  <sheetFormatPr defaultColWidth="0" defaultRowHeight="14.4" zeroHeight="1"/>
  <cols>
    <col min="1" max="1" width="18" style="4" customWidth="1"/>
    <col min="2" max="2" width="22.44140625" style="5" customWidth="1"/>
    <col min="3" max="3" width="25.33203125" style="5" customWidth="1"/>
    <col min="4" max="4" width="24.5546875" style="5" customWidth="1"/>
    <col min="5" max="9" width="22.44140625" style="5" customWidth="1"/>
    <col min="10" max="10" width="2.5546875" style="4" customWidth="1"/>
    <col min="11" max="11" width="22.44140625" style="59" customWidth="1"/>
    <col min="12" max="13" width="22.44140625" style="5" customWidth="1"/>
    <col min="14" max="14" width="2.5546875" style="4" customWidth="1"/>
    <col min="15" max="15" width="20.5546875" style="59" customWidth="1"/>
    <col min="16" max="17" width="17.44140625" style="4" customWidth="1"/>
    <col min="18" max="18" width="20.6640625" style="4" customWidth="1"/>
    <col min="19" max="19" width="3.33203125" style="4" customWidth="1"/>
    <col min="20" max="20" width="0" style="4" hidden="1" customWidth="1"/>
    <col min="21" max="166" width="0" style="5" hidden="1" customWidth="1"/>
    <col min="167" max="16380" width="3.33203125" style="5" hidden="1"/>
    <col min="16381" max="16383" width="3.33203125" hidden="1"/>
    <col min="16384" max="16384" width="3.5546875" hidden="1"/>
  </cols>
  <sheetData>
    <row r="1" spans="1:20" ht="15.75" hidden="1" customHeight="1" thickBot="1">
      <c r="A1" s="86" t="s">
        <v>64</v>
      </c>
      <c r="B1" s="52"/>
      <c r="C1" s="52"/>
      <c r="D1" s="52"/>
      <c r="E1" s="4"/>
      <c r="F1" s="4"/>
      <c r="G1" s="4"/>
      <c r="H1" s="4"/>
      <c r="I1" s="4"/>
      <c r="K1" s="60" t="s">
        <v>65</v>
      </c>
      <c r="L1" s="4"/>
      <c r="M1" s="4"/>
      <c r="O1" s="148" t="s">
        <v>66</v>
      </c>
    </row>
    <row r="2" spans="1:20" ht="13.2" customHeight="1">
      <c r="A2" s="125" t="s">
        <v>67</v>
      </c>
      <c r="B2" s="126"/>
      <c r="C2" s="126"/>
      <c r="D2" s="127"/>
      <c r="E2" s="4"/>
      <c r="F2" s="4"/>
      <c r="G2" s="4"/>
      <c r="H2" s="4"/>
      <c r="I2" s="4"/>
      <c r="K2" s="466" t="s">
        <v>68</v>
      </c>
      <c r="L2" s="467"/>
      <c r="M2" s="9"/>
      <c r="N2" s="9"/>
      <c r="O2" s="466" t="s">
        <v>69</v>
      </c>
      <c r="P2" s="475"/>
      <c r="Q2" s="467"/>
      <c r="R2" s="9"/>
      <c r="S2" s="9"/>
      <c r="T2" s="9"/>
    </row>
    <row r="3" spans="1:20">
      <c r="A3" s="128" t="s">
        <v>70</v>
      </c>
      <c r="B3" s="53"/>
      <c r="C3" s="53"/>
      <c r="D3" s="129"/>
      <c r="E3" s="4"/>
      <c r="F3" s="4"/>
      <c r="G3" s="4"/>
      <c r="H3" s="9"/>
      <c r="I3" s="4"/>
      <c r="K3" s="468"/>
      <c r="L3" s="469"/>
      <c r="M3" s="9"/>
      <c r="N3" s="9"/>
      <c r="O3" s="468"/>
      <c r="P3" s="476"/>
      <c r="Q3" s="469"/>
      <c r="R3" s="9"/>
      <c r="S3" s="9"/>
      <c r="T3" s="9"/>
    </row>
    <row r="4" spans="1:20">
      <c r="A4" s="130" t="s">
        <v>71</v>
      </c>
      <c r="B4" s="54"/>
      <c r="C4" s="54"/>
      <c r="D4" s="131"/>
      <c r="E4" s="4"/>
      <c r="F4" s="4"/>
      <c r="G4" s="4"/>
      <c r="H4" s="9"/>
      <c r="I4" s="4"/>
      <c r="K4" s="468"/>
      <c r="L4" s="469"/>
      <c r="M4" s="9"/>
      <c r="N4" s="9"/>
      <c r="O4" s="468"/>
      <c r="P4" s="476"/>
      <c r="Q4" s="469"/>
      <c r="R4" s="9"/>
      <c r="S4" s="9"/>
      <c r="T4" s="9"/>
    </row>
    <row r="5" spans="1:20" ht="15" thickBot="1">
      <c r="A5" s="130" t="s">
        <v>72</v>
      </c>
      <c r="B5" s="54"/>
      <c r="C5" s="54"/>
      <c r="D5" s="131"/>
      <c r="E5" s="4"/>
      <c r="F5" s="54"/>
      <c r="G5" s="4"/>
      <c r="H5" s="9"/>
      <c r="I5" s="4"/>
      <c r="K5" s="470"/>
      <c r="L5" s="471"/>
      <c r="M5" s="9"/>
      <c r="N5" s="9"/>
      <c r="O5" s="468"/>
      <c r="P5" s="476"/>
      <c r="Q5" s="469"/>
      <c r="R5" s="9"/>
      <c r="S5" s="9"/>
      <c r="T5" s="9"/>
    </row>
    <row r="6" spans="1:20" ht="15" thickBot="1">
      <c r="A6" s="130" t="s">
        <v>73</v>
      </c>
      <c r="B6" s="54"/>
      <c r="C6" s="54"/>
      <c r="D6" s="131"/>
      <c r="E6" s="4"/>
      <c r="F6" s="54"/>
      <c r="G6" s="4"/>
      <c r="H6" s="9"/>
      <c r="I6" s="9"/>
      <c r="J6" s="9"/>
      <c r="L6" s="9"/>
      <c r="M6" s="9"/>
      <c r="N6" s="9"/>
      <c r="O6" s="470"/>
      <c r="P6" s="477"/>
      <c r="Q6" s="471"/>
      <c r="R6" s="9"/>
    </row>
    <row r="7" spans="1:20" ht="15" thickBot="1">
      <c r="A7" s="132" t="s">
        <v>74</v>
      </c>
      <c r="B7" s="133"/>
      <c r="C7" s="133"/>
      <c r="D7" s="134"/>
      <c r="E7" s="4"/>
      <c r="F7" s="54"/>
      <c r="G7" s="4"/>
      <c r="H7" s="4"/>
      <c r="I7" s="4"/>
      <c r="K7" s="51"/>
      <c r="L7" s="4"/>
      <c r="M7" s="4"/>
      <c r="O7" s="150"/>
      <c r="P7" s="9"/>
      <c r="Q7" s="9"/>
      <c r="R7" s="9"/>
    </row>
    <row r="8" spans="1:20">
      <c r="A8" s="54"/>
      <c r="B8" s="54"/>
      <c r="C8" s="54"/>
      <c r="D8" s="54"/>
      <c r="E8" s="4"/>
      <c r="F8" s="54"/>
      <c r="G8" s="4"/>
      <c r="H8" s="4"/>
      <c r="I8" s="4"/>
      <c r="K8" s="51" t="s">
        <v>75</v>
      </c>
      <c r="L8" s="4"/>
      <c r="M8" s="4"/>
      <c r="O8" s="326" t="s">
        <v>1341</v>
      </c>
      <c r="P8" s="9"/>
      <c r="Q8" s="9"/>
      <c r="R8" s="9"/>
    </row>
    <row r="9" spans="1:20">
      <c r="A9" s="6" t="s">
        <v>14</v>
      </c>
      <c r="B9" s="55"/>
      <c r="C9" s="55"/>
      <c r="D9" s="55"/>
      <c r="E9" s="6"/>
      <c r="F9" s="55"/>
      <c r="G9" s="6"/>
      <c r="H9" s="6"/>
      <c r="I9" s="4"/>
      <c r="K9" s="51"/>
      <c r="L9" s="4"/>
      <c r="M9" s="4"/>
      <c r="P9" s="9"/>
      <c r="Q9" s="9"/>
      <c r="R9" s="9"/>
    </row>
    <row r="10" spans="1:20">
      <c r="B10" s="54"/>
      <c r="C10" s="54"/>
      <c r="D10" s="54"/>
      <c r="E10" s="4"/>
      <c r="F10" s="54"/>
      <c r="G10" s="4"/>
      <c r="H10" s="4"/>
      <c r="I10" s="4"/>
      <c r="K10" s="51"/>
      <c r="L10" s="4"/>
      <c r="M10" s="4"/>
      <c r="O10" s="51"/>
      <c r="P10" s="9"/>
      <c r="Q10" s="9"/>
      <c r="R10" s="9"/>
    </row>
    <row r="11" spans="1:20">
      <c r="A11" s="4" t="s">
        <v>15</v>
      </c>
      <c r="B11" s="54"/>
      <c r="C11" s="54"/>
      <c r="D11" s="54"/>
      <c r="E11" s="54"/>
      <c r="F11" s="54"/>
      <c r="G11" s="4"/>
      <c r="H11" s="4"/>
      <c r="I11" s="4"/>
      <c r="K11" s="51"/>
      <c r="L11" s="4"/>
      <c r="M11" s="4"/>
      <c r="P11" s="9"/>
      <c r="Q11" s="9"/>
    </row>
    <row r="12" spans="1:20">
      <c r="B12" s="54"/>
      <c r="C12" s="54"/>
      <c r="D12" s="54"/>
      <c r="E12" s="54"/>
      <c r="F12" s="54"/>
      <c r="G12" s="4"/>
      <c r="H12" s="4"/>
      <c r="I12" s="4"/>
      <c r="K12" s="51"/>
      <c r="M12" s="4"/>
      <c r="O12" s="51"/>
    </row>
    <row r="13" spans="1:20">
      <c r="B13" s="54"/>
      <c r="C13" s="54"/>
      <c r="D13" s="54"/>
      <c r="E13" s="54"/>
      <c r="F13" s="54"/>
      <c r="G13" s="4"/>
      <c r="H13" s="4"/>
      <c r="I13" s="4"/>
      <c r="K13" s="51"/>
      <c r="L13" s="4"/>
      <c r="M13" s="4"/>
      <c r="O13" s="51"/>
    </row>
    <row r="14" spans="1:20">
      <c r="B14" s="54"/>
      <c r="C14" s="54"/>
      <c r="D14" s="54"/>
      <c r="E14" s="54"/>
      <c r="F14" s="54"/>
      <c r="G14" s="4"/>
      <c r="H14" s="4"/>
      <c r="I14" s="124" t="s">
        <v>27</v>
      </c>
      <c r="K14" s="51"/>
      <c r="L14" s="4"/>
      <c r="M14" s="124"/>
    </row>
    <row r="15" spans="1:20">
      <c r="A15" s="54" t="s">
        <v>30</v>
      </c>
      <c r="B15" s="4"/>
      <c r="C15" s="4"/>
      <c r="D15" s="4"/>
      <c r="E15" s="4"/>
      <c r="F15" s="4"/>
      <c r="G15" s="4"/>
      <c r="H15" s="4"/>
      <c r="I15" s="4"/>
      <c r="K15" s="51"/>
      <c r="L15" s="4"/>
      <c r="M15" s="4"/>
      <c r="O15" s="51"/>
    </row>
    <row r="16" spans="1:20" ht="66">
      <c r="A16" s="56" t="s">
        <v>1229</v>
      </c>
      <c r="B16" s="3" t="s">
        <v>34</v>
      </c>
      <c r="C16" s="3" t="s">
        <v>35</v>
      </c>
      <c r="D16" s="3" t="s">
        <v>36</v>
      </c>
      <c r="E16" s="3" t="s">
        <v>37</v>
      </c>
      <c r="F16" s="2" t="s">
        <v>76</v>
      </c>
      <c r="G16" s="2" t="s">
        <v>77</v>
      </c>
      <c r="H16" s="2" t="s">
        <v>78</v>
      </c>
      <c r="I16" s="2" t="s">
        <v>79</v>
      </c>
      <c r="J16" s="71"/>
      <c r="K16" s="50" t="s">
        <v>80</v>
      </c>
      <c r="L16" s="92" t="s">
        <v>81</v>
      </c>
      <c r="M16" s="99" t="s">
        <v>82</v>
      </c>
      <c r="N16" s="71"/>
      <c r="O16" s="472" t="s">
        <v>83</v>
      </c>
      <c r="P16" s="473"/>
      <c r="Q16" s="473"/>
      <c r="R16" s="474"/>
    </row>
    <row r="17" spans="1:22" s="5" customFormat="1" ht="13.2">
      <c r="A17" s="56"/>
      <c r="B17" s="11"/>
      <c r="C17" s="11" t="s">
        <v>1234</v>
      </c>
      <c r="D17" s="11"/>
      <c r="E17" s="11" t="s">
        <v>395</v>
      </c>
      <c r="F17" s="11">
        <v>9</v>
      </c>
      <c r="G17" s="11"/>
      <c r="H17" s="11"/>
      <c r="I17" s="11"/>
      <c r="J17" s="4"/>
      <c r="K17" s="11"/>
      <c r="L17" s="11"/>
      <c r="M17" s="11"/>
      <c r="N17" s="4"/>
      <c r="O17" s="453"/>
      <c r="P17" s="454"/>
      <c r="Q17" s="454"/>
      <c r="R17" s="455"/>
      <c r="S17" s="4"/>
      <c r="T17" s="4"/>
      <c r="U17" s="4"/>
      <c r="V17" s="4"/>
    </row>
    <row r="18" spans="1:22" s="5" customFormat="1" ht="13.2">
      <c r="A18" s="56"/>
      <c r="B18" s="11"/>
      <c r="C18" s="11" t="s">
        <v>1335</v>
      </c>
      <c r="D18" s="11"/>
      <c r="E18" s="11" t="s">
        <v>1336</v>
      </c>
      <c r="F18" s="11">
        <v>3</v>
      </c>
      <c r="G18" s="11"/>
      <c r="H18" s="11"/>
      <c r="I18" s="11"/>
      <c r="J18" s="4"/>
      <c r="K18" s="11"/>
      <c r="L18" s="11"/>
      <c r="M18" s="11"/>
      <c r="N18" s="4"/>
      <c r="O18" s="286"/>
      <c r="P18" s="287"/>
      <c r="Q18" s="287"/>
      <c r="R18" s="288"/>
      <c r="S18" s="4"/>
      <c r="T18" s="4"/>
      <c r="U18" s="4"/>
      <c r="V18" s="4"/>
    </row>
    <row r="19" spans="1:22" s="5" customFormat="1" ht="13.2">
      <c r="A19" s="56"/>
      <c r="B19" s="11"/>
      <c r="C19" s="11" t="s">
        <v>329</v>
      </c>
      <c r="D19" s="11"/>
      <c r="E19" s="11" t="s">
        <v>330</v>
      </c>
      <c r="F19" s="11">
        <v>195</v>
      </c>
      <c r="G19" s="11">
        <v>2</v>
      </c>
      <c r="H19" s="11">
        <v>2</v>
      </c>
      <c r="I19" s="11">
        <v>0</v>
      </c>
      <c r="J19" s="4"/>
      <c r="K19" s="11"/>
      <c r="L19" s="11"/>
      <c r="M19" s="11"/>
      <c r="N19" s="4"/>
      <c r="O19" s="286"/>
      <c r="P19" s="287"/>
      <c r="Q19" s="287"/>
      <c r="R19" s="288"/>
      <c r="S19" s="4"/>
      <c r="T19" s="4"/>
      <c r="U19" s="4"/>
      <c r="V19" s="4"/>
    </row>
    <row r="20" spans="1:22" s="5" customFormat="1" ht="13.2">
      <c r="A20" s="56"/>
      <c r="B20" s="11"/>
      <c r="C20" s="11" t="s">
        <v>329</v>
      </c>
      <c r="D20" s="11"/>
      <c r="E20" s="11" t="s">
        <v>345</v>
      </c>
      <c r="F20" s="11">
        <v>215</v>
      </c>
      <c r="G20" s="11">
        <v>3</v>
      </c>
      <c r="H20" s="11">
        <v>3</v>
      </c>
      <c r="I20" s="11">
        <v>0</v>
      </c>
      <c r="J20" s="4"/>
      <c r="K20" s="11"/>
      <c r="L20" s="11"/>
      <c r="M20" s="11"/>
      <c r="N20" s="4"/>
      <c r="O20" s="286"/>
      <c r="P20" s="287"/>
      <c r="Q20" s="287"/>
      <c r="R20" s="288"/>
      <c r="S20" s="4"/>
      <c r="T20" s="4"/>
      <c r="U20" s="4"/>
      <c r="V20" s="4"/>
    </row>
    <row r="21" spans="1:22" s="5" customFormat="1" ht="13.2">
      <c r="A21" s="56"/>
      <c r="B21" s="11"/>
      <c r="C21" s="11" t="s">
        <v>331</v>
      </c>
      <c r="D21" s="11"/>
      <c r="E21" s="11" t="s">
        <v>330</v>
      </c>
      <c r="F21" s="11">
        <v>31</v>
      </c>
      <c r="G21" s="11">
        <v>1</v>
      </c>
      <c r="H21" s="11">
        <v>1</v>
      </c>
      <c r="I21" s="11">
        <v>0</v>
      </c>
      <c r="J21" s="4"/>
      <c r="K21" s="11"/>
      <c r="L21" s="11"/>
      <c r="M21" s="11"/>
      <c r="N21" s="4"/>
      <c r="O21" s="286"/>
      <c r="P21" s="287"/>
      <c r="Q21" s="287"/>
      <c r="R21" s="288"/>
      <c r="S21" s="4"/>
      <c r="T21" s="4"/>
      <c r="U21" s="4"/>
      <c r="V21" s="4"/>
    </row>
    <row r="22" spans="1:22" s="5" customFormat="1" ht="13.2">
      <c r="A22" s="56"/>
      <c r="B22" s="11"/>
      <c r="C22" s="11" t="s">
        <v>203</v>
      </c>
      <c r="D22" s="11"/>
      <c r="E22" s="11" t="s">
        <v>204</v>
      </c>
      <c r="F22" s="11">
        <v>20</v>
      </c>
      <c r="G22" s="11"/>
      <c r="H22" s="11">
        <v>0</v>
      </c>
      <c r="I22" s="11"/>
      <c r="J22" s="4"/>
      <c r="K22" s="11"/>
      <c r="L22" s="11"/>
      <c r="M22" s="11"/>
      <c r="N22" s="4"/>
      <c r="O22" s="286"/>
      <c r="P22" s="287"/>
      <c r="Q22" s="287"/>
      <c r="R22" s="288"/>
      <c r="S22" s="4"/>
      <c r="T22" s="4"/>
      <c r="U22" s="4"/>
      <c r="V22" s="4"/>
    </row>
    <row r="23" spans="1:22" s="5" customFormat="1" ht="13.2">
      <c r="A23" s="56"/>
      <c r="B23" s="11"/>
      <c r="C23" s="11" t="s">
        <v>1289</v>
      </c>
      <c r="D23" s="11"/>
      <c r="E23" s="11" t="s">
        <v>460</v>
      </c>
      <c r="F23" s="11">
        <v>1</v>
      </c>
      <c r="G23" s="11"/>
      <c r="H23" s="11"/>
      <c r="I23" s="11"/>
      <c r="J23" s="4"/>
      <c r="K23" s="11"/>
      <c r="L23" s="11"/>
      <c r="M23" s="11"/>
      <c r="N23" s="4"/>
      <c r="O23" s="292"/>
      <c r="P23" s="293"/>
      <c r="Q23" s="293"/>
      <c r="R23" s="294"/>
      <c r="S23" s="4"/>
      <c r="T23" s="4"/>
      <c r="U23" s="4"/>
      <c r="V23" s="4"/>
    </row>
    <row r="24" spans="1:22" s="5" customFormat="1" ht="13.2">
      <c r="A24" s="56"/>
      <c r="B24" s="11"/>
      <c r="C24" s="11" t="s">
        <v>190</v>
      </c>
      <c r="D24" s="11"/>
      <c r="E24" s="11" t="s">
        <v>191</v>
      </c>
      <c r="F24" s="11">
        <v>30</v>
      </c>
      <c r="G24" s="11"/>
      <c r="H24" s="11"/>
      <c r="I24" s="11"/>
      <c r="J24" s="4"/>
      <c r="K24" s="11"/>
      <c r="L24" s="11"/>
      <c r="M24" s="11"/>
      <c r="N24" s="4"/>
      <c r="O24" s="292"/>
      <c r="P24" s="293"/>
      <c r="Q24" s="293"/>
      <c r="R24" s="294"/>
      <c r="S24" s="4"/>
      <c r="T24" s="4"/>
      <c r="U24" s="4"/>
      <c r="V24" s="4"/>
    </row>
    <row r="25" spans="1:22" s="5" customFormat="1" ht="13.2">
      <c r="A25" s="56"/>
      <c r="B25" s="11"/>
      <c r="C25" s="11" t="s">
        <v>641</v>
      </c>
      <c r="D25" s="11"/>
      <c r="E25" s="11" t="s">
        <v>237</v>
      </c>
      <c r="F25" s="11">
        <v>2</v>
      </c>
      <c r="G25" s="11"/>
      <c r="H25" s="11"/>
      <c r="I25" s="11"/>
      <c r="J25" s="4"/>
      <c r="K25" s="11"/>
      <c r="L25" s="11"/>
      <c r="M25" s="11"/>
      <c r="N25" s="4"/>
      <c r="O25" s="292"/>
      <c r="P25" s="293"/>
      <c r="Q25" s="293"/>
      <c r="R25" s="294"/>
      <c r="S25" s="4"/>
      <c r="T25" s="4"/>
      <c r="U25" s="4"/>
      <c r="V25" s="4"/>
    </row>
    <row r="26" spans="1:22" s="5" customFormat="1" ht="13.2">
      <c r="A26" s="56"/>
      <c r="B26" s="11"/>
      <c r="C26" s="11" t="s">
        <v>192</v>
      </c>
      <c r="D26" s="11"/>
      <c r="E26" s="11" t="s">
        <v>193</v>
      </c>
      <c r="F26" s="11">
        <v>158</v>
      </c>
      <c r="G26" s="11"/>
      <c r="H26" s="11">
        <v>0</v>
      </c>
      <c r="I26" s="11"/>
      <c r="J26" s="4"/>
      <c r="K26" s="11"/>
      <c r="L26" s="11"/>
      <c r="M26" s="11"/>
      <c r="N26" s="4"/>
      <c r="O26" s="292"/>
      <c r="P26" s="293"/>
      <c r="Q26" s="293"/>
      <c r="R26" s="294"/>
      <c r="S26" s="4"/>
      <c r="T26" s="4"/>
      <c r="U26" s="4"/>
      <c r="V26" s="4"/>
    </row>
    <row r="27" spans="1:22" s="5" customFormat="1" ht="13.2">
      <c r="A27" s="56"/>
      <c r="B27" s="11"/>
      <c r="C27" s="11" t="s">
        <v>524</v>
      </c>
      <c r="D27" s="11"/>
      <c r="E27" s="11" t="s">
        <v>525</v>
      </c>
      <c r="F27" s="11">
        <v>1044</v>
      </c>
      <c r="G27" s="11">
        <v>2</v>
      </c>
      <c r="H27" s="11">
        <v>2</v>
      </c>
      <c r="I27" s="11">
        <v>0</v>
      </c>
      <c r="J27" s="4"/>
      <c r="K27" s="11"/>
      <c r="L27" s="11"/>
      <c r="M27" s="11"/>
      <c r="N27" s="4"/>
      <c r="O27" s="292"/>
      <c r="P27" s="293"/>
      <c r="Q27" s="293"/>
      <c r="R27" s="294"/>
      <c r="S27" s="4"/>
      <c r="T27" s="4"/>
      <c r="U27" s="4"/>
      <c r="V27" s="4"/>
    </row>
    <row r="28" spans="1:22" s="5" customFormat="1" ht="13.2">
      <c r="A28" s="56"/>
      <c r="B28" s="11"/>
      <c r="C28" s="11" t="s">
        <v>524</v>
      </c>
      <c r="D28" s="11"/>
      <c r="E28" s="11" t="s">
        <v>391</v>
      </c>
      <c r="F28" s="11">
        <v>3</v>
      </c>
      <c r="G28" s="11"/>
      <c r="H28" s="11"/>
      <c r="I28" s="11"/>
      <c r="J28" s="4"/>
      <c r="K28" s="11"/>
      <c r="L28" s="11"/>
      <c r="M28" s="11"/>
      <c r="N28" s="4"/>
      <c r="O28" s="292"/>
      <c r="P28" s="293"/>
      <c r="Q28" s="293"/>
      <c r="R28" s="294"/>
      <c r="S28" s="4"/>
      <c r="T28" s="4"/>
      <c r="U28" s="4"/>
      <c r="V28" s="4"/>
    </row>
    <row r="29" spans="1:22" s="5" customFormat="1" ht="13.2">
      <c r="A29" s="56"/>
      <c r="B29" s="11"/>
      <c r="C29" s="11" t="s">
        <v>584</v>
      </c>
      <c r="D29" s="11"/>
      <c r="E29" s="11" t="s">
        <v>295</v>
      </c>
      <c r="F29" s="11">
        <v>2</v>
      </c>
      <c r="G29" s="11"/>
      <c r="H29" s="11"/>
      <c r="I29" s="11"/>
      <c r="J29" s="4"/>
      <c r="K29" s="11"/>
      <c r="L29" s="11"/>
      <c r="M29" s="11"/>
      <c r="N29" s="4"/>
      <c r="O29" s="292"/>
      <c r="P29" s="293"/>
      <c r="Q29" s="293"/>
      <c r="R29" s="294"/>
      <c r="S29" s="4"/>
      <c r="T29" s="4"/>
      <c r="U29" s="4"/>
      <c r="V29" s="4"/>
    </row>
    <row r="30" spans="1:22" s="5" customFormat="1" ht="13.2">
      <c r="A30" s="56"/>
      <c r="B30" s="11"/>
      <c r="C30" s="11" t="s">
        <v>231</v>
      </c>
      <c r="D30" s="11"/>
      <c r="E30" s="11" t="s">
        <v>232</v>
      </c>
      <c r="F30" s="11">
        <v>3</v>
      </c>
      <c r="G30" s="11"/>
      <c r="H30" s="11"/>
      <c r="I30" s="11"/>
      <c r="J30" s="4"/>
      <c r="K30" s="11"/>
      <c r="L30" s="11"/>
      <c r="M30" s="11"/>
      <c r="N30" s="4"/>
      <c r="O30" s="292"/>
      <c r="P30" s="293"/>
      <c r="Q30" s="293"/>
      <c r="R30" s="294"/>
      <c r="S30" s="4"/>
      <c r="T30" s="4"/>
      <c r="U30" s="4"/>
      <c r="V30" s="4"/>
    </row>
    <row r="31" spans="1:22" s="5" customFormat="1" ht="13.2">
      <c r="A31" s="56"/>
      <c r="B31" s="11"/>
      <c r="C31" s="11" t="s">
        <v>231</v>
      </c>
      <c r="D31" s="11"/>
      <c r="E31" s="11" t="s">
        <v>501</v>
      </c>
      <c r="F31" s="11">
        <v>1</v>
      </c>
      <c r="G31" s="11"/>
      <c r="H31" s="11"/>
      <c r="I31" s="11"/>
      <c r="J31" s="4"/>
      <c r="K31" s="11"/>
      <c r="L31" s="11"/>
      <c r="M31" s="11"/>
      <c r="N31" s="4"/>
      <c r="O31" s="292"/>
      <c r="P31" s="293"/>
      <c r="Q31" s="293"/>
      <c r="R31" s="294"/>
      <c r="S31" s="4"/>
      <c r="T31" s="4"/>
      <c r="U31" s="4"/>
      <c r="V31" s="4"/>
    </row>
    <row r="32" spans="1:22" s="5" customFormat="1" ht="13.2">
      <c r="A32" s="56"/>
      <c r="B32" s="11"/>
      <c r="C32" s="11" t="s">
        <v>333</v>
      </c>
      <c r="D32" s="11"/>
      <c r="E32" s="11" t="s">
        <v>334</v>
      </c>
      <c r="F32" s="11">
        <v>29</v>
      </c>
      <c r="G32" s="11"/>
      <c r="H32" s="11"/>
      <c r="I32" s="11"/>
      <c r="J32" s="4"/>
      <c r="K32" s="11"/>
      <c r="L32" s="11"/>
      <c r="M32" s="11"/>
      <c r="N32" s="4"/>
      <c r="O32" s="292"/>
      <c r="P32" s="293"/>
      <c r="Q32" s="293"/>
      <c r="R32" s="294"/>
      <c r="S32" s="4"/>
      <c r="T32" s="4"/>
      <c r="U32" s="4"/>
      <c r="V32" s="4"/>
    </row>
    <row r="33" spans="1:22" s="5" customFormat="1" ht="13.2">
      <c r="A33" s="56"/>
      <c r="B33" s="11"/>
      <c r="C33" s="11" t="s">
        <v>394</v>
      </c>
      <c r="D33" s="11"/>
      <c r="E33" s="11" t="s">
        <v>395</v>
      </c>
      <c r="F33" s="11">
        <v>111</v>
      </c>
      <c r="G33" s="11">
        <v>1</v>
      </c>
      <c r="H33" s="11">
        <v>1</v>
      </c>
      <c r="I33" s="11">
        <v>0</v>
      </c>
      <c r="J33" s="4"/>
      <c r="K33" s="11"/>
      <c r="L33" s="11"/>
      <c r="M33" s="11"/>
      <c r="N33" s="4"/>
      <c r="O33" s="292"/>
      <c r="P33" s="293"/>
      <c r="Q33" s="293"/>
      <c r="R33" s="294"/>
      <c r="S33" s="4"/>
      <c r="T33" s="4"/>
      <c r="U33" s="4"/>
      <c r="V33" s="4"/>
    </row>
    <row r="34" spans="1:22" s="5" customFormat="1" ht="13.2">
      <c r="A34" s="56"/>
      <c r="B34" s="11"/>
      <c r="C34" s="11" t="s">
        <v>194</v>
      </c>
      <c r="D34" s="11"/>
      <c r="E34" s="11" t="s">
        <v>195</v>
      </c>
      <c r="F34" s="11">
        <v>41</v>
      </c>
      <c r="G34" s="11"/>
      <c r="H34" s="11">
        <v>0</v>
      </c>
      <c r="I34" s="11"/>
      <c r="J34" s="4"/>
      <c r="K34" s="11"/>
      <c r="L34" s="11"/>
      <c r="M34" s="11"/>
      <c r="N34" s="4"/>
      <c r="O34" s="292"/>
      <c r="P34" s="293"/>
      <c r="Q34" s="293"/>
      <c r="R34" s="294"/>
      <c r="S34" s="4"/>
      <c r="T34" s="4"/>
      <c r="U34" s="4"/>
      <c r="V34" s="4"/>
    </row>
    <row r="35" spans="1:22" s="5" customFormat="1" ht="13.2">
      <c r="A35" s="56"/>
      <c r="B35" s="11"/>
      <c r="C35" s="11" t="s">
        <v>194</v>
      </c>
      <c r="D35" s="11"/>
      <c r="E35" s="11" t="s">
        <v>197</v>
      </c>
      <c r="F35" s="11">
        <v>2</v>
      </c>
      <c r="G35" s="11"/>
      <c r="H35" s="11"/>
      <c r="I35" s="11"/>
      <c r="J35" s="4"/>
      <c r="K35" s="11"/>
      <c r="L35" s="11"/>
      <c r="M35" s="11"/>
      <c r="N35" s="4"/>
      <c r="O35" s="292"/>
      <c r="P35" s="293"/>
      <c r="Q35" s="293"/>
      <c r="R35" s="294"/>
      <c r="S35" s="4"/>
      <c r="T35" s="4"/>
      <c r="U35" s="4"/>
      <c r="V35" s="4"/>
    </row>
    <row r="36" spans="1:22" s="5" customFormat="1" ht="13.2">
      <c r="A36" s="56"/>
      <c r="B36" s="11"/>
      <c r="C36" s="11" t="s">
        <v>283</v>
      </c>
      <c r="D36" s="11"/>
      <c r="E36" s="11" t="s">
        <v>284</v>
      </c>
      <c r="F36" s="11">
        <v>10</v>
      </c>
      <c r="G36" s="11"/>
      <c r="H36" s="11"/>
      <c r="I36" s="11"/>
      <c r="J36" s="4"/>
      <c r="K36" s="11"/>
      <c r="L36" s="11"/>
      <c r="M36" s="11"/>
      <c r="N36" s="4"/>
      <c r="O36" s="292"/>
      <c r="P36" s="293"/>
      <c r="Q36" s="293"/>
      <c r="R36" s="294"/>
      <c r="S36" s="4"/>
      <c r="T36" s="4"/>
      <c r="U36" s="4"/>
      <c r="V36" s="4"/>
    </row>
    <row r="37" spans="1:22" s="5" customFormat="1" ht="13.2">
      <c r="A37" s="56"/>
      <c r="B37" s="11"/>
      <c r="C37" s="11" t="s">
        <v>198</v>
      </c>
      <c r="D37" s="11"/>
      <c r="E37" s="11" t="s">
        <v>199</v>
      </c>
      <c r="F37" s="11">
        <v>34</v>
      </c>
      <c r="G37" s="11"/>
      <c r="H37" s="11">
        <v>0</v>
      </c>
      <c r="I37" s="11"/>
      <c r="J37" s="4"/>
      <c r="K37" s="11"/>
      <c r="L37" s="11"/>
      <c r="M37" s="11"/>
      <c r="N37" s="4"/>
      <c r="O37" s="292"/>
      <c r="P37" s="293"/>
      <c r="Q37" s="293"/>
      <c r="R37" s="294"/>
      <c r="S37" s="4"/>
      <c r="T37" s="4"/>
      <c r="U37" s="4"/>
      <c r="V37" s="4"/>
    </row>
    <row r="38" spans="1:22" s="5" customFormat="1" ht="13.2">
      <c r="A38" s="56"/>
      <c r="B38" s="11"/>
      <c r="C38" s="11" t="s">
        <v>198</v>
      </c>
      <c r="D38" s="11"/>
      <c r="E38" s="11" t="s">
        <v>249</v>
      </c>
      <c r="F38" s="11">
        <v>5</v>
      </c>
      <c r="G38" s="11"/>
      <c r="H38" s="11"/>
      <c r="I38" s="11"/>
      <c r="J38" s="4"/>
      <c r="K38" s="11"/>
      <c r="L38" s="11"/>
      <c r="M38" s="11"/>
      <c r="N38" s="4"/>
      <c r="O38" s="292"/>
      <c r="P38" s="293"/>
      <c r="Q38" s="293"/>
      <c r="R38" s="294"/>
      <c r="S38" s="4"/>
      <c r="T38" s="4"/>
      <c r="U38" s="4"/>
      <c r="V38" s="4"/>
    </row>
    <row r="39" spans="1:22" s="5" customFormat="1" ht="13.2">
      <c r="A39" s="56"/>
      <c r="B39" s="11"/>
      <c r="C39" s="11" t="s">
        <v>250</v>
      </c>
      <c r="D39" s="11"/>
      <c r="E39" s="11" t="s">
        <v>249</v>
      </c>
      <c r="F39" s="11">
        <v>32</v>
      </c>
      <c r="G39" s="11"/>
      <c r="H39" s="11">
        <v>0</v>
      </c>
      <c r="I39" s="11"/>
      <c r="J39" s="4"/>
      <c r="K39" s="11"/>
      <c r="L39" s="11"/>
      <c r="M39" s="11"/>
      <c r="N39" s="4"/>
      <c r="O39" s="292"/>
      <c r="P39" s="293"/>
      <c r="Q39" s="293"/>
      <c r="R39" s="294"/>
      <c r="S39" s="4"/>
      <c r="T39" s="4"/>
      <c r="U39" s="4"/>
      <c r="V39" s="4"/>
    </row>
    <row r="40" spans="1:22" s="5" customFormat="1" ht="13.2">
      <c r="A40" s="56"/>
      <c r="B40" s="11"/>
      <c r="C40" s="11" t="s">
        <v>642</v>
      </c>
      <c r="D40" s="11"/>
      <c r="E40" s="11" t="s">
        <v>377</v>
      </c>
      <c r="F40" s="11">
        <v>1</v>
      </c>
      <c r="G40" s="11"/>
      <c r="H40" s="11"/>
      <c r="I40" s="11"/>
      <c r="J40" s="4"/>
      <c r="K40" s="11"/>
      <c r="L40" s="11"/>
      <c r="M40" s="11"/>
      <c r="N40" s="4"/>
      <c r="O40" s="292"/>
      <c r="P40" s="293"/>
      <c r="Q40" s="293"/>
      <c r="R40" s="294"/>
      <c r="S40" s="4"/>
      <c r="T40" s="4"/>
      <c r="U40" s="4"/>
      <c r="V40" s="4"/>
    </row>
    <row r="41" spans="1:22" s="5" customFormat="1" ht="13.2">
      <c r="A41" s="56"/>
      <c r="B41" s="11"/>
      <c r="C41" s="11" t="s">
        <v>484</v>
      </c>
      <c r="D41" s="11"/>
      <c r="E41" s="11" t="s">
        <v>485</v>
      </c>
      <c r="F41" s="11">
        <v>11</v>
      </c>
      <c r="G41" s="11"/>
      <c r="H41" s="11"/>
      <c r="I41" s="11"/>
      <c r="J41" s="4"/>
      <c r="K41" s="11"/>
      <c r="L41" s="11"/>
      <c r="M41" s="11"/>
      <c r="N41" s="4"/>
      <c r="O41" s="292"/>
      <c r="P41" s="293"/>
      <c r="Q41" s="293"/>
      <c r="R41" s="294"/>
      <c r="S41" s="4"/>
      <c r="T41" s="4"/>
      <c r="U41" s="4"/>
      <c r="V41" s="4"/>
    </row>
    <row r="42" spans="1:22" s="5" customFormat="1" ht="13.2">
      <c r="A42" s="56"/>
      <c r="B42" s="11"/>
      <c r="C42" s="11" t="s">
        <v>1237</v>
      </c>
      <c r="D42" s="11"/>
      <c r="E42" s="11" t="s">
        <v>432</v>
      </c>
      <c r="F42" s="11">
        <v>1</v>
      </c>
      <c r="G42" s="11"/>
      <c r="H42" s="11"/>
      <c r="I42" s="11"/>
      <c r="J42" s="4"/>
      <c r="K42" s="11"/>
      <c r="L42" s="11"/>
      <c r="M42" s="11"/>
      <c r="N42" s="4"/>
      <c r="O42" s="292"/>
      <c r="P42" s="293"/>
      <c r="Q42" s="293"/>
      <c r="R42" s="294"/>
      <c r="S42" s="4"/>
      <c r="T42" s="4"/>
      <c r="U42" s="4"/>
      <c r="V42" s="4"/>
    </row>
    <row r="43" spans="1:22" s="5" customFormat="1" ht="13.2">
      <c r="A43" s="56"/>
      <c r="B43" s="11"/>
      <c r="C43" s="11" t="s">
        <v>431</v>
      </c>
      <c r="D43" s="11"/>
      <c r="E43" s="11" t="s">
        <v>432</v>
      </c>
      <c r="F43" s="11">
        <v>8</v>
      </c>
      <c r="G43" s="11"/>
      <c r="H43" s="11"/>
      <c r="I43" s="11"/>
      <c r="J43" s="4"/>
      <c r="K43" s="11"/>
      <c r="L43" s="11"/>
      <c r="M43" s="11"/>
      <c r="N43" s="4"/>
      <c r="O43" s="292"/>
      <c r="P43" s="293"/>
      <c r="Q43" s="293"/>
      <c r="R43" s="294"/>
      <c r="S43" s="4"/>
      <c r="T43" s="4"/>
      <c r="U43" s="4"/>
      <c r="V43" s="4"/>
    </row>
    <row r="44" spans="1:22" s="5" customFormat="1" ht="13.2">
      <c r="A44" s="56"/>
      <c r="B44" s="11"/>
      <c r="C44" s="11" t="s">
        <v>205</v>
      </c>
      <c r="D44" s="11"/>
      <c r="E44" s="11" t="s">
        <v>204</v>
      </c>
      <c r="F44" s="11">
        <v>148</v>
      </c>
      <c r="G44" s="11"/>
      <c r="H44" s="11">
        <v>0</v>
      </c>
      <c r="I44" s="11"/>
      <c r="J44" s="4"/>
      <c r="K44" s="11"/>
      <c r="L44" s="11"/>
      <c r="M44" s="11"/>
      <c r="N44" s="4"/>
      <c r="O44" s="292"/>
      <c r="P44" s="293"/>
      <c r="Q44" s="293"/>
      <c r="R44" s="294"/>
      <c r="S44" s="4"/>
      <c r="T44" s="4"/>
      <c r="U44" s="4"/>
      <c r="V44" s="4"/>
    </row>
    <row r="45" spans="1:22" s="5" customFormat="1" ht="13.2">
      <c r="A45" s="56"/>
      <c r="B45" s="11"/>
      <c r="C45" s="11" t="s">
        <v>207</v>
      </c>
      <c r="D45" s="11"/>
      <c r="E45" s="11" t="s">
        <v>208</v>
      </c>
      <c r="F45" s="11">
        <v>120</v>
      </c>
      <c r="G45" s="11"/>
      <c r="H45" s="11">
        <v>0</v>
      </c>
      <c r="I45" s="11"/>
      <c r="J45" s="4"/>
      <c r="K45" s="11"/>
      <c r="L45" s="11"/>
      <c r="M45" s="11"/>
      <c r="N45" s="4"/>
      <c r="O45" s="292"/>
      <c r="P45" s="293"/>
      <c r="Q45" s="293"/>
      <c r="R45" s="294"/>
      <c r="S45" s="4"/>
      <c r="T45" s="4"/>
      <c r="U45" s="4"/>
      <c r="V45" s="4"/>
    </row>
    <row r="46" spans="1:22" s="5" customFormat="1" ht="13.2">
      <c r="A46" s="56"/>
      <c r="B46" s="11"/>
      <c r="C46" s="11" t="s">
        <v>236</v>
      </c>
      <c r="D46" s="11"/>
      <c r="E46" s="11" t="s">
        <v>237</v>
      </c>
      <c r="F46" s="11">
        <v>17</v>
      </c>
      <c r="G46" s="11"/>
      <c r="H46" s="11"/>
      <c r="I46" s="11"/>
      <c r="J46" s="4"/>
      <c r="K46" s="11"/>
      <c r="L46" s="11"/>
      <c r="M46" s="11"/>
      <c r="N46" s="4"/>
      <c r="O46" s="292"/>
      <c r="P46" s="293"/>
      <c r="Q46" s="293"/>
      <c r="R46" s="294"/>
      <c r="S46" s="4"/>
      <c r="T46" s="4"/>
      <c r="U46" s="4"/>
      <c r="V46" s="4"/>
    </row>
    <row r="47" spans="1:22" s="5" customFormat="1" ht="13.2">
      <c r="A47" s="56"/>
      <c r="B47" s="11"/>
      <c r="C47" s="11" t="s">
        <v>238</v>
      </c>
      <c r="D47" s="11"/>
      <c r="E47" s="11" t="s">
        <v>237</v>
      </c>
      <c r="F47" s="11">
        <v>10</v>
      </c>
      <c r="G47" s="11"/>
      <c r="H47" s="11"/>
      <c r="I47" s="11"/>
      <c r="J47" s="4"/>
      <c r="K47" s="11"/>
      <c r="L47" s="11"/>
      <c r="M47" s="11"/>
      <c r="N47" s="4"/>
      <c r="O47" s="292"/>
      <c r="P47" s="293"/>
      <c r="Q47" s="293"/>
      <c r="R47" s="294"/>
      <c r="S47" s="4"/>
      <c r="T47" s="4"/>
      <c r="U47" s="4"/>
      <c r="V47" s="4"/>
    </row>
    <row r="48" spans="1:22" s="5" customFormat="1" ht="13.2">
      <c r="A48" s="56"/>
      <c r="B48" s="11"/>
      <c r="C48" s="11" t="s">
        <v>562</v>
      </c>
      <c r="D48" s="11"/>
      <c r="E48" s="11" t="s">
        <v>199</v>
      </c>
      <c r="F48" s="11">
        <v>4</v>
      </c>
      <c r="G48" s="11"/>
      <c r="H48" s="11"/>
      <c r="I48" s="11"/>
      <c r="J48" s="4"/>
      <c r="K48" s="11"/>
      <c r="L48" s="11"/>
      <c r="M48" s="11"/>
      <c r="N48" s="4"/>
      <c r="O48" s="292"/>
      <c r="P48" s="293"/>
      <c r="Q48" s="293"/>
      <c r="R48" s="294"/>
      <c r="S48" s="4"/>
      <c r="T48" s="4"/>
      <c r="U48" s="4"/>
      <c r="V48" s="4"/>
    </row>
    <row r="49" spans="1:22" s="5" customFormat="1" ht="13.2">
      <c r="A49" s="56"/>
      <c r="B49" s="11"/>
      <c r="C49" s="11" t="s">
        <v>565</v>
      </c>
      <c r="D49" s="11"/>
      <c r="E49" s="11" t="s">
        <v>212</v>
      </c>
      <c r="F49" s="11">
        <v>10</v>
      </c>
      <c r="G49" s="11"/>
      <c r="H49" s="11"/>
      <c r="I49" s="11"/>
      <c r="J49" s="4"/>
      <c r="K49" s="11"/>
      <c r="L49" s="11"/>
      <c r="M49" s="11"/>
      <c r="N49" s="4"/>
      <c r="O49" s="292"/>
      <c r="P49" s="293"/>
      <c r="Q49" s="293"/>
      <c r="R49" s="294"/>
      <c r="S49" s="4"/>
      <c r="T49" s="4"/>
      <c r="U49" s="4"/>
      <c r="V49" s="4"/>
    </row>
    <row r="50" spans="1:22" s="5" customFormat="1" ht="13.2">
      <c r="A50" s="56"/>
      <c r="B50" s="11"/>
      <c r="C50" s="11" t="s">
        <v>439</v>
      </c>
      <c r="D50" s="11"/>
      <c r="E50" s="11" t="s">
        <v>440</v>
      </c>
      <c r="F50" s="11">
        <v>724</v>
      </c>
      <c r="G50" s="11">
        <v>4</v>
      </c>
      <c r="H50" s="11">
        <v>4</v>
      </c>
      <c r="I50" s="11">
        <v>0.25</v>
      </c>
      <c r="J50" s="4"/>
      <c r="K50" s="11"/>
      <c r="L50" s="11"/>
      <c r="M50" s="11"/>
      <c r="N50" s="4"/>
      <c r="O50" s="292"/>
      <c r="P50" s="293"/>
      <c r="Q50" s="293"/>
      <c r="R50" s="294"/>
      <c r="S50" s="4"/>
      <c r="T50" s="4"/>
      <c r="U50" s="4"/>
      <c r="V50" s="4"/>
    </row>
    <row r="51" spans="1:22" s="5" customFormat="1" ht="13.2">
      <c r="A51" s="56"/>
      <c r="B51" s="11"/>
      <c r="C51" s="11" t="s">
        <v>335</v>
      </c>
      <c r="D51" s="11"/>
      <c r="E51" s="11" t="s">
        <v>336</v>
      </c>
      <c r="F51" s="11">
        <v>66</v>
      </c>
      <c r="G51" s="11"/>
      <c r="H51" s="11">
        <v>0</v>
      </c>
      <c r="I51" s="11"/>
      <c r="J51" s="4"/>
      <c r="K51" s="11"/>
      <c r="L51" s="11"/>
      <c r="M51" s="11"/>
      <c r="N51" s="4"/>
      <c r="O51" s="292"/>
      <c r="P51" s="293"/>
      <c r="Q51" s="293"/>
      <c r="R51" s="294"/>
      <c r="S51" s="4"/>
      <c r="T51" s="4"/>
      <c r="U51" s="4"/>
      <c r="V51" s="4"/>
    </row>
    <row r="52" spans="1:22" s="5" customFormat="1" ht="13.2">
      <c r="A52" s="56"/>
      <c r="B52" s="11"/>
      <c r="C52" s="11" t="s">
        <v>1239</v>
      </c>
      <c r="D52" s="11"/>
      <c r="E52" s="11" t="s">
        <v>440</v>
      </c>
      <c r="F52" s="11">
        <v>1</v>
      </c>
      <c r="G52" s="11"/>
      <c r="H52" s="11"/>
      <c r="I52" s="11"/>
      <c r="J52" s="4"/>
      <c r="K52" s="11"/>
      <c r="L52" s="11"/>
      <c r="M52" s="11"/>
      <c r="N52" s="4"/>
      <c r="O52" s="292"/>
      <c r="P52" s="293"/>
      <c r="Q52" s="293"/>
      <c r="R52" s="294"/>
      <c r="S52" s="4"/>
      <c r="T52" s="4"/>
      <c r="U52" s="4"/>
      <c r="V52" s="4"/>
    </row>
    <row r="53" spans="1:22" s="5" customFormat="1" ht="13.2">
      <c r="A53" s="56"/>
      <c r="B53" s="11"/>
      <c r="C53" s="11" t="s">
        <v>443</v>
      </c>
      <c r="D53" s="11"/>
      <c r="E53" s="11" t="s">
        <v>444</v>
      </c>
      <c r="F53" s="11">
        <v>38</v>
      </c>
      <c r="G53" s="11"/>
      <c r="H53" s="11">
        <v>0</v>
      </c>
      <c r="I53" s="11"/>
      <c r="J53" s="4"/>
      <c r="K53" s="11"/>
      <c r="L53" s="11"/>
      <c r="M53" s="11"/>
      <c r="N53" s="4"/>
      <c r="O53" s="292"/>
      <c r="P53" s="293"/>
      <c r="Q53" s="293"/>
      <c r="R53" s="294"/>
      <c r="S53" s="4"/>
      <c r="T53" s="4"/>
      <c r="U53" s="4"/>
      <c r="V53" s="4"/>
    </row>
    <row r="54" spans="1:22" s="5" customFormat="1" ht="13.2">
      <c r="A54" s="56"/>
      <c r="B54" s="11"/>
      <c r="C54" s="11" t="s">
        <v>443</v>
      </c>
      <c r="D54" s="11"/>
      <c r="E54" s="11" t="s">
        <v>477</v>
      </c>
      <c r="F54" s="11">
        <v>1</v>
      </c>
      <c r="G54" s="11"/>
      <c r="H54" s="11"/>
      <c r="I54" s="11"/>
      <c r="J54" s="4"/>
      <c r="K54" s="11"/>
      <c r="L54" s="11"/>
      <c r="M54" s="11"/>
      <c r="N54" s="4"/>
      <c r="O54" s="292"/>
      <c r="P54" s="293"/>
      <c r="Q54" s="293"/>
      <c r="R54" s="294"/>
      <c r="S54" s="4"/>
      <c r="T54" s="4"/>
      <c r="U54" s="4"/>
      <c r="V54" s="4"/>
    </row>
    <row r="55" spans="1:22" s="5" customFormat="1" ht="13.2">
      <c r="A55" s="56"/>
      <c r="B55" s="11"/>
      <c r="C55" s="11" t="s">
        <v>614</v>
      </c>
      <c r="D55" s="11"/>
      <c r="E55" s="11" t="s">
        <v>444</v>
      </c>
      <c r="F55" s="11">
        <v>1</v>
      </c>
      <c r="G55" s="11"/>
      <c r="H55" s="11"/>
      <c r="I55" s="11"/>
      <c r="J55" s="4"/>
      <c r="K55" s="11"/>
      <c r="L55" s="11"/>
      <c r="M55" s="11"/>
      <c r="N55" s="4"/>
      <c r="O55" s="292"/>
      <c r="P55" s="293"/>
      <c r="Q55" s="293"/>
      <c r="R55" s="294"/>
      <c r="S55" s="4"/>
      <c r="T55" s="4"/>
      <c r="U55" s="4"/>
      <c r="V55" s="4"/>
    </row>
    <row r="56" spans="1:22" s="5" customFormat="1" ht="13.2">
      <c r="A56" s="56"/>
      <c r="B56" s="11"/>
      <c r="C56" s="11" t="s">
        <v>349</v>
      </c>
      <c r="D56" s="11"/>
      <c r="E56" s="11" t="s">
        <v>350</v>
      </c>
      <c r="F56" s="11">
        <v>23</v>
      </c>
      <c r="G56" s="11"/>
      <c r="H56" s="11">
        <v>0</v>
      </c>
      <c r="I56" s="11"/>
      <c r="J56" s="4"/>
      <c r="K56" s="11"/>
      <c r="L56" s="11"/>
      <c r="M56" s="11"/>
      <c r="N56" s="4"/>
      <c r="O56" s="292"/>
      <c r="P56" s="293"/>
      <c r="Q56" s="293"/>
      <c r="R56" s="294"/>
      <c r="S56" s="4"/>
      <c r="T56" s="4"/>
      <c r="U56" s="4"/>
      <c r="V56" s="4"/>
    </row>
    <row r="57" spans="1:22" s="5" customFormat="1" ht="13.2">
      <c r="A57" s="56"/>
      <c r="B57" s="11"/>
      <c r="C57" s="11" t="s">
        <v>337</v>
      </c>
      <c r="D57" s="11"/>
      <c r="E57" s="11" t="s">
        <v>338</v>
      </c>
      <c r="F57" s="11">
        <v>71</v>
      </c>
      <c r="G57" s="11"/>
      <c r="H57" s="11">
        <v>0</v>
      </c>
      <c r="I57" s="11"/>
      <c r="J57" s="4"/>
      <c r="K57" s="11"/>
      <c r="L57" s="11"/>
      <c r="M57" s="11"/>
      <c r="N57" s="4"/>
      <c r="O57" s="292"/>
      <c r="P57" s="293"/>
      <c r="Q57" s="293"/>
      <c r="R57" s="294"/>
      <c r="S57" s="4"/>
      <c r="T57" s="4"/>
      <c r="U57" s="4"/>
      <c r="V57" s="4"/>
    </row>
    <row r="58" spans="1:22" s="5" customFormat="1" ht="13.2">
      <c r="A58" s="56"/>
      <c r="B58" s="11"/>
      <c r="C58" s="11" t="s">
        <v>351</v>
      </c>
      <c r="D58" s="11"/>
      <c r="E58" s="11" t="s">
        <v>350</v>
      </c>
      <c r="F58" s="11">
        <v>83</v>
      </c>
      <c r="G58" s="11"/>
      <c r="H58" s="11">
        <v>0</v>
      </c>
      <c r="I58" s="11"/>
      <c r="J58" s="4"/>
      <c r="K58" s="11"/>
      <c r="L58" s="11"/>
      <c r="M58" s="11"/>
      <c r="N58" s="4"/>
      <c r="O58" s="292"/>
      <c r="P58" s="293"/>
      <c r="Q58" s="293"/>
      <c r="R58" s="294"/>
      <c r="S58" s="4"/>
      <c r="T58" s="4"/>
      <c r="U58" s="4"/>
      <c r="V58" s="4"/>
    </row>
    <row r="59" spans="1:22" s="5" customFormat="1" ht="13.2">
      <c r="A59" s="56"/>
      <c r="B59" s="11"/>
      <c r="C59" s="11" t="s">
        <v>355</v>
      </c>
      <c r="D59" s="11"/>
      <c r="E59" s="11" t="s">
        <v>356</v>
      </c>
      <c r="F59" s="11">
        <v>2</v>
      </c>
      <c r="G59" s="11"/>
      <c r="H59" s="11"/>
      <c r="I59" s="11"/>
      <c r="J59" s="4"/>
      <c r="K59" s="11"/>
      <c r="L59" s="11"/>
      <c r="M59" s="11"/>
      <c r="N59" s="4"/>
      <c r="O59" s="292"/>
      <c r="P59" s="293"/>
      <c r="Q59" s="293"/>
      <c r="R59" s="294"/>
      <c r="S59" s="4"/>
      <c r="T59" s="4"/>
      <c r="U59" s="4"/>
      <c r="V59" s="4"/>
    </row>
    <row r="60" spans="1:22" s="5" customFormat="1" ht="13.2">
      <c r="A60" s="56"/>
      <c r="B60" s="11"/>
      <c r="C60" s="11" t="s">
        <v>390</v>
      </c>
      <c r="D60" s="11"/>
      <c r="E60" s="11" t="s">
        <v>391</v>
      </c>
      <c r="F60" s="11">
        <v>6</v>
      </c>
      <c r="G60" s="11"/>
      <c r="H60" s="11"/>
      <c r="I60" s="11"/>
      <c r="J60" s="4"/>
      <c r="K60" s="11"/>
      <c r="L60" s="11"/>
      <c r="M60" s="11"/>
      <c r="N60" s="4"/>
      <c r="O60" s="292"/>
      <c r="P60" s="293"/>
      <c r="Q60" s="293"/>
      <c r="R60" s="294"/>
      <c r="S60" s="4"/>
      <c r="T60" s="4"/>
      <c r="U60" s="4"/>
      <c r="V60" s="4"/>
    </row>
    <row r="61" spans="1:22" s="5" customFormat="1" ht="13.2">
      <c r="A61" s="56"/>
      <c r="B61" s="11"/>
      <c r="C61" s="11" t="s">
        <v>390</v>
      </c>
      <c r="D61" s="11"/>
      <c r="E61" s="11" t="s">
        <v>395</v>
      </c>
      <c r="F61" s="11">
        <v>16</v>
      </c>
      <c r="G61" s="11"/>
      <c r="H61" s="11">
        <v>0</v>
      </c>
      <c r="I61" s="11"/>
      <c r="J61" s="4"/>
      <c r="K61" s="11"/>
      <c r="L61" s="11"/>
      <c r="M61" s="11"/>
      <c r="N61" s="4"/>
      <c r="O61" s="292"/>
      <c r="P61" s="293"/>
      <c r="Q61" s="293"/>
      <c r="R61" s="294"/>
      <c r="S61" s="4"/>
      <c r="T61" s="4"/>
      <c r="U61" s="4"/>
      <c r="V61" s="4"/>
    </row>
    <row r="62" spans="1:22" s="5" customFormat="1" ht="13.2">
      <c r="A62" s="56"/>
      <c r="B62" s="11"/>
      <c r="C62" s="11" t="s">
        <v>488</v>
      </c>
      <c r="D62" s="11"/>
      <c r="E62" s="11" t="s">
        <v>489</v>
      </c>
      <c r="F62" s="11">
        <v>6</v>
      </c>
      <c r="G62" s="11"/>
      <c r="H62" s="11">
        <v>0</v>
      </c>
      <c r="I62" s="11"/>
      <c r="J62" s="4"/>
      <c r="K62" s="11"/>
      <c r="L62" s="11"/>
      <c r="M62" s="11"/>
      <c r="N62" s="4"/>
      <c r="O62" s="292"/>
      <c r="P62" s="293"/>
      <c r="Q62" s="293"/>
      <c r="R62" s="294"/>
      <c r="S62" s="4"/>
      <c r="T62" s="4"/>
      <c r="U62" s="4"/>
      <c r="V62" s="4"/>
    </row>
    <row r="63" spans="1:22" s="5" customFormat="1" ht="13.2">
      <c r="A63" s="56"/>
      <c r="B63" s="11"/>
      <c r="C63" s="11" t="s">
        <v>267</v>
      </c>
      <c r="D63" s="11"/>
      <c r="E63" s="11" t="s">
        <v>268</v>
      </c>
      <c r="F63" s="11">
        <v>122</v>
      </c>
      <c r="G63" s="11">
        <v>2</v>
      </c>
      <c r="H63" s="11">
        <v>2</v>
      </c>
      <c r="I63" s="11">
        <v>1</v>
      </c>
      <c r="J63" s="4"/>
      <c r="K63" s="11"/>
      <c r="L63" s="11"/>
      <c r="M63" s="11"/>
      <c r="N63" s="4"/>
      <c r="O63" s="292"/>
      <c r="P63" s="293"/>
      <c r="Q63" s="293"/>
      <c r="R63" s="294"/>
      <c r="S63" s="4"/>
      <c r="T63" s="4"/>
      <c r="U63" s="4"/>
      <c r="V63" s="4"/>
    </row>
    <row r="64" spans="1:22" s="5" customFormat="1" ht="13.2">
      <c r="A64" s="56"/>
      <c r="B64" s="11"/>
      <c r="C64" s="11" t="s">
        <v>318</v>
      </c>
      <c r="D64" s="11"/>
      <c r="E64" s="11" t="s">
        <v>319</v>
      </c>
      <c r="F64" s="11">
        <v>27</v>
      </c>
      <c r="G64" s="11"/>
      <c r="H64" s="11"/>
      <c r="I64" s="11"/>
      <c r="J64" s="4"/>
      <c r="K64" s="11"/>
      <c r="L64" s="11"/>
      <c r="M64" s="11"/>
      <c r="N64" s="4"/>
      <c r="O64" s="292"/>
      <c r="P64" s="293"/>
      <c r="Q64" s="293"/>
      <c r="R64" s="294"/>
      <c r="S64" s="4"/>
      <c r="T64" s="4"/>
      <c r="U64" s="4"/>
      <c r="V64" s="4"/>
    </row>
    <row r="65" spans="1:22" s="5" customFormat="1" ht="13.2">
      <c r="A65" s="56"/>
      <c r="B65" s="11"/>
      <c r="C65" s="11" t="s">
        <v>213</v>
      </c>
      <c r="D65" s="11"/>
      <c r="E65" s="11" t="s">
        <v>214</v>
      </c>
      <c r="F65" s="11">
        <v>63</v>
      </c>
      <c r="G65" s="11">
        <v>1</v>
      </c>
      <c r="H65" s="11">
        <v>1</v>
      </c>
      <c r="I65" s="11">
        <v>1</v>
      </c>
      <c r="J65" s="4"/>
      <c r="K65" s="11"/>
      <c r="L65" s="11"/>
      <c r="M65" s="11"/>
      <c r="N65" s="4"/>
      <c r="O65" s="292"/>
      <c r="P65" s="293"/>
      <c r="Q65" s="293"/>
      <c r="R65" s="294"/>
      <c r="S65" s="4"/>
      <c r="T65" s="4"/>
      <c r="U65" s="4"/>
      <c r="V65" s="4"/>
    </row>
    <row r="66" spans="1:22" s="5" customFormat="1" ht="13.2">
      <c r="A66" s="56"/>
      <c r="B66" s="11"/>
      <c r="C66" s="11" t="s">
        <v>314</v>
      </c>
      <c r="D66" s="11"/>
      <c r="E66" s="11" t="s">
        <v>315</v>
      </c>
      <c r="F66" s="11">
        <v>11</v>
      </c>
      <c r="G66" s="11"/>
      <c r="H66" s="11"/>
      <c r="I66" s="11"/>
      <c r="J66" s="4"/>
      <c r="K66" s="11"/>
      <c r="L66" s="11"/>
      <c r="M66" s="11"/>
      <c r="N66" s="4"/>
      <c r="O66" s="292"/>
      <c r="P66" s="293"/>
      <c r="Q66" s="293"/>
      <c r="R66" s="294"/>
      <c r="S66" s="4"/>
      <c r="T66" s="4"/>
      <c r="U66" s="4"/>
      <c r="V66" s="4"/>
    </row>
    <row r="67" spans="1:22" s="5" customFormat="1" ht="13.2">
      <c r="A67" s="56"/>
      <c r="B67" s="11"/>
      <c r="C67" s="11" t="s">
        <v>445</v>
      </c>
      <c r="D67" s="11"/>
      <c r="E67" s="11" t="s">
        <v>446</v>
      </c>
      <c r="F67" s="11">
        <v>41</v>
      </c>
      <c r="G67" s="11"/>
      <c r="H67" s="11">
        <v>0</v>
      </c>
      <c r="I67" s="11"/>
      <c r="J67" s="4"/>
      <c r="K67" s="11"/>
      <c r="L67" s="11"/>
      <c r="M67" s="11"/>
      <c r="N67" s="4"/>
      <c r="O67" s="292"/>
      <c r="P67" s="293"/>
      <c r="Q67" s="293"/>
      <c r="R67" s="294"/>
      <c r="S67" s="4"/>
      <c r="T67" s="4"/>
      <c r="U67" s="4"/>
      <c r="V67" s="4"/>
    </row>
    <row r="68" spans="1:22" s="5" customFormat="1" ht="13.2">
      <c r="A68" s="56"/>
      <c r="B68" s="11"/>
      <c r="C68" s="11" t="s">
        <v>459</v>
      </c>
      <c r="D68" s="11"/>
      <c r="E68" s="11" t="s">
        <v>460</v>
      </c>
      <c r="F68" s="11">
        <v>9</v>
      </c>
      <c r="G68" s="11"/>
      <c r="H68" s="11">
        <v>0</v>
      </c>
      <c r="I68" s="11"/>
      <c r="J68" s="4"/>
      <c r="K68" s="11"/>
      <c r="L68" s="11"/>
      <c r="M68" s="11"/>
      <c r="N68" s="4"/>
      <c r="O68" s="292"/>
      <c r="P68" s="293"/>
      <c r="Q68" s="293"/>
      <c r="R68" s="294"/>
      <c r="S68" s="4"/>
      <c r="T68" s="4"/>
      <c r="U68" s="4"/>
      <c r="V68" s="4"/>
    </row>
    <row r="69" spans="1:22" s="5" customFormat="1" ht="13.2">
      <c r="A69" s="56"/>
      <c r="B69" s="11"/>
      <c r="C69" s="11" t="s">
        <v>215</v>
      </c>
      <c r="D69" s="11"/>
      <c r="E69" s="11" t="s">
        <v>216</v>
      </c>
      <c r="F69" s="11">
        <v>17</v>
      </c>
      <c r="G69" s="11"/>
      <c r="H69" s="11"/>
      <c r="I69" s="11"/>
      <c r="J69" s="4"/>
      <c r="K69" s="11"/>
      <c r="L69" s="11"/>
      <c r="M69" s="11"/>
      <c r="N69" s="4"/>
      <c r="O69" s="292"/>
      <c r="P69" s="293"/>
      <c r="Q69" s="293"/>
      <c r="R69" s="294"/>
      <c r="S69" s="4"/>
      <c r="T69" s="4"/>
      <c r="U69" s="4"/>
      <c r="V69" s="4"/>
    </row>
    <row r="70" spans="1:22" s="5" customFormat="1" ht="13.2">
      <c r="A70" s="56"/>
      <c r="B70" s="11"/>
      <c r="C70" s="11" t="s">
        <v>306</v>
      </c>
      <c r="D70" s="11"/>
      <c r="E70" s="11" t="s">
        <v>307</v>
      </c>
      <c r="F70" s="11">
        <v>23</v>
      </c>
      <c r="G70" s="11"/>
      <c r="H70" s="11">
        <v>0</v>
      </c>
      <c r="I70" s="11"/>
      <c r="J70" s="4"/>
      <c r="K70" s="11"/>
      <c r="L70" s="11"/>
      <c r="M70" s="11"/>
      <c r="N70" s="4"/>
      <c r="O70" s="292"/>
      <c r="P70" s="293"/>
      <c r="Q70" s="293"/>
      <c r="R70" s="294"/>
      <c r="S70" s="4"/>
      <c r="T70" s="4"/>
      <c r="U70" s="4"/>
      <c r="V70" s="4"/>
    </row>
    <row r="71" spans="1:22" s="5" customFormat="1" ht="13.2">
      <c r="A71" s="56"/>
      <c r="B71" s="11"/>
      <c r="C71" s="11" t="s">
        <v>217</v>
      </c>
      <c r="D71" s="11"/>
      <c r="E71" s="11" t="s">
        <v>218</v>
      </c>
      <c r="F71" s="11">
        <v>15</v>
      </c>
      <c r="G71" s="11"/>
      <c r="H71" s="11"/>
      <c r="I71" s="11"/>
      <c r="J71" s="4"/>
      <c r="K71" s="11"/>
      <c r="L71" s="11"/>
      <c r="M71" s="11"/>
      <c r="N71" s="4"/>
      <c r="O71" s="292"/>
      <c r="P71" s="293"/>
      <c r="Q71" s="293"/>
      <c r="R71" s="294"/>
      <c r="S71" s="4"/>
      <c r="T71" s="4"/>
      <c r="U71" s="4"/>
      <c r="V71" s="4"/>
    </row>
    <row r="72" spans="1:22" s="5" customFormat="1" ht="13.2">
      <c r="A72" s="56"/>
      <c r="B72" s="11"/>
      <c r="C72" s="11" t="s">
        <v>447</v>
      </c>
      <c r="D72" s="11"/>
      <c r="E72" s="11" t="s">
        <v>448</v>
      </c>
      <c r="F72" s="11">
        <v>153</v>
      </c>
      <c r="G72" s="11"/>
      <c r="H72" s="11">
        <v>0</v>
      </c>
      <c r="I72" s="11"/>
      <c r="J72" s="4"/>
      <c r="K72" s="11"/>
      <c r="L72" s="11"/>
      <c r="M72" s="11"/>
      <c r="N72" s="4"/>
      <c r="O72" s="292"/>
      <c r="P72" s="293"/>
      <c r="Q72" s="293"/>
      <c r="R72" s="294"/>
      <c r="S72" s="4"/>
      <c r="T72" s="4"/>
      <c r="U72" s="4"/>
      <c r="V72" s="4"/>
    </row>
    <row r="73" spans="1:22" s="5" customFormat="1" ht="13.2">
      <c r="A73" s="56"/>
      <c r="B73" s="11"/>
      <c r="C73" s="11" t="s">
        <v>219</v>
      </c>
      <c r="D73" s="11"/>
      <c r="E73" s="11" t="s">
        <v>220</v>
      </c>
      <c r="F73" s="11">
        <v>379</v>
      </c>
      <c r="G73" s="11">
        <v>1</v>
      </c>
      <c r="H73" s="11">
        <v>1</v>
      </c>
      <c r="I73" s="11">
        <v>0</v>
      </c>
      <c r="J73" s="4"/>
      <c r="K73" s="11"/>
      <c r="L73" s="11"/>
      <c r="M73" s="11"/>
      <c r="N73" s="4"/>
      <c r="O73" s="292"/>
      <c r="P73" s="293"/>
      <c r="Q73" s="293"/>
      <c r="R73" s="294"/>
      <c r="S73" s="4"/>
      <c r="T73" s="4"/>
      <c r="U73" s="4"/>
      <c r="V73" s="4"/>
    </row>
    <row r="74" spans="1:22" s="5" customFormat="1" ht="13.2">
      <c r="A74" s="56"/>
      <c r="B74" s="11"/>
      <c r="C74" s="11" t="s">
        <v>352</v>
      </c>
      <c r="D74" s="11"/>
      <c r="E74" s="11" t="s">
        <v>350</v>
      </c>
      <c r="F74" s="11">
        <v>6</v>
      </c>
      <c r="G74" s="11"/>
      <c r="H74" s="11"/>
      <c r="I74" s="11"/>
      <c r="J74" s="4"/>
      <c r="K74" s="11"/>
      <c r="L74" s="11"/>
      <c r="M74" s="11"/>
      <c r="N74" s="4"/>
      <c r="O74" s="292"/>
      <c r="P74" s="293"/>
      <c r="Q74" s="293"/>
      <c r="R74" s="294"/>
      <c r="S74" s="4"/>
      <c r="T74" s="4"/>
      <c r="U74" s="4"/>
      <c r="V74" s="4"/>
    </row>
    <row r="75" spans="1:22" s="5" customFormat="1" ht="13.2">
      <c r="A75" s="56"/>
      <c r="B75" s="11"/>
      <c r="C75" s="11" t="s">
        <v>340</v>
      </c>
      <c r="D75" s="11"/>
      <c r="E75" s="11" t="s">
        <v>338</v>
      </c>
      <c r="F75" s="11">
        <v>32</v>
      </c>
      <c r="G75" s="11"/>
      <c r="H75" s="11"/>
      <c r="I75" s="11"/>
      <c r="J75" s="4"/>
      <c r="K75" s="11"/>
      <c r="L75" s="11"/>
      <c r="M75" s="11"/>
      <c r="N75" s="4"/>
      <c r="O75" s="292"/>
      <c r="P75" s="293"/>
      <c r="Q75" s="293"/>
      <c r="R75" s="294"/>
      <c r="S75" s="4"/>
      <c r="T75" s="4"/>
      <c r="U75" s="4"/>
      <c r="V75" s="4"/>
    </row>
    <row r="76" spans="1:22" s="5" customFormat="1" ht="13.2">
      <c r="A76" s="56"/>
      <c r="B76" s="11"/>
      <c r="C76" s="11" t="s">
        <v>320</v>
      </c>
      <c r="D76" s="11"/>
      <c r="E76" s="11" t="s">
        <v>319</v>
      </c>
      <c r="F76" s="11">
        <v>53</v>
      </c>
      <c r="G76" s="11"/>
      <c r="H76" s="11">
        <v>0</v>
      </c>
      <c r="I76" s="11"/>
      <c r="J76" s="4"/>
      <c r="K76" s="11"/>
      <c r="L76" s="11"/>
      <c r="M76" s="11"/>
      <c r="N76" s="4"/>
      <c r="O76" s="292"/>
      <c r="P76" s="293"/>
      <c r="Q76" s="293"/>
      <c r="R76" s="294"/>
      <c r="S76" s="4"/>
      <c r="T76" s="4"/>
      <c r="U76" s="4"/>
      <c r="V76" s="4"/>
    </row>
    <row r="77" spans="1:22" s="5" customFormat="1" ht="13.2">
      <c r="A77" s="56"/>
      <c r="B77" s="11"/>
      <c r="C77" s="11" t="s">
        <v>357</v>
      </c>
      <c r="D77" s="11"/>
      <c r="E77" s="11" t="s">
        <v>358</v>
      </c>
      <c r="F77" s="11">
        <v>16</v>
      </c>
      <c r="G77" s="11"/>
      <c r="H77" s="11"/>
      <c r="I77" s="11"/>
      <c r="J77" s="4"/>
      <c r="K77" s="11"/>
      <c r="L77" s="11"/>
      <c r="M77" s="11"/>
      <c r="N77" s="4"/>
      <c r="O77" s="292"/>
      <c r="P77" s="293"/>
      <c r="Q77" s="293"/>
      <c r="R77" s="294"/>
      <c r="S77" s="4"/>
      <c r="T77" s="4"/>
      <c r="U77" s="4"/>
      <c r="V77" s="4"/>
    </row>
    <row r="78" spans="1:22" s="5" customFormat="1" ht="13.2">
      <c r="A78" s="56"/>
      <c r="B78" s="11"/>
      <c r="C78" s="11" t="s">
        <v>433</v>
      </c>
      <c r="D78" s="11"/>
      <c r="E78" s="11" t="s">
        <v>432</v>
      </c>
      <c r="F78" s="11">
        <v>11</v>
      </c>
      <c r="G78" s="11"/>
      <c r="H78" s="11"/>
      <c r="I78" s="11"/>
      <c r="J78" s="4"/>
      <c r="K78" s="11"/>
      <c r="L78" s="11"/>
      <c r="M78" s="11"/>
      <c r="N78" s="4"/>
      <c r="O78" s="292"/>
      <c r="P78" s="293"/>
      <c r="Q78" s="293"/>
      <c r="R78" s="294"/>
      <c r="S78" s="4"/>
      <c r="T78" s="4"/>
      <c r="U78" s="4"/>
      <c r="V78" s="4"/>
    </row>
    <row r="79" spans="1:22" s="5" customFormat="1" ht="13.2">
      <c r="A79" s="56"/>
      <c r="B79" s="11"/>
      <c r="C79" s="11" t="s">
        <v>225</v>
      </c>
      <c r="D79" s="11"/>
      <c r="E79" s="11" t="s">
        <v>226</v>
      </c>
      <c r="F79" s="11">
        <v>20</v>
      </c>
      <c r="G79" s="11">
        <v>1</v>
      </c>
      <c r="H79" s="11">
        <v>1</v>
      </c>
      <c r="I79" s="11">
        <v>0</v>
      </c>
      <c r="J79" s="4"/>
      <c r="K79" s="11"/>
      <c r="L79" s="11"/>
      <c r="M79" s="11"/>
      <c r="N79" s="4"/>
      <c r="O79" s="292"/>
      <c r="P79" s="293"/>
      <c r="Q79" s="293"/>
      <c r="R79" s="294"/>
      <c r="S79" s="4"/>
      <c r="T79" s="4"/>
      <c r="U79" s="4"/>
      <c r="V79" s="4"/>
    </row>
    <row r="80" spans="1:22" s="5" customFormat="1" ht="13.2">
      <c r="A80" s="56"/>
      <c r="B80" s="11"/>
      <c r="C80" s="11" t="s">
        <v>449</v>
      </c>
      <c r="D80" s="11"/>
      <c r="E80" s="11" t="s">
        <v>450</v>
      </c>
      <c r="F80" s="11">
        <v>14</v>
      </c>
      <c r="G80" s="11">
        <v>2</v>
      </c>
      <c r="H80" s="11">
        <v>1</v>
      </c>
      <c r="I80" s="11">
        <v>0</v>
      </c>
      <c r="J80" s="4"/>
      <c r="K80" s="11"/>
      <c r="L80" s="11"/>
      <c r="M80" s="11"/>
      <c r="N80" s="4"/>
      <c r="O80" s="292"/>
      <c r="P80" s="293"/>
      <c r="Q80" s="293"/>
      <c r="R80" s="294"/>
      <c r="S80" s="4"/>
      <c r="T80" s="4"/>
      <c r="U80" s="4"/>
      <c r="V80" s="4"/>
    </row>
    <row r="81" spans="1:22" s="5" customFormat="1" ht="13.2">
      <c r="A81" s="56"/>
      <c r="B81" s="11"/>
      <c r="C81" s="11" t="s">
        <v>420</v>
      </c>
      <c r="D81" s="11"/>
      <c r="E81" s="11" t="s">
        <v>421</v>
      </c>
      <c r="F81" s="11">
        <v>14</v>
      </c>
      <c r="G81" s="11"/>
      <c r="H81" s="11"/>
      <c r="I81" s="11"/>
      <c r="J81" s="4"/>
      <c r="K81" s="11"/>
      <c r="L81" s="11"/>
      <c r="M81" s="11"/>
      <c r="N81" s="4"/>
      <c r="O81" s="292"/>
      <c r="P81" s="293"/>
      <c r="Q81" s="293"/>
      <c r="R81" s="294"/>
      <c r="S81" s="4"/>
      <c r="T81" s="4"/>
      <c r="U81" s="4"/>
      <c r="V81" s="4"/>
    </row>
    <row r="82" spans="1:22" s="5" customFormat="1" ht="13.2">
      <c r="A82" s="56"/>
      <c r="B82" s="11"/>
      <c r="C82" s="11" t="s">
        <v>451</v>
      </c>
      <c r="D82" s="11"/>
      <c r="E82" s="11" t="s">
        <v>452</v>
      </c>
      <c r="F82" s="11">
        <v>6</v>
      </c>
      <c r="G82" s="11"/>
      <c r="H82" s="11"/>
      <c r="I82" s="11"/>
      <c r="J82" s="4"/>
      <c r="K82" s="11"/>
      <c r="L82" s="11"/>
      <c r="M82" s="11"/>
      <c r="N82" s="4"/>
      <c r="O82" s="292"/>
      <c r="P82" s="293"/>
      <c r="Q82" s="293"/>
      <c r="R82" s="294"/>
      <c r="S82" s="4"/>
      <c r="T82" s="4"/>
      <c r="U82" s="4"/>
      <c r="V82" s="4"/>
    </row>
    <row r="83" spans="1:22" s="5" customFormat="1" ht="13.2">
      <c r="A83" s="56"/>
      <c r="B83" s="11"/>
      <c r="C83" s="11" t="s">
        <v>359</v>
      </c>
      <c r="D83" s="11"/>
      <c r="E83" s="11" t="s">
        <v>360</v>
      </c>
      <c r="F83" s="11">
        <v>16</v>
      </c>
      <c r="G83" s="11"/>
      <c r="H83" s="11">
        <v>0</v>
      </c>
      <c r="I83" s="11"/>
      <c r="J83" s="4"/>
      <c r="K83" s="11"/>
      <c r="L83" s="11"/>
      <c r="M83" s="11"/>
      <c r="N83" s="4"/>
      <c r="O83" s="292"/>
      <c r="P83" s="293"/>
      <c r="Q83" s="293"/>
      <c r="R83" s="294"/>
      <c r="S83" s="4"/>
      <c r="T83" s="4"/>
      <c r="U83" s="4"/>
      <c r="V83" s="4"/>
    </row>
    <row r="84" spans="1:22" s="5" customFormat="1" ht="13.2">
      <c r="A84" s="56"/>
      <c r="B84" s="11"/>
      <c r="C84" s="11" t="s">
        <v>361</v>
      </c>
      <c r="D84" s="11"/>
      <c r="E84" s="11" t="s">
        <v>362</v>
      </c>
      <c r="F84" s="11">
        <v>13</v>
      </c>
      <c r="G84" s="11"/>
      <c r="H84" s="11"/>
      <c r="I84" s="11"/>
      <c r="J84" s="4"/>
      <c r="K84" s="11"/>
      <c r="L84" s="11"/>
      <c r="M84" s="11"/>
      <c r="N84" s="4"/>
      <c r="O84" s="292"/>
      <c r="P84" s="293"/>
      <c r="Q84" s="293"/>
      <c r="R84" s="294"/>
      <c r="S84" s="4"/>
      <c r="T84" s="4"/>
      <c r="U84" s="4"/>
      <c r="V84" s="4"/>
    </row>
    <row r="85" spans="1:22" s="5" customFormat="1" ht="13.2">
      <c r="A85" s="56"/>
      <c r="B85" s="11"/>
      <c r="C85" s="11" t="s">
        <v>453</v>
      </c>
      <c r="D85" s="11"/>
      <c r="E85" s="11" t="s">
        <v>454</v>
      </c>
      <c r="F85" s="11">
        <v>12</v>
      </c>
      <c r="G85" s="11"/>
      <c r="H85" s="11"/>
      <c r="I85" s="11"/>
      <c r="J85" s="4"/>
      <c r="K85" s="11"/>
      <c r="L85" s="11"/>
      <c r="M85" s="11"/>
      <c r="N85" s="4"/>
      <c r="O85" s="292"/>
      <c r="P85" s="293"/>
      <c r="Q85" s="293"/>
      <c r="R85" s="294"/>
      <c r="S85" s="4"/>
      <c r="T85" s="4"/>
      <c r="U85" s="4"/>
      <c r="V85" s="4"/>
    </row>
    <row r="86" spans="1:22" s="5" customFormat="1" ht="13.2">
      <c r="A86" s="56"/>
      <c r="B86" s="11"/>
      <c r="C86" s="11" t="s">
        <v>455</v>
      </c>
      <c r="D86" s="11"/>
      <c r="E86" s="11" t="s">
        <v>456</v>
      </c>
      <c r="F86" s="11">
        <v>10</v>
      </c>
      <c r="G86" s="11">
        <v>2</v>
      </c>
      <c r="H86" s="11">
        <v>0</v>
      </c>
      <c r="I86" s="11"/>
      <c r="J86" s="4"/>
      <c r="K86" s="11"/>
      <c r="L86" s="11"/>
      <c r="M86" s="11"/>
      <c r="N86" s="4"/>
      <c r="O86" s="292"/>
      <c r="P86" s="293"/>
      <c r="Q86" s="293"/>
      <c r="R86" s="294"/>
      <c r="S86" s="4"/>
      <c r="T86" s="4"/>
      <c r="U86" s="4"/>
      <c r="V86" s="4"/>
    </row>
    <row r="87" spans="1:22" s="5" customFormat="1" ht="13.2">
      <c r="A87" s="56"/>
      <c r="B87" s="11"/>
      <c r="C87" s="11" t="s">
        <v>455</v>
      </c>
      <c r="D87" s="11"/>
      <c r="E87" s="11" t="s">
        <v>460</v>
      </c>
      <c r="F87" s="11">
        <v>1</v>
      </c>
      <c r="G87" s="11"/>
      <c r="H87" s="11"/>
      <c r="I87" s="11"/>
      <c r="J87" s="4"/>
      <c r="K87" s="11"/>
      <c r="L87" s="11"/>
      <c r="M87" s="11"/>
      <c r="N87" s="4"/>
      <c r="O87" s="292"/>
      <c r="P87" s="293"/>
      <c r="Q87" s="293"/>
      <c r="R87" s="294"/>
      <c r="S87" s="4"/>
      <c r="T87" s="4"/>
      <c r="U87" s="4"/>
      <c r="V87" s="4"/>
    </row>
    <row r="88" spans="1:22" s="5" customFormat="1" ht="13.2">
      <c r="A88" s="56"/>
      <c r="B88" s="11"/>
      <c r="C88" s="11" t="s">
        <v>457</v>
      </c>
      <c r="D88" s="11"/>
      <c r="E88" s="11" t="s">
        <v>458</v>
      </c>
      <c r="F88" s="11">
        <v>16</v>
      </c>
      <c r="G88" s="11"/>
      <c r="H88" s="11"/>
      <c r="I88" s="11"/>
      <c r="J88" s="4"/>
      <c r="K88" s="11"/>
      <c r="L88" s="11"/>
      <c r="M88" s="11"/>
      <c r="N88" s="4"/>
      <c r="O88" s="292"/>
      <c r="P88" s="293"/>
      <c r="Q88" s="293"/>
      <c r="R88" s="294"/>
      <c r="S88" s="4"/>
      <c r="T88" s="4"/>
      <c r="U88" s="4"/>
      <c r="V88" s="4"/>
    </row>
    <row r="89" spans="1:22" s="5" customFormat="1" ht="13.2">
      <c r="A89" s="56"/>
      <c r="B89" s="11"/>
      <c r="C89" s="11" t="s">
        <v>457</v>
      </c>
      <c r="D89" s="11"/>
      <c r="E89" s="11" t="s">
        <v>485</v>
      </c>
      <c r="F89" s="11">
        <v>1</v>
      </c>
      <c r="G89" s="11"/>
      <c r="H89" s="11"/>
      <c r="I89" s="11"/>
      <c r="J89" s="4"/>
      <c r="K89" s="11"/>
      <c r="L89" s="11"/>
      <c r="M89" s="11"/>
      <c r="N89" s="4"/>
      <c r="O89" s="292"/>
      <c r="P89" s="293"/>
      <c r="Q89" s="293"/>
      <c r="R89" s="294"/>
      <c r="S89" s="4"/>
      <c r="T89" s="4"/>
      <c r="U89" s="4"/>
      <c r="V89" s="4"/>
    </row>
    <row r="90" spans="1:22" s="5" customFormat="1" ht="13.2">
      <c r="A90" s="56"/>
      <c r="B90" s="11"/>
      <c r="C90" s="11" t="s">
        <v>595</v>
      </c>
      <c r="D90" s="11"/>
      <c r="E90" s="11" t="s">
        <v>362</v>
      </c>
      <c r="F90" s="11">
        <v>16</v>
      </c>
      <c r="G90" s="11"/>
      <c r="H90" s="11"/>
      <c r="I90" s="11"/>
      <c r="J90" s="4"/>
      <c r="K90" s="11"/>
      <c r="L90" s="11"/>
      <c r="M90" s="11"/>
      <c r="N90" s="4"/>
      <c r="O90" s="292"/>
      <c r="P90" s="293"/>
      <c r="Q90" s="293"/>
      <c r="R90" s="294"/>
      <c r="S90" s="4"/>
      <c r="T90" s="4"/>
      <c r="U90" s="4"/>
      <c r="V90" s="4"/>
    </row>
    <row r="91" spans="1:22" s="5" customFormat="1" ht="13.2">
      <c r="A91" s="56"/>
      <c r="B91" s="11"/>
      <c r="C91" s="11" t="s">
        <v>595</v>
      </c>
      <c r="D91" s="11"/>
      <c r="E91" s="11" t="s">
        <v>395</v>
      </c>
      <c r="F91" s="11">
        <v>34</v>
      </c>
      <c r="G91" s="11"/>
      <c r="H91" s="11"/>
      <c r="I91" s="11"/>
      <c r="J91" s="4"/>
      <c r="K91" s="11"/>
      <c r="L91" s="11"/>
      <c r="M91" s="11"/>
      <c r="N91" s="4"/>
      <c r="O91" s="292"/>
      <c r="P91" s="293"/>
      <c r="Q91" s="293"/>
      <c r="R91" s="294"/>
      <c r="S91" s="4"/>
      <c r="T91" s="4"/>
      <c r="U91" s="4"/>
      <c r="V91" s="4"/>
    </row>
    <row r="92" spans="1:22" s="5" customFormat="1" ht="13.2">
      <c r="A92" s="56"/>
      <c r="B92" s="11"/>
      <c r="C92" s="11" t="s">
        <v>363</v>
      </c>
      <c r="D92" s="11"/>
      <c r="E92" s="11" t="s">
        <v>362</v>
      </c>
      <c r="F92" s="11">
        <v>116</v>
      </c>
      <c r="G92" s="11">
        <v>1</v>
      </c>
      <c r="H92" s="11">
        <v>1</v>
      </c>
      <c r="I92" s="11">
        <v>0</v>
      </c>
      <c r="J92" s="4"/>
      <c r="K92" s="11"/>
      <c r="L92" s="11"/>
      <c r="M92" s="11"/>
      <c r="N92" s="4"/>
      <c r="O92" s="292"/>
      <c r="P92" s="293"/>
      <c r="Q92" s="293"/>
      <c r="R92" s="294"/>
      <c r="S92" s="4"/>
      <c r="T92" s="4"/>
      <c r="U92" s="4"/>
      <c r="V92" s="4"/>
    </row>
    <row r="93" spans="1:22" s="5" customFormat="1" ht="13.2">
      <c r="A93" s="56"/>
      <c r="B93" s="11"/>
      <c r="C93" s="11" t="s">
        <v>396</v>
      </c>
      <c r="D93" s="11"/>
      <c r="E93" s="11" t="s">
        <v>395</v>
      </c>
      <c r="F93" s="11">
        <v>202</v>
      </c>
      <c r="G93" s="11">
        <v>1</v>
      </c>
      <c r="H93" s="11">
        <v>1</v>
      </c>
      <c r="I93" s="11">
        <v>9</v>
      </c>
      <c r="J93" s="4"/>
      <c r="K93" s="11"/>
      <c r="L93" s="11"/>
      <c r="M93" s="11"/>
      <c r="N93" s="4"/>
      <c r="O93" s="292"/>
      <c r="P93" s="293"/>
      <c r="Q93" s="293"/>
      <c r="R93" s="294"/>
      <c r="S93" s="4"/>
      <c r="T93" s="4"/>
      <c r="U93" s="4"/>
      <c r="V93" s="4"/>
    </row>
    <row r="94" spans="1:22" s="5" customFormat="1" ht="13.2">
      <c r="A94" s="56"/>
      <c r="B94" s="11"/>
      <c r="C94" s="11" t="s">
        <v>1245</v>
      </c>
      <c r="D94" s="11"/>
      <c r="E94" s="11" t="s">
        <v>395</v>
      </c>
      <c r="F94" s="11">
        <v>4</v>
      </c>
      <c r="G94" s="11"/>
      <c r="H94" s="11"/>
      <c r="I94" s="11"/>
      <c r="J94" s="4"/>
      <c r="K94" s="11"/>
      <c r="L94" s="11"/>
      <c r="M94" s="11"/>
      <c r="N94" s="4"/>
      <c r="O94" s="292"/>
      <c r="P94" s="293"/>
      <c r="Q94" s="293"/>
      <c r="R94" s="294"/>
      <c r="S94" s="4"/>
      <c r="T94" s="4"/>
      <c r="U94" s="4"/>
      <c r="V94" s="4"/>
    </row>
    <row r="95" spans="1:22" s="5" customFormat="1" ht="13.2">
      <c r="A95" s="56"/>
      <c r="B95" s="11"/>
      <c r="C95" s="11" t="s">
        <v>546</v>
      </c>
      <c r="D95" s="11"/>
      <c r="E95" s="11" t="s">
        <v>432</v>
      </c>
      <c r="F95" s="11">
        <v>5</v>
      </c>
      <c r="G95" s="11"/>
      <c r="H95" s="11">
        <v>0</v>
      </c>
      <c r="I95" s="11"/>
      <c r="J95" s="4"/>
      <c r="K95" s="11"/>
      <c r="L95" s="11"/>
      <c r="M95" s="11"/>
      <c r="N95" s="4"/>
      <c r="O95" s="292"/>
      <c r="P95" s="293"/>
      <c r="Q95" s="293"/>
      <c r="R95" s="294"/>
      <c r="S95" s="4"/>
      <c r="T95" s="4"/>
      <c r="U95" s="4"/>
      <c r="V95" s="4"/>
    </row>
    <row r="96" spans="1:22" s="5" customFormat="1" ht="13.2">
      <c r="A96" s="56"/>
      <c r="B96" s="11"/>
      <c r="C96" s="11" t="s">
        <v>239</v>
      </c>
      <c r="D96" s="11"/>
      <c r="E96" s="11" t="s">
        <v>237</v>
      </c>
      <c r="F96" s="11">
        <v>6</v>
      </c>
      <c r="G96" s="11"/>
      <c r="H96" s="11"/>
      <c r="I96" s="11"/>
      <c r="J96" s="4"/>
      <c r="K96" s="11"/>
      <c r="L96" s="11"/>
      <c r="M96" s="11"/>
      <c r="N96" s="4"/>
      <c r="O96" s="292"/>
      <c r="P96" s="293"/>
      <c r="Q96" s="293"/>
      <c r="R96" s="294"/>
      <c r="S96" s="4"/>
      <c r="T96" s="4"/>
      <c r="U96" s="4"/>
      <c r="V96" s="4"/>
    </row>
    <row r="97" spans="1:22" s="5" customFormat="1" ht="13.2">
      <c r="A97" s="56"/>
      <c r="B97" s="11"/>
      <c r="C97" s="11" t="s">
        <v>462</v>
      </c>
      <c r="D97" s="11"/>
      <c r="E97" s="11" t="s">
        <v>460</v>
      </c>
      <c r="F97" s="11">
        <v>87</v>
      </c>
      <c r="G97" s="11"/>
      <c r="H97" s="11">
        <v>0</v>
      </c>
      <c r="I97" s="11"/>
      <c r="J97" s="4"/>
      <c r="K97" s="11"/>
      <c r="L97" s="11"/>
      <c r="M97" s="11"/>
      <c r="N97" s="4"/>
      <c r="O97" s="292"/>
      <c r="P97" s="293"/>
      <c r="Q97" s="293"/>
      <c r="R97" s="294"/>
      <c r="S97" s="4"/>
      <c r="T97" s="4"/>
      <c r="U97" s="4"/>
      <c r="V97" s="4"/>
    </row>
    <row r="98" spans="1:22" s="5" customFormat="1" ht="13.2">
      <c r="A98" s="56"/>
      <c r="B98" s="11"/>
      <c r="C98" s="11" t="s">
        <v>368</v>
      </c>
      <c r="D98" s="11"/>
      <c r="E98" s="11" t="s">
        <v>369</v>
      </c>
      <c r="F98" s="11">
        <v>43</v>
      </c>
      <c r="G98" s="11"/>
      <c r="H98" s="11">
        <v>0</v>
      </c>
      <c r="I98" s="11"/>
      <c r="J98" s="4"/>
      <c r="K98" s="11"/>
      <c r="L98" s="11"/>
      <c r="M98" s="11"/>
      <c r="N98" s="4"/>
      <c r="O98" s="292"/>
      <c r="P98" s="293"/>
      <c r="Q98" s="293"/>
      <c r="R98" s="294"/>
      <c r="S98" s="4"/>
      <c r="T98" s="4"/>
      <c r="U98" s="4"/>
      <c r="V98" s="4"/>
    </row>
    <row r="99" spans="1:22" s="5" customFormat="1" ht="13.2">
      <c r="A99" s="56"/>
      <c r="B99" s="11"/>
      <c r="C99" s="11" t="s">
        <v>602</v>
      </c>
      <c r="D99" s="11"/>
      <c r="E99" s="11" t="s">
        <v>395</v>
      </c>
      <c r="F99" s="11">
        <v>4</v>
      </c>
      <c r="G99" s="11"/>
      <c r="H99" s="11"/>
      <c r="I99" s="11"/>
      <c r="J99" s="4"/>
      <c r="K99" s="11"/>
      <c r="L99" s="11"/>
      <c r="M99" s="11"/>
      <c r="N99" s="4"/>
      <c r="O99" s="292"/>
      <c r="P99" s="293"/>
      <c r="Q99" s="293"/>
      <c r="R99" s="294"/>
      <c r="S99" s="4"/>
      <c r="T99" s="4"/>
      <c r="U99" s="4"/>
      <c r="V99" s="4"/>
    </row>
    <row r="100" spans="1:22" s="5" customFormat="1" ht="13.2">
      <c r="A100" s="56"/>
      <c r="B100" s="11"/>
      <c r="C100" s="11" t="s">
        <v>602</v>
      </c>
      <c r="D100" s="11"/>
      <c r="E100" s="11" t="s">
        <v>485</v>
      </c>
      <c r="F100" s="11">
        <v>11</v>
      </c>
      <c r="G100" s="11"/>
      <c r="H100" s="11"/>
      <c r="I100" s="11"/>
      <c r="J100" s="4"/>
      <c r="K100" s="11"/>
      <c r="L100" s="11"/>
      <c r="M100" s="11"/>
      <c r="N100" s="4"/>
      <c r="O100" s="292"/>
      <c r="P100" s="293"/>
      <c r="Q100" s="293"/>
      <c r="R100" s="294"/>
      <c r="S100" s="4"/>
      <c r="T100" s="4"/>
      <c r="U100" s="4"/>
      <c r="V100" s="4"/>
    </row>
    <row r="101" spans="1:22" s="5" customFormat="1" ht="13.2">
      <c r="A101" s="56"/>
      <c r="B101" s="11"/>
      <c r="C101" s="11" t="s">
        <v>286</v>
      </c>
      <c r="D101" s="11"/>
      <c r="E101" s="11" t="s">
        <v>1281</v>
      </c>
      <c r="F101" s="11">
        <v>1</v>
      </c>
      <c r="G101" s="11"/>
      <c r="H101" s="11"/>
      <c r="I101" s="11"/>
      <c r="J101" s="4"/>
      <c r="K101" s="11"/>
      <c r="L101" s="11"/>
      <c r="M101" s="11"/>
      <c r="N101" s="4"/>
      <c r="O101" s="292"/>
      <c r="P101" s="293"/>
      <c r="Q101" s="293"/>
      <c r="R101" s="294"/>
      <c r="S101" s="4"/>
      <c r="T101" s="4"/>
      <c r="U101" s="4"/>
      <c r="V101" s="4"/>
    </row>
    <row r="102" spans="1:22" s="5" customFormat="1" ht="13.2">
      <c r="A102" s="56"/>
      <c r="B102" s="11"/>
      <c r="C102" s="11" t="s">
        <v>286</v>
      </c>
      <c r="D102" s="11"/>
      <c r="E102" s="11" t="s">
        <v>287</v>
      </c>
      <c r="F102" s="11">
        <v>272</v>
      </c>
      <c r="G102" s="11"/>
      <c r="H102" s="11">
        <v>0</v>
      </c>
      <c r="I102" s="11"/>
      <c r="J102" s="4"/>
      <c r="K102" s="11"/>
      <c r="L102" s="11"/>
      <c r="M102" s="11"/>
      <c r="N102" s="4"/>
      <c r="O102" s="292"/>
      <c r="P102" s="293"/>
      <c r="Q102" s="293"/>
      <c r="R102" s="294"/>
      <c r="S102" s="4"/>
      <c r="T102" s="4"/>
      <c r="U102" s="4"/>
      <c r="V102" s="4"/>
    </row>
    <row r="103" spans="1:22" s="5" customFormat="1" ht="13.2">
      <c r="A103" s="56"/>
      <c r="B103" s="11"/>
      <c r="C103" s="11" t="s">
        <v>341</v>
      </c>
      <c r="D103" s="11"/>
      <c r="E103" s="11" t="s">
        <v>338</v>
      </c>
      <c r="F103" s="11">
        <v>39</v>
      </c>
      <c r="G103" s="11"/>
      <c r="H103" s="11">
        <v>0</v>
      </c>
      <c r="I103" s="11"/>
      <c r="J103" s="4"/>
      <c r="K103" s="11"/>
      <c r="L103" s="11"/>
      <c r="M103" s="11"/>
      <c r="N103" s="4"/>
      <c r="O103" s="292"/>
      <c r="P103" s="293"/>
      <c r="Q103" s="293"/>
      <c r="R103" s="294"/>
      <c r="S103" s="4"/>
      <c r="T103" s="4"/>
      <c r="U103" s="4"/>
      <c r="V103" s="4"/>
    </row>
    <row r="104" spans="1:22" s="5" customFormat="1" ht="13.2">
      <c r="A104" s="56"/>
      <c r="B104" s="11"/>
      <c r="C104" s="11" t="s">
        <v>464</v>
      </c>
      <c r="D104" s="11"/>
      <c r="E104" s="11" t="s">
        <v>465</v>
      </c>
      <c r="F104" s="11">
        <v>12</v>
      </c>
      <c r="G104" s="11"/>
      <c r="H104" s="11">
        <v>0</v>
      </c>
      <c r="I104" s="11"/>
      <c r="J104" s="4"/>
      <c r="K104" s="11"/>
      <c r="L104" s="11"/>
      <c r="M104" s="11"/>
      <c r="N104" s="4"/>
      <c r="O104" s="292"/>
      <c r="P104" s="293"/>
      <c r="Q104" s="293"/>
      <c r="R104" s="294"/>
      <c r="S104" s="4"/>
      <c r="T104" s="4"/>
      <c r="U104" s="4"/>
      <c r="V104" s="4"/>
    </row>
    <row r="105" spans="1:22" s="5" customFormat="1" ht="13.2">
      <c r="A105" s="56"/>
      <c r="B105" s="11"/>
      <c r="C105" s="11" t="s">
        <v>464</v>
      </c>
      <c r="D105" s="11"/>
      <c r="E105" s="11" t="s">
        <v>485</v>
      </c>
      <c r="F105" s="11">
        <v>1</v>
      </c>
      <c r="G105" s="11"/>
      <c r="H105" s="11"/>
      <c r="I105" s="11"/>
      <c r="J105" s="4"/>
      <c r="K105" s="11"/>
      <c r="L105" s="11"/>
      <c r="M105" s="11"/>
      <c r="N105" s="4"/>
      <c r="O105" s="292"/>
      <c r="P105" s="293"/>
      <c r="Q105" s="293"/>
      <c r="R105" s="294"/>
      <c r="S105" s="4"/>
      <c r="T105" s="4"/>
      <c r="U105" s="4"/>
      <c r="V105" s="4"/>
    </row>
    <row r="106" spans="1:22" s="5" customFormat="1" ht="13.2">
      <c r="A106" s="56"/>
      <c r="B106" s="11"/>
      <c r="C106" s="11" t="s">
        <v>1248</v>
      </c>
      <c r="D106" s="11"/>
      <c r="E106" s="11" t="s">
        <v>465</v>
      </c>
      <c r="F106" s="11">
        <v>1</v>
      </c>
      <c r="G106" s="11"/>
      <c r="H106" s="11"/>
      <c r="I106" s="11"/>
      <c r="J106" s="4"/>
      <c r="K106" s="11"/>
      <c r="L106" s="11"/>
      <c r="M106" s="11"/>
      <c r="N106" s="4"/>
      <c r="O106" s="292"/>
      <c r="P106" s="293"/>
      <c r="Q106" s="293"/>
      <c r="R106" s="294"/>
      <c r="S106" s="4"/>
      <c r="T106" s="4"/>
      <c r="U106" s="4"/>
      <c r="V106" s="4"/>
    </row>
    <row r="107" spans="1:22" s="5" customFormat="1" ht="13.2">
      <c r="A107" s="56"/>
      <c r="B107" s="11"/>
      <c r="C107" s="11" t="s">
        <v>566</v>
      </c>
      <c r="D107" s="11"/>
      <c r="E107" s="11" t="s">
        <v>567</v>
      </c>
      <c r="F107" s="11">
        <v>5</v>
      </c>
      <c r="G107" s="11"/>
      <c r="H107" s="11"/>
      <c r="I107" s="11"/>
      <c r="J107" s="4"/>
      <c r="K107" s="11"/>
      <c r="L107" s="11"/>
      <c r="M107" s="11"/>
      <c r="N107" s="4"/>
      <c r="O107" s="292"/>
      <c r="P107" s="293"/>
      <c r="Q107" s="293"/>
      <c r="R107" s="294"/>
      <c r="S107" s="4"/>
      <c r="T107" s="4"/>
      <c r="U107" s="4"/>
      <c r="V107" s="4"/>
    </row>
    <row r="108" spans="1:22" s="5" customFormat="1" ht="13.2">
      <c r="A108" s="56"/>
      <c r="B108" s="11"/>
      <c r="C108" s="11" t="s">
        <v>442</v>
      </c>
      <c r="D108" s="11"/>
      <c r="E108" s="11" t="s">
        <v>440</v>
      </c>
      <c r="F108" s="11">
        <v>9</v>
      </c>
      <c r="G108" s="11"/>
      <c r="H108" s="11"/>
      <c r="I108" s="11"/>
      <c r="J108" s="4"/>
      <c r="K108" s="11"/>
      <c r="L108" s="11"/>
      <c r="M108" s="11"/>
      <c r="N108" s="4"/>
      <c r="O108" s="292"/>
      <c r="P108" s="293"/>
      <c r="Q108" s="293"/>
      <c r="R108" s="294"/>
      <c r="S108" s="4"/>
      <c r="T108" s="4"/>
      <c r="U108" s="4"/>
      <c r="V108" s="4"/>
    </row>
    <row r="109" spans="1:22" s="5" customFormat="1" ht="13.2">
      <c r="A109" s="56"/>
      <c r="B109" s="11"/>
      <c r="C109" s="11" t="s">
        <v>466</v>
      </c>
      <c r="D109" s="11"/>
      <c r="E109" s="11" t="s">
        <v>467</v>
      </c>
      <c r="F109" s="11">
        <v>10</v>
      </c>
      <c r="G109" s="11"/>
      <c r="H109" s="11"/>
      <c r="I109" s="11"/>
      <c r="J109" s="4"/>
      <c r="K109" s="11"/>
      <c r="L109" s="11"/>
      <c r="M109" s="11"/>
      <c r="N109" s="4"/>
      <c r="O109" s="292"/>
      <c r="P109" s="293"/>
      <c r="Q109" s="293"/>
      <c r="R109" s="294"/>
      <c r="S109" s="4"/>
      <c r="T109" s="4"/>
      <c r="U109" s="4"/>
      <c r="V109" s="4"/>
    </row>
    <row r="110" spans="1:22" s="5" customFormat="1" ht="13.2">
      <c r="A110" s="56"/>
      <c r="B110" s="11"/>
      <c r="C110" s="11" t="s">
        <v>392</v>
      </c>
      <c r="D110" s="11"/>
      <c r="E110" s="11" t="s">
        <v>391</v>
      </c>
      <c r="F110" s="11">
        <v>2</v>
      </c>
      <c r="G110" s="11"/>
      <c r="H110" s="11"/>
      <c r="I110" s="11"/>
      <c r="J110" s="4"/>
      <c r="K110" s="11"/>
      <c r="L110" s="11"/>
      <c r="M110" s="11"/>
      <c r="N110" s="4"/>
      <c r="O110" s="292"/>
      <c r="P110" s="293"/>
      <c r="Q110" s="293"/>
      <c r="R110" s="294"/>
      <c r="S110" s="4"/>
      <c r="T110" s="4"/>
      <c r="U110" s="4"/>
      <c r="V110" s="4"/>
    </row>
    <row r="111" spans="1:22" s="5" customFormat="1" ht="13.2">
      <c r="A111" s="56"/>
      <c r="B111" s="11"/>
      <c r="C111" s="11" t="s">
        <v>500</v>
      </c>
      <c r="D111" s="11"/>
      <c r="E111" s="11" t="s">
        <v>501</v>
      </c>
      <c r="F111" s="11">
        <v>3</v>
      </c>
      <c r="G111" s="11"/>
      <c r="H111" s="11"/>
      <c r="I111" s="11"/>
      <c r="J111" s="4"/>
      <c r="K111" s="11"/>
      <c r="L111" s="11"/>
      <c r="M111" s="11"/>
      <c r="N111" s="4"/>
      <c r="O111" s="292"/>
      <c r="P111" s="293"/>
      <c r="Q111" s="293"/>
      <c r="R111" s="294"/>
      <c r="S111" s="4"/>
      <c r="T111" s="4"/>
      <c r="U111" s="4"/>
      <c r="V111" s="4"/>
    </row>
    <row r="112" spans="1:22" s="5" customFormat="1" ht="13.2">
      <c r="A112" s="56"/>
      <c r="B112" s="11"/>
      <c r="C112" s="11" t="s">
        <v>342</v>
      </c>
      <c r="D112" s="11"/>
      <c r="E112" s="11" t="s">
        <v>338</v>
      </c>
      <c r="F112" s="11">
        <v>16</v>
      </c>
      <c r="G112" s="11"/>
      <c r="H112" s="11"/>
      <c r="I112" s="11"/>
      <c r="J112" s="4"/>
      <c r="K112" s="11"/>
      <c r="L112" s="11"/>
      <c r="M112" s="11"/>
      <c r="N112" s="4"/>
      <c r="O112" s="292"/>
      <c r="P112" s="293"/>
      <c r="Q112" s="293"/>
      <c r="R112" s="294"/>
      <c r="S112" s="4"/>
      <c r="T112" s="4"/>
      <c r="U112" s="4"/>
      <c r="V112" s="4"/>
    </row>
    <row r="113" spans="1:22" s="5" customFormat="1" ht="13.2">
      <c r="A113" s="56"/>
      <c r="B113" s="11"/>
      <c r="C113" s="11" t="s">
        <v>1250</v>
      </c>
      <c r="D113" s="11"/>
      <c r="E113" s="11" t="s">
        <v>204</v>
      </c>
      <c r="F113" s="11">
        <v>1</v>
      </c>
      <c r="G113" s="11"/>
      <c r="H113" s="11"/>
      <c r="I113" s="11"/>
      <c r="J113" s="4"/>
      <c r="K113" s="11"/>
      <c r="L113" s="11"/>
      <c r="M113" s="11"/>
      <c r="N113" s="4"/>
      <c r="O113" s="292"/>
      <c r="P113" s="293"/>
      <c r="Q113" s="293"/>
      <c r="R113" s="294"/>
      <c r="S113" s="4"/>
      <c r="T113" s="4"/>
      <c r="U113" s="4"/>
      <c r="V113" s="4"/>
    </row>
    <row r="114" spans="1:22" s="5" customFormat="1" ht="13.2">
      <c r="A114" s="56"/>
      <c r="B114" s="11"/>
      <c r="C114" s="11" t="s">
        <v>240</v>
      </c>
      <c r="D114" s="11"/>
      <c r="E114" s="11" t="s">
        <v>237</v>
      </c>
      <c r="F114" s="11">
        <v>11</v>
      </c>
      <c r="G114" s="11"/>
      <c r="H114" s="11">
        <v>0</v>
      </c>
      <c r="I114" s="11"/>
      <c r="J114" s="4"/>
      <c r="K114" s="11"/>
      <c r="L114" s="11"/>
      <c r="M114" s="11"/>
      <c r="N114" s="4"/>
      <c r="O114" s="292"/>
      <c r="P114" s="293"/>
      <c r="Q114" s="293"/>
      <c r="R114" s="294"/>
      <c r="S114" s="4"/>
      <c r="T114" s="4"/>
      <c r="U114" s="4"/>
      <c r="V114" s="4"/>
    </row>
    <row r="115" spans="1:22" s="5" customFormat="1" ht="13.2">
      <c r="A115" s="56"/>
      <c r="B115" s="11"/>
      <c r="C115" s="11" t="s">
        <v>468</v>
      </c>
      <c r="D115" s="11"/>
      <c r="E115" s="11" t="s">
        <v>469</v>
      </c>
      <c r="F115" s="11">
        <v>11</v>
      </c>
      <c r="G115" s="11"/>
      <c r="H115" s="11"/>
      <c r="I115" s="11"/>
      <c r="J115" s="4"/>
      <c r="K115" s="11"/>
      <c r="L115" s="11"/>
      <c r="M115" s="11"/>
      <c r="N115" s="4"/>
      <c r="O115" s="292"/>
      <c r="P115" s="293"/>
      <c r="Q115" s="293"/>
      <c r="R115" s="294"/>
      <c r="S115" s="4"/>
      <c r="T115" s="4"/>
      <c r="U115" s="4"/>
      <c r="V115" s="4"/>
    </row>
    <row r="116" spans="1:22" s="5" customFormat="1" ht="13.2">
      <c r="A116" s="56"/>
      <c r="B116" s="11"/>
      <c r="C116" s="11" t="s">
        <v>470</v>
      </c>
      <c r="D116" s="11"/>
      <c r="E116" s="11" t="s">
        <v>471</v>
      </c>
      <c r="F116" s="11">
        <v>179</v>
      </c>
      <c r="G116" s="11"/>
      <c r="H116" s="11">
        <v>0</v>
      </c>
      <c r="I116" s="11"/>
      <c r="J116" s="4"/>
      <c r="K116" s="11"/>
      <c r="L116" s="11"/>
      <c r="M116" s="11"/>
      <c r="N116" s="4"/>
      <c r="O116" s="292"/>
      <c r="P116" s="293"/>
      <c r="Q116" s="293"/>
      <c r="R116" s="294"/>
      <c r="S116" s="4"/>
      <c r="T116" s="4"/>
      <c r="U116" s="4"/>
      <c r="V116" s="4"/>
    </row>
    <row r="117" spans="1:22" s="5" customFormat="1" ht="13.2">
      <c r="A117" s="56"/>
      <c r="B117" s="11"/>
      <c r="C117" s="11" t="s">
        <v>647</v>
      </c>
      <c r="D117" s="11"/>
      <c r="E117" s="11" t="s">
        <v>330</v>
      </c>
      <c r="F117" s="11">
        <v>1</v>
      </c>
      <c r="G117" s="11"/>
      <c r="H117" s="11"/>
      <c r="I117" s="11"/>
      <c r="J117" s="4"/>
      <c r="K117" s="11"/>
      <c r="L117" s="11"/>
      <c r="M117" s="11"/>
      <c r="N117" s="4"/>
      <c r="O117" s="292"/>
      <c r="P117" s="293"/>
      <c r="Q117" s="293"/>
      <c r="R117" s="294"/>
      <c r="S117" s="4"/>
      <c r="T117" s="4"/>
      <c r="U117" s="4"/>
      <c r="V117" s="4"/>
    </row>
    <row r="118" spans="1:22" s="5" customFormat="1" ht="13.2">
      <c r="A118" s="56"/>
      <c r="B118" s="11"/>
      <c r="C118" s="11" t="s">
        <v>647</v>
      </c>
      <c r="D118" s="11"/>
      <c r="E118" s="11" t="s">
        <v>345</v>
      </c>
      <c r="F118" s="11">
        <v>21</v>
      </c>
      <c r="G118" s="11"/>
      <c r="H118" s="11"/>
      <c r="I118" s="11"/>
      <c r="J118" s="4"/>
      <c r="K118" s="11"/>
      <c r="L118" s="11"/>
      <c r="M118" s="11"/>
      <c r="N118" s="4"/>
      <c r="O118" s="292"/>
      <c r="P118" s="293"/>
      <c r="Q118" s="293"/>
      <c r="R118" s="294"/>
      <c r="S118" s="4"/>
      <c r="T118" s="4"/>
      <c r="U118" s="4"/>
      <c r="V118" s="4"/>
    </row>
    <row r="119" spans="1:22" s="5" customFormat="1" ht="13.2">
      <c r="A119" s="56"/>
      <c r="B119" s="11"/>
      <c r="C119" s="11" t="s">
        <v>507</v>
      </c>
      <c r="D119" s="11"/>
      <c r="E119" s="11" t="s">
        <v>508</v>
      </c>
      <c r="F119" s="11">
        <v>1</v>
      </c>
      <c r="G119" s="11"/>
      <c r="H119" s="11"/>
      <c r="I119" s="11"/>
      <c r="J119" s="4"/>
      <c r="K119" s="11"/>
      <c r="L119" s="11"/>
      <c r="M119" s="11"/>
      <c r="N119" s="4"/>
      <c r="O119" s="292"/>
      <c r="P119" s="293"/>
      <c r="Q119" s="293"/>
      <c r="R119" s="294"/>
      <c r="S119" s="4"/>
      <c r="T119" s="4"/>
      <c r="U119" s="4"/>
      <c r="V119" s="4"/>
    </row>
    <row r="120" spans="1:22" s="5" customFormat="1" ht="13.2">
      <c r="A120" s="56"/>
      <c r="B120" s="11"/>
      <c r="C120" s="11" t="s">
        <v>364</v>
      </c>
      <c r="D120" s="11"/>
      <c r="E120" s="11" t="s">
        <v>362</v>
      </c>
      <c r="F120" s="11">
        <v>18</v>
      </c>
      <c r="G120" s="11"/>
      <c r="H120" s="11"/>
      <c r="I120" s="11"/>
      <c r="J120" s="4"/>
      <c r="K120" s="11"/>
      <c r="L120" s="11"/>
      <c r="M120" s="11"/>
      <c r="N120" s="4"/>
      <c r="O120" s="292"/>
      <c r="P120" s="293"/>
      <c r="Q120" s="293"/>
      <c r="R120" s="294"/>
      <c r="S120" s="4"/>
      <c r="T120" s="4"/>
      <c r="U120" s="4"/>
      <c r="V120" s="4"/>
    </row>
    <row r="121" spans="1:22" s="5" customFormat="1" ht="13.2">
      <c r="A121" s="56"/>
      <c r="B121" s="11"/>
      <c r="C121" s="11" t="s">
        <v>227</v>
      </c>
      <c r="D121" s="11"/>
      <c r="E121" s="11" t="s">
        <v>228</v>
      </c>
      <c r="F121" s="11">
        <v>34</v>
      </c>
      <c r="G121" s="11"/>
      <c r="H121" s="11"/>
      <c r="I121" s="11"/>
      <c r="J121" s="4"/>
      <c r="K121" s="11"/>
      <c r="L121" s="11"/>
      <c r="M121" s="11"/>
      <c r="N121" s="4"/>
      <c r="O121" s="292"/>
      <c r="P121" s="293"/>
      <c r="Q121" s="293"/>
      <c r="R121" s="294"/>
      <c r="S121" s="4"/>
      <c r="T121" s="4"/>
      <c r="U121" s="4"/>
      <c r="V121" s="4"/>
    </row>
    <row r="122" spans="1:22" s="5" customFormat="1" ht="13.2">
      <c r="A122" s="56"/>
      <c r="B122" s="11"/>
      <c r="C122" s="11" t="s">
        <v>534</v>
      </c>
      <c r="D122" s="11"/>
      <c r="E122" s="11" t="s">
        <v>230</v>
      </c>
      <c r="F122" s="11">
        <v>53</v>
      </c>
      <c r="G122" s="11">
        <v>1</v>
      </c>
      <c r="H122" s="11">
        <v>1</v>
      </c>
      <c r="I122" s="11">
        <v>0</v>
      </c>
      <c r="J122" s="4"/>
      <c r="K122" s="11"/>
      <c r="L122" s="11"/>
      <c r="M122" s="11"/>
      <c r="N122" s="4"/>
      <c r="O122" s="292"/>
      <c r="P122" s="293"/>
      <c r="Q122" s="293"/>
      <c r="R122" s="294"/>
      <c r="S122" s="4"/>
      <c r="T122" s="4"/>
      <c r="U122" s="4"/>
      <c r="V122" s="4"/>
    </row>
    <row r="123" spans="1:22" s="5" customFormat="1" ht="13.2">
      <c r="A123" s="56"/>
      <c r="B123" s="11"/>
      <c r="C123" s="11" t="s">
        <v>233</v>
      </c>
      <c r="D123" s="11"/>
      <c r="E123" s="11" t="s">
        <v>232</v>
      </c>
      <c r="F123" s="11">
        <v>259</v>
      </c>
      <c r="G123" s="11">
        <v>2</v>
      </c>
      <c r="H123" s="11">
        <v>2</v>
      </c>
      <c r="I123" s="11">
        <v>0</v>
      </c>
      <c r="J123" s="4"/>
      <c r="K123" s="11"/>
      <c r="L123" s="11"/>
      <c r="M123" s="11"/>
      <c r="N123" s="4"/>
      <c r="O123" s="292"/>
      <c r="P123" s="293"/>
      <c r="Q123" s="293"/>
      <c r="R123" s="294"/>
      <c r="S123" s="4"/>
      <c r="T123" s="4"/>
      <c r="U123" s="4"/>
      <c r="V123" s="4"/>
    </row>
    <row r="124" spans="1:22" s="5" customFormat="1" ht="13.2">
      <c r="A124" s="56"/>
      <c r="B124" s="11"/>
      <c r="C124" s="11" t="s">
        <v>370</v>
      </c>
      <c r="D124" s="11"/>
      <c r="E124" s="11" t="s">
        <v>371</v>
      </c>
      <c r="F124" s="11">
        <v>6</v>
      </c>
      <c r="G124" s="11"/>
      <c r="H124" s="11">
        <v>0</v>
      </c>
      <c r="I124" s="11"/>
      <c r="J124" s="4"/>
      <c r="K124" s="11"/>
      <c r="L124" s="11"/>
      <c r="M124" s="11"/>
      <c r="N124" s="4"/>
      <c r="O124" s="292"/>
      <c r="P124" s="293"/>
      <c r="Q124" s="293"/>
      <c r="R124" s="294"/>
      <c r="S124" s="4"/>
      <c r="T124" s="4"/>
      <c r="U124" s="4"/>
      <c r="V124" s="4"/>
    </row>
    <row r="125" spans="1:22" s="5" customFormat="1" ht="13.2">
      <c r="A125" s="56"/>
      <c r="B125" s="11"/>
      <c r="C125" s="11" t="s">
        <v>607</v>
      </c>
      <c r="D125" s="11"/>
      <c r="E125" s="11" t="s">
        <v>427</v>
      </c>
      <c r="F125" s="11">
        <v>1</v>
      </c>
      <c r="G125" s="11"/>
      <c r="H125" s="11"/>
      <c r="I125" s="11"/>
      <c r="J125" s="4"/>
      <c r="K125" s="11"/>
      <c r="L125" s="11"/>
      <c r="M125" s="11"/>
      <c r="N125" s="4"/>
      <c r="O125" s="292"/>
      <c r="P125" s="293"/>
      <c r="Q125" s="293"/>
      <c r="R125" s="294"/>
      <c r="S125" s="4"/>
      <c r="T125" s="4"/>
      <c r="U125" s="4"/>
      <c r="V125" s="4"/>
    </row>
    <row r="126" spans="1:22" s="5" customFormat="1" ht="13.2">
      <c r="A126" s="56"/>
      <c r="B126" s="11"/>
      <c r="C126" s="11" t="s">
        <v>1251</v>
      </c>
      <c r="D126" s="11"/>
      <c r="E126" s="11" t="s">
        <v>427</v>
      </c>
      <c r="F126" s="11">
        <v>1</v>
      </c>
      <c r="G126" s="11"/>
      <c r="H126" s="11"/>
      <c r="I126" s="11"/>
      <c r="J126" s="4"/>
      <c r="K126" s="11"/>
      <c r="L126" s="11"/>
      <c r="M126" s="11"/>
      <c r="N126" s="4"/>
      <c r="O126" s="292"/>
      <c r="P126" s="293"/>
      <c r="Q126" s="293"/>
      <c r="R126" s="294"/>
      <c r="S126" s="4"/>
      <c r="T126" s="4"/>
      <c r="U126" s="4"/>
      <c r="V126" s="4"/>
    </row>
    <row r="127" spans="1:22" s="5" customFormat="1" ht="13.2">
      <c r="A127" s="56"/>
      <c r="B127" s="11"/>
      <c r="C127" s="11" t="s">
        <v>596</v>
      </c>
      <c r="D127" s="11"/>
      <c r="E127" s="11" t="s">
        <v>362</v>
      </c>
      <c r="F127" s="11">
        <v>9</v>
      </c>
      <c r="G127" s="11"/>
      <c r="H127" s="11"/>
      <c r="I127" s="11"/>
      <c r="J127" s="4"/>
      <c r="K127" s="11"/>
      <c r="L127" s="11"/>
      <c r="M127" s="11"/>
      <c r="N127" s="4"/>
      <c r="O127" s="292"/>
      <c r="P127" s="293"/>
      <c r="Q127" s="293"/>
      <c r="R127" s="294"/>
      <c r="S127" s="4"/>
      <c r="T127" s="4"/>
      <c r="U127" s="4"/>
      <c r="V127" s="4"/>
    </row>
    <row r="128" spans="1:22" s="5" customFormat="1" ht="13.2">
      <c r="A128" s="56"/>
      <c r="B128" s="11"/>
      <c r="C128" s="11" t="s">
        <v>372</v>
      </c>
      <c r="D128" s="11"/>
      <c r="E128" s="11" t="s">
        <v>373</v>
      </c>
      <c r="F128" s="11">
        <v>24</v>
      </c>
      <c r="G128" s="11">
        <v>1</v>
      </c>
      <c r="H128" s="11">
        <v>1</v>
      </c>
      <c r="I128" s="11">
        <v>0</v>
      </c>
      <c r="J128" s="4"/>
      <c r="K128" s="11"/>
      <c r="L128" s="11"/>
      <c r="M128" s="11"/>
      <c r="N128" s="4"/>
      <c r="O128" s="292"/>
      <c r="P128" s="293"/>
      <c r="Q128" s="293"/>
      <c r="R128" s="294"/>
      <c r="S128" s="4"/>
      <c r="T128" s="4"/>
      <c r="U128" s="4"/>
      <c r="V128" s="4"/>
    </row>
    <row r="129" spans="1:22" s="5" customFormat="1" ht="13.2">
      <c r="A129" s="56"/>
      <c r="B129" s="11"/>
      <c r="C129" s="11" t="s">
        <v>549</v>
      </c>
      <c r="D129" s="11"/>
      <c r="E129" s="11" t="s">
        <v>473</v>
      </c>
      <c r="F129" s="11">
        <v>12</v>
      </c>
      <c r="G129" s="11"/>
      <c r="H129" s="11"/>
      <c r="I129" s="11"/>
      <c r="J129" s="4"/>
      <c r="K129" s="11"/>
      <c r="L129" s="11"/>
      <c r="M129" s="11"/>
      <c r="N129" s="4"/>
      <c r="O129" s="292"/>
      <c r="P129" s="293"/>
      <c r="Q129" s="293"/>
      <c r="R129" s="294"/>
      <c r="S129" s="4"/>
      <c r="T129" s="4"/>
      <c r="U129" s="4"/>
      <c r="V129" s="4"/>
    </row>
    <row r="130" spans="1:22" s="5" customFormat="1" ht="13.2">
      <c r="A130" s="56"/>
      <c r="B130" s="11"/>
      <c r="C130" s="11" t="s">
        <v>234</v>
      </c>
      <c r="D130" s="11"/>
      <c r="E130" s="11" t="s">
        <v>235</v>
      </c>
      <c r="F130" s="11">
        <v>16</v>
      </c>
      <c r="G130" s="11"/>
      <c r="H130" s="11"/>
      <c r="I130" s="11"/>
      <c r="J130" s="4"/>
      <c r="K130" s="11"/>
      <c r="L130" s="11"/>
      <c r="M130" s="11"/>
      <c r="N130" s="4"/>
      <c r="O130" s="292"/>
      <c r="P130" s="293"/>
      <c r="Q130" s="293"/>
      <c r="R130" s="294"/>
      <c r="S130" s="4"/>
      <c r="T130" s="4"/>
      <c r="U130" s="4"/>
      <c r="V130" s="4"/>
    </row>
    <row r="131" spans="1:22" s="5" customFormat="1" ht="13.2">
      <c r="A131" s="56"/>
      <c r="B131" s="11"/>
      <c r="C131" s="11" t="s">
        <v>241</v>
      </c>
      <c r="D131" s="11"/>
      <c r="E131" s="11" t="s">
        <v>237</v>
      </c>
      <c r="F131" s="11">
        <v>216</v>
      </c>
      <c r="G131" s="11">
        <v>1</v>
      </c>
      <c r="H131" s="11">
        <v>0</v>
      </c>
      <c r="I131" s="11"/>
      <c r="J131" s="4"/>
      <c r="K131" s="11"/>
      <c r="L131" s="11"/>
      <c r="M131" s="11"/>
      <c r="N131" s="4"/>
      <c r="O131" s="292"/>
      <c r="P131" s="293"/>
      <c r="Q131" s="293"/>
      <c r="R131" s="294"/>
      <c r="S131" s="4"/>
      <c r="T131" s="4"/>
      <c r="U131" s="4"/>
      <c r="V131" s="4"/>
    </row>
    <row r="132" spans="1:22" s="5" customFormat="1" ht="13.2">
      <c r="A132" s="56"/>
      <c r="B132" s="11"/>
      <c r="C132" s="11" t="s">
        <v>568</v>
      </c>
      <c r="D132" s="11"/>
      <c r="E132" s="11" t="s">
        <v>569</v>
      </c>
      <c r="F132" s="11">
        <v>5</v>
      </c>
      <c r="G132" s="11"/>
      <c r="H132" s="11">
        <v>0</v>
      </c>
      <c r="I132" s="11"/>
      <c r="J132" s="4"/>
      <c r="K132" s="11"/>
      <c r="L132" s="11"/>
      <c r="M132" s="11"/>
      <c r="N132" s="4"/>
      <c r="O132" s="292"/>
      <c r="P132" s="293"/>
      <c r="Q132" s="293"/>
      <c r="R132" s="294"/>
      <c r="S132" s="4"/>
      <c r="T132" s="4"/>
      <c r="U132" s="4"/>
      <c r="V132" s="4"/>
    </row>
    <row r="133" spans="1:22" s="5" customFormat="1" ht="13.2">
      <c r="A133" s="56"/>
      <c r="B133" s="11"/>
      <c r="C133" s="11" t="s">
        <v>503</v>
      </c>
      <c r="D133" s="11"/>
      <c r="E133" s="11" t="s">
        <v>504</v>
      </c>
      <c r="F133" s="11">
        <v>3</v>
      </c>
      <c r="G133" s="11"/>
      <c r="H133" s="11"/>
      <c r="I133" s="11"/>
      <c r="J133" s="4"/>
      <c r="K133" s="11"/>
      <c r="L133" s="11"/>
      <c r="M133" s="11"/>
      <c r="N133" s="4"/>
      <c r="O133" s="292"/>
      <c r="P133" s="293"/>
      <c r="Q133" s="293"/>
      <c r="R133" s="294"/>
      <c r="S133" s="4"/>
      <c r="T133" s="4"/>
      <c r="U133" s="4"/>
      <c r="V133" s="4"/>
    </row>
    <row r="134" spans="1:22" s="5" customFormat="1" ht="13.2">
      <c r="A134" s="56"/>
      <c r="B134" s="11"/>
      <c r="C134" s="11" t="s">
        <v>536</v>
      </c>
      <c r="D134" s="11"/>
      <c r="E134" s="11" t="s">
        <v>537</v>
      </c>
      <c r="F134" s="11">
        <v>6</v>
      </c>
      <c r="G134" s="11"/>
      <c r="H134" s="11"/>
      <c r="I134" s="11"/>
      <c r="J134" s="4"/>
      <c r="K134" s="11"/>
      <c r="L134" s="11"/>
      <c r="M134" s="11"/>
      <c r="N134" s="4"/>
      <c r="O134" s="292"/>
      <c r="P134" s="293"/>
      <c r="Q134" s="293"/>
      <c r="R134" s="294"/>
      <c r="S134" s="4"/>
      <c r="T134" s="4"/>
      <c r="U134" s="4"/>
      <c r="V134" s="4"/>
    </row>
    <row r="135" spans="1:22" s="5" customFormat="1" ht="13.2">
      <c r="A135" s="56"/>
      <c r="B135" s="11"/>
      <c r="C135" s="11" t="s">
        <v>1232</v>
      </c>
      <c r="D135" s="11"/>
      <c r="E135" s="11" t="s">
        <v>199</v>
      </c>
      <c r="F135" s="11">
        <v>5</v>
      </c>
      <c r="G135" s="11"/>
      <c r="H135" s="11"/>
      <c r="I135" s="11"/>
      <c r="J135" s="4"/>
      <c r="K135" s="11"/>
      <c r="L135" s="11"/>
      <c r="M135" s="11"/>
      <c r="N135" s="4"/>
      <c r="O135" s="292"/>
      <c r="P135" s="293"/>
      <c r="Q135" s="293"/>
      <c r="R135" s="294"/>
      <c r="S135" s="4"/>
      <c r="T135" s="4"/>
      <c r="U135" s="4"/>
      <c r="V135" s="4"/>
    </row>
    <row r="136" spans="1:22" s="5" customFormat="1" ht="13.2">
      <c r="A136" s="56"/>
      <c r="B136" s="11"/>
      <c r="C136" s="11" t="s">
        <v>474</v>
      </c>
      <c r="D136" s="11"/>
      <c r="E136" s="11" t="s">
        <v>475</v>
      </c>
      <c r="F136" s="11">
        <v>10</v>
      </c>
      <c r="G136" s="11"/>
      <c r="H136" s="11"/>
      <c r="I136" s="11"/>
      <c r="J136" s="4"/>
      <c r="K136" s="11"/>
      <c r="L136" s="11"/>
      <c r="M136" s="11"/>
      <c r="N136" s="4"/>
      <c r="O136" s="292"/>
      <c r="P136" s="293"/>
      <c r="Q136" s="293"/>
      <c r="R136" s="294"/>
      <c r="S136" s="4"/>
      <c r="T136" s="4"/>
      <c r="U136" s="4"/>
      <c r="V136" s="4"/>
    </row>
    <row r="137" spans="1:22" s="5" customFormat="1" ht="13.2">
      <c r="A137" s="56"/>
      <c r="B137" s="11"/>
      <c r="C137" s="11" t="s">
        <v>290</v>
      </c>
      <c r="D137" s="11"/>
      <c r="E137" s="11" t="s">
        <v>291</v>
      </c>
      <c r="F137" s="11">
        <v>17</v>
      </c>
      <c r="G137" s="11"/>
      <c r="H137" s="11"/>
      <c r="I137" s="11"/>
      <c r="J137" s="4"/>
      <c r="K137" s="11"/>
      <c r="L137" s="11"/>
      <c r="M137" s="11"/>
      <c r="N137" s="4"/>
      <c r="O137" s="292"/>
      <c r="P137" s="293"/>
      <c r="Q137" s="293"/>
      <c r="R137" s="294"/>
      <c r="S137" s="4"/>
      <c r="T137" s="4"/>
      <c r="U137" s="4"/>
      <c r="V137" s="4"/>
    </row>
    <row r="138" spans="1:22" s="5" customFormat="1" ht="13.2">
      <c r="A138" s="56"/>
      <c r="B138" s="11"/>
      <c r="C138" s="11" t="s">
        <v>648</v>
      </c>
      <c r="D138" s="11"/>
      <c r="E138" s="11" t="s">
        <v>199</v>
      </c>
      <c r="F138" s="11">
        <v>2</v>
      </c>
      <c r="G138" s="11"/>
      <c r="H138" s="11"/>
      <c r="I138" s="11"/>
      <c r="J138" s="4"/>
      <c r="K138" s="11"/>
      <c r="L138" s="11"/>
      <c r="M138" s="11"/>
      <c r="N138" s="4"/>
      <c r="O138" s="292"/>
      <c r="P138" s="293"/>
      <c r="Q138" s="293"/>
      <c r="R138" s="294"/>
      <c r="S138" s="4"/>
      <c r="T138" s="4"/>
      <c r="U138" s="4"/>
      <c r="V138" s="4"/>
    </row>
    <row r="139" spans="1:22" s="5" customFormat="1" ht="13.2">
      <c r="A139" s="56"/>
      <c r="B139" s="11"/>
      <c r="C139" s="11" t="s">
        <v>578</v>
      </c>
      <c r="D139" s="11"/>
      <c r="E139" s="11" t="s">
        <v>284</v>
      </c>
      <c r="F139" s="11">
        <v>5</v>
      </c>
      <c r="G139" s="11"/>
      <c r="H139" s="11"/>
      <c r="I139" s="11"/>
      <c r="J139" s="4"/>
      <c r="K139" s="11"/>
      <c r="L139" s="11"/>
      <c r="M139" s="11"/>
      <c r="N139" s="4"/>
      <c r="O139" s="292"/>
      <c r="P139" s="293"/>
      <c r="Q139" s="293"/>
      <c r="R139" s="294"/>
      <c r="S139" s="4"/>
      <c r="T139" s="4"/>
      <c r="U139" s="4"/>
      <c r="V139" s="4"/>
    </row>
    <row r="140" spans="1:22" s="5" customFormat="1" ht="13.2">
      <c r="A140" s="56"/>
      <c r="B140" s="11"/>
      <c r="C140" s="11" t="s">
        <v>303</v>
      </c>
      <c r="D140" s="11"/>
      <c r="E140" s="11" t="s">
        <v>302</v>
      </c>
      <c r="F140" s="11">
        <v>48</v>
      </c>
      <c r="G140" s="11"/>
      <c r="H140" s="11">
        <v>0</v>
      </c>
      <c r="I140" s="11"/>
      <c r="J140" s="4"/>
      <c r="K140" s="11"/>
      <c r="L140" s="11"/>
      <c r="M140" s="11"/>
      <c r="N140" s="4"/>
      <c r="O140" s="292"/>
      <c r="P140" s="293"/>
      <c r="Q140" s="293"/>
      <c r="R140" s="294"/>
      <c r="S140" s="4"/>
      <c r="T140" s="4"/>
      <c r="U140" s="4"/>
      <c r="V140" s="4"/>
    </row>
    <row r="141" spans="1:22" s="5" customFormat="1" ht="13.2">
      <c r="A141" s="56"/>
      <c r="B141" s="11"/>
      <c r="C141" s="11" t="s">
        <v>580</v>
      </c>
      <c r="D141" s="11"/>
      <c r="E141" s="11" t="s">
        <v>284</v>
      </c>
      <c r="F141" s="11">
        <v>2</v>
      </c>
      <c r="G141" s="11"/>
      <c r="H141" s="11"/>
      <c r="I141" s="11"/>
      <c r="J141" s="4"/>
      <c r="K141" s="11"/>
      <c r="L141" s="11"/>
      <c r="M141" s="11"/>
      <c r="N141" s="4"/>
      <c r="O141" s="292"/>
      <c r="P141" s="293"/>
      <c r="Q141" s="293"/>
      <c r="R141" s="294"/>
      <c r="S141" s="4"/>
      <c r="T141" s="4"/>
      <c r="U141" s="4"/>
      <c r="V141" s="4"/>
    </row>
    <row r="142" spans="1:22" s="5" customFormat="1" ht="13.2">
      <c r="A142" s="56"/>
      <c r="B142" s="11"/>
      <c r="C142" s="11" t="s">
        <v>246</v>
      </c>
      <c r="D142" s="11"/>
      <c r="E142" s="11" t="s">
        <v>247</v>
      </c>
      <c r="F142" s="11">
        <v>18</v>
      </c>
      <c r="G142" s="11"/>
      <c r="H142" s="11"/>
      <c r="I142" s="11"/>
      <c r="J142" s="4"/>
      <c r="K142" s="11"/>
      <c r="L142" s="11"/>
      <c r="M142" s="11"/>
      <c r="N142" s="4"/>
      <c r="O142" s="292"/>
      <c r="P142" s="293"/>
      <c r="Q142" s="293"/>
      <c r="R142" s="294"/>
      <c r="S142" s="4"/>
      <c r="T142" s="4"/>
      <c r="U142" s="4"/>
      <c r="V142" s="4"/>
    </row>
    <row r="143" spans="1:22" s="5" customFormat="1" ht="13.2">
      <c r="A143" s="56"/>
      <c r="B143" s="11"/>
      <c r="C143" s="11" t="s">
        <v>254</v>
      </c>
      <c r="D143" s="11"/>
      <c r="E143" s="11" t="s">
        <v>255</v>
      </c>
      <c r="F143" s="11">
        <v>17</v>
      </c>
      <c r="G143" s="11"/>
      <c r="H143" s="11"/>
      <c r="I143" s="11"/>
      <c r="J143" s="4"/>
      <c r="K143" s="11"/>
      <c r="L143" s="11"/>
      <c r="M143" s="11"/>
      <c r="N143" s="4"/>
      <c r="O143" s="292"/>
      <c r="P143" s="293"/>
      <c r="Q143" s="293"/>
      <c r="R143" s="294"/>
      <c r="S143" s="4"/>
      <c r="T143" s="4"/>
      <c r="U143" s="4"/>
      <c r="V143" s="4"/>
    </row>
    <row r="144" spans="1:22" s="5" customFormat="1" ht="13.2">
      <c r="A144" s="56"/>
      <c r="B144" s="11"/>
      <c r="C144" s="11" t="s">
        <v>476</v>
      </c>
      <c r="D144" s="11"/>
      <c r="E144" s="11" t="s">
        <v>477</v>
      </c>
      <c r="F144" s="11">
        <v>39</v>
      </c>
      <c r="G144" s="11"/>
      <c r="H144" s="11"/>
      <c r="I144" s="11"/>
      <c r="J144" s="4"/>
      <c r="K144" s="11"/>
      <c r="L144" s="11"/>
      <c r="M144" s="11"/>
      <c r="N144" s="4"/>
      <c r="O144" s="292"/>
      <c r="P144" s="293"/>
      <c r="Q144" s="293"/>
      <c r="R144" s="294"/>
      <c r="S144" s="4"/>
      <c r="T144" s="4"/>
      <c r="U144" s="4"/>
      <c r="V144" s="4"/>
    </row>
    <row r="145" spans="1:22" s="5" customFormat="1" ht="13.2">
      <c r="A145" s="56"/>
      <c r="B145" s="11"/>
      <c r="C145" s="11" t="s">
        <v>490</v>
      </c>
      <c r="D145" s="11"/>
      <c r="E145" s="11" t="s">
        <v>489</v>
      </c>
      <c r="F145" s="11">
        <v>92</v>
      </c>
      <c r="G145" s="11"/>
      <c r="H145" s="11">
        <v>0</v>
      </c>
      <c r="I145" s="11"/>
      <c r="J145" s="4"/>
      <c r="K145" s="11"/>
      <c r="L145" s="11"/>
      <c r="M145" s="11"/>
      <c r="N145" s="4"/>
      <c r="O145" s="292"/>
      <c r="P145" s="293"/>
      <c r="Q145" s="293"/>
      <c r="R145" s="294"/>
      <c r="S145" s="4"/>
      <c r="T145" s="4"/>
      <c r="U145" s="4"/>
      <c r="V145" s="4"/>
    </row>
    <row r="146" spans="1:22" s="5" customFormat="1" ht="13.2">
      <c r="A146" s="56"/>
      <c r="B146" s="11"/>
      <c r="C146" s="11" t="s">
        <v>222</v>
      </c>
      <c r="D146" s="11"/>
      <c r="E146" s="11" t="s">
        <v>220</v>
      </c>
      <c r="F146" s="11">
        <v>47</v>
      </c>
      <c r="G146" s="11"/>
      <c r="H146" s="11"/>
      <c r="I146" s="11"/>
      <c r="J146" s="4"/>
      <c r="K146" s="11"/>
      <c r="L146" s="11"/>
      <c r="M146" s="11"/>
      <c r="N146" s="4"/>
      <c r="O146" s="292"/>
      <c r="P146" s="293"/>
      <c r="Q146" s="293"/>
      <c r="R146" s="294"/>
      <c r="S146" s="4"/>
      <c r="T146" s="4"/>
      <c r="U146" s="4"/>
      <c r="V146" s="4"/>
    </row>
    <row r="147" spans="1:22" s="5" customFormat="1" ht="13.2">
      <c r="A147" s="56"/>
      <c r="B147" s="11"/>
      <c r="C147" s="11" t="s">
        <v>598</v>
      </c>
      <c r="D147" s="11"/>
      <c r="E147" s="11" t="s">
        <v>599</v>
      </c>
      <c r="F147" s="11">
        <v>7</v>
      </c>
      <c r="G147" s="11"/>
      <c r="H147" s="11"/>
      <c r="I147" s="11"/>
      <c r="J147" s="4"/>
      <c r="K147" s="11"/>
      <c r="L147" s="11"/>
      <c r="M147" s="11"/>
      <c r="N147" s="4"/>
      <c r="O147" s="292"/>
      <c r="P147" s="293"/>
      <c r="Q147" s="293"/>
      <c r="R147" s="294"/>
      <c r="S147" s="4"/>
      <c r="T147" s="4"/>
      <c r="U147" s="4"/>
      <c r="V147" s="4"/>
    </row>
    <row r="148" spans="1:22" s="5" customFormat="1" ht="13.2">
      <c r="A148" s="56"/>
      <c r="B148" s="11"/>
      <c r="C148" s="11" t="s">
        <v>1258</v>
      </c>
      <c r="D148" s="11"/>
      <c r="E148" s="11" t="s">
        <v>380</v>
      </c>
      <c r="F148" s="11">
        <v>1</v>
      </c>
      <c r="G148" s="11"/>
      <c r="H148" s="11"/>
      <c r="I148" s="11"/>
      <c r="J148" s="4"/>
      <c r="K148" s="11"/>
      <c r="L148" s="11"/>
      <c r="M148" s="11"/>
      <c r="N148" s="4"/>
      <c r="O148" s="292"/>
      <c r="P148" s="293"/>
      <c r="Q148" s="293"/>
      <c r="R148" s="294"/>
      <c r="S148" s="4"/>
      <c r="T148" s="4"/>
      <c r="U148" s="4"/>
      <c r="V148" s="4"/>
    </row>
    <row r="149" spans="1:22" s="5" customFormat="1" ht="13.2">
      <c r="A149" s="56"/>
      <c r="B149" s="11"/>
      <c r="C149" s="11" t="s">
        <v>478</v>
      </c>
      <c r="D149" s="11"/>
      <c r="E149" s="11" t="s">
        <v>479</v>
      </c>
      <c r="F149" s="11">
        <v>13</v>
      </c>
      <c r="G149" s="11"/>
      <c r="H149" s="11"/>
      <c r="I149" s="11"/>
      <c r="J149" s="4"/>
      <c r="K149" s="11"/>
      <c r="L149" s="11"/>
      <c r="M149" s="11"/>
      <c r="N149" s="4"/>
      <c r="O149" s="292"/>
      <c r="P149" s="293"/>
      <c r="Q149" s="293"/>
      <c r="R149" s="294"/>
      <c r="S149" s="4"/>
      <c r="T149" s="4"/>
      <c r="U149" s="4"/>
      <c r="V149" s="4"/>
    </row>
    <row r="150" spans="1:22" s="5" customFormat="1" ht="13.2">
      <c r="A150" s="56"/>
      <c r="B150" s="11"/>
      <c r="C150" s="11" t="s">
        <v>223</v>
      </c>
      <c r="D150" s="11"/>
      <c r="E150" s="11" t="s">
        <v>220</v>
      </c>
      <c r="F150" s="11">
        <v>544</v>
      </c>
      <c r="G150" s="11">
        <v>2</v>
      </c>
      <c r="H150" s="11">
        <v>2</v>
      </c>
      <c r="I150" s="11">
        <v>0</v>
      </c>
      <c r="J150" s="4"/>
      <c r="K150" s="11"/>
      <c r="L150" s="11"/>
      <c r="M150" s="11"/>
      <c r="N150" s="4"/>
      <c r="O150" s="292"/>
      <c r="P150" s="293"/>
      <c r="Q150" s="293"/>
      <c r="R150" s="294"/>
      <c r="S150" s="4"/>
      <c r="T150" s="4"/>
      <c r="U150" s="4"/>
      <c r="V150" s="4"/>
    </row>
    <row r="151" spans="1:22" s="5" customFormat="1" ht="13.2">
      <c r="A151" s="56"/>
      <c r="B151" s="11"/>
      <c r="C151" s="11" t="s">
        <v>374</v>
      </c>
      <c r="D151" s="11"/>
      <c r="E151" s="11" t="s">
        <v>375</v>
      </c>
      <c r="F151" s="11">
        <v>50</v>
      </c>
      <c r="G151" s="11">
        <v>1</v>
      </c>
      <c r="H151" s="11">
        <v>1</v>
      </c>
      <c r="I151" s="11">
        <v>0</v>
      </c>
      <c r="J151" s="4"/>
      <c r="K151" s="11"/>
      <c r="L151" s="11"/>
      <c r="M151" s="11"/>
      <c r="N151" s="4"/>
      <c r="O151" s="292"/>
      <c r="P151" s="293"/>
      <c r="Q151" s="293"/>
      <c r="R151" s="294"/>
      <c r="S151" s="4"/>
      <c r="T151" s="4"/>
      <c r="U151" s="4"/>
      <c r="V151" s="4"/>
    </row>
    <row r="152" spans="1:22" s="5" customFormat="1" ht="13.2">
      <c r="A152" s="56"/>
      <c r="B152" s="11"/>
      <c r="C152" s="11" t="s">
        <v>1259</v>
      </c>
      <c r="D152" s="11"/>
      <c r="E152" s="11" t="s">
        <v>297</v>
      </c>
      <c r="F152" s="11">
        <v>4</v>
      </c>
      <c r="G152" s="11"/>
      <c r="H152" s="11"/>
      <c r="I152" s="11"/>
      <c r="J152" s="4"/>
      <c r="K152" s="11"/>
      <c r="L152" s="11"/>
      <c r="M152" s="11"/>
      <c r="N152" s="4"/>
      <c r="O152" s="292"/>
      <c r="P152" s="293"/>
      <c r="Q152" s="293"/>
      <c r="R152" s="294"/>
      <c r="S152" s="4"/>
      <c r="T152" s="4"/>
      <c r="U152" s="4"/>
      <c r="V152" s="4"/>
    </row>
    <row r="153" spans="1:22" s="5" customFormat="1" ht="13.2">
      <c r="A153" s="56"/>
      <c r="B153" s="11"/>
      <c r="C153" s="11" t="s">
        <v>200</v>
      </c>
      <c r="D153" s="11"/>
      <c r="E153" s="11" t="s">
        <v>199</v>
      </c>
      <c r="F153" s="11">
        <v>6</v>
      </c>
      <c r="G153" s="11"/>
      <c r="H153" s="11"/>
      <c r="I153" s="11"/>
      <c r="J153" s="4"/>
      <c r="K153" s="11"/>
      <c r="L153" s="11"/>
      <c r="M153" s="11"/>
      <c r="N153" s="4"/>
      <c r="O153" s="292"/>
      <c r="P153" s="293"/>
      <c r="Q153" s="293"/>
      <c r="R153" s="294"/>
      <c r="S153" s="4"/>
      <c r="T153" s="4"/>
      <c r="U153" s="4"/>
      <c r="V153" s="4"/>
    </row>
    <row r="154" spans="1:22" s="5" customFormat="1" ht="13.2">
      <c r="A154" s="56"/>
      <c r="B154" s="11"/>
      <c r="C154" s="11" t="s">
        <v>528</v>
      </c>
      <c r="D154" s="11"/>
      <c r="E154" s="11" t="s">
        <v>529</v>
      </c>
      <c r="F154" s="11">
        <v>5</v>
      </c>
      <c r="G154" s="11"/>
      <c r="H154" s="11"/>
      <c r="I154" s="11"/>
      <c r="J154" s="4"/>
      <c r="K154" s="11"/>
      <c r="L154" s="11"/>
      <c r="M154" s="11"/>
      <c r="N154" s="4"/>
      <c r="O154" s="292"/>
      <c r="P154" s="293"/>
      <c r="Q154" s="293"/>
      <c r="R154" s="294"/>
      <c r="S154" s="4"/>
      <c r="T154" s="4"/>
      <c r="U154" s="4"/>
      <c r="V154" s="4"/>
    </row>
    <row r="155" spans="1:22" s="5" customFormat="1" ht="13.2">
      <c r="A155" s="56"/>
      <c r="B155" s="11"/>
      <c r="C155" s="11" t="s">
        <v>1260</v>
      </c>
      <c r="D155" s="11"/>
      <c r="E155" s="11" t="s">
        <v>199</v>
      </c>
      <c r="F155" s="11">
        <v>6</v>
      </c>
      <c r="G155" s="11"/>
      <c r="H155" s="11"/>
      <c r="I155" s="11"/>
      <c r="J155" s="4"/>
      <c r="K155" s="11"/>
      <c r="L155" s="11"/>
      <c r="M155" s="11"/>
      <c r="N155" s="4"/>
      <c r="O155" s="292"/>
      <c r="P155" s="293"/>
      <c r="Q155" s="293"/>
      <c r="R155" s="294"/>
      <c r="S155" s="4"/>
      <c r="T155" s="4"/>
      <c r="U155" s="4"/>
      <c r="V155" s="4"/>
    </row>
    <row r="156" spans="1:22" s="5" customFormat="1" ht="13.2">
      <c r="A156" s="56"/>
      <c r="B156" s="11"/>
      <c r="C156" s="11" t="s">
        <v>365</v>
      </c>
      <c r="D156" s="11"/>
      <c r="E156" s="11" t="s">
        <v>362</v>
      </c>
      <c r="F156" s="11">
        <v>7</v>
      </c>
      <c r="G156" s="11"/>
      <c r="H156" s="11"/>
      <c r="I156" s="11"/>
      <c r="J156" s="4"/>
      <c r="K156" s="11"/>
      <c r="L156" s="11"/>
      <c r="M156" s="11"/>
      <c r="N156" s="4"/>
      <c r="O156" s="292"/>
      <c r="P156" s="293"/>
      <c r="Q156" s="293"/>
      <c r="R156" s="294"/>
      <c r="S156" s="4"/>
      <c r="T156" s="4"/>
      <c r="U156" s="4"/>
      <c r="V156" s="4"/>
    </row>
    <row r="157" spans="1:22" s="5" customFormat="1" ht="13.2">
      <c r="A157" s="56"/>
      <c r="B157" s="11"/>
      <c r="C157" s="11" t="s">
        <v>480</v>
      </c>
      <c r="D157" s="11"/>
      <c r="E157" s="11" t="s">
        <v>481</v>
      </c>
      <c r="F157" s="11">
        <v>42</v>
      </c>
      <c r="G157" s="11"/>
      <c r="H157" s="11"/>
      <c r="I157" s="11"/>
      <c r="J157" s="4"/>
      <c r="K157" s="11"/>
      <c r="L157" s="11"/>
      <c r="M157" s="11"/>
      <c r="N157" s="4"/>
      <c r="O157" s="292"/>
      <c r="P157" s="293"/>
      <c r="Q157" s="293"/>
      <c r="R157" s="294"/>
      <c r="S157" s="4"/>
      <c r="T157" s="4"/>
      <c r="U157" s="4"/>
      <c r="V157" s="4"/>
    </row>
    <row r="158" spans="1:22" s="5" customFormat="1" ht="13.2">
      <c r="A158" s="56"/>
      <c r="B158" s="11"/>
      <c r="C158" s="11" t="s">
        <v>251</v>
      </c>
      <c r="D158" s="11"/>
      <c r="E158" s="11" t="s">
        <v>249</v>
      </c>
      <c r="F158" s="11">
        <v>201</v>
      </c>
      <c r="G158" s="11">
        <v>2</v>
      </c>
      <c r="H158" s="11">
        <v>2</v>
      </c>
      <c r="I158" s="11">
        <v>0</v>
      </c>
      <c r="J158" s="4"/>
      <c r="K158" s="11"/>
      <c r="L158" s="11"/>
      <c r="M158" s="11"/>
      <c r="N158" s="4"/>
      <c r="O158" s="292"/>
      <c r="P158" s="293"/>
      <c r="Q158" s="293"/>
      <c r="R158" s="294"/>
      <c r="S158" s="4"/>
      <c r="T158" s="4"/>
      <c r="U158" s="4"/>
      <c r="V158" s="4"/>
    </row>
    <row r="159" spans="1:22" s="5" customFormat="1" ht="13.2">
      <c r="A159" s="56"/>
      <c r="B159" s="11"/>
      <c r="C159" s="11" t="s">
        <v>279</v>
      </c>
      <c r="D159" s="11"/>
      <c r="E159" s="11" t="s">
        <v>280</v>
      </c>
      <c r="F159" s="11">
        <v>11</v>
      </c>
      <c r="G159" s="11"/>
      <c r="H159" s="11"/>
      <c r="I159" s="11"/>
      <c r="J159" s="4"/>
      <c r="K159" s="11"/>
      <c r="L159" s="11"/>
      <c r="M159" s="11"/>
      <c r="N159" s="4"/>
      <c r="O159" s="292"/>
      <c r="P159" s="293"/>
      <c r="Q159" s="293"/>
      <c r="R159" s="294"/>
      <c r="S159" s="4"/>
      <c r="T159" s="4"/>
      <c r="U159" s="4"/>
      <c r="V159" s="4"/>
    </row>
    <row r="160" spans="1:22" s="5" customFormat="1" ht="13.2">
      <c r="A160" s="56"/>
      <c r="B160" s="11"/>
      <c r="C160" s="11" t="s">
        <v>252</v>
      </c>
      <c r="D160" s="11"/>
      <c r="E160" s="11" t="s">
        <v>253</v>
      </c>
      <c r="F160" s="11">
        <v>137</v>
      </c>
      <c r="G160" s="11">
        <v>1</v>
      </c>
      <c r="H160" s="11">
        <v>1</v>
      </c>
      <c r="I160" s="11">
        <v>0</v>
      </c>
      <c r="J160" s="4"/>
      <c r="K160" s="11"/>
      <c r="L160" s="11"/>
      <c r="M160" s="11"/>
      <c r="N160" s="4"/>
      <c r="O160" s="292"/>
      <c r="P160" s="293"/>
      <c r="Q160" s="293"/>
      <c r="R160" s="294"/>
      <c r="S160" s="4"/>
      <c r="T160" s="4"/>
      <c r="U160" s="4"/>
      <c r="V160" s="4"/>
    </row>
    <row r="161" spans="1:22" s="5" customFormat="1" ht="13.2">
      <c r="A161" s="56"/>
      <c r="B161" s="11"/>
      <c r="C161" s="11" t="s">
        <v>526</v>
      </c>
      <c r="D161" s="11"/>
      <c r="E161" s="11" t="s">
        <v>527</v>
      </c>
      <c r="F161" s="11">
        <v>61</v>
      </c>
      <c r="G161" s="11"/>
      <c r="H161" s="11"/>
      <c r="I161" s="11"/>
      <c r="J161" s="4"/>
      <c r="K161" s="11"/>
      <c r="L161" s="11"/>
      <c r="M161" s="11"/>
      <c r="N161" s="4"/>
      <c r="O161" s="292"/>
      <c r="P161" s="293"/>
      <c r="Q161" s="293"/>
      <c r="R161" s="294"/>
      <c r="S161" s="4"/>
      <c r="T161" s="4"/>
      <c r="U161" s="4"/>
      <c r="V161" s="4"/>
    </row>
    <row r="162" spans="1:22" s="5" customFormat="1" ht="13.2">
      <c r="A162" s="56"/>
      <c r="B162" s="11"/>
      <c r="C162" s="11" t="s">
        <v>256</v>
      </c>
      <c r="D162" s="11"/>
      <c r="E162" s="11" t="s">
        <v>255</v>
      </c>
      <c r="F162" s="11">
        <v>83</v>
      </c>
      <c r="G162" s="11"/>
      <c r="H162" s="11">
        <v>0</v>
      </c>
      <c r="I162" s="11"/>
      <c r="J162" s="4"/>
      <c r="K162" s="11"/>
      <c r="L162" s="11"/>
      <c r="M162" s="11"/>
      <c r="N162" s="4"/>
      <c r="O162" s="292"/>
      <c r="P162" s="293"/>
      <c r="Q162" s="293"/>
      <c r="R162" s="294"/>
      <c r="S162" s="4"/>
      <c r="T162" s="4"/>
      <c r="U162" s="4"/>
      <c r="V162" s="4"/>
    </row>
    <row r="163" spans="1:22" s="5" customFormat="1" ht="13.2">
      <c r="A163" s="56"/>
      <c r="B163" s="11"/>
      <c r="C163" s="11" t="s">
        <v>376</v>
      </c>
      <c r="D163" s="11"/>
      <c r="E163" s="11" t="s">
        <v>377</v>
      </c>
      <c r="F163" s="11">
        <v>14</v>
      </c>
      <c r="G163" s="11"/>
      <c r="H163" s="11">
        <v>0</v>
      </c>
      <c r="I163" s="11"/>
      <c r="J163" s="4"/>
      <c r="K163" s="11"/>
      <c r="L163" s="11"/>
      <c r="M163" s="11"/>
      <c r="N163" s="4"/>
      <c r="O163" s="292"/>
      <c r="P163" s="293"/>
      <c r="Q163" s="293"/>
      <c r="R163" s="294"/>
      <c r="S163" s="4"/>
      <c r="T163" s="4"/>
      <c r="U163" s="4"/>
      <c r="V163" s="4"/>
    </row>
    <row r="164" spans="1:22" s="5" customFormat="1" ht="13.2">
      <c r="A164" s="56"/>
      <c r="B164" s="11"/>
      <c r="C164" s="11" t="s">
        <v>482</v>
      </c>
      <c r="D164" s="11"/>
      <c r="E164" s="11" t="s">
        <v>483</v>
      </c>
      <c r="F164" s="11">
        <v>2</v>
      </c>
      <c r="G164" s="11"/>
      <c r="H164" s="11"/>
      <c r="I164" s="11"/>
      <c r="J164" s="4"/>
      <c r="K164" s="11"/>
      <c r="L164" s="11"/>
      <c r="M164" s="11"/>
      <c r="N164" s="4"/>
      <c r="O164" s="292"/>
      <c r="P164" s="293"/>
      <c r="Q164" s="293"/>
      <c r="R164" s="294"/>
      <c r="S164" s="4"/>
      <c r="T164" s="4"/>
      <c r="U164" s="4"/>
      <c r="V164" s="4"/>
    </row>
    <row r="165" spans="1:22" s="5" customFormat="1" ht="13.2">
      <c r="A165" s="56"/>
      <c r="B165" s="11"/>
      <c r="C165" s="11" t="s">
        <v>316</v>
      </c>
      <c r="D165" s="11"/>
      <c r="E165" s="11" t="s">
        <v>315</v>
      </c>
      <c r="F165" s="11">
        <v>8</v>
      </c>
      <c r="G165" s="11"/>
      <c r="H165" s="11">
        <v>0</v>
      </c>
      <c r="I165" s="11"/>
      <c r="J165" s="4"/>
      <c r="K165" s="11"/>
      <c r="L165" s="11"/>
      <c r="M165" s="11"/>
      <c r="N165" s="4"/>
      <c r="O165" s="292"/>
      <c r="P165" s="293"/>
      <c r="Q165" s="293"/>
      <c r="R165" s="294"/>
      <c r="S165" s="4"/>
      <c r="T165" s="4"/>
      <c r="U165" s="4"/>
      <c r="V165" s="4"/>
    </row>
    <row r="166" spans="1:22" s="5" customFormat="1" ht="13.2">
      <c r="A166" s="56"/>
      <c r="B166" s="11"/>
      <c r="C166" s="11" t="s">
        <v>486</v>
      </c>
      <c r="D166" s="11"/>
      <c r="E166" s="11" t="s">
        <v>485</v>
      </c>
      <c r="F166" s="11">
        <v>407</v>
      </c>
      <c r="G166" s="11">
        <v>1</v>
      </c>
      <c r="H166" s="11">
        <v>1</v>
      </c>
      <c r="I166" s="11">
        <v>0</v>
      </c>
      <c r="J166" s="4"/>
      <c r="K166" s="11"/>
      <c r="L166" s="11"/>
      <c r="M166" s="11"/>
      <c r="N166" s="4"/>
      <c r="O166" s="292"/>
      <c r="P166" s="293"/>
      <c r="Q166" s="293"/>
      <c r="R166" s="294"/>
      <c r="S166" s="4"/>
      <c r="T166" s="4"/>
      <c r="U166" s="4"/>
      <c r="V166" s="4"/>
    </row>
    <row r="167" spans="1:22" s="5" customFormat="1" ht="13.2">
      <c r="A167" s="56"/>
      <c r="B167" s="11"/>
      <c r="C167" s="11" t="s">
        <v>486</v>
      </c>
      <c r="D167" s="11"/>
      <c r="E167" s="11" t="s">
        <v>330</v>
      </c>
      <c r="F167" s="11">
        <v>1</v>
      </c>
      <c r="G167" s="11"/>
      <c r="H167" s="11"/>
      <c r="I167" s="11"/>
      <c r="J167" s="4"/>
      <c r="K167" s="11"/>
      <c r="L167" s="11"/>
      <c r="M167" s="11"/>
      <c r="N167" s="4"/>
      <c r="O167" s="292"/>
      <c r="P167" s="293"/>
      <c r="Q167" s="293"/>
      <c r="R167" s="294"/>
      <c r="S167" s="4"/>
      <c r="T167" s="4"/>
      <c r="U167" s="4"/>
      <c r="V167" s="4"/>
    </row>
    <row r="168" spans="1:22" s="5" customFormat="1" ht="13.2">
      <c r="A168" s="56"/>
      <c r="B168" s="11"/>
      <c r="C168" s="11" t="s">
        <v>353</v>
      </c>
      <c r="D168" s="11"/>
      <c r="E168" s="11" t="s">
        <v>350</v>
      </c>
      <c r="F168" s="11">
        <v>16</v>
      </c>
      <c r="G168" s="11"/>
      <c r="H168" s="11"/>
      <c r="I168" s="11"/>
      <c r="J168" s="4"/>
      <c r="K168" s="11"/>
      <c r="L168" s="11"/>
      <c r="M168" s="11"/>
      <c r="N168" s="4"/>
      <c r="O168" s="292"/>
      <c r="P168" s="293"/>
      <c r="Q168" s="293"/>
      <c r="R168" s="294"/>
      <c r="S168" s="4"/>
      <c r="T168" s="4"/>
      <c r="U168" s="4"/>
      <c r="V168" s="4"/>
    </row>
    <row r="169" spans="1:22" s="5" customFormat="1" ht="13.2">
      <c r="A169" s="56"/>
      <c r="B169" s="11"/>
      <c r="C169" s="11" t="s">
        <v>1262</v>
      </c>
      <c r="D169" s="11"/>
      <c r="E169" s="11" t="s">
        <v>395</v>
      </c>
      <c r="F169" s="11">
        <v>9</v>
      </c>
      <c r="G169" s="11"/>
      <c r="H169" s="11"/>
      <c r="I169" s="11"/>
      <c r="J169" s="4"/>
      <c r="K169" s="11"/>
      <c r="L169" s="11"/>
      <c r="M169" s="11"/>
      <c r="N169" s="4"/>
      <c r="O169" s="292"/>
      <c r="P169" s="293"/>
      <c r="Q169" s="293"/>
      <c r="R169" s="294"/>
      <c r="S169" s="4"/>
      <c r="T169" s="4"/>
      <c r="U169" s="4"/>
      <c r="V169" s="4"/>
    </row>
    <row r="170" spans="1:22" s="5" customFormat="1" ht="13.2">
      <c r="A170" s="56"/>
      <c r="B170" s="11"/>
      <c r="C170" s="11" t="s">
        <v>398</v>
      </c>
      <c r="D170" s="11"/>
      <c r="E170" s="11" t="s">
        <v>391</v>
      </c>
      <c r="F170" s="11">
        <v>2</v>
      </c>
      <c r="G170" s="11"/>
      <c r="H170" s="11"/>
      <c r="I170" s="11"/>
      <c r="J170" s="4"/>
      <c r="K170" s="11"/>
      <c r="L170" s="11"/>
      <c r="M170" s="11"/>
      <c r="N170" s="4"/>
      <c r="O170" s="292"/>
      <c r="P170" s="293"/>
      <c r="Q170" s="293"/>
      <c r="R170" s="294"/>
      <c r="S170" s="4"/>
      <c r="T170" s="4"/>
      <c r="U170" s="4"/>
      <c r="V170" s="4"/>
    </row>
    <row r="171" spans="1:22" s="5" customFormat="1" ht="13.2">
      <c r="A171" s="56"/>
      <c r="B171" s="11"/>
      <c r="C171" s="11" t="s">
        <v>398</v>
      </c>
      <c r="D171" s="11"/>
      <c r="E171" s="11" t="s">
        <v>395</v>
      </c>
      <c r="F171" s="11">
        <v>93</v>
      </c>
      <c r="G171" s="11"/>
      <c r="H171" s="11">
        <v>0</v>
      </c>
      <c r="I171" s="11"/>
      <c r="J171" s="4"/>
      <c r="K171" s="11"/>
      <c r="L171" s="11"/>
      <c r="M171" s="11"/>
      <c r="N171" s="4"/>
      <c r="O171" s="292"/>
      <c r="P171" s="293"/>
      <c r="Q171" s="293"/>
      <c r="R171" s="294"/>
      <c r="S171" s="4"/>
      <c r="T171" s="4"/>
      <c r="U171" s="4"/>
      <c r="V171" s="4"/>
    </row>
    <row r="172" spans="1:22" s="5" customFormat="1" ht="13.2">
      <c r="A172" s="56"/>
      <c r="B172" s="11"/>
      <c r="C172" s="11" t="s">
        <v>571</v>
      </c>
      <c r="D172" s="11"/>
      <c r="E172" s="11" t="s">
        <v>572</v>
      </c>
      <c r="F172" s="11">
        <v>37</v>
      </c>
      <c r="G172" s="11"/>
      <c r="H172" s="11">
        <v>0</v>
      </c>
      <c r="I172" s="11"/>
      <c r="J172" s="4"/>
      <c r="K172" s="11"/>
      <c r="L172" s="11"/>
      <c r="M172" s="11"/>
      <c r="N172" s="4"/>
      <c r="O172" s="292"/>
      <c r="P172" s="293"/>
      <c r="Q172" s="293"/>
      <c r="R172" s="294"/>
      <c r="S172" s="4"/>
      <c r="T172" s="4"/>
      <c r="U172" s="4"/>
      <c r="V172" s="4"/>
    </row>
    <row r="173" spans="1:22" s="5" customFormat="1" ht="13.2">
      <c r="A173" s="56"/>
      <c r="B173" s="11"/>
      <c r="C173" s="11" t="s">
        <v>257</v>
      </c>
      <c r="D173" s="11"/>
      <c r="E173" s="11" t="s">
        <v>258</v>
      </c>
      <c r="F173" s="11">
        <v>25</v>
      </c>
      <c r="G173" s="11"/>
      <c r="H173" s="11"/>
      <c r="I173" s="11"/>
      <c r="J173" s="4"/>
      <c r="K173" s="11"/>
      <c r="L173" s="11"/>
      <c r="M173" s="11"/>
      <c r="N173" s="4"/>
      <c r="O173" s="292"/>
      <c r="P173" s="293"/>
      <c r="Q173" s="293"/>
      <c r="R173" s="294"/>
      <c r="S173" s="4"/>
      <c r="T173" s="4"/>
      <c r="U173" s="4"/>
      <c r="V173" s="4"/>
    </row>
    <row r="174" spans="1:22" s="5" customFormat="1" ht="13.2">
      <c r="A174" s="56"/>
      <c r="B174" s="11"/>
      <c r="C174" s="11" t="s">
        <v>491</v>
      </c>
      <c r="D174" s="11"/>
      <c r="E174" s="11" t="s">
        <v>489</v>
      </c>
      <c r="F174" s="11">
        <v>662</v>
      </c>
      <c r="G174" s="11">
        <v>1</v>
      </c>
      <c r="H174" s="11">
        <v>1</v>
      </c>
      <c r="I174" s="11">
        <v>0</v>
      </c>
      <c r="J174" s="4"/>
      <c r="K174" s="11"/>
      <c r="L174" s="11"/>
      <c r="M174" s="11"/>
      <c r="N174" s="4"/>
      <c r="O174" s="292"/>
      <c r="P174" s="293"/>
      <c r="Q174" s="293"/>
      <c r="R174" s="294"/>
      <c r="S174" s="4"/>
      <c r="T174" s="4"/>
      <c r="U174" s="4"/>
      <c r="V174" s="4"/>
    </row>
    <row r="175" spans="1:22" s="5" customFormat="1" ht="13.2">
      <c r="A175" s="56"/>
      <c r="B175" s="11"/>
      <c r="C175" s="11" t="s">
        <v>493</v>
      </c>
      <c r="D175" s="11"/>
      <c r="E175" s="11" t="s">
        <v>494</v>
      </c>
      <c r="F175" s="11">
        <v>12</v>
      </c>
      <c r="G175" s="11"/>
      <c r="H175" s="11"/>
      <c r="I175" s="11"/>
      <c r="J175" s="4"/>
      <c r="K175" s="11"/>
      <c r="L175" s="11"/>
      <c r="M175" s="11"/>
      <c r="N175" s="4"/>
      <c r="O175" s="292"/>
      <c r="P175" s="293"/>
      <c r="Q175" s="293"/>
      <c r="R175" s="294"/>
      <c r="S175" s="4"/>
      <c r="T175" s="4"/>
      <c r="U175" s="4"/>
      <c r="V175" s="4"/>
    </row>
    <row r="176" spans="1:22" s="5" customFormat="1" ht="13.2">
      <c r="A176" s="56"/>
      <c r="B176" s="11"/>
      <c r="C176" s="11" t="s">
        <v>497</v>
      </c>
      <c r="D176" s="11"/>
      <c r="E176" s="11" t="s">
        <v>496</v>
      </c>
      <c r="F176" s="11">
        <v>38</v>
      </c>
      <c r="G176" s="11"/>
      <c r="H176" s="11"/>
      <c r="I176" s="11"/>
      <c r="J176" s="4"/>
      <c r="K176" s="11"/>
      <c r="L176" s="11"/>
      <c r="M176" s="11"/>
      <c r="N176" s="4"/>
      <c r="O176" s="292"/>
      <c r="P176" s="293"/>
      <c r="Q176" s="293"/>
      <c r="R176" s="294"/>
      <c r="S176" s="4"/>
      <c r="T176" s="4"/>
      <c r="U176" s="4"/>
      <c r="V176" s="4"/>
    </row>
    <row r="177" spans="1:22" s="5" customFormat="1" ht="13.2">
      <c r="A177" s="56"/>
      <c r="B177" s="11"/>
      <c r="C177" s="11" t="s">
        <v>551</v>
      </c>
      <c r="D177" s="11"/>
      <c r="E177" s="11" t="s">
        <v>499</v>
      </c>
      <c r="F177" s="11">
        <v>30</v>
      </c>
      <c r="G177" s="11"/>
      <c r="H177" s="11">
        <v>0</v>
      </c>
      <c r="I177" s="11"/>
      <c r="J177" s="4"/>
      <c r="K177" s="11"/>
      <c r="L177" s="11"/>
      <c r="M177" s="11"/>
      <c r="N177" s="4"/>
      <c r="O177" s="292"/>
      <c r="P177" s="293"/>
      <c r="Q177" s="293"/>
      <c r="R177" s="294"/>
      <c r="S177" s="4"/>
      <c r="T177" s="4"/>
      <c r="U177" s="4"/>
      <c r="V177" s="4"/>
    </row>
    <row r="178" spans="1:22" s="5" customFormat="1" ht="13.2">
      <c r="A178" s="56"/>
      <c r="B178" s="11"/>
      <c r="C178" s="11" t="s">
        <v>502</v>
      </c>
      <c r="D178" s="11"/>
      <c r="E178" s="11" t="s">
        <v>501</v>
      </c>
      <c r="F178" s="11">
        <v>39</v>
      </c>
      <c r="G178" s="11">
        <v>1</v>
      </c>
      <c r="H178" s="11">
        <v>1</v>
      </c>
      <c r="I178" s="11">
        <v>100</v>
      </c>
      <c r="J178" s="4"/>
      <c r="K178" s="11"/>
      <c r="L178" s="11"/>
      <c r="M178" s="11"/>
      <c r="N178" s="4"/>
      <c r="O178" s="292"/>
      <c r="P178" s="293"/>
      <c r="Q178" s="293"/>
      <c r="R178" s="294"/>
      <c r="S178" s="4"/>
      <c r="T178" s="4"/>
      <c r="U178" s="4"/>
      <c r="V178" s="4"/>
    </row>
    <row r="179" spans="1:22" s="5" customFormat="1" ht="13.2">
      <c r="A179" s="56"/>
      <c r="B179" s="11"/>
      <c r="C179" s="11" t="s">
        <v>593</v>
      </c>
      <c r="D179" s="11"/>
      <c r="E179" s="11" t="s">
        <v>330</v>
      </c>
      <c r="F179" s="11">
        <v>1</v>
      </c>
      <c r="G179" s="11"/>
      <c r="H179" s="11"/>
      <c r="I179" s="11"/>
      <c r="J179" s="4"/>
      <c r="K179" s="11"/>
      <c r="L179" s="11"/>
      <c r="M179" s="11"/>
      <c r="N179" s="4"/>
      <c r="O179" s="292"/>
      <c r="P179" s="293"/>
      <c r="Q179" s="293"/>
      <c r="R179" s="294"/>
      <c r="S179" s="4"/>
      <c r="T179" s="4"/>
      <c r="U179" s="4"/>
      <c r="V179" s="4"/>
    </row>
    <row r="180" spans="1:22" s="5" customFormat="1" ht="13.2">
      <c r="A180" s="56"/>
      <c r="B180" s="11"/>
      <c r="C180" s="11" t="s">
        <v>538</v>
      </c>
      <c r="D180" s="11"/>
      <c r="E180" s="11" t="s">
        <v>260</v>
      </c>
      <c r="F180" s="11">
        <v>39</v>
      </c>
      <c r="G180" s="11"/>
      <c r="H180" s="11"/>
      <c r="I180" s="11"/>
      <c r="J180" s="4"/>
      <c r="K180" s="11"/>
      <c r="L180" s="11"/>
      <c r="M180" s="11"/>
      <c r="N180" s="4"/>
      <c r="O180" s="292"/>
      <c r="P180" s="293"/>
      <c r="Q180" s="293"/>
      <c r="R180" s="294"/>
      <c r="S180" s="4"/>
      <c r="T180" s="4"/>
      <c r="U180" s="4"/>
      <c r="V180" s="4"/>
    </row>
    <row r="181" spans="1:22" s="5" customFormat="1" ht="13.2">
      <c r="A181" s="56"/>
      <c r="B181" s="11"/>
      <c r="C181" s="11" t="s">
        <v>1263</v>
      </c>
      <c r="D181" s="11"/>
      <c r="E181" s="11" t="s">
        <v>260</v>
      </c>
      <c r="F181" s="11">
        <v>4</v>
      </c>
      <c r="G181" s="11"/>
      <c r="H181" s="11"/>
      <c r="I181" s="11"/>
      <c r="J181" s="4"/>
      <c r="K181" s="11"/>
      <c r="L181" s="11"/>
      <c r="M181" s="11"/>
      <c r="N181" s="4"/>
      <c r="O181" s="292"/>
      <c r="P181" s="293"/>
      <c r="Q181" s="293"/>
      <c r="R181" s="294"/>
      <c r="S181" s="4"/>
      <c r="T181" s="4"/>
      <c r="U181" s="4"/>
      <c r="V181" s="4"/>
    </row>
    <row r="182" spans="1:22" s="5" customFormat="1" ht="13.2">
      <c r="A182" s="56"/>
      <c r="B182" s="11"/>
      <c r="C182" s="11" t="s">
        <v>261</v>
      </c>
      <c r="D182" s="11"/>
      <c r="E182" s="11" t="s">
        <v>262</v>
      </c>
      <c r="F182" s="11">
        <v>96</v>
      </c>
      <c r="G182" s="11"/>
      <c r="H182" s="11">
        <v>0</v>
      </c>
      <c r="I182" s="11"/>
      <c r="J182" s="4"/>
      <c r="K182" s="11"/>
      <c r="L182" s="11"/>
      <c r="M182" s="11"/>
      <c r="N182" s="4"/>
      <c r="O182" s="292"/>
      <c r="P182" s="293"/>
      <c r="Q182" s="293"/>
      <c r="R182" s="294"/>
      <c r="S182" s="4"/>
      <c r="T182" s="4"/>
      <c r="U182" s="4"/>
      <c r="V182" s="4"/>
    </row>
    <row r="183" spans="1:22" s="5" customFormat="1" ht="13.2">
      <c r="A183" s="56"/>
      <c r="B183" s="11"/>
      <c r="C183" s="11" t="s">
        <v>586</v>
      </c>
      <c r="D183" s="11"/>
      <c r="E183" s="11" t="s">
        <v>297</v>
      </c>
      <c r="F183" s="11">
        <v>15</v>
      </c>
      <c r="G183" s="11"/>
      <c r="H183" s="11"/>
      <c r="I183" s="11"/>
      <c r="J183" s="4"/>
      <c r="K183" s="11"/>
      <c r="L183" s="11"/>
      <c r="M183" s="11"/>
      <c r="N183" s="4"/>
      <c r="O183" s="292"/>
      <c r="P183" s="293"/>
      <c r="Q183" s="293"/>
      <c r="R183" s="294"/>
      <c r="S183" s="4"/>
      <c r="T183" s="4"/>
      <c r="U183" s="4"/>
      <c r="V183" s="4"/>
    </row>
    <row r="184" spans="1:22" s="5" customFormat="1" ht="13.2">
      <c r="A184" s="56"/>
      <c r="B184" s="11"/>
      <c r="C184" s="11" t="s">
        <v>243</v>
      </c>
      <c r="D184" s="11"/>
      <c r="E184" s="11" t="s">
        <v>237</v>
      </c>
      <c r="F184" s="11">
        <v>7</v>
      </c>
      <c r="G184" s="11"/>
      <c r="H184" s="11"/>
      <c r="I184" s="11"/>
      <c r="J184" s="4"/>
      <c r="K184" s="11"/>
      <c r="L184" s="11"/>
      <c r="M184" s="11"/>
      <c r="N184" s="4"/>
      <c r="O184" s="292"/>
      <c r="P184" s="293"/>
      <c r="Q184" s="293"/>
      <c r="R184" s="294"/>
      <c r="S184" s="4"/>
      <c r="T184" s="4"/>
      <c r="U184" s="4"/>
      <c r="V184" s="4"/>
    </row>
    <row r="185" spans="1:22" s="5" customFormat="1" ht="13.2">
      <c r="A185" s="56"/>
      <c r="B185" s="11"/>
      <c r="C185" s="11" t="s">
        <v>379</v>
      </c>
      <c r="D185" s="11"/>
      <c r="E185" s="11" t="s">
        <v>380</v>
      </c>
      <c r="F185" s="11">
        <v>31</v>
      </c>
      <c r="G185" s="11"/>
      <c r="H185" s="11">
        <v>0</v>
      </c>
      <c r="I185" s="11"/>
      <c r="J185" s="4"/>
      <c r="K185" s="11"/>
      <c r="L185" s="11"/>
      <c r="M185" s="11"/>
      <c r="N185" s="4"/>
      <c r="O185" s="292"/>
      <c r="P185" s="293"/>
      <c r="Q185" s="293"/>
      <c r="R185" s="294"/>
      <c r="S185" s="4"/>
      <c r="T185" s="4"/>
      <c r="U185" s="4"/>
      <c r="V185" s="4"/>
    </row>
    <row r="186" spans="1:22" s="5" customFormat="1" ht="13.2">
      <c r="A186" s="56"/>
      <c r="B186" s="11"/>
      <c r="C186" s="11" t="s">
        <v>505</v>
      </c>
      <c r="D186" s="11"/>
      <c r="E186" s="11" t="s">
        <v>504</v>
      </c>
      <c r="F186" s="11">
        <v>93</v>
      </c>
      <c r="G186" s="11"/>
      <c r="H186" s="11">
        <v>0</v>
      </c>
      <c r="I186" s="11"/>
      <c r="J186" s="4"/>
      <c r="K186" s="11"/>
      <c r="L186" s="11"/>
      <c r="M186" s="11"/>
      <c r="N186" s="4"/>
      <c r="O186" s="292"/>
      <c r="P186" s="293"/>
      <c r="Q186" s="293"/>
      <c r="R186" s="294"/>
      <c r="S186" s="4"/>
      <c r="T186" s="4"/>
      <c r="U186" s="4"/>
      <c r="V186" s="4"/>
    </row>
    <row r="187" spans="1:22" s="5" customFormat="1" ht="13.2">
      <c r="A187" s="56"/>
      <c r="B187" s="11"/>
      <c r="C187" s="11" t="s">
        <v>509</v>
      </c>
      <c r="D187" s="11"/>
      <c r="E187" s="11" t="s">
        <v>508</v>
      </c>
      <c r="F187" s="11">
        <v>9</v>
      </c>
      <c r="G187" s="11"/>
      <c r="H187" s="11"/>
      <c r="I187" s="11"/>
      <c r="J187" s="4"/>
      <c r="K187" s="11"/>
      <c r="L187" s="11"/>
      <c r="M187" s="11"/>
      <c r="N187" s="4"/>
      <c r="O187" s="292"/>
      <c r="P187" s="293"/>
      <c r="Q187" s="293"/>
      <c r="R187" s="294"/>
      <c r="S187" s="4"/>
      <c r="T187" s="4"/>
      <c r="U187" s="4"/>
      <c r="V187" s="4"/>
    </row>
    <row r="188" spans="1:22" s="5" customFormat="1" ht="13.2">
      <c r="A188" s="56"/>
      <c r="B188" s="11"/>
      <c r="C188" s="11" t="s">
        <v>510</v>
      </c>
      <c r="D188" s="11"/>
      <c r="E188" s="11" t="s">
        <v>511</v>
      </c>
      <c r="F188" s="11">
        <v>24</v>
      </c>
      <c r="G188" s="11"/>
      <c r="H188" s="11">
        <v>0</v>
      </c>
      <c r="I188" s="11"/>
      <c r="J188" s="4"/>
      <c r="K188" s="11"/>
      <c r="L188" s="11"/>
      <c r="M188" s="11"/>
      <c r="N188" s="4"/>
      <c r="O188" s="292"/>
      <c r="P188" s="293"/>
      <c r="Q188" s="293"/>
      <c r="R188" s="294"/>
      <c r="S188" s="4"/>
      <c r="T188" s="4"/>
      <c r="U188" s="4"/>
      <c r="V188" s="4"/>
    </row>
    <row r="189" spans="1:22" s="5" customFormat="1" ht="13.2">
      <c r="A189" s="56"/>
      <c r="B189" s="11"/>
      <c r="C189" s="11" t="s">
        <v>512</v>
      </c>
      <c r="D189" s="11"/>
      <c r="E189" s="11" t="s">
        <v>513</v>
      </c>
      <c r="F189" s="11">
        <v>18</v>
      </c>
      <c r="G189" s="11"/>
      <c r="H189" s="11">
        <v>0</v>
      </c>
      <c r="I189" s="11"/>
      <c r="J189" s="4"/>
      <c r="K189" s="11"/>
      <c r="L189" s="11"/>
      <c r="M189" s="11"/>
      <c r="N189" s="4"/>
      <c r="O189" s="292"/>
      <c r="P189" s="293"/>
      <c r="Q189" s="293"/>
      <c r="R189" s="294"/>
      <c r="S189" s="4"/>
      <c r="T189" s="4"/>
      <c r="U189" s="4"/>
      <c r="V189" s="4"/>
    </row>
    <row r="190" spans="1:22" s="5" customFormat="1" ht="13.2">
      <c r="A190" s="56"/>
      <c r="B190" s="11"/>
      <c r="C190" s="11" t="s">
        <v>381</v>
      </c>
      <c r="D190" s="11"/>
      <c r="E190" s="11" t="s">
        <v>382</v>
      </c>
      <c r="F190" s="11">
        <v>81</v>
      </c>
      <c r="G190" s="11"/>
      <c r="H190" s="11"/>
      <c r="I190" s="11"/>
      <c r="J190" s="4"/>
      <c r="K190" s="11"/>
      <c r="L190" s="11"/>
      <c r="M190" s="11"/>
      <c r="N190" s="4"/>
      <c r="O190" s="292"/>
      <c r="P190" s="293"/>
      <c r="Q190" s="293"/>
      <c r="R190" s="294"/>
      <c r="S190" s="4"/>
      <c r="T190" s="4"/>
      <c r="U190" s="4"/>
      <c r="V190" s="4"/>
    </row>
    <row r="191" spans="1:22" s="5" customFormat="1" ht="13.2">
      <c r="A191" s="56"/>
      <c r="B191" s="11"/>
      <c r="C191" s="11" t="s">
        <v>383</v>
      </c>
      <c r="D191" s="11"/>
      <c r="E191" s="11" t="s">
        <v>384</v>
      </c>
      <c r="F191" s="11">
        <v>106</v>
      </c>
      <c r="G191" s="11"/>
      <c r="H191" s="11">
        <v>0</v>
      </c>
      <c r="I191" s="11"/>
      <c r="J191" s="4"/>
      <c r="K191" s="11"/>
      <c r="L191" s="11"/>
      <c r="M191" s="11"/>
      <c r="N191" s="4"/>
      <c r="O191" s="292"/>
      <c r="P191" s="293"/>
      <c r="Q191" s="293"/>
      <c r="R191" s="294"/>
      <c r="S191" s="4"/>
      <c r="T191" s="4"/>
      <c r="U191" s="4"/>
      <c r="V191" s="4"/>
    </row>
    <row r="192" spans="1:22" s="5" customFormat="1" ht="13.2">
      <c r="A192" s="56"/>
      <c r="B192" s="11"/>
      <c r="C192" s="11" t="s">
        <v>385</v>
      </c>
      <c r="D192" s="11"/>
      <c r="E192" s="11" t="s">
        <v>386</v>
      </c>
      <c r="F192" s="11">
        <v>24</v>
      </c>
      <c r="G192" s="11"/>
      <c r="H192" s="11"/>
      <c r="I192" s="11"/>
      <c r="J192" s="4"/>
      <c r="K192" s="11"/>
      <c r="L192" s="11"/>
      <c r="M192" s="11"/>
      <c r="N192" s="4"/>
      <c r="O192" s="292"/>
      <c r="P192" s="293"/>
      <c r="Q192" s="293"/>
      <c r="R192" s="294"/>
      <c r="S192" s="4"/>
      <c r="T192" s="4"/>
      <c r="U192" s="4"/>
      <c r="V192" s="4"/>
    </row>
    <row r="193" spans="1:22" s="5" customFormat="1" ht="13.2">
      <c r="A193" s="56"/>
      <c r="B193" s="11"/>
      <c r="C193" s="11" t="s">
        <v>388</v>
      </c>
      <c r="D193" s="11"/>
      <c r="E193" s="11" t="s">
        <v>389</v>
      </c>
      <c r="F193" s="11">
        <v>16</v>
      </c>
      <c r="G193" s="11"/>
      <c r="H193" s="11">
        <v>0</v>
      </c>
      <c r="I193" s="11"/>
      <c r="J193" s="4"/>
      <c r="K193" s="11"/>
      <c r="L193" s="11"/>
      <c r="M193" s="11"/>
      <c r="N193" s="4"/>
      <c r="O193" s="292"/>
      <c r="P193" s="293"/>
      <c r="Q193" s="293"/>
      <c r="R193" s="294"/>
      <c r="S193" s="4"/>
      <c r="T193" s="4"/>
      <c r="U193" s="4"/>
      <c r="V193" s="4"/>
    </row>
    <row r="194" spans="1:22" s="5" customFormat="1" ht="13.2">
      <c r="A194" s="56"/>
      <c r="B194" s="11"/>
      <c r="C194" s="11" t="s">
        <v>378</v>
      </c>
      <c r="D194" s="11"/>
      <c r="E194" s="11" t="s">
        <v>377</v>
      </c>
      <c r="F194" s="11">
        <v>10</v>
      </c>
      <c r="G194" s="11"/>
      <c r="H194" s="11"/>
      <c r="I194" s="11"/>
      <c r="J194" s="4"/>
      <c r="K194" s="11"/>
      <c r="L194" s="11"/>
      <c r="M194" s="11"/>
      <c r="N194" s="4"/>
      <c r="O194" s="292"/>
      <c r="P194" s="293"/>
      <c r="Q194" s="293"/>
      <c r="R194" s="294"/>
      <c r="S194" s="4"/>
      <c r="T194" s="4"/>
      <c r="U194" s="4"/>
      <c r="V194" s="4"/>
    </row>
    <row r="195" spans="1:22" s="5" customFormat="1" ht="13.2">
      <c r="A195" s="56"/>
      <c r="B195" s="11"/>
      <c r="C195" s="11" t="s">
        <v>299</v>
      </c>
      <c r="D195" s="11"/>
      <c r="E195" s="11" t="s">
        <v>297</v>
      </c>
      <c r="F195" s="11">
        <v>28</v>
      </c>
      <c r="G195" s="11"/>
      <c r="H195" s="11"/>
      <c r="I195" s="11"/>
      <c r="J195" s="4"/>
      <c r="K195" s="11"/>
      <c r="L195" s="11"/>
      <c r="M195" s="11"/>
      <c r="N195" s="4"/>
      <c r="O195" s="292"/>
      <c r="P195" s="293"/>
      <c r="Q195" s="293"/>
      <c r="R195" s="294"/>
      <c r="S195" s="4"/>
      <c r="T195" s="4"/>
      <c r="U195" s="4"/>
      <c r="V195" s="4"/>
    </row>
    <row r="196" spans="1:22" s="5" customFormat="1" ht="13.2">
      <c r="A196" s="56"/>
      <c r="B196" s="11"/>
      <c r="C196" s="11" t="s">
        <v>539</v>
      </c>
      <c r="D196" s="11"/>
      <c r="E196" s="11" t="s">
        <v>264</v>
      </c>
      <c r="F196" s="11">
        <v>207</v>
      </c>
      <c r="G196" s="11">
        <v>1</v>
      </c>
      <c r="H196" s="11">
        <v>1</v>
      </c>
      <c r="I196" s="11">
        <v>0</v>
      </c>
      <c r="J196" s="4"/>
      <c r="K196" s="11"/>
      <c r="L196" s="11"/>
      <c r="M196" s="11"/>
      <c r="N196" s="4"/>
      <c r="O196" s="292"/>
      <c r="P196" s="293"/>
      <c r="Q196" s="293"/>
      <c r="R196" s="294"/>
      <c r="S196" s="4"/>
      <c r="T196" s="4"/>
      <c r="U196" s="4"/>
      <c r="V196" s="4"/>
    </row>
    <row r="197" spans="1:22" s="5" customFormat="1" ht="13.2">
      <c r="A197" s="56"/>
      <c r="B197" s="11"/>
      <c r="C197" s="11" t="s">
        <v>265</v>
      </c>
      <c r="D197" s="11"/>
      <c r="E197" s="11" t="s">
        <v>266</v>
      </c>
      <c r="F197" s="11">
        <v>18</v>
      </c>
      <c r="G197" s="11"/>
      <c r="H197" s="11"/>
      <c r="I197" s="11"/>
      <c r="J197" s="4"/>
      <c r="K197" s="11"/>
      <c r="L197" s="11"/>
      <c r="M197" s="11"/>
      <c r="N197" s="4"/>
      <c r="O197" s="292"/>
      <c r="P197" s="293"/>
      <c r="Q197" s="293"/>
      <c r="R197" s="294"/>
      <c r="S197" s="4"/>
      <c r="T197" s="4"/>
      <c r="U197" s="4"/>
      <c r="V197" s="4"/>
    </row>
    <row r="198" spans="1:22" s="5" customFormat="1" ht="13.2">
      <c r="A198" s="56"/>
      <c r="B198" s="11"/>
      <c r="C198" s="11" t="s">
        <v>270</v>
      </c>
      <c r="D198" s="11"/>
      <c r="E198" s="11" t="s">
        <v>268</v>
      </c>
      <c r="F198" s="11">
        <v>196</v>
      </c>
      <c r="G198" s="11">
        <v>1</v>
      </c>
      <c r="H198" s="11">
        <v>1</v>
      </c>
      <c r="I198" s="11">
        <v>0</v>
      </c>
      <c r="J198" s="4"/>
      <c r="K198" s="11"/>
      <c r="L198" s="11"/>
      <c r="M198" s="11"/>
      <c r="N198" s="4"/>
      <c r="O198" s="292"/>
      <c r="P198" s="293"/>
      <c r="Q198" s="293"/>
      <c r="R198" s="294"/>
      <c r="S198" s="4"/>
      <c r="T198" s="4"/>
      <c r="U198" s="4"/>
      <c r="V198" s="4"/>
    </row>
    <row r="199" spans="1:22" s="5" customFormat="1" ht="13.2">
      <c r="A199" s="56"/>
      <c r="B199" s="11"/>
      <c r="C199" s="11" t="s">
        <v>271</v>
      </c>
      <c r="D199" s="11"/>
      <c r="E199" s="11" t="s">
        <v>272</v>
      </c>
      <c r="F199" s="11">
        <v>211</v>
      </c>
      <c r="G199" s="11">
        <v>1</v>
      </c>
      <c r="H199" s="11">
        <v>2</v>
      </c>
      <c r="I199" s="11">
        <v>2</v>
      </c>
      <c r="J199" s="4"/>
      <c r="K199" s="11"/>
      <c r="L199" s="11"/>
      <c r="M199" s="11"/>
      <c r="N199" s="4"/>
      <c r="O199" s="292"/>
      <c r="P199" s="293"/>
      <c r="Q199" s="293"/>
      <c r="R199" s="294"/>
      <c r="S199" s="4"/>
      <c r="T199" s="4"/>
      <c r="U199" s="4"/>
      <c r="V199" s="4"/>
    </row>
    <row r="200" spans="1:22" s="5" customFormat="1" ht="13.2">
      <c r="A200" s="56"/>
      <c r="B200" s="11"/>
      <c r="C200" s="11" t="s">
        <v>435</v>
      </c>
      <c r="D200" s="11"/>
      <c r="E200" s="11" t="s">
        <v>432</v>
      </c>
      <c r="F200" s="11">
        <v>18</v>
      </c>
      <c r="G200" s="11"/>
      <c r="H200" s="11"/>
      <c r="I200" s="11"/>
      <c r="J200" s="4"/>
      <c r="K200" s="11"/>
      <c r="L200" s="11"/>
      <c r="M200" s="11"/>
      <c r="N200" s="4"/>
      <c r="O200" s="292"/>
      <c r="P200" s="293"/>
      <c r="Q200" s="293"/>
      <c r="R200" s="294"/>
      <c r="S200" s="4"/>
      <c r="T200" s="4"/>
      <c r="U200" s="4"/>
      <c r="V200" s="4"/>
    </row>
    <row r="201" spans="1:22" s="5" customFormat="1" ht="13.2">
      <c r="A201" s="56"/>
      <c r="B201" s="11"/>
      <c r="C201" s="11" t="s">
        <v>590</v>
      </c>
      <c r="D201" s="11"/>
      <c r="E201" s="11" t="s">
        <v>326</v>
      </c>
      <c r="F201" s="11">
        <v>7</v>
      </c>
      <c r="G201" s="11"/>
      <c r="H201" s="11"/>
      <c r="I201" s="11"/>
      <c r="J201" s="4"/>
      <c r="K201" s="11"/>
      <c r="L201" s="11"/>
      <c r="M201" s="11"/>
      <c r="N201" s="4"/>
      <c r="O201" s="292"/>
      <c r="P201" s="293"/>
      <c r="Q201" s="293"/>
      <c r="R201" s="294"/>
      <c r="S201" s="4"/>
      <c r="T201" s="4"/>
      <c r="U201" s="4"/>
      <c r="V201" s="4"/>
    </row>
    <row r="202" spans="1:22" s="5" customFormat="1" ht="13.2">
      <c r="A202" s="56"/>
      <c r="B202" s="11"/>
      <c r="C202" s="11" t="s">
        <v>224</v>
      </c>
      <c r="D202" s="11"/>
      <c r="E202" s="11" t="s">
        <v>220</v>
      </c>
      <c r="F202" s="11">
        <v>285</v>
      </c>
      <c r="G202" s="11">
        <v>1</v>
      </c>
      <c r="H202" s="11">
        <v>1</v>
      </c>
      <c r="I202" s="11">
        <v>3</v>
      </c>
      <c r="J202" s="4"/>
      <c r="K202" s="11"/>
      <c r="L202" s="11"/>
      <c r="M202" s="11"/>
      <c r="N202" s="4"/>
      <c r="O202" s="292"/>
      <c r="P202" s="293"/>
      <c r="Q202" s="293"/>
      <c r="R202" s="294"/>
      <c r="S202" s="4"/>
      <c r="T202" s="4"/>
      <c r="U202" s="4"/>
      <c r="V202" s="4"/>
    </row>
    <row r="203" spans="1:22" s="5" customFormat="1" ht="13.2">
      <c r="A203" s="56"/>
      <c r="B203" s="11"/>
      <c r="C203" s="11" t="s">
        <v>332</v>
      </c>
      <c r="D203" s="11"/>
      <c r="E203" s="11" t="s">
        <v>330</v>
      </c>
      <c r="F203" s="11">
        <v>17</v>
      </c>
      <c r="G203" s="11">
        <v>1</v>
      </c>
      <c r="H203" s="11">
        <v>1</v>
      </c>
      <c r="I203" s="11">
        <v>0</v>
      </c>
      <c r="J203" s="4"/>
      <c r="K203" s="11"/>
      <c r="L203" s="11"/>
      <c r="M203" s="11"/>
      <c r="N203" s="4"/>
      <c r="O203" s="292"/>
      <c r="P203" s="293"/>
      <c r="Q203" s="293"/>
      <c r="R203" s="294"/>
      <c r="S203" s="4"/>
      <c r="T203" s="4"/>
      <c r="U203" s="4"/>
      <c r="V203" s="4"/>
    </row>
    <row r="204" spans="1:22" s="5" customFormat="1" ht="13.2">
      <c r="A204" s="56"/>
      <c r="B204" s="11"/>
      <c r="C204" s="11" t="s">
        <v>273</v>
      </c>
      <c r="D204" s="11"/>
      <c r="E204" s="11" t="s">
        <v>274</v>
      </c>
      <c r="F204" s="11">
        <v>106</v>
      </c>
      <c r="G204" s="11"/>
      <c r="H204" s="11">
        <v>0</v>
      </c>
      <c r="I204" s="11"/>
      <c r="J204" s="4"/>
      <c r="K204" s="11"/>
      <c r="L204" s="11"/>
      <c r="M204" s="11"/>
      <c r="N204" s="4"/>
      <c r="O204" s="292"/>
      <c r="P204" s="293"/>
      <c r="Q204" s="293"/>
      <c r="R204" s="294"/>
      <c r="S204" s="4"/>
      <c r="T204" s="4"/>
      <c r="U204" s="4"/>
      <c r="V204" s="4"/>
    </row>
    <row r="205" spans="1:22" s="5" customFormat="1" ht="13.2">
      <c r="A205" s="56"/>
      <c r="B205" s="11"/>
      <c r="C205" s="11" t="s">
        <v>393</v>
      </c>
      <c r="D205" s="11"/>
      <c r="E205" s="11" t="s">
        <v>391</v>
      </c>
      <c r="F205" s="11">
        <v>1</v>
      </c>
      <c r="G205" s="11"/>
      <c r="H205" s="11"/>
      <c r="I205" s="11"/>
      <c r="J205" s="4"/>
      <c r="K205" s="11"/>
      <c r="L205" s="11"/>
      <c r="M205" s="11"/>
      <c r="N205" s="4"/>
      <c r="O205" s="292"/>
      <c r="P205" s="293"/>
      <c r="Q205" s="293"/>
      <c r="R205" s="294"/>
      <c r="S205" s="4"/>
      <c r="T205" s="4"/>
      <c r="U205" s="4"/>
      <c r="V205" s="4"/>
    </row>
    <row r="206" spans="1:22" s="5" customFormat="1" ht="13.2">
      <c r="A206" s="56"/>
      <c r="B206" s="11"/>
      <c r="C206" s="11" t="s">
        <v>393</v>
      </c>
      <c r="D206" s="11"/>
      <c r="E206" s="11" t="s">
        <v>391</v>
      </c>
      <c r="F206" s="11">
        <v>501</v>
      </c>
      <c r="G206" s="11">
        <v>1</v>
      </c>
      <c r="H206" s="11">
        <v>1</v>
      </c>
      <c r="I206" s="11">
        <v>0</v>
      </c>
      <c r="J206" s="4"/>
      <c r="K206" s="11"/>
      <c r="L206" s="11"/>
      <c r="M206" s="11"/>
      <c r="N206" s="4"/>
      <c r="O206" s="292"/>
      <c r="P206" s="293"/>
      <c r="Q206" s="293"/>
      <c r="R206" s="294"/>
      <c r="S206" s="4"/>
      <c r="T206" s="4"/>
      <c r="U206" s="4"/>
      <c r="V206" s="4"/>
    </row>
    <row r="207" spans="1:22" s="5" customFormat="1" ht="13.2">
      <c r="A207" s="56"/>
      <c r="B207" s="11"/>
      <c r="C207" s="11" t="s">
        <v>400</v>
      </c>
      <c r="D207" s="11"/>
      <c r="E207" s="11" t="s">
        <v>401</v>
      </c>
      <c r="F207" s="11">
        <v>35</v>
      </c>
      <c r="G207" s="11"/>
      <c r="H207" s="11">
        <v>0</v>
      </c>
      <c r="I207" s="11"/>
      <c r="J207" s="4"/>
      <c r="K207" s="11"/>
      <c r="L207" s="11"/>
      <c r="M207" s="11"/>
      <c r="N207" s="4"/>
      <c r="O207" s="292"/>
      <c r="P207" s="293"/>
      <c r="Q207" s="293"/>
      <c r="R207" s="294"/>
      <c r="S207" s="4"/>
      <c r="T207" s="4"/>
      <c r="U207" s="4"/>
      <c r="V207" s="4"/>
    </row>
    <row r="208" spans="1:22" s="5" customFormat="1" ht="13.2">
      <c r="A208" s="56"/>
      <c r="B208" s="11"/>
      <c r="C208" s="11" t="s">
        <v>514</v>
      </c>
      <c r="D208" s="11"/>
      <c r="E208" s="11" t="s">
        <v>515</v>
      </c>
      <c r="F208" s="11">
        <v>7</v>
      </c>
      <c r="G208" s="11"/>
      <c r="H208" s="11"/>
      <c r="I208" s="11"/>
      <c r="J208" s="4"/>
      <c r="K208" s="11"/>
      <c r="L208" s="11"/>
      <c r="M208" s="11"/>
      <c r="N208" s="4"/>
      <c r="O208" s="292"/>
      <c r="P208" s="293"/>
      <c r="Q208" s="293"/>
      <c r="R208" s="294"/>
      <c r="S208" s="4"/>
      <c r="T208" s="4"/>
      <c r="U208" s="4"/>
      <c r="V208" s="4"/>
    </row>
    <row r="209" spans="1:22" s="5" customFormat="1" ht="13.2">
      <c r="A209" s="56"/>
      <c r="B209" s="11"/>
      <c r="C209" s="11" t="s">
        <v>516</v>
      </c>
      <c r="D209" s="11"/>
      <c r="E209" s="11" t="s">
        <v>517</v>
      </c>
      <c r="F209" s="11">
        <v>44</v>
      </c>
      <c r="G209" s="11"/>
      <c r="H209" s="11"/>
      <c r="I209" s="11"/>
      <c r="J209" s="4"/>
      <c r="K209" s="11"/>
      <c r="L209" s="11"/>
      <c r="M209" s="11"/>
      <c r="N209" s="4"/>
      <c r="O209" s="292"/>
      <c r="P209" s="293"/>
      <c r="Q209" s="293"/>
      <c r="R209" s="294"/>
      <c r="S209" s="4"/>
      <c r="T209" s="4"/>
      <c r="U209" s="4"/>
      <c r="V209" s="4"/>
    </row>
    <row r="210" spans="1:22" s="5" customFormat="1" ht="13.2">
      <c r="A210" s="56"/>
      <c r="B210" s="11"/>
      <c r="C210" s="11" t="s">
        <v>402</v>
      </c>
      <c r="D210" s="11"/>
      <c r="E210" s="11" t="s">
        <v>403</v>
      </c>
      <c r="F210" s="11">
        <v>16</v>
      </c>
      <c r="G210" s="11"/>
      <c r="H210" s="11"/>
      <c r="I210" s="11"/>
      <c r="J210" s="4"/>
      <c r="K210" s="11"/>
      <c r="L210" s="11"/>
      <c r="M210" s="11"/>
      <c r="N210" s="4"/>
      <c r="O210" s="292"/>
      <c r="P210" s="293"/>
      <c r="Q210" s="293"/>
      <c r="R210" s="294"/>
      <c r="S210" s="4"/>
      <c r="T210" s="4"/>
      <c r="U210" s="4"/>
      <c r="V210" s="4"/>
    </row>
    <row r="211" spans="1:22" s="5" customFormat="1" ht="13.2">
      <c r="A211" s="56"/>
      <c r="B211" s="11"/>
      <c r="C211" s="11" t="s">
        <v>654</v>
      </c>
      <c r="D211" s="11"/>
      <c r="E211" s="11" t="s">
        <v>276</v>
      </c>
      <c r="F211" s="11">
        <v>3</v>
      </c>
      <c r="G211" s="11"/>
      <c r="H211" s="11"/>
      <c r="I211" s="11"/>
      <c r="J211" s="4"/>
      <c r="K211" s="11"/>
      <c r="L211" s="11"/>
      <c r="M211" s="11"/>
      <c r="N211" s="4"/>
      <c r="O211" s="292"/>
      <c r="P211" s="293"/>
      <c r="Q211" s="293"/>
      <c r="R211" s="294"/>
      <c r="S211" s="4"/>
      <c r="T211" s="4"/>
      <c r="U211" s="4"/>
      <c r="V211" s="4"/>
    </row>
    <row r="212" spans="1:22" s="5" customFormat="1" ht="13.2">
      <c r="A212" s="56"/>
      <c r="B212" s="11"/>
      <c r="C212" s="11" t="s">
        <v>275</v>
      </c>
      <c r="D212" s="11"/>
      <c r="E212" s="11" t="s">
        <v>276</v>
      </c>
      <c r="F212" s="11">
        <v>27</v>
      </c>
      <c r="G212" s="11"/>
      <c r="H212" s="11"/>
      <c r="I212" s="11"/>
      <c r="J212" s="4"/>
      <c r="K212" s="11"/>
      <c r="L212" s="11"/>
      <c r="M212" s="11"/>
      <c r="N212" s="4"/>
      <c r="O212" s="292"/>
      <c r="P212" s="293"/>
      <c r="Q212" s="293"/>
      <c r="R212" s="294"/>
      <c r="S212" s="4"/>
      <c r="T212" s="4"/>
      <c r="U212" s="4"/>
      <c r="V212" s="4"/>
    </row>
    <row r="213" spans="1:22" s="5" customFormat="1" ht="13.2">
      <c r="A213" s="56"/>
      <c r="B213" s="11"/>
      <c r="C213" s="11" t="s">
        <v>655</v>
      </c>
      <c r="D213" s="11"/>
      <c r="E213" s="11" t="s">
        <v>440</v>
      </c>
      <c r="F213" s="11">
        <v>1</v>
      </c>
      <c r="G213" s="11"/>
      <c r="H213" s="11"/>
      <c r="I213" s="11"/>
      <c r="J213" s="4"/>
      <c r="K213" s="11"/>
      <c r="L213" s="11"/>
      <c r="M213" s="11"/>
      <c r="N213" s="4"/>
      <c r="O213" s="292"/>
      <c r="P213" s="293"/>
      <c r="Q213" s="293"/>
      <c r="R213" s="294"/>
      <c r="S213" s="4"/>
      <c r="T213" s="4"/>
      <c r="U213" s="4"/>
      <c r="V213" s="4"/>
    </row>
    <row r="214" spans="1:22" s="5" customFormat="1" ht="13.2">
      <c r="A214" s="56"/>
      <c r="B214" s="11"/>
      <c r="C214" s="11" t="s">
        <v>518</v>
      </c>
      <c r="D214" s="11"/>
      <c r="E214" s="11" t="s">
        <v>519</v>
      </c>
      <c r="F214" s="11">
        <v>21</v>
      </c>
      <c r="G214" s="11"/>
      <c r="H214" s="11">
        <v>0</v>
      </c>
      <c r="I214" s="11"/>
      <c r="J214" s="4"/>
      <c r="K214" s="11"/>
      <c r="L214" s="11"/>
      <c r="M214" s="11"/>
      <c r="N214" s="4"/>
      <c r="O214" s="292"/>
      <c r="P214" s="293"/>
      <c r="Q214" s="293"/>
      <c r="R214" s="294"/>
      <c r="S214" s="4"/>
      <c r="T214" s="4"/>
      <c r="U214" s="4"/>
      <c r="V214" s="4"/>
    </row>
    <row r="215" spans="1:22" s="5" customFormat="1" ht="13.2">
      <c r="A215" s="56"/>
      <c r="B215" s="11"/>
      <c r="C215" s="11" t="s">
        <v>540</v>
      </c>
      <c r="D215" s="11"/>
      <c r="E215" s="11" t="s">
        <v>278</v>
      </c>
      <c r="F215" s="11">
        <v>5</v>
      </c>
      <c r="G215" s="11"/>
      <c r="H215" s="11"/>
      <c r="I215" s="11"/>
      <c r="J215" s="4"/>
      <c r="K215" s="11"/>
      <c r="L215" s="11"/>
      <c r="M215" s="11"/>
      <c r="N215" s="4"/>
      <c r="O215" s="292"/>
      <c r="P215" s="293"/>
      <c r="Q215" s="293"/>
      <c r="R215" s="294"/>
      <c r="S215" s="4"/>
      <c r="T215" s="4"/>
      <c r="U215" s="4"/>
      <c r="V215" s="4"/>
    </row>
    <row r="216" spans="1:22" s="5" customFormat="1" ht="13.2">
      <c r="A216" s="56"/>
      <c r="B216" s="11"/>
      <c r="C216" s="11" t="s">
        <v>404</v>
      </c>
      <c r="D216" s="11"/>
      <c r="E216" s="11" t="s">
        <v>405</v>
      </c>
      <c r="F216" s="11">
        <v>40</v>
      </c>
      <c r="G216" s="11"/>
      <c r="H216" s="11">
        <v>0</v>
      </c>
      <c r="I216" s="11"/>
      <c r="J216" s="4"/>
      <c r="K216" s="11"/>
      <c r="L216" s="11"/>
      <c r="M216" s="11"/>
      <c r="N216" s="4"/>
      <c r="O216" s="292"/>
      <c r="P216" s="293"/>
      <c r="Q216" s="293"/>
      <c r="R216" s="294"/>
      <c r="S216" s="4"/>
      <c r="T216" s="4"/>
      <c r="U216" s="4"/>
      <c r="V216" s="4"/>
    </row>
    <row r="217" spans="1:22" s="5" customFormat="1" ht="13.2">
      <c r="A217" s="56"/>
      <c r="B217" s="11"/>
      <c r="C217" s="11" t="s">
        <v>244</v>
      </c>
      <c r="D217" s="11"/>
      <c r="E217" s="11" t="s">
        <v>237</v>
      </c>
      <c r="F217" s="11">
        <v>4</v>
      </c>
      <c r="G217" s="11"/>
      <c r="H217" s="11"/>
      <c r="I217" s="11"/>
      <c r="J217" s="4"/>
      <c r="K217" s="11"/>
      <c r="L217" s="11"/>
      <c r="M217" s="11"/>
      <c r="N217" s="4"/>
      <c r="O217" s="292"/>
      <c r="P217" s="293"/>
      <c r="Q217" s="293"/>
      <c r="R217" s="294"/>
      <c r="S217" s="4"/>
      <c r="T217" s="4"/>
      <c r="U217" s="4"/>
      <c r="V217" s="4"/>
    </row>
    <row r="218" spans="1:22" s="5" customFormat="1" ht="13.2">
      <c r="A218" s="56"/>
      <c r="B218" s="11"/>
      <c r="C218" s="11" t="s">
        <v>520</v>
      </c>
      <c r="D218" s="11"/>
      <c r="E218" s="11" t="s">
        <v>521</v>
      </c>
      <c r="F218" s="11">
        <v>20</v>
      </c>
      <c r="G218" s="11"/>
      <c r="H218" s="11"/>
      <c r="I218" s="11"/>
      <c r="J218" s="4"/>
      <c r="K218" s="11"/>
      <c r="L218" s="11"/>
      <c r="M218" s="11"/>
      <c r="N218" s="4"/>
      <c r="O218" s="292"/>
      <c r="P218" s="293"/>
      <c r="Q218" s="293"/>
      <c r="R218" s="294"/>
      <c r="S218" s="4"/>
      <c r="T218" s="4"/>
      <c r="U218" s="4"/>
      <c r="V218" s="4"/>
    </row>
    <row r="219" spans="1:22" s="5" customFormat="1" ht="13.2">
      <c r="A219" s="56"/>
      <c r="B219" s="11"/>
      <c r="C219" s="11" t="s">
        <v>282</v>
      </c>
      <c r="D219" s="11"/>
      <c r="E219" s="11" t="s">
        <v>280</v>
      </c>
      <c r="F219" s="11">
        <v>226</v>
      </c>
      <c r="G219" s="11">
        <v>2</v>
      </c>
      <c r="H219" s="11">
        <v>2</v>
      </c>
      <c r="I219" s="11">
        <v>0.5</v>
      </c>
      <c r="J219" s="4"/>
      <c r="K219" s="11"/>
      <c r="L219" s="11"/>
      <c r="M219" s="11"/>
      <c r="N219" s="4"/>
      <c r="O219" s="292"/>
      <c r="P219" s="293"/>
      <c r="Q219" s="293"/>
      <c r="R219" s="294"/>
      <c r="S219" s="4"/>
      <c r="T219" s="4"/>
      <c r="U219" s="4"/>
      <c r="V219" s="4"/>
    </row>
    <row r="220" spans="1:22" s="5" customFormat="1" ht="13.2">
      <c r="A220" s="56"/>
      <c r="B220" s="11"/>
      <c r="C220" s="11" t="s">
        <v>437</v>
      </c>
      <c r="D220" s="11"/>
      <c r="E220" s="11" t="s">
        <v>395</v>
      </c>
      <c r="F220" s="11">
        <v>3</v>
      </c>
      <c r="G220" s="11"/>
      <c r="H220" s="11"/>
      <c r="I220" s="11"/>
      <c r="J220" s="4"/>
      <c r="K220" s="11"/>
      <c r="L220" s="11"/>
      <c r="M220" s="11"/>
      <c r="N220" s="4"/>
      <c r="O220" s="292"/>
      <c r="P220" s="293"/>
      <c r="Q220" s="293"/>
      <c r="R220" s="294"/>
      <c r="S220" s="4"/>
      <c r="T220" s="4"/>
      <c r="U220" s="4"/>
      <c r="V220" s="4"/>
    </row>
    <row r="221" spans="1:22" s="5" customFormat="1" ht="13.2">
      <c r="A221" s="56"/>
      <c r="B221" s="11"/>
      <c r="C221" s="11" t="s">
        <v>437</v>
      </c>
      <c r="D221" s="11"/>
      <c r="E221" s="11" t="s">
        <v>438</v>
      </c>
      <c r="F221" s="11">
        <v>5</v>
      </c>
      <c r="G221" s="11"/>
      <c r="H221" s="11"/>
      <c r="I221" s="11"/>
      <c r="J221" s="4"/>
      <c r="K221" s="11"/>
      <c r="L221" s="11"/>
      <c r="M221" s="11"/>
      <c r="N221" s="4"/>
      <c r="O221" s="292"/>
      <c r="P221" s="293"/>
      <c r="Q221" s="293"/>
      <c r="R221" s="294"/>
      <c r="S221" s="4"/>
      <c r="T221" s="4"/>
      <c r="U221" s="4"/>
      <c r="V221" s="4"/>
    </row>
    <row r="222" spans="1:22" s="5" customFormat="1" ht="13.2">
      <c r="A222" s="56"/>
      <c r="B222" s="11"/>
      <c r="C222" s="11" t="s">
        <v>437</v>
      </c>
      <c r="D222" s="11"/>
      <c r="E222" s="11" t="s">
        <v>485</v>
      </c>
      <c r="F222" s="11">
        <v>1</v>
      </c>
      <c r="G222" s="11"/>
      <c r="H222" s="11">
        <v>0</v>
      </c>
      <c r="I222" s="11"/>
      <c r="J222" s="4"/>
      <c r="K222" s="11"/>
      <c r="L222" s="11"/>
      <c r="M222" s="11"/>
      <c r="N222" s="4"/>
      <c r="O222" s="292"/>
      <c r="P222" s="293"/>
      <c r="Q222" s="293"/>
      <c r="R222" s="294"/>
      <c r="S222" s="4"/>
      <c r="T222" s="4"/>
      <c r="U222" s="4"/>
      <c r="V222" s="4"/>
    </row>
    <row r="223" spans="1:22" s="5" customFormat="1" ht="13.2">
      <c r="A223" s="56"/>
      <c r="B223" s="11"/>
      <c r="C223" s="11" t="s">
        <v>406</v>
      </c>
      <c r="D223" s="11"/>
      <c r="E223" s="11" t="s">
        <v>336</v>
      </c>
      <c r="F223" s="11">
        <v>2</v>
      </c>
      <c r="G223" s="11"/>
      <c r="H223" s="11"/>
      <c r="I223" s="11"/>
      <c r="J223" s="4"/>
      <c r="K223" s="11"/>
      <c r="L223" s="11"/>
      <c r="M223" s="11"/>
      <c r="N223" s="4"/>
      <c r="O223" s="292"/>
      <c r="P223" s="293"/>
      <c r="Q223" s="293"/>
      <c r="R223" s="294"/>
      <c r="S223" s="4"/>
      <c r="T223" s="4"/>
      <c r="U223" s="4"/>
      <c r="V223" s="4"/>
    </row>
    <row r="224" spans="1:22" s="5" customFormat="1" ht="13.2">
      <c r="A224" s="56"/>
      <c r="B224" s="11"/>
      <c r="C224" s="11" t="s">
        <v>406</v>
      </c>
      <c r="D224" s="11"/>
      <c r="E224" s="11" t="s">
        <v>407</v>
      </c>
      <c r="F224" s="11">
        <v>26</v>
      </c>
      <c r="G224" s="11"/>
      <c r="H224" s="11"/>
      <c r="I224" s="11"/>
      <c r="J224" s="4"/>
      <c r="K224" s="11"/>
      <c r="L224" s="11"/>
      <c r="M224" s="11"/>
      <c r="N224" s="4"/>
      <c r="O224" s="292"/>
      <c r="P224" s="293"/>
      <c r="Q224" s="293"/>
      <c r="R224" s="294"/>
      <c r="S224" s="4"/>
      <c r="T224" s="4"/>
      <c r="U224" s="4"/>
      <c r="V224" s="4"/>
    </row>
    <row r="225" spans="1:22" s="5" customFormat="1" ht="13.2">
      <c r="A225" s="56"/>
      <c r="B225" s="11"/>
      <c r="C225" s="11" t="s">
        <v>387</v>
      </c>
      <c r="D225" s="11"/>
      <c r="E225" s="11" t="s">
        <v>386</v>
      </c>
      <c r="F225" s="11">
        <v>18</v>
      </c>
      <c r="G225" s="11"/>
      <c r="H225" s="11"/>
      <c r="I225" s="11"/>
      <c r="J225" s="4"/>
      <c r="K225" s="11"/>
      <c r="L225" s="11"/>
      <c r="M225" s="11"/>
      <c r="N225" s="4"/>
      <c r="O225" s="292"/>
      <c r="P225" s="293"/>
      <c r="Q225" s="293"/>
      <c r="R225" s="294"/>
      <c r="S225" s="4"/>
      <c r="T225" s="4"/>
      <c r="U225" s="4"/>
      <c r="V225" s="4"/>
    </row>
    <row r="226" spans="1:22" s="5" customFormat="1" ht="13.2">
      <c r="A226" s="56"/>
      <c r="B226" s="11"/>
      <c r="C226" s="11" t="s">
        <v>541</v>
      </c>
      <c r="D226" s="11"/>
      <c r="E226" s="11" t="s">
        <v>284</v>
      </c>
      <c r="F226" s="11">
        <v>230</v>
      </c>
      <c r="G226" s="11">
        <v>1</v>
      </c>
      <c r="H226" s="11">
        <v>2</v>
      </c>
      <c r="I226" s="11">
        <v>579</v>
      </c>
      <c r="J226" s="4"/>
      <c r="K226" s="11"/>
      <c r="L226" s="11"/>
      <c r="M226" s="11"/>
      <c r="N226" s="4"/>
      <c r="O226" s="292"/>
      <c r="P226" s="293"/>
      <c r="Q226" s="293"/>
      <c r="R226" s="294"/>
      <c r="S226" s="4"/>
      <c r="T226" s="4"/>
      <c r="U226" s="4"/>
      <c r="V226" s="4"/>
    </row>
    <row r="227" spans="1:22" s="5" customFormat="1" ht="13.2">
      <c r="A227" s="56"/>
      <c r="B227" s="11"/>
      <c r="C227" s="11" t="s">
        <v>325</v>
      </c>
      <c r="D227" s="11"/>
      <c r="E227" s="11" t="s">
        <v>326</v>
      </c>
      <c r="F227" s="11">
        <v>2</v>
      </c>
      <c r="G227" s="11"/>
      <c r="H227" s="11">
        <v>0</v>
      </c>
      <c r="I227" s="11"/>
      <c r="J227" s="4"/>
      <c r="K227" s="11"/>
      <c r="L227" s="11"/>
      <c r="M227" s="11"/>
      <c r="N227" s="4"/>
      <c r="O227" s="292"/>
      <c r="P227" s="293"/>
      <c r="Q227" s="293"/>
      <c r="R227" s="294"/>
      <c r="S227" s="4"/>
      <c r="T227" s="4"/>
      <c r="U227" s="4"/>
      <c r="V227" s="4"/>
    </row>
    <row r="228" spans="1:22" s="5" customFormat="1" ht="13.2">
      <c r="A228" s="56"/>
      <c r="B228" s="11"/>
      <c r="C228" s="11" t="s">
        <v>629</v>
      </c>
      <c r="D228" s="11"/>
      <c r="E228" s="11" t="s">
        <v>630</v>
      </c>
      <c r="F228" s="11">
        <v>9</v>
      </c>
      <c r="G228" s="11"/>
      <c r="H228" s="11"/>
      <c r="I228" s="11"/>
      <c r="J228" s="4"/>
      <c r="K228" s="11"/>
      <c r="L228" s="11"/>
      <c r="M228" s="11"/>
      <c r="N228" s="4"/>
      <c r="O228" s="292"/>
      <c r="P228" s="293"/>
      <c r="Q228" s="293"/>
      <c r="R228" s="294"/>
      <c r="S228" s="4"/>
      <c r="T228" s="4"/>
      <c r="U228" s="4"/>
      <c r="V228" s="4"/>
    </row>
    <row r="229" spans="1:22" s="5" customFormat="1" ht="13.2">
      <c r="A229" s="56"/>
      <c r="B229" s="11"/>
      <c r="C229" s="11" t="s">
        <v>201</v>
      </c>
      <c r="D229" s="11"/>
      <c r="E229" s="11" t="s">
        <v>199</v>
      </c>
      <c r="F229" s="11">
        <v>11</v>
      </c>
      <c r="G229" s="11"/>
      <c r="H229" s="11"/>
      <c r="I229" s="11"/>
      <c r="J229" s="4"/>
      <c r="K229" s="11"/>
      <c r="L229" s="11"/>
      <c r="M229" s="11"/>
      <c r="N229" s="4"/>
      <c r="O229" s="292"/>
      <c r="P229" s="293"/>
      <c r="Q229" s="293"/>
      <c r="R229" s="294"/>
      <c r="S229" s="4"/>
      <c r="T229" s="4"/>
      <c r="U229" s="4"/>
      <c r="V229" s="4"/>
    </row>
    <row r="230" spans="1:22" s="5" customFormat="1" ht="13.2">
      <c r="A230" s="56"/>
      <c r="B230" s="11"/>
      <c r="C230" s="11" t="s">
        <v>289</v>
      </c>
      <c r="D230" s="11"/>
      <c r="E230" s="11" t="s">
        <v>287</v>
      </c>
      <c r="F230" s="11">
        <v>654</v>
      </c>
      <c r="G230" s="11">
        <v>6</v>
      </c>
      <c r="H230" s="11">
        <v>6</v>
      </c>
      <c r="I230" s="11">
        <v>0.16666666666666699</v>
      </c>
      <c r="J230" s="4"/>
      <c r="K230" s="11"/>
      <c r="L230" s="11"/>
      <c r="M230" s="11"/>
      <c r="N230" s="4"/>
      <c r="O230" s="292"/>
      <c r="P230" s="293"/>
      <c r="Q230" s="293"/>
      <c r="R230" s="294"/>
      <c r="S230" s="4"/>
      <c r="T230" s="4"/>
      <c r="U230" s="4"/>
      <c r="V230" s="4"/>
    </row>
    <row r="231" spans="1:22" s="5" customFormat="1" ht="13.2">
      <c r="A231" s="56"/>
      <c r="B231" s="11"/>
      <c r="C231" s="11" t="s">
        <v>348</v>
      </c>
      <c r="D231" s="11"/>
      <c r="E231" s="11" t="s">
        <v>330</v>
      </c>
      <c r="F231" s="11">
        <v>1</v>
      </c>
      <c r="G231" s="11"/>
      <c r="H231" s="11"/>
      <c r="I231" s="11"/>
      <c r="J231" s="4"/>
      <c r="K231" s="11"/>
      <c r="L231" s="11"/>
      <c r="M231" s="11"/>
      <c r="N231" s="4"/>
      <c r="O231" s="292"/>
      <c r="P231" s="293"/>
      <c r="Q231" s="293"/>
      <c r="R231" s="294"/>
      <c r="S231" s="4"/>
      <c r="T231" s="4"/>
      <c r="U231" s="4"/>
      <c r="V231" s="4"/>
    </row>
    <row r="232" spans="1:22" s="5" customFormat="1" ht="13.2">
      <c r="A232" s="56"/>
      <c r="B232" s="11"/>
      <c r="C232" s="11" t="s">
        <v>348</v>
      </c>
      <c r="D232" s="11"/>
      <c r="E232" s="11" t="s">
        <v>345</v>
      </c>
      <c r="F232" s="11">
        <v>44</v>
      </c>
      <c r="G232" s="11">
        <v>1</v>
      </c>
      <c r="H232" s="11">
        <v>0</v>
      </c>
      <c r="I232" s="11"/>
      <c r="J232" s="4"/>
      <c r="K232" s="11"/>
      <c r="L232" s="11"/>
      <c r="M232" s="11"/>
      <c r="N232" s="4"/>
      <c r="O232" s="292"/>
      <c r="P232" s="293"/>
      <c r="Q232" s="293"/>
      <c r="R232" s="294"/>
      <c r="S232" s="4"/>
      <c r="T232" s="4"/>
      <c r="U232" s="4"/>
      <c r="V232" s="4"/>
    </row>
    <row r="233" spans="1:22" s="5" customFormat="1" ht="13.2">
      <c r="A233" s="56"/>
      <c r="B233" s="11"/>
      <c r="C233" s="11" t="s">
        <v>583</v>
      </c>
      <c r="D233" s="11"/>
      <c r="E233" s="11" t="s">
        <v>291</v>
      </c>
      <c r="F233" s="11">
        <v>3</v>
      </c>
      <c r="G233" s="11"/>
      <c r="H233" s="11"/>
      <c r="I233" s="11"/>
      <c r="J233" s="4"/>
      <c r="K233" s="11"/>
      <c r="L233" s="11"/>
      <c r="M233" s="11"/>
      <c r="N233" s="4"/>
      <c r="O233" s="292"/>
      <c r="P233" s="293"/>
      <c r="Q233" s="293"/>
      <c r="R233" s="294"/>
      <c r="S233" s="4"/>
      <c r="T233" s="4"/>
      <c r="U233" s="4"/>
      <c r="V233" s="4"/>
    </row>
    <row r="234" spans="1:22" s="5" customFormat="1" ht="13.2">
      <c r="A234" s="56"/>
      <c r="B234" s="11"/>
      <c r="C234" s="11" t="s">
        <v>411</v>
      </c>
      <c r="D234" s="11"/>
      <c r="E234" s="11" t="s">
        <v>410</v>
      </c>
      <c r="F234" s="11">
        <v>134</v>
      </c>
      <c r="G234" s="11"/>
      <c r="H234" s="11"/>
      <c r="I234" s="11"/>
      <c r="J234" s="4"/>
      <c r="K234" s="11"/>
      <c r="L234" s="11"/>
      <c r="M234" s="11"/>
      <c r="N234" s="4"/>
      <c r="O234" s="292"/>
      <c r="P234" s="293"/>
      <c r="Q234" s="293"/>
      <c r="R234" s="294"/>
      <c r="S234" s="4"/>
      <c r="T234" s="4"/>
      <c r="U234" s="4"/>
      <c r="V234" s="4"/>
    </row>
    <row r="235" spans="1:22" s="5" customFormat="1" ht="13.2">
      <c r="A235" s="56"/>
      <c r="B235" s="11"/>
      <c r="C235" s="11" t="s">
        <v>412</v>
      </c>
      <c r="D235" s="11"/>
      <c r="E235" s="11" t="s">
        <v>413</v>
      </c>
      <c r="F235" s="11">
        <v>9</v>
      </c>
      <c r="G235" s="11"/>
      <c r="H235" s="11">
        <v>0</v>
      </c>
      <c r="I235" s="11"/>
      <c r="J235" s="4"/>
      <c r="K235" s="11"/>
      <c r="L235" s="11"/>
      <c r="M235" s="11"/>
      <c r="N235" s="4"/>
      <c r="O235" s="292"/>
      <c r="P235" s="293"/>
      <c r="Q235" s="293"/>
      <c r="R235" s="294"/>
      <c r="S235" s="4"/>
      <c r="T235" s="4"/>
      <c r="U235" s="4"/>
      <c r="V235" s="4"/>
    </row>
    <row r="236" spans="1:22" s="5" customFormat="1" ht="13.2">
      <c r="A236" s="56"/>
      <c r="B236" s="11"/>
      <c r="C236" s="11" t="s">
        <v>414</v>
      </c>
      <c r="D236" s="11"/>
      <c r="E236" s="11" t="s">
        <v>415</v>
      </c>
      <c r="F236" s="11">
        <v>8</v>
      </c>
      <c r="G236" s="11"/>
      <c r="H236" s="11">
        <v>0</v>
      </c>
      <c r="I236" s="11"/>
      <c r="J236" s="4"/>
      <c r="K236" s="11"/>
      <c r="L236" s="11"/>
      <c r="M236" s="11"/>
      <c r="N236" s="4"/>
      <c r="O236" s="292"/>
      <c r="P236" s="293"/>
      <c r="Q236" s="293"/>
      <c r="R236" s="294"/>
      <c r="S236" s="4"/>
      <c r="T236" s="4"/>
      <c r="U236" s="4"/>
      <c r="V236" s="4"/>
    </row>
    <row r="237" spans="1:22" s="5" customFormat="1" ht="13.2">
      <c r="A237" s="56"/>
      <c r="B237" s="11"/>
      <c r="C237" s="11" t="s">
        <v>588</v>
      </c>
      <c r="D237" s="11"/>
      <c r="E237" s="11" t="s">
        <v>302</v>
      </c>
      <c r="F237" s="11">
        <v>6</v>
      </c>
      <c r="G237" s="11"/>
      <c r="H237" s="11"/>
      <c r="I237" s="11"/>
      <c r="J237" s="4"/>
      <c r="K237" s="11"/>
      <c r="L237" s="11"/>
      <c r="M237" s="11"/>
      <c r="N237" s="4"/>
      <c r="O237" s="292"/>
      <c r="P237" s="293"/>
      <c r="Q237" s="293"/>
      <c r="R237" s="294"/>
      <c r="S237" s="4"/>
      <c r="T237" s="4"/>
      <c r="U237" s="4"/>
      <c r="V237" s="4"/>
    </row>
    <row r="238" spans="1:22" s="5" customFormat="1" ht="13.2">
      <c r="A238" s="56"/>
      <c r="B238" s="11"/>
      <c r="C238" s="11" t="s">
        <v>1271</v>
      </c>
      <c r="D238" s="11"/>
      <c r="E238" s="11" t="s">
        <v>249</v>
      </c>
      <c r="F238" s="11">
        <v>1</v>
      </c>
      <c r="G238" s="11"/>
      <c r="H238" s="11"/>
      <c r="I238" s="11"/>
      <c r="J238" s="4"/>
      <c r="K238" s="11"/>
      <c r="L238" s="11"/>
      <c r="M238" s="11"/>
      <c r="N238" s="4"/>
      <c r="O238" s="292"/>
      <c r="P238" s="293"/>
      <c r="Q238" s="293"/>
      <c r="R238" s="294"/>
      <c r="S238" s="4"/>
      <c r="T238" s="4"/>
      <c r="U238" s="4"/>
      <c r="V238" s="4"/>
    </row>
    <row r="239" spans="1:22" s="5" customFormat="1" ht="13.2">
      <c r="A239" s="56"/>
      <c r="B239" s="11"/>
      <c r="C239" s="11" t="s">
        <v>589</v>
      </c>
      <c r="D239" s="11"/>
      <c r="E239" s="11" t="s">
        <v>315</v>
      </c>
      <c r="F239" s="11">
        <v>3</v>
      </c>
      <c r="G239" s="11"/>
      <c r="H239" s="11"/>
      <c r="I239" s="11"/>
      <c r="J239" s="4"/>
      <c r="K239" s="11"/>
      <c r="L239" s="11"/>
      <c r="M239" s="11"/>
      <c r="N239" s="4"/>
      <c r="O239" s="292"/>
      <c r="P239" s="293"/>
      <c r="Q239" s="293"/>
      <c r="R239" s="294"/>
      <c r="S239" s="4"/>
      <c r="T239" s="4"/>
      <c r="U239" s="4"/>
      <c r="V239" s="4"/>
    </row>
    <row r="240" spans="1:22" s="5" customFormat="1" ht="13.2">
      <c r="A240" s="56"/>
      <c r="B240" s="11"/>
      <c r="C240" s="11" t="s">
        <v>611</v>
      </c>
      <c r="D240" s="11"/>
      <c r="E240" s="11" t="s">
        <v>432</v>
      </c>
      <c r="F240" s="11">
        <v>1</v>
      </c>
      <c r="G240" s="11"/>
      <c r="H240" s="11"/>
      <c r="I240" s="11"/>
      <c r="J240" s="4"/>
      <c r="K240" s="11"/>
      <c r="L240" s="11"/>
      <c r="M240" s="11"/>
      <c r="N240" s="4"/>
      <c r="O240" s="292"/>
      <c r="P240" s="293"/>
      <c r="Q240" s="293"/>
      <c r="R240" s="294"/>
      <c r="S240" s="4"/>
      <c r="T240" s="4"/>
      <c r="U240" s="4"/>
      <c r="V240" s="4"/>
    </row>
    <row r="241" spans="1:22" s="5" customFormat="1" ht="13.2">
      <c r="A241" s="56"/>
      <c r="B241" s="11"/>
      <c r="C241" s="11" t="s">
        <v>399</v>
      </c>
      <c r="D241" s="11"/>
      <c r="E241" s="11" t="s">
        <v>395</v>
      </c>
      <c r="F241" s="11">
        <v>10</v>
      </c>
      <c r="G241" s="11"/>
      <c r="H241" s="11"/>
      <c r="I241" s="11"/>
      <c r="J241" s="4"/>
      <c r="K241" s="11"/>
      <c r="L241" s="11"/>
      <c r="M241" s="11"/>
      <c r="N241" s="4"/>
      <c r="O241" s="292"/>
      <c r="P241" s="293"/>
      <c r="Q241" s="293"/>
      <c r="R241" s="294"/>
      <c r="S241" s="4"/>
      <c r="T241" s="4"/>
      <c r="U241" s="4"/>
      <c r="V241" s="4"/>
    </row>
    <row r="242" spans="1:22" s="5" customFormat="1" ht="13.2">
      <c r="A242" s="56"/>
      <c r="B242" s="11"/>
      <c r="C242" s="11" t="s">
        <v>416</v>
      </c>
      <c r="D242" s="11"/>
      <c r="E242" s="11" t="s">
        <v>417</v>
      </c>
      <c r="F242" s="11">
        <v>12</v>
      </c>
      <c r="G242" s="11"/>
      <c r="H242" s="11"/>
      <c r="I242" s="11"/>
      <c r="J242" s="4"/>
      <c r="K242" s="11"/>
      <c r="L242" s="11"/>
      <c r="M242" s="11"/>
      <c r="N242" s="4"/>
      <c r="O242" s="292"/>
      <c r="P242" s="293"/>
      <c r="Q242" s="293"/>
      <c r="R242" s="294"/>
      <c r="S242" s="4"/>
      <c r="T242" s="4"/>
      <c r="U242" s="4"/>
      <c r="V242" s="4"/>
    </row>
    <row r="243" spans="1:22" s="5" customFormat="1" ht="13.2">
      <c r="A243" s="56"/>
      <c r="B243" s="11"/>
      <c r="C243" s="11" t="s">
        <v>1272</v>
      </c>
      <c r="D243" s="11"/>
      <c r="E243" s="11" t="s">
        <v>440</v>
      </c>
      <c r="F243" s="11">
        <v>2</v>
      </c>
      <c r="G243" s="11"/>
      <c r="H243" s="11"/>
      <c r="I243" s="11"/>
      <c r="J243" s="4"/>
      <c r="K243" s="11"/>
      <c r="L243" s="11"/>
      <c r="M243" s="11"/>
      <c r="N243" s="4"/>
      <c r="O243" s="292"/>
      <c r="P243" s="293"/>
      <c r="Q243" s="293"/>
      <c r="R243" s="294"/>
      <c r="S243" s="4"/>
      <c r="T243" s="4"/>
      <c r="U243" s="4"/>
      <c r="V243" s="4"/>
    </row>
    <row r="244" spans="1:22" s="5" customFormat="1" ht="13.2">
      <c r="A244" s="56"/>
      <c r="B244" s="11"/>
      <c r="C244" s="11" t="s">
        <v>292</v>
      </c>
      <c r="D244" s="11"/>
      <c r="E244" s="11" t="s">
        <v>293</v>
      </c>
      <c r="F244" s="11">
        <v>86</v>
      </c>
      <c r="G244" s="11">
        <v>2</v>
      </c>
      <c r="H244" s="11">
        <v>2</v>
      </c>
      <c r="I244" s="11">
        <v>0</v>
      </c>
      <c r="J244" s="4"/>
      <c r="K244" s="11"/>
      <c r="L244" s="11"/>
      <c r="M244" s="11"/>
      <c r="N244" s="4"/>
      <c r="O244" s="292"/>
      <c r="P244" s="293"/>
      <c r="Q244" s="293"/>
      <c r="R244" s="294"/>
      <c r="S244" s="4"/>
      <c r="T244" s="4"/>
      <c r="U244" s="4"/>
      <c r="V244" s="4"/>
    </row>
    <row r="245" spans="1:22" s="5" customFormat="1" ht="13.2">
      <c r="A245" s="56"/>
      <c r="B245" s="11"/>
      <c r="C245" s="11" t="s">
        <v>605</v>
      </c>
      <c r="D245" s="11"/>
      <c r="E245" s="11" t="s">
        <v>606</v>
      </c>
      <c r="F245" s="11">
        <v>5</v>
      </c>
      <c r="G245" s="11"/>
      <c r="H245" s="11"/>
      <c r="I245" s="11"/>
      <c r="J245" s="4"/>
      <c r="K245" s="11"/>
      <c r="L245" s="11"/>
      <c r="M245" s="11"/>
      <c r="N245" s="4"/>
      <c r="O245" s="292"/>
      <c r="P245" s="293"/>
      <c r="Q245" s="293"/>
      <c r="R245" s="294"/>
      <c r="S245" s="4"/>
      <c r="T245" s="4"/>
      <c r="U245" s="4"/>
      <c r="V245" s="4"/>
    </row>
    <row r="246" spans="1:22" s="5" customFormat="1" ht="13.2">
      <c r="A246" s="56"/>
      <c r="B246" s="11"/>
      <c r="C246" s="11" t="s">
        <v>202</v>
      </c>
      <c r="D246" s="11"/>
      <c r="E246" s="11" t="s">
        <v>199</v>
      </c>
      <c r="F246" s="11">
        <v>10</v>
      </c>
      <c r="G246" s="11"/>
      <c r="H246" s="11"/>
      <c r="I246" s="11"/>
      <c r="J246" s="4"/>
      <c r="K246" s="11"/>
      <c r="L246" s="11"/>
      <c r="M246" s="11"/>
      <c r="N246" s="4"/>
      <c r="O246" s="292"/>
      <c r="P246" s="293"/>
      <c r="Q246" s="293"/>
      <c r="R246" s="294"/>
      <c r="S246" s="4"/>
      <c r="T246" s="4"/>
      <c r="U246" s="4"/>
      <c r="V246" s="4"/>
    </row>
    <row r="247" spans="1:22" s="5" customFormat="1" ht="13.2">
      <c r="A247" s="56"/>
      <c r="B247" s="11"/>
      <c r="C247" s="11" t="s">
        <v>354</v>
      </c>
      <c r="D247" s="11"/>
      <c r="E247" s="11" t="s">
        <v>350</v>
      </c>
      <c r="F247" s="11">
        <v>16</v>
      </c>
      <c r="G247" s="11"/>
      <c r="H247" s="11">
        <v>0</v>
      </c>
      <c r="I247" s="11"/>
      <c r="J247" s="4"/>
      <c r="K247" s="11"/>
      <c r="L247" s="11"/>
      <c r="M247" s="11"/>
      <c r="N247" s="4"/>
      <c r="O247" s="292"/>
      <c r="P247" s="293"/>
      <c r="Q247" s="293"/>
      <c r="R247" s="294"/>
      <c r="S247" s="4"/>
      <c r="T247" s="4"/>
      <c r="U247" s="4"/>
      <c r="V247" s="4"/>
    </row>
    <row r="248" spans="1:22" s="5" customFormat="1" ht="13.2">
      <c r="A248" s="56"/>
      <c r="B248" s="11"/>
      <c r="C248" s="11" t="s">
        <v>294</v>
      </c>
      <c r="D248" s="11"/>
      <c r="E248" s="11" t="s">
        <v>295</v>
      </c>
      <c r="F248" s="11">
        <v>162</v>
      </c>
      <c r="G248" s="11"/>
      <c r="H248" s="11">
        <v>0</v>
      </c>
      <c r="I248" s="11"/>
      <c r="J248" s="4"/>
      <c r="K248" s="11"/>
      <c r="L248" s="11"/>
      <c r="M248" s="11"/>
      <c r="N248" s="4"/>
      <c r="O248" s="292"/>
      <c r="P248" s="293"/>
      <c r="Q248" s="293"/>
      <c r="R248" s="294"/>
      <c r="S248" s="4"/>
      <c r="T248" s="4"/>
      <c r="U248" s="4"/>
      <c r="V248" s="4"/>
    </row>
    <row r="249" spans="1:22" s="5" customFormat="1" ht="13.2">
      <c r="A249" s="56"/>
      <c r="B249" s="11"/>
      <c r="C249" s="11" t="s">
        <v>245</v>
      </c>
      <c r="D249" s="11"/>
      <c r="E249" s="11" t="s">
        <v>237</v>
      </c>
      <c r="F249" s="11">
        <v>13</v>
      </c>
      <c r="G249" s="11"/>
      <c r="H249" s="11"/>
      <c r="I249" s="11"/>
      <c r="J249" s="4"/>
      <c r="K249" s="11"/>
      <c r="L249" s="11"/>
      <c r="M249" s="11"/>
      <c r="N249" s="4"/>
      <c r="O249" s="292"/>
      <c r="P249" s="293"/>
      <c r="Q249" s="293"/>
      <c r="R249" s="294"/>
      <c r="S249" s="4"/>
      <c r="T249" s="4"/>
      <c r="U249" s="4"/>
      <c r="V249" s="4"/>
    </row>
    <row r="250" spans="1:22" s="5" customFormat="1" ht="13.2">
      <c r="A250" s="56"/>
      <c r="B250" s="11"/>
      <c r="C250" s="11" t="s">
        <v>661</v>
      </c>
      <c r="D250" s="11"/>
      <c r="E250" s="11" t="s">
        <v>302</v>
      </c>
      <c r="F250" s="11">
        <v>5</v>
      </c>
      <c r="G250" s="11"/>
      <c r="H250" s="11"/>
      <c r="I250" s="11"/>
      <c r="J250" s="4"/>
      <c r="K250" s="11"/>
      <c r="L250" s="11"/>
      <c r="M250" s="11"/>
      <c r="N250" s="4"/>
      <c r="O250" s="292"/>
      <c r="P250" s="293"/>
      <c r="Q250" s="293"/>
      <c r="R250" s="294"/>
      <c r="S250" s="4"/>
      <c r="T250" s="4"/>
      <c r="U250" s="4"/>
      <c r="V250" s="4"/>
    </row>
    <row r="251" spans="1:22" s="5" customFormat="1" ht="13.2">
      <c r="A251" s="56"/>
      <c r="B251" s="11"/>
      <c r="C251" s="11" t="s">
        <v>206</v>
      </c>
      <c r="D251" s="11"/>
      <c r="E251" s="11" t="s">
        <v>204</v>
      </c>
      <c r="F251" s="11">
        <v>42</v>
      </c>
      <c r="G251" s="11"/>
      <c r="H251" s="11"/>
      <c r="I251" s="11"/>
      <c r="J251" s="4"/>
      <c r="K251" s="11"/>
      <c r="L251" s="11"/>
      <c r="M251" s="11"/>
      <c r="N251" s="4"/>
      <c r="O251" s="292"/>
      <c r="P251" s="293"/>
      <c r="Q251" s="293"/>
      <c r="R251" s="294"/>
      <c r="S251" s="4"/>
      <c r="T251" s="4"/>
      <c r="U251" s="4"/>
      <c r="V251" s="4"/>
    </row>
    <row r="252" spans="1:22" s="5" customFormat="1" ht="13.2">
      <c r="A252" s="56"/>
      <c r="B252" s="11"/>
      <c r="C252" s="11" t="s">
        <v>344</v>
      </c>
      <c r="D252" s="11"/>
      <c r="E252" s="11" t="s">
        <v>338</v>
      </c>
      <c r="F252" s="11">
        <v>2</v>
      </c>
      <c r="G252" s="11"/>
      <c r="H252" s="11"/>
      <c r="I252" s="11"/>
      <c r="J252" s="4"/>
      <c r="K252" s="11"/>
      <c r="L252" s="11"/>
      <c r="M252" s="11"/>
      <c r="N252" s="4"/>
      <c r="O252" s="292"/>
      <c r="P252" s="293"/>
      <c r="Q252" s="293"/>
      <c r="R252" s="294"/>
      <c r="S252" s="4"/>
      <c r="T252" s="4"/>
      <c r="U252" s="4"/>
      <c r="V252" s="4"/>
    </row>
    <row r="253" spans="1:22" s="5" customFormat="1" ht="13.2">
      <c r="A253" s="56"/>
      <c r="B253" s="11"/>
      <c r="C253" s="11" t="s">
        <v>418</v>
      </c>
      <c r="D253" s="11"/>
      <c r="E253" s="11" t="s">
        <v>419</v>
      </c>
      <c r="F253" s="11">
        <v>17</v>
      </c>
      <c r="G253" s="11"/>
      <c r="H253" s="11"/>
      <c r="I253" s="11"/>
      <c r="J253" s="4"/>
      <c r="K253" s="11"/>
      <c r="L253" s="11"/>
      <c r="M253" s="11"/>
      <c r="N253" s="4"/>
      <c r="O253" s="292"/>
      <c r="P253" s="293"/>
      <c r="Q253" s="293"/>
      <c r="R253" s="294"/>
      <c r="S253" s="4"/>
      <c r="T253" s="4"/>
      <c r="U253" s="4"/>
      <c r="V253" s="4"/>
    </row>
    <row r="254" spans="1:22" s="5" customFormat="1" ht="13.2">
      <c r="A254" s="56"/>
      <c r="B254" s="11"/>
      <c r="C254" s="11" t="s">
        <v>300</v>
      </c>
      <c r="D254" s="11"/>
      <c r="E254" s="11" t="s">
        <v>297</v>
      </c>
      <c r="F254" s="11">
        <v>286</v>
      </c>
      <c r="G254" s="11">
        <v>1</v>
      </c>
      <c r="H254" s="11">
        <v>0</v>
      </c>
      <c r="I254" s="11"/>
      <c r="J254" s="4"/>
      <c r="K254" s="11"/>
      <c r="L254" s="11"/>
      <c r="M254" s="11"/>
      <c r="N254" s="4"/>
      <c r="O254" s="292"/>
      <c r="P254" s="293"/>
      <c r="Q254" s="293"/>
      <c r="R254" s="294"/>
      <c r="S254" s="4"/>
      <c r="T254" s="4"/>
      <c r="U254" s="4"/>
      <c r="V254" s="4"/>
    </row>
    <row r="255" spans="1:22" s="5" customFormat="1" ht="13.2">
      <c r="A255" s="56"/>
      <c r="B255" s="11"/>
      <c r="C255" s="11" t="s">
        <v>210</v>
      </c>
      <c r="D255" s="11"/>
      <c r="E255" s="11" t="s">
        <v>208</v>
      </c>
      <c r="F255" s="11">
        <v>248</v>
      </c>
      <c r="G255" s="11">
        <v>4</v>
      </c>
      <c r="H255" s="11">
        <v>3</v>
      </c>
      <c r="I255" s="11">
        <v>0.66666666666666696</v>
      </c>
      <c r="J255" s="4"/>
      <c r="K255" s="11"/>
      <c r="L255" s="11"/>
      <c r="M255" s="11"/>
      <c r="N255" s="4"/>
      <c r="O255" s="292"/>
      <c r="P255" s="293"/>
      <c r="Q255" s="293"/>
      <c r="R255" s="294"/>
      <c r="S255" s="4"/>
      <c r="T255" s="4"/>
      <c r="U255" s="4"/>
      <c r="V255" s="4"/>
    </row>
    <row r="256" spans="1:22" s="5" customFormat="1" ht="13.2">
      <c r="A256" s="56"/>
      <c r="B256" s="11"/>
      <c r="C256" s="11" t="s">
        <v>613</v>
      </c>
      <c r="D256" s="11"/>
      <c r="E256" s="11" t="s">
        <v>440</v>
      </c>
      <c r="F256" s="11">
        <v>8</v>
      </c>
      <c r="G256" s="11"/>
      <c r="H256" s="11"/>
      <c r="I256" s="11"/>
      <c r="J256" s="4"/>
      <c r="K256" s="11"/>
      <c r="L256" s="11"/>
      <c r="M256" s="11"/>
      <c r="N256" s="4"/>
      <c r="O256" s="292"/>
      <c r="P256" s="293"/>
      <c r="Q256" s="293"/>
      <c r="R256" s="294"/>
      <c r="S256" s="4"/>
      <c r="T256" s="4"/>
      <c r="U256" s="4"/>
      <c r="V256" s="4"/>
    </row>
    <row r="257" spans="1:22" s="5" customFormat="1" ht="13.2">
      <c r="A257" s="56"/>
      <c r="B257" s="11"/>
      <c r="C257" s="11" t="s">
        <v>632</v>
      </c>
      <c r="D257" s="11"/>
      <c r="E257" s="11" t="s">
        <v>531</v>
      </c>
      <c r="F257" s="11">
        <v>1</v>
      </c>
      <c r="G257" s="11"/>
      <c r="H257" s="11"/>
      <c r="I257" s="11"/>
      <c r="J257" s="4"/>
      <c r="K257" s="11"/>
      <c r="L257" s="11"/>
      <c r="M257" s="11"/>
      <c r="N257" s="4"/>
      <c r="O257" s="292"/>
      <c r="P257" s="293"/>
      <c r="Q257" s="293"/>
      <c r="R257" s="294"/>
      <c r="S257" s="4"/>
      <c r="T257" s="4"/>
      <c r="U257" s="4"/>
      <c r="V257" s="4"/>
    </row>
    <row r="258" spans="1:22" s="5" customFormat="1" ht="13.2">
      <c r="A258" s="56"/>
      <c r="B258" s="11"/>
      <c r="C258" s="11" t="s">
        <v>530</v>
      </c>
      <c r="D258" s="11"/>
      <c r="E258" s="11" t="s">
        <v>531</v>
      </c>
      <c r="F258" s="11">
        <v>122</v>
      </c>
      <c r="G258" s="11"/>
      <c r="H258" s="11"/>
      <c r="I258" s="11"/>
      <c r="J258" s="4"/>
      <c r="K258" s="11"/>
      <c r="L258" s="11"/>
      <c r="M258" s="11"/>
      <c r="N258" s="4"/>
      <c r="O258" s="292"/>
      <c r="P258" s="293"/>
      <c r="Q258" s="293"/>
      <c r="R258" s="294"/>
      <c r="S258" s="4"/>
      <c r="T258" s="4"/>
      <c r="U258" s="4"/>
      <c r="V258" s="4"/>
    </row>
    <row r="259" spans="1:22" s="5" customFormat="1" ht="13.2">
      <c r="A259" s="56"/>
      <c r="B259" s="11"/>
      <c r="C259" s="11" t="s">
        <v>423</v>
      </c>
      <c r="D259" s="11"/>
      <c r="E259" s="11" t="s">
        <v>421</v>
      </c>
      <c r="F259" s="11">
        <v>110</v>
      </c>
      <c r="G259" s="11">
        <v>1</v>
      </c>
      <c r="H259" s="11">
        <v>1</v>
      </c>
      <c r="I259" s="11">
        <v>0</v>
      </c>
      <c r="J259" s="4"/>
      <c r="K259" s="11"/>
      <c r="L259" s="11"/>
      <c r="M259" s="11"/>
      <c r="N259" s="4"/>
      <c r="O259" s="292"/>
      <c r="P259" s="293"/>
      <c r="Q259" s="293"/>
      <c r="R259" s="294"/>
      <c r="S259" s="4"/>
      <c r="T259" s="4"/>
      <c r="U259" s="4"/>
      <c r="V259" s="4"/>
    </row>
    <row r="260" spans="1:22" s="5" customFormat="1" ht="13.2">
      <c r="A260" s="56"/>
      <c r="B260" s="11"/>
      <c r="C260" s="11" t="s">
        <v>305</v>
      </c>
      <c r="D260" s="11"/>
      <c r="E260" s="11" t="s">
        <v>302</v>
      </c>
      <c r="F260" s="11">
        <v>67</v>
      </c>
      <c r="G260" s="11"/>
      <c r="H260" s="11">
        <v>0</v>
      </c>
      <c r="I260" s="11"/>
      <c r="J260" s="4"/>
      <c r="K260" s="11"/>
      <c r="L260" s="11"/>
      <c r="M260" s="11"/>
      <c r="N260" s="4"/>
      <c r="O260" s="292"/>
      <c r="P260" s="293"/>
      <c r="Q260" s="293"/>
      <c r="R260" s="294"/>
      <c r="S260" s="4"/>
      <c r="T260" s="4"/>
      <c r="U260" s="4"/>
      <c r="V260" s="4"/>
    </row>
    <row r="261" spans="1:22" s="5" customFormat="1" ht="13.2">
      <c r="A261" s="56"/>
      <c r="B261" s="11"/>
      <c r="C261" s="11" t="s">
        <v>554</v>
      </c>
      <c r="D261" s="11"/>
      <c r="E261" s="11" t="s">
        <v>523</v>
      </c>
      <c r="F261" s="11">
        <v>31</v>
      </c>
      <c r="G261" s="11"/>
      <c r="H261" s="11"/>
      <c r="I261" s="11"/>
      <c r="J261" s="4"/>
      <c r="K261" s="11"/>
      <c r="L261" s="11"/>
      <c r="M261" s="11"/>
      <c r="N261" s="4"/>
      <c r="O261" s="292"/>
      <c r="P261" s="293"/>
      <c r="Q261" s="293"/>
      <c r="R261" s="294"/>
      <c r="S261" s="4"/>
      <c r="T261" s="4"/>
      <c r="U261" s="4"/>
      <c r="V261" s="4"/>
    </row>
    <row r="262" spans="1:22" s="5" customFormat="1" ht="13.2">
      <c r="A262" s="56"/>
      <c r="B262" s="11"/>
      <c r="C262" s="11" t="s">
        <v>554</v>
      </c>
      <c r="D262" s="11"/>
      <c r="E262" s="11" t="s">
        <v>1287</v>
      </c>
      <c r="F262" s="11">
        <v>1</v>
      </c>
      <c r="G262" s="11"/>
      <c r="H262" s="11"/>
      <c r="I262" s="11"/>
      <c r="J262" s="4"/>
      <c r="K262" s="11"/>
      <c r="L262" s="11"/>
      <c r="M262" s="11"/>
      <c r="N262" s="4"/>
      <c r="O262" s="292"/>
      <c r="P262" s="293"/>
      <c r="Q262" s="293"/>
      <c r="R262" s="294"/>
      <c r="S262" s="4"/>
      <c r="T262" s="4"/>
      <c r="U262" s="4"/>
      <c r="V262" s="4"/>
    </row>
    <row r="263" spans="1:22" s="5" customFormat="1" ht="13.2">
      <c r="A263" s="56"/>
      <c r="B263" s="11"/>
      <c r="C263" s="11" t="s">
        <v>664</v>
      </c>
      <c r="D263" s="11"/>
      <c r="E263" s="11" t="s">
        <v>247</v>
      </c>
      <c r="F263" s="11">
        <v>3</v>
      </c>
      <c r="G263" s="11"/>
      <c r="H263" s="11"/>
      <c r="I263" s="11"/>
      <c r="J263" s="4"/>
      <c r="K263" s="11"/>
      <c r="L263" s="11"/>
      <c r="M263" s="11"/>
      <c r="N263" s="4"/>
      <c r="O263" s="292"/>
      <c r="P263" s="293"/>
      <c r="Q263" s="293"/>
      <c r="R263" s="294"/>
      <c r="S263" s="4"/>
      <c r="T263" s="4"/>
      <c r="U263" s="4"/>
      <c r="V263" s="4"/>
    </row>
    <row r="264" spans="1:22" s="5" customFormat="1" ht="13.2">
      <c r="A264" s="56"/>
      <c r="B264" s="11"/>
      <c r="C264" s="11" t="s">
        <v>248</v>
      </c>
      <c r="D264" s="11"/>
      <c r="E264" s="11" t="s">
        <v>247</v>
      </c>
      <c r="F264" s="11">
        <v>18</v>
      </c>
      <c r="G264" s="11"/>
      <c r="H264" s="11"/>
      <c r="I264" s="11"/>
      <c r="J264" s="4"/>
      <c r="K264" s="11"/>
      <c r="L264" s="11"/>
      <c r="M264" s="11"/>
      <c r="N264" s="4"/>
      <c r="O264" s="292"/>
      <c r="P264" s="293"/>
      <c r="Q264" s="293"/>
      <c r="R264" s="294"/>
      <c r="S264" s="4"/>
      <c r="T264" s="4"/>
      <c r="U264" s="4"/>
      <c r="V264" s="4"/>
    </row>
    <row r="265" spans="1:22" s="5" customFormat="1" ht="13.2">
      <c r="A265" s="56"/>
      <c r="B265" s="11"/>
      <c r="C265" s="11" t="s">
        <v>196</v>
      </c>
      <c r="D265" s="11"/>
      <c r="E265" s="11" t="s">
        <v>195</v>
      </c>
      <c r="F265" s="11">
        <v>3</v>
      </c>
      <c r="G265" s="11"/>
      <c r="H265" s="11">
        <v>0</v>
      </c>
      <c r="I265" s="11"/>
      <c r="J265" s="4"/>
      <c r="K265" s="11"/>
      <c r="L265" s="11"/>
      <c r="M265" s="11"/>
      <c r="N265" s="4"/>
      <c r="O265" s="292"/>
      <c r="P265" s="293"/>
      <c r="Q265" s="293"/>
      <c r="R265" s="294"/>
      <c r="S265" s="4"/>
      <c r="T265" s="4"/>
      <c r="U265" s="4"/>
      <c r="V265" s="4"/>
    </row>
    <row r="266" spans="1:22" s="5" customFormat="1" ht="13.2">
      <c r="A266" s="56"/>
      <c r="B266" s="11"/>
      <c r="C266" s="11" t="s">
        <v>1275</v>
      </c>
      <c r="D266" s="11"/>
      <c r="E266" s="11" t="s">
        <v>284</v>
      </c>
      <c r="F266" s="11">
        <v>1</v>
      </c>
      <c r="G266" s="11"/>
      <c r="H266" s="11"/>
      <c r="I266" s="11"/>
      <c r="J266" s="4"/>
      <c r="K266" s="11"/>
      <c r="L266" s="11"/>
      <c r="M266" s="11"/>
      <c r="N266" s="4"/>
      <c r="O266" s="292"/>
      <c r="P266" s="293"/>
      <c r="Q266" s="293"/>
      <c r="R266" s="294"/>
      <c r="S266" s="4"/>
      <c r="T266" s="4"/>
      <c r="U266" s="4"/>
      <c r="V266" s="4"/>
    </row>
    <row r="267" spans="1:22" s="5" customFormat="1" ht="13.2">
      <c r="A267" s="56"/>
      <c r="B267" s="11"/>
      <c r="C267" s="11" t="s">
        <v>309</v>
      </c>
      <c r="D267" s="11"/>
      <c r="E267" s="11" t="s">
        <v>307</v>
      </c>
      <c r="F267" s="11">
        <v>28</v>
      </c>
      <c r="G267" s="11"/>
      <c r="H267" s="11">
        <v>0</v>
      </c>
      <c r="I267" s="11"/>
      <c r="J267" s="4"/>
      <c r="K267" s="11"/>
      <c r="L267" s="11"/>
      <c r="M267" s="11"/>
      <c r="N267" s="4"/>
      <c r="O267" s="292"/>
      <c r="P267" s="293"/>
      <c r="Q267" s="293"/>
      <c r="R267" s="294"/>
      <c r="S267" s="4"/>
      <c r="T267" s="4"/>
      <c r="U267" s="4"/>
      <c r="V267" s="4"/>
    </row>
    <row r="268" spans="1:22" s="5" customFormat="1" ht="13.2">
      <c r="A268" s="56"/>
      <c r="B268" s="11"/>
      <c r="C268" s="11" t="s">
        <v>367</v>
      </c>
      <c r="D268" s="11"/>
      <c r="E268" s="11" t="s">
        <v>362</v>
      </c>
      <c r="F268" s="11">
        <v>2</v>
      </c>
      <c r="G268" s="11"/>
      <c r="H268" s="11">
        <v>0</v>
      </c>
      <c r="I268" s="11"/>
      <c r="J268" s="4"/>
      <c r="K268" s="11"/>
      <c r="L268" s="11"/>
      <c r="M268" s="11"/>
      <c r="N268" s="4"/>
      <c r="O268" s="292"/>
      <c r="P268" s="293"/>
      <c r="Q268" s="293"/>
      <c r="R268" s="294"/>
      <c r="S268" s="4"/>
      <c r="T268" s="4"/>
      <c r="U268" s="4"/>
      <c r="V268" s="4"/>
    </row>
    <row r="269" spans="1:22" s="5" customFormat="1" ht="13.2">
      <c r="A269" s="56"/>
      <c r="B269" s="11"/>
      <c r="C269" s="11" t="s">
        <v>310</v>
      </c>
      <c r="D269" s="11"/>
      <c r="E269" s="11" t="s">
        <v>311</v>
      </c>
      <c r="F269" s="11">
        <v>76</v>
      </c>
      <c r="G269" s="11"/>
      <c r="H269" s="11">
        <v>0</v>
      </c>
      <c r="I269" s="11"/>
      <c r="J269" s="4"/>
      <c r="K269" s="11"/>
      <c r="L269" s="11"/>
      <c r="M269" s="11"/>
      <c r="N269" s="4"/>
      <c r="O269" s="292"/>
      <c r="P269" s="293"/>
      <c r="Q269" s="293"/>
      <c r="R269" s="294"/>
      <c r="S269" s="4"/>
      <c r="T269" s="4"/>
      <c r="U269" s="4"/>
      <c r="V269" s="4"/>
    </row>
    <row r="270" spans="1:22" s="5" customFormat="1" ht="13.2">
      <c r="A270" s="56"/>
      <c r="B270" s="11"/>
      <c r="C270" s="11" t="s">
        <v>312</v>
      </c>
      <c r="D270" s="11"/>
      <c r="E270" s="11" t="s">
        <v>313</v>
      </c>
      <c r="F270" s="11">
        <v>71</v>
      </c>
      <c r="G270" s="11">
        <v>1</v>
      </c>
      <c r="H270" s="11">
        <v>1</v>
      </c>
      <c r="I270" s="11">
        <v>0</v>
      </c>
      <c r="J270" s="4"/>
      <c r="K270" s="11"/>
      <c r="L270" s="11"/>
      <c r="M270" s="11"/>
      <c r="N270" s="4"/>
      <c r="O270" s="292"/>
      <c r="P270" s="293"/>
      <c r="Q270" s="293"/>
      <c r="R270" s="294"/>
      <c r="S270" s="4"/>
      <c r="T270" s="4"/>
      <c r="U270" s="4"/>
      <c r="V270" s="4"/>
    </row>
    <row r="271" spans="1:22" s="5" customFormat="1" ht="13.2">
      <c r="A271" s="56"/>
      <c r="B271" s="11"/>
      <c r="C271" s="11" t="s">
        <v>666</v>
      </c>
      <c r="D271" s="11"/>
      <c r="E271" s="11" t="s">
        <v>338</v>
      </c>
      <c r="F271" s="11">
        <v>1</v>
      </c>
      <c r="G271" s="11"/>
      <c r="H271" s="11"/>
      <c r="I271" s="11"/>
      <c r="J271" s="4"/>
      <c r="K271" s="11"/>
      <c r="L271" s="11"/>
      <c r="M271" s="11"/>
      <c r="N271" s="4"/>
      <c r="O271" s="292"/>
      <c r="P271" s="293"/>
      <c r="Q271" s="293"/>
      <c r="R271" s="294"/>
      <c r="S271" s="4"/>
      <c r="T271" s="4"/>
      <c r="U271" s="4"/>
      <c r="V271" s="4"/>
    </row>
    <row r="272" spans="1:22" s="5" customFormat="1" ht="13.2">
      <c r="A272" s="56"/>
      <c r="B272" s="11"/>
      <c r="C272" s="11" t="s">
        <v>317</v>
      </c>
      <c r="D272" s="11"/>
      <c r="E272" s="11" t="s">
        <v>315</v>
      </c>
      <c r="F272" s="11">
        <v>30</v>
      </c>
      <c r="G272" s="11"/>
      <c r="H272" s="11">
        <v>0</v>
      </c>
      <c r="I272" s="11"/>
      <c r="J272" s="4"/>
      <c r="K272" s="11"/>
      <c r="L272" s="11"/>
      <c r="M272" s="11"/>
      <c r="N272" s="4"/>
      <c r="O272" s="292"/>
      <c r="P272" s="293"/>
      <c r="Q272" s="293"/>
      <c r="R272" s="294"/>
      <c r="S272" s="4"/>
      <c r="T272" s="4"/>
      <c r="U272" s="4"/>
      <c r="V272" s="4"/>
    </row>
    <row r="273" spans="1:22" s="5" customFormat="1" ht="13.2">
      <c r="A273" s="56"/>
      <c r="B273" s="11"/>
      <c r="C273" s="11" t="s">
        <v>667</v>
      </c>
      <c r="D273" s="11"/>
      <c r="E273" s="11" t="s">
        <v>297</v>
      </c>
      <c r="F273" s="11">
        <v>2</v>
      </c>
      <c r="G273" s="11"/>
      <c r="H273" s="11"/>
      <c r="I273" s="11"/>
      <c r="J273" s="4"/>
      <c r="K273" s="11"/>
      <c r="L273" s="11"/>
      <c r="M273" s="11"/>
      <c r="N273" s="4"/>
      <c r="O273" s="292"/>
      <c r="P273" s="293"/>
      <c r="Q273" s="293"/>
      <c r="R273" s="294"/>
      <c r="S273" s="4"/>
      <c r="T273" s="4"/>
      <c r="U273" s="4"/>
      <c r="V273" s="4"/>
    </row>
    <row r="274" spans="1:22" s="5" customFormat="1" ht="13.2">
      <c r="A274" s="56"/>
      <c r="B274" s="11"/>
      <c r="C274" s="11" t="s">
        <v>609</v>
      </c>
      <c r="D274" s="11"/>
      <c r="E274" s="11" t="s">
        <v>427</v>
      </c>
      <c r="F274" s="11">
        <v>1</v>
      </c>
      <c r="G274" s="11"/>
      <c r="H274" s="11"/>
      <c r="I274" s="11"/>
      <c r="J274" s="4"/>
      <c r="K274" s="11"/>
      <c r="L274" s="11"/>
      <c r="M274" s="11"/>
      <c r="N274" s="4"/>
      <c r="O274" s="292"/>
      <c r="P274" s="293"/>
      <c r="Q274" s="293"/>
      <c r="R274" s="294"/>
      <c r="S274" s="4"/>
      <c r="T274" s="4"/>
      <c r="U274" s="4"/>
      <c r="V274" s="4"/>
    </row>
    <row r="275" spans="1:22" s="5" customFormat="1" ht="13.2">
      <c r="A275" s="56"/>
      <c r="B275" s="11"/>
      <c r="C275" s="11" t="s">
        <v>487</v>
      </c>
      <c r="D275" s="11"/>
      <c r="E275" s="11" t="s">
        <v>485</v>
      </c>
      <c r="F275" s="11">
        <v>25</v>
      </c>
      <c r="G275" s="11"/>
      <c r="H275" s="11"/>
      <c r="I275" s="11"/>
      <c r="J275" s="4"/>
      <c r="K275" s="11"/>
      <c r="L275" s="11"/>
      <c r="M275" s="11"/>
      <c r="N275" s="4"/>
      <c r="O275" s="292"/>
      <c r="P275" s="293"/>
      <c r="Q275" s="293"/>
      <c r="R275" s="294"/>
      <c r="S275" s="4"/>
      <c r="T275" s="4"/>
      <c r="U275" s="4"/>
      <c r="V275" s="4"/>
    </row>
    <row r="276" spans="1:22" s="5" customFormat="1" ht="13.2">
      <c r="A276" s="56"/>
      <c r="B276" s="11"/>
      <c r="C276" s="11" t="s">
        <v>424</v>
      </c>
      <c r="D276" s="11"/>
      <c r="E276" s="11" t="s">
        <v>425</v>
      </c>
      <c r="F276" s="11">
        <v>27</v>
      </c>
      <c r="G276" s="11"/>
      <c r="H276" s="11">
        <v>0</v>
      </c>
      <c r="I276" s="11"/>
      <c r="J276" s="4"/>
      <c r="K276" s="11"/>
      <c r="L276" s="11"/>
      <c r="M276" s="11"/>
      <c r="N276" s="4"/>
      <c r="O276" s="292"/>
      <c r="P276" s="293"/>
      <c r="Q276" s="293"/>
      <c r="R276" s="294"/>
      <c r="S276" s="4"/>
      <c r="T276" s="4"/>
      <c r="U276" s="4"/>
      <c r="V276" s="4"/>
    </row>
    <row r="277" spans="1:22" s="5" customFormat="1" ht="13.2">
      <c r="A277" s="56"/>
      <c r="B277" s="11"/>
      <c r="C277" s="11" t="s">
        <v>428</v>
      </c>
      <c r="D277" s="11"/>
      <c r="E277" s="11" t="s">
        <v>427</v>
      </c>
      <c r="F277" s="11">
        <v>199</v>
      </c>
      <c r="G277" s="11">
        <v>2</v>
      </c>
      <c r="H277" s="11">
        <v>0</v>
      </c>
      <c r="I277" s="11"/>
      <c r="J277" s="4"/>
      <c r="K277" s="11"/>
      <c r="L277" s="11"/>
      <c r="M277" s="11"/>
      <c r="N277" s="4"/>
      <c r="O277" s="292"/>
      <c r="P277" s="293"/>
      <c r="Q277" s="293"/>
      <c r="R277" s="294"/>
      <c r="S277" s="4"/>
      <c r="T277" s="4"/>
      <c r="U277" s="4"/>
      <c r="V277" s="4"/>
    </row>
    <row r="278" spans="1:22" s="5" customFormat="1" ht="13.2">
      <c r="A278" s="56"/>
      <c r="B278" s="11"/>
      <c r="C278" s="11" t="s">
        <v>429</v>
      </c>
      <c r="D278" s="11"/>
      <c r="E278" s="11" t="s">
        <v>427</v>
      </c>
      <c r="F278" s="11">
        <v>28</v>
      </c>
      <c r="G278" s="11"/>
      <c r="H278" s="11"/>
      <c r="I278" s="11"/>
      <c r="J278" s="4"/>
      <c r="K278" s="11"/>
      <c r="L278" s="11"/>
      <c r="M278" s="11"/>
      <c r="N278" s="4"/>
      <c r="O278" s="292"/>
      <c r="P278" s="293"/>
      <c r="Q278" s="293"/>
      <c r="R278" s="294"/>
      <c r="S278" s="4"/>
      <c r="T278" s="4"/>
      <c r="U278" s="4"/>
      <c r="V278" s="4"/>
    </row>
    <row r="279" spans="1:22" s="5" customFormat="1" ht="13.2">
      <c r="A279" s="56"/>
      <c r="B279" s="11"/>
      <c r="C279" s="11" t="s">
        <v>321</v>
      </c>
      <c r="D279" s="11"/>
      <c r="E279" s="11" t="s">
        <v>319</v>
      </c>
      <c r="F279" s="11">
        <v>574</v>
      </c>
      <c r="G279" s="11">
        <v>3</v>
      </c>
      <c r="H279" s="11">
        <v>2</v>
      </c>
      <c r="I279" s="11">
        <v>0</v>
      </c>
      <c r="J279" s="4"/>
      <c r="K279" s="11"/>
      <c r="L279" s="11"/>
      <c r="M279" s="11"/>
      <c r="N279" s="4"/>
      <c r="O279" s="286"/>
      <c r="P279" s="287"/>
      <c r="Q279" s="287"/>
      <c r="R279" s="288"/>
      <c r="S279" s="4"/>
      <c r="T279" s="4"/>
      <c r="U279" s="4"/>
      <c r="V279" s="4"/>
    </row>
    <row r="280" spans="1:22" s="5" customFormat="1" ht="13.2">
      <c r="A280" s="56"/>
      <c r="B280" s="11"/>
      <c r="C280" s="11" t="s">
        <v>506</v>
      </c>
      <c r="D280" s="11"/>
      <c r="E280" s="11" t="s">
        <v>504</v>
      </c>
      <c r="F280" s="11">
        <v>5</v>
      </c>
      <c r="G280" s="11"/>
      <c r="H280" s="11"/>
      <c r="I280" s="11"/>
      <c r="J280" s="4"/>
      <c r="K280" s="11"/>
      <c r="L280" s="11"/>
      <c r="M280" s="11"/>
      <c r="N280" s="4"/>
      <c r="O280" s="286"/>
      <c r="P280" s="287"/>
      <c r="Q280" s="287"/>
      <c r="R280" s="288"/>
      <c r="S280" s="4"/>
      <c r="T280" s="4"/>
      <c r="U280" s="4"/>
      <c r="V280" s="4"/>
    </row>
    <row r="281" spans="1:22" s="5" customFormat="1" ht="13.2">
      <c r="A281" s="56"/>
      <c r="B281" s="11"/>
      <c r="C281" s="11" t="s">
        <v>323</v>
      </c>
      <c r="D281" s="11"/>
      <c r="E281" s="11" t="s">
        <v>324</v>
      </c>
      <c r="F281" s="11">
        <v>13</v>
      </c>
      <c r="G281" s="11"/>
      <c r="H281" s="11">
        <v>0</v>
      </c>
      <c r="I281" s="11"/>
      <c r="J281" s="4"/>
      <c r="K281" s="11"/>
      <c r="L281" s="11"/>
      <c r="M281" s="11"/>
      <c r="N281" s="4"/>
      <c r="O281" s="286"/>
      <c r="P281" s="287"/>
      <c r="Q281" s="287"/>
      <c r="R281" s="288"/>
      <c r="S281" s="4"/>
      <c r="T281" s="4"/>
      <c r="U281" s="4"/>
      <c r="V281" s="4"/>
    </row>
    <row r="282" spans="1:22" s="5" customFormat="1" ht="13.2">
      <c r="A282" s="56"/>
      <c r="B282" s="11"/>
      <c r="C282" s="11" t="s">
        <v>436</v>
      </c>
      <c r="D282" s="11"/>
      <c r="E282" s="11" t="s">
        <v>432</v>
      </c>
      <c r="F282" s="11">
        <v>69</v>
      </c>
      <c r="G282" s="11">
        <v>1</v>
      </c>
      <c r="H282" s="11">
        <v>0</v>
      </c>
      <c r="I282" s="11"/>
      <c r="J282" s="4"/>
      <c r="K282" s="11"/>
      <c r="L282" s="11"/>
      <c r="M282" s="11"/>
      <c r="N282" s="4"/>
      <c r="O282" s="286"/>
      <c r="P282" s="287"/>
      <c r="Q282" s="287"/>
      <c r="R282" s="288"/>
      <c r="S282" s="4"/>
      <c r="T282" s="4"/>
      <c r="U282" s="4"/>
      <c r="V282" s="4"/>
    </row>
    <row r="283" spans="1:22" s="5" customFormat="1" ht="13.2">
      <c r="A283" s="56"/>
      <c r="B283" s="11"/>
      <c r="C283" s="11" t="s">
        <v>327</v>
      </c>
      <c r="D283" s="11"/>
      <c r="E283" s="11" t="s">
        <v>326</v>
      </c>
      <c r="F283" s="11">
        <v>86</v>
      </c>
      <c r="G283" s="11"/>
      <c r="H283" s="11">
        <v>0</v>
      </c>
      <c r="I283" s="11"/>
      <c r="J283" s="4"/>
      <c r="K283" s="11"/>
      <c r="L283" s="11"/>
      <c r="M283" s="11"/>
      <c r="N283" s="4"/>
      <c r="O283" s="286"/>
      <c r="P283" s="287"/>
      <c r="Q283" s="287"/>
      <c r="R283" s="288"/>
      <c r="S283" s="4"/>
      <c r="T283" s="4"/>
      <c r="U283" s="4"/>
      <c r="V283" s="4"/>
    </row>
    <row r="284" spans="1:22" s="5" customFormat="1" ht="13.2">
      <c r="A284" s="56"/>
      <c r="B284" s="11"/>
      <c r="C284" s="11" t="s">
        <v>1278</v>
      </c>
      <c r="D284" s="11"/>
      <c r="E284" s="11" t="s">
        <v>326</v>
      </c>
      <c r="F284" s="11">
        <v>2</v>
      </c>
      <c r="G284" s="11"/>
      <c r="H284" s="11"/>
      <c r="I284" s="11"/>
      <c r="J284" s="4"/>
      <c r="K284" s="11"/>
      <c r="L284" s="11"/>
      <c r="M284" s="11"/>
      <c r="N284" s="4"/>
      <c r="O284" s="286"/>
      <c r="P284" s="287"/>
      <c r="Q284" s="287"/>
      <c r="R284" s="288"/>
      <c r="S284" s="4"/>
      <c r="T284" s="4"/>
      <c r="U284" s="4"/>
      <c r="V284" s="4"/>
    </row>
    <row r="285" spans="1:22" s="5" customFormat="1" ht="13.2">
      <c r="A285" s="56"/>
      <c r="B285" s="11"/>
      <c r="C285" s="11"/>
      <c r="D285" s="11"/>
      <c r="E285" s="11"/>
      <c r="F285" s="11"/>
      <c r="G285" s="11"/>
      <c r="H285" s="11"/>
      <c r="I285" s="11"/>
      <c r="J285" s="4"/>
      <c r="K285" s="11"/>
      <c r="L285" s="11"/>
      <c r="M285" s="11"/>
      <c r="N285" s="4"/>
      <c r="O285" s="286"/>
      <c r="P285" s="287"/>
      <c r="Q285" s="287"/>
      <c r="R285" s="288"/>
      <c r="S285" s="4"/>
      <c r="T285" s="4"/>
      <c r="U285" s="4"/>
      <c r="V285" s="4"/>
    </row>
    <row r="286" spans="1:22" s="5" customFormat="1" ht="13.8" thickBot="1">
      <c r="A286" s="56"/>
      <c r="B286" s="93"/>
      <c r="C286" s="93"/>
      <c r="D286" s="93"/>
      <c r="E286" s="93"/>
      <c r="F286" s="93"/>
      <c r="G286" s="93"/>
      <c r="H286" s="93"/>
      <c r="I286" s="93"/>
      <c r="J286" s="4"/>
      <c r="K286" s="93"/>
      <c r="L286" s="93"/>
      <c r="M286" s="93"/>
      <c r="N286" s="4"/>
      <c r="O286" s="447"/>
      <c r="P286" s="448"/>
      <c r="Q286" s="448"/>
      <c r="R286" s="449"/>
      <c r="S286" s="4"/>
      <c r="T286" s="4"/>
      <c r="U286" s="4"/>
      <c r="V286" s="4"/>
    </row>
    <row r="287" spans="1:22" s="5" customFormat="1" ht="13.8" thickBot="1">
      <c r="A287" s="56"/>
      <c r="B287" s="94" t="s">
        <v>52</v>
      </c>
      <c r="C287" s="95"/>
      <c r="D287" s="95"/>
      <c r="E287" s="95"/>
      <c r="F287" s="96">
        <f>SUM(F17:F286)</f>
        <v>15421</v>
      </c>
      <c r="G287" s="96">
        <f>SUM(G17:G286)</f>
        <v>69</v>
      </c>
      <c r="H287" s="96">
        <f>SUM(H17:H286)</f>
        <v>60</v>
      </c>
      <c r="I287" s="100" t="s">
        <v>53</v>
      </c>
      <c r="J287" s="4"/>
      <c r="K287" s="98"/>
      <c r="L287" s="96"/>
      <c r="M287" s="97"/>
      <c r="N287" s="4"/>
      <c r="O287" s="450"/>
      <c r="P287" s="451"/>
      <c r="Q287" s="451"/>
      <c r="R287" s="452"/>
      <c r="S287" s="4"/>
      <c r="T287" s="4"/>
      <c r="U287" s="4"/>
      <c r="V287" s="4"/>
    </row>
    <row r="288" spans="1:22" s="4" customFormat="1" ht="13.2">
      <c r="A288" s="56"/>
      <c r="K288" s="51"/>
    </row>
    <row r="289" spans="1:16384" ht="66">
      <c r="A289" s="56" t="s">
        <v>1230</v>
      </c>
      <c r="B289" s="3" t="s">
        <v>34</v>
      </c>
      <c r="C289" s="3" t="s">
        <v>35</v>
      </c>
      <c r="D289" s="3" t="s">
        <v>36</v>
      </c>
      <c r="E289" s="3" t="s">
        <v>37</v>
      </c>
      <c r="F289" s="2" t="s">
        <v>76</v>
      </c>
      <c r="G289" s="2" t="s">
        <v>77</v>
      </c>
      <c r="H289" s="2" t="s">
        <v>78</v>
      </c>
      <c r="I289" s="2" t="s">
        <v>79</v>
      </c>
      <c r="J289" s="71"/>
      <c r="K289" s="50" t="s">
        <v>80</v>
      </c>
      <c r="L289" s="92" t="s">
        <v>81</v>
      </c>
      <c r="M289" s="99" t="s">
        <v>82</v>
      </c>
      <c r="N289" s="71"/>
      <c r="O289" s="459" t="s">
        <v>83</v>
      </c>
      <c r="P289" s="460"/>
      <c r="Q289" s="460"/>
      <c r="R289" s="461"/>
      <c r="U289" s="4"/>
      <c r="V289" s="4"/>
    </row>
    <row r="290" spans="1:16384">
      <c r="A290" s="56"/>
      <c r="B290" s="11"/>
      <c r="C290" s="11" t="s">
        <v>541</v>
      </c>
      <c r="D290" s="11"/>
      <c r="E290" s="11" t="s">
        <v>284</v>
      </c>
      <c r="F290" s="11">
        <v>263</v>
      </c>
      <c r="G290" s="11">
        <v>2</v>
      </c>
      <c r="H290" s="11">
        <v>3</v>
      </c>
      <c r="I290" s="11">
        <v>289.5</v>
      </c>
      <c r="K290" s="11"/>
      <c r="L290" s="11"/>
      <c r="M290" s="11"/>
      <c r="O290" s="453"/>
      <c r="P290" s="454"/>
      <c r="Q290" s="454"/>
      <c r="R290" s="455"/>
      <c r="S290" s="465"/>
      <c r="T290" s="465"/>
      <c r="U290" s="465"/>
      <c r="V290" s="465"/>
      <c r="W290" s="464"/>
      <c r="X290" s="464"/>
      <c r="Y290" s="464"/>
      <c r="Z290" s="464"/>
      <c r="AA290" s="464"/>
      <c r="AB290" s="464"/>
      <c r="AC290" s="464"/>
      <c r="AD290" s="464"/>
      <c r="AE290" s="464"/>
      <c r="AF290" s="464"/>
      <c r="AG290" s="464"/>
      <c r="AH290" s="464"/>
      <c r="AI290" s="464"/>
      <c r="AJ290" s="464"/>
      <c r="AK290" s="464"/>
      <c r="AL290" s="464"/>
      <c r="AM290" s="464"/>
      <c r="AN290" s="464"/>
      <c r="AO290" s="464"/>
      <c r="AP290" s="464"/>
      <c r="AQ290" s="464"/>
      <c r="AR290" s="464"/>
      <c r="AS290" s="464"/>
      <c r="AT290" s="464"/>
      <c r="AU290" s="464"/>
      <c r="AV290" s="464"/>
      <c r="AW290" s="464"/>
      <c r="AX290" s="464"/>
      <c r="AY290" s="464"/>
      <c r="AZ290" s="464"/>
      <c r="BA290" s="464"/>
      <c r="BB290" s="464"/>
      <c r="BC290" s="464"/>
      <c r="BD290" s="464"/>
      <c r="BE290" s="464"/>
      <c r="BF290" s="464"/>
      <c r="BG290" s="464"/>
      <c r="BH290" s="464"/>
      <c r="BI290" s="464"/>
      <c r="BJ290" s="464"/>
      <c r="BK290" s="464"/>
      <c r="BL290" s="464"/>
      <c r="BM290" s="464"/>
      <c r="BN290" s="464"/>
      <c r="BO290" s="464"/>
      <c r="BP290" s="464"/>
      <c r="BQ290" s="464"/>
      <c r="BR290" s="464"/>
      <c r="BS290" s="464"/>
      <c r="BT290" s="464"/>
      <c r="BU290" s="464"/>
      <c r="BV290" s="464"/>
      <c r="BW290" s="464"/>
      <c r="BX290" s="464"/>
      <c r="BY290" s="464"/>
      <c r="BZ290" s="464"/>
      <c r="CA290" s="464"/>
      <c r="CB290" s="464"/>
      <c r="CC290" s="464"/>
      <c r="CD290" s="464"/>
      <c r="CE290" s="464"/>
      <c r="CF290" s="464"/>
      <c r="CG290" s="464"/>
      <c r="CH290" s="464"/>
      <c r="CI290" s="464"/>
      <c r="CJ290" s="464"/>
      <c r="CK290" s="464"/>
      <c r="CL290" s="464"/>
      <c r="CM290" s="464"/>
      <c r="CN290" s="464"/>
      <c r="CO290" s="464"/>
      <c r="CP290" s="464"/>
      <c r="CQ290" s="464"/>
      <c r="CR290" s="464"/>
      <c r="CS290" s="464"/>
      <c r="CT290" s="464"/>
      <c r="CU290" s="464"/>
      <c r="CV290" s="464"/>
      <c r="CW290" s="464"/>
      <c r="CX290" s="464"/>
      <c r="CY290" s="464"/>
      <c r="CZ290" s="464"/>
      <c r="DA290" s="464"/>
      <c r="DB290" s="464"/>
      <c r="DC290" s="464"/>
      <c r="DD290" s="464"/>
      <c r="DE290" s="464"/>
      <c r="DF290" s="464"/>
      <c r="DG290" s="464"/>
      <c r="DH290" s="464"/>
      <c r="DI290" s="464"/>
      <c r="DJ290" s="464"/>
      <c r="DK290" s="464"/>
      <c r="DL290" s="464"/>
      <c r="DM290" s="464"/>
      <c r="DN290" s="464"/>
      <c r="DO290" s="464"/>
      <c r="DP290" s="464"/>
      <c r="DQ290" s="464"/>
      <c r="DR290" s="464"/>
      <c r="DS290" s="464"/>
      <c r="DT290" s="464"/>
      <c r="DU290" s="464"/>
      <c r="DV290" s="464"/>
      <c r="DW290" s="464"/>
      <c r="DX290" s="464"/>
      <c r="DY290" s="464"/>
      <c r="DZ290" s="464"/>
      <c r="EA290" s="464"/>
      <c r="EB290" s="464"/>
      <c r="EC290" s="464"/>
      <c r="ED290" s="464"/>
      <c r="EE290" s="464"/>
      <c r="EF290" s="464"/>
      <c r="EG290" s="464"/>
      <c r="EH290" s="464"/>
      <c r="EI290" s="464"/>
      <c r="EJ290" s="464"/>
      <c r="EK290" s="464"/>
      <c r="EL290" s="464"/>
      <c r="EM290" s="464"/>
      <c r="EN290" s="464"/>
      <c r="EO290" s="464"/>
      <c r="EP290" s="464"/>
      <c r="EQ290" s="464"/>
      <c r="ER290" s="464"/>
      <c r="ES290" s="464"/>
      <c r="ET290" s="464"/>
      <c r="EU290" s="464"/>
      <c r="EV290" s="464"/>
      <c r="EW290" s="464"/>
      <c r="EX290" s="464"/>
      <c r="EY290" s="464"/>
      <c r="EZ290" s="464"/>
      <c r="FA290" s="464"/>
      <c r="FB290" s="464"/>
      <c r="FC290" s="464"/>
      <c r="FD290" s="464"/>
      <c r="FE290" s="464"/>
      <c r="FF290" s="464"/>
      <c r="FG290" s="464"/>
      <c r="FH290" s="464"/>
      <c r="FI290" s="464"/>
      <c r="FJ290" s="464"/>
      <c r="FK290" s="464"/>
      <c r="FL290" s="464"/>
      <c r="FM290" s="464"/>
      <c r="FN290" s="464"/>
      <c r="FO290" s="464"/>
      <c r="FP290" s="464"/>
      <c r="FQ290" s="464"/>
      <c r="FR290" s="464"/>
      <c r="FS290" s="464"/>
      <c r="FT290" s="464"/>
      <c r="FU290" s="464"/>
      <c r="FV290" s="464"/>
      <c r="FW290" s="464"/>
      <c r="FX290" s="464"/>
      <c r="FY290" s="464"/>
      <c r="FZ290" s="464"/>
      <c r="GA290" s="464"/>
      <c r="GB290" s="464"/>
      <c r="GC290" s="464"/>
      <c r="GD290" s="464"/>
      <c r="GE290" s="464"/>
      <c r="GF290" s="464"/>
      <c r="GG290" s="464"/>
      <c r="GH290" s="464"/>
      <c r="GI290" s="464"/>
      <c r="GJ290" s="464"/>
      <c r="GK290" s="464"/>
      <c r="GL290" s="464"/>
      <c r="GM290" s="464"/>
      <c r="GN290" s="464"/>
      <c r="GO290" s="464"/>
      <c r="GP290" s="464"/>
      <c r="GQ290" s="464"/>
      <c r="GR290" s="464"/>
      <c r="GS290" s="464"/>
      <c r="GT290" s="464"/>
      <c r="GU290" s="464"/>
      <c r="GV290" s="464"/>
      <c r="GW290" s="464"/>
      <c r="GX290" s="464"/>
      <c r="GY290" s="464"/>
      <c r="GZ290" s="464"/>
      <c r="HA290" s="464"/>
      <c r="HB290" s="464"/>
      <c r="HC290" s="464"/>
      <c r="HD290" s="464"/>
      <c r="HE290" s="464"/>
      <c r="HF290" s="464"/>
      <c r="HG290" s="464"/>
      <c r="HH290" s="464"/>
      <c r="HI290" s="464"/>
      <c r="HJ290" s="464"/>
      <c r="HK290" s="464"/>
      <c r="HL290" s="464"/>
      <c r="HM290" s="464"/>
      <c r="HN290" s="464"/>
      <c r="HO290" s="464"/>
      <c r="HP290" s="464"/>
      <c r="HQ290" s="464"/>
      <c r="HR290" s="464"/>
      <c r="HS290" s="464"/>
      <c r="HT290" s="464"/>
      <c r="HU290" s="464"/>
      <c r="HV290" s="464"/>
      <c r="HW290" s="464"/>
      <c r="HX290" s="464"/>
      <c r="HY290" s="464"/>
      <c r="HZ290" s="464"/>
      <c r="IA290" s="464"/>
      <c r="IB290" s="464"/>
      <c r="IC290" s="464"/>
      <c r="ID290" s="464"/>
      <c r="IE290" s="464"/>
      <c r="IF290" s="464"/>
      <c r="IG290" s="464"/>
      <c r="IH290" s="464"/>
      <c r="II290" s="464"/>
      <c r="IJ290" s="464"/>
      <c r="IK290" s="464"/>
      <c r="IL290" s="464"/>
      <c r="IM290" s="464"/>
      <c r="IN290" s="464"/>
      <c r="IO290" s="464"/>
      <c r="IP290" s="464"/>
      <c r="IQ290" s="464"/>
      <c r="IR290" s="464"/>
      <c r="IS290" s="464"/>
      <c r="IT290" s="464"/>
      <c r="IU290" s="464"/>
      <c r="IV290" s="464"/>
      <c r="IW290" s="464"/>
      <c r="IX290" s="464"/>
      <c r="IY290" s="464"/>
      <c r="IZ290" s="464"/>
      <c r="JA290" s="464"/>
      <c r="JB290" s="464"/>
      <c r="JC290" s="464"/>
      <c r="JD290" s="464"/>
      <c r="JE290" s="464"/>
      <c r="JF290" s="464"/>
      <c r="JG290" s="464"/>
      <c r="JH290" s="464"/>
      <c r="JI290" s="464"/>
      <c r="JJ290" s="464"/>
      <c r="JK290" s="464"/>
      <c r="JL290" s="464"/>
      <c r="JM290" s="464"/>
      <c r="JN290" s="464"/>
      <c r="JO290" s="464"/>
      <c r="JP290" s="464"/>
      <c r="JQ290" s="464"/>
      <c r="JR290" s="464"/>
      <c r="JS290" s="464"/>
      <c r="JT290" s="464"/>
      <c r="JU290" s="464"/>
      <c r="JV290" s="464"/>
      <c r="JW290" s="464"/>
      <c r="JX290" s="464"/>
      <c r="JY290" s="464"/>
      <c r="JZ290" s="464"/>
      <c r="KA290" s="464"/>
      <c r="KB290" s="464"/>
      <c r="KC290" s="464"/>
      <c r="KD290" s="464"/>
      <c r="KE290" s="464"/>
      <c r="KF290" s="464"/>
      <c r="KG290" s="464"/>
      <c r="KH290" s="464"/>
      <c r="KI290" s="464"/>
      <c r="KJ290" s="464"/>
      <c r="KK290" s="464"/>
      <c r="KL290" s="464"/>
      <c r="KM290" s="464"/>
      <c r="KN290" s="464"/>
      <c r="KO290" s="464"/>
      <c r="KP290" s="464"/>
      <c r="KQ290" s="464"/>
      <c r="KR290" s="464"/>
      <c r="KS290" s="464"/>
      <c r="KT290" s="464"/>
      <c r="KU290" s="464"/>
      <c r="KV290" s="464"/>
      <c r="KW290" s="464"/>
      <c r="KX290" s="464"/>
      <c r="KY290" s="464"/>
      <c r="KZ290" s="464"/>
      <c r="LA290" s="464"/>
      <c r="LB290" s="464"/>
      <c r="LC290" s="464"/>
      <c r="LD290" s="464"/>
      <c r="LE290" s="464"/>
      <c r="LF290" s="464"/>
      <c r="LG290" s="464"/>
      <c r="LH290" s="464"/>
      <c r="LI290" s="464"/>
      <c r="LJ290" s="464"/>
      <c r="LK290" s="464"/>
      <c r="LL290" s="464"/>
      <c r="LM290" s="464"/>
      <c r="LN290" s="464"/>
      <c r="LO290" s="464"/>
      <c r="LP290" s="464"/>
      <c r="LQ290" s="464"/>
      <c r="LR290" s="464"/>
      <c r="LS290" s="464"/>
      <c r="LT290" s="464"/>
      <c r="LU290" s="464"/>
      <c r="LV290" s="464"/>
      <c r="LW290" s="464"/>
      <c r="LX290" s="464"/>
      <c r="LY290" s="464"/>
      <c r="LZ290" s="464"/>
      <c r="MA290" s="464"/>
      <c r="MB290" s="464"/>
      <c r="MC290" s="464"/>
      <c r="MD290" s="464"/>
      <c r="ME290" s="464"/>
      <c r="MF290" s="464"/>
      <c r="MG290" s="464"/>
      <c r="MH290" s="464"/>
      <c r="MI290" s="464"/>
      <c r="MJ290" s="464"/>
      <c r="MK290" s="464"/>
      <c r="ML290" s="464"/>
      <c r="MM290" s="464"/>
      <c r="MN290" s="464"/>
      <c r="MO290" s="464"/>
      <c r="MP290" s="464"/>
      <c r="MQ290" s="464"/>
      <c r="MR290" s="464"/>
      <c r="MS290" s="464"/>
      <c r="MT290" s="464"/>
      <c r="MU290" s="464"/>
      <c r="MV290" s="464"/>
      <c r="MW290" s="464"/>
      <c r="MX290" s="464"/>
      <c r="MY290" s="464"/>
      <c r="MZ290" s="464"/>
      <c r="NA290" s="464"/>
      <c r="NB290" s="464"/>
      <c r="NC290" s="464"/>
      <c r="ND290" s="464"/>
      <c r="NE290" s="464"/>
      <c r="NF290" s="464"/>
      <c r="NG290" s="464"/>
      <c r="NH290" s="464"/>
      <c r="NI290" s="464"/>
      <c r="NJ290" s="464"/>
      <c r="NK290" s="464"/>
      <c r="NL290" s="464"/>
      <c r="NM290" s="464"/>
      <c r="NN290" s="464"/>
      <c r="NO290" s="464"/>
      <c r="NP290" s="464"/>
      <c r="NQ290" s="464"/>
      <c r="NR290" s="464"/>
      <c r="NS290" s="464"/>
      <c r="NT290" s="464"/>
      <c r="NU290" s="464"/>
      <c r="NV290" s="464"/>
      <c r="NW290" s="464"/>
      <c r="NX290" s="464"/>
      <c r="NY290" s="464"/>
      <c r="NZ290" s="464"/>
      <c r="OA290" s="464"/>
      <c r="OB290" s="464"/>
      <c r="OC290" s="464"/>
      <c r="OD290" s="464"/>
      <c r="OE290" s="464"/>
      <c r="OF290" s="464"/>
      <c r="OG290" s="464"/>
      <c r="OH290" s="464"/>
      <c r="OI290" s="464"/>
      <c r="OJ290" s="464"/>
      <c r="OK290" s="464"/>
      <c r="OL290" s="464"/>
      <c r="OM290" s="464"/>
      <c r="ON290" s="464"/>
      <c r="OO290" s="464"/>
      <c r="OP290" s="464"/>
      <c r="OQ290" s="464"/>
      <c r="OR290" s="464"/>
      <c r="OS290" s="464"/>
      <c r="OT290" s="464"/>
      <c r="OU290" s="464"/>
      <c r="OV290" s="464"/>
      <c r="OW290" s="464"/>
      <c r="OX290" s="464"/>
      <c r="OY290" s="464"/>
      <c r="OZ290" s="464"/>
      <c r="PA290" s="464"/>
      <c r="PB290" s="464"/>
      <c r="PC290" s="464"/>
      <c r="PD290" s="464"/>
      <c r="PE290" s="464"/>
      <c r="PF290" s="464"/>
      <c r="PG290" s="464"/>
      <c r="PH290" s="464"/>
      <c r="PI290" s="464"/>
      <c r="PJ290" s="464"/>
      <c r="PK290" s="464"/>
      <c r="PL290" s="464"/>
      <c r="PM290" s="464"/>
      <c r="PN290" s="464"/>
      <c r="PO290" s="464"/>
      <c r="PP290" s="464"/>
      <c r="PQ290" s="464"/>
      <c r="PR290" s="464"/>
      <c r="PS290" s="464"/>
      <c r="PT290" s="464"/>
      <c r="PU290" s="464"/>
      <c r="PV290" s="464"/>
      <c r="PW290" s="464"/>
      <c r="PX290" s="464"/>
      <c r="PY290" s="464"/>
      <c r="PZ290" s="464"/>
      <c r="QA290" s="464"/>
      <c r="QB290" s="464"/>
      <c r="QC290" s="464"/>
      <c r="QD290" s="464"/>
      <c r="QE290" s="464"/>
      <c r="QF290" s="464"/>
      <c r="QG290" s="464"/>
      <c r="QH290" s="464"/>
      <c r="QI290" s="464"/>
      <c r="QJ290" s="464"/>
      <c r="QK290" s="464"/>
      <c r="QL290" s="464"/>
      <c r="QM290" s="464"/>
      <c r="QN290" s="464"/>
      <c r="QO290" s="464"/>
      <c r="QP290" s="464"/>
      <c r="QQ290" s="464"/>
      <c r="QR290" s="464"/>
      <c r="QS290" s="464"/>
      <c r="QT290" s="464"/>
      <c r="QU290" s="464"/>
      <c r="QV290" s="464"/>
      <c r="QW290" s="464"/>
      <c r="QX290" s="464"/>
      <c r="QY290" s="464"/>
      <c r="QZ290" s="464"/>
      <c r="RA290" s="464"/>
      <c r="RB290" s="464"/>
      <c r="RC290" s="464"/>
      <c r="RD290" s="464"/>
      <c r="RE290" s="464"/>
      <c r="RF290" s="464"/>
      <c r="RG290" s="464"/>
      <c r="RH290" s="464"/>
      <c r="RI290" s="464"/>
      <c r="RJ290" s="464"/>
      <c r="RK290" s="464"/>
      <c r="RL290" s="464"/>
      <c r="RM290" s="464"/>
      <c r="RN290" s="464"/>
      <c r="RO290" s="464"/>
      <c r="RP290" s="464"/>
      <c r="RQ290" s="464"/>
      <c r="RR290" s="464"/>
      <c r="RS290" s="464"/>
      <c r="RT290" s="464"/>
      <c r="RU290" s="464"/>
      <c r="RV290" s="464"/>
      <c r="RW290" s="464"/>
      <c r="RX290" s="464"/>
      <c r="RY290" s="464"/>
      <c r="RZ290" s="464"/>
      <c r="SA290" s="464"/>
      <c r="SB290" s="464"/>
      <c r="SC290" s="464"/>
      <c r="SD290" s="464"/>
      <c r="SE290" s="464"/>
      <c r="SF290" s="464"/>
      <c r="SG290" s="464"/>
      <c r="SH290" s="464"/>
      <c r="SI290" s="464"/>
      <c r="SJ290" s="464"/>
      <c r="SK290" s="464"/>
      <c r="SL290" s="464"/>
      <c r="SM290" s="464"/>
      <c r="SN290" s="464"/>
      <c r="SO290" s="464"/>
      <c r="SP290" s="464"/>
      <c r="SQ290" s="464"/>
      <c r="SR290" s="464"/>
      <c r="SS290" s="464"/>
      <c r="ST290" s="464"/>
      <c r="SU290" s="464"/>
      <c r="SV290" s="464"/>
      <c r="SW290" s="464"/>
      <c r="SX290" s="464"/>
      <c r="SY290" s="464"/>
      <c r="SZ290" s="464"/>
      <c r="TA290" s="464"/>
      <c r="TB290" s="464"/>
      <c r="TC290" s="464"/>
      <c r="TD290" s="464"/>
      <c r="TE290" s="464"/>
      <c r="TF290" s="464"/>
      <c r="TG290" s="464"/>
      <c r="TH290" s="464"/>
      <c r="TI290" s="464"/>
      <c r="TJ290" s="464"/>
      <c r="TK290" s="464"/>
      <c r="TL290" s="464"/>
      <c r="TM290" s="464"/>
      <c r="TN290" s="464"/>
      <c r="TO290" s="464"/>
      <c r="TP290" s="464"/>
      <c r="TQ290" s="464"/>
      <c r="TR290" s="464"/>
      <c r="TS290" s="464"/>
      <c r="TT290" s="464"/>
      <c r="TU290" s="464"/>
      <c r="TV290" s="464"/>
      <c r="TW290" s="464"/>
      <c r="TX290" s="464"/>
      <c r="TY290" s="464"/>
      <c r="TZ290" s="464"/>
      <c r="UA290" s="464"/>
      <c r="UB290" s="464"/>
      <c r="UC290" s="464"/>
      <c r="UD290" s="464"/>
      <c r="UE290" s="464"/>
      <c r="UF290" s="464"/>
      <c r="UG290" s="464"/>
      <c r="UH290" s="464"/>
      <c r="UI290" s="464"/>
      <c r="UJ290" s="464"/>
      <c r="UK290" s="464"/>
      <c r="UL290" s="464"/>
      <c r="UM290" s="464"/>
      <c r="UN290" s="464"/>
      <c r="UO290" s="464"/>
      <c r="UP290" s="464"/>
      <c r="UQ290" s="464"/>
      <c r="UR290" s="464"/>
      <c r="US290" s="464"/>
      <c r="UT290" s="464"/>
      <c r="UU290" s="464"/>
      <c r="UV290" s="464"/>
      <c r="UW290" s="464"/>
      <c r="UX290" s="464"/>
      <c r="UY290" s="464"/>
      <c r="UZ290" s="464"/>
      <c r="VA290" s="464"/>
      <c r="VB290" s="464"/>
      <c r="VC290" s="464"/>
      <c r="VD290" s="464"/>
      <c r="VE290" s="464"/>
      <c r="VF290" s="464"/>
      <c r="VG290" s="464"/>
      <c r="VH290" s="464"/>
      <c r="VI290" s="464"/>
      <c r="VJ290" s="464"/>
      <c r="VK290" s="464"/>
      <c r="VL290" s="464"/>
      <c r="VM290" s="464"/>
      <c r="VN290" s="464"/>
      <c r="VO290" s="464"/>
      <c r="VP290" s="464"/>
      <c r="VQ290" s="464"/>
      <c r="VR290" s="464"/>
      <c r="VS290" s="464"/>
      <c r="VT290" s="464"/>
      <c r="VU290" s="464"/>
      <c r="VV290" s="464"/>
      <c r="VW290" s="464"/>
      <c r="VX290" s="464"/>
      <c r="VY290" s="464"/>
      <c r="VZ290" s="464"/>
      <c r="WA290" s="464"/>
      <c r="WB290" s="464"/>
      <c r="WC290" s="464"/>
      <c r="WD290" s="464"/>
      <c r="WE290" s="464"/>
      <c r="WF290" s="464"/>
      <c r="WG290" s="464"/>
      <c r="WH290" s="464"/>
      <c r="WI290" s="464"/>
      <c r="WJ290" s="464"/>
      <c r="WK290" s="464"/>
      <c r="WL290" s="464"/>
      <c r="WM290" s="464"/>
      <c r="WN290" s="464"/>
      <c r="WO290" s="464"/>
      <c r="WP290" s="464"/>
      <c r="WQ290" s="464"/>
      <c r="WR290" s="464"/>
      <c r="WS290" s="464"/>
      <c r="WT290" s="464"/>
      <c r="WU290" s="464"/>
      <c r="WV290" s="464"/>
      <c r="WW290" s="464"/>
      <c r="WX290" s="464"/>
      <c r="WY290" s="464"/>
      <c r="WZ290" s="464"/>
      <c r="XA290" s="464"/>
      <c r="XB290" s="464"/>
      <c r="XC290" s="464"/>
      <c r="XD290" s="464"/>
      <c r="XE290" s="464"/>
      <c r="XF290" s="464"/>
      <c r="XG290" s="464"/>
      <c r="XH290" s="464"/>
      <c r="XI290" s="464"/>
      <c r="XJ290" s="464"/>
      <c r="XK290" s="464"/>
      <c r="XL290" s="464"/>
      <c r="XM290" s="464"/>
      <c r="XN290" s="464"/>
      <c r="XO290" s="464"/>
      <c r="XP290" s="464"/>
      <c r="XQ290" s="464"/>
      <c r="XR290" s="464"/>
      <c r="XS290" s="464"/>
      <c r="XT290" s="464"/>
      <c r="XU290" s="464"/>
      <c r="XV290" s="464"/>
      <c r="XW290" s="464"/>
      <c r="XX290" s="464"/>
      <c r="XY290" s="464"/>
      <c r="XZ290" s="464"/>
      <c r="YA290" s="464"/>
      <c r="YB290" s="464"/>
      <c r="YC290" s="464"/>
      <c r="YD290" s="464"/>
      <c r="YE290" s="464"/>
      <c r="YF290" s="464"/>
      <c r="YG290" s="464"/>
      <c r="YH290" s="464"/>
      <c r="YI290" s="464"/>
      <c r="YJ290" s="464"/>
      <c r="YK290" s="464"/>
      <c r="YL290" s="464"/>
      <c r="YM290" s="464"/>
      <c r="YN290" s="464"/>
      <c r="YO290" s="464"/>
      <c r="YP290" s="464"/>
      <c r="YQ290" s="464"/>
      <c r="YR290" s="464"/>
      <c r="YS290" s="464"/>
      <c r="YT290" s="464"/>
      <c r="YU290" s="464"/>
      <c r="YV290" s="464"/>
      <c r="YW290" s="464"/>
      <c r="YX290" s="464"/>
      <c r="YY290" s="464"/>
      <c r="YZ290" s="464"/>
      <c r="ZA290" s="464"/>
      <c r="ZB290" s="464"/>
      <c r="ZC290" s="464"/>
      <c r="ZD290" s="464"/>
      <c r="ZE290" s="464"/>
      <c r="ZF290" s="464"/>
      <c r="ZG290" s="464"/>
      <c r="ZH290" s="464"/>
      <c r="ZI290" s="464"/>
      <c r="ZJ290" s="464"/>
      <c r="ZK290" s="464"/>
      <c r="ZL290" s="464"/>
      <c r="ZM290" s="464"/>
      <c r="ZN290" s="464"/>
      <c r="ZO290" s="464"/>
      <c r="ZP290" s="464"/>
      <c r="ZQ290" s="464"/>
      <c r="ZR290" s="464"/>
      <c r="ZS290" s="464"/>
      <c r="ZT290" s="464"/>
      <c r="ZU290" s="464"/>
      <c r="ZV290" s="464"/>
      <c r="ZW290" s="464"/>
      <c r="ZX290" s="464"/>
      <c r="ZY290" s="464"/>
      <c r="ZZ290" s="464"/>
      <c r="AAA290" s="464"/>
      <c r="AAB290" s="464"/>
      <c r="AAC290" s="464"/>
      <c r="AAD290" s="464"/>
      <c r="AAE290" s="464"/>
      <c r="AAF290" s="464"/>
      <c r="AAG290" s="464"/>
      <c r="AAH290" s="464"/>
      <c r="AAI290" s="464"/>
      <c r="AAJ290" s="464"/>
      <c r="AAK290" s="464"/>
      <c r="AAL290" s="464"/>
      <c r="AAM290" s="464"/>
      <c r="AAN290" s="464"/>
      <c r="AAO290" s="464"/>
      <c r="AAP290" s="464"/>
      <c r="AAQ290" s="464"/>
      <c r="AAR290" s="464"/>
      <c r="AAS290" s="464"/>
      <c r="AAT290" s="464"/>
      <c r="AAU290" s="464"/>
      <c r="AAV290" s="464"/>
      <c r="AAW290" s="464"/>
      <c r="AAX290" s="464"/>
      <c r="AAY290" s="464"/>
      <c r="AAZ290" s="464"/>
      <c r="ABA290" s="464"/>
      <c r="ABB290" s="464"/>
      <c r="ABC290" s="464"/>
      <c r="ABD290" s="464"/>
      <c r="ABE290" s="464"/>
      <c r="ABF290" s="464"/>
      <c r="ABG290" s="464"/>
      <c r="ABH290" s="464"/>
      <c r="ABI290" s="464"/>
      <c r="ABJ290" s="464"/>
      <c r="ABK290" s="464"/>
      <c r="ABL290" s="464"/>
      <c r="ABM290" s="464"/>
      <c r="ABN290" s="464"/>
      <c r="ABO290" s="464"/>
      <c r="ABP290" s="464"/>
      <c r="ABQ290" s="464"/>
      <c r="ABR290" s="464"/>
      <c r="ABS290" s="464"/>
      <c r="ABT290" s="464"/>
      <c r="ABU290" s="464"/>
      <c r="ABV290" s="464"/>
      <c r="ABW290" s="464"/>
      <c r="ABX290" s="464"/>
      <c r="ABY290" s="464"/>
      <c r="ABZ290" s="464"/>
      <c r="ACA290" s="464"/>
      <c r="ACB290" s="464"/>
      <c r="ACC290" s="464"/>
      <c r="ACD290" s="464"/>
      <c r="ACE290" s="464"/>
      <c r="ACF290" s="464"/>
      <c r="ACG290" s="464"/>
      <c r="ACH290" s="464"/>
      <c r="ACI290" s="464"/>
      <c r="ACJ290" s="464"/>
      <c r="ACK290" s="464"/>
      <c r="ACL290" s="464"/>
      <c r="ACM290" s="464"/>
      <c r="ACN290" s="464"/>
      <c r="ACO290" s="464"/>
      <c r="ACP290" s="464"/>
      <c r="ACQ290" s="464"/>
      <c r="ACR290" s="464"/>
      <c r="ACS290" s="464"/>
      <c r="ACT290" s="464"/>
      <c r="ACU290" s="464"/>
      <c r="ACV290" s="464"/>
      <c r="ACW290" s="464"/>
      <c r="ACX290" s="464"/>
      <c r="ACY290" s="464"/>
      <c r="ACZ290" s="464"/>
      <c r="ADA290" s="464"/>
      <c r="ADB290" s="464"/>
      <c r="ADC290" s="464"/>
      <c r="ADD290" s="464"/>
      <c r="ADE290" s="464"/>
      <c r="ADF290" s="464"/>
      <c r="ADG290" s="464"/>
      <c r="ADH290" s="464"/>
      <c r="ADI290" s="464"/>
      <c r="ADJ290" s="464"/>
      <c r="ADK290" s="464"/>
      <c r="ADL290" s="464"/>
      <c r="ADM290" s="464"/>
      <c r="ADN290" s="464"/>
      <c r="ADO290" s="464"/>
      <c r="ADP290" s="464"/>
      <c r="ADQ290" s="464"/>
      <c r="ADR290" s="464"/>
      <c r="ADS290" s="464"/>
      <c r="ADT290" s="464"/>
      <c r="ADU290" s="464"/>
      <c r="ADV290" s="464"/>
      <c r="ADW290" s="464"/>
      <c r="ADX290" s="464"/>
      <c r="ADY290" s="464"/>
      <c r="ADZ290" s="464"/>
      <c r="AEA290" s="464"/>
      <c r="AEB290" s="464"/>
      <c r="AEC290" s="464"/>
      <c r="AED290" s="464"/>
      <c r="AEE290" s="464"/>
      <c r="AEF290" s="464"/>
      <c r="AEG290" s="464"/>
      <c r="AEH290" s="464"/>
      <c r="AEI290" s="464"/>
      <c r="AEJ290" s="464"/>
      <c r="AEK290" s="464"/>
      <c r="AEL290" s="464"/>
      <c r="AEM290" s="464"/>
      <c r="AEN290" s="464"/>
      <c r="AEO290" s="464"/>
      <c r="AEP290" s="464"/>
      <c r="AEQ290" s="464"/>
      <c r="AER290" s="464"/>
      <c r="AES290" s="464"/>
      <c r="AET290" s="464"/>
      <c r="AEU290" s="464"/>
      <c r="AEV290" s="464"/>
      <c r="AEW290" s="464"/>
      <c r="AEX290" s="464"/>
      <c r="AEY290" s="464"/>
      <c r="AEZ290" s="464"/>
      <c r="AFA290" s="464"/>
      <c r="AFB290" s="464"/>
      <c r="AFC290" s="464"/>
      <c r="AFD290" s="464"/>
      <c r="AFE290" s="464"/>
      <c r="AFF290" s="464"/>
      <c r="AFG290" s="464"/>
      <c r="AFH290" s="464"/>
      <c r="AFI290" s="464"/>
      <c r="AFJ290" s="464"/>
      <c r="AFK290" s="464"/>
      <c r="AFL290" s="464"/>
      <c r="AFM290" s="464"/>
      <c r="AFN290" s="464"/>
      <c r="AFO290" s="464"/>
      <c r="AFP290" s="464"/>
      <c r="AFQ290" s="464"/>
      <c r="AFR290" s="464"/>
      <c r="AFS290" s="464"/>
      <c r="AFT290" s="464"/>
      <c r="AFU290" s="464"/>
      <c r="AFV290" s="464"/>
      <c r="AFW290" s="464"/>
      <c r="AFX290" s="464"/>
      <c r="AFY290" s="464"/>
      <c r="AFZ290" s="464"/>
      <c r="AGA290" s="464"/>
      <c r="AGB290" s="464"/>
      <c r="AGC290" s="464"/>
      <c r="AGD290" s="464"/>
      <c r="AGE290" s="464"/>
      <c r="AGF290" s="464"/>
      <c r="AGG290" s="464"/>
      <c r="AGH290" s="464"/>
      <c r="AGI290" s="464"/>
      <c r="AGJ290" s="464"/>
      <c r="AGK290" s="464"/>
      <c r="AGL290" s="464"/>
      <c r="AGM290" s="464"/>
      <c r="AGN290" s="464"/>
      <c r="AGO290" s="464"/>
      <c r="AGP290" s="464"/>
      <c r="AGQ290" s="464"/>
      <c r="AGR290" s="464"/>
      <c r="AGS290" s="464"/>
      <c r="AGT290" s="464"/>
      <c r="AGU290" s="464"/>
      <c r="AGV290" s="464"/>
      <c r="AGW290" s="464"/>
      <c r="AGX290" s="464"/>
      <c r="AGY290" s="464"/>
      <c r="AGZ290" s="464"/>
      <c r="AHA290" s="464"/>
      <c r="AHB290" s="464"/>
      <c r="AHC290" s="464"/>
      <c r="AHD290" s="464"/>
      <c r="AHE290" s="464"/>
      <c r="AHF290" s="464"/>
      <c r="AHG290" s="464"/>
      <c r="AHH290" s="464"/>
      <c r="AHI290" s="464"/>
      <c r="AHJ290" s="464"/>
      <c r="AHK290" s="464"/>
      <c r="AHL290" s="464"/>
      <c r="AHM290" s="464"/>
      <c r="AHN290" s="464"/>
      <c r="AHO290" s="464"/>
      <c r="AHP290" s="464"/>
      <c r="AHQ290" s="464"/>
      <c r="AHR290" s="464"/>
      <c r="AHS290" s="464"/>
      <c r="AHT290" s="464"/>
      <c r="AHU290" s="464"/>
      <c r="AHV290" s="464"/>
      <c r="AHW290" s="464"/>
      <c r="AHX290" s="464"/>
      <c r="AHY290" s="464"/>
      <c r="AHZ290" s="464"/>
      <c r="AIA290" s="464"/>
      <c r="AIB290" s="464"/>
      <c r="AIC290" s="464"/>
      <c r="AID290" s="464"/>
      <c r="AIE290" s="464"/>
      <c r="AIF290" s="464"/>
      <c r="AIG290" s="464"/>
      <c r="AIH290" s="464"/>
      <c r="AII290" s="464"/>
      <c r="AIJ290" s="464"/>
      <c r="AIK290" s="464"/>
      <c r="AIL290" s="464"/>
      <c r="AIM290" s="464"/>
      <c r="AIN290" s="464"/>
      <c r="AIO290" s="464"/>
      <c r="AIP290" s="464"/>
      <c r="AIQ290" s="464"/>
      <c r="AIR290" s="464"/>
      <c r="AIS290" s="464"/>
      <c r="AIT290" s="464"/>
      <c r="AIU290" s="464"/>
      <c r="AIV290" s="464"/>
      <c r="AIW290" s="464"/>
      <c r="AIX290" s="464"/>
      <c r="AIY290" s="464"/>
      <c r="AIZ290" s="464"/>
      <c r="AJA290" s="464"/>
      <c r="AJB290" s="464"/>
      <c r="AJC290" s="464"/>
      <c r="AJD290" s="464"/>
      <c r="AJE290" s="464"/>
      <c r="AJF290" s="464"/>
      <c r="AJG290" s="464"/>
      <c r="AJH290" s="464"/>
      <c r="AJI290" s="464"/>
      <c r="AJJ290" s="464"/>
      <c r="AJK290" s="464"/>
      <c r="AJL290" s="464"/>
      <c r="AJM290" s="464"/>
      <c r="AJN290" s="464"/>
      <c r="AJO290" s="464"/>
      <c r="AJP290" s="464"/>
      <c r="AJQ290" s="464"/>
      <c r="AJR290" s="464"/>
      <c r="AJS290" s="464"/>
      <c r="AJT290" s="464"/>
      <c r="AJU290" s="464"/>
      <c r="AJV290" s="464"/>
      <c r="AJW290" s="464"/>
      <c r="AJX290" s="464"/>
      <c r="AJY290" s="464"/>
      <c r="AJZ290" s="464"/>
      <c r="AKA290" s="464"/>
      <c r="AKB290" s="464"/>
      <c r="AKC290" s="464"/>
      <c r="AKD290" s="464"/>
      <c r="AKE290" s="464"/>
      <c r="AKF290" s="464"/>
      <c r="AKG290" s="464"/>
      <c r="AKH290" s="464"/>
      <c r="AKI290" s="464"/>
      <c r="AKJ290" s="464"/>
      <c r="AKK290" s="464"/>
      <c r="AKL290" s="464"/>
      <c r="AKM290" s="464"/>
      <c r="AKN290" s="464"/>
      <c r="AKO290" s="464"/>
      <c r="AKP290" s="464"/>
      <c r="AKQ290" s="464"/>
      <c r="AKR290" s="464"/>
      <c r="AKS290" s="464"/>
      <c r="AKT290" s="464"/>
      <c r="AKU290" s="464"/>
      <c r="AKV290" s="464"/>
      <c r="AKW290" s="464"/>
      <c r="AKX290" s="464"/>
      <c r="AKY290" s="464"/>
      <c r="AKZ290" s="464"/>
      <c r="ALA290" s="464"/>
      <c r="ALB290" s="464"/>
      <c r="ALC290" s="464"/>
      <c r="ALD290" s="464"/>
      <c r="ALE290" s="464"/>
      <c r="ALF290" s="464"/>
      <c r="ALG290" s="464"/>
      <c r="ALH290" s="464"/>
      <c r="ALI290" s="464"/>
      <c r="ALJ290" s="464"/>
      <c r="ALK290" s="464"/>
      <c r="ALL290" s="464"/>
      <c r="ALM290" s="464"/>
      <c r="ALN290" s="464"/>
      <c r="ALO290" s="464"/>
      <c r="ALP290" s="464"/>
      <c r="ALQ290" s="464"/>
      <c r="ALR290" s="464"/>
      <c r="ALS290" s="464"/>
      <c r="ALT290" s="464"/>
      <c r="ALU290" s="464"/>
      <c r="ALV290" s="464"/>
      <c r="ALW290" s="464"/>
      <c r="ALX290" s="464"/>
      <c r="ALY290" s="464"/>
      <c r="ALZ290" s="464"/>
      <c r="AMA290" s="464"/>
      <c r="AMB290" s="464"/>
      <c r="AMC290" s="464"/>
      <c r="AMD290" s="464"/>
      <c r="AME290" s="464"/>
      <c r="AMF290" s="464"/>
      <c r="AMG290" s="464"/>
      <c r="AMH290" s="464"/>
      <c r="AMI290" s="464"/>
      <c r="AMJ290" s="464"/>
      <c r="AMK290" s="464"/>
      <c r="AML290" s="464"/>
      <c r="AMM290" s="464"/>
      <c r="AMN290" s="464"/>
      <c r="AMO290" s="464"/>
      <c r="AMP290" s="464"/>
      <c r="AMQ290" s="464"/>
      <c r="AMR290" s="464"/>
      <c r="AMS290" s="464"/>
      <c r="AMT290" s="464"/>
      <c r="AMU290" s="464"/>
      <c r="AMV290" s="464"/>
      <c r="AMW290" s="464"/>
      <c r="AMX290" s="464"/>
      <c r="AMY290" s="464"/>
      <c r="AMZ290" s="464"/>
      <c r="ANA290" s="464"/>
      <c r="ANB290" s="464"/>
      <c r="ANC290" s="464"/>
      <c r="AND290" s="464"/>
      <c r="ANE290" s="464"/>
      <c r="ANF290" s="464"/>
      <c r="ANG290" s="464"/>
      <c r="ANH290" s="464"/>
      <c r="ANI290" s="464"/>
      <c r="ANJ290" s="464"/>
      <c r="ANK290" s="464"/>
      <c r="ANL290" s="464"/>
      <c r="ANM290" s="464"/>
      <c r="ANN290" s="464"/>
      <c r="ANO290" s="464"/>
      <c r="ANP290" s="464"/>
      <c r="ANQ290" s="464"/>
      <c r="ANR290" s="464"/>
      <c r="ANS290" s="464"/>
      <c r="ANT290" s="464"/>
      <c r="ANU290" s="464"/>
      <c r="ANV290" s="464"/>
      <c r="ANW290" s="464"/>
      <c r="ANX290" s="464"/>
      <c r="ANY290" s="464"/>
      <c r="ANZ290" s="464"/>
      <c r="AOA290" s="464"/>
      <c r="AOB290" s="464"/>
      <c r="AOC290" s="464"/>
      <c r="AOD290" s="464"/>
      <c r="AOE290" s="464"/>
      <c r="AOF290" s="464"/>
      <c r="AOG290" s="464"/>
      <c r="AOH290" s="464"/>
      <c r="AOI290" s="464"/>
      <c r="AOJ290" s="464"/>
      <c r="AOK290" s="464"/>
      <c r="AOL290" s="464"/>
      <c r="AOM290" s="464"/>
      <c r="AON290" s="464"/>
      <c r="AOO290" s="464"/>
      <c r="AOP290" s="464"/>
      <c r="AOQ290" s="464"/>
      <c r="AOR290" s="464"/>
      <c r="AOS290" s="464"/>
      <c r="AOT290" s="464"/>
      <c r="AOU290" s="464"/>
      <c r="AOV290" s="464"/>
      <c r="AOW290" s="464"/>
      <c r="AOX290" s="464"/>
      <c r="AOY290" s="464"/>
      <c r="AOZ290" s="464"/>
      <c r="APA290" s="464"/>
      <c r="APB290" s="464"/>
      <c r="APC290" s="464"/>
      <c r="APD290" s="464"/>
      <c r="APE290" s="464"/>
      <c r="APF290" s="464"/>
      <c r="APG290" s="464"/>
      <c r="APH290" s="464"/>
      <c r="API290" s="464"/>
      <c r="APJ290" s="464"/>
      <c r="APK290" s="464"/>
      <c r="APL290" s="464"/>
      <c r="APM290" s="464"/>
      <c r="APN290" s="464"/>
      <c r="APO290" s="464"/>
      <c r="APP290" s="464"/>
      <c r="APQ290" s="464"/>
      <c r="APR290" s="464"/>
      <c r="APS290" s="464"/>
      <c r="APT290" s="464"/>
      <c r="APU290" s="464"/>
      <c r="APV290" s="464"/>
      <c r="APW290" s="464"/>
      <c r="APX290" s="464"/>
      <c r="APY290" s="464"/>
      <c r="APZ290" s="464"/>
      <c r="AQA290" s="464"/>
      <c r="AQB290" s="464"/>
      <c r="AQC290" s="464"/>
      <c r="AQD290" s="464"/>
      <c r="AQE290" s="464"/>
      <c r="AQF290" s="464"/>
      <c r="AQG290" s="464"/>
      <c r="AQH290" s="464"/>
      <c r="AQI290" s="464"/>
      <c r="AQJ290" s="464"/>
      <c r="AQK290" s="464"/>
      <c r="AQL290" s="464"/>
      <c r="AQM290" s="464"/>
      <c r="AQN290" s="464"/>
      <c r="AQO290" s="464"/>
      <c r="AQP290" s="464"/>
      <c r="AQQ290" s="464"/>
      <c r="AQR290" s="464"/>
      <c r="AQS290" s="464"/>
      <c r="AQT290" s="464"/>
      <c r="AQU290" s="464"/>
      <c r="AQV290" s="464"/>
      <c r="AQW290" s="464"/>
      <c r="AQX290" s="464"/>
      <c r="AQY290" s="464"/>
      <c r="AQZ290" s="464"/>
      <c r="ARA290" s="464"/>
      <c r="ARB290" s="464"/>
      <c r="ARC290" s="464"/>
      <c r="ARD290" s="464"/>
      <c r="ARE290" s="464"/>
      <c r="ARF290" s="464"/>
      <c r="ARG290" s="464"/>
      <c r="ARH290" s="464"/>
      <c r="ARI290" s="464"/>
      <c r="ARJ290" s="464"/>
      <c r="ARK290" s="464"/>
      <c r="ARL290" s="464"/>
      <c r="ARM290" s="464"/>
      <c r="ARN290" s="464"/>
      <c r="ARO290" s="464"/>
      <c r="ARP290" s="464"/>
      <c r="ARQ290" s="464"/>
      <c r="ARR290" s="464"/>
      <c r="ARS290" s="464"/>
      <c r="ART290" s="464"/>
      <c r="ARU290" s="464"/>
      <c r="ARV290" s="464"/>
      <c r="ARW290" s="464"/>
      <c r="ARX290" s="464"/>
      <c r="ARY290" s="464"/>
      <c r="ARZ290" s="464"/>
      <c r="ASA290" s="464"/>
      <c r="ASB290" s="464"/>
      <c r="ASC290" s="464"/>
      <c r="ASD290" s="464"/>
      <c r="ASE290" s="464"/>
      <c r="ASF290" s="464"/>
      <c r="ASG290" s="464"/>
      <c r="ASH290" s="464"/>
      <c r="ASI290" s="464"/>
      <c r="ASJ290" s="464"/>
      <c r="ASK290" s="464"/>
      <c r="ASL290" s="464"/>
      <c r="ASM290" s="464"/>
      <c r="ASN290" s="464"/>
      <c r="ASO290" s="464"/>
      <c r="ASP290" s="464"/>
      <c r="ASQ290" s="464"/>
      <c r="ASR290" s="464"/>
      <c r="ASS290" s="464"/>
      <c r="AST290" s="464"/>
      <c r="ASU290" s="464"/>
      <c r="ASV290" s="464"/>
      <c r="ASW290" s="464"/>
      <c r="ASX290" s="464"/>
      <c r="ASY290" s="464"/>
      <c r="ASZ290" s="464"/>
      <c r="ATA290" s="464"/>
      <c r="ATB290" s="464"/>
      <c r="ATC290" s="464"/>
      <c r="ATD290" s="464"/>
      <c r="ATE290" s="464"/>
      <c r="ATF290" s="464"/>
      <c r="ATG290" s="464"/>
      <c r="ATH290" s="464"/>
      <c r="ATI290" s="464"/>
      <c r="ATJ290" s="464"/>
      <c r="ATK290" s="464"/>
      <c r="ATL290" s="464"/>
      <c r="ATM290" s="464"/>
      <c r="ATN290" s="464"/>
      <c r="ATO290" s="464"/>
      <c r="ATP290" s="464"/>
      <c r="ATQ290" s="464"/>
      <c r="ATR290" s="464"/>
      <c r="ATS290" s="464"/>
      <c r="ATT290" s="464"/>
      <c r="ATU290" s="464"/>
      <c r="ATV290" s="464"/>
      <c r="ATW290" s="464"/>
      <c r="ATX290" s="464"/>
      <c r="ATY290" s="464"/>
      <c r="ATZ290" s="464"/>
      <c r="AUA290" s="464"/>
      <c r="AUB290" s="464"/>
      <c r="AUC290" s="464"/>
      <c r="AUD290" s="464"/>
      <c r="AUE290" s="464"/>
      <c r="AUF290" s="464"/>
      <c r="AUG290" s="464"/>
      <c r="AUH290" s="464"/>
      <c r="AUI290" s="464"/>
      <c r="AUJ290" s="464"/>
      <c r="AUK290" s="464"/>
      <c r="AUL290" s="464"/>
      <c r="AUM290" s="464"/>
      <c r="AUN290" s="464"/>
      <c r="AUO290" s="464"/>
      <c r="AUP290" s="464"/>
      <c r="AUQ290" s="464"/>
      <c r="AUR290" s="464"/>
      <c r="AUS290" s="464"/>
      <c r="AUT290" s="464"/>
      <c r="AUU290" s="464"/>
      <c r="AUV290" s="464"/>
      <c r="AUW290" s="464"/>
      <c r="AUX290" s="464"/>
      <c r="AUY290" s="464"/>
      <c r="AUZ290" s="464"/>
      <c r="AVA290" s="464"/>
      <c r="AVB290" s="464"/>
      <c r="AVC290" s="464"/>
      <c r="AVD290" s="464"/>
      <c r="AVE290" s="464"/>
      <c r="AVF290" s="464"/>
      <c r="AVG290" s="464"/>
      <c r="AVH290" s="464"/>
      <c r="AVI290" s="464"/>
      <c r="AVJ290" s="464"/>
      <c r="AVK290" s="464"/>
      <c r="AVL290" s="464"/>
      <c r="AVM290" s="464"/>
      <c r="AVN290" s="464"/>
      <c r="AVO290" s="464"/>
      <c r="AVP290" s="464"/>
      <c r="AVQ290" s="464"/>
      <c r="AVR290" s="464"/>
      <c r="AVS290" s="464"/>
      <c r="AVT290" s="464"/>
      <c r="AVU290" s="464"/>
      <c r="AVV290" s="464"/>
      <c r="AVW290" s="464"/>
      <c r="AVX290" s="464"/>
      <c r="AVY290" s="464"/>
      <c r="AVZ290" s="464"/>
      <c r="AWA290" s="464"/>
      <c r="AWB290" s="464"/>
      <c r="AWC290" s="464"/>
      <c r="AWD290" s="464"/>
      <c r="AWE290" s="464"/>
      <c r="AWF290" s="464"/>
      <c r="AWG290" s="464"/>
      <c r="AWH290" s="464"/>
      <c r="AWI290" s="464"/>
      <c r="AWJ290" s="464"/>
      <c r="AWK290" s="464"/>
      <c r="AWL290" s="464"/>
      <c r="AWM290" s="464"/>
      <c r="AWN290" s="464"/>
      <c r="AWO290" s="464"/>
      <c r="AWP290" s="464"/>
      <c r="AWQ290" s="464"/>
      <c r="AWR290" s="464"/>
      <c r="AWS290" s="464"/>
      <c r="AWT290" s="464"/>
      <c r="AWU290" s="464"/>
      <c r="AWV290" s="464"/>
      <c r="AWW290" s="464"/>
      <c r="AWX290" s="464"/>
      <c r="AWY290" s="464"/>
      <c r="AWZ290" s="464"/>
      <c r="AXA290" s="464"/>
      <c r="AXB290" s="464"/>
      <c r="AXC290" s="464"/>
      <c r="AXD290" s="464"/>
      <c r="AXE290" s="464"/>
      <c r="AXF290" s="464"/>
      <c r="AXG290" s="464"/>
      <c r="AXH290" s="464"/>
      <c r="AXI290" s="464"/>
      <c r="AXJ290" s="464"/>
      <c r="AXK290" s="464"/>
      <c r="AXL290" s="464"/>
      <c r="AXM290" s="464"/>
      <c r="AXN290" s="464"/>
      <c r="AXO290" s="464"/>
      <c r="AXP290" s="464"/>
      <c r="AXQ290" s="464"/>
      <c r="AXR290" s="464"/>
      <c r="AXS290" s="464"/>
      <c r="AXT290" s="464"/>
      <c r="AXU290" s="464"/>
      <c r="AXV290" s="464"/>
      <c r="AXW290" s="464"/>
      <c r="AXX290" s="464"/>
      <c r="AXY290" s="464"/>
      <c r="AXZ290" s="464"/>
      <c r="AYA290" s="464"/>
      <c r="AYB290" s="464"/>
      <c r="AYC290" s="464"/>
      <c r="AYD290" s="464"/>
      <c r="AYE290" s="464"/>
      <c r="AYF290" s="464"/>
      <c r="AYG290" s="464"/>
      <c r="AYH290" s="464"/>
      <c r="AYI290" s="464"/>
      <c r="AYJ290" s="464"/>
      <c r="AYK290" s="464"/>
      <c r="AYL290" s="464"/>
      <c r="AYM290" s="464"/>
      <c r="AYN290" s="464"/>
      <c r="AYO290" s="464"/>
      <c r="AYP290" s="464"/>
      <c r="AYQ290" s="464"/>
      <c r="AYR290" s="464"/>
      <c r="AYS290" s="464"/>
      <c r="AYT290" s="464"/>
      <c r="AYU290" s="464"/>
      <c r="AYV290" s="464"/>
      <c r="AYW290" s="464"/>
      <c r="AYX290" s="464"/>
      <c r="AYY290" s="464"/>
      <c r="AYZ290" s="464"/>
      <c r="AZA290" s="464"/>
      <c r="AZB290" s="464"/>
      <c r="AZC290" s="464"/>
      <c r="AZD290" s="464"/>
      <c r="AZE290" s="464"/>
      <c r="AZF290" s="464"/>
      <c r="AZG290" s="464"/>
      <c r="AZH290" s="464"/>
      <c r="AZI290" s="464"/>
      <c r="AZJ290" s="464"/>
      <c r="AZK290" s="464"/>
      <c r="AZL290" s="464"/>
      <c r="AZM290" s="464"/>
      <c r="AZN290" s="464"/>
      <c r="AZO290" s="464"/>
      <c r="AZP290" s="464"/>
      <c r="AZQ290" s="464"/>
      <c r="AZR290" s="464"/>
      <c r="AZS290" s="464"/>
      <c r="AZT290" s="464"/>
      <c r="AZU290" s="464"/>
      <c r="AZV290" s="464"/>
      <c r="AZW290" s="464"/>
      <c r="AZX290" s="464"/>
      <c r="AZY290" s="464"/>
      <c r="AZZ290" s="464"/>
      <c r="BAA290" s="464"/>
      <c r="BAB290" s="464"/>
      <c r="BAC290" s="464"/>
      <c r="BAD290" s="464"/>
      <c r="BAE290" s="464"/>
      <c r="BAF290" s="464"/>
      <c r="BAG290" s="464"/>
      <c r="BAH290" s="464"/>
      <c r="BAI290" s="464"/>
      <c r="BAJ290" s="464"/>
      <c r="BAK290" s="464"/>
      <c r="BAL290" s="464"/>
      <c r="BAM290" s="464"/>
      <c r="BAN290" s="464"/>
      <c r="BAO290" s="464"/>
      <c r="BAP290" s="464"/>
      <c r="BAQ290" s="464"/>
      <c r="BAR290" s="464"/>
      <c r="BAS290" s="464"/>
      <c r="BAT290" s="464"/>
      <c r="BAU290" s="464"/>
      <c r="BAV290" s="464"/>
      <c r="BAW290" s="464"/>
      <c r="BAX290" s="464"/>
      <c r="BAY290" s="464"/>
      <c r="BAZ290" s="464"/>
      <c r="BBA290" s="464"/>
      <c r="BBB290" s="464"/>
      <c r="BBC290" s="464"/>
      <c r="BBD290" s="464"/>
      <c r="BBE290" s="464"/>
      <c r="BBF290" s="464"/>
      <c r="BBG290" s="464"/>
      <c r="BBH290" s="464"/>
      <c r="BBI290" s="464"/>
      <c r="BBJ290" s="464"/>
      <c r="BBK290" s="464"/>
      <c r="BBL290" s="464"/>
      <c r="BBM290" s="464"/>
      <c r="BBN290" s="464"/>
      <c r="BBO290" s="464"/>
      <c r="BBP290" s="464"/>
      <c r="BBQ290" s="464"/>
      <c r="BBR290" s="464"/>
      <c r="BBS290" s="464"/>
      <c r="BBT290" s="464"/>
      <c r="BBU290" s="464"/>
      <c r="BBV290" s="464"/>
      <c r="BBW290" s="464"/>
      <c r="BBX290" s="464"/>
      <c r="BBY290" s="464"/>
      <c r="BBZ290" s="464"/>
      <c r="BCA290" s="464"/>
      <c r="BCB290" s="464"/>
      <c r="BCC290" s="464"/>
      <c r="BCD290" s="464"/>
      <c r="BCE290" s="464"/>
      <c r="BCF290" s="464"/>
      <c r="BCG290" s="464"/>
      <c r="BCH290" s="464"/>
      <c r="BCI290" s="464"/>
      <c r="BCJ290" s="464"/>
      <c r="BCK290" s="464"/>
      <c r="BCL290" s="464"/>
      <c r="BCM290" s="464"/>
      <c r="BCN290" s="464"/>
      <c r="BCO290" s="464"/>
      <c r="BCP290" s="464"/>
      <c r="BCQ290" s="464"/>
      <c r="BCR290" s="464"/>
      <c r="BCS290" s="464"/>
      <c r="BCT290" s="464"/>
      <c r="BCU290" s="464"/>
      <c r="BCV290" s="464"/>
      <c r="BCW290" s="464"/>
      <c r="BCX290" s="464"/>
      <c r="BCY290" s="464"/>
      <c r="BCZ290" s="464"/>
      <c r="BDA290" s="464"/>
      <c r="BDB290" s="464"/>
      <c r="BDC290" s="464"/>
      <c r="BDD290" s="464"/>
      <c r="BDE290" s="464"/>
      <c r="BDF290" s="464"/>
      <c r="BDG290" s="464"/>
      <c r="BDH290" s="464"/>
      <c r="BDI290" s="464"/>
      <c r="BDJ290" s="464"/>
      <c r="BDK290" s="464"/>
      <c r="BDL290" s="464"/>
      <c r="BDM290" s="464"/>
      <c r="BDN290" s="464"/>
      <c r="BDO290" s="464"/>
      <c r="BDP290" s="464"/>
      <c r="BDQ290" s="464"/>
      <c r="BDR290" s="464"/>
      <c r="BDS290" s="464"/>
      <c r="BDT290" s="464"/>
      <c r="BDU290" s="464"/>
      <c r="BDV290" s="464"/>
      <c r="BDW290" s="464"/>
      <c r="BDX290" s="464"/>
      <c r="BDY290" s="464"/>
      <c r="BDZ290" s="464"/>
      <c r="BEA290" s="464"/>
      <c r="BEB290" s="464"/>
      <c r="BEC290" s="464"/>
      <c r="BED290" s="464"/>
      <c r="BEE290" s="464"/>
      <c r="BEF290" s="464"/>
      <c r="BEG290" s="464"/>
      <c r="BEH290" s="464"/>
      <c r="BEI290" s="464"/>
      <c r="BEJ290" s="464"/>
      <c r="BEK290" s="464"/>
      <c r="BEL290" s="464"/>
      <c r="BEM290" s="464"/>
      <c r="BEN290" s="464"/>
      <c r="BEO290" s="464"/>
      <c r="BEP290" s="464"/>
      <c r="BEQ290" s="464"/>
      <c r="BER290" s="464"/>
      <c r="BES290" s="464"/>
      <c r="BET290" s="464"/>
      <c r="BEU290" s="464"/>
      <c r="BEV290" s="464"/>
      <c r="BEW290" s="464"/>
      <c r="BEX290" s="464"/>
      <c r="BEY290" s="464"/>
      <c r="BEZ290" s="464"/>
      <c r="BFA290" s="464"/>
      <c r="BFB290" s="464"/>
      <c r="BFC290" s="464"/>
      <c r="BFD290" s="464"/>
      <c r="BFE290" s="464"/>
      <c r="BFF290" s="464"/>
      <c r="BFG290" s="464"/>
      <c r="BFH290" s="464"/>
      <c r="BFI290" s="464"/>
      <c r="BFJ290" s="464"/>
      <c r="BFK290" s="464"/>
      <c r="BFL290" s="464"/>
      <c r="BFM290" s="464"/>
      <c r="BFN290" s="464"/>
      <c r="BFO290" s="464"/>
      <c r="BFP290" s="464"/>
      <c r="BFQ290" s="464"/>
      <c r="BFR290" s="464"/>
      <c r="BFS290" s="464"/>
      <c r="BFT290" s="464"/>
      <c r="BFU290" s="464"/>
      <c r="BFV290" s="464"/>
      <c r="BFW290" s="464"/>
      <c r="BFX290" s="464"/>
      <c r="BFY290" s="464"/>
      <c r="BFZ290" s="464"/>
      <c r="BGA290" s="464"/>
      <c r="BGB290" s="464"/>
      <c r="BGC290" s="464"/>
      <c r="BGD290" s="464"/>
      <c r="BGE290" s="464"/>
      <c r="BGF290" s="464"/>
      <c r="BGG290" s="464"/>
      <c r="BGH290" s="464"/>
      <c r="BGI290" s="464"/>
      <c r="BGJ290" s="464"/>
      <c r="BGK290" s="464"/>
      <c r="BGL290" s="464"/>
      <c r="BGM290" s="464"/>
      <c r="BGN290" s="464"/>
      <c r="BGO290" s="464"/>
      <c r="BGP290" s="464"/>
      <c r="BGQ290" s="464"/>
      <c r="BGR290" s="464"/>
      <c r="BGS290" s="464"/>
      <c r="BGT290" s="464"/>
      <c r="BGU290" s="464"/>
      <c r="BGV290" s="464"/>
      <c r="BGW290" s="464"/>
      <c r="BGX290" s="464"/>
      <c r="BGY290" s="464"/>
      <c r="BGZ290" s="464"/>
      <c r="BHA290" s="464"/>
      <c r="BHB290" s="464"/>
      <c r="BHC290" s="464"/>
      <c r="BHD290" s="464"/>
      <c r="BHE290" s="464"/>
      <c r="BHF290" s="464"/>
      <c r="BHG290" s="464"/>
      <c r="BHH290" s="464"/>
      <c r="BHI290" s="464"/>
      <c r="BHJ290" s="464"/>
      <c r="BHK290" s="464"/>
      <c r="BHL290" s="464"/>
      <c r="BHM290" s="464"/>
      <c r="BHN290" s="464"/>
      <c r="BHO290" s="464"/>
      <c r="BHP290" s="464"/>
      <c r="BHQ290" s="464"/>
      <c r="BHR290" s="464"/>
      <c r="BHS290" s="464"/>
      <c r="BHT290" s="464"/>
      <c r="BHU290" s="464"/>
      <c r="BHV290" s="464"/>
      <c r="BHW290" s="464"/>
      <c r="BHX290" s="464"/>
      <c r="BHY290" s="464"/>
      <c r="BHZ290" s="464"/>
      <c r="BIA290" s="464"/>
      <c r="BIB290" s="464"/>
      <c r="BIC290" s="464"/>
      <c r="BID290" s="464"/>
      <c r="BIE290" s="464"/>
      <c r="BIF290" s="464"/>
      <c r="BIG290" s="464"/>
      <c r="BIH290" s="464"/>
      <c r="BII290" s="464"/>
      <c r="BIJ290" s="464"/>
      <c r="BIK290" s="464"/>
      <c r="BIL290" s="464"/>
      <c r="BIM290" s="464"/>
      <c r="BIN290" s="464"/>
      <c r="BIO290" s="464"/>
      <c r="BIP290" s="464"/>
      <c r="BIQ290" s="464"/>
      <c r="BIR290" s="464"/>
      <c r="BIS290" s="464"/>
      <c r="BIT290" s="464"/>
      <c r="BIU290" s="464"/>
      <c r="BIV290" s="464"/>
      <c r="BIW290" s="464"/>
      <c r="BIX290" s="464"/>
      <c r="BIY290" s="464"/>
      <c r="BIZ290" s="464"/>
      <c r="BJA290" s="464"/>
      <c r="BJB290" s="464"/>
      <c r="BJC290" s="464"/>
      <c r="BJD290" s="464"/>
      <c r="BJE290" s="464"/>
      <c r="BJF290" s="464"/>
      <c r="BJG290" s="464"/>
      <c r="BJH290" s="464"/>
      <c r="BJI290" s="464"/>
      <c r="BJJ290" s="464"/>
      <c r="BJK290" s="464"/>
      <c r="BJL290" s="464"/>
      <c r="BJM290" s="464"/>
      <c r="BJN290" s="464"/>
      <c r="BJO290" s="464"/>
      <c r="BJP290" s="464"/>
      <c r="BJQ290" s="464"/>
      <c r="BJR290" s="464"/>
      <c r="BJS290" s="464"/>
      <c r="BJT290" s="464"/>
      <c r="BJU290" s="464"/>
      <c r="BJV290" s="464"/>
      <c r="BJW290" s="464"/>
      <c r="BJX290" s="464"/>
      <c r="BJY290" s="464"/>
      <c r="BJZ290" s="464"/>
      <c r="BKA290" s="464"/>
      <c r="BKB290" s="464"/>
      <c r="BKC290" s="464"/>
      <c r="BKD290" s="464"/>
      <c r="BKE290" s="464"/>
      <c r="BKF290" s="464"/>
      <c r="BKG290" s="464"/>
      <c r="BKH290" s="464"/>
      <c r="BKI290" s="464"/>
      <c r="BKJ290" s="464"/>
      <c r="BKK290" s="464"/>
      <c r="BKL290" s="464"/>
      <c r="BKM290" s="464"/>
      <c r="BKN290" s="464"/>
      <c r="BKO290" s="464"/>
      <c r="BKP290" s="464"/>
      <c r="BKQ290" s="464"/>
      <c r="BKR290" s="464"/>
      <c r="BKS290" s="464"/>
      <c r="BKT290" s="464"/>
      <c r="BKU290" s="464"/>
      <c r="BKV290" s="464"/>
      <c r="BKW290" s="464"/>
      <c r="BKX290" s="464"/>
      <c r="BKY290" s="464"/>
      <c r="BKZ290" s="464"/>
      <c r="BLA290" s="464"/>
      <c r="BLB290" s="464"/>
      <c r="BLC290" s="464"/>
      <c r="BLD290" s="464"/>
      <c r="BLE290" s="464"/>
      <c r="BLF290" s="464"/>
      <c r="BLG290" s="464"/>
      <c r="BLH290" s="464"/>
      <c r="BLI290" s="464"/>
      <c r="BLJ290" s="464"/>
      <c r="BLK290" s="464"/>
      <c r="BLL290" s="464"/>
      <c r="BLM290" s="464"/>
      <c r="BLN290" s="464"/>
      <c r="BLO290" s="464"/>
      <c r="BLP290" s="464"/>
      <c r="BLQ290" s="464"/>
      <c r="BLR290" s="464"/>
      <c r="BLS290" s="464"/>
      <c r="BLT290" s="464"/>
      <c r="BLU290" s="464"/>
      <c r="BLV290" s="464"/>
      <c r="BLW290" s="464"/>
      <c r="BLX290" s="464"/>
      <c r="BLY290" s="464"/>
      <c r="BLZ290" s="464"/>
      <c r="BMA290" s="464"/>
      <c r="BMB290" s="464"/>
      <c r="BMC290" s="464"/>
      <c r="BMD290" s="464"/>
      <c r="BME290" s="464"/>
      <c r="BMF290" s="464"/>
      <c r="BMG290" s="464"/>
      <c r="BMH290" s="464"/>
      <c r="BMI290" s="464"/>
      <c r="BMJ290" s="464"/>
      <c r="BMK290" s="464"/>
      <c r="BML290" s="464"/>
      <c r="BMM290" s="464"/>
      <c r="BMN290" s="464"/>
      <c r="BMO290" s="464"/>
      <c r="BMP290" s="464"/>
      <c r="BMQ290" s="464"/>
      <c r="BMR290" s="464"/>
      <c r="BMS290" s="464"/>
      <c r="BMT290" s="464"/>
      <c r="BMU290" s="464"/>
      <c r="BMV290" s="464"/>
      <c r="BMW290" s="464"/>
      <c r="BMX290" s="464"/>
      <c r="BMY290" s="464"/>
      <c r="BMZ290" s="464"/>
      <c r="BNA290" s="464"/>
      <c r="BNB290" s="464"/>
      <c r="BNC290" s="464"/>
      <c r="BND290" s="464"/>
      <c r="BNE290" s="464"/>
      <c r="BNF290" s="464"/>
      <c r="BNG290" s="464"/>
      <c r="BNH290" s="464"/>
      <c r="BNI290" s="464"/>
      <c r="BNJ290" s="464"/>
      <c r="BNK290" s="464"/>
      <c r="BNL290" s="464"/>
      <c r="BNM290" s="464"/>
      <c r="BNN290" s="464"/>
      <c r="BNO290" s="464"/>
      <c r="BNP290" s="464"/>
      <c r="BNQ290" s="464"/>
      <c r="BNR290" s="464"/>
      <c r="BNS290" s="464"/>
      <c r="BNT290" s="464"/>
      <c r="BNU290" s="464"/>
      <c r="BNV290" s="464"/>
      <c r="BNW290" s="464"/>
      <c r="BNX290" s="464"/>
      <c r="BNY290" s="464"/>
      <c r="BNZ290" s="464"/>
      <c r="BOA290" s="464"/>
      <c r="BOB290" s="464"/>
      <c r="BOC290" s="464"/>
      <c r="BOD290" s="464"/>
      <c r="BOE290" s="464"/>
      <c r="BOF290" s="464"/>
      <c r="BOG290" s="464"/>
      <c r="BOH290" s="464"/>
      <c r="BOI290" s="464"/>
      <c r="BOJ290" s="464"/>
      <c r="BOK290" s="464"/>
      <c r="BOL290" s="464"/>
      <c r="BOM290" s="464"/>
      <c r="BON290" s="464"/>
      <c r="BOO290" s="464"/>
      <c r="BOP290" s="464"/>
      <c r="BOQ290" s="464"/>
      <c r="BOR290" s="464"/>
      <c r="BOS290" s="464"/>
      <c r="BOT290" s="464"/>
      <c r="BOU290" s="464"/>
      <c r="BOV290" s="464"/>
      <c r="BOW290" s="464"/>
      <c r="BOX290" s="464"/>
      <c r="BOY290" s="464"/>
      <c r="BOZ290" s="464"/>
      <c r="BPA290" s="464"/>
      <c r="BPB290" s="464"/>
      <c r="BPC290" s="464"/>
      <c r="BPD290" s="464"/>
      <c r="BPE290" s="464"/>
      <c r="BPF290" s="464"/>
      <c r="BPG290" s="464"/>
      <c r="BPH290" s="464"/>
      <c r="BPI290" s="464"/>
      <c r="BPJ290" s="464"/>
      <c r="BPK290" s="464"/>
      <c r="BPL290" s="464"/>
      <c r="BPM290" s="464"/>
      <c r="BPN290" s="464"/>
      <c r="BPO290" s="464"/>
      <c r="BPP290" s="464"/>
      <c r="BPQ290" s="464"/>
      <c r="BPR290" s="464"/>
      <c r="BPS290" s="464"/>
      <c r="BPT290" s="464"/>
      <c r="BPU290" s="464"/>
      <c r="BPV290" s="464"/>
      <c r="BPW290" s="464"/>
      <c r="BPX290" s="464"/>
      <c r="BPY290" s="464"/>
      <c r="BPZ290" s="464"/>
      <c r="BQA290" s="464"/>
      <c r="BQB290" s="464"/>
      <c r="BQC290" s="464"/>
      <c r="BQD290" s="464"/>
      <c r="BQE290" s="464"/>
      <c r="BQF290" s="464"/>
      <c r="BQG290" s="464"/>
      <c r="BQH290" s="464"/>
      <c r="BQI290" s="464"/>
      <c r="BQJ290" s="464"/>
      <c r="BQK290" s="464"/>
      <c r="BQL290" s="464"/>
      <c r="BQM290" s="464"/>
      <c r="BQN290" s="464"/>
      <c r="BQO290" s="464"/>
      <c r="BQP290" s="464"/>
      <c r="BQQ290" s="464"/>
      <c r="BQR290" s="464"/>
      <c r="BQS290" s="464"/>
      <c r="BQT290" s="464"/>
      <c r="BQU290" s="464"/>
      <c r="BQV290" s="464"/>
      <c r="BQW290" s="464"/>
      <c r="BQX290" s="464"/>
      <c r="BQY290" s="464"/>
      <c r="BQZ290" s="464"/>
      <c r="BRA290" s="464"/>
      <c r="BRB290" s="464"/>
      <c r="BRC290" s="464"/>
      <c r="BRD290" s="464"/>
      <c r="BRE290" s="464"/>
      <c r="BRF290" s="464"/>
      <c r="BRG290" s="464"/>
      <c r="BRH290" s="464"/>
      <c r="BRI290" s="464"/>
      <c r="BRJ290" s="464"/>
      <c r="BRK290" s="464"/>
      <c r="BRL290" s="464"/>
      <c r="BRM290" s="464"/>
      <c r="BRN290" s="464"/>
      <c r="BRO290" s="464"/>
      <c r="BRP290" s="464"/>
      <c r="BRQ290" s="464"/>
      <c r="BRR290" s="464"/>
      <c r="BRS290" s="464"/>
      <c r="BRT290" s="464"/>
      <c r="BRU290" s="464"/>
      <c r="BRV290" s="464"/>
      <c r="BRW290" s="464"/>
      <c r="BRX290" s="464"/>
      <c r="BRY290" s="464"/>
      <c r="BRZ290" s="464"/>
      <c r="BSA290" s="464"/>
      <c r="BSB290" s="464"/>
      <c r="BSC290" s="464"/>
      <c r="BSD290" s="464"/>
      <c r="BSE290" s="464"/>
      <c r="BSF290" s="464"/>
      <c r="BSG290" s="464"/>
      <c r="BSH290" s="464"/>
      <c r="BSI290" s="464"/>
      <c r="BSJ290" s="464"/>
      <c r="BSK290" s="464"/>
      <c r="BSL290" s="464"/>
      <c r="BSM290" s="464"/>
      <c r="BSN290" s="464"/>
      <c r="BSO290" s="464"/>
      <c r="BSP290" s="464"/>
      <c r="BSQ290" s="464"/>
      <c r="BSR290" s="464"/>
      <c r="BSS290" s="464"/>
      <c r="BST290" s="464"/>
      <c r="BSU290" s="464"/>
      <c r="BSV290" s="464"/>
      <c r="BSW290" s="464"/>
      <c r="BSX290" s="464"/>
      <c r="BSY290" s="464"/>
      <c r="BSZ290" s="464"/>
      <c r="BTA290" s="464"/>
      <c r="BTB290" s="464"/>
      <c r="BTC290" s="464"/>
      <c r="BTD290" s="464"/>
      <c r="BTE290" s="464"/>
      <c r="BTF290" s="464"/>
      <c r="BTG290" s="464"/>
      <c r="BTH290" s="464"/>
      <c r="BTI290" s="464"/>
      <c r="BTJ290" s="464"/>
      <c r="BTK290" s="464"/>
      <c r="BTL290" s="464"/>
      <c r="BTM290" s="464"/>
      <c r="BTN290" s="464"/>
      <c r="BTO290" s="464"/>
      <c r="BTP290" s="464"/>
      <c r="BTQ290" s="464"/>
      <c r="BTR290" s="464"/>
      <c r="BTS290" s="464"/>
      <c r="BTT290" s="464"/>
      <c r="BTU290" s="464"/>
      <c r="BTV290" s="464"/>
      <c r="BTW290" s="464"/>
      <c r="BTX290" s="464"/>
      <c r="BTY290" s="464"/>
      <c r="BTZ290" s="464"/>
      <c r="BUA290" s="464"/>
      <c r="BUB290" s="464"/>
      <c r="BUC290" s="464"/>
      <c r="BUD290" s="464"/>
      <c r="BUE290" s="464"/>
      <c r="BUF290" s="464"/>
      <c r="BUG290" s="464"/>
      <c r="BUH290" s="464"/>
      <c r="BUI290" s="464"/>
      <c r="BUJ290" s="464"/>
      <c r="BUK290" s="464"/>
      <c r="BUL290" s="464"/>
      <c r="BUM290" s="464"/>
      <c r="BUN290" s="464"/>
      <c r="BUO290" s="464"/>
      <c r="BUP290" s="464"/>
      <c r="BUQ290" s="464"/>
      <c r="BUR290" s="464"/>
      <c r="BUS290" s="464"/>
      <c r="BUT290" s="464"/>
      <c r="BUU290" s="464"/>
      <c r="BUV290" s="464"/>
      <c r="BUW290" s="464"/>
      <c r="BUX290" s="464"/>
      <c r="BUY290" s="464"/>
      <c r="BUZ290" s="464"/>
      <c r="BVA290" s="464"/>
      <c r="BVB290" s="464"/>
      <c r="BVC290" s="464"/>
      <c r="BVD290" s="464"/>
      <c r="BVE290" s="464"/>
      <c r="BVF290" s="464"/>
      <c r="BVG290" s="464"/>
      <c r="BVH290" s="464"/>
      <c r="BVI290" s="464"/>
      <c r="BVJ290" s="464"/>
      <c r="BVK290" s="464"/>
      <c r="BVL290" s="464"/>
      <c r="BVM290" s="464"/>
      <c r="BVN290" s="464"/>
      <c r="BVO290" s="464"/>
      <c r="BVP290" s="464"/>
      <c r="BVQ290" s="464"/>
      <c r="BVR290" s="464"/>
      <c r="BVS290" s="464"/>
      <c r="BVT290" s="464"/>
      <c r="BVU290" s="464"/>
      <c r="BVV290" s="464"/>
      <c r="BVW290" s="464"/>
      <c r="BVX290" s="464"/>
      <c r="BVY290" s="464"/>
      <c r="BVZ290" s="464"/>
      <c r="BWA290" s="464"/>
      <c r="BWB290" s="464"/>
      <c r="BWC290" s="464"/>
      <c r="BWD290" s="464"/>
      <c r="BWE290" s="464"/>
      <c r="BWF290" s="464"/>
      <c r="BWG290" s="464"/>
      <c r="BWH290" s="464"/>
      <c r="BWI290" s="464"/>
      <c r="BWJ290" s="464"/>
      <c r="BWK290" s="464"/>
      <c r="BWL290" s="464"/>
      <c r="BWM290" s="464"/>
      <c r="BWN290" s="464"/>
      <c r="BWO290" s="464"/>
      <c r="BWP290" s="464"/>
      <c r="BWQ290" s="464"/>
      <c r="BWR290" s="464"/>
      <c r="BWS290" s="464"/>
      <c r="BWT290" s="464"/>
      <c r="BWU290" s="464"/>
      <c r="BWV290" s="464"/>
      <c r="BWW290" s="464"/>
      <c r="BWX290" s="464"/>
      <c r="BWY290" s="464"/>
      <c r="BWZ290" s="464"/>
      <c r="BXA290" s="464"/>
      <c r="BXB290" s="464"/>
      <c r="BXC290" s="464"/>
      <c r="BXD290" s="464"/>
      <c r="BXE290" s="464"/>
      <c r="BXF290" s="464"/>
      <c r="BXG290" s="464"/>
      <c r="BXH290" s="464"/>
      <c r="BXI290" s="464"/>
      <c r="BXJ290" s="464"/>
      <c r="BXK290" s="464"/>
      <c r="BXL290" s="464"/>
      <c r="BXM290" s="464"/>
      <c r="BXN290" s="464"/>
      <c r="BXO290" s="464"/>
      <c r="BXP290" s="464"/>
      <c r="BXQ290" s="464"/>
      <c r="BXR290" s="464"/>
      <c r="BXS290" s="464"/>
      <c r="BXT290" s="464"/>
      <c r="BXU290" s="464"/>
      <c r="BXV290" s="464"/>
      <c r="BXW290" s="464"/>
      <c r="BXX290" s="464"/>
      <c r="BXY290" s="464"/>
      <c r="BXZ290" s="464"/>
      <c r="BYA290" s="464"/>
      <c r="BYB290" s="464"/>
      <c r="BYC290" s="464"/>
      <c r="BYD290" s="464"/>
      <c r="BYE290" s="464"/>
      <c r="BYF290" s="464"/>
      <c r="BYG290" s="464"/>
      <c r="BYH290" s="464"/>
      <c r="BYI290" s="464"/>
      <c r="BYJ290" s="464"/>
      <c r="BYK290" s="464"/>
      <c r="BYL290" s="464"/>
      <c r="BYM290" s="464"/>
      <c r="BYN290" s="464"/>
      <c r="BYO290" s="464"/>
      <c r="BYP290" s="464"/>
      <c r="BYQ290" s="464"/>
      <c r="BYR290" s="464"/>
      <c r="BYS290" s="464"/>
      <c r="BYT290" s="464"/>
      <c r="BYU290" s="464"/>
      <c r="BYV290" s="464"/>
      <c r="BYW290" s="464"/>
      <c r="BYX290" s="464"/>
      <c r="BYY290" s="464"/>
      <c r="BYZ290" s="464"/>
      <c r="BZA290" s="464"/>
      <c r="BZB290" s="464"/>
      <c r="BZC290" s="464"/>
      <c r="BZD290" s="464"/>
      <c r="BZE290" s="464"/>
      <c r="BZF290" s="464"/>
      <c r="BZG290" s="464"/>
      <c r="BZH290" s="464"/>
      <c r="BZI290" s="464"/>
      <c r="BZJ290" s="464"/>
      <c r="BZK290" s="464"/>
      <c r="BZL290" s="464"/>
      <c r="BZM290" s="464"/>
      <c r="BZN290" s="464"/>
      <c r="BZO290" s="464"/>
      <c r="BZP290" s="464"/>
      <c r="BZQ290" s="464"/>
      <c r="BZR290" s="464"/>
      <c r="BZS290" s="464"/>
      <c r="BZT290" s="464"/>
      <c r="BZU290" s="464"/>
      <c r="BZV290" s="464"/>
      <c r="BZW290" s="464"/>
      <c r="BZX290" s="464"/>
      <c r="BZY290" s="464"/>
      <c r="BZZ290" s="464"/>
      <c r="CAA290" s="464"/>
      <c r="CAB290" s="464"/>
      <c r="CAC290" s="464"/>
      <c r="CAD290" s="464"/>
      <c r="CAE290" s="464"/>
      <c r="CAF290" s="464"/>
      <c r="CAG290" s="464"/>
      <c r="CAH290" s="464"/>
      <c r="CAI290" s="464"/>
      <c r="CAJ290" s="464"/>
      <c r="CAK290" s="464"/>
      <c r="CAL290" s="464"/>
      <c r="CAM290" s="464"/>
      <c r="CAN290" s="464"/>
      <c r="CAO290" s="464"/>
      <c r="CAP290" s="464"/>
      <c r="CAQ290" s="464"/>
      <c r="CAR290" s="464"/>
      <c r="CAS290" s="464"/>
      <c r="CAT290" s="464"/>
      <c r="CAU290" s="464"/>
      <c r="CAV290" s="464"/>
      <c r="CAW290" s="464"/>
      <c r="CAX290" s="464"/>
      <c r="CAY290" s="464"/>
      <c r="CAZ290" s="464"/>
      <c r="CBA290" s="464"/>
      <c r="CBB290" s="464"/>
      <c r="CBC290" s="464"/>
      <c r="CBD290" s="464"/>
      <c r="CBE290" s="464"/>
      <c r="CBF290" s="464"/>
      <c r="CBG290" s="464"/>
      <c r="CBH290" s="464"/>
      <c r="CBI290" s="464"/>
      <c r="CBJ290" s="464"/>
      <c r="CBK290" s="464"/>
      <c r="CBL290" s="464"/>
      <c r="CBM290" s="464"/>
      <c r="CBN290" s="464"/>
      <c r="CBO290" s="464"/>
      <c r="CBP290" s="464"/>
      <c r="CBQ290" s="464"/>
      <c r="CBR290" s="464"/>
      <c r="CBS290" s="464"/>
      <c r="CBT290" s="464"/>
      <c r="CBU290" s="464"/>
      <c r="CBV290" s="464"/>
      <c r="CBW290" s="464"/>
      <c r="CBX290" s="464"/>
      <c r="CBY290" s="464"/>
      <c r="CBZ290" s="464"/>
      <c r="CCA290" s="464"/>
      <c r="CCB290" s="464"/>
      <c r="CCC290" s="464"/>
      <c r="CCD290" s="464"/>
      <c r="CCE290" s="464"/>
      <c r="CCF290" s="464"/>
      <c r="CCG290" s="464"/>
      <c r="CCH290" s="464"/>
      <c r="CCI290" s="464"/>
      <c r="CCJ290" s="464"/>
      <c r="CCK290" s="464"/>
      <c r="CCL290" s="464"/>
      <c r="CCM290" s="464"/>
      <c r="CCN290" s="464"/>
      <c r="CCO290" s="464"/>
      <c r="CCP290" s="464"/>
      <c r="CCQ290" s="464"/>
      <c r="CCR290" s="464"/>
      <c r="CCS290" s="464"/>
      <c r="CCT290" s="464"/>
      <c r="CCU290" s="464"/>
      <c r="CCV290" s="464"/>
      <c r="CCW290" s="464"/>
      <c r="CCX290" s="464"/>
      <c r="CCY290" s="464"/>
      <c r="CCZ290" s="464"/>
      <c r="CDA290" s="464"/>
      <c r="CDB290" s="464"/>
      <c r="CDC290" s="464"/>
      <c r="CDD290" s="464"/>
      <c r="CDE290" s="464"/>
      <c r="CDF290" s="464"/>
      <c r="CDG290" s="464"/>
      <c r="CDH290" s="464"/>
      <c r="CDI290" s="464"/>
      <c r="CDJ290" s="464"/>
      <c r="CDK290" s="464"/>
      <c r="CDL290" s="464"/>
      <c r="CDM290" s="464"/>
      <c r="CDN290" s="464"/>
      <c r="CDO290" s="464"/>
      <c r="CDP290" s="464"/>
      <c r="CDQ290" s="464"/>
      <c r="CDR290" s="464"/>
      <c r="CDS290" s="464"/>
      <c r="CDT290" s="464"/>
      <c r="CDU290" s="464"/>
      <c r="CDV290" s="464"/>
      <c r="CDW290" s="464"/>
      <c r="CDX290" s="464"/>
      <c r="CDY290" s="464"/>
      <c r="CDZ290" s="464"/>
      <c r="CEA290" s="464"/>
      <c r="CEB290" s="464"/>
      <c r="CEC290" s="464"/>
      <c r="CED290" s="464"/>
      <c r="CEE290" s="464"/>
      <c r="CEF290" s="464"/>
      <c r="CEG290" s="464"/>
      <c r="CEH290" s="464"/>
      <c r="CEI290" s="464"/>
      <c r="CEJ290" s="464"/>
      <c r="CEK290" s="464"/>
      <c r="CEL290" s="464"/>
      <c r="CEM290" s="464"/>
      <c r="CEN290" s="464"/>
      <c r="CEO290" s="464"/>
      <c r="CEP290" s="464"/>
      <c r="CEQ290" s="464"/>
      <c r="CER290" s="464"/>
      <c r="CES290" s="464"/>
      <c r="CET290" s="464"/>
      <c r="CEU290" s="464"/>
      <c r="CEV290" s="464"/>
      <c r="CEW290" s="464"/>
      <c r="CEX290" s="464"/>
      <c r="CEY290" s="464"/>
      <c r="CEZ290" s="464"/>
      <c r="CFA290" s="464"/>
      <c r="CFB290" s="464"/>
      <c r="CFC290" s="464"/>
      <c r="CFD290" s="464"/>
      <c r="CFE290" s="464"/>
      <c r="CFF290" s="464"/>
      <c r="CFG290" s="464"/>
      <c r="CFH290" s="464"/>
      <c r="CFI290" s="464"/>
      <c r="CFJ290" s="464"/>
      <c r="CFK290" s="464"/>
      <c r="CFL290" s="464"/>
      <c r="CFM290" s="464"/>
      <c r="CFN290" s="464"/>
      <c r="CFO290" s="464"/>
      <c r="CFP290" s="464"/>
      <c r="CFQ290" s="464"/>
      <c r="CFR290" s="464"/>
      <c r="CFS290" s="464"/>
      <c r="CFT290" s="464"/>
      <c r="CFU290" s="464"/>
      <c r="CFV290" s="464"/>
      <c r="CFW290" s="464"/>
      <c r="CFX290" s="464"/>
      <c r="CFY290" s="464"/>
      <c r="CFZ290" s="464"/>
      <c r="CGA290" s="464"/>
      <c r="CGB290" s="464"/>
      <c r="CGC290" s="464"/>
      <c r="CGD290" s="464"/>
      <c r="CGE290" s="464"/>
      <c r="CGF290" s="464"/>
      <c r="CGG290" s="464"/>
      <c r="CGH290" s="464"/>
      <c r="CGI290" s="464"/>
      <c r="CGJ290" s="464"/>
      <c r="CGK290" s="464"/>
      <c r="CGL290" s="464"/>
      <c r="CGM290" s="464"/>
      <c r="CGN290" s="464"/>
      <c r="CGO290" s="464"/>
      <c r="CGP290" s="464"/>
      <c r="CGQ290" s="464"/>
      <c r="CGR290" s="464"/>
      <c r="CGS290" s="464"/>
      <c r="CGT290" s="464"/>
      <c r="CGU290" s="464"/>
      <c r="CGV290" s="464"/>
      <c r="CGW290" s="464"/>
      <c r="CGX290" s="464"/>
      <c r="CGY290" s="464"/>
      <c r="CGZ290" s="464"/>
      <c r="CHA290" s="464"/>
      <c r="CHB290" s="464"/>
      <c r="CHC290" s="464"/>
      <c r="CHD290" s="464"/>
      <c r="CHE290" s="464"/>
      <c r="CHF290" s="464"/>
      <c r="CHG290" s="464"/>
      <c r="CHH290" s="464"/>
      <c r="CHI290" s="464"/>
      <c r="CHJ290" s="464"/>
      <c r="CHK290" s="464"/>
      <c r="CHL290" s="464"/>
      <c r="CHM290" s="464"/>
      <c r="CHN290" s="464"/>
      <c r="CHO290" s="464"/>
      <c r="CHP290" s="464"/>
      <c r="CHQ290" s="464"/>
      <c r="CHR290" s="464"/>
      <c r="CHS290" s="464"/>
      <c r="CHT290" s="464"/>
      <c r="CHU290" s="464"/>
      <c r="CHV290" s="464"/>
      <c r="CHW290" s="464"/>
      <c r="CHX290" s="464"/>
      <c r="CHY290" s="464"/>
      <c r="CHZ290" s="464"/>
      <c r="CIA290" s="464"/>
      <c r="CIB290" s="464"/>
      <c r="CIC290" s="464"/>
      <c r="CID290" s="464"/>
      <c r="CIE290" s="464"/>
      <c r="CIF290" s="464"/>
      <c r="CIG290" s="464"/>
      <c r="CIH290" s="464"/>
      <c r="CII290" s="464"/>
      <c r="CIJ290" s="464"/>
      <c r="CIK290" s="464"/>
      <c r="CIL290" s="464"/>
      <c r="CIM290" s="464"/>
      <c r="CIN290" s="464"/>
      <c r="CIO290" s="464"/>
      <c r="CIP290" s="464"/>
      <c r="CIQ290" s="464"/>
      <c r="CIR290" s="464"/>
      <c r="CIS290" s="464"/>
      <c r="CIT290" s="464"/>
      <c r="CIU290" s="464"/>
      <c r="CIV290" s="464"/>
      <c r="CIW290" s="464"/>
      <c r="CIX290" s="464"/>
      <c r="CIY290" s="464"/>
      <c r="CIZ290" s="464"/>
      <c r="CJA290" s="464"/>
      <c r="CJB290" s="464"/>
      <c r="CJC290" s="464"/>
      <c r="CJD290" s="464"/>
      <c r="CJE290" s="464"/>
      <c r="CJF290" s="464"/>
      <c r="CJG290" s="464"/>
      <c r="CJH290" s="464"/>
      <c r="CJI290" s="464"/>
      <c r="CJJ290" s="464"/>
      <c r="CJK290" s="464"/>
      <c r="CJL290" s="464"/>
      <c r="CJM290" s="464"/>
      <c r="CJN290" s="464"/>
      <c r="CJO290" s="464"/>
      <c r="CJP290" s="464"/>
      <c r="CJQ290" s="464"/>
      <c r="CJR290" s="464"/>
      <c r="CJS290" s="464"/>
      <c r="CJT290" s="464"/>
      <c r="CJU290" s="464"/>
      <c r="CJV290" s="464"/>
      <c r="CJW290" s="464"/>
      <c r="CJX290" s="464"/>
      <c r="CJY290" s="464"/>
      <c r="CJZ290" s="464"/>
      <c r="CKA290" s="464"/>
      <c r="CKB290" s="464"/>
      <c r="CKC290" s="464"/>
      <c r="CKD290" s="464"/>
      <c r="CKE290" s="464"/>
      <c r="CKF290" s="464"/>
      <c r="CKG290" s="464"/>
      <c r="CKH290" s="464"/>
      <c r="CKI290" s="464"/>
      <c r="CKJ290" s="464"/>
      <c r="CKK290" s="464"/>
      <c r="CKL290" s="464"/>
      <c r="CKM290" s="464"/>
      <c r="CKN290" s="464"/>
      <c r="CKO290" s="464"/>
      <c r="CKP290" s="464"/>
      <c r="CKQ290" s="464"/>
      <c r="CKR290" s="464"/>
      <c r="CKS290" s="464"/>
      <c r="CKT290" s="464"/>
      <c r="CKU290" s="464"/>
      <c r="CKV290" s="464"/>
      <c r="CKW290" s="464"/>
      <c r="CKX290" s="464"/>
      <c r="CKY290" s="464"/>
      <c r="CKZ290" s="464"/>
      <c r="CLA290" s="464"/>
      <c r="CLB290" s="464"/>
      <c r="CLC290" s="464"/>
      <c r="CLD290" s="464"/>
      <c r="CLE290" s="464"/>
      <c r="CLF290" s="464"/>
      <c r="CLG290" s="464"/>
      <c r="CLH290" s="464"/>
      <c r="CLI290" s="464"/>
      <c r="CLJ290" s="464"/>
      <c r="CLK290" s="464"/>
      <c r="CLL290" s="464"/>
      <c r="CLM290" s="464"/>
      <c r="CLN290" s="464"/>
      <c r="CLO290" s="464"/>
      <c r="CLP290" s="464"/>
      <c r="CLQ290" s="464"/>
      <c r="CLR290" s="464"/>
      <c r="CLS290" s="464"/>
      <c r="CLT290" s="464"/>
      <c r="CLU290" s="464"/>
      <c r="CLV290" s="464"/>
      <c r="CLW290" s="464"/>
      <c r="CLX290" s="464"/>
      <c r="CLY290" s="464"/>
      <c r="CLZ290" s="464"/>
      <c r="CMA290" s="464"/>
      <c r="CMB290" s="464"/>
      <c r="CMC290" s="464"/>
      <c r="CMD290" s="464"/>
      <c r="CME290" s="464"/>
      <c r="CMF290" s="464"/>
      <c r="CMG290" s="464"/>
      <c r="CMH290" s="464"/>
      <c r="CMI290" s="464"/>
      <c r="CMJ290" s="464"/>
      <c r="CMK290" s="464"/>
      <c r="CML290" s="464"/>
      <c r="CMM290" s="464"/>
      <c r="CMN290" s="464"/>
      <c r="CMO290" s="464"/>
      <c r="CMP290" s="464"/>
      <c r="CMQ290" s="464"/>
      <c r="CMR290" s="464"/>
      <c r="CMS290" s="464"/>
      <c r="CMT290" s="464"/>
      <c r="CMU290" s="464"/>
      <c r="CMV290" s="464"/>
      <c r="CMW290" s="464"/>
      <c r="CMX290" s="464"/>
      <c r="CMY290" s="464"/>
      <c r="CMZ290" s="464"/>
      <c r="CNA290" s="464"/>
      <c r="CNB290" s="464"/>
      <c r="CNC290" s="464"/>
      <c r="CND290" s="464"/>
      <c r="CNE290" s="464"/>
      <c r="CNF290" s="464"/>
      <c r="CNG290" s="464"/>
      <c r="CNH290" s="464"/>
      <c r="CNI290" s="464"/>
      <c r="CNJ290" s="464"/>
      <c r="CNK290" s="464"/>
      <c r="CNL290" s="464"/>
      <c r="CNM290" s="464"/>
      <c r="CNN290" s="464"/>
      <c r="CNO290" s="464"/>
      <c r="CNP290" s="464"/>
      <c r="CNQ290" s="464"/>
      <c r="CNR290" s="464"/>
      <c r="CNS290" s="464"/>
      <c r="CNT290" s="464"/>
      <c r="CNU290" s="464"/>
      <c r="CNV290" s="464"/>
      <c r="CNW290" s="464"/>
      <c r="CNX290" s="464"/>
      <c r="CNY290" s="464"/>
      <c r="CNZ290" s="464"/>
      <c r="COA290" s="464"/>
      <c r="COB290" s="464"/>
      <c r="COC290" s="464"/>
      <c r="COD290" s="464"/>
      <c r="COE290" s="464"/>
      <c r="COF290" s="464"/>
      <c r="COG290" s="464"/>
      <c r="COH290" s="464"/>
      <c r="COI290" s="464"/>
      <c r="COJ290" s="464"/>
      <c r="COK290" s="464"/>
      <c r="COL290" s="464"/>
      <c r="COM290" s="464"/>
      <c r="CON290" s="464"/>
      <c r="COO290" s="464"/>
      <c r="COP290" s="464"/>
      <c r="COQ290" s="464"/>
      <c r="COR290" s="464"/>
      <c r="COS290" s="464"/>
      <c r="COT290" s="464"/>
      <c r="COU290" s="464"/>
      <c r="COV290" s="464"/>
      <c r="COW290" s="464"/>
      <c r="COX290" s="464"/>
      <c r="COY290" s="464"/>
      <c r="COZ290" s="464"/>
      <c r="CPA290" s="464"/>
      <c r="CPB290" s="464"/>
      <c r="CPC290" s="464"/>
      <c r="CPD290" s="464"/>
      <c r="CPE290" s="464"/>
      <c r="CPF290" s="464"/>
      <c r="CPG290" s="464"/>
      <c r="CPH290" s="464"/>
      <c r="CPI290" s="464"/>
      <c r="CPJ290" s="464"/>
      <c r="CPK290" s="464"/>
      <c r="CPL290" s="464"/>
      <c r="CPM290" s="464"/>
      <c r="CPN290" s="464"/>
      <c r="CPO290" s="464"/>
      <c r="CPP290" s="464"/>
      <c r="CPQ290" s="464"/>
      <c r="CPR290" s="464"/>
      <c r="CPS290" s="464"/>
      <c r="CPT290" s="464"/>
      <c r="CPU290" s="464"/>
      <c r="CPV290" s="464"/>
      <c r="CPW290" s="464"/>
      <c r="CPX290" s="464"/>
      <c r="CPY290" s="464"/>
      <c r="CPZ290" s="464"/>
      <c r="CQA290" s="464"/>
      <c r="CQB290" s="464"/>
      <c r="CQC290" s="464"/>
      <c r="CQD290" s="464"/>
      <c r="CQE290" s="464"/>
      <c r="CQF290" s="464"/>
      <c r="CQG290" s="464"/>
      <c r="CQH290" s="464"/>
      <c r="CQI290" s="464"/>
      <c r="CQJ290" s="464"/>
      <c r="CQK290" s="464"/>
      <c r="CQL290" s="464"/>
      <c r="CQM290" s="464"/>
      <c r="CQN290" s="464"/>
      <c r="CQO290" s="464"/>
      <c r="CQP290" s="464"/>
      <c r="CQQ290" s="464"/>
      <c r="CQR290" s="464"/>
      <c r="CQS290" s="464"/>
      <c r="CQT290" s="464"/>
      <c r="CQU290" s="464"/>
      <c r="CQV290" s="464"/>
      <c r="CQW290" s="464"/>
      <c r="CQX290" s="464"/>
      <c r="CQY290" s="464"/>
      <c r="CQZ290" s="464"/>
      <c r="CRA290" s="464"/>
      <c r="CRB290" s="464"/>
      <c r="CRC290" s="464"/>
      <c r="CRD290" s="464"/>
      <c r="CRE290" s="464"/>
      <c r="CRF290" s="464"/>
      <c r="CRG290" s="464"/>
      <c r="CRH290" s="464"/>
      <c r="CRI290" s="464"/>
      <c r="CRJ290" s="464"/>
      <c r="CRK290" s="464"/>
      <c r="CRL290" s="464"/>
      <c r="CRM290" s="464"/>
      <c r="CRN290" s="464"/>
      <c r="CRO290" s="464"/>
      <c r="CRP290" s="464"/>
      <c r="CRQ290" s="464"/>
      <c r="CRR290" s="464"/>
      <c r="CRS290" s="464"/>
      <c r="CRT290" s="464"/>
      <c r="CRU290" s="464"/>
      <c r="CRV290" s="464"/>
      <c r="CRW290" s="464"/>
      <c r="CRX290" s="464"/>
      <c r="CRY290" s="464"/>
      <c r="CRZ290" s="464"/>
      <c r="CSA290" s="464"/>
      <c r="CSB290" s="464"/>
      <c r="CSC290" s="464"/>
      <c r="CSD290" s="464"/>
      <c r="CSE290" s="464"/>
      <c r="CSF290" s="464"/>
      <c r="CSG290" s="464"/>
      <c r="CSH290" s="464"/>
      <c r="CSI290" s="464"/>
      <c r="CSJ290" s="464"/>
      <c r="CSK290" s="464"/>
      <c r="CSL290" s="464"/>
      <c r="CSM290" s="464"/>
      <c r="CSN290" s="464"/>
      <c r="CSO290" s="464"/>
      <c r="CSP290" s="464"/>
      <c r="CSQ290" s="464"/>
      <c r="CSR290" s="464"/>
      <c r="CSS290" s="464"/>
      <c r="CST290" s="464"/>
      <c r="CSU290" s="464"/>
      <c r="CSV290" s="464"/>
      <c r="CSW290" s="464"/>
      <c r="CSX290" s="464"/>
      <c r="CSY290" s="464"/>
      <c r="CSZ290" s="464"/>
      <c r="CTA290" s="464"/>
      <c r="CTB290" s="464"/>
      <c r="CTC290" s="464"/>
      <c r="CTD290" s="464"/>
      <c r="CTE290" s="464"/>
      <c r="CTF290" s="464"/>
      <c r="CTG290" s="464"/>
      <c r="CTH290" s="464"/>
      <c r="CTI290" s="464"/>
      <c r="CTJ290" s="464"/>
      <c r="CTK290" s="464"/>
      <c r="CTL290" s="464"/>
      <c r="CTM290" s="464"/>
      <c r="CTN290" s="464"/>
      <c r="CTO290" s="464"/>
      <c r="CTP290" s="464"/>
      <c r="CTQ290" s="464"/>
      <c r="CTR290" s="464"/>
      <c r="CTS290" s="464"/>
      <c r="CTT290" s="464"/>
      <c r="CTU290" s="464"/>
      <c r="CTV290" s="464"/>
      <c r="CTW290" s="464"/>
      <c r="CTX290" s="464"/>
      <c r="CTY290" s="464"/>
      <c r="CTZ290" s="464"/>
      <c r="CUA290" s="464"/>
      <c r="CUB290" s="464"/>
      <c r="CUC290" s="464"/>
      <c r="CUD290" s="464"/>
      <c r="CUE290" s="464"/>
      <c r="CUF290" s="464"/>
      <c r="CUG290" s="464"/>
      <c r="CUH290" s="464"/>
      <c r="CUI290" s="464"/>
      <c r="CUJ290" s="464"/>
      <c r="CUK290" s="464"/>
      <c r="CUL290" s="464"/>
      <c r="CUM290" s="464"/>
      <c r="CUN290" s="464"/>
      <c r="CUO290" s="464"/>
      <c r="CUP290" s="464"/>
      <c r="CUQ290" s="464"/>
      <c r="CUR290" s="464"/>
      <c r="CUS290" s="464"/>
      <c r="CUT290" s="464"/>
      <c r="CUU290" s="464"/>
      <c r="CUV290" s="464"/>
      <c r="CUW290" s="464"/>
      <c r="CUX290" s="464"/>
      <c r="CUY290" s="464"/>
      <c r="CUZ290" s="464"/>
      <c r="CVA290" s="464"/>
      <c r="CVB290" s="464"/>
      <c r="CVC290" s="464"/>
      <c r="CVD290" s="464"/>
      <c r="CVE290" s="464"/>
      <c r="CVF290" s="464"/>
      <c r="CVG290" s="464"/>
      <c r="CVH290" s="464"/>
      <c r="CVI290" s="464"/>
      <c r="CVJ290" s="464"/>
      <c r="CVK290" s="464"/>
      <c r="CVL290" s="464"/>
      <c r="CVM290" s="464"/>
      <c r="CVN290" s="464"/>
      <c r="CVO290" s="464"/>
      <c r="CVP290" s="464"/>
      <c r="CVQ290" s="464"/>
      <c r="CVR290" s="464"/>
      <c r="CVS290" s="464"/>
      <c r="CVT290" s="464"/>
      <c r="CVU290" s="464"/>
      <c r="CVV290" s="464"/>
      <c r="CVW290" s="464"/>
      <c r="CVX290" s="464"/>
      <c r="CVY290" s="464"/>
      <c r="CVZ290" s="464"/>
      <c r="CWA290" s="464"/>
      <c r="CWB290" s="464"/>
      <c r="CWC290" s="464"/>
      <c r="CWD290" s="464"/>
      <c r="CWE290" s="464"/>
      <c r="CWF290" s="464"/>
      <c r="CWG290" s="464"/>
      <c r="CWH290" s="464"/>
      <c r="CWI290" s="464"/>
      <c r="CWJ290" s="464"/>
      <c r="CWK290" s="464"/>
      <c r="CWL290" s="464"/>
      <c r="CWM290" s="464"/>
      <c r="CWN290" s="464"/>
      <c r="CWO290" s="464"/>
      <c r="CWP290" s="464"/>
      <c r="CWQ290" s="464"/>
      <c r="CWR290" s="464"/>
      <c r="CWS290" s="464"/>
      <c r="CWT290" s="464"/>
      <c r="CWU290" s="464"/>
      <c r="CWV290" s="464"/>
      <c r="CWW290" s="464"/>
      <c r="CWX290" s="464"/>
      <c r="CWY290" s="464"/>
      <c r="CWZ290" s="464"/>
      <c r="CXA290" s="464"/>
      <c r="CXB290" s="464"/>
      <c r="CXC290" s="464"/>
      <c r="CXD290" s="464"/>
      <c r="CXE290" s="464"/>
      <c r="CXF290" s="464"/>
      <c r="CXG290" s="464"/>
      <c r="CXH290" s="464"/>
      <c r="CXI290" s="464"/>
      <c r="CXJ290" s="464"/>
      <c r="CXK290" s="464"/>
      <c r="CXL290" s="464"/>
      <c r="CXM290" s="464"/>
      <c r="CXN290" s="464"/>
      <c r="CXO290" s="464"/>
      <c r="CXP290" s="464"/>
      <c r="CXQ290" s="464"/>
      <c r="CXR290" s="464"/>
      <c r="CXS290" s="464"/>
      <c r="CXT290" s="464"/>
      <c r="CXU290" s="464"/>
      <c r="CXV290" s="464"/>
      <c r="CXW290" s="464"/>
      <c r="CXX290" s="464"/>
      <c r="CXY290" s="464"/>
      <c r="CXZ290" s="464"/>
      <c r="CYA290" s="464"/>
      <c r="CYB290" s="464"/>
      <c r="CYC290" s="464"/>
      <c r="CYD290" s="464"/>
      <c r="CYE290" s="464"/>
      <c r="CYF290" s="464"/>
      <c r="CYG290" s="464"/>
      <c r="CYH290" s="464"/>
      <c r="CYI290" s="464"/>
      <c r="CYJ290" s="464"/>
      <c r="CYK290" s="464"/>
      <c r="CYL290" s="464"/>
      <c r="CYM290" s="464"/>
      <c r="CYN290" s="464"/>
      <c r="CYO290" s="464"/>
      <c r="CYP290" s="464"/>
      <c r="CYQ290" s="464"/>
      <c r="CYR290" s="464"/>
      <c r="CYS290" s="464"/>
      <c r="CYT290" s="464"/>
      <c r="CYU290" s="464"/>
      <c r="CYV290" s="464"/>
      <c r="CYW290" s="464"/>
      <c r="CYX290" s="464"/>
      <c r="CYY290" s="464"/>
      <c r="CYZ290" s="464"/>
      <c r="CZA290" s="464"/>
      <c r="CZB290" s="464"/>
      <c r="CZC290" s="464"/>
      <c r="CZD290" s="464"/>
      <c r="CZE290" s="464"/>
      <c r="CZF290" s="464"/>
      <c r="CZG290" s="464"/>
      <c r="CZH290" s="464"/>
      <c r="CZI290" s="464"/>
      <c r="CZJ290" s="464"/>
      <c r="CZK290" s="464"/>
      <c r="CZL290" s="464"/>
      <c r="CZM290" s="464"/>
      <c r="CZN290" s="464"/>
      <c r="CZO290" s="464"/>
      <c r="CZP290" s="464"/>
      <c r="CZQ290" s="464"/>
      <c r="CZR290" s="464"/>
      <c r="CZS290" s="464"/>
      <c r="CZT290" s="464"/>
      <c r="CZU290" s="464"/>
      <c r="CZV290" s="464"/>
      <c r="CZW290" s="464"/>
      <c r="CZX290" s="464"/>
      <c r="CZY290" s="464"/>
      <c r="CZZ290" s="464"/>
      <c r="DAA290" s="464"/>
      <c r="DAB290" s="464"/>
      <c r="DAC290" s="464"/>
      <c r="DAD290" s="464"/>
      <c r="DAE290" s="464"/>
      <c r="DAF290" s="464"/>
      <c r="DAG290" s="464"/>
      <c r="DAH290" s="464"/>
      <c r="DAI290" s="464"/>
      <c r="DAJ290" s="464"/>
      <c r="DAK290" s="464"/>
      <c r="DAL290" s="464"/>
      <c r="DAM290" s="464"/>
      <c r="DAN290" s="464"/>
      <c r="DAO290" s="464"/>
      <c r="DAP290" s="464"/>
      <c r="DAQ290" s="464"/>
      <c r="DAR290" s="464"/>
      <c r="DAS290" s="464"/>
      <c r="DAT290" s="464"/>
      <c r="DAU290" s="464"/>
      <c r="DAV290" s="464"/>
      <c r="DAW290" s="464"/>
      <c r="DAX290" s="464"/>
      <c r="DAY290" s="464"/>
      <c r="DAZ290" s="464"/>
      <c r="DBA290" s="464"/>
      <c r="DBB290" s="464"/>
      <c r="DBC290" s="464"/>
      <c r="DBD290" s="464"/>
      <c r="DBE290" s="464"/>
      <c r="DBF290" s="464"/>
      <c r="DBG290" s="464"/>
      <c r="DBH290" s="464"/>
      <c r="DBI290" s="464"/>
      <c r="DBJ290" s="464"/>
      <c r="DBK290" s="464"/>
      <c r="DBL290" s="464"/>
      <c r="DBM290" s="464"/>
      <c r="DBN290" s="464"/>
      <c r="DBO290" s="464"/>
      <c r="DBP290" s="464"/>
      <c r="DBQ290" s="464"/>
      <c r="DBR290" s="464"/>
      <c r="DBS290" s="464"/>
      <c r="DBT290" s="464"/>
      <c r="DBU290" s="464"/>
      <c r="DBV290" s="464"/>
      <c r="DBW290" s="464"/>
      <c r="DBX290" s="464"/>
      <c r="DBY290" s="464"/>
      <c r="DBZ290" s="464"/>
      <c r="DCA290" s="464"/>
      <c r="DCB290" s="464"/>
      <c r="DCC290" s="464"/>
      <c r="DCD290" s="464"/>
      <c r="DCE290" s="464"/>
      <c r="DCF290" s="464"/>
      <c r="DCG290" s="464"/>
      <c r="DCH290" s="464"/>
      <c r="DCI290" s="464"/>
      <c r="DCJ290" s="464"/>
      <c r="DCK290" s="464"/>
      <c r="DCL290" s="464"/>
      <c r="DCM290" s="464"/>
      <c r="DCN290" s="464"/>
      <c r="DCO290" s="464"/>
      <c r="DCP290" s="464"/>
      <c r="DCQ290" s="464"/>
      <c r="DCR290" s="464"/>
      <c r="DCS290" s="464"/>
      <c r="DCT290" s="464"/>
      <c r="DCU290" s="464"/>
      <c r="DCV290" s="464"/>
      <c r="DCW290" s="464"/>
      <c r="DCX290" s="464"/>
      <c r="DCY290" s="464"/>
      <c r="DCZ290" s="464"/>
      <c r="DDA290" s="464"/>
      <c r="DDB290" s="464"/>
      <c r="DDC290" s="464"/>
      <c r="DDD290" s="464"/>
      <c r="DDE290" s="464"/>
      <c r="DDF290" s="464"/>
      <c r="DDG290" s="464"/>
      <c r="DDH290" s="464"/>
      <c r="DDI290" s="464"/>
      <c r="DDJ290" s="464"/>
      <c r="DDK290" s="464"/>
      <c r="DDL290" s="464"/>
      <c r="DDM290" s="464"/>
      <c r="DDN290" s="464"/>
      <c r="DDO290" s="464"/>
      <c r="DDP290" s="464"/>
      <c r="DDQ290" s="464"/>
      <c r="DDR290" s="464"/>
      <c r="DDS290" s="464"/>
      <c r="DDT290" s="464"/>
      <c r="DDU290" s="464"/>
      <c r="DDV290" s="464"/>
      <c r="DDW290" s="464"/>
      <c r="DDX290" s="464"/>
      <c r="DDY290" s="464"/>
      <c r="DDZ290" s="464"/>
      <c r="DEA290" s="464"/>
      <c r="DEB290" s="464"/>
      <c r="DEC290" s="464"/>
      <c r="DED290" s="464"/>
      <c r="DEE290" s="464"/>
      <c r="DEF290" s="464"/>
      <c r="DEG290" s="464"/>
      <c r="DEH290" s="464"/>
      <c r="DEI290" s="464"/>
      <c r="DEJ290" s="464"/>
      <c r="DEK290" s="464"/>
      <c r="DEL290" s="464"/>
      <c r="DEM290" s="464"/>
      <c r="DEN290" s="464"/>
      <c r="DEO290" s="464"/>
      <c r="DEP290" s="464"/>
      <c r="DEQ290" s="464"/>
      <c r="DER290" s="464"/>
      <c r="DES290" s="464"/>
      <c r="DET290" s="464"/>
      <c r="DEU290" s="464"/>
      <c r="DEV290" s="464"/>
      <c r="DEW290" s="464"/>
      <c r="DEX290" s="464"/>
      <c r="DEY290" s="464"/>
      <c r="DEZ290" s="464"/>
      <c r="DFA290" s="464"/>
      <c r="DFB290" s="464"/>
      <c r="DFC290" s="464"/>
      <c r="DFD290" s="464"/>
      <c r="DFE290" s="464"/>
      <c r="DFF290" s="464"/>
      <c r="DFG290" s="464"/>
      <c r="DFH290" s="464"/>
      <c r="DFI290" s="464"/>
      <c r="DFJ290" s="464"/>
      <c r="DFK290" s="464"/>
      <c r="DFL290" s="464"/>
      <c r="DFM290" s="464"/>
      <c r="DFN290" s="464"/>
      <c r="DFO290" s="464"/>
      <c r="DFP290" s="464"/>
      <c r="DFQ290" s="464"/>
      <c r="DFR290" s="464"/>
      <c r="DFS290" s="464"/>
      <c r="DFT290" s="464"/>
      <c r="DFU290" s="464"/>
      <c r="DFV290" s="464"/>
      <c r="DFW290" s="464"/>
      <c r="DFX290" s="464"/>
      <c r="DFY290" s="464"/>
      <c r="DFZ290" s="464"/>
      <c r="DGA290" s="464"/>
      <c r="DGB290" s="464"/>
      <c r="DGC290" s="464"/>
      <c r="DGD290" s="464"/>
      <c r="DGE290" s="464"/>
      <c r="DGF290" s="464"/>
      <c r="DGG290" s="464"/>
      <c r="DGH290" s="464"/>
      <c r="DGI290" s="464"/>
      <c r="DGJ290" s="464"/>
      <c r="DGK290" s="464"/>
      <c r="DGL290" s="464"/>
      <c r="DGM290" s="464"/>
      <c r="DGN290" s="464"/>
      <c r="DGO290" s="464"/>
      <c r="DGP290" s="464"/>
      <c r="DGQ290" s="464"/>
      <c r="DGR290" s="464"/>
      <c r="DGS290" s="464"/>
      <c r="DGT290" s="464"/>
      <c r="DGU290" s="464"/>
      <c r="DGV290" s="464"/>
      <c r="DGW290" s="464"/>
      <c r="DGX290" s="464"/>
      <c r="DGY290" s="464"/>
      <c r="DGZ290" s="464"/>
      <c r="DHA290" s="464"/>
      <c r="DHB290" s="464"/>
      <c r="DHC290" s="464"/>
      <c r="DHD290" s="464"/>
      <c r="DHE290" s="464"/>
      <c r="DHF290" s="464"/>
      <c r="DHG290" s="464"/>
      <c r="DHH290" s="464"/>
      <c r="DHI290" s="464"/>
      <c r="DHJ290" s="464"/>
      <c r="DHK290" s="464"/>
      <c r="DHL290" s="464"/>
      <c r="DHM290" s="464"/>
      <c r="DHN290" s="464"/>
      <c r="DHO290" s="464"/>
      <c r="DHP290" s="464"/>
      <c r="DHQ290" s="464"/>
      <c r="DHR290" s="464"/>
      <c r="DHS290" s="464"/>
      <c r="DHT290" s="464"/>
      <c r="DHU290" s="464"/>
      <c r="DHV290" s="464"/>
      <c r="DHW290" s="464"/>
      <c r="DHX290" s="464"/>
      <c r="DHY290" s="464"/>
      <c r="DHZ290" s="464"/>
      <c r="DIA290" s="464"/>
      <c r="DIB290" s="464"/>
      <c r="DIC290" s="464"/>
      <c r="DID290" s="464"/>
      <c r="DIE290" s="464"/>
      <c r="DIF290" s="464"/>
      <c r="DIG290" s="464"/>
      <c r="DIH290" s="464"/>
      <c r="DII290" s="464"/>
      <c r="DIJ290" s="464"/>
      <c r="DIK290" s="464"/>
      <c r="DIL290" s="464"/>
      <c r="DIM290" s="464"/>
      <c r="DIN290" s="464"/>
      <c r="DIO290" s="464"/>
      <c r="DIP290" s="464"/>
      <c r="DIQ290" s="464"/>
      <c r="DIR290" s="464"/>
      <c r="DIS290" s="464"/>
      <c r="DIT290" s="464"/>
      <c r="DIU290" s="464"/>
      <c r="DIV290" s="464"/>
      <c r="DIW290" s="464"/>
      <c r="DIX290" s="464"/>
      <c r="DIY290" s="464"/>
      <c r="DIZ290" s="464"/>
      <c r="DJA290" s="464"/>
      <c r="DJB290" s="464"/>
      <c r="DJC290" s="464"/>
      <c r="DJD290" s="464"/>
      <c r="DJE290" s="464"/>
      <c r="DJF290" s="464"/>
      <c r="DJG290" s="464"/>
      <c r="DJH290" s="464"/>
      <c r="DJI290" s="464"/>
      <c r="DJJ290" s="464"/>
      <c r="DJK290" s="464"/>
      <c r="DJL290" s="464"/>
      <c r="DJM290" s="464"/>
      <c r="DJN290" s="464"/>
      <c r="DJO290" s="464"/>
      <c r="DJP290" s="464"/>
      <c r="DJQ290" s="464"/>
      <c r="DJR290" s="464"/>
      <c r="DJS290" s="464"/>
      <c r="DJT290" s="464"/>
      <c r="DJU290" s="464"/>
      <c r="DJV290" s="464"/>
      <c r="DJW290" s="464"/>
      <c r="DJX290" s="464"/>
      <c r="DJY290" s="464"/>
      <c r="DJZ290" s="464"/>
      <c r="DKA290" s="464"/>
      <c r="DKB290" s="464"/>
      <c r="DKC290" s="464"/>
      <c r="DKD290" s="464"/>
      <c r="DKE290" s="464"/>
      <c r="DKF290" s="464"/>
      <c r="DKG290" s="464"/>
      <c r="DKH290" s="464"/>
      <c r="DKI290" s="464"/>
      <c r="DKJ290" s="464"/>
      <c r="DKK290" s="464"/>
      <c r="DKL290" s="464"/>
      <c r="DKM290" s="464"/>
      <c r="DKN290" s="464"/>
      <c r="DKO290" s="464"/>
      <c r="DKP290" s="464"/>
      <c r="DKQ290" s="464"/>
      <c r="DKR290" s="464"/>
      <c r="DKS290" s="464"/>
      <c r="DKT290" s="464"/>
      <c r="DKU290" s="464"/>
      <c r="DKV290" s="464"/>
      <c r="DKW290" s="464"/>
      <c r="DKX290" s="464"/>
      <c r="DKY290" s="464"/>
      <c r="DKZ290" s="464"/>
      <c r="DLA290" s="464"/>
      <c r="DLB290" s="464"/>
      <c r="DLC290" s="464"/>
      <c r="DLD290" s="464"/>
      <c r="DLE290" s="464"/>
      <c r="DLF290" s="464"/>
      <c r="DLG290" s="464"/>
      <c r="DLH290" s="464"/>
      <c r="DLI290" s="464"/>
      <c r="DLJ290" s="464"/>
      <c r="DLK290" s="464"/>
      <c r="DLL290" s="464"/>
      <c r="DLM290" s="464"/>
      <c r="DLN290" s="464"/>
      <c r="DLO290" s="464"/>
      <c r="DLP290" s="464"/>
      <c r="DLQ290" s="464"/>
      <c r="DLR290" s="464"/>
      <c r="DLS290" s="464"/>
      <c r="DLT290" s="464"/>
      <c r="DLU290" s="464"/>
      <c r="DLV290" s="464"/>
      <c r="DLW290" s="464"/>
      <c r="DLX290" s="464"/>
      <c r="DLY290" s="464"/>
      <c r="DLZ290" s="464"/>
      <c r="DMA290" s="464"/>
      <c r="DMB290" s="464"/>
      <c r="DMC290" s="464"/>
      <c r="DMD290" s="464"/>
      <c r="DME290" s="464"/>
      <c r="DMF290" s="464"/>
      <c r="DMG290" s="464"/>
      <c r="DMH290" s="464"/>
      <c r="DMI290" s="464"/>
      <c r="DMJ290" s="464"/>
      <c r="DMK290" s="464"/>
      <c r="DML290" s="464"/>
      <c r="DMM290" s="464"/>
      <c r="DMN290" s="464"/>
      <c r="DMO290" s="464"/>
      <c r="DMP290" s="464"/>
      <c r="DMQ290" s="464"/>
      <c r="DMR290" s="464"/>
      <c r="DMS290" s="464"/>
      <c r="DMT290" s="464"/>
      <c r="DMU290" s="464"/>
      <c r="DMV290" s="464"/>
      <c r="DMW290" s="464"/>
      <c r="DMX290" s="464"/>
      <c r="DMY290" s="464"/>
      <c r="DMZ290" s="464"/>
      <c r="DNA290" s="464"/>
      <c r="DNB290" s="464"/>
      <c r="DNC290" s="464"/>
      <c r="DND290" s="464"/>
      <c r="DNE290" s="464"/>
      <c r="DNF290" s="464"/>
      <c r="DNG290" s="464"/>
      <c r="DNH290" s="464"/>
      <c r="DNI290" s="464"/>
      <c r="DNJ290" s="464"/>
      <c r="DNK290" s="464"/>
      <c r="DNL290" s="464"/>
      <c r="DNM290" s="464"/>
      <c r="DNN290" s="464"/>
      <c r="DNO290" s="464"/>
      <c r="DNP290" s="464"/>
      <c r="DNQ290" s="464"/>
      <c r="DNR290" s="464"/>
      <c r="DNS290" s="464"/>
      <c r="DNT290" s="464"/>
      <c r="DNU290" s="464"/>
      <c r="DNV290" s="464"/>
      <c r="DNW290" s="464"/>
      <c r="DNX290" s="464"/>
      <c r="DNY290" s="464"/>
      <c r="DNZ290" s="464"/>
      <c r="DOA290" s="464"/>
      <c r="DOB290" s="464"/>
      <c r="DOC290" s="464"/>
      <c r="DOD290" s="464"/>
      <c r="DOE290" s="464"/>
      <c r="DOF290" s="464"/>
      <c r="DOG290" s="464"/>
      <c r="DOH290" s="464"/>
      <c r="DOI290" s="464"/>
      <c r="DOJ290" s="464"/>
      <c r="DOK290" s="464"/>
      <c r="DOL290" s="464"/>
      <c r="DOM290" s="464"/>
      <c r="DON290" s="464"/>
      <c r="DOO290" s="464"/>
      <c r="DOP290" s="464"/>
      <c r="DOQ290" s="464"/>
      <c r="DOR290" s="464"/>
      <c r="DOS290" s="464"/>
      <c r="DOT290" s="464"/>
      <c r="DOU290" s="464"/>
      <c r="DOV290" s="464"/>
      <c r="DOW290" s="464"/>
      <c r="DOX290" s="464"/>
      <c r="DOY290" s="464"/>
      <c r="DOZ290" s="464"/>
      <c r="DPA290" s="464"/>
      <c r="DPB290" s="464"/>
      <c r="DPC290" s="464"/>
      <c r="DPD290" s="464"/>
      <c r="DPE290" s="464"/>
      <c r="DPF290" s="464"/>
      <c r="DPG290" s="464"/>
      <c r="DPH290" s="464"/>
      <c r="DPI290" s="464"/>
      <c r="DPJ290" s="464"/>
      <c r="DPK290" s="464"/>
      <c r="DPL290" s="464"/>
      <c r="DPM290" s="464"/>
      <c r="DPN290" s="464"/>
      <c r="DPO290" s="464"/>
      <c r="DPP290" s="464"/>
      <c r="DPQ290" s="464"/>
      <c r="DPR290" s="464"/>
      <c r="DPS290" s="464"/>
      <c r="DPT290" s="464"/>
      <c r="DPU290" s="464"/>
      <c r="DPV290" s="464"/>
      <c r="DPW290" s="464"/>
      <c r="DPX290" s="464"/>
      <c r="DPY290" s="464"/>
      <c r="DPZ290" s="464"/>
      <c r="DQA290" s="464"/>
      <c r="DQB290" s="464"/>
      <c r="DQC290" s="464"/>
      <c r="DQD290" s="464"/>
      <c r="DQE290" s="464"/>
      <c r="DQF290" s="464"/>
      <c r="DQG290" s="464"/>
      <c r="DQH290" s="464"/>
      <c r="DQI290" s="464"/>
      <c r="DQJ290" s="464"/>
      <c r="DQK290" s="464"/>
      <c r="DQL290" s="464"/>
      <c r="DQM290" s="464"/>
      <c r="DQN290" s="464"/>
      <c r="DQO290" s="464"/>
      <c r="DQP290" s="464"/>
      <c r="DQQ290" s="464"/>
      <c r="DQR290" s="464"/>
      <c r="DQS290" s="464"/>
      <c r="DQT290" s="464"/>
      <c r="DQU290" s="464"/>
      <c r="DQV290" s="464"/>
      <c r="DQW290" s="464"/>
      <c r="DQX290" s="464"/>
      <c r="DQY290" s="464"/>
      <c r="DQZ290" s="464"/>
      <c r="DRA290" s="464"/>
      <c r="DRB290" s="464"/>
      <c r="DRC290" s="464"/>
      <c r="DRD290" s="464"/>
      <c r="DRE290" s="464"/>
      <c r="DRF290" s="464"/>
      <c r="DRG290" s="464"/>
      <c r="DRH290" s="464"/>
      <c r="DRI290" s="464"/>
      <c r="DRJ290" s="464"/>
      <c r="DRK290" s="464"/>
      <c r="DRL290" s="464"/>
      <c r="DRM290" s="464"/>
      <c r="DRN290" s="464"/>
      <c r="DRO290" s="464"/>
      <c r="DRP290" s="464"/>
      <c r="DRQ290" s="464"/>
      <c r="DRR290" s="464"/>
      <c r="DRS290" s="464"/>
      <c r="DRT290" s="464"/>
      <c r="DRU290" s="464"/>
      <c r="DRV290" s="464"/>
      <c r="DRW290" s="464"/>
      <c r="DRX290" s="464"/>
      <c r="DRY290" s="464"/>
      <c r="DRZ290" s="464"/>
      <c r="DSA290" s="464"/>
      <c r="DSB290" s="464"/>
      <c r="DSC290" s="464"/>
      <c r="DSD290" s="464"/>
      <c r="DSE290" s="464"/>
      <c r="DSF290" s="464"/>
      <c r="DSG290" s="464"/>
      <c r="DSH290" s="464"/>
      <c r="DSI290" s="464"/>
      <c r="DSJ290" s="464"/>
      <c r="DSK290" s="464"/>
      <c r="DSL290" s="464"/>
      <c r="DSM290" s="464"/>
      <c r="DSN290" s="464"/>
      <c r="DSO290" s="464"/>
      <c r="DSP290" s="464"/>
      <c r="DSQ290" s="464"/>
      <c r="DSR290" s="464"/>
      <c r="DSS290" s="464"/>
      <c r="DST290" s="464"/>
      <c r="DSU290" s="464"/>
      <c r="DSV290" s="464"/>
      <c r="DSW290" s="464"/>
      <c r="DSX290" s="464"/>
      <c r="DSY290" s="464"/>
      <c r="DSZ290" s="464"/>
      <c r="DTA290" s="464"/>
      <c r="DTB290" s="464"/>
      <c r="DTC290" s="464"/>
      <c r="DTD290" s="464"/>
      <c r="DTE290" s="464"/>
      <c r="DTF290" s="464"/>
      <c r="DTG290" s="464"/>
      <c r="DTH290" s="464"/>
      <c r="DTI290" s="464"/>
      <c r="DTJ290" s="464"/>
      <c r="DTK290" s="464"/>
      <c r="DTL290" s="464"/>
      <c r="DTM290" s="464"/>
      <c r="DTN290" s="464"/>
      <c r="DTO290" s="464"/>
      <c r="DTP290" s="464"/>
      <c r="DTQ290" s="464"/>
      <c r="DTR290" s="464"/>
      <c r="DTS290" s="464"/>
      <c r="DTT290" s="464"/>
      <c r="DTU290" s="464"/>
      <c r="DTV290" s="464"/>
      <c r="DTW290" s="464"/>
      <c r="DTX290" s="464"/>
      <c r="DTY290" s="464"/>
      <c r="DTZ290" s="464"/>
      <c r="DUA290" s="464"/>
      <c r="DUB290" s="464"/>
      <c r="DUC290" s="464"/>
      <c r="DUD290" s="464"/>
      <c r="DUE290" s="464"/>
      <c r="DUF290" s="464"/>
      <c r="DUG290" s="464"/>
      <c r="DUH290" s="464"/>
      <c r="DUI290" s="464"/>
      <c r="DUJ290" s="464"/>
      <c r="DUK290" s="464"/>
      <c r="DUL290" s="464"/>
      <c r="DUM290" s="464"/>
      <c r="DUN290" s="464"/>
      <c r="DUO290" s="464"/>
      <c r="DUP290" s="464"/>
      <c r="DUQ290" s="464"/>
      <c r="DUR290" s="464"/>
      <c r="DUS290" s="464"/>
      <c r="DUT290" s="464"/>
      <c r="DUU290" s="464"/>
      <c r="DUV290" s="464"/>
      <c r="DUW290" s="464"/>
      <c r="DUX290" s="464"/>
      <c r="DUY290" s="464"/>
      <c r="DUZ290" s="464"/>
      <c r="DVA290" s="464"/>
      <c r="DVB290" s="464"/>
      <c r="DVC290" s="464"/>
      <c r="DVD290" s="464"/>
      <c r="DVE290" s="464"/>
      <c r="DVF290" s="464"/>
      <c r="DVG290" s="464"/>
      <c r="DVH290" s="464"/>
      <c r="DVI290" s="464"/>
      <c r="DVJ290" s="464"/>
      <c r="DVK290" s="464"/>
      <c r="DVL290" s="464"/>
      <c r="DVM290" s="464"/>
      <c r="DVN290" s="464"/>
      <c r="DVO290" s="464"/>
      <c r="DVP290" s="464"/>
      <c r="DVQ290" s="464"/>
      <c r="DVR290" s="464"/>
      <c r="DVS290" s="464"/>
      <c r="DVT290" s="464"/>
      <c r="DVU290" s="464"/>
      <c r="DVV290" s="464"/>
      <c r="DVW290" s="464"/>
      <c r="DVX290" s="464"/>
      <c r="DVY290" s="464"/>
      <c r="DVZ290" s="464"/>
      <c r="DWA290" s="464"/>
      <c r="DWB290" s="464"/>
      <c r="DWC290" s="464"/>
      <c r="DWD290" s="464"/>
      <c r="DWE290" s="464"/>
      <c r="DWF290" s="464"/>
      <c r="DWG290" s="464"/>
      <c r="DWH290" s="464"/>
      <c r="DWI290" s="464"/>
      <c r="DWJ290" s="464"/>
      <c r="DWK290" s="464"/>
      <c r="DWL290" s="464"/>
      <c r="DWM290" s="464"/>
      <c r="DWN290" s="464"/>
      <c r="DWO290" s="464"/>
      <c r="DWP290" s="464"/>
      <c r="DWQ290" s="464"/>
      <c r="DWR290" s="464"/>
      <c r="DWS290" s="464"/>
      <c r="DWT290" s="464"/>
      <c r="DWU290" s="464"/>
      <c r="DWV290" s="464"/>
      <c r="DWW290" s="464"/>
      <c r="DWX290" s="464"/>
      <c r="DWY290" s="464"/>
      <c r="DWZ290" s="464"/>
      <c r="DXA290" s="464"/>
      <c r="DXB290" s="464"/>
      <c r="DXC290" s="464"/>
      <c r="DXD290" s="464"/>
      <c r="DXE290" s="464"/>
      <c r="DXF290" s="464"/>
      <c r="DXG290" s="464"/>
      <c r="DXH290" s="464"/>
      <c r="DXI290" s="464"/>
      <c r="DXJ290" s="464"/>
      <c r="DXK290" s="464"/>
      <c r="DXL290" s="464"/>
      <c r="DXM290" s="464"/>
      <c r="DXN290" s="464"/>
      <c r="DXO290" s="464"/>
      <c r="DXP290" s="464"/>
      <c r="DXQ290" s="464"/>
      <c r="DXR290" s="464"/>
      <c r="DXS290" s="464"/>
      <c r="DXT290" s="464"/>
      <c r="DXU290" s="464"/>
      <c r="DXV290" s="464"/>
      <c r="DXW290" s="464"/>
      <c r="DXX290" s="464"/>
      <c r="DXY290" s="464"/>
      <c r="DXZ290" s="464"/>
      <c r="DYA290" s="464"/>
      <c r="DYB290" s="464"/>
      <c r="DYC290" s="464"/>
      <c r="DYD290" s="464"/>
      <c r="DYE290" s="464"/>
      <c r="DYF290" s="464"/>
      <c r="DYG290" s="464"/>
      <c r="DYH290" s="464"/>
      <c r="DYI290" s="464"/>
      <c r="DYJ290" s="464"/>
      <c r="DYK290" s="464"/>
      <c r="DYL290" s="464"/>
      <c r="DYM290" s="464"/>
      <c r="DYN290" s="464"/>
      <c r="DYO290" s="464"/>
      <c r="DYP290" s="464"/>
      <c r="DYQ290" s="464"/>
      <c r="DYR290" s="464"/>
      <c r="DYS290" s="464"/>
      <c r="DYT290" s="464"/>
      <c r="DYU290" s="464"/>
      <c r="DYV290" s="464"/>
      <c r="DYW290" s="464"/>
      <c r="DYX290" s="464"/>
      <c r="DYY290" s="464"/>
      <c r="DYZ290" s="464"/>
      <c r="DZA290" s="464"/>
      <c r="DZB290" s="464"/>
      <c r="DZC290" s="464"/>
      <c r="DZD290" s="464"/>
      <c r="DZE290" s="464"/>
      <c r="DZF290" s="464"/>
      <c r="DZG290" s="464"/>
      <c r="DZH290" s="464"/>
      <c r="DZI290" s="464"/>
      <c r="DZJ290" s="464"/>
      <c r="DZK290" s="464"/>
      <c r="DZL290" s="464"/>
      <c r="DZM290" s="464"/>
      <c r="DZN290" s="464"/>
      <c r="DZO290" s="464"/>
      <c r="DZP290" s="464"/>
      <c r="DZQ290" s="464"/>
      <c r="DZR290" s="464"/>
      <c r="DZS290" s="464"/>
      <c r="DZT290" s="464"/>
      <c r="DZU290" s="464"/>
      <c r="DZV290" s="464"/>
      <c r="DZW290" s="464"/>
      <c r="DZX290" s="464"/>
      <c r="DZY290" s="464"/>
      <c r="DZZ290" s="464"/>
      <c r="EAA290" s="464"/>
      <c r="EAB290" s="464"/>
      <c r="EAC290" s="464"/>
      <c r="EAD290" s="464"/>
      <c r="EAE290" s="464"/>
      <c r="EAF290" s="464"/>
      <c r="EAG290" s="464"/>
      <c r="EAH290" s="464"/>
      <c r="EAI290" s="464"/>
      <c r="EAJ290" s="464"/>
      <c r="EAK290" s="464"/>
      <c r="EAL290" s="464"/>
      <c r="EAM290" s="464"/>
      <c r="EAN290" s="464"/>
      <c r="EAO290" s="464"/>
      <c r="EAP290" s="464"/>
      <c r="EAQ290" s="464"/>
      <c r="EAR290" s="464"/>
      <c r="EAS290" s="464"/>
      <c r="EAT290" s="464"/>
      <c r="EAU290" s="464"/>
      <c r="EAV290" s="464"/>
      <c r="EAW290" s="464"/>
      <c r="EAX290" s="464"/>
      <c r="EAY290" s="464"/>
      <c r="EAZ290" s="464"/>
      <c r="EBA290" s="464"/>
      <c r="EBB290" s="464"/>
      <c r="EBC290" s="464"/>
      <c r="EBD290" s="464"/>
      <c r="EBE290" s="464"/>
      <c r="EBF290" s="464"/>
      <c r="EBG290" s="464"/>
      <c r="EBH290" s="464"/>
      <c r="EBI290" s="464"/>
      <c r="EBJ290" s="464"/>
      <c r="EBK290" s="464"/>
      <c r="EBL290" s="464"/>
      <c r="EBM290" s="464"/>
      <c r="EBN290" s="464"/>
      <c r="EBO290" s="464"/>
      <c r="EBP290" s="464"/>
      <c r="EBQ290" s="464"/>
      <c r="EBR290" s="464"/>
      <c r="EBS290" s="464"/>
      <c r="EBT290" s="464"/>
      <c r="EBU290" s="464"/>
      <c r="EBV290" s="464"/>
      <c r="EBW290" s="464"/>
      <c r="EBX290" s="464"/>
      <c r="EBY290" s="464"/>
      <c r="EBZ290" s="464"/>
      <c r="ECA290" s="464"/>
      <c r="ECB290" s="464"/>
      <c r="ECC290" s="464"/>
      <c r="ECD290" s="464"/>
      <c r="ECE290" s="464"/>
      <c r="ECF290" s="464"/>
      <c r="ECG290" s="464"/>
      <c r="ECH290" s="464"/>
      <c r="ECI290" s="464"/>
      <c r="ECJ290" s="464"/>
      <c r="ECK290" s="464"/>
      <c r="ECL290" s="464"/>
      <c r="ECM290" s="464"/>
      <c r="ECN290" s="464"/>
      <c r="ECO290" s="464"/>
      <c r="ECP290" s="464"/>
      <c r="ECQ290" s="464"/>
      <c r="ECR290" s="464"/>
      <c r="ECS290" s="464"/>
      <c r="ECT290" s="464"/>
      <c r="ECU290" s="464"/>
      <c r="ECV290" s="464"/>
      <c r="ECW290" s="464"/>
      <c r="ECX290" s="464"/>
      <c r="ECY290" s="464"/>
      <c r="ECZ290" s="464"/>
      <c r="EDA290" s="464"/>
      <c r="EDB290" s="464"/>
      <c r="EDC290" s="464"/>
      <c r="EDD290" s="464"/>
      <c r="EDE290" s="464"/>
      <c r="EDF290" s="464"/>
      <c r="EDG290" s="464"/>
      <c r="EDH290" s="464"/>
      <c r="EDI290" s="464"/>
      <c r="EDJ290" s="464"/>
      <c r="EDK290" s="464"/>
      <c r="EDL290" s="464"/>
      <c r="EDM290" s="464"/>
      <c r="EDN290" s="464"/>
      <c r="EDO290" s="464"/>
      <c r="EDP290" s="464"/>
      <c r="EDQ290" s="464"/>
      <c r="EDR290" s="464"/>
      <c r="EDS290" s="464"/>
      <c r="EDT290" s="464"/>
      <c r="EDU290" s="464"/>
      <c r="EDV290" s="464"/>
      <c r="EDW290" s="464"/>
      <c r="EDX290" s="464"/>
      <c r="EDY290" s="464"/>
      <c r="EDZ290" s="464"/>
      <c r="EEA290" s="464"/>
      <c r="EEB290" s="464"/>
      <c r="EEC290" s="464"/>
      <c r="EED290" s="464"/>
      <c r="EEE290" s="464"/>
      <c r="EEF290" s="464"/>
      <c r="EEG290" s="464"/>
      <c r="EEH290" s="464"/>
      <c r="EEI290" s="464"/>
      <c r="EEJ290" s="464"/>
      <c r="EEK290" s="464"/>
      <c r="EEL290" s="464"/>
      <c r="EEM290" s="464"/>
      <c r="EEN290" s="464"/>
      <c r="EEO290" s="464"/>
      <c r="EEP290" s="464"/>
      <c r="EEQ290" s="464"/>
      <c r="EER290" s="464"/>
      <c r="EES290" s="464"/>
      <c r="EET290" s="464"/>
      <c r="EEU290" s="464"/>
      <c r="EEV290" s="464"/>
      <c r="EEW290" s="464"/>
      <c r="EEX290" s="464"/>
      <c r="EEY290" s="464"/>
      <c r="EEZ290" s="464"/>
      <c r="EFA290" s="464"/>
      <c r="EFB290" s="464"/>
      <c r="EFC290" s="464"/>
      <c r="EFD290" s="464"/>
      <c r="EFE290" s="464"/>
      <c r="EFF290" s="464"/>
      <c r="EFG290" s="464"/>
      <c r="EFH290" s="464"/>
      <c r="EFI290" s="464"/>
      <c r="EFJ290" s="464"/>
      <c r="EFK290" s="464"/>
      <c r="EFL290" s="464"/>
      <c r="EFM290" s="464"/>
      <c r="EFN290" s="464"/>
      <c r="EFO290" s="464"/>
      <c r="EFP290" s="464"/>
      <c r="EFQ290" s="464"/>
      <c r="EFR290" s="464"/>
      <c r="EFS290" s="464"/>
      <c r="EFT290" s="464"/>
      <c r="EFU290" s="464"/>
      <c r="EFV290" s="464"/>
      <c r="EFW290" s="464"/>
      <c r="EFX290" s="464"/>
      <c r="EFY290" s="464"/>
      <c r="EFZ290" s="464"/>
      <c r="EGA290" s="464"/>
      <c r="EGB290" s="464"/>
      <c r="EGC290" s="464"/>
      <c r="EGD290" s="464"/>
      <c r="EGE290" s="464"/>
      <c r="EGF290" s="464"/>
      <c r="EGG290" s="464"/>
      <c r="EGH290" s="464"/>
      <c r="EGI290" s="464"/>
      <c r="EGJ290" s="464"/>
      <c r="EGK290" s="464"/>
      <c r="EGL290" s="464"/>
      <c r="EGM290" s="464"/>
      <c r="EGN290" s="464"/>
      <c r="EGO290" s="464"/>
      <c r="EGP290" s="464"/>
      <c r="EGQ290" s="464"/>
      <c r="EGR290" s="464"/>
      <c r="EGS290" s="464"/>
      <c r="EGT290" s="464"/>
      <c r="EGU290" s="464"/>
      <c r="EGV290" s="464"/>
      <c r="EGW290" s="464"/>
      <c r="EGX290" s="464"/>
      <c r="EGY290" s="464"/>
      <c r="EGZ290" s="464"/>
      <c r="EHA290" s="464"/>
      <c r="EHB290" s="464"/>
      <c r="EHC290" s="464"/>
      <c r="EHD290" s="464"/>
      <c r="EHE290" s="464"/>
      <c r="EHF290" s="464"/>
      <c r="EHG290" s="464"/>
      <c r="EHH290" s="464"/>
      <c r="EHI290" s="464"/>
      <c r="EHJ290" s="464"/>
      <c r="EHK290" s="464"/>
      <c r="EHL290" s="464"/>
      <c r="EHM290" s="464"/>
      <c r="EHN290" s="464"/>
      <c r="EHO290" s="464"/>
      <c r="EHP290" s="464"/>
      <c r="EHQ290" s="464"/>
      <c r="EHR290" s="464"/>
      <c r="EHS290" s="464"/>
      <c r="EHT290" s="464"/>
      <c r="EHU290" s="464"/>
      <c r="EHV290" s="464"/>
      <c r="EHW290" s="464"/>
      <c r="EHX290" s="464"/>
      <c r="EHY290" s="464"/>
      <c r="EHZ290" s="464"/>
      <c r="EIA290" s="464"/>
      <c r="EIB290" s="464"/>
      <c r="EIC290" s="464"/>
      <c r="EID290" s="464"/>
      <c r="EIE290" s="464"/>
      <c r="EIF290" s="464"/>
      <c r="EIG290" s="464"/>
      <c r="EIH290" s="464"/>
      <c r="EII290" s="464"/>
      <c r="EIJ290" s="464"/>
      <c r="EIK290" s="464"/>
      <c r="EIL290" s="464"/>
      <c r="EIM290" s="464"/>
      <c r="EIN290" s="464"/>
      <c r="EIO290" s="464"/>
      <c r="EIP290" s="464"/>
      <c r="EIQ290" s="464"/>
      <c r="EIR290" s="464"/>
      <c r="EIS290" s="464"/>
      <c r="EIT290" s="464"/>
      <c r="EIU290" s="464"/>
      <c r="EIV290" s="464"/>
      <c r="EIW290" s="464"/>
      <c r="EIX290" s="464"/>
      <c r="EIY290" s="464"/>
      <c r="EIZ290" s="464"/>
      <c r="EJA290" s="464"/>
      <c r="EJB290" s="464"/>
      <c r="EJC290" s="464"/>
      <c r="EJD290" s="464"/>
      <c r="EJE290" s="464"/>
      <c r="EJF290" s="464"/>
      <c r="EJG290" s="464"/>
      <c r="EJH290" s="464"/>
      <c r="EJI290" s="464"/>
      <c r="EJJ290" s="464"/>
      <c r="EJK290" s="464"/>
      <c r="EJL290" s="464"/>
      <c r="EJM290" s="464"/>
      <c r="EJN290" s="464"/>
      <c r="EJO290" s="464"/>
      <c r="EJP290" s="464"/>
      <c r="EJQ290" s="464"/>
      <c r="EJR290" s="464"/>
      <c r="EJS290" s="464"/>
      <c r="EJT290" s="464"/>
      <c r="EJU290" s="464"/>
      <c r="EJV290" s="464"/>
      <c r="EJW290" s="464"/>
      <c r="EJX290" s="464"/>
      <c r="EJY290" s="464"/>
      <c r="EJZ290" s="464"/>
      <c r="EKA290" s="464"/>
      <c r="EKB290" s="464"/>
      <c r="EKC290" s="464"/>
      <c r="EKD290" s="464"/>
      <c r="EKE290" s="464"/>
      <c r="EKF290" s="464"/>
      <c r="EKG290" s="464"/>
      <c r="EKH290" s="464"/>
      <c r="EKI290" s="464"/>
      <c r="EKJ290" s="464"/>
      <c r="EKK290" s="464"/>
      <c r="EKL290" s="464"/>
      <c r="EKM290" s="464"/>
      <c r="EKN290" s="464"/>
      <c r="EKO290" s="464"/>
      <c r="EKP290" s="464"/>
      <c r="EKQ290" s="464"/>
      <c r="EKR290" s="464"/>
      <c r="EKS290" s="464"/>
      <c r="EKT290" s="464"/>
      <c r="EKU290" s="464"/>
      <c r="EKV290" s="464"/>
      <c r="EKW290" s="464"/>
      <c r="EKX290" s="464"/>
      <c r="EKY290" s="464"/>
      <c r="EKZ290" s="464"/>
      <c r="ELA290" s="464"/>
      <c r="ELB290" s="464"/>
      <c r="ELC290" s="464"/>
      <c r="ELD290" s="464"/>
      <c r="ELE290" s="464"/>
      <c r="ELF290" s="464"/>
      <c r="ELG290" s="464"/>
      <c r="ELH290" s="464"/>
      <c r="ELI290" s="464"/>
      <c r="ELJ290" s="464"/>
      <c r="ELK290" s="464"/>
      <c r="ELL290" s="464"/>
      <c r="ELM290" s="464"/>
      <c r="ELN290" s="464"/>
      <c r="ELO290" s="464"/>
      <c r="ELP290" s="464"/>
      <c r="ELQ290" s="464"/>
      <c r="ELR290" s="464"/>
      <c r="ELS290" s="464"/>
      <c r="ELT290" s="464"/>
      <c r="ELU290" s="464"/>
      <c r="ELV290" s="464"/>
      <c r="ELW290" s="464"/>
      <c r="ELX290" s="464"/>
      <c r="ELY290" s="464"/>
      <c r="ELZ290" s="464"/>
      <c r="EMA290" s="464"/>
      <c r="EMB290" s="464"/>
      <c r="EMC290" s="464"/>
      <c r="EMD290" s="464"/>
      <c r="EME290" s="464"/>
      <c r="EMF290" s="464"/>
      <c r="EMG290" s="464"/>
      <c r="EMH290" s="464"/>
      <c r="EMI290" s="464"/>
      <c r="EMJ290" s="464"/>
      <c r="EMK290" s="464"/>
      <c r="EML290" s="464"/>
      <c r="EMM290" s="464"/>
      <c r="EMN290" s="464"/>
      <c r="EMO290" s="464"/>
      <c r="EMP290" s="464"/>
      <c r="EMQ290" s="464"/>
      <c r="EMR290" s="464"/>
      <c r="EMS290" s="464"/>
      <c r="EMT290" s="464"/>
      <c r="EMU290" s="464"/>
      <c r="EMV290" s="464"/>
      <c r="EMW290" s="464"/>
      <c r="EMX290" s="464"/>
      <c r="EMY290" s="464"/>
      <c r="EMZ290" s="464"/>
      <c r="ENA290" s="464"/>
      <c r="ENB290" s="464"/>
      <c r="ENC290" s="464"/>
      <c r="END290" s="464"/>
      <c r="ENE290" s="464"/>
      <c r="ENF290" s="464"/>
      <c r="ENG290" s="464"/>
      <c r="ENH290" s="464"/>
      <c r="ENI290" s="464"/>
      <c r="ENJ290" s="464"/>
      <c r="ENK290" s="464"/>
      <c r="ENL290" s="464"/>
      <c r="ENM290" s="464"/>
      <c r="ENN290" s="464"/>
      <c r="ENO290" s="464"/>
      <c r="ENP290" s="464"/>
      <c r="ENQ290" s="464"/>
      <c r="ENR290" s="464"/>
      <c r="ENS290" s="464"/>
      <c r="ENT290" s="464"/>
      <c r="ENU290" s="464"/>
      <c r="ENV290" s="464"/>
      <c r="ENW290" s="464"/>
      <c r="ENX290" s="464"/>
      <c r="ENY290" s="464"/>
      <c r="ENZ290" s="464"/>
      <c r="EOA290" s="464"/>
      <c r="EOB290" s="464"/>
      <c r="EOC290" s="464"/>
      <c r="EOD290" s="464"/>
      <c r="EOE290" s="464"/>
      <c r="EOF290" s="464"/>
      <c r="EOG290" s="464"/>
      <c r="EOH290" s="464"/>
      <c r="EOI290" s="464"/>
      <c r="EOJ290" s="464"/>
      <c r="EOK290" s="464"/>
      <c r="EOL290" s="464"/>
      <c r="EOM290" s="464"/>
      <c r="EON290" s="464"/>
      <c r="EOO290" s="464"/>
      <c r="EOP290" s="464"/>
      <c r="EOQ290" s="464"/>
      <c r="EOR290" s="464"/>
      <c r="EOS290" s="464"/>
      <c r="EOT290" s="464"/>
      <c r="EOU290" s="464"/>
      <c r="EOV290" s="464"/>
      <c r="EOW290" s="464"/>
      <c r="EOX290" s="464"/>
      <c r="EOY290" s="464"/>
      <c r="EOZ290" s="464"/>
      <c r="EPA290" s="464"/>
      <c r="EPB290" s="464"/>
      <c r="EPC290" s="464"/>
      <c r="EPD290" s="464"/>
      <c r="EPE290" s="464"/>
      <c r="EPF290" s="464"/>
      <c r="EPG290" s="464"/>
      <c r="EPH290" s="464"/>
      <c r="EPI290" s="464"/>
      <c r="EPJ290" s="464"/>
      <c r="EPK290" s="464"/>
      <c r="EPL290" s="464"/>
      <c r="EPM290" s="464"/>
      <c r="EPN290" s="464"/>
      <c r="EPO290" s="464"/>
      <c r="EPP290" s="464"/>
      <c r="EPQ290" s="464"/>
      <c r="EPR290" s="464"/>
      <c r="EPS290" s="464"/>
      <c r="EPT290" s="464"/>
      <c r="EPU290" s="464"/>
      <c r="EPV290" s="464"/>
      <c r="EPW290" s="464"/>
      <c r="EPX290" s="464"/>
      <c r="EPY290" s="464"/>
      <c r="EPZ290" s="464"/>
      <c r="EQA290" s="464"/>
      <c r="EQB290" s="464"/>
      <c r="EQC290" s="464"/>
      <c r="EQD290" s="464"/>
      <c r="EQE290" s="464"/>
      <c r="EQF290" s="464"/>
      <c r="EQG290" s="464"/>
      <c r="EQH290" s="464"/>
      <c r="EQI290" s="464"/>
      <c r="EQJ290" s="464"/>
      <c r="EQK290" s="464"/>
      <c r="EQL290" s="464"/>
      <c r="EQM290" s="464"/>
      <c r="EQN290" s="464"/>
      <c r="EQO290" s="464"/>
      <c r="EQP290" s="464"/>
      <c r="EQQ290" s="464"/>
      <c r="EQR290" s="464"/>
      <c r="EQS290" s="464"/>
      <c r="EQT290" s="464"/>
      <c r="EQU290" s="464"/>
      <c r="EQV290" s="464"/>
      <c r="EQW290" s="464"/>
      <c r="EQX290" s="464"/>
      <c r="EQY290" s="464"/>
      <c r="EQZ290" s="464"/>
      <c r="ERA290" s="464"/>
      <c r="ERB290" s="464"/>
      <c r="ERC290" s="464"/>
      <c r="ERD290" s="464"/>
      <c r="ERE290" s="464"/>
      <c r="ERF290" s="464"/>
      <c r="ERG290" s="464"/>
      <c r="ERH290" s="464"/>
      <c r="ERI290" s="464"/>
      <c r="ERJ290" s="464"/>
      <c r="ERK290" s="464"/>
      <c r="ERL290" s="464"/>
      <c r="ERM290" s="464"/>
      <c r="ERN290" s="464"/>
      <c r="ERO290" s="464"/>
      <c r="ERP290" s="464"/>
      <c r="ERQ290" s="464"/>
      <c r="ERR290" s="464"/>
      <c r="ERS290" s="464"/>
      <c r="ERT290" s="464"/>
      <c r="ERU290" s="464"/>
      <c r="ERV290" s="464"/>
      <c r="ERW290" s="464"/>
      <c r="ERX290" s="464"/>
      <c r="ERY290" s="464"/>
      <c r="ERZ290" s="464"/>
      <c r="ESA290" s="464"/>
      <c r="ESB290" s="464"/>
      <c r="ESC290" s="464"/>
      <c r="ESD290" s="464"/>
      <c r="ESE290" s="464"/>
      <c r="ESF290" s="464"/>
      <c r="ESG290" s="464"/>
      <c r="ESH290" s="464"/>
      <c r="ESI290" s="464"/>
      <c r="ESJ290" s="464"/>
      <c r="ESK290" s="464"/>
      <c r="ESL290" s="464"/>
      <c r="ESM290" s="464"/>
      <c r="ESN290" s="464"/>
      <c r="ESO290" s="464"/>
      <c r="ESP290" s="464"/>
      <c r="ESQ290" s="464"/>
      <c r="ESR290" s="464"/>
      <c r="ESS290" s="464"/>
      <c r="EST290" s="464"/>
      <c r="ESU290" s="464"/>
      <c r="ESV290" s="464"/>
      <c r="ESW290" s="464"/>
      <c r="ESX290" s="464"/>
      <c r="ESY290" s="464"/>
      <c r="ESZ290" s="464"/>
      <c r="ETA290" s="464"/>
      <c r="ETB290" s="464"/>
      <c r="ETC290" s="464"/>
      <c r="ETD290" s="464"/>
      <c r="ETE290" s="464"/>
      <c r="ETF290" s="464"/>
      <c r="ETG290" s="464"/>
      <c r="ETH290" s="464"/>
      <c r="ETI290" s="464"/>
      <c r="ETJ290" s="464"/>
      <c r="ETK290" s="464"/>
      <c r="ETL290" s="464"/>
      <c r="ETM290" s="464"/>
      <c r="ETN290" s="464"/>
      <c r="ETO290" s="464"/>
      <c r="ETP290" s="464"/>
      <c r="ETQ290" s="464"/>
      <c r="ETR290" s="464"/>
      <c r="ETS290" s="464"/>
      <c r="ETT290" s="464"/>
      <c r="ETU290" s="464"/>
      <c r="ETV290" s="464"/>
      <c r="ETW290" s="464"/>
      <c r="ETX290" s="464"/>
      <c r="ETY290" s="464"/>
      <c r="ETZ290" s="464"/>
      <c r="EUA290" s="464"/>
      <c r="EUB290" s="464"/>
      <c r="EUC290" s="464"/>
      <c r="EUD290" s="464"/>
      <c r="EUE290" s="464"/>
      <c r="EUF290" s="464"/>
      <c r="EUG290" s="464"/>
      <c r="EUH290" s="464"/>
      <c r="EUI290" s="464"/>
      <c r="EUJ290" s="464"/>
      <c r="EUK290" s="464"/>
      <c r="EUL290" s="464"/>
      <c r="EUM290" s="464"/>
      <c r="EUN290" s="464"/>
      <c r="EUO290" s="464"/>
      <c r="EUP290" s="464"/>
      <c r="EUQ290" s="464"/>
      <c r="EUR290" s="464"/>
      <c r="EUS290" s="464"/>
      <c r="EUT290" s="464"/>
      <c r="EUU290" s="464"/>
      <c r="EUV290" s="464"/>
      <c r="EUW290" s="464"/>
      <c r="EUX290" s="464"/>
      <c r="EUY290" s="464"/>
      <c r="EUZ290" s="464"/>
      <c r="EVA290" s="464"/>
      <c r="EVB290" s="464"/>
      <c r="EVC290" s="464"/>
      <c r="EVD290" s="464"/>
      <c r="EVE290" s="464"/>
      <c r="EVF290" s="464"/>
      <c r="EVG290" s="464"/>
      <c r="EVH290" s="464"/>
      <c r="EVI290" s="464"/>
      <c r="EVJ290" s="464"/>
      <c r="EVK290" s="464"/>
      <c r="EVL290" s="464"/>
      <c r="EVM290" s="464"/>
      <c r="EVN290" s="464"/>
      <c r="EVO290" s="464"/>
      <c r="EVP290" s="464"/>
      <c r="EVQ290" s="464"/>
      <c r="EVR290" s="464"/>
      <c r="EVS290" s="464"/>
      <c r="EVT290" s="464"/>
      <c r="EVU290" s="464"/>
      <c r="EVV290" s="464"/>
      <c r="EVW290" s="464"/>
      <c r="EVX290" s="464"/>
      <c r="EVY290" s="464"/>
      <c r="EVZ290" s="464"/>
      <c r="EWA290" s="464"/>
      <c r="EWB290" s="464"/>
      <c r="EWC290" s="464"/>
      <c r="EWD290" s="464"/>
      <c r="EWE290" s="464"/>
      <c r="EWF290" s="464"/>
      <c r="EWG290" s="464"/>
      <c r="EWH290" s="464"/>
      <c r="EWI290" s="464"/>
      <c r="EWJ290" s="464"/>
      <c r="EWK290" s="464"/>
      <c r="EWL290" s="464"/>
      <c r="EWM290" s="464"/>
      <c r="EWN290" s="464"/>
      <c r="EWO290" s="464"/>
      <c r="EWP290" s="464"/>
      <c r="EWQ290" s="464"/>
      <c r="EWR290" s="464"/>
      <c r="EWS290" s="464"/>
      <c r="EWT290" s="464"/>
      <c r="EWU290" s="464"/>
      <c r="EWV290" s="464"/>
      <c r="EWW290" s="464"/>
      <c r="EWX290" s="464"/>
      <c r="EWY290" s="464"/>
      <c r="EWZ290" s="464"/>
      <c r="EXA290" s="464"/>
      <c r="EXB290" s="464"/>
      <c r="EXC290" s="464"/>
      <c r="EXD290" s="464"/>
      <c r="EXE290" s="464"/>
      <c r="EXF290" s="464"/>
      <c r="EXG290" s="464"/>
      <c r="EXH290" s="464"/>
      <c r="EXI290" s="464"/>
      <c r="EXJ290" s="464"/>
      <c r="EXK290" s="464"/>
      <c r="EXL290" s="464"/>
      <c r="EXM290" s="464"/>
      <c r="EXN290" s="464"/>
      <c r="EXO290" s="464"/>
      <c r="EXP290" s="464"/>
      <c r="EXQ290" s="464"/>
      <c r="EXR290" s="464"/>
      <c r="EXS290" s="464"/>
      <c r="EXT290" s="464"/>
      <c r="EXU290" s="464"/>
      <c r="EXV290" s="464"/>
      <c r="EXW290" s="464"/>
      <c r="EXX290" s="464"/>
      <c r="EXY290" s="464"/>
      <c r="EXZ290" s="464"/>
      <c r="EYA290" s="464"/>
      <c r="EYB290" s="464"/>
      <c r="EYC290" s="464"/>
      <c r="EYD290" s="464"/>
      <c r="EYE290" s="464"/>
      <c r="EYF290" s="464"/>
      <c r="EYG290" s="464"/>
      <c r="EYH290" s="464"/>
      <c r="EYI290" s="464"/>
      <c r="EYJ290" s="464"/>
      <c r="EYK290" s="464"/>
      <c r="EYL290" s="464"/>
      <c r="EYM290" s="464"/>
      <c r="EYN290" s="464"/>
      <c r="EYO290" s="464"/>
      <c r="EYP290" s="464"/>
      <c r="EYQ290" s="464"/>
      <c r="EYR290" s="464"/>
      <c r="EYS290" s="464"/>
      <c r="EYT290" s="464"/>
      <c r="EYU290" s="464"/>
      <c r="EYV290" s="464"/>
      <c r="EYW290" s="464"/>
      <c r="EYX290" s="464"/>
      <c r="EYY290" s="464"/>
      <c r="EYZ290" s="464"/>
      <c r="EZA290" s="464"/>
      <c r="EZB290" s="464"/>
      <c r="EZC290" s="464"/>
      <c r="EZD290" s="464"/>
      <c r="EZE290" s="464"/>
      <c r="EZF290" s="464"/>
      <c r="EZG290" s="464"/>
      <c r="EZH290" s="464"/>
      <c r="EZI290" s="464"/>
      <c r="EZJ290" s="464"/>
      <c r="EZK290" s="464"/>
      <c r="EZL290" s="464"/>
      <c r="EZM290" s="464"/>
      <c r="EZN290" s="464"/>
      <c r="EZO290" s="464"/>
      <c r="EZP290" s="464"/>
      <c r="EZQ290" s="464"/>
      <c r="EZR290" s="464"/>
      <c r="EZS290" s="464"/>
      <c r="EZT290" s="464"/>
      <c r="EZU290" s="464"/>
      <c r="EZV290" s="464"/>
      <c r="EZW290" s="464"/>
      <c r="EZX290" s="464"/>
      <c r="EZY290" s="464"/>
      <c r="EZZ290" s="464"/>
      <c r="FAA290" s="464"/>
      <c r="FAB290" s="464"/>
      <c r="FAC290" s="464"/>
      <c r="FAD290" s="464"/>
      <c r="FAE290" s="464"/>
      <c r="FAF290" s="464"/>
      <c r="FAG290" s="464"/>
      <c r="FAH290" s="464"/>
      <c r="FAI290" s="464"/>
      <c r="FAJ290" s="464"/>
      <c r="FAK290" s="464"/>
      <c r="FAL290" s="464"/>
      <c r="FAM290" s="464"/>
      <c r="FAN290" s="464"/>
      <c r="FAO290" s="464"/>
      <c r="FAP290" s="464"/>
      <c r="FAQ290" s="464"/>
      <c r="FAR290" s="464"/>
      <c r="FAS290" s="464"/>
      <c r="FAT290" s="464"/>
      <c r="FAU290" s="464"/>
      <c r="FAV290" s="464"/>
      <c r="FAW290" s="464"/>
      <c r="FAX290" s="464"/>
      <c r="FAY290" s="464"/>
      <c r="FAZ290" s="464"/>
      <c r="FBA290" s="464"/>
      <c r="FBB290" s="464"/>
      <c r="FBC290" s="464"/>
      <c r="FBD290" s="464"/>
      <c r="FBE290" s="464"/>
      <c r="FBF290" s="464"/>
      <c r="FBG290" s="464"/>
      <c r="FBH290" s="464"/>
      <c r="FBI290" s="464"/>
      <c r="FBJ290" s="464"/>
      <c r="FBK290" s="464"/>
      <c r="FBL290" s="464"/>
      <c r="FBM290" s="464"/>
      <c r="FBN290" s="464"/>
      <c r="FBO290" s="464"/>
      <c r="FBP290" s="464"/>
      <c r="FBQ290" s="464"/>
      <c r="FBR290" s="464"/>
      <c r="FBS290" s="464"/>
      <c r="FBT290" s="464"/>
      <c r="FBU290" s="464"/>
      <c r="FBV290" s="464"/>
      <c r="FBW290" s="464"/>
      <c r="FBX290" s="464"/>
      <c r="FBY290" s="464"/>
      <c r="FBZ290" s="464"/>
      <c r="FCA290" s="464"/>
      <c r="FCB290" s="464"/>
      <c r="FCC290" s="464"/>
      <c r="FCD290" s="464"/>
      <c r="FCE290" s="464"/>
      <c r="FCF290" s="464"/>
      <c r="FCG290" s="464"/>
      <c r="FCH290" s="464"/>
      <c r="FCI290" s="464"/>
      <c r="FCJ290" s="464"/>
      <c r="FCK290" s="464"/>
      <c r="FCL290" s="464"/>
      <c r="FCM290" s="464"/>
      <c r="FCN290" s="464"/>
      <c r="FCO290" s="464"/>
      <c r="FCP290" s="464"/>
      <c r="FCQ290" s="464"/>
      <c r="FCR290" s="464"/>
      <c r="FCS290" s="464"/>
      <c r="FCT290" s="464"/>
      <c r="FCU290" s="464"/>
      <c r="FCV290" s="464"/>
      <c r="FCW290" s="464"/>
      <c r="FCX290" s="464"/>
      <c r="FCY290" s="464"/>
      <c r="FCZ290" s="464"/>
      <c r="FDA290" s="464"/>
      <c r="FDB290" s="464"/>
      <c r="FDC290" s="464"/>
      <c r="FDD290" s="464"/>
      <c r="FDE290" s="464"/>
      <c r="FDF290" s="464"/>
      <c r="FDG290" s="464"/>
      <c r="FDH290" s="464"/>
      <c r="FDI290" s="464"/>
      <c r="FDJ290" s="464"/>
      <c r="FDK290" s="464"/>
      <c r="FDL290" s="464"/>
      <c r="FDM290" s="464"/>
      <c r="FDN290" s="464"/>
      <c r="FDO290" s="464"/>
      <c r="FDP290" s="464"/>
      <c r="FDQ290" s="464"/>
      <c r="FDR290" s="464"/>
      <c r="FDS290" s="464"/>
      <c r="FDT290" s="464"/>
      <c r="FDU290" s="464"/>
      <c r="FDV290" s="464"/>
      <c r="FDW290" s="464"/>
      <c r="FDX290" s="464"/>
      <c r="FDY290" s="464"/>
      <c r="FDZ290" s="464"/>
      <c r="FEA290" s="464"/>
      <c r="FEB290" s="464"/>
      <c r="FEC290" s="464"/>
      <c r="FED290" s="464"/>
      <c r="FEE290" s="464"/>
      <c r="FEF290" s="464"/>
      <c r="FEG290" s="464"/>
      <c r="FEH290" s="464"/>
      <c r="FEI290" s="464"/>
      <c r="FEJ290" s="464"/>
      <c r="FEK290" s="464"/>
      <c r="FEL290" s="464"/>
      <c r="FEM290" s="464"/>
      <c r="FEN290" s="464"/>
      <c r="FEO290" s="464"/>
      <c r="FEP290" s="464"/>
      <c r="FEQ290" s="464"/>
      <c r="FER290" s="464"/>
      <c r="FES290" s="464"/>
      <c r="FET290" s="464"/>
      <c r="FEU290" s="464"/>
      <c r="FEV290" s="464"/>
      <c r="FEW290" s="464"/>
      <c r="FEX290" s="464"/>
      <c r="FEY290" s="464"/>
      <c r="FEZ290" s="464"/>
      <c r="FFA290" s="464"/>
      <c r="FFB290" s="464"/>
      <c r="FFC290" s="464"/>
      <c r="FFD290" s="464"/>
      <c r="FFE290" s="464"/>
      <c r="FFF290" s="464"/>
      <c r="FFG290" s="464"/>
      <c r="FFH290" s="464"/>
      <c r="FFI290" s="464"/>
      <c r="FFJ290" s="464"/>
      <c r="FFK290" s="464"/>
      <c r="FFL290" s="464"/>
      <c r="FFM290" s="464"/>
      <c r="FFN290" s="464"/>
      <c r="FFO290" s="464"/>
      <c r="FFP290" s="464"/>
      <c r="FFQ290" s="464"/>
      <c r="FFR290" s="464"/>
      <c r="FFS290" s="464"/>
      <c r="FFT290" s="464"/>
      <c r="FFU290" s="464"/>
      <c r="FFV290" s="464"/>
      <c r="FFW290" s="464"/>
      <c r="FFX290" s="464"/>
      <c r="FFY290" s="464"/>
      <c r="FFZ290" s="464"/>
      <c r="FGA290" s="464"/>
      <c r="FGB290" s="464"/>
      <c r="FGC290" s="464"/>
      <c r="FGD290" s="464"/>
      <c r="FGE290" s="464"/>
      <c r="FGF290" s="464"/>
      <c r="FGG290" s="464"/>
      <c r="FGH290" s="464"/>
      <c r="FGI290" s="464"/>
      <c r="FGJ290" s="464"/>
      <c r="FGK290" s="464"/>
      <c r="FGL290" s="464"/>
      <c r="FGM290" s="464"/>
      <c r="FGN290" s="464"/>
      <c r="FGO290" s="464"/>
      <c r="FGP290" s="464"/>
      <c r="FGQ290" s="464"/>
      <c r="FGR290" s="464"/>
      <c r="FGS290" s="464"/>
      <c r="FGT290" s="464"/>
      <c r="FGU290" s="464"/>
      <c r="FGV290" s="464"/>
      <c r="FGW290" s="464"/>
      <c r="FGX290" s="464"/>
      <c r="FGY290" s="464"/>
      <c r="FGZ290" s="464"/>
      <c r="FHA290" s="464"/>
      <c r="FHB290" s="464"/>
      <c r="FHC290" s="464"/>
      <c r="FHD290" s="464"/>
      <c r="FHE290" s="464"/>
      <c r="FHF290" s="464"/>
      <c r="FHG290" s="464"/>
      <c r="FHH290" s="464"/>
      <c r="FHI290" s="464"/>
      <c r="FHJ290" s="464"/>
      <c r="FHK290" s="464"/>
      <c r="FHL290" s="464"/>
      <c r="FHM290" s="464"/>
      <c r="FHN290" s="464"/>
      <c r="FHO290" s="464"/>
      <c r="FHP290" s="464"/>
      <c r="FHQ290" s="464"/>
      <c r="FHR290" s="464"/>
      <c r="FHS290" s="464"/>
      <c r="FHT290" s="464"/>
      <c r="FHU290" s="464"/>
      <c r="FHV290" s="464"/>
      <c r="FHW290" s="464"/>
      <c r="FHX290" s="464"/>
      <c r="FHY290" s="464"/>
      <c r="FHZ290" s="464"/>
      <c r="FIA290" s="464"/>
      <c r="FIB290" s="464"/>
      <c r="FIC290" s="464"/>
      <c r="FID290" s="464"/>
      <c r="FIE290" s="464"/>
      <c r="FIF290" s="464"/>
      <c r="FIG290" s="464"/>
      <c r="FIH290" s="464"/>
      <c r="FII290" s="464"/>
      <c r="FIJ290" s="464"/>
      <c r="FIK290" s="464"/>
      <c r="FIL290" s="464"/>
      <c r="FIM290" s="464"/>
      <c r="FIN290" s="464"/>
      <c r="FIO290" s="464"/>
      <c r="FIP290" s="464"/>
      <c r="FIQ290" s="464"/>
      <c r="FIR290" s="464"/>
      <c r="FIS290" s="464"/>
      <c r="FIT290" s="464"/>
      <c r="FIU290" s="464"/>
      <c r="FIV290" s="464"/>
      <c r="FIW290" s="464"/>
      <c r="FIX290" s="464"/>
      <c r="FIY290" s="464"/>
      <c r="FIZ290" s="464"/>
      <c r="FJA290" s="464"/>
      <c r="FJB290" s="464"/>
      <c r="FJC290" s="464"/>
      <c r="FJD290" s="464"/>
      <c r="FJE290" s="464"/>
      <c r="FJF290" s="464"/>
      <c r="FJG290" s="464"/>
      <c r="FJH290" s="464"/>
      <c r="FJI290" s="464"/>
      <c r="FJJ290" s="464"/>
      <c r="FJK290" s="464"/>
      <c r="FJL290" s="464"/>
      <c r="FJM290" s="464"/>
      <c r="FJN290" s="464"/>
      <c r="FJO290" s="464"/>
      <c r="FJP290" s="464"/>
      <c r="FJQ290" s="464"/>
      <c r="FJR290" s="464"/>
      <c r="FJS290" s="464"/>
      <c r="FJT290" s="464"/>
      <c r="FJU290" s="464"/>
      <c r="FJV290" s="464"/>
      <c r="FJW290" s="464"/>
      <c r="FJX290" s="464"/>
      <c r="FJY290" s="464"/>
      <c r="FJZ290" s="464"/>
      <c r="FKA290" s="464"/>
      <c r="FKB290" s="464"/>
      <c r="FKC290" s="464"/>
      <c r="FKD290" s="464"/>
      <c r="FKE290" s="464"/>
      <c r="FKF290" s="464"/>
      <c r="FKG290" s="464"/>
      <c r="FKH290" s="464"/>
      <c r="FKI290" s="464"/>
      <c r="FKJ290" s="464"/>
      <c r="FKK290" s="464"/>
      <c r="FKL290" s="464"/>
      <c r="FKM290" s="464"/>
      <c r="FKN290" s="464"/>
      <c r="FKO290" s="464"/>
      <c r="FKP290" s="464"/>
      <c r="FKQ290" s="464"/>
      <c r="FKR290" s="464"/>
      <c r="FKS290" s="464"/>
      <c r="FKT290" s="464"/>
      <c r="FKU290" s="464"/>
      <c r="FKV290" s="464"/>
      <c r="FKW290" s="464"/>
      <c r="FKX290" s="464"/>
      <c r="FKY290" s="464"/>
      <c r="FKZ290" s="464"/>
      <c r="FLA290" s="464"/>
      <c r="FLB290" s="464"/>
      <c r="FLC290" s="464"/>
      <c r="FLD290" s="464"/>
      <c r="FLE290" s="464"/>
      <c r="FLF290" s="464"/>
      <c r="FLG290" s="464"/>
      <c r="FLH290" s="464"/>
      <c r="FLI290" s="464"/>
      <c r="FLJ290" s="464"/>
      <c r="FLK290" s="464"/>
      <c r="FLL290" s="464"/>
      <c r="FLM290" s="464"/>
      <c r="FLN290" s="464"/>
      <c r="FLO290" s="464"/>
      <c r="FLP290" s="464"/>
      <c r="FLQ290" s="464"/>
      <c r="FLR290" s="464"/>
      <c r="FLS290" s="464"/>
      <c r="FLT290" s="464"/>
      <c r="FLU290" s="464"/>
      <c r="FLV290" s="464"/>
      <c r="FLW290" s="464"/>
      <c r="FLX290" s="464"/>
      <c r="FLY290" s="464"/>
      <c r="FLZ290" s="464"/>
      <c r="FMA290" s="464"/>
      <c r="FMB290" s="464"/>
      <c r="FMC290" s="464"/>
      <c r="FMD290" s="464"/>
      <c r="FME290" s="464"/>
      <c r="FMF290" s="464"/>
      <c r="FMG290" s="464"/>
      <c r="FMH290" s="464"/>
      <c r="FMI290" s="464"/>
      <c r="FMJ290" s="464"/>
      <c r="FMK290" s="464"/>
      <c r="FML290" s="464"/>
      <c r="FMM290" s="464"/>
      <c r="FMN290" s="464"/>
      <c r="FMO290" s="464"/>
      <c r="FMP290" s="464"/>
      <c r="FMQ290" s="464"/>
      <c r="FMR290" s="464"/>
      <c r="FMS290" s="464"/>
      <c r="FMT290" s="464"/>
      <c r="FMU290" s="464"/>
      <c r="FMV290" s="464"/>
      <c r="FMW290" s="464"/>
      <c r="FMX290" s="464"/>
      <c r="FMY290" s="464"/>
      <c r="FMZ290" s="464"/>
      <c r="FNA290" s="464"/>
      <c r="FNB290" s="464"/>
      <c r="FNC290" s="464"/>
      <c r="FND290" s="464"/>
      <c r="FNE290" s="464"/>
      <c r="FNF290" s="464"/>
      <c r="FNG290" s="464"/>
      <c r="FNH290" s="464"/>
      <c r="FNI290" s="464"/>
      <c r="FNJ290" s="464"/>
      <c r="FNK290" s="464"/>
      <c r="FNL290" s="464"/>
      <c r="FNM290" s="464"/>
      <c r="FNN290" s="464"/>
      <c r="FNO290" s="464"/>
      <c r="FNP290" s="464"/>
      <c r="FNQ290" s="464"/>
      <c r="FNR290" s="464"/>
      <c r="FNS290" s="464"/>
      <c r="FNT290" s="464"/>
      <c r="FNU290" s="464"/>
      <c r="FNV290" s="464"/>
      <c r="FNW290" s="464"/>
      <c r="FNX290" s="464"/>
      <c r="FNY290" s="464"/>
      <c r="FNZ290" s="464"/>
      <c r="FOA290" s="464"/>
      <c r="FOB290" s="464"/>
      <c r="FOC290" s="464"/>
      <c r="FOD290" s="464"/>
      <c r="FOE290" s="464"/>
      <c r="FOF290" s="464"/>
      <c r="FOG290" s="464"/>
      <c r="FOH290" s="464"/>
      <c r="FOI290" s="464"/>
      <c r="FOJ290" s="464"/>
      <c r="FOK290" s="464"/>
      <c r="FOL290" s="464"/>
      <c r="FOM290" s="464"/>
      <c r="FON290" s="464"/>
      <c r="FOO290" s="464"/>
      <c r="FOP290" s="464"/>
      <c r="FOQ290" s="464"/>
      <c r="FOR290" s="464"/>
      <c r="FOS290" s="464"/>
      <c r="FOT290" s="464"/>
      <c r="FOU290" s="464"/>
      <c r="FOV290" s="464"/>
      <c r="FOW290" s="464"/>
      <c r="FOX290" s="464"/>
      <c r="FOY290" s="464"/>
      <c r="FOZ290" s="464"/>
      <c r="FPA290" s="464"/>
      <c r="FPB290" s="464"/>
      <c r="FPC290" s="464"/>
      <c r="FPD290" s="464"/>
      <c r="FPE290" s="464"/>
      <c r="FPF290" s="464"/>
      <c r="FPG290" s="464"/>
      <c r="FPH290" s="464"/>
      <c r="FPI290" s="464"/>
      <c r="FPJ290" s="464"/>
      <c r="FPK290" s="464"/>
      <c r="FPL290" s="464"/>
      <c r="FPM290" s="464"/>
      <c r="FPN290" s="464"/>
      <c r="FPO290" s="464"/>
      <c r="FPP290" s="464"/>
      <c r="FPQ290" s="464"/>
      <c r="FPR290" s="464"/>
      <c r="FPS290" s="464"/>
      <c r="FPT290" s="464"/>
      <c r="FPU290" s="464"/>
      <c r="FPV290" s="464"/>
      <c r="FPW290" s="464"/>
      <c r="FPX290" s="464"/>
      <c r="FPY290" s="464"/>
      <c r="FPZ290" s="464"/>
      <c r="FQA290" s="464"/>
      <c r="FQB290" s="464"/>
      <c r="FQC290" s="464"/>
      <c r="FQD290" s="464"/>
      <c r="FQE290" s="464"/>
      <c r="FQF290" s="464"/>
      <c r="FQG290" s="464"/>
      <c r="FQH290" s="464"/>
      <c r="FQI290" s="464"/>
      <c r="FQJ290" s="464"/>
      <c r="FQK290" s="464"/>
      <c r="FQL290" s="464"/>
      <c r="FQM290" s="464"/>
      <c r="FQN290" s="464"/>
      <c r="FQO290" s="464"/>
      <c r="FQP290" s="464"/>
      <c r="FQQ290" s="464"/>
      <c r="FQR290" s="464"/>
      <c r="FQS290" s="464"/>
      <c r="FQT290" s="464"/>
      <c r="FQU290" s="464"/>
      <c r="FQV290" s="464"/>
      <c r="FQW290" s="464"/>
      <c r="FQX290" s="464"/>
      <c r="FQY290" s="464"/>
      <c r="FQZ290" s="464"/>
      <c r="FRA290" s="464"/>
      <c r="FRB290" s="464"/>
      <c r="FRC290" s="464"/>
      <c r="FRD290" s="464"/>
      <c r="FRE290" s="464"/>
      <c r="FRF290" s="464"/>
      <c r="FRG290" s="464"/>
      <c r="FRH290" s="464"/>
      <c r="FRI290" s="464"/>
      <c r="FRJ290" s="464"/>
      <c r="FRK290" s="464"/>
      <c r="FRL290" s="464"/>
      <c r="FRM290" s="464"/>
      <c r="FRN290" s="464"/>
      <c r="FRO290" s="464"/>
      <c r="FRP290" s="464"/>
      <c r="FRQ290" s="464"/>
      <c r="FRR290" s="464"/>
      <c r="FRS290" s="464"/>
      <c r="FRT290" s="464"/>
      <c r="FRU290" s="464"/>
      <c r="FRV290" s="464"/>
      <c r="FRW290" s="464"/>
      <c r="FRX290" s="464"/>
      <c r="FRY290" s="464"/>
      <c r="FRZ290" s="464"/>
      <c r="FSA290" s="464"/>
      <c r="FSB290" s="464"/>
      <c r="FSC290" s="464"/>
      <c r="FSD290" s="464"/>
      <c r="FSE290" s="464"/>
      <c r="FSF290" s="464"/>
      <c r="FSG290" s="464"/>
      <c r="FSH290" s="464"/>
      <c r="FSI290" s="464"/>
      <c r="FSJ290" s="464"/>
      <c r="FSK290" s="464"/>
      <c r="FSL290" s="464"/>
      <c r="FSM290" s="464"/>
      <c r="FSN290" s="464"/>
      <c r="FSO290" s="464"/>
      <c r="FSP290" s="464"/>
      <c r="FSQ290" s="464"/>
      <c r="FSR290" s="464"/>
      <c r="FSS290" s="464"/>
      <c r="FST290" s="464"/>
      <c r="FSU290" s="464"/>
      <c r="FSV290" s="464"/>
      <c r="FSW290" s="464"/>
      <c r="FSX290" s="464"/>
      <c r="FSY290" s="464"/>
      <c r="FSZ290" s="464"/>
      <c r="FTA290" s="464"/>
      <c r="FTB290" s="464"/>
      <c r="FTC290" s="464"/>
      <c r="FTD290" s="464"/>
      <c r="FTE290" s="464"/>
      <c r="FTF290" s="464"/>
      <c r="FTG290" s="464"/>
      <c r="FTH290" s="464"/>
      <c r="FTI290" s="464"/>
      <c r="FTJ290" s="464"/>
      <c r="FTK290" s="464"/>
      <c r="FTL290" s="464"/>
      <c r="FTM290" s="464"/>
      <c r="FTN290" s="464"/>
      <c r="FTO290" s="464"/>
      <c r="FTP290" s="464"/>
      <c r="FTQ290" s="464"/>
      <c r="FTR290" s="464"/>
      <c r="FTS290" s="464"/>
      <c r="FTT290" s="464"/>
      <c r="FTU290" s="464"/>
      <c r="FTV290" s="464"/>
      <c r="FTW290" s="464"/>
      <c r="FTX290" s="464"/>
      <c r="FTY290" s="464"/>
      <c r="FTZ290" s="464"/>
      <c r="FUA290" s="464"/>
      <c r="FUB290" s="464"/>
      <c r="FUC290" s="464"/>
      <c r="FUD290" s="464"/>
      <c r="FUE290" s="464"/>
      <c r="FUF290" s="464"/>
      <c r="FUG290" s="464"/>
      <c r="FUH290" s="464"/>
      <c r="FUI290" s="464"/>
      <c r="FUJ290" s="464"/>
      <c r="FUK290" s="464"/>
      <c r="FUL290" s="464"/>
      <c r="FUM290" s="464"/>
      <c r="FUN290" s="464"/>
      <c r="FUO290" s="464"/>
      <c r="FUP290" s="464"/>
      <c r="FUQ290" s="464"/>
      <c r="FUR290" s="464"/>
      <c r="FUS290" s="464"/>
      <c r="FUT290" s="464"/>
      <c r="FUU290" s="464"/>
      <c r="FUV290" s="464"/>
      <c r="FUW290" s="464"/>
      <c r="FUX290" s="464"/>
      <c r="FUY290" s="464"/>
      <c r="FUZ290" s="464"/>
      <c r="FVA290" s="464"/>
      <c r="FVB290" s="464"/>
      <c r="FVC290" s="464"/>
      <c r="FVD290" s="464"/>
      <c r="FVE290" s="464"/>
      <c r="FVF290" s="464"/>
      <c r="FVG290" s="464"/>
      <c r="FVH290" s="464"/>
      <c r="FVI290" s="464"/>
      <c r="FVJ290" s="464"/>
      <c r="FVK290" s="464"/>
      <c r="FVL290" s="464"/>
      <c r="FVM290" s="464"/>
      <c r="FVN290" s="464"/>
      <c r="FVO290" s="464"/>
      <c r="FVP290" s="464"/>
      <c r="FVQ290" s="464"/>
      <c r="FVR290" s="464"/>
      <c r="FVS290" s="464"/>
      <c r="FVT290" s="464"/>
      <c r="FVU290" s="464"/>
      <c r="FVV290" s="464"/>
      <c r="FVW290" s="464"/>
      <c r="FVX290" s="464"/>
      <c r="FVY290" s="464"/>
      <c r="FVZ290" s="464"/>
      <c r="FWA290" s="464"/>
      <c r="FWB290" s="464"/>
      <c r="FWC290" s="464"/>
      <c r="FWD290" s="464"/>
      <c r="FWE290" s="464"/>
      <c r="FWF290" s="464"/>
      <c r="FWG290" s="464"/>
      <c r="FWH290" s="464"/>
      <c r="FWI290" s="464"/>
      <c r="FWJ290" s="464"/>
      <c r="FWK290" s="464"/>
      <c r="FWL290" s="464"/>
      <c r="FWM290" s="464"/>
      <c r="FWN290" s="464"/>
      <c r="FWO290" s="464"/>
      <c r="FWP290" s="464"/>
      <c r="FWQ290" s="464"/>
      <c r="FWR290" s="464"/>
      <c r="FWS290" s="464"/>
      <c r="FWT290" s="464"/>
      <c r="FWU290" s="464"/>
      <c r="FWV290" s="464"/>
      <c r="FWW290" s="464"/>
      <c r="FWX290" s="464"/>
      <c r="FWY290" s="464"/>
      <c r="FWZ290" s="464"/>
      <c r="FXA290" s="464"/>
      <c r="FXB290" s="464"/>
      <c r="FXC290" s="464"/>
      <c r="FXD290" s="464"/>
      <c r="FXE290" s="464"/>
      <c r="FXF290" s="464"/>
      <c r="FXG290" s="464"/>
      <c r="FXH290" s="464"/>
      <c r="FXI290" s="464"/>
      <c r="FXJ290" s="464"/>
      <c r="FXK290" s="464"/>
      <c r="FXL290" s="464"/>
      <c r="FXM290" s="464"/>
      <c r="FXN290" s="464"/>
      <c r="FXO290" s="464"/>
      <c r="FXP290" s="464"/>
      <c r="FXQ290" s="464"/>
      <c r="FXR290" s="464"/>
      <c r="FXS290" s="464"/>
      <c r="FXT290" s="464"/>
      <c r="FXU290" s="464"/>
      <c r="FXV290" s="464"/>
      <c r="FXW290" s="464"/>
      <c r="FXX290" s="464"/>
      <c r="FXY290" s="464"/>
      <c r="FXZ290" s="464"/>
      <c r="FYA290" s="464"/>
      <c r="FYB290" s="464"/>
      <c r="FYC290" s="464"/>
      <c r="FYD290" s="464"/>
      <c r="FYE290" s="464"/>
      <c r="FYF290" s="464"/>
      <c r="FYG290" s="464"/>
      <c r="FYH290" s="464"/>
      <c r="FYI290" s="464"/>
      <c r="FYJ290" s="464"/>
      <c r="FYK290" s="464"/>
      <c r="FYL290" s="464"/>
      <c r="FYM290" s="464"/>
      <c r="FYN290" s="464"/>
      <c r="FYO290" s="464"/>
      <c r="FYP290" s="464"/>
      <c r="FYQ290" s="464"/>
      <c r="FYR290" s="464"/>
      <c r="FYS290" s="464"/>
      <c r="FYT290" s="464"/>
      <c r="FYU290" s="464"/>
      <c r="FYV290" s="464"/>
      <c r="FYW290" s="464"/>
      <c r="FYX290" s="464"/>
      <c r="FYY290" s="464"/>
      <c r="FYZ290" s="464"/>
      <c r="FZA290" s="464"/>
      <c r="FZB290" s="464"/>
      <c r="FZC290" s="464"/>
      <c r="FZD290" s="464"/>
      <c r="FZE290" s="464"/>
      <c r="FZF290" s="464"/>
      <c r="FZG290" s="464"/>
      <c r="FZH290" s="464"/>
      <c r="FZI290" s="464"/>
      <c r="FZJ290" s="464"/>
      <c r="FZK290" s="464"/>
      <c r="FZL290" s="464"/>
      <c r="FZM290" s="464"/>
      <c r="FZN290" s="464"/>
      <c r="FZO290" s="464"/>
      <c r="FZP290" s="464"/>
      <c r="FZQ290" s="464"/>
      <c r="FZR290" s="464"/>
      <c r="FZS290" s="464"/>
      <c r="FZT290" s="464"/>
      <c r="FZU290" s="464"/>
      <c r="FZV290" s="464"/>
      <c r="FZW290" s="464"/>
      <c r="FZX290" s="464"/>
      <c r="FZY290" s="464"/>
      <c r="FZZ290" s="464"/>
      <c r="GAA290" s="464"/>
      <c r="GAB290" s="464"/>
      <c r="GAC290" s="464"/>
      <c r="GAD290" s="464"/>
      <c r="GAE290" s="464"/>
      <c r="GAF290" s="464"/>
      <c r="GAG290" s="464"/>
      <c r="GAH290" s="464"/>
      <c r="GAI290" s="464"/>
      <c r="GAJ290" s="464"/>
      <c r="GAK290" s="464"/>
      <c r="GAL290" s="464"/>
      <c r="GAM290" s="464"/>
      <c r="GAN290" s="464"/>
      <c r="GAO290" s="464"/>
      <c r="GAP290" s="464"/>
      <c r="GAQ290" s="464"/>
      <c r="GAR290" s="464"/>
      <c r="GAS290" s="464"/>
      <c r="GAT290" s="464"/>
      <c r="GAU290" s="464"/>
      <c r="GAV290" s="464"/>
      <c r="GAW290" s="464"/>
      <c r="GAX290" s="464"/>
      <c r="GAY290" s="464"/>
      <c r="GAZ290" s="464"/>
      <c r="GBA290" s="464"/>
      <c r="GBB290" s="464"/>
      <c r="GBC290" s="464"/>
      <c r="GBD290" s="464"/>
      <c r="GBE290" s="464"/>
      <c r="GBF290" s="464"/>
      <c r="GBG290" s="464"/>
      <c r="GBH290" s="464"/>
      <c r="GBI290" s="464"/>
      <c r="GBJ290" s="464"/>
      <c r="GBK290" s="464"/>
      <c r="GBL290" s="464"/>
      <c r="GBM290" s="464"/>
      <c r="GBN290" s="464"/>
      <c r="GBO290" s="464"/>
      <c r="GBP290" s="464"/>
      <c r="GBQ290" s="464"/>
      <c r="GBR290" s="464"/>
      <c r="GBS290" s="464"/>
      <c r="GBT290" s="464"/>
      <c r="GBU290" s="464"/>
      <c r="GBV290" s="464"/>
      <c r="GBW290" s="464"/>
      <c r="GBX290" s="464"/>
      <c r="GBY290" s="464"/>
      <c r="GBZ290" s="464"/>
      <c r="GCA290" s="464"/>
      <c r="GCB290" s="464"/>
      <c r="GCC290" s="464"/>
      <c r="GCD290" s="464"/>
      <c r="GCE290" s="464"/>
      <c r="GCF290" s="464"/>
      <c r="GCG290" s="464"/>
      <c r="GCH290" s="464"/>
      <c r="GCI290" s="464"/>
      <c r="GCJ290" s="464"/>
      <c r="GCK290" s="464"/>
      <c r="GCL290" s="464"/>
      <c r="GCM290" s="464"/>
      <c r="GCN290" s="464"/>
      <c r="GCO290" s="464"/>
      <c r="GCP290" s="464"/>
      <c r="GCQ290" s="464"/>
      <c r="GCR290" s="464"/>
      <c r="GCS290" s="464"/>
      <c r="GCT290" s="464"/>
      <c r="GCU290" s="464"/>
      <c r="GCV290" s="464"/>
      <c r="GCW290" s="464"/>
      <c r="GCX290" s="464"/>
      <c r="GCY290" s="464"/>
      <c r="GCZ290" s="464"/>
      <c r="GDA290" s="464"/>
      <c r="GDB290" s="464"/>
      <c r="GDC290" s="464"/>
      <c r="GDD290" s="464"/>
      <c r="GDE290" s="464"/>
      <c r="GDF290" s="464"/>
      <c r="GDG290" s="464"/>
      <c r="GDH290" s="464"/>
      <c r="GDI290" s="464"/>
      <c r="GDJ290" s="464"/>
      <c r="GDK290" s="464"/>
      <c r="GDL290" s="464"/>
      <c r="GDM290" s="464"/>
      <c r="GDN290" s="464"/>
      <c r="GDO290" s="464"/>
      <c r="GDP290" s="464"/>
      <c r="GDQ290" s="464"/>
      <c r="GDR290" s="464"/>
      <c r="GDS290" s="464"/>
      <c r="GDT290" s="464"/>
      <c r="GDU290" s="464"/>
      <c r="GDV290" s="464"/>
      <c r="GDW290" s="464"/>
      <c r="GDX290" s="464"/>
      <c r="GDY290" s="464"/>
      <c r="GDZ290" s="464"/>
      <c r="GEA290" s="464"/>
      <c r="GEB290" s="464"/>
      <c r="GEC290" s="464"/>
      <c r="GED290" s="464"/>
      <c r="GEE290" s="464"/>
      <c r="GEF290" s="464"/>
      <c r="GEG290" s="464"/>
      <c r="GEH290" s="464"/>
      <c r="GEI290" s="464"/>
      <c r="GEJ290" s="464"/>
      <c r="GEK290" s="464"/>
      <c r="GEL290" s="464"/>
      <c r="GEM290" s="464"/>
      <c r="GEN290" s="464"/>
      <c r="GEO290" s="464"/>
      <c r="GEP290" s="464"/>
      <c r="GEQ290" s="464"/>
      <c r="GER290" s="464"/>
      <c r="GES290" s="464"/>
      <c r="GET290" s="464"/>
      <c r="GEU290" s="464"/>
      <c r="GEV290" s="464"/>
      <c r="GEW290" s="464"/>
      <c r="GEX290" s="464"/>
      <c r="GEY290" s="464"/>
      <c r="GEZ290" s="464"/>
      <c r="GFA290" s="464"/>
      <c r="GFB290" s="464"/>
      <c r="GFC290" s="464"/>
      <c r="GFD290" s="464"/>
      <c r="GFE290" s="464"/>
      <c r="GFF290" s="464"/>
      <c r="GFG290" s="464"/>
      <c r="GFH290" s="464"/>
      <c r="GFI290" s="464"/>
      <c r="GFJ290" s="464"/>
      <c r="GFK290" s="464"/>
      <c r="GFL290" s="464"/>
      <c r="GFM290" s="464"/>
      <c r="GFN290" s="464"/>
      <c r="GFO290" s="464"/>
      <c r="GFP290" s="464"/>
      <c r="GFQ290" s="464"/>
      <c r="GFR290" s="464"/>
      <c r="GFS290" s="464"/>
      <c r="GFT290" s="464"/>
      <c r="GFU290" s="464"/>
      <c r="GFV290" s="464"/>
      <c r="GFW290" s="464"/>
      <c r="GFX290" s="464"/>
      <c r="GFY290" s="464"/>
      <c r="GFZ290" s="464"/>
      <c r="GGA290" s="464"/>
      <c r="GGB290" s="464"/>
      <c r="GGC290" s="464"/>
      <c r="GGD290" s="464"/>
      <c r="GGE290" s="464"/>
      <c r="GGF290" s="464"/>
      <c r="GGG290" s="464"/>
      <c r="GGH290" s="464"/>
      <c r="GGI290" s="464"/>
      <c r="GGJ290" s="464"/>
      <c r="GGK290" s="464"/>
      <c r="GGL290" s="464"/>
      <c r="GGM290" s="464"/>
      <c r="GGN290" s="464"/>
      <c r="GGO290" s="464"/>
      <c r="GGP290" s="464"/>
      <c r="GGQ290" s="464"/>
      <c r="GGR290" s="464"/>
      <c r="GGS290" s="464"/>
      <c r="GGT290" s="464"/>
      <c r="GGU290" s="464"/>
      <c r="GGV290" s="464"/>
      <c r="GGW290" s="464"/>
      <c r="GGX290" s="464"/>
      <c r="GGY290" s="464"/>
      <c r="GGZ290" s="464"/>
      <c r="GHA290" s="464"/>
      <c r="GHB290" s="464"/>
      <c r="GHC290" s="464"/>
      <c r="GHD290" s="464"/>
      <c r="GHE290" s="464"/>
      <c r="GHF290" s="464"/>
      <c r="GHG290" s="464"/>
      <c r="GHH290" s="464"/>
      <c r="GHI290" s="464"/>
      <c r="GHJ290" s="464"/>
      <c r="GHK290" s="464"/>
      <c r="GHL290" s="464"/>
      <c r="GHM290" s="464"/>
      <c r="GHN290" s="464"/>
      <c r="GHO290" s="464"/>
      <c r="GHP290" s="464"/>
      <c r="GHQ290" s="464"/>
      <c r="GHR290" s="464"/>
      <c r="GHS290" s="464"/>
      <c r="GHT290" s="464"/>
      <c r="GHU290" s="464"/>
      <c r="GHV290" s="464"/>
      <c r="GHW290" s="464"/>
      <c r="GHX290" s="464"/>
      <c r="GHY290" s="464"/>
      <c r="GHZ290" s="464"/>
      <c r="GIA290" s="464"/>
      <c r="GIB290" s="464"/>
      <c r="GIC290" s="464"/>
      <c r="GID290" s="464"/>
      <c r="GIE290" s="464"/>
      <c r="GIF290" s="464"/>
      <c r="GIG290" s="464"/>
      <c r="GIH290" s="464"/>
      <c r="GII290" s="464"/>
      <c r="GIJ290" s="464"/>
      <c r="GIK290" s="464"/>
      <c r="GIL290" s="464"/>
      <c r="GIM290" s="464"/>
      <c r="GIN290" s="464"/>
      <c r="GIO290" s="464"/>
      <c r="GIP290" s="464"/>
      <c r="GIQ290" s="464"/>
      <c r="GIR290" s="464"/>
      <c r="GIS290" s="464"/>
      <c r="GIT290" s="464"/>
      <c r="GIU290" s="464"/>
      <c r="GIV290" s="464"/>
      <c r="GIW290" s="464"/>
      <c r="GIX290" s="464"/>
      <c r="GIY290" s="464"/>
      <c r="GIZ290" s="464"/>
      <c r="GJA290" s="464"/>
      <c r="GJB290" s="464"/>
      <c r="GJC290" s="464"/>
      <c r="GJD290" s="464"/>
      <c r="GJE290" s="464"/>
      <c r="GJF290" s="464"/>
      <c r="GJG290" s="464"/>
      <c r="GJH290" s="464"/>
      <c r="GJI290" s="464"/>
      <c r="GJJ290" s="464"/>
      <c r="GJK290" s="464"/>
      <c r="GJL290" s="464"/>
      <c r="GJM290" s="464"/>
      <c r="GJN290" s="464"/>
      <c r="GJO290" s="464"/>
      <c r="GJP290" s="464"/>
      <c r="GJQ290" s="464"/>
      <c r="GJR290" s="464"/>
      <c r="GJS290" s="464"/>
      <c r="GJT290" s="464"/>
      <c r="GJU290" s="464"/>
      <c r="GJV290" s="464"/>
      <c r="GJW290" s="464"/>
      <c r="GJX290" s="464"/>
      <c r="GJY290" s="464"/>
      <c r="GJZ290" s="464"/>
      <c r="GKA290" s="464"/>
      <c r="GKB290" s="464"/>
      <c r="GKC290" s="464"/>
      <c r="GKD290" s="464"/>
      <c r="GKE290" s="464"/>
      <c r="GKF290" s="464"/>
      <c r="GKG290" s="464"/>
      <c r="GKH290" s="464"/>
      <c r="GKI290" s="464"/>
      <c r="GKJ290" s="464"/>
      <c r="GKK290" s="464"/>
      <c r="GKL290" s="464"/>
      <c r="GKM290" s="464"/>
      <c r="GKN290" s="464"/>
      <c r="GKO290" s="464"/>
      <c r="GKP290" s="464"/>
      <c r="GKQ290" s="464"/>
      <c r="GKR290" s="464"/>
      <c r="GKS290" s="464"/>
      <c r="GKT290" s="464"/>
      <c r="GKU290" s="464"/>
      <c r="GKV290" s="464"/>
      <c r="GKW290" s="464"/>
      <c r="GKX290" s="464"/>
      <c r="GKY290" s="464"/>
      <c r="GKZ290" s="464"/>
      <c r="GLA290" s="464"/>
      <c r="GLB290" s="464"/>
      <c r="GLC290" s="464"/>
      <c r="GLD290" s="464"/>
      <c r="GLE290" s="464"/>
      <c r="GLF290" s="464"/>
      <c r="GLG290" s="464"/>
      <c r="GLH290" s="464"/>
      <c r="GLI290" s="464"/>
      <c r="GLJ290" s="464"/>
      <c r="GLK290" s="464"/>
      <c r="GLL290" s="464"/>
      <c r="GLM290" s="464"/>
      <c r="GLN290" s="464"/>
      <c r="GLO290" s="464"/>
      <c r="GLP290" s="464"/>
      <c r="GLQ290" s="464"/>
      <c r="GLR290" s="464"/>
      <c r="GLS290" s="464"/>
      <c r="GLT290" s="464"/>
      <c r="GLU290" s="464"/>
      <c r="GLV290" s="464"/>
      <c r="GLW290" s="464"/>
      <c r="GLX290" s="464"/>
      <c r="GLY290" s="464"/>
      <c r="GLZ290" s="464"/>
      <c r="GMA290" s="464"/>
      <c r="GMB290" s="464"/>
      <c r="GMC290" s="464"/>
      <c r="GMD290" s="464"/>
      <c r="GME290" s="464"/>
      <c r="GMF290" s="464"/>
      <c r="GMG290" s="464"/>
      <c r="GMH290" s="464"/>
      <c r="GMI290" s="464"/>
      <c r="GMJ290" s="464"/>
      <c r="GMK290" s="464"/>
      <c r="GML290" s="464"/>
      <c r="GMM290" s="464"/>
      <c r="GMN290" s="464"/>
      <c r="GMO290" s="464"/>
      <c r="GMP290" s="464"/>
      <c r="GMQ290" s="464"/>
      <c r="GMR290" s="464"/>
      <c r="GMS290" s="464"/>
      <c r="GMT290" s="464"/>
      <c r="GMU290" s="464"/>
      <c r="GMV290" s="464"/>
      <c r="GMW290" s="464"/>
      <c r="GMX290" s="464"/>
      <c r="GMY290" s="464"/>
      <c r="GMZ290" s="464"/>
      <c r="GNA290" s="464"/>
      <c r="GNB290" s="464"/>
      <c r="GNC290" s="464"/>
      <c r="GND290" s="464"/>
      <c r="GNE290" s="464"/>
      <c r="GNF290" s="464"/>
      <c r="GNG290" s="464"/>
      <c r="GNH290" s="464"/>
      <c r="GNI290" s="464"/>
      <c r="GNJ290" s="464"/>
      <c r="GNK290" s="464"/>
      <c r="GNL290" s="464"/>
      <c r="GNM290" s="464"/>
      <c r="GNN290" s="464"/>
      <c r="GNO290" s="464"/>
      <c r="GNP290" s="464"/>
      <c r="GNQ290" s="464"/>
      <c r="GNR290" s="464"/>
      <c r="GNS290" s="464"/>
      <c r="GNT290" s="464"/>
      <c r="GNU290" s="464"/>
      <c r="GNV290" s="464"/>
      <c r="GNW290" s="464"/>
      <c r="GNX290" s="464"/>
      <c r="GNY290" s="464"/>
      <c r="GNZ290" s="464"/>
      <c r="GOA290" s="464"/>
      <c r="GOB290" s="464"/>
      <c r="GOC290" s="464"/>
      <c r="GOD290" s="464"/>
      <c r="GOE290" s="464"/>
      <c r="GOF290" s="464"/>
      <c r="GOG290" s="464"/>
      <c r="GOH290" s="464"/>
      <c r="GOI290" s="464"/>
      <c r="GOJ290" s="464"/>
      <c r="GOK290" s="464"/>
      <c r="GOL290" s="464"/>
      <c r="GOM290" s="464"/>
      <c r="GON290" s="464"/>
      <c r="GOO290" s="464"/>
      <c r="GOP290" s="464"/>
      <c r="GOQ290" s="464"/>
      <c r="GOR290" s="464"/>
      <c r="GOS290" s="464"/>
      <c r="GOT290" s="464"/>
      <c r="GOU290" s="464"/>
      <c r="GOV290" s="464"/>
      <c r="GOW290" s="464"/>
      <c r="GOX290" s="464"/>
      <c r="GOY290" s="464"/>
      <c r="GOZ290" s="464"/>
      <c r="GPA290" s="464"/>
      <c r="GPB290" s="464"/>
      <c r="GPC290" s="464"/>
      <c r="GPD290" s="464"/>
      <c r="GPE290" s="464"/>
      <c r="GPF290" s="464"/>
      <c r="GPG290" s="464"/>
      <c r="GPH290" s="464"/>
      <c r="GPI290" s="464"/>
      <c r="GPJ290" s="464"/>
      <c r="GPK290" s="464"/>
      <c r="GPL290" s="464"/>
      <c r="GPM290" s="464"/>
      <c r="GPN290" s="464"/>
      <c r="GPO290" s="464"/>
      <c r="GPP290" s="464"/>
      <c r="GPQ290" s="464"/>
      <c r="GPR290" s="464"/>
      <c r="GPS290" s="464"/>
      <c r="GPT290" s="464"/>
      <c r="GPU290" s="464"/>
      <c r="GPV290" s="464"/>
      <c r="GPW290" s="464"/>
      <c r="GPX290" s="464"/>
      <c r="GPY290" s="464"/>
      <c r="GPZ290" s="464"/>
      <c r="GQA290" s="464"/>
      <c r="GQB290" s="464"/>
      <c r="GQC290" s="464"/>
      <c r="GQD290" s="464"/>
      <c r="GQE290" s="464"/>
      <c r="GQF290" s="464"/>
      <c r="GQG290" s="464"/>
      <c r="GQH290" s="464"/>
      <c r="GQI290" s="464"/>
      <c r="GQJ290" s="464"/>
      <c r="GQK290" s="464"/>
      <c r="GQL290" s="464"/>
      <c r="GQM290" s="464"/>
      <c r="GQN290" s="464"/>
      <c r="GQO290" s="464"/>
      <c r="GQP290" s="464"/>
      <c r="GQQ290" s="464"/>
      <c r="GQR290" s="464"/>
      <c r="GQS290" s="464"/>
      <c r="GQT290" s="464"/>
      <c r="GQU290" s="464"/>
      <c r="GQV290" s="464"/>
      <c r="GQW290" s="464"/>
      <c r="GQX290" s="464"/>
      <c r="GQY290" s="464"/>
      <c r="GQZ290" s="464"/>
      <c r="GRA290" s="464"/>
      <c r="GRB290" s="464"/>
      <c r="GRC290" s="464"/>
      <c r="GRD290" s="464"/>
      <c r="GRE290" s="464"/>
      <c r="GRF290" s="464"/>
      <c r="GRG290" s="464"/>
      <c r="GRH290" s="464"/>
      <c r="GRI290" s="464"/>
      <c r="GRJ290" s="464"/>
      <c r="GRK290" s="464"/>
      <c r="GRL290" s="464"/>
      <c r="GRM290" s="464"/>
      <c r="GRN290" s="464"/>
      <c r="GRO290" s="464"/>
      <c r="GRP290" s="464"/>
      <c r="GRQ290" s="464"/>
      <c r="GRR290" s="464"/>
      <c r="GRS290" s="464"/>
      <c r="GRT290" s="464"/>
      <c r="GRU290" s="464"/>
      <c r="GRV290" s="464"/>
      <c r="GRW290" s="464"/>
      <c r="GRX290" s="464"/>
      <c r="GRY290" s="464"/>
      <c r="GRZ290" s="464"/>
      <c r="GSA290" s="464"/>
      <c r="GSB290" s="464"/>
      <c r="GSC290" s="464"/>
      <c r="GSD290" s="464"/>
      <c r="GSE290" s="464"/>
      <c r="GSF290" s="464"/>
      <c r="GSG290" s="464"/>
      <c r="GSH290" s="464"/>
      <c r="GSI290" s="464"/>
      <c r="GSJ290" s="464"/>
      <c r="GSK290" s="464"/>
      <c r="GSL290" s="464"/>
      <c r="GSM290" s="464"/>
      <c r="GSN290" s="464"/>
      <c r="GSO290" s="464"/>
      <c r="GSP290" s="464"/>
      <c r="GSQ290" s="464"/>
      <c r="GSR290" s="464"/>
      <c r="GSS290" s="464"/>
      <c r="GST290" s="464"/>
      <c r="GSU290" s="464"/>
      <c r="GSV290" s="464"/>
      <c r="GSW290" s="464"/>
      <c r="GSX290" s="464"/>
      <c r="GSY290" s="464"/>
      <c r="GSZ290" s="464"/>
      <c r="GTA290" s="464"/>
      <c r="GTB290" s="464"/>
      <c r="GTC290" s="464"/>
      <c r="GTD290" s="464"/>
      <c r="GTE290" s="464"/>
      <c r="GTF290" s="464"/>
      <c r="GTG290" s="464"/>
      <c r="GTH290" s="464"/>
      <c r="GTI290" s="464"/>
      <c r="GTJ290" s="464"/>
      <c r="GTK290" s="464"/>
      <c r="GTL290" s="464"/>
      <c r="GTM290" s="464"/>
      <c r="GTN290" s="464"/>
      <c r="GTO290" s="464"/>
      <c r="GTP290" s="464"/>
      <c r="GTQ290" s="464"/>
      <c r="GTR290" s="464"/>
      <c r="GTS290" s="464"/>
      <c r="GTT290" s="464"/>
      <c r="GTU290" s="464"/>
      <c r="GTV290" s="464"/>
      <c r="GTW290" s="464"/>
      <c r="GTX290" s="464"/>
      <c r="GTY290" s="464"/>
      <c r="GTZ290" s="464"/>
      <c r="GUA290" s="464"/>
      <c r="GUB290" s="464"/>
      <c r="GUC290" s="464"/>
      <c r="GUD290" s="464"/>
      <c r="GUE290" s="464"/>
      <c r="GUF290" s="464"/>
      <c r="GUG290" s="464"/>
      <c r="GUH290" s="464"/>
      <c r="GUI290" s="464"/>
      <c r="GUJ290" s="464"/>
      <c r="GUK290" s="464"/>
      <c r="GUL290" s="464"/>
      <c r="GUM290" s="464"/>
      <c r="GUN290" s="464"/>
      <c r="GUO290" s="464"/>
      <c r="GUP290" s="464"/>
      <c r="GUQ290" s="464"/>
      <c r="GUR290" s="464"/>
      <c r="GUS290" s="464"/>
      <c r="GUT290" s="464"/>
      <c r="GUU290" s="464"/>
      <c r="GUV290" s="464"/>
      <c r="GUW290" s="464"/>
      <c r="GUX290" s="464"/>
      <c r="GUY290" s="464"/>
      <c r="GUZ290" s="464"/>
      <c r="GVA290" s="464"/>
      <c r="GVB290" s="464"/>
      <c r="GVC290" s="464"/>
      <c r="GVD290" s="464"/>
      <c r="GVE290" s="464"/>
      <c r="GVF290" s="464"/>
      <c r="GVG290" s="464"/>
      <c r="GVH290" s="464"/>
      <c r="GVI290" s="464"/>
      <c r="GVJ290" s="464"/>
      <c r="GVK290" s="464"/>
      <c r="GVL290" s="464"/>
      <c r="GVM290" s="464"/>
      <c r="GVN290" s="464"/>
      <c r="GVO290" s="464"/>
      <c r="GVP290" s="464"/>
      <c r="GVQ290" s="464"/>
      <c r="GVR290" s="464"/>
      <c r="GVS290" s="464"/>
      <c r="GVT290" s="464"/>
      <c r="GVU290" s="464"/>
      <c r="GVV290" s="464"/>
      <c r="GVW290" s="464"/>
      <c r="GVX290" s="464"/>
      <c r="GVY290" s="464"/>
      <c r="GVZ290" s="464"/>
      <c r="GWA290" s="464"/>
      <c r="GWB290" s="464"/>
      <c r="GWC290" s="464"/>
      <c r="GWD290" s="464"/>
      <c r="GWE290" s="464"/>
      <c r="GWF290" s="464"/>
      <c r="GWG290" s="464"/>
      <c r="GWH290" s="464"/>
      <c r="GWI290" s="464"/>
      <c r="GWJ290" s="464"/>
      <c r="GWK290" s="464"/>
      <c r="GWL290" s="464"/>
      <c r="GWM290" s="464"/>
      <c r="GWN290" s="464"/>
      <c r="GWO290" s="464"/>
      <c r="GWP290" s="464"/>
      <c r="GWQ290" s="464"/>
      <c r="GWR290" s="464"/>
      <c r="GWS290" s="464"/>
      <c r="GWT290" s="464"/>
      <c r="GWU290" s="464"/>
      <c r="GWV290" s="464"/>
      <c r="GWW290" s="464"/>
      <c r="GWX290" s="464"/>
      <c r="GWY290" s="464"/>
      <c r="GWZ290" s="464"/>
      <c r="GXA290" s="464"/>
      <c r="GXB290" s="464"/>
      <c r="GXC290" s="464"/>
      <c r="GXD290" s="464"/>
      <c r="GXE290" s="464"/>
      <c r="GXF290" s="464"/>
      <c r="GXG290" s="464"/>
      <c r="GXH290" s="464"/>
      <c r="GXI290" s="464"/>
      <c r="GXJ290" s="464"/>
      <c r="GXK290" s="464"/>
      <c r="GXL290" s="464"/>
      <c r="GXM290" s="464"/>
      <c r="GXN290" s="464"/>
      <c r="GXO290" s="464"/>
      <c r="GXP290" s="464"/>
      <c r="GXQ290" s="464"/>
      <c r="GXR290" s="464"/>
      <c r="GXS290" s="464"/>
      <c r="GXT290" s="464"/>
      <c r="GXU290" s="464"/>
      <c r="GXV290" s="464"/>
      <c r="GXW290" s="464"/>
      <c r="GXX290" s="464"/>
      <c r="GXY290" s="464"/>
      <c r="GXZ290" s="464"/>
      <c r="GYA290" s="464"/>
      <c r="GYB290" s="464"/>
      <c r="GYC290" s="464"/>
      <c r="GYD290" s="464"/>
      <c r="GYE290" s="464"/>
      <c r="GYF290" s="464"/>
      <c r="GYG290" s="464"/>
      <c r="GYH290" s="464"/>
      <c r="GYI290" s="464"/>
      <c r="GYJ290" s="464"/>
      <c r="GYK290" s="464"/>
      <c r="GYL290" s="464"/>
      <c r="GYM290" s="464"/>
      <c r="GYN290" s="464"/>
      <c r="GYO290" s="464"/>
      <c r="GYP290" s="464"/>
      <c r="GYQ290" s="464"/>
      <c r="GYR290" s="464"/>
      <c r="GYS290" s="464"/>
      <c r="GYT290" s="464"/>
      <c r="GYU290" s="464"/>
      <c r="GYV290" s="464"/>
      <c r="GYW290" s="464"/>
      <c r="GYX290" s="464"/>
      <c r="GYY290" s="464"/>
      <c r="GYZ290" s="464"/>
      <c r="GZA290" s="464"/>
      <c r="GZB290" s="464"/>
      <c r="GZC290" s="464"/>
      <c r="GZD290" s="464"/>
      <c r="GZE290" s="464"/>
      <c r="GZF290" s="464"/>
      <c r="GZG290" s="464"/>
      <c r="GZH290" s="464"/>
      <c r="GZI290" s="464"/>
      <c r="GZJ290" s="464"/>
      <c r="GZK290" s="464"/>
      <c r="GZL290" s="464"/>
      <c r="GZM290" s="464"/>
      <c r="GZN290" s="464"/>
      <c r="GZO290" s="464"/>
      <c r="GZP290" s="464"/>
      <c r="GZQ290" s="464"/>
      <c r="GZR290" s="464"/>
      <c r="GZS290" s="464"/>
      <c r="GZT290" s="464"/>
      <c r="GZU290" s="464"/>
      <c r="GZV290" s="464"/>
      <c r="GZW290" s="464"/>
      <c r="GZX290" s="464"/>
      <c r="GZY290" s="464"/>
      <c r="GZZ290" s="464"/>
      <c r="HAA290" s="464"/>
      <c r="HAB290" s="464"/>
      <c r="HAC290" s="464"/>
      <c r="HAD290" s="464"/>
      <c r="HAE290" s="464"/>
      <c r="HAF290" s="464"/>
      <c r="HAG290" s="464"/>
      <c r="HAH290" s="464"/>
      <c r="HAI290" s="464"/>
      <c r="HAJ290" s="464"/>
      <c r="HAK290" s="464"/>
      <c r="HAL290" s="464"/>
      <c r="HAM290" s="464"/>
      <c r="HAN290" s="464"/>
      <c r="HAO290" s="464"/>
      <c r="HAP290" s="464"/>
      <c r="HAQ290" s="464"/>
      <c r="HAR290" s="464"/>
      <c r="HAS290" s="464"/>
      <c r="HAT290" s="464"/>
      <c r="HAU290" s="464"/>
      <c r="HAV290" s="464"/>
      <c r="HAW290" s="464"/>
      <c r="HAX290" s="464"/>
      <c r="HAY290" s="464"/>
      <c r="HAZ290" s="464"/>
      <c r="HBA290" s="464"/>
      <c r="HBB290" s="464"/>
      <c r="HBC290" s="464"/>
      <c r="HBD290" s="464"/>
      <c r="HBE290" s="464"/>
      <c r="HBF290" s="464"/>
      <c r="HBG290" s="464"/>
      <c r="HBH290" s="464"/>
      <c r="HBI290" s="464"/>
      <c r="HBJ290" s="464"/>
      <c r="HBK290" s="464"/>
      <c r="HBL290" s="464"/>
      <c r="HBM290" s="464"/>
      <c r="HBN290" s="464"/>
      <c r="HBO290" s="464"/>
      <c r="HBP290" s="464"/>
      <c r="HBQ290" s="464"/>
      <c r="HBR290" s="464"/>
      <c r="HBS290" s="464"/>
      <c r="HBT290" s="464"/>
      <c r="HBU290" s="464"/>
      <c r="HBV290" s="464"/>
      <c r="HBW290" s="464"/>
      <c r="HBX290" s="464"/>
      <c r="HBY290" s="464"/>
      <c r="HBZ290" s="464"/>
      <c r="HCA290" s="464"/>
      <c r="HCB290" s="464"/>
      <c r="HCC290" s="464"/>
      <c r="HCD290" s="464"/>
      <c r="HCE290" s="464"/>
      <c r="HCF290" s="464"/>
      <c r="HCG290" s="464"/>
      <c r="HCH290" s="464"/>
      <c r="HCI290" s="464"/>
      <c r="HCJ290" s="464"/>
      <c r="HCK290" s="464"/>
      <c r="HCL290" s="464"/>
      <c r="HCM290" s="464"/>
      <c r="HCN290" s="464"/>
      <c r="HCO290" s="464"/>
      <c r="HCP290" s="464"/>
      <c r="HCQ290" s="464"/>
      <c r="HCR290" s="464"/>
      <c r="HCS290" s="464"/>
      <c r="HCT290" s="464"/>
      <c r="HCU290" s="464"/>
      <c r="HCV290" s="464"/>
      <c r="HCW290" s="464"/>
      <c r="HCX290" s="464"/>
      <c r="HCY290" s="464"/>
      <c r="HCZ290" s="464"/>
      <c r="HDA290" s="464"/>
      <c r="HDB290" s="464"/>
      <c r="HDC290" s="464"/>
      <c r="HDD290" s="464"/>
      <c r="HDE290" s="464"/>
      <c r="HDF290" s="464"/>
      <c r="HDG290" s="464"/>
      <c r="HDH290" s="464"/>
      <c r="HDI290" s="464"/>
      <c r="HDJ290" s="464"/>
      <c r="HDK290" s="464"/>
      <c r="HDL290" s="464"/>
      <c r="HDM290" s="464"/>
      <c r="HDN290" s="464"/>
      <c r="HDO290" s="464"/>
      <c r="HDP290" s="464"/>
      <c r="HDQ290" s="464"/>
      <c r="HDR290" s="464"/>
      <c r="HDS290" s="464"/>
      <c r="HDT290" s="464"/>
      <c r="HDU290" s="464"/>
      <c r="HDV290" s="464"/>
      <c r="HDW290" s="464"/>
      <c r="HDX290" s="464"/>
      <c r="HDY290" s="464"/>
      <c r="HDZ290" s="464"/>
      <c r="HEA290" s="464"/>
      <c r="HEB290" s="464"/>
      <c r="HEC290" s="464"/>
      <c r="HED290" s="464"/>
      <c r="HEE290" s="464"/>
      <c r="HEF290" s="464"/>
      <c r="HEG290" s="464"/>
      <c r="HEH290" s="464"/>
      <c r="HEI290" s="464"/>
      <c r="HEJ290" s="464"/>
      <c r="HEK290" s="464"/>
      <c r="HEL290" s="464"/>
      <c r="HEM290" s="464"/>
      <c r="HEN290" s="464"/>
      <c r="HEO290" s="464"/>
      <c r="HEP290" s="464"/>
      <c r="HEQ290" s="464"/>
      <c r="HER290" s="464"/>
      <c r="HES290" s="464"/>
      <c r="HET290" s="464"/>
      <c r="HEU290" s="464"/>
      <c r="HEV290" s="464"/>
      <c r="HEW290" s="464"/>
      <c r="HEX290" s="464"/>
      <c r="HEY290" s="464"/>
      <c r="HEZ290" s="464"/>
      <c r="HFA290" s="464"/>
      <c r="HFB290" s="464"/>
      <c r="HFC290" s="464"/>
      <c r="HFD290" s="464"/>
      <c r="HFE290" s="464"/>
      <c r="HFF290" s="464"/>
      <c r="HFG290" s="464"/>
      <c r="HFH290" s="464"/>
      <c r="HFI290" s="464"/>
      <c r="HFJ290" s="464"/>
      <c r="HFK290" s="464"/>
      <c r="HFL290" s="464"/>
      <c r="HFM290" s="464"/>
      <c r="HFN290" s="464"/>
      <c r="HFO290" s="464"/>
      <c r="HFP290" s="464"/>
      <c r="HFQ290" s="464"/>
      <c r="HFR290" s="464"/>
      <c r="HFS290" s="464"/>
      <c r="HFT290" s="464"/>
      <c r="HFU290" s="464"/>
      <c r="HFV290" s="464"/>
      <c r="HFW290" s="464"/>
      <c r="HFX290" s="464"/>
      <c r="HFY290" s="464"/>
      <c r="HFZ290" s="464"/>
      <c r="HGA290" s="464"/>
      <c r="HGB290" s="464"/>
      <c r="HGC290" s="464"/>
      <c r="HGD290" s="464"/>
      <c r="HGE290" s="464"/>
      <c r="HGF290" s="464"/>
      <c r="HGG290" s="464"/>
      <c r="HGH290" s="464"/>
      <c r="HGI290" s="464"/>
      <c r="HGJ290" s="464"/>
      <c r="HGK290" s="464"/>
      <c r="HGL290" s="464"/>
      <c r="HGM290" s="464"/>
      <c r="HGN290" s="464"/>
      <c r="HGO290" s="464"/>
      <c r="HGP290" s="464"/>
      <c r="HGQ290" s="464"/>
      <c r="HGR290" s="464"/>
      <c r="HGS290" s="464"/>
      <c r="HGT290" s="464"/>
      <c r="HGU290" s="464"/>
      <c r="HGV290" s="464"/>
      <c r="HGW290" s="464"/>
      <c r="HGX290" s="464"/>
      <c r="HGY290" s="464"/>
      <c r="HGZ290" s="464"/>
      <c r="HHA290" s="464"/>
      <c r="HHB290" s="464"/>
      <c r="HHC290" s="464"/>
      <c r="HHD290" s="464"/>
      <c r="HHE290" s="464"/>
      <c r="HHF290" s="464"/>
      <c r="HHG290" s="464"/>
      <c r="HHH290" s="464"/>
      <c r="HHI290" s="464"/>
      <c r="HHJ290" s="464"/>
      <c r="HHK290" s="464"/>
      <c r="HHL290" s="464"/>
      <c r="HHM290" s="464"/>
      <c r="HHN290" s="464"/>
      <c r="HHO290" s="464"/>
      <c r="HHP290" s="464"/>
      <c r="HHQ290" s="464"/>
      <c r="HHR290" s="464"/>
      <c r="HHS290" s="464"/>
      <c r="HHT290" s="464"/>
      <c r="HHU290" s="464"/>
      <c r="HHV290" s="464"/>
      <c r="HHW290" s="464"/>
      <c r="HHX290" s="464"/>
      <c r="HHY290" s="464"/>
      <c r="HHZ290" s="464"/>
      <c r="HIA290" s="464"/>
      <c r="HIB290" s="464"/>
      <c r="HIC290" s="464"/>
      <c r="HID290" s="464"/>
      <c r="HIE290" s="464"/>
      <c r="HIF290" s="464"/>
      <c r="HIG290" s="464"/>
      <c r="HIH290" s="464"/>
      <c r="HII290" s="464"/>
      <c r="HIJ290" s="464"/>
      <c r="HIK290" s="464"/>
      <c r="HIL290" s="464"/>
      <c r="HIM290" s="464"/>
      <c r="HIN290" s="464"/>
      <c r="HIO290" s="464"/>
      <c r="HIP290" s="464"/>
      <c r="HIQ290" s="464"/>
      <c r="HIR290" s="464"/>
      <c r="HIS290" s="464"/>
      <c r="HIT290" s="464"/>
      <c r="HIU290" s="464"/>
      <c r="HIV290" s="464"/>
      <c r="HIW290" s="464"/>
      <c r="HIX290" s="464"/>
      <c r="HIY290" s="464"/>
      <c r="HIZ290" s="464"/>
      <c r="HJA290" s="464"/>
      <c r="HJB290" s="464"/>
      <c r="HJC290" s="464"/>
      <c r="HJD290" s="464"/>
      <c r="HJE290" s="464"/>
      <c r="HJF290" s="464"/>
      <c r="HJG290" s="464"/>
      <c r="HJH290" s="464"/>
      <c r="HJI290" s="464"/>
      <c r="HJJ290" s="464"/>
      <c r="HJK290" s="464"/>
      <c r="HJL290" s="464"/>
      <c r="HJM290" s="464"/>
      <c r="HJN290" s="464"/>
      <c r="HJO290" s="464"/>
      <c r="HJP290" s="464"/>
      <c r="HJQ290" s="464"/>
      <c r="HJR290" s="464"/>
      <c r="HJS290" s="464"/>
      <c r="HJT290" s="464"/>
      <c r="HJU290" s="464"/>
      <c r="HJV290" s="464"/>
      <c r="HJW290" s="464"/>
      <c r="HJX290" s="464"/>
      <c r="HJY290" s="464"/>
      <c r="HJZ290" s="464"/>
      <c r="HKA290" s="464"/>
      <c r="HKB290" s="464"/>
      <c r="HKC290" s="464"/>
      <c r="HKD290" s="464"/>
      <c r="HKE290" s="464"/>
      <c r="HKF290" s="464"/>
      <c r="HKG290" s="464"/>
      <c r="HKH290" s="464"/>
      <c r="HKI290" s="464"/>
      <c r="HKJ290" s="464"/>
      <c r="HKK290" s="464"/>
      <c r="HKL290" s="464"/>
      <c r="HKM290" s="464"/>
      <c r="HKN290" s="464"/>
      <c r="HKO290" s="464"/>
      <c r="HKP290" s="464"/>
      <c r="HKQ290" s="464"/>
      <c r="HKR290" s="464"/>
      <c r="HKS290" s="464"/>
      <c r="HKT290" s="464"/>
      <c r="HKU290" s="464"/>
      <c r="HKV290" s="464"/>
      <c r="HKW290" s="464"/>
      <c r="HKX290" s="464"/>
      <c r="HKY290" s="464"/>
      <c r="HKZ290" s="464"/>
      <c r="HLA290" s="464"/>
      <c r="HLB290" s="464"/>
      <c r="HLC290" s="464"/>
      <c r="HLD290" s="464"/>
      <c r="HLE290" s="464"/>
      <c r="HLF290" s="464"/>
      <c r="HLG290" s="464"/>
      <c r="HLH290" s="464"/>
      <c r="HLI290" s="464"/>
      <c r="HLJ290" s="464"/>
      <c r="HLK290" s="464"/>
      <c r="HLL290" s="464"/>
      <c r="HLM290" s="464"/>
      <c r="HLN290" s="464"/>
      <c r="HLO290" s="464"/>
      <c r="HLP290" s="464"/>
      <c r="HLQ290" s="464"/>
      <c r="HLR290" s="464"/>
      <c r="HLS290" s="464"/>
      <c r="HLT290" s="464"/>
      <c r="HLU290" s="464"/>
      <c r="HLV290" s="464"/>
      <c r="HLW290" s="464"/>
      <c r="HLX290" s="464"/>
      <c r="HLY290" s="464"/>
      <c r="HLZ290" s="464"/>
      <c r="HMA290" s="464"/>
      <c r="HMB290" s="464"/>
      <c r="HMC290" s="464"/>
      <c r="HMD290" s="464"/>
      <c r="HME290" s="464"/>
      <c r="HMF290" s="464"/>
      <c r="HMG290" s="464"/>
      <c r="HMH290" s="464"/>
      <c r="HMI290" s="464"/>
      <c r="HMJ290" s="464"/>
      <c r="HMK290" s="464"/>
      <c r="HML290" s="464"/>
      <c r="HMM290" s="464"/>
      <c r="HMN290" s="464"/>
      <c r="HMO290" s="464"/>
      <c r="HMP290" s="464"/>
      <c r="HMQ290" s="464"/>
      <c r="HMR290" s="464"/>
      <c r="HMS290" s="464"/>
      <c r="HMT290" s="464"/>
      <c r="HMU290" s="464"/>
      <c r="HMV290" s="464"/>
      <c r="HMW290" s="464"/>
      <c r="HMX290" s="464"/>
      <c r="HMY290" s="464"/>
      <c r="HMZ290" s="464"/>
      <c r="HNA290" s="464"/>
      <c r="HNB290" s="464"/>
      <c r="HNC290" s="464"/>
      <c r="HND290" s="464"/>
      <c r="HNE290" s="464"/>
      <c r="HNF290" s="464"/>
      <c r="HNG290" s="464"/>
      <c r="HNH290" s="464"/>
      <c r="HNI290" s="464"/>
      <c r="HNJ290" s="464"/>
      <c r="HNK290" s="464"/>
      <c r="HNL290" s="464"/>
      <c r="HNM290" s="464"/>
      <c r="HNN290" s="464"/>
      <c r="HNO290" s="464"/>
      <c r="HNP290" s="464"/>
      <c r="HNQ290" s="464"/>
      <c r="HNR290" s="464"/>
      <c r="HNS290" s="464"/>
      <c r="HNT290" s="464"/>
      <c r="HNU290" s="464"/>
      <c r="HNV290" s="464"/>
      <c r="HNW290" s="464"/>
      <c r="HNX290" s="464"/>
      <c r="HNY290" s="464"/>
      <c r="HNZ290" s="464"/>
      <c r="HOA290" s="464"/>
      <c r="HOB290" s="464"/>
      <c r="HOC290" s="464"/>
      <c r="HOD290" s="464"/>
      <c r="HOE290" s="464"/>
      <c r="HOF290" s="464"/>
      <c r="HOG290" s="464"/>
      <c r="HOH290" s="464"/>
      <c r="HOI290" s="464"/>
      <c r="HOJ290" s="464"/>
      <c r="HOK290" s="464"/>
      <c r="HOL290" s="464"/>
      <c r="HOM290" s="464"/>
      <c r="HON290" s="464"/>
      <c r="HOO290" s="464"/>
      <c r="HOP290" s="464"/>
      <c r="HOQ290" s="464"/>
      <c r="HOR290" s="464"/>
      <c r="HOS290" s="464"/>
      <c r="HOT290" s="464"/>
      <c r="HOU290" s="464"/>
      <c r="HOV290" s="464"/>
      <c r="HOW290" s="464"/>
      <c r="HOX290" s="464"/>
      <c r="HOY290" s="464"/>
      <c r="HOZ290" s="464"/>
      <c r="HPA290" s="464"/>
      <c r="HPB290" s="464"/>
      <c r="HPC290" s="464"/>
      <c r="HPD290" s="464"/>
      <c r="HPE290" s="464"/>
      <c r="HPF290" s="464"/>
      <c r="HPG290" s="464"/>
      <c r="HPH290" s="464"/>
      <c r="HPI290" s="464"/>
      <c r="HPJ290" s="464"/>
      <c r="HPK290" s="464"/>
      <c r="HPL290" s="464"/>
      <c r="HPM290" s="464"/>
      <c r="HPN290" s="464"/>
      <c r="HPO290" s="464"/>
      <c r="HPP290" s="464"/>
      <c r="HPQ290" s="464"/>
      <c r="HPR290" s="464"/>
      <c r="HPS290" s="464"/>
      <c r="HPT290" s="464"/>
      <c r="HPU290" s="464"/>
      <c r="HPV290" s="464"/>
      <c r="HPW290" s="464"/>
      <c r="HPX290" s="464"/>
      <c r="HPY290" s="464"/>
      <c r="HPZ290" s="464"/>
      <c r="HQA290" s="464"/>
      <c r="HQB290" s="464"/>
      <c r="HQC290" s="464"/>
      <c r="HQD290" s="464"/>
      <c r="HQE290" s="464"/>
      <c r="HQF290" s="464"/>
      <c r="HQG290" s="464"/>
      <c r="HQH290" s="464"/>
      <c r="HQI290" s="464"/>
      <c r="HQJ290" s="464"/>
      <c r="HQK290" s="464"/>
      <c r="HQL290" s="464"/>
      <c r="HQM290" s="464"/>
      <c r="HQN290" s="464"/>
      <c r="HQO290" s="464"/>
      <c r="HQP290" s="464"/>
      <c r="HQQ290" s="464"/>
      <c r="HQR290" s="464"/>
      <c r="HQS290" s="464"/>
      <c r="HQT290" s="464"/>
      <c r="HQU290" s="464"/>
      <c r="HQV290" s="464"/>
      <c r="HQW290" s="464"/>
      <c r="HQX290" s="464"/>
      <c r="HQY290" s="464"/>
      <c r="HQZ290" s="464"/>
      <c r="HRA290" s="464"/>
      <c r="HRB290" s="464"/>
      <c r="HRC290" s="464"/>
      <c r="HRD290" s="464"/>
      <c r="HRE290" s="464"/>
      <c r="HRF290" s="464"/>
      <c r="HRG290" s="464"/>
      <c r="HRH290" s="464"/>
      <c r="HRI290" s="464"/>
      <c r="HRJ290" s="464"/>
      <c r="HRK290" s="464"/>
      <c r="HRL290" s="464"/>
      <c r="HRM290" s="464"/>
      <c r="HRN290" s="464"/>
      <c r="HRO290" s="464"/>
      <c r="HRP290" s="464"/>
      <c r="HRQ290" s="464"/>
      <c r="HRR290" s="464"/>
      <c r="HRS290" s="464"/>
      <c r="HRT290" s="464"/>
      <c r="HRU290" s="464"/>
      <c r="HRV290" s="464"/>
      <c r="HRW290" s="464"/>
      <c r="HRX290" s="464"/>
      <c r="HRY290" s="464"/>
      <c r="HRZ290" s="464"/>
      <c r="HSA290" s="464"/>
      <c r="HSB290" s="464"/>
      <c r="HSC290" s="464"/>
      <c r="HSD290" s="464"/>
      <c r="HSE290" s="464"/>
      <c r="HSF290" s="464"/>
      <c r="HSG290" s="464"/>
      <c r="HSH290" s="464"/>
      <c r="HSI290" s="464"/>
      <c r="HSJ290" s="464"/>
      <c r="HSK290" s="464"/>
      <c r="HSL290" s="464"/>
      <c r="HSM290" s="464"/>
      <c r="HSN290" s="464"/>
      <c r="HSO290" s="464"/>
      <c r="HSP290" s="464"/>
      <c r="HSQ290" s="464"/>
      <c r="HSR290" s="464"/>
      <c r="HSS290" s="464"/>
      <c r="HST290" s="464"/>
      <c r="HSU290" s="464"/>
      <c r="HSV290" s="464"/>
      <c r="HSW290" s="464"/>
      <c r="HSX290" s="464"/>
      <c r="HSY290" s="464"/>
      <c r="HSZ290" s="464"/>
      <c r="HTA290" s="464"/>
      <c r="HTB290" s="464"/>
      <c r="HTC290" s="464"/>
      <c r="HTD290" s="464"/>
      <c r="HTE290" s="464"/>
      <c r="HTF290" s="464"/>
      <c r="HTG290" s="464"/>
      <c r="HTH290" s="464"/>
      <c r="HTI290" s="464"/>
      <c r="HTJ290" s="464"/>
      <c r="HTK290" s="464"/>
      <c r="HTL290" s="464"/>
      <c r="HTM290" s="464"/>
      <c r="HTN290" s="464"/>
      <c r="HTO290" s="464"/>
      <c r="HTP290" s="464"/>
      <c r="HTQ290" s="464"/>
      <c r="HTR290" s="464"/>
      <c r="HTS290" s="464"/>
      <c r="HTT290" s="464"/>
      <c r="HTU290" s="464"/>
      <c r="HTV290" s="464"/>
      <c r="HTW290" s="464"/>
      <c r="HTX290" s="464"/>
      <c r="HTY290" s="464"/>
      <c r="HTZ290" s="464"/>
      <c r="HUA290" s="464"/>
      <c r="HUB290" s="464"/>
      <c r="HUC290" s="464"/>
      <c r="HUD290" s="464"/>
      <c r="HUE290" s="464"/>
      <c r="HUF290" s="464"/>
      <c r="HUG290" s="464"/>
      <c r="HUH290" s="464"/>
      <c r="HUI290" s="464"/>
      <c r="HUJ290" s="464"/>
      <c r="HUK290" s="464"/>
      <c r="HUL290" s="464"/>
      <c r="HUM290" s="464"/>
      <c r="HUN290" s="464"/>
      <c r="HUO290" s="464"/>
      <c r="HUP290" s="464"/>
      <c r="HUQ290" s="464"/>
      <c r="HUR290" s="464"/>
      <c r="HUS290" s="464"/>
      <c r="HUT290" s="464"/>
      <c r="HUU290" s="464"/>
      <c r="HUV290" s="464"/>
      <c r="HUW290" s="464"/>
      <c r="HUX290" s="464"/>
      <c r="HUY290" s="464"/>
      <c r="HUZ290" s="464"/>
      <c r="HVA290" s="464"/>
      <c r="HVB290" s="464"/>
      <c r="HVC290" s="464"/>
      <c r="HVD290" s="464"/>
      <c r="HVE290" s="464"/>
      <c r="HVF290" s="464"/>
      <c r="HVG290" s="464"/>
      <c r="HVH290" s="464"/>
      <c r="HVI290" s="464"/>
      <c r="HVJ290" s="464"/>
      <c r="HVK290" s="464"/>
      <c r="HVL290" s="464"/>
      <c r="HVM290" s="464"/>
      <c r="HVN290" s="464"/>
      <c r="HVO290" s="464"/>
      <c r="HVP290" s="464"/>
      <c r="HVQ290" s="464"/>
      <c r="HVR290" s="464"/>
      <c r="HVS290" s="464"/>
      <c r="HVT290" s="464"/>
      <c r="HVU290" s="464"/>
      <c r="HVV290" s="464"/>
      <c r="HVW290" s="464"/>
      <c r="HVX290" s="464"/>
      <c r="HVY290" s="464"/>
      <c r="HVZ290" s="464"/>
      <c r="HWA290" s="464"/>
      <c r="HWB290" s="464"/>
      <c r="HWC290" s="464"/>
      <c r="HWD290" s="464"/>
      <c r="HWE290" s="464"/>
      <c r="HWF290" s="464"/>
      <c r="HWG290" s="464"/>
      <c r="HWH290" s="464"/>
      <c r="HWI290" s="464"/>
      <c r="HWJ290" s="464"/>
      <c r="HWK290" s="464"/>
      <c r="HWL290" s="464"/>
      <c r="HWM290" s="464"/>
      <c r="HWN290" s="464"/>
      <c r="HWO290" s="464"/>
      <c r="HWP290" s="464"/>
      <c r="HWQ290" s="464"/>
      <c r="HWR290" s="464"/>
      <c r="HWS290" s="464"/>
      <c r="HWT290" s="464"/>
      <c r="HWU290" s="464"/>
      <c r="HWV290" s="464"/>
      <c r="HWW290" s="464"/>
      <c r="HWX290" s="464"/>
      <c r="HWY290" s="464"/>
      <c r="HWZ290" s="464"/>
      <c r="HXA290" s="464"/>
      <c r="HXB290" s="464"/>
      <c r="HXC290" s="464"/>
      <c r="HXD290" s="464"/>
      <c r="HXE290" s="464"/>
      <c r="HXF290" s="464"/>
      <c r="HXG290" s="464"/>
      <c r="HXH290" s="464"/>
      <c r="HXI290" s="464"/>
      <c r="HXJ290" s="464"/>
      <c r="HXK290" s="464"/>
      <c r="HXL290" s="464"/>
      <c r="HXM290" s="464"/>
      <c r="HXN290" s="464"/>
      <c r="HXO290" s="464"/>
      <c r="HXP290" s="464"/>
      <c r="HXQ290" s="464"/>
      <c r="HXR290" s="464"/>
      <c r="HXS290" s="464"/>
      <c r="HXT290" s="464"/>
      <c r="HXU290" s="464"/>
      <c r="HXV290" s="464"/>
      <c r="HXW290" s="464"/>
      <c r="HXX290" s="464"/>
      <c r="HXY290" s="464"/>
      <c r="HXZ290" s="464"/>
      <c r="HYA290" s="464"/>
      <c r="HYB290" s="464"/>
      <c r="HYC290" s="464"/>
      <c r="HYD290" s="464"/>
      <c r="HYE290" s="464"/>
      <c r="HYF290" s="464"/>
      <c r="HYG290" s="464"/>
      <c r="HYH290" s="464"/>
      <c r="HYI290" s="464"/>
      <c r="HYJ290" s="464"/>
      <c r="HYK290" s="464"/>
      <c r="HYL290" s="464"/>
      <c r="HYM290" s="464"/>
      <c r="HYN290" s="464"/>
      <c r="HYO290" s="464"/>
      <c r="HYP290" s="464"/>
      <c r="HYQ290" s="464"/>
      <c r="HYR290" s="464"/>
      <c r="HYS290" s="464"/>
      <c r="HYT290" s="464"/>
      <c r="HYU290" s="464"/>
      <c r="HYV290" s="464"/>
      <c r="HYW290" s="464"/>
      <c r="HYX290" s="464"/>
      <c r="HYY290" s="464"/>
      <c r="HYZ290" s="464"/>
      <c r="HZA290" s="464"/>
      <c r="HZB290" s="464"/>
      <c r="HZC290" s="464"/>
      <c r="HZD290" s="464"/>
      <c r="HZE290" s="464"/>
      <c r="HZF290" s="464"/>
      <c r="HZG290" s="464"/>
      <c r="HZH290" s="464"/>
      <c r="HZI290" s="464"/>
      <c r="HZJ290" s="464"/>
      <c r="HZK290" s="464"/>
      <c r="HZL290" s="464"/>
      <c r="HZM290" s="464"/>
      <c r="HZN290" s="464"/>
      <c r="HZO290" s="464"/>
      <c r="HZP290" s="464"/>
      <c r="HZQ290" s="464"/>
      <c r="HZR290" s="464"/>
      <c r="HZS290" s="464"/>
      <c r="HZT290" s="464"/>
      <c r="HZU290" s="464"/>
      <c r="HZV290" s="464"/>
      <c r="HZW290" s="464"/>
      <c r="HZX290" s="464"/>
      <c r="HZY290" s="464"/>
      <c r="HZZ290" s="464"/>
      <c r="IAA290" s="464"/>
      <c r="IAB290" s="464"/>
      <c r="IAC290" s="464"/>
      <c r="IAD290" s="464"/>
      <c r="IAE290" s="464"/>
      <c r="IAF290" s="464"/>
      <c r="IAG290" s="464"/>
      <c r="IAH290" s="464"/>
      <c r="IAI290" s="464"/>
      <c r="IAJ290" s="464"/>
      <c r="IAK290" s="464"/>
      <c r="IAL290" s="464"/>
      <c r="IAM290" s="464"/>
      <c r="IAN290" s="464"/>
      <c r="IAO290" s="464"/>
      <c r="IAP290" s="464"/>
      <c r="IAQ290" s="464"/>
      <c r="IAR290" s="464"/>
      <c r="IAS290" s="464"/>
      <c r="IAT290" s="464"/>
      <c r="IAU290" s="464"/>
      <c r="IAV290" s="464"/>
      <c r="IAW290" s="464"/>
      <c r="IAX290" s="464"/>
      <c r="IAY290" s="464"/>
      <c r="IAZ290" s="464"/>
      <c r="IBA290" s="464"/>
      <c r="IBB290" s="464"/>
      <c r="IBC290" s="464"/>
      <c r="IBD290" s="464"/>
      <c r="IBE290" s="464"/>
      <c r="IBF290" s="464"/>
      <c r="IBG290" s="464"/>
      <c r="IBH290" s="464"/>
      <c r="IBI290" s="464"/>
      <c r="IBJ290" s="464"/>
      <c r="IBK290" s="464"/>
      <c r="IBL290" s="464"/>
      <c r="IBM290" s="464"/>
      <c r="IBN290" s="464"/>
      <c r="IBO290" s="464"/>
      <c r="IBP290" s="464"/>
      <c r="IBQ290" s="464"/>
      <c r="IBR290" s="464"/>
      <c r="IBS290" s="464"/>
      <c r="IBT290" s="464"/>
      <c r="IBU290" s="464"/>
      <c r="IBV290" s="464"/>
      <c r="IBW290" s="464"/>
      <c r="IBX290" s="464"/>
      <c r="IBY290" s="464"/>
      <c r="IBZ290" s="464"/>
      <c r="ICA290" s="464"/>
      <c r="ICB290" s="464"/>
      <c r="ICC290" s="464"/>
      <c r="ICD290" s="464"/>
      <c r="ICE290" s="464"/>
      <c r="ICF290" s="464"/>
      <c r="ICG290" s="464"/>
      <c r="ICH290" s="464"/>
      <c r="ICI290" s="464"/>
      <c r="ICJ290" s="464"/>
      <c r="ICK290" s="464"/>
      <c r="ICL290" s="464"/>
      <c r="ICM290" s="464"/>
      <c r="ICN290" s="464"/>
      <c r="ICO290" s="464"/>
      <c r="ICP290" s="464"/>
      <c r="ICQ290" s="464"/>
      <c r="ICR290" s="464"/>
      <c r="ICS290" s="464"/>
      <c r="ICT290" s="464"/>
      <c r="ICU290" s="464"/>
      <c r="ICV290" s="464"/>
      <c r="ICW290" s="464"/>
      <c r="ICX290" s="464"/>
      <c r="ICY290" s="464"/>
      <c r="ICZ290" s="464"/>
      <c r="IDA290" s="464"/>
      <c r="IDB290" s="464"/>
      <c r="IDC290" s="464"/>
      <c r="IDD290" s="464"/>
      <c r="IDE290" s="464"/>
      <c r="IDF290" s="464"/>
      <c r="IDG290" s="464"/>
      <c r="IDH290" s="464"/>
      <c r="IDI290" s="464"/>
      <c r="IDJ290" s="464"/>
      <c r="IDK290" s="464"/>
      <c r="IDL290" s="464"/>
      <c r="IDM290" s="464"/>
      <c r="IDN290" s="464"/>
      <c r="IDO290" s="464"/>
      <c r="IDP290" s="464"/>
      <c r="IDQ290" s="464"/>
      <c r="IDR290" s="464"/>
      <c r="IDS290" s="464"/>
      <c r="IDT290" s="464"/>
      <c r="IDU290" s="464"/>
      <c r="IDV290" s="464"/>
      <c r="IDW290" s="464"/>
      <c r="IDX290" s="464"/>
      <c r="IDY290" s="464"/>
      <c r="IDZ290" s="464"/>
      <c r="IEA290" s="464"/>
      <c r="IEB290" s="464"/>
      <c r="IEC290" s="464"/>
      <c r="IED290" s="464"/>
      <c r="IEE290" s="464"/>
      <c r="IEF290" s="464"/>
      <c r="IEG290" s="464"/>
      <c r="IEH290" s="464"/>
      <c r="IEI290" s="464"/>
      <c r="IEJ290" s="464"/>
      <c r="IEK290" s="464"/>
      <c r="IEL290" s="464"/>
      <c r="IEM290" s="464"/>
      <c r="IEN290" s="464"/>
      <c r="IEO290" s="464"/>
      <c r="IEP290" s="464"/>
      <c r="IEQ290" s="464"/>
      <c r="IER290" s="464"/>
      <c r="IES290" s="464"/>
      <c r="IET290" s="464"/>
      <c r="IEU290" s="464"/>
      <c r="IEV290" s="464"/>
      <c r="IEW290" s="464"/>
      <c r="IEX290" s="464"/>
      <c r="IEY290" s="464"/>
      <c r="IEZ290" s="464"/>
      <c r="IFA290" s="464"/>
      <c r="IFB290" s="464"/>
      <c r="IFC290" s="464"/>
      <c r="IFD290" s="464"/>
      <c r="IFE290" s="464"/>
      <c r="IFF290" s="464"/>
      <c r="IFG290" s="464"/>
      <c r="IFH290" s="464"/>
      <c r="IFI290" s="464"/>
      <c r="IFJ290" s="464"/>
      <c r="IFK290" s="464"/>
      <c r="IFL290" s="464"/>
      <c r="IFM290" s="464"/>
      <c r="IFN290" s="464"/>
      <c r="IFO290" s="464"/>
      <c r="IFP290" s="464"/>
      <c r="IFQ290" s="464"/>
      <c r="IFR290" s="464"/>
      <c r="IFS290" s="464"/>
      <c r="IFT290" s="464"/>
      <c r="IFU290" s="464"/>
      <c r="IFV290" s="464"/>
      <c r="IFW290" s="464"/>
      <c r="IFX290" s="464"/>
      <c r="IFY290" s="464"/>
      <c r="IFZ290" s="464"/>
      <c r="IGA290" s="464"/>
      <c r="IGB290" s="464"/>
      <c r="IGC290" s="464"/>
      <c r="IGD290" s="464"/>
      <c r="IGE290" s="464"/>
      <c r="IGF290" s="464"/>
      <c r="IGG290" s="464"/>
      <c r="IGH290" s="464"/>
      <c r="IGI290" s="464"/>
      <c r="IGJ290" s="464"/>
      <c r="IGK290" s="464"/>
      <c r="IGL290" s="464"/>
      <c r="IGM290" s="464"/>
      <c r="IGN290" s="464"/>
      <c r="IGO290" s="464"/>
      <c r="IGP290" s="464"/>
      <c r="IGQ290" s="464"/>
      <c r="IGR290" s="464"/>
      <c r="IGS290" s="464"/>
      <c r="IGT290" s="464"/>
      <c r="IGU290" s="464"/>
      <c r="IGV290" s="464"/>
      <c r="IGW290" s="464"/>
      <c r="IGX290" s="464"/>
      <c r="IGY290" s="464"/>
      <c r="IGZ290" s="464"/>
      <c r="IHA290" s="464"/>
      <c r="IHB290" s="464"/>
      <c r="IHC290" s="464"/>
      <c r="IHD290" s="464"/>
      <c r="IHE290" s="464"/>
      <c r="IHF290" s="464"/>
      <c r="IHG290" s="464"/>
      <c r="IHH290" s="464"/>
      <c r="IHI290" s="464"/>
      <c r="IHJ290" s="464"/>
      <c r="IHK290" s="464"/>
      <c r="IHL290" s="464"/>
      <c r="IHM290" s="464"/>
      <c r="IHN290" s="464"/>
      <c r="IHO290" s="464"/>
      <c r="IHP290" s="464"/>
      <c r="IHQ290" s="464"/>
      <c r="IHR290" s="464"/>
      <c r="IHS290" s="464"/>
      <c r="IHT290" s="464"/>
      <c r="IHU290" s="464"/>
      <c r="IHV290" s="464"/>
      <c r="IHW290" s="464"/>
      <c r="IHX290" s="464"/>
      <c r="IHY290" s="464"/>
      <c r="IHZ290" s="464"/>
      <c r="IIA290" s="464"/>
      <c r="IIB290" s="464"/>
      <c r="IIC290" s="464"/>
      <c r="IID290" s="464"/>
      <c r="IIE290" s="464"/>
      <c r="IIF290" s="464"/>
      <c r="IIG290" s="464"/>
      <c r="IIH290" s="464"/>
      <c r="III290" s="464"/>
      <c r="IIJ290" s="464"/>
      <c r="IIK290" s="464"/>
      <c r="IIL290" s="464"/>
      <c r="IIM290" s="464"/>
      <c r="IIN290" s="464"/>
      <c r="IIO290" s="464"/>
      <c r="IIP290" s="464"/>
      <c r="IIQ290" s="464"/>
      <c r="IIR290" s="464"/>
      <c r="IIS290" s="464"/>
      <c r="IIT290" s="464"/>
      <c r="IIU290" s="464"/>
      <c r="IIV290" s="464"/>
      <c r="IIW290" s="464"/>
      <c r="IIX290" s="464"/>
      <c r="IIY290" s="464"/>
      <c r="IIZ290" s="464"/>
      <c r="IJA290" s="464"/>
      <c r="IJB290" s="464"/>
      <c r="IJC290" s="464"/>
      <c r="IJD290" s="464"/>
      <c r="IJE290" s="464"/>
      <c r="IJF290" s="464"/>
      <c r="IJG290" s="464"/>
      <c r="IJH290" s="464"/>
      <c r="IJI290" s="464"/>
      <c r="IJJ290" s="464"/>
      <c r="IJK290" s="464"/>
      <c r="IJL290" s="464"/>
      <c r="IJM290" s="464"/>
      <c r="IJN290" s="464"/>
      <c r="IJO290" s="464"/>
      <c r="IJP290" s="464"/>
      <c r="IJQ290" s="464"/>
      <c r="IJR290" s="464"/>
      <c r="IJS290" s="464"/>
      <c r="IJT290" s="464"/>
      <c r="IJU290" s="464"/>
      <c r="IJV290" s="464"/>
      <c r="IJW290" s="464"/>
      <c r="IJX290" s="464"/>
      <c r="IJY290" s="464"/>
      <c r="IJZ290" s="464"/>
      <c r="IKA290" s="464"/>
      <c r="IKB290" s="464"/>
      <c r="IKC290" s="464"/>
      <c r="IKD290" s="464"/>
      <c r="IKE290" s="464"/>
      <c r="IKF290" s="464"/>
      <c r="IKG290" s="464"/>
      <c r="IKH290" s="464"/>
      <c r="IKI290" s="464"/>
      <c r="IKJ290" s="464"/>
      <c r="IKK290" s="464"/>
      <c r="IKL290" s="464"/>
      <c r="IKM290" s="464"/>
      <c r="IKN290" s="464"/>
      <c r="IKO290" s="464"/>
      <c r="IKP290" s="464"/>
      <c r="IKQ290" s="464"/>
      <c r="IKR290" s="464"/>
      <c r="IKS290" s="464"/>
      <c r="IKT290" s="464"/>
      <c r="IKU290" s="464"/>
      <c r="IKV290" s="464"/>
      <c r="IKW290" s="464"/>
      <c r="IKX290" s="464"/>
      <c r="IKY290" s="464"/>
      <c r="IKZ290" s="464"/>
      <c r="ILA290" s="464"/>
      <c r="ILB290" s="464"/>
      <c r="ILC290" s="464"/>
      <c r="ILD290" s="464"/>
      <c r="ILE290" s="464"/>
      <c r="ILF290" s="464"/>
      <c r="ILG290" s="464"/>
      <c r="ILH290" s="464"/>
      <c r="ILI290" s="464"/>
      <c r="ILJ290" s="464"/>
      <c r="ILK290" s="464"/>
      <c r="ILL290" s="464"/>
      <c r="ILM290" s="464"/>
      <c r="ILN290" s="464"/>
      <c r="ILO290" s="464"/>
      <c r="ILP290" s="464"/>
      <c r="ILQ290" s="464"/>
      <c r="ILR290" s="464"/>
      <c r="ILS290" s="464"/>
      <c r="ILT290" s="464"/>
      <c r="ILU290" s="464"/>
      <c r="ILV290" s="464"/>
      <c r="ILW290" s="464"/>
      <c r="ILX290" s="464"/>
      <c r="ILY290" s="464"/>
      <c r="ILZ290" s="464"/>
      <c r="IMA290" s="464"/>
      <c r="IMB290" s="464"/>
      <c r="IMC290" s="464"/>
      <c r="IMD290" s="464"/>
      <c r="IME290" s="464"/>
      <c r="IMF290" s="464"/>
      <c r="IMG290" s="464"/>
      <c r="IMH290" s="464"/>
      <c r="IMI290" s="464"/>
      <c r="IMJ290" s="464"/>
      <c r="IMK290" s="464"/>
      <c r="IML290" s="464"/>
      <c r="IMM290" s="464"/>
      <c r="IMN290" s="464"/>
      <c r="IMO290" s="464"/>
      <c r="IMP290" s="464"/>
      <c r="IMQ290" s="464"/>
      <c r="IMR290" s="464"/>
      <c r="IMS290" s="464"/>
      <c r="IMT290" s="464"/>
      <c r="IMU290" s="464"/>
      <c r="IMV290" s="464"/>
      <c r="IMW290" s="464"/>
      <c r="IMX290" s="464"/>
      <c r="IMY290" s="464"/>
      <c r="IMZ290" s="464"/>
      <c r="INA290" s="464"/>
      <c r="INB290" s="464"/>
      <c r="INC290" s="464"/>
      <c r="IND290" s="464"/>
      <c r="INE290" s="464"/>
      <c r="INF290" s="464"/>
      <c r="ING290" s="464"/>
      <c r="INH290" s="464"/>
      <c r="INI290" s="464"/>
      <c r="INJ290" s="464"/>
      <c r="INK290" s="464"/>
      <c r="INL290" s="464"/>
      <c r="INM290" s="464"/>
      <c r="INN290" s="464"/>
      <c r="INO290" s="464"/>
      <c r="INP290" s="464"/>
      <c r="INQ290" s="464"/>
      <c r="INR290" s="464"/>
      <c r="INS290" s="464"/>
      <c r="INT290" s="464"/>
      <c r="INU290" s="464"/>
      <c r="INV290" s="464"/>
      <c r="INW290" s="464"/>
      <c r="INX290" s="464"/>
      <c r="INY290" s="464"/>
      <c r="INZ290" s="464"/>
      <c r="IOA290" s="464"/>
      <c r="IOB290" s="464"/>
      <c r="IOC290" s="464"/>
      <c r="IOD290" s="464"/>
      <c r="IOE290" s="464"/>
      <c r="IOF290" s="464"/>
      <c r="IOG290" s="464"/>
      <c r="IOH290" s="464"/>
      <c r="IOI290" s="464"/>
      <c r="IOJ290" s="464"/>
      <c r="IOK290" s="464"/>
      <c r="IOL290" s="464"/>
      <c r="IOM290" s="464"/>
      <c r="ION290" s="464"/>
      <c r="IOO290" s="464"/>
      <c r="IOP290" s="464"/>
      <c r="IOQ290" s="464"/>
      <c r="IOR290" s="464"/>
      <c r="IOS290" s="464"/>
      <c r="IOT290" s="464"/>
      <c r="IOU290" s="464"/>
      <c r="IOV290" s="464"/>
      <c r="IOW290" s="464"/>
      <c r="IOX290" s="464"/>
      <c r="IOY290" s="464"/>
      <c r="IOZ290" s="464"/>
      <c r="IPA290" s="464"/>
      <c r="IPB290" s="464"/>
      <c r="IPC290" s="464"/>
      <c r="IPD290" s="464"/>
      <c r="IPE290" s="464"/>
      <c r="IPF290" s="464"/>
      <c r="IPG290" s="464"/>
      <c r="IPH290" s="464"/>
      <c r="IPI290" s="464"/>
      <c r="IPJ290" s="464"/>
      <c r="IPK290" s="464"/>
      <c r="IPL290" s="464"/>
      <c r="IPM290" s="464"/>
      <c r="IPN290" s="464"/>
      <c r="IPO290" s="464"/>
      <c r="IPP290" s="464"/>
      <c r="IPQ290" s="464"/>
      <c r="IPR290" s="464"/>
      <c r="IPS290" s="464"/>
      <c r="IPT290" s="464"/>
      <c r="IPU290" s="464"/>
      <c r="IPV290" s="464"/>
      <c r="IPW290" s="464"/>
      <c r="IPX290" s="464"/>
      <c r="IPY290" s="464"/>
      <c r="IPZ290" s="464"/>
      <c r="IQA290" s="464"/>
      <c r="IQB290" s="464"/>
      <c r="IQC290" s="464"/>
      <c r="IQD290" s="464"/>
      <c r="IQE290" s="464"/>
      <c r="IQF290" s="464"/>
      <c r="IQG290" s="464"/>
      <c r="IQH290" s="464"/>
      <c r="IQI290" s="464"/>
      <c r="IQJ290" s="464"/>
      <c r="IQK290" s="464"/>
      <c r="IQL290" s="464"/>
      <c r="IQM290" s="464"/>
      <c r="IQN290" s="464"/>
      <c r="IQO290" s="464"/>
      <c r="IQP290" s="464"/>
      <c r="IQQ290" s="464"/>
      <c r="IQR290" s="464"/>
      <c r="IQS290" s="464"/>
      <c r="IQT290" s="464"/>
      <c r="IQU290" s="464"/>
      <c r="IQV290" s="464"/>
      <c r="IQW290" s="464"/>
      <c r="IQX290" s="464"/>
      <c r="IQY290" s="464"/>
      <c r="IQZ290" s="464"/>
      <c r="IRA290" s="464"/>
      <c r="IRB290" s="464"/>
      <c r="IRC290" s="464"/>
      <c r="IRD290" s="464"/>
      <c r="IRE290" s="464"/>
      <c r="IRF290" s="464"/>
      <c r="IRG290" s="464"/>
      <c r="IRH290" s="464"/>
      <c r="IRI290" s="464"/>
      <c r="IRJ290" s="464"/>
      <c r="IRK290" s="464"/>
      <c r="IRL290" s="464"/>
      <c r="IRM290" s="464"/>
      <c r="IRN290" s="464"/>
      <c r="IRO290" s="464"/>
      <c r="IRP290" s="464"/>
      <c r="IRQ290" s="464"/>
      <c r="IRR290" s="464"/>
      <c r="IRS290" s="464"/>
      <c r="IRT290" s="464"/>
      <c r="IRU290" s="464"/>
      <c r="IRV290" s="464"/>
      <c r="IRW290" s="464"/>
      <c r="IRX290" s="464"/>
      <c r="IRY290" s="464"/>
      <c r="IRZ290" s="464"/>
      <c r="ISA290" s="464"/>
      <c r="ISB290" s="464"/>
      <c r="ISC290" s="464"/>
      <c r="ISD290" s="464"/>
      <c r="ISE290" s="464"/>
      <c r="ISF290" s="464"/>
      <c r="ISG290" s="464"/>
      <c r="ISH290" s="464"/>
      <c r="ISI290" s="464"/>
      <c r="ISJ290" s="464"/>
      <c r="ISK290" s="464"/>
      <c r="ISL290" s="464"/>
      <c r="ISM290" s="464"/>
      <c r="ISN290" s="464"/>
      <c r="ISO290" s="464"/>
      <c r="ISP290" s="464"/>
      <c r="ISQ290" s="464"/>
      <c r="ISR290" s="464"/>
      <c r="ISS290" s="464"/>
      <c r="IST290" s="464"/>
      <c r="ISU290" s="464"/>
      <c r="ISV290" s="464"/>
      <c r="ISW290" s="464"/>
      <c r="ISX290" s="464"/>
      <c r="ISY290" s="464"/>
      <c r="ISZ290" s="464"/>
      <c r="ITA290" s="464"/>
      <c r="ITB290" s="464"/>
      <c r="ITC290" s="464"/>
      <c r="ITD290" s="464"/>
      <c r="ITE290" s="464"/>
      <c r="ITF290" s="464"/>
      <c r="ITG290" s="464"/>
      <c r="ITH290" s="464"/>
      <c r="ITI290" s="464"/>
      <c r="ITJ290" s="464"/>
      <c r="ITK290" s="464"/>
      <c r="ITL290" s="464"/>
      <c r="ITM290" s="464"/>
      <c r="ITN290" s="464"/>
      <c r="ITO290" s="464"/>
      <c r="ITP290" s="464"/>
      <c r="ITQ290" s="464"/>
      <c r="ITR290" s="464"/>
      <c r="ITS290" s="464"/>
      <c r="ITT290" s="464"/>
      <c r="ITU290" s="464"/>
      <c r="ITV290" s="464"/>
      <c r="ITW290" s="464"/>
      <c r="ITX290" s="464"/>
      <c r="ITY290" s="464"/>
      <c r="ITZ290" s="464"/>
      <c r="IUA290" s="464"/>
      <c r="IUB290" s="464"/>
      <c r="IUC290" s="464"/>
      <c r="IUD290" s="464"/>
      <c r="IUE290" s="464"/>
      <c r="IUF290" s="464"/>
      <c r="IUG290" s="464"/>
      <c r="IUH290" s="464"/>
      <c r="IUI290" s="464"/>
      <c r="IUJ290" s="464"/>
      <c r="IUK290" s="464"/>
      <c r="IUL290" s="464"/>
      <c r="IUM290" s="464"/>
      <c r="IUN290" s="464"/>
      <c r="IUO290" s="464"/>
      <c r="IUP290" s="464"/>
      <c r="IUQ290" s="464"/>
      <c r="IUR290" s="464"/>
      <c r="IUS290" s="464"/>
      <c r="IUT290" s="464"/>
      <c r="IUU290" s="464"/>
      <c r="IUV290" s="464"/>
      <c r="IUW290" s="464"/>
      <c r="IUX290" s="464"/>
      <c r="IUY290" s="464"/>
      <c r="IUZ290" s="464"/>
      <c r="IVA290" s="464"/>
      <c r="IVB290" s="464"/>
      <c r="IVC290" s="464"/>
      <c r="IVD290" s="464"/>
      <c r="IVE290" s="464"/>
      <c r="IVF290" s="464"/>
      <c r="IVG290" s="464"/>
      <c r="IVH290" s="464"/>
      <c r="IVI290" s="464"/>
      <c r="IVJ290" s="464"/>
      <c r="IVK290" s="464"/>
      <c r="IVL290" s="464"/>
      <c r="IVM290" s="464"/>
      <c r="IVN290" s="464"/>
      <c r="IVO290" s="464"/>
      <c r="IVP290" s="464"/>
      <c r="IVQ290" s="464"/>
      <c r="IVR290" s="464"/>
      <c r="IVS290" s="464"/>
      <c r="IVT290" s="464"/>
      <c r="IVU290" s="464"/>
      <c r="IVV290" s="464"/>
      <c r="IVW290" s="464"/>
      <c r="IVX290" s="464"/>
      <c r="IVY290" s="464"/>
      <c r="IVZ290" s="464"/>
      <c r="IWA290" s="464"/>
      <c r="IWB290" s="464"/>
      <c r="IWC290" s="464"/>
      <c r="IWD290" s="464"/>
      <c r="IWE290" s="464"/>
      <c r="IWF290" s="464"/>
      <c r="IWG290" s="464"/>
      <c r="IWH290" s="464"/>
      <c r="IWI290" s="464"/>
      <c r="IWJ290" s="464"/>
      <c r="IWK290" s="464"/>
      <c r="IWL290" s="464"/>
      <c r="IWM290" s="464"/>
      <c r="IWN290" s="464"/>
      <c r="IWO290" s="464"/>
      <c r="IWP290" s="464"/>
      <c r="IWQ290" s="464"/>
      <c r="IWR290" s="464"/>
      <c r="IWS290" s="464"/>
      <c r="IWT290" s="464"/>
      <c r="IWU290" s="464"/>
      <c r="IWV290" s="464"/>
      <c r="IWW290" s="464"/>
      <c r="IWX290" s="464"/>
      <c r="IWY290" s="464"/>
      <c r="IWZ290" s="464"/>
      <c r="IXA290" s="464"/>
      <c r="IXB290" s="464"/>
      <c r="IXC290" s="464"/>
      <c r="IXD290" s="464"/>
      <c r="IXE290" s="464"/>
      <c r="IXF290" s="464"/>
      <c r="IXG290" s="464"/>
      <c r="IXH290" s="464"/>
      <c r="IXI290" s="464"/>
      <c r="IXJ290" s="464"/>
      <c r="IXK290" s="464"/>
      <c r="IXL290" s="464"/>
      <c r="IXM290" s="464"/>
      <c r="IXN290" s="464"/>
      <c r="IXO290" s="464"/>
      <c r="IXP290" s="464"/>
      <c r="IXQ290" s="464"/>
      <c r="IXR290" s="464"/>
      <c r="IXS290" s="464"/>
      <c r="IXT290" s="464"/>
      <c r="IXU290" s="464"/>
      <c r="IXV290" s="464"/>
      <c r="IXW290" s="464"/>
      <c r="IXX290" s="464"/>
      <c r="IXY290" s="464"/>
      <c r="IXZ290" s="464"/>
      <c r="IYA290" s="464"/>
      <c r="IYB290" s="464"/>
      <c r="IYC290" s="464"/>
      <c r="IYD290" s="464"/>
      <c r="IYE290" s="464"/>
      <c r="IYF290" s="464"/>
      <c r="IYG290" s="464"/>
      <c r="IYH290" s="464"/>
      <c r="IYI290" s="464"/>
      <c r="IYJ290" s="464"/>
      <c r="IYK290" s="464"/>
      <c r="IYL290" s="464"/>
      <c r="IYM290" s="464"/>
      <c r="IYN290" s="464"/>
      <c r="IYO290" s="464"/>
      <c r="IYP290" s="464"/>
      <c r="IYQ290" s="464"/>
      <c r="IYR290" s="464"/>
      <c r="IYS290" s="464"/>
      <c r="IYT290" s="464"/>
      <c r="IYU290" s="464"/>
      <c r="IYV290" s="464"/>
      <c r="IYW290" s="464"/>
      <c r="IYX290" s="464"/>
      <c r="IYY290" s="464"/>
      <c r="IYZ290" s="464"/>
      <c r="IZA290" s="464"/>
      <c r="IZB290" s="464"/>
      <c r="IZC290" s="464"/>
      <c r="IZD290" s="464"/>
      <c r="IZE290" s="464"/>
      <c r="IZF290" s="464"/>
      <c r="IZG290" s="464"/>
      <c r="IZH290" s="464"/>
      <c r="IZI290" s="464"/>
      <c r="IZJ290" s="464"/>
      <c r="IZK290" s="464"/>
      <c r="IZL290" s="464"/>
      <c r="IZM290" s="464"/>
      <c r="IZN290" s="464"/>
      <c r="IZO290" s="464"/>
      <c r="IZP290" s="464"/>
      <c r="IZQ290" s="464"/>
      <c r="IZR290" s="464"/>
      <c r="IZS290" s="464"/>
      <c r="IZT290" s="464"/>
      <c r="IZU290" s="464"/>
      <c r="IZV290" s="464"/>
      <c r="IZW290" s="464"/>
      <c r="IZX290" s="464"/>
      <c r="IZY290" s="464"/>
      <c r="IZZ290" s="464"/>
      <c r="JAA290" s="464"/>
      <c r="JAB290" s="464"/>
      <c r="JAC290" s="464"/>
      <c r="JAD290" s="464"/>
      <c r="JAE290" s="464"/>
      <c r="JAF290" s="464"/>
      <c r="JAG290" s="464"/>
      <c r="JAH290" s="464"/>
      <c r="JAI290" s="464"/>
      <c r="JAJ290" s="464"/>
      <c r="JAK290" s="464"/>
      <c r="JAL290" s="464"/>
      <c r="JAM290" s="464"/>
      <c r="JAN290" s="464"/>
      <c r="JAO290" s="464"/>
      <c r="JAP290" s="464"/>
      <c r="JAQ290" s="464"/>
      <c r="JAR290" s="464"/>
      <c r="JAS290" s="464"/>
      <c r="JAT290" s="464"/>
      <c r="JAU290" s="464"/>
      <c r="JAV290" s="464"/>
      <c r="JAW290" s="464"/>
      <c r="JAX290" s="464"/>
      <c r="JAY290" s="464"/>
      <c r="JAZ290" s="464"/>
      <c r="JBA290" s="464"/>
      <c r="JBB290" s="464"/>
      <c r="JBC290" s="464"/>
      <c r="JBD290" s="464"/>
      <c r="JBE290" s="464"/>
      <c r="JBF290" s="464"/>
      <c r="JBG290" s="464"/>
      <c r="JBH290" s="464"/>
      <c r="JBI290" s="464"/>
      <c r="JBJ290" s="464"/>
      <c r="JBK290" s="464"/>
      <c r="JBL290" s="464"/>
      <c r="JBM290" s="464"/>
      <c r="JBN290" s="464"/>
      <c r="JBO290" s="464"/>
      <c r="JBP290" s="464"/>
      <c r="JBQ290" s="464"/>
      <c r="JBR290" s="464"/>
      <c r="JBS290" s="464"/>
      <c r="JBT290" s="464"/>
      <c r="JBU290" s="464"/>
      <c r="JBV290" s="464"/>
      <c r="JBW290" s="464"/>
      <c r="JBX290" s="464"/>
      <c r="JBY290" s="464"/>
      <c r="JBZ290" s="464"/>
      <c r="JCA290" s="464"/>
      <c r="JCB290" s="464"/>
      <c r="JCC290" s="464"/>
      <c r="JCD290" s="464"/>
      <c r="JCE290" s="464"/>
      <c r="JCF290" s="464"/>
      <c r="JCG290" s="464"/>
      <c r="JCH290" s="464"/>
      <c r="JCI290" s="464"/>
      <c r="JCJ290" s="464"/>
      <c r="JCK290" s="464"/>
      <c r="JCL290" s="464"/>
      <c r="JCM290" s="464"/>
      <c r="JCN290" s="464"/>
      <c r="JCO290" s="464"/>
      <c r="JCP290" s="464"/>
      <c r="JCQ290" s="464"/>
      <c r="JCR290" s="464"/>
      <c r="JCS290" s="464"/>
      <c r="JCT290" s="464"/>
      <c r="JCU290" s="464"/>
      <c r="JCV290" s="464"/>
      <c r="JCW290" s="464"/>
      <c r="JCX290" s="464"/>
      <c r="JCY290" s="464"/>
      <c r="JCZ290" s="464"/>
      <c r="JDA290" s="464"/>
      <c r="JDB290" s="464"/>
      <c r="JDC290" s="464"/>
      <c r="JDD290" s="464"/>
      <c r="JDE290" s="464"/>
      <c r="JDF290" s="464"/>
      <c r="JDG290" s="464"/>
      <c r="JDH290" s="464"/>
      <c r="JDI290" s="464"/>
      <c r="JDJ290" s="464"/>
      <c r="JDK290" s="464"/>
      <c r="JDL290" s="464"/>
      <c r="JDM290" s="464"/>
      <c r="JDN290" s="464"/>
      <c r="JDO290" s="464"/>
      <c r="JDP290" s="464"/>
      <c r="JDQ290" s="464"/>
      <c r="JDR290" s="464"/>
      <c r="JDS290" s="464"/>
      <c r="JDT290" s="464"/>
      <c r="JDU290" s="464"/>
      <c r="JDV290" s="464"/>
      <c r="JDW290" s="464"/>
      <c r="JDX290" s="464"/>
      <c r="JDY290" s="464"/>
      <c r="JDZ290" s="464"/>
      <c r="JEA290" s="464"/>
      <c r="JEB290" s="464"/>
      <c r="JEC290" s="464"/>
      <c r="JED290" s="464"/>
      <c r="JEE290" s="464"/>
      <c r="JEF290" s="464"/>
      <c r="JEG290" s="464"/>
      <c r="JEH290" s="464"/>
      <c r="JEI290" s="464"/>
      <c r="JEJ290" s="464"/>
      <c r="JEK290" s="464"/>
      <c r="JEL290" s="464"/>
      <c r="JEM290" s="464"/>
      <c r="JEN290" s="464"/>
      <c r="JEO290" s="464"/>
      <c r="JEP290" s="464"/>
      <c r="JEQ290" s="464"/>
      <c r="JER290" s="464"/>
      <c r="JES290" s="464"/>
      <c r="JET290" s="464"/>
      <c r="JEU290" s="464"/>
      <c r="JEV290" s="464"/>
      <c r="JEW290" s="464"/>
      <c r="JEX290" s="464"/>
      <c r="JEY290" s="464"/>
      <c r="JEZ290" s="464"/>
      <c r="JFA290" s="464"/>
      <c r="JFB290" s="464"/>
      <c r="JFC290" s="464"/>
      <c r="JFD290" s="464"/>
      <c r="JFE290" s="464"/>
      <c r="JFF290" s="464"/>
      <c r="JFG290" s="464"/>
      <c r="JFH290" s="464"/>
      <c r="JFI290" s="464"/>
      <c r="JFJ290" s="464"/>
      <c r="JFK290" s="464"/>
      <c r="JFL290" s="464"/>
      <c r="JFM290" s="464"/>
      <c r="JFN290" s="464"/>
      <c r="JFO290" s="464"/>
      <c r="JFP290" s="464"/>
      <c r="JFQ290" s="464"/>
      <c r="JFR290" s="464"/>
      <c r="JFS290" s="464"/>
      <c r="JFT290" s="464"/>
      <c r="JFU290" s="464"/>
      <c r="JFV290" s="464"/>
      <c r="JFW290" s="464"/>
      <c r="JFX290" s="464"/>
      <c r="JFY290" s="464"/>
      <c r="JFZ290" s="464"/>
      <c r="JGA290" s="464"/>
      <c r="JGB290" s="464"/>
      <c r="JGC290" s="464"/>
      <c r="JGD290" s="464"/>
      <c r="JGE290" s="464"/>
      <c r="JGF290" s="464"/>
      <c r="JGG290" s="464"/>
      <c r="JGH290" s="464"/>
      <c r="JGI290" s="464"/>
      <c r="JGJ290" s="464"/>
      <c r="JGK290" s="464"/>
      <c r="JGL290" s="464"/>
      <c r="JGM290" s="464"/>
      <c r="JGN290" s="464"/>
      <c r="JGO290" s="464"/>
      <c r="JGP290" s="464"/>
      <c r="JGQ290" s="464"/>
      <c r="JGR290" s="464"/>
      <c r="JGS290" s="464"/>
      <c r="JGT290" s="464"/>
      <c r="JGU290" s="464"/>
      <c r="JGV290" s="464"/>
      <c r="JGW290" s="464"/>
      <c r="JGX290" s="464"/>
      <c r="JGY290" s="464"/>
      <c r="JGZ290" s="464"/>
      <c r="JHA290" s="464"/>
      <c r="JHB290" s="464"/>
      <c r="JHC290" s="464"/>
      <c r="JHD290" s="464"/>
      <c r="JHE290" s="464"/>
      <c r="JHF290" s="464"/>
      <c r="JHG290" s="464"/>
      <c r="JHH290" s="464"/>
      <c r="JHI290" s="464"/>
      <c r="JHJ290" s="464"/>
      <c r="JHK290" s="464"/>
      <c r="JHL290" s="464"/>
      <c r="JHM290" s="464"/>
      <c r="JHN290" s="464"/>
      <c r="JHO290" s="464"/>
      <c r="JHP290" s="464"/>
      <c r="JHQ290" s="464"/>
      <c r="JHR290" s="464"/>
      <c r="JHS290" s="464"/>
      <c r="JHT290" s="464"/>
      <c r="JHU290" s="464"/>
      <c r="JHV290" s="464"/>
      <c r="JHW290" s="464"/>
      <c r="JHX290" s="464"/>
      <c r="JHY290" s="464"/>
      <c r="JHZ290" s="464"/>
      <c r="JIA290" s="464"/>
      <c r="JIB290" s="464"/>
      <c r="JIC290" s="464"/>
      <c r="JID290" s="464"/>
      <c r="JIE290" s="464"/>
      <c r="JIF290" s="464"/>
      <c r="JIG290" s="464"/>
      <c r="JIH290" s="464"/>
      <c r="JII290" s="464"/>
      <c r="JIJ290" s="464"/>
      <c r="JIK290" s="464"/>
      <c r="JIL290" s="464"/>
      <c r="JIM290" s="464"/>
      <c r="JIN290" s="464"/>
      <c r="JIO290" s="464"/>
      <c r="JIP290" s="464"/>
      <c r="JIQ290" s="464"/>
      <c r="JIR290" s="464"/>
      <c r="JIS290" s="464"/>
      <c r="JIT290" s="464"/>
      <c r="JIU290" s="464"/>
      <c r="JIV290" s="464"/>
      <c r="JIW290" s="464"/>
      <c r="JIX290" s="464"/>
      <c r="JIY290" s="464"/>
      <c r="JIZ290" s="464"/>
      <c r="JJA290" s="464"/>
      <c r="JJB290" s="464"/>
      <c r="JJC290" s="464"/>
      <c r="JJD290" s="464"/>
      <c r="JJE290" s="464"/>
      <c r="JJF290" s="464"/>
      <c r="JJG290" s="464"/>
      <c r="JJH290" s="464"/>
      <c r="JJI290" s="464"/>
      <c r="JJJ290" s="464"/>
      <c r="JJK290" s="464"/>
      <c r="JJL290" s="464"/>
      <c r="JJM290" s="464"/>
      <c r="JJN290" s="464"/>
      <c r="JJO290" s="464"/>
      <c r="JJP290" s="464"/>
      <c r="JJQ290" s="464"/>
      <c r="JJR290" s="464"/>
      <c r="JJS290" s="464"/>
      <c r="JJT290" s="464"/>
      <c r="JJU290" s="464"/>
      <c r="JJV290" s="464"/>
      <c r="JJW290" s="464"/>
      <c r="JJX290" s="464"/>
      <c r="JJY290" s="464"/>
      <c r="JJZ290" s="464"/>
      <c r="JKA290" s="464"/>
      <c r="JKB290" s="464"/>
      <c r="JKC290" s="464"/>
      <c r="JKD290" s="464"/>
      <c r="JKE290" s="464"/>
      <c r="JKF290" s="464"/>
      <c r="JKG290" s="464"/>
      <c r="JKH290" s="464"/>
      <c r="JKI290" s="464"/>
      <c r="JKJ290" s="464"/>
      <c r="JKK290" s="464"/>
      <c r="JKL290" s="464"/>
      <c r="JKM290" s="464"/>
      <c r="JKN290" s="464"/>
      <c r="JKO290" s="464"/>
      <c r="JKP290" s="464"/>
      <c r="JKQ290" s="464"/>
      <c r="JKR290" s="464"/>
      <c r="JKS290" s="464"/>
      <c r="JKT290" s="464"/>
      <c r="JKU290" s="464"/>
      <c r="JKV290" s="464"/>
      <c r="JKW290" s="464"/>
      <c r="JKX290" s="464"/>
      <c r="JKY290" s="464"/>
      <c r="JKZ290" s="464"/>
      <c r="JLA290" s="464"/>
      <c r="JLB290" s="464"/>
      <c r="JLC290" s="464"/>
      <c r="JLD290" s="464"/>
      <c r="JLE290" s="464"/>
      <c r="JLF290" s="464"/>
      <c r="JLG290" s="464"/>
      <c r="JLH290" s="464"/>
      <c r="JLI290" s="464"/>
      <c r="JLJ290" s="464"/>
      <c r="JLK290" s="464"/>
      <c r="JLL290" s="464"/>
      <c r="JLM290" s="464"/>
      <c r="JLN290" s="464"/>
      <c r="JLO290" s="464"/>
      <c r="JLP290" s="464"/>
      <c r="JLQ290" s="464"/>
      <c r="JLR290" s="464"/>
      <c r="JLS290" s="464"/>
      <c r="JLT290" s="464"/>
      <c r="JLU290" s="464"/>
      <c r="JLV290" s="464"/>
      <c r="JLW290" s="464"/>
      <c r="JLX290" s="464"/>
      <c r="JLY290" s="464"/>
      <c r="JLZ290" s="464"/>
      <c r="JMA290" s="464"/>
      <c r="JMB290" s="464"/>
      <c r="JMC290" s="464"/>
      <c r="JMD290" s="464"/>
      <c r="JME290" s="464"/>
      <c r="JMF290" s="464"/>
      <c r="JMG290" s="464"/>
      <c r="JMH290" s="464"/>
      <c r="JMI290" s="464"/>
      <c r="JMJ290" s="464"/>
      <c r="JMK290" s="464"/>
      <c r="JML290" s="464"/>
      <c r="JMM290" s="464"/>
      <c r="JMN290" s="464"/>
      <c r="JMO290" s="464"/>
      <c r="JMP290" s="464"/>
      <c r="JMQ290" s="464"/>
      <c r="JMR290" s="464"/>
      <c r="JMS290" s="464"/>
      <c r="JMT290" s="464"/>
      <c r="JMU290" s="464"/>
      <c r="JMV290" s="464"/>
      <c r="JMW290" s="464"/>
      <c r="JMX290" s="464"/>
      <c r="JMY290" s="464"/>
      <c r="JMZ290" s="464"/>
      <c r="JNA290" s="464"/>
      <c r="JNB290" s="464"/>
      <c r="JNC290" s="464"/>
      <c r="JND290" s="464"/>
      <c r="JNE290" s="464"/>
      <c r="JNF290" s="464"/>
      <c r="JNG290" s="464"/>
      <c r="JNH290" s="464"/>
      <c r="JNI290" s="464"/>
      <c r="JNJ290" s="464"/>
      <c r="JNK290" s="464"/>
      <c r="JNL290" s="464"/>
      <c r="JNM290" s="464"/>
      <c r="JNN290" s="464"/>
      <c r="JNO290" s="464"/>
      <c r="JNP290" s="464"/>
      <c r="JNQ290" s="464"/>
      <c r="JNR290" s="464"/>
      <c r="JNS290" s="464"/>
      <c r="JNT290" s="464"/>
      <c r="JNU290" s="464"/>
      <c r="JNV290" s="464"/>
      <c r="JNW290" s="464"/>
      <c r="JNX290" s="464"/>
      <c r="JNY290" s="464"/>
      <c r="JNZ290" s="464"/>
      <c r="JOA290" s="464"/>
      <c r="JOB290" s="464"/>
      <c r="JOC290" s="464"/>
      <c r="JOD290" s="464"/>
      <c r="JOE290" s="464"/>
      <c r="JOF290" s="464"/>
      <c r="JOG290" s="464"/>
      <c r="JOH290" s="464"/>
      <c r="JOI290" s="464"/>
      <c r="JOJ290" s="464"/>
      <c r="JOK290" s="464"/>
      <c r="JOL290" s="464"/>
      <c r="JOM290" s="464"/>
      <c r="JON290" s="464"/>
      <c r="JOO290" s="464"/>
      <c r="JOP290" s="464"/>
      <c r="JOQ290" s="464"/>
      <c r="JOR290" s="464"/>
      <c r="JOS290" s="464"/>
      <c r="JOT290" s="464"/>
      <c r="JOU290" s="464"/>
      <c r="JOV290" s="464"/>
      <c r="JOW290" s="464"/>
      <c r="JOX290" s="464"/>
      <c r="JOY290" s="464"/>
      <c r="JOZ290" s="464"/>
      <c r="JPA290" s="464"/>
      <c r="JPB290" s="464"/>
      <c r="JPC290" s="464"/>
      <c r="JPD290" s="464"/>
      <c r="JPE290" s="464"/>
      <c r="JPF290" s="464"/>
      <c r="JPG290" s="464"/>
      <c r="JPH290" s="464"/>
      <c r="JPI290" s="464"/>
      <c r="JPJ290" s="464"/>
      <c r="JPK290" s="464"/>
      <c r="JPL290" s="464"/>
      <c r="JPM290" s="464"/>
      <c r="JPN290" s="464"/>
      <c r="JPO290" s="464"/>
      <c r="JPP290" s="464"/>
      <c r="JPQ290" s="464"/>
      <c r="JPR290" s="464"/>
      <c r="JPS290" s="464"/>
      <c r="JPT290" s="464"/>
      <c r="JPU290" s="464"/>
      <c r="JPV290" s="464"/>
      <c r="JPW290" s="464"/>
      <c r="JPX290" s="464"/>
      <c r="JPY290" s="464"/>
      <c r="JPZ290" s="464"/>
      <c r="JQA290" s="464"/>
      <c r="JQB290" s="464"/>
      <c r="JQC290" s="464"/>
      <c r="JQD290" s="464"/>
      <c r="JQE290" s="464"/>
      <c r="JQF290" s="464"/>
      <c r="JQG290" s="464"/>
      <c r="JQH290" s="464"/>
      <c r="JQI290" s="464"/>
      <c r="JQJ290" s="464"/>
      <c r="JQK290" s="464"/>
      <c r="JQL290" s="464"/>
      <c r="JQM290" s="464"/>
      <c r="JQN290" s="464"/>
      <c r="JQO290" s="464"/>
      <c r="JQP290" s="464"/>
      <c r="JQQ290" s="464"/>
      <c r="JQR290" s="464"/>
      <c r="JQS290" s="464"/>
      <c r="JQT290" s="464"/>
      <c r="JQU290" s="464"/>
      <c r="JQV290" s="464"/>
      <c r="JQW290" s="464"/>
      <c r="JQX290" s="464"/>
      <c r="JQY290" s="464"/>
      <c r="JQZ290" s="464"/>
      <c r="JRA290" s="464"/>
      <c r="JRB290" s="464"/>
      <c r="JRC290" s="464"/>
      <c r="JRD290" s="464"/>
      <c r="JRE290" s="464"/>
      <c r="JRF290" s="464"/>
      <c r="JRG290" s="464"/>
      <c r="JRH290" s="464"/>
      <c r="JRI290" s="464"/>
      <c r="JRJ290" s="464"/>
      <c r="JRK290" s="464"/>
      <c r="JRL290" s="464"/>
      <c r="JRM290" s="464"/>
      <c r="JRN290" s="464"/>
      <c r="JRO290" s="464"/>
      <c r="JRP290" s="464"/>
      <c r="JRQ290" s="464"/>
      <c r="JRR290" s="464"/>
      <c r="JRS290" s="464"/>
      <c r="JRT290" s="464"/>
      <c r="JRU290" s="464"/>
      <c r="JRV290" s="464"/>
      <c r="JRW290" s="464"/>
      <c r="JRX290" s="464"/>
      <c r="JRY290" s="464"/>
      <c r="JRZ290" s="464"/>
      <c r="JSA290" s="464"/>
      <c r="JSB290" s="464"/>
      <c r="JSC290" s="464"/>
      <c r="JSD290" s="464"/>
      <c r="JSE290" s="464"/>
      <c r="JSF290" s="464"/>
      <c r="JSG290" s="464"/>
      <c r="JSH290" s="464"/>
      <c r="JSI290" s="464"/>
      <c r="JSJ290" s="464"/>
      <c r="JSK290" s="464"/>
      <c r="JSL290" s="464"/>
      <c r="JSM290" s="464"/>
      <c r="JSN290" s="464"/>
      <c r="JSO290" s="464"/>
      <c r="JSP290" s="464"/>
      <c r="JSQ290" s="464"/>
      <c r="JSR290" s="464"/>
      <c r="JSS290" s="464"/>
      <c r="JST290" s="464"/>
      <c r="JSU290" s="464"/>
      <c r="JSV290" s="464"/>
      <c r="JSW290" s="464"/>
      <c r="JSX290" s="464"/>
      <c r="JSY290" s="464"/>
      <c r="JSZ290" s="464"/>
      <c r="JTA290" s="464"/>
      <c r="JTB290" s="464"/>
      <c r="JTC290" s="464"/>
      <c r="JTD290" s="464"/>
      <c r="JTE290" s="464"/>
      <c r="JTF290" s="464"/>
      <c r="JTG290" s="464"/>
      <c r="JTH290" s="464"/>
      <c r="JTI290" s="464"/>
      <c r="JTJ290" s="464"/>
      <c r="JTK290" s="464"/>
      <c r="JTL290" s="464"/>
      <c r="JTM290" s="464"/>
      <c r="JTN290" s="464"/>
      <c r="JTO290" s="464"/>
      <c r="JTP290" s="464"/>
      <c r="JTQ290" s="464"/>
      <c r="JTR290" s="464"/>
      <c r="JTS290" s="464"/>
      <c r="JTT290" s="464"/>
      <c r="JTU290" s="464"/>
      <c r="JTV290" s="464"/>
      <c r="JTW290" s="464"/>
      <c r="JTX290" s="464"/>
      <c r="JTY290" s="464"/>
      <c r="JTZ290" s="464"/>
      <c r="JUA290" s="464"/>
      <c r="JUB290" s="464"/>
      <c r="JUC290" s="464"/>
      <c r="JUD290" s="464"/>
      <c r="JUE290" s="464"/>
      <c r="JUF290" s="464"/>
      <c r="JUG290" s="464"/>
      <c r="JUH290" s="464"/>
      <c r="JUI290" s="464"/>
      <c r="JUJ290" s="464"/>
      <c r="JUK290" s="464"/>
      <c r="JUL290" s="464"/>
      <c r="JUM290" s="464"/>
      <c r="JUN290" s="464"/>
      <c r="JUO290" s="464"/>
      <c r="JUP290" s="464"/>
      <c r="JUQ290" s="464"/>
      <c r="JUR290" s="464"/>
      <c r="JUS290" s="464"/>
      <c r="JUT290" s="464"/>
      <c r="JUU290" s="464"/>
      <c r="JUV290" s="464"/>
      <c r="JUW290" s="464"/>
      <c r="JUX290" s="464"/>
      <c r="JUY290" s="464"/>
      <c r="JUZ290" s="464"/>
      <c r="JVA290" s="464"/>
      <c r="JVB290" s="464"/>
      <c r="JVC290" s="464"/>
      <c r="JVD290" s="464"/>
      <c r="JVE290" s="464"/>
      <c r="JVF290" s="464"/>
      <c r="JVG290" s="464"/>
      <c r="JVH290" s="464"/>
      <c r="JVI290" s="464"/>
      <c r="JVJ290" s="464"/>
      <c r="JVK290" s="464"/>
      <c r="JVL290" s="464"/>
      <c r="JVM290" s="464"/>
      <c r="JVN290" s="464"/>
      <c r="JVO290" s="464"/>
      <c r="JVP290" s="464"/>
      <c r="JVQ290" s="464"/>
      <c r="JVR290" s="464"/>
      <c r="JVS290" s="464"/>
      <c r="JVT290" s="464"/>
      <c r="JVU290" s="464"/>
      <c r="JVV290" s="464"/>
      <c r="JVW290" s="464"/>
      <c r="JVX290" s="464"/>
      <c r="JVY290" s="464"/>
      <c r="JVZ290" s="464"/>
      <c r="JWA290" s="464"/>
      <c r="JWB290" s="464"/>
      <c r="JWC290" s="464"/>
      <c r="JWD290" s="464"/>
      <c r="JWE290" s="464"/>
      <c r="JWF290" s="464"/>
      <c r="JWG290" s="464"/>
      <c r="JWH290" s="464"/>
      <c r="JWI290" s="464"/>
      <c r="JWJ290" s="464"/>
      <c r="JWK290" s="464"/>
      <c r="JWL290" s="464"/>
      <c r="JWM290" s="464"/>
      <c r="JWN290" s="464"/>
      <c r="JWO290" s="464"/>
      <c r="JWP290" s="464"/>
      <c r="JWQ290" s="464"/>
      <c r="JWR290" s="464"/>
      <c r="JWS290" s="464"/>
      <c r="JWT290" s="464"/>
      <c r="JWU290" s="464"/>
      <c r="JWV290" s="464"/>
      <c r="JWW290" s="464"/>
      <c r="JWX290" s="464"/>
      <c r="JWY290" s="464"/>
      <c r="JWZ290" s="464"/>
      <c r="JXA290" s="464"/>
      <c r="JXB290" s="464"/>
      <c r="JXC290" s="464"/>
      <c r="JXD290" s="464"/>
      <c r="JXE290" s="464"/>
      <c r="JXF290" s="464"/>
      <c r="JXG290" s="464"/>
      <c r="JXH290" s="464"/>
      <c r="JXI290" s="464"/>
      <c r="JXJ290" s="464"/>
      <c r="JXK290" s="464"/>
      <c r="JXL290" s="464"/>
      <c r="JXM290" s="464"/>
      <c r="JXN290" s="464"/>
      <c r="JXO290" s="464"/>
      <c r="JXP290" s="464"/>
      <c r="JXQ290" s="464"/>
      <c r="JXR290" s="464"/>
      <c r="JXS290" s="464"/>
      <c r="JXT290" s="464"/>
      <c r="JXU290" s="464"/>
      <c r="JXV290" s="464"/>
      <c r="JXW290" s="464"/>
      <c r="JXX290" s="464"/>
      <c r="JXY290" s="464"/>
      <c r="JXZ290" s="464"/>
      <c r="JYA290" s="464"/>
      <c r="JYB290" s="464"/>
      <c r="JYC290" s="464"/>
      <c r="JYD290" s="464"/>
      <c r="JYE290" s="464"/>
      <c r="JYF290" s="464"/>
      <c r="JYG290" s="464"/>
      <c r="JYH290" s="464"/>
      <c r="JYI290" s="464"/>
      <c r="JYJ290" s="464"/>
      <c r="JYK290" s="464"/>
      <c r="JYL290" s="464"/>
      <c r="JYM290" s="464"/>
      <c r="JYN290" s="464"/>
      <c r="JYO290" s="464"/>
      <c r="JYP290" s="464"/>
      <c r="JYQ290" s="464"/>
      <c r="JYR290" s="464"/>
      <c r="JYS290" s="464"/>
      <c r="JYT290" s="464"/>
      <c r="JYU290" s="464"/>
      <c r="JYV290" s="464"/>
      <c r="JYW290" s="464"/>
      <c r="JYX290" s="464"/>
      <c r="JYY290" s="464"/>
      <c r="JYZ290" s="464"/>
      <c r="JZA290" s="464"/>
      <c r="JZB290" s="464"/>
      <c r="JZC290" s="464"/>
      <c r="JZD290" s="464"/>
      <c r="JZE290" s="464"/>
      <c r="JZF290" s="464"/>
      <c r="JZG290" s="464"/>
      <c r="JZH290" s="464"/>
      <c r="JZI290" s="464"/>
      <c r="JZJ290" s="464"/>
      <c r="JZK290" s="464"/>
      <c r="JZL290" s="464"/>
      <c r="JZM290" s="464"/>
      <c r="JZN290" s="464"/>
      <c r="JZO290" s="464"/>
      <c r="JZP290" s="464"/>
      <c r="JZQ290" s="464"/>
      <c r="JZR290" s="464"/>
      <c r="JZS290" s="464"/>
      <c r="JZT290" s="464"/>
      <c r="JZU290" s="464"/>
      <c r="JZV290" s="464"/>
      <c r="JZW290" s="464"/>
      <c r="JZX290" s="464"/>
      <c r="JZY290" s="464"/>
      <c r="JZZ290" s="464"/>
      <c r="KAA290" s="464"/>
      <c r="KAB290" s="464"/>
      <c r="KAC290" s="464"/>
      <c r="KAD290" s="464"/>
      <c r="KAE290" s="464"/>
      <c r="KAF290" s="464"/>
      <c r="KAG290" s="464"/>
      <c r="KAH290" s="464"/>
      <c r="KAI290" s="464"/>
      <c r="KAJ290" s="464"/>
      <c r="KAK290" s="464"/>
      <c r="KAL290" s="464"/>
      <c r="KAM290" s="464"/>
      <c r="KAN290" s="464"/>
      <c r="KAO290" s="464"/>
      <c r="KAP290" s="464"/>
      <c r="KAQ290" s="464"/>
      <c r="KAR290" s="464"/>
      <c r="KAS290" s="464"/>
      <c r="KAT290" s="464"/>
      <c r="KAU290" s="464"/>
      <c r="KAV290" s="464"/>
      <c r="KAW290" s="464"/>
      <c r="KAX290" s="464"/>
      <c r="KAY290" s="464"/>
      <c r="KAZ290" s="464"/>
      <c r="KBA290" s="464"/>
      <c r="KBB290" s="464"/>
      <c r="KBC290" s="464"/>
      <c r="KBD290" s="464"/>
      <c r="KBE290" s="464"/>
      <c r="KBF290" s="464"/>
      <c r="KBG290" s="464"/>
      <c r="KBH290" s="464"/>
      <c r="KBI290" s="464"/>
      <c r="KBJ290" s="464"/>
      <c r="KBK290" s="464"/>
      <c r="KBL290" s="464"/>
      <c r="KBM290" s="464"/>
      <c r="KBN290" s="464"/>
      <c r="KBO290" s="464"/>
      <c r="KBP290" s="464"/>
      <c r="KBQ290" s="464"/>
      <c r="KBR290" s="464"/>
      <c r="KBS290" s="464"/>
      <c r="KBT290" s="464"/>
      <c r="KBU290" s="464"/>
      <c r="KBV290" s="464"/>
      <c r="KBW290" s="464"/>
      <c r="KBX290" s="464"/>
      <c r="KBY290" s="464"/>
      <c r="KBZ290" s="464"/>
      <c r="KCA290" s="464"/>
      <c r="KCB290" s="464"/>
      <c r="KCC290" s="464"/>
      <c r="KCD290" s="464"/>
      <c r="KCE290" s="464"/>
      <c r="KCF290" s="464"/>
      <c r="KCG290" s="464"/>
      <c r="KCH290" s="464"/>
      <c r="KCI290" s="464"/>
      <c r="KCJ290" s="464"/>
      <c r="KCK290" s="464"/>
      <c r="KCL290" s="464"/>
      <c r="KCM290" s="464"/>
      <c r="KCN290" s="464"/>
      <c r="KCO290" s="464"/>
      <c r="KCP290" s="464"/>
      <c r="KCQ290" s="464"/>
      <c r="KCR290" s="464"/>
      <c r="KCS290" s="464"/>
      <c r="KCT290" s="464"/>
      <c r="KCU290" s="464"/>
      <c r="KCV290" s="464"/>
      <c r="KCW290" s="464"/>
      <c r="KCX290" s="464"/>
      <c r="KCY290" s="464"/>
      <c r="KCZ290" s="464"/>
      <c r="KDA290" s="464"/>
      <c r="KDB290" s="464"/>
      <c r="KDC290" s="464"/>
      <c r="KDD290" s="464"/>
      <c r="KDE290" s="464"/>
      <c r="KDF290" s="464"/>
      <c r="KDG290" s="464"/>
      <c r="KDH290" s="464"/>
      <c r="KDI290" s="464"/>
      <c r="KDJ290" s="464"/>
      <c r="KDK290" s="464"/>
      <c r="KDL290" s="464"/>
      <c r="KDM290" s="464"/>
      <c r="KDN290" s="464"/>
      <c r="KDO290" s="464"/>
      <c r="KDP290" s="464"/>
      <c r="KDQ290" s="464"/>
      <c r="KDR290" s="464"/>
      <c r="KDS290" s="464"/>
      <c r="KDT290" s="464"/>
      <c r="KDU290" s="464"/>
      <c r="KDV290" s="464"/>
      <c r="KDW290" s="464"/>
      <c r="KDX290" s="464"/>
      <c r="KDY290" s="464"/>
      <c r="KDZ290" s="464"/>
      <c r="KEA290" s="464"/>
      <c r="KEB290" s="464"/>
      <c r="KEC290" s="464"/>
      <c r="KED290" s="464"/>
      <c r="KEE290" s="464"/>
      <c r="KEF290" s="464"/>
      <c r="KEG290" s="464"/>
      <c r="KEH290" s="464"/>
      <c r="KEI290" s="464"/>
      <c r="KEJ290" s="464"/>
      <c r="KEK290" s="464"/>
      <c r="KEL290" s="464"/>
      <c r="KEM290" s="464"/>
      <c r="KEN290" s="464"/>
      <c r="KEO290" s="464"/>
      <c r="KEP290" s="464"/>
      <c r="KEQ290" s="464"/>
      <c r="KER290" s="464"/>
      <c r="KES290" s="464"/>
      <c r="KET290" s="464"/>
      <c r="KEU290" s="464"/>
      <c r="KEV290" s="464"/>
      <c r="KEW290" s="464"/>
      <c r="KEX290" s="464"/>
      <c r="KEY290" s="464"/>
      <c r="KEZ290" s="464"/>
      <c r="KFA290" s="464"/>
      <c r="KFB290" s="464"/>
      <c r="KFC290" s="464"/>
      <c r="KFD290" s="464"/>
      <c r="KFE290" s="464"/>
      <c r="KFF290" s="464"/>
      <c r="KFG290" s="464"/>
      <c r="KFH290" s="464"/>
      <c r="KFI290" s="464"/>
      <c r="KFJ290" s="464"/>
      <c r="KFK290" s="464"/>
      <c r="KFL290" s="464"/>
      <c r="KFM290" s="464"/>
      <c r="KFN290" s="464"/>
      <c r="KFO290" s="464"/>
      <c r="KFP290" s="464"/>
      <c r="KFQ290" s="464"/>
      <c r="KFR290" s="464"/>
      <c r="KFS290" s="464"/>
      <c r="KFT290" s="464"/>
      <c r="KFU290" s="464"/>
      <c r="KFV290" s="464"/>
      <c r="KFW290" s="464"/>
      <c r="KFX290" s="464"/>
      <c r="KFY290" s="464"/>
      <c r="KFZ290" s="464"/>
      <c r="KGA290" s="464"/>
      <c r="KGB290" s="464"/>
      <c r="KGC290" s="464"/>
      <c r="KGD290" s="464"/>
      <c r="KGE290" s="464"/>
      <c r="KGF290" s="464"/>
      <c r="KGG290" s="464"/>
      <c r="KGH290" s="464"/>
      <c r="KGI290" s="464"/>
      <c r="KGJ290" s="464"/>
      <c r="KGK290" s="464"/>
      <c r="KGL290" s="464"/>
      <c r="KGM290" s="464"/>
      <c r="KGN290" s="464"/>
      <c r="KGO290" s="464"/>
      <c r="KGP290" s="464"/>
      <c r="KGQ290" s="464"/>
      <c r="KGR290" s="464"/>
      <c r="KGS290" s="464"/>
      <c r="KGT290" s="464"/>
      <c r="KGU290" s="464"/>
      <c r="KGV290" s="464"/>
      <c r="KGW290" s="464"/>
      <c r="KGX290" s="464"/>
      <c r="KGY290" s="464"/>
      <c r="KGZ290" s="464"/>
      <c r="KHA290" s="464"/>
      <c r="KHB290" s="464"/>
      <c r="KHC290" s="464"/>
      <c r="KHD290" s="464"/>
      <c r="KHE290" s="464"/>
      <c r="KHF290" s="464"/>
      <c r="KHG290" s="464"/>
      <c r="KHH290" s="464"/>
      <c r="KHI290" s="464"/>
      <c r="KHJ290" s="464"/>
      <c r="KHK290" s="464"/>
      <c r="KHL290" s="464"/>
      <c r="KHM290" s="464"/>
      <c r="KHN290" s="464"/>
      <c r="KHO290" s="464"/>
      <c r="KHP290" s="464"/>
      <c r="KHQ290" s="464"/>
      <c r="KHR290" s="464"/>
      <c r="KHS290" s="464"/>
      <c r="KHT290" s="464"/>
      <c r="KHU290" s="464"/>
      <c r="KHV290" s="464"/>
      <c r="KHW290" s="464"/>
      <c r="KHX290" s="464"/>
      <c r="KHY290" s="464"/>
      <c r="KHZ290" s="464"/>
      <c r="KIA290" s="464"/>
      <c r="KIB290" s="464"/>
      <c r="KIC290" s="464"/>
      <c r="KID290" s="464"/>
      <c r="KIE290" s="464"/>
      <c r="KIF290" s="464"/>
      <c r="KIG290" s="464"/>
      <c r="KIH290" s="464"/>
      <c r="KII290" s="464"/>
      <c r="KIJ290" s="464"/>
      <c r="KIK290" s="464"/>
      <c r="KIL290" s="464"/>
      <c r="KIM290" s="464"/>
      <c r="KIN290" s="464"/>
      <c r="KIO290" s="464"/>
      <c r="KIP290" s="464"/>
      <c r="KIQ290" s="464"/>
      <c r="KIR290" s="464"/>
      <c r="KIS290" s="464"/>
      <c r="KIT290" s="464"/>
      <c r="KIU290" s="464"/>
      <c r="KIV290" s="464"/>
      <c r="KIW290" s="464"/>
      <c r="KIX290" s="464"/>
      <c r="KIY290" s="464"/>
      <c r="KIZ290" s="464"/>
      <c r="KJA290" s="464"/>
      <c r="KJB290" s="464"/>
      <c r="KJC290" s="464"/>
      <c r="KJD290" s="464"/>
      <c r="KJE290" s="464"/>
      <c r="KJF290" s="464"/>
      <c r="KJG290" s="464"/>
      <c r="KJH290" s="464"/>
      <c r="KJI290" s="464"/>
      <c r="KJJ290" s="464"/>
      <c r="KJK290" s="464"/>
      <c r="KJL290" s="464"/>
      <c r="KJM290" s="464"/>
      <c r="KJN290" s="464"/>
      <c r="KJO290" s="464"/>
      <c r="KJP290" s="464"/>
      <c r="KJQ290" s="464"/>
      <c r="KJR290" s="464"/>
      <c r="KJS290" s="464"/>
      <c r="KJT290" s="464"/>
      <c r="KJU290" s="464"/>
      <c r="KJV290" s="464"/>
      <c r="KJW290" s="464"/>
      <c r="KJX290" s="464"/>
      <c r="KJY290" s="464"/>
      <c r="KJZ290" s="464"/>
      <c r="KKA290" s="464"/>
      <c r="KKB290" s="464"/>
      <c r="KKC290" s="464"/>
      <c r="KKD290" s="464"/>
      <c r="KKE290" s="464"/>
      <c r="KKF290" s="464"/>
      <c r="KKG290" s="464"/>
      <c r="KKH290" s="464"/>
      <c r="KKI290" s="464"/>
      <c r="KKJ290" s="464"/>
      <c r="KKK290" s="464"/>
      <c r="KKL290" s="464"/>
      <c r="KKM290" s="464"/>
      <c r="KKN290" s="464"/>
      <c r="KKO290" s="464"/>
      <c r="KKP290" s="464"/>
      <c r="KKQ290" s="464"/>
      <c r="KKR290" s="464"/>
      <c r="KKS290" s="464"/>
      <c r="KKT290" s="464"/>
      <c r="KKU290" s="464"/>
      <c r="KKV290" s="464"/>
      <c r="KKW290" s="464"/>
      <c r="KKX290" s="464"/>
      <c r="KKY290" s="464"/>
      <c r="KKZ290" s="464"/>
      <c r="KLA290" s="464"/>
      <c r="KLB290" s="464"/>
      <c r="KLC290" s="464"/>
      <c r="KLD290" s="464"/>
      <c r="KLE290" s="464"/>
      <c r="KLF290" s="464"/>
      <c r="KLG290" s="464"/>
      <c r="KLH290" s="464"/>
      <c r="KLI290" s="464"/>
      <c r="KLJ290" s="464"/>
      <c r="KLK290" s="464"/>
      <c r="KLL290" s="464"/>
      <c r="KLM290" s="464"/>
      <c r="KLN290" s="464"/>
      <c r="KLO290" s="464"/>
      <c r="KLP290" s="464"/>
      <c r="KLQ290" s="464"/>
      <c r="KLR290" s="464"/>
      <c r="KLS290" s="464"/>
      <c r="KLT290" s="464"/>
      <c r="KLU290" s="464"/>
      <c r="KLV290" s="464"/>
      <c r="KLW290" s="464"/>
      <c r="KLX290" s="464"/>
      <c r="KLY290" s="464"/>
      <c r="KLZ290" s="464"/>
      <c r="KMA290" s="464"/>
      <c r="KMB290" s="464"/>
      <c r="KMC290" s="464"/>
      <c r="KMD290" s="464"/>
      <c r="KME290" s="464"/>
      <c r="KMF290" s="464"/>
      <c r="KMG290" s="464"/>
      <c r="KMH290" s="464"/>
      <c r="KMI290" s="464"/>
      <c r="KMJ290" s="464"/>
      <c r="KMK290" s="464"/>
      <c r="KML290" s="464"/>
      <c r="KMM290" s="464"/>
      <c r="KMN290" s="464"/>
      <c r="KMO290" s="464"/>
      <c r="KMP290" s="464"/>
      <c r="KMQ290" s="464"/>
      <c r="KMR290" s="464"/>
      <c r="KMS290" s="464"/>
      <c r="KMT290" s="464"/>
      <c r="KMU290" s="464"/>
      <c r="KMV290" s="464"/>
      <c r="KMW290" s="464"/>
      <c r="KMX290" s="464"/>
      <c r="KMY290" s="464"/>
      <c r="KMZ290" s="464"/>
      <c r="KNA290" s="464"/>
      <c r="KNB290" s="464"/>
      <c r="KNC290" s="464"/>
      <c r="KND290" s="464"/>
      <c r="KNE290" s="464"/>
      <c r="KNF290" s="464"/>
      <c r="KNG290" s="464"/>
      <c r="KNH290" s="464"/>
      <c r="KNI290" s="464"/>
      <c r="KNJ290" s="464"/>
      <c r="KNK290" s="464"/>
      <c r="KNL290" s="464"/>
      <c r="KNM290" s="464"/>
      <c r="KNN290" s="464"/>
      <c r="KNO290" s="464"/>
      <c r="KNP290" s="464"/>
      <c r="KNQ290" s="464"/>
      <c r="KNR290" s="464"/>
      <c r="KNS290" s="464"/>
      <c r="KNT290" s="464"/>
      <c r="KNU290" s="464"/>
      <c r="KNV290" s="464"/>
      <c r="KNW290" s="464"/>
      <c r="KNX290" s="464"/>
      <c r="KNY290" s="464"/>
      <c r="KNZ290" s="464"/>
      <c r="KOA290" s="464"/>
      <c r="KOB290" s="464"/>
      <c r="KOC290" s="464"/>
      <c r="KOD290" s="464"/>
      <c r="KOE290" s="464"/>
      <c r="KOF290" s="464"/>
      <c r="KOG290" s="464"/>
      <c r="KOH290" s="464"/>
      <c r="KOI290" s="464"/>
      <c r="KOJ290" s="464"/>
      <c r="KOK290" s="464"/>
      <c r="KOL290" s="464"/>
      <c r="KOM290" s="464"/>
      <c r="KON290" s="464"/>
      <c r="KOO290" s="464"/>
      <c r="KOP290" s="464"/>
      <c r="KOQ290" s="464"/>
      <c r="KOR290" s="464"/>
      <c r="KOS290" s="464"/>
      <c r="KOT290" s="464"/>
      <c r="KOU290" s="464"/>
      <c r="KOV290" s="464"/>
      <c r="KOW290" s="464"/>
      <c r="KOX290" s="464"/>
      <c r="KOY290" s="464"/>
      <c r="KOZ290" s="464"/>
      <c r="KPA290" s="464"/>
      <c r="KPB290" s="464"/>
      <c r="KPC290" s="464"/>
      <c r="KPD290" s="464"/>
      <c r="KPE290" s="464"/>
      <c r="KPF290" s="464"/>
      <c r="KPG290" s="464"/>
      <c r="KPH290" s="464"/>
      <c r="KPI290" s="464"/>
      <c r="KPJ290" s="464"/>
      <c r="KPK290" s="464"/>
      <c r="KPL290" s="464"/>
      <c r="KPM290" s="464"/>
      <c r="KPN290" s="464"/>
      <c r="KPO290" s="464"/>
      <c r="KPP290" s="464"/>
      <c r="KPQ290" s="464"/>
      <c r="KPR290" s="464"/>
      <c r="KPS290" s="464"/>
      <c r="KPT290" s="464"/>
      <c r="KPU290" s="464"/>
      <c r="KPV290" s="464"/>
      <c r="KPW290" s="464"/>
      <c r="KPX290" s="464"/>
      <c r="KPY290" s="464"/>
      <c r="KPZ290" s="464"/>
      <c r="KQA290" s="464"/>
      <c r="KQB290" s="464"/>
      <c r="KQC290" s="464"/>
      <c r="KQD290" s="464"/>
      <c r="KQE290" s="464"/>
      <c r="KQF290" s="464"/>
      <c r="KQG290" s="464"/>
      <c r="KQH290" s="464"/>
      <c r="KQI290" s="464"/>
      <c r="KQJ290" s="464"/>
      <c r="KQK290" s="464"/>
      <c r="KQL290" s="464"/>
      <c r="KQM290" s="464"/>
      <c r="KQN290" s="464"/>
      <c r="KQO290" s="464"/>
      <c r="KQP290" s="464"/>
      <c r="KQQ290" s="464"/>
      <c r="KQR290" s="464"/>
      <c r="KQS290" s="464"/>
      <c r="KQT290" s="464"/>
      <c r="KQU290" s="464"/>
      <c r="KQV290" s="464"/>
      <c r="KQW290" s="464"/>
      <c r="KQX290" s="464"/>
      <c r="KQY290" s="464"/>
      <c r="KQZ290" s="464"/>
      <c r="KRA290" s="464"/>
      <c r="KRB290" s="464"/>
      <c r="KRC290" s="464"/>
      <c r="KRD290" s="464"/>
      <c r="KRE290" s="464"/>
      <c r="KRF290" s="464"/>
      <c r="KRG290" s="464"/>
      <c r="KRH290" s="464"/>
      <c r="KRI290" s="464"/>
      <c r="KRJ290" s="464"/>
      <c r="KRK290" s="464"/>
      <c r="KRL290" s="464"/>
      <c r="KRM290" s="464"/>
      <c r="KRN290" s="464"/>
      <c r="KRO290" s="464"/>
      <c r="KRP290" s="464"/>
      <c r="KRQ290" s="464"/>
      <c r="KRR290" s="464"/>
      <c r="KRS290" s="464"/>
      <c r="KRT290" s="464"/>
      <c r="KRU290" s="464"/>
      <c r="KRV290" s="464"/>
      <c r="KRW290" s="464"/>
      <c r="KRX290" s="464"/>
      <c r="KRY290" s="464"/>
      <c r="KRZ290" s="464"/>
      <c r="KSA290" s="464"/>
      <c r="KSB290" s="464"/>
      <c r="KSC290" s="464"/>
      <c r="KSD290" s="464"/>
      <c r="KSE290" s="464"/>
      <c r="KSF290" s="464"/>
      <c r="KSG290" s="464"/>
      <c r="KSH290" s="464"/>
      <c r="KSI290" s="464"/>
      <c r="KSJ290" s="464"/>
      <c r="KSK290" s="464"/>
      <c r="KSL290" s="464"/>
      <c r="KSM290" s="464"/>
      <c r="KSN290" s="464"/>
      <c r="KSO290" s="464"/>
      <c r="KSP290" s="464"/>
      <c r="KSQ290" s="464"/>
      <c r="KSR290" s="464"/>
      <c r="KSS290" s="464"/>
      <c r="KST290" s="464"/>
      <c r="KSU290" s="464"/>
      <c r="KSV290" s="464"/>
      <c r="KSW290" s="464"/>
      <c r="KSX290" s="464"/>
      <c r="KSY290" s="464"/>
      <c r="KSZ290" s="464"/>
      <c r="KTA290" s="464"/>
      <c r="KTB290" s="464"/>
      <c r="KTC290" s="464"/>
      <c r="KTD290" s="464"/>
      <c r="KTE290" s="464"/>
      <c r="KTF290" s="464"/>
      <c r="KTG290" s="464"/>
      <c r="KTH290" s="464"/>
      <c r="KTI290" s="464"/>
      <c r="KTJ290" s="464"/>
      <c r="KTK290" s="464"/>
      <c r="KTL290" s="464"/>
      <c r="KTM290" s="464"/>
      <c r="KTN290" s="464"/>
      <c r="KTO290" s="464"/>
      <c r="KTP290" s="464"/>
      <c r="KTQ290" s="464"/>
      <c r="KTR290" s="464"/>
      <c r="KTS290" s="464"/>
      <c r="KTT290" s="464"/>
      <c r="KTU290" s="464"/>
      <c r="KTV290" s="464"/>
      <c r="KTW290" s="464"/>
      <c r="KTX290" s="464"/>
      <c r="KTY290" s="464"/>
      <c r="KTZ290" s="464"/>
      <c r="KUA290" s="464"/>
      <c r="KUB290" s="464"/>
      <c r="KUC290" s="464"/>
      <c r="KUD290" s="464"/>
      <c r="KUE290" s="464"/>
      <c r="KUF290" s="464"/>
      <c r="KUG290" s="464"/>
      <c r="KUH290" s="464"/>
      <c r="KUI290" s="464"/>
      <c r="KUJ290" s="464"/>
      <c r="KUK290" s="464"/>
      <c r="KUL290" s="464"/>
      <c r="KUM290" s="464"/>
      <c r="KUN290" s="464"/>
      <c r="KUO290" s="464"/>
      <c r="KUP290" s="464"/>
      <c r="KUQ290" s="464"/>
      <c r="KUR290" s="464"/>
      <c r="KUS290" s="464"/>
      <c r="KUT290" s="464"/>
      <c r="KUU290" s="464"/>
      <c r="KUV290" s="464"/>
      <c r="KUW290" s="464"/>
      <c r="KUX290" s="464"/>
      <c r="KUY290" s="464"/>
      <c r="KUZ290" s="464"/>
      <c r="KVA290" s="464"/>
      <c r="KVB290" s="464"/>
      <c r="KVC290" s="464"/>
      <c r="KVD290" s="464"/>
      <c r="KVE290" s="464"/>
      <c r="KVF290" s="464"/>
      <c r="KVG290" s="464"/>
      <c r="KVH290" s="464"/>
      <c r="KVI290" s="464"/>
      <c r="KVJ290" s="464"/>
      <c r="KVK290" s="464"/>
      <c r="KVL290" s="464"/>
      <c r="KVM290" s="464"/>
      <c r="KVN290" s="464"/>
      <c r="KVO290" s="464"/>
      <c r="KVP290" s="464"/>
      <c r="KVQ290" s="464"/>
      <c r="KVR290" s="464"/>
      <c r="KVS290" s="464"/>
      <c r="KVT290" s="464"/>
      <c r="KVU290" s="464"/>
      <c r="KVV290" s="464"/>
      <c r="KVW290" s="464"/>
      <c r="KVX290" s="464"/>
      <c r="KVY290" s="464"/>
      <c r="KVZ290" s="464"/>
      <c r="KWA290" s="464"/>
      <c r="KWB290" s="464"/>
      <c r="KWC290" s="464"/>
      <c r="KWD290" s="464"/>
      <c r="KWE290" s="464"/>
      <c r="KWF290" s="464"/>
      <c r="KWG290" s="464"/>
      <c r="KWH290" s="464"/>
      <c r="KWI290" s="464"/>
      <c r="KWJ290" s="464"/>
      <c r="KWK290" s="464"/>
      <c r="KWL290" s="464"/>
      <c r="KWM290" s="464"/>
      <c r="KWN290" s="464"/>
      <c r="KWO290" s="464"/>
      <c r="KWP290" s="464"/>
      <c r="KWQ290" s="464"/>
      <c r="KWR290" s="464"/>
      <c r="KWS290" s="464"/>
      <c r="KWT290" s="464"/>
      <c r="KWU290" s="464"/>
      <c r="KWV290" s="464"/>
      <c r="KWW290" s="464"/>
      <c r="KWX290" s="464"/>
      <c r="KWY290" s="464"/>
      <c r="KWZ290" s="464"/>
      <c r="KXA290" s="464"/>
      <c r="KXB290" s="464"/>
      <c r="KXC290" s="464"/>
      <c r="KXD290" s="464"/>
      <c r="KXE290" s="464"/>
      <c r="KXF290" s="464"/>
      <c r="KXG290" s="464"/>
      <c r="KXH290" s="464"/>
      <c r="KXI290" s="464"/>
      <c r="KXJ290" s="464"/>
      <c r="KXK290" s="464"/>
      <c r="KXL290" s="464"/>
      <c r="KXM290" s="464"/>
      <c r="KXN290" s="464"/>
      <c r="KXO290" s="464"/>
      <c r="KXP290" s="464"/>
      <c r="KXQ290" s="464"/>
      <c r="KXR290" s="464"/>
      <c r="KXS290" s="464"/>
      <c r="KXT290" s="464"/>
      <c r="KXU290" s="464"/>
      <c r="KXV290" s="464"/>
      <c r="KXW290" s="464"/>
      <c r="KXX290" s="464"/>
      <c r="KXY290" s="464"/>
      <c r="KXZ290" s="464"/>
      <c r="KYA290" s="464"/>
      <c r="KYB290" s="464"/>
      <c r="KYC290" s="464"/>
      <c r="KYD290" s="464"/>
      <c r="KYE290" s="464"/>
      <c r="KYF290" s="464"/>
      <c r="KYG290" s="464"/>
      <c r="KYH290" s="464"/>
      <c r="KYI290" s="464"/>
      <c r="KYJ290" s="464"/>
      <c r="KYK290" s="464"/>
      <c r="KYL290" s="464"/>
      <c r="KYM290" s="464"/>
      <c r="KYN290" s="464"/>
      <c r="KYO290" s="464"/>
      <c r="KYP290" s="464"/>
      <c r="KYQ290" s="464"/>
      <c r="KYR290" s="464"/>
      <c r="KYS290" s="464"/>
      <c r="KYT290" s="464"/>
      <c r="KYU290" s="464"/>
      <c r="KYV290" s="464"/>
      <c r="KYW290" s="464"/>
      <c r="KYX290" s="464"/>
      <c r="KYY290" s="464"/>
      <c r="KYZ290" s="464"/>
      <c r="KZA290" s="464"/>
      <c r="KZB290" s="464"/>
      <c r="KZC290" s="464"/>
      <c r="KZD290" s="464"/>
      <c r="KZE290" s="464"/>
      <c r="KZF290" s="464"/>
      <c r="KZG290" s="464"/>
      <c r="KZH290" s="464"/>
      <c r="KZI290" s="464"/>
      <c r="KZJ290" s="464"/>
      <c r="KZK290" s="464"/>
      <c r="KZL290" s="464"/>
      <c r="KZM290" s="464"/>
      <c r="KZN290" s="464"/>
      <c r="KZO290" s="464"/>
      <c r="KZP290" s="464"/>
      <c r="KZQ290" s="464"/>
      <c r="KZR290" s="464"/>
      <c r="KZS290" s="464"/>
      <c r="KZT290" s="464"/>
      <c r="KZU290" s="464"/>
      <c r="KZV290" s="464"/>
      <c r="KZW290" s="464"/>
      <c r="KZX290" s="464"/>
      <c r="KZY290" s="464"/>
      <c r="KZZ290" s="464"/>
      <c r="LAA290" s="464"/>
      <c r="LAB290" s="464"/>
      <c r="LAC290" s="464"/>
      <c r="LAD290" s="464"/>
      <c r="LAE290" s="464"/>
      <c r="LAF290" s="464"/>
      <c r="LAG290" s="464"/>
      <c r="LAH290" s="464"/>
      <c r="LAI290" s="464"/>
      <c r="LAJ290" s="464"/>
      <c r="LAK290" s="464"/>
      <c r="LAL290" s="464"/>
      <c r="LAM290" s="464"/>
      <c r="LAN290" s="464"/>
      <c r="LAO290" s="464"/>
      <c r="LAP290" s="464"/>
      <c r="LAQ290" s="464"/>
      <c r="LAR290" s="464"/>
      <c r="LAS290" s="464"/>
      <c r="LAT290" s="464"/>
      <c r="LAU290" s="464"/>
      <c r="LAV290" s="464"/>
      <c r="LAW290" s="464"/>
      <c r="LAX290" s="464"/>
      <c r="LAY290" s="464"/>
      <c r="LAZ290" s="464"/>
      <c r="LBA290" s="464"/>
      <c r="LBB290" s="464"/>
      <c r="LBC290" s="464"/>
      <c r="LBD290" s="464"/>
      <c r="LBE290" s="464"/>
      <c r="LBF290" s="464"/>
      <c r="LBG290" s="464"/>
      <c r="LBH290" s="464"/>
      <c r="LBI290" s="464"/>
      <c r="LBJ290" s="464"/>
      <c r="LBK290" s="464"/>
      <c r="LBL290" s="464"/>
      <c r="LBM290" s="464"/>
      <c r="LBN290" s="464"/>
      <c r="LBO290" s="464"/>
      <c r="LBP290" s="464"/>
      <c r="LBQ290" s="464"/>
      <c r="LBR290" s="464"/>
      <c r="LBS290" s="464"/>
      <c r="LBT290" s="464"/>
      <c r="LBU290" s="464"/>
      <c r="LBV290" s="464"/>
      <c r="LBW290" s="464"/>
      <c r="LBX290" s="464"/>
      <c r="LBY290" s="464"/>
      <c r="LBZ290" s="464"/>
      <c r="LCA290" s="464"/>
      <c r="LCB290" s="464"/>
      <c r="LCC290" s="464"/>
      <c r="LCD290" s="464"/>
      <c r="LCE290" s="464"/>
      <c r="LCF290" s="464"/>
      <c r="LCG290" s="464"/>
      <c r="LCH290" s="464"/>
      <c r="LCI290" s="464"/>
      <c r="LCJ290" s="464"/>
      <c r="LCK290" s="464"/>
      <c r="LCL290" s="464"/>
      <c r="LCM290" s="464"/>
      <c r="LCN290" s="464"/>
      <c r="LCO290" s="464"/>
      <c r="LCP290" s="464"/>
      <c r="LCQ290" s="464"/>
      <c r="LCR290" s="464"/>
      <c r="LCS290" s="464"/>
      <c r="LCT290" s="464"/>
      <c r="LCU290" s="464"/>
      <c r="LCV290" s="464"/>
      <c r="LCW290" s="464"/>
      <c r="LCX290" s="464"/>
      <c r="LCY290" s="464"/>
      <c r="LCZ290" s="464"/>
      <c r="LDA290" s="464"/>
      <c r="LDB290" s="464"/>
      <c r="LDC290" s="464"/>
      <c r="LDD290" s="464"/>
      <c r="LDE290" s="464"/>
      <c r="LDF290" s="464"/>
      <c r="LDG290" s="464"/>
      <c r="LDH290" s="464"/>
      <c r="LDI290" s="464"/>
      <c r="LDJ290" s="464"/>
      <c r="LDK290" s="464"/>
      <c r="LDL290" s="464"/>
      <c r="LDM290" s="464"/>
      <c r="LDN290" s="464"/>
      <c r="LDO290" s="464"/>
      <c r="LDP290" s="464"/>
      <c r="LDQ290" s="464"/>
      <c r="LDR290" s="464"/>
      <c r="LDS290" s="464"/>
      <c r="LDT290" s="464"/>
      <c r="LDU290" s="464"/>
      <c r="LDV290" s="464"/>
      <c r="LDW290" s="464"/>
      <c r="LDX290" s="464"/>
      <c r="LDY290" s="464"/>
      <c r="LDZ290" s="464"/>
      <c r="LEA290" s="464"/>
      <c r="LEB290" s="464"/>
      <c r="LEC290" s="464"/>
      <c r="LED290" s="464"/>
      <c r="LEE290" s="464"/>
      <c r="LEF290" s="464"/>
      <c r="LEG290" s="464"/>
      <c r="LEH290" s="464"/>
      <c r="LEI290" s="464"/>
      <c r="LEJ290" s="464"/>
      <c r="LEK290" s="464"/>
      <c r="LEL290" s="464"/>
      <c r="LEM290" s="464"/>
      <c r="LEN290" s="464"/>
      <c r="LEO290" s="464"/>
      <c r="LEP290" s="464"/>
      <c r="LEQ290" s="464"/>
      <c r="LER290" s="464"/>
      <c r="LES290" s="464"/>
      <c r="LET290" s="464"/>
      <c r="LEU290" s="464"/>
      <c r="LEV290" s="464"/>
      <c r="LEW290" s="464"/>
      <c r="LEX290" s="464"/>
      <c r="LEY290" s="464"/>
      <c r="LEZ290" s="464"/>
      <c r="LFA290" s="464"/>
      <c r="LFB290" s="464"/>
      <c r="LFC290" s="464"/>
      <c r="LFD290" s="464"/>
      <c r="LFE290" s="464"/>
      <c r="LFF290" s="464"/>
      <c r="LFG290" s="464"/>
      <c r="LFH290" s="464"/>
      <c r="LFI290" s="464"/>
      <c r="LFJ290" s="464"/>
      <c r="LFK290" s="464"/>
      <c r="LFL290" s="464"/>
      <c r="LFM290" s="464"/>
      <c r="LFN290" s="464"/>
      <c r="LFO290" s="464"/>
      <c r="LFP290" s="464"/>
      <c r="LFQ290" s="464"/>
      <c r="LFR290" s="464"/>
      <c r="LFS290" s="464"/>
      <c r="LFT290" s="464"/>
      <c r="LFU290" s="464"/>
      <c r="LFV290" s="464"/>
      <c r="LFW290" s="464"/>
      <c r="LFX290" s="464"/>
      <c r="LFY290" s="464"/>
      <c r="LFZ290" s="464"/>
      <c r="LGA290" s="464"/>
      <c r="LGB290" s="464"/>
      <c r="LGC290" s="464"/>
      <c r="LGD290" s="464"/>
      <c r="LGE290" s="464"/>
      <c r="LGF290" s="464"/>
      <c r="LGG290" s="464"/>
      <c r="LGH290" s="464"/>
      <c r="LGI290" s="464"/>
      <c r="LGJ290" s="464"/>
      <c r="LGK290" s="464"/>
      <c r="LGL290" s="464"/>
      <c r="LGM290" s="464"/>
      <c r="LGN290" s="464"/>
      <c r="LGO290" s="464"/>
      <c r="LGP290" s="464"/>
      <c r="LGQ290" s="464"/>
      <c r="LGR290" s="464"/>
      <c r="LGS290" s="464"/>
      <c r="LGT290" s="464"/>
      <c r="LGU290" s="464"/>
      <c r="LGV290" s="464"/>
      <c r="LGW290" s="464"/>
      <c r="LGX290" s="464"/>
      <c r="LGY290" s="464"/>
      <c r="LGZ290" s="464"/>
      <c r="LHA290" s="464"/>
      <c r="LHB290" s="464"/>
      <c r="LHC290" s="464"/>
      <c r="LHD290" s="464"/>
      <c r="LHE290" s="464"/>
      <c r="LHF290" s="464"/>
      <c r="LHG290" s="464"/>
      <c r="LHH290" s="464"/>
      <c r="LHI290" s="464"/>
      <c r="LHJ290" s="464"/>
      <c r="LHK290" s="464"/>
      <c r="LHL290" s="464"/>
      <c r="LHM290" s="464"/>
      <c r="LHN290" s="464"/>
      <c r="LHO290" s="464"/>
      <c r="LHP290" s="464"/>
      <c r="LHQ290" s="464"/>
      <c r="LHR290" s="464"/>
      <c r="LHS290" s="464"/>
      <c r="LHT290" s="464"/>
      <c r="LHU290" s="464"/>
      <c r="LHV290" s="464"/>
      <c r="LHW290" s="464"/>
      <c r="LHX290" s="464"/>
      <c r="LHY290" s="464"/>
      <c r="LHZ290" s="464"/>
      <c r="LIA290" s="464"/>
      <c r="LIB290" s="464"/>
      <c r="LIC290" s="464"/>
      <c r="LID290" s="464"/>
      <c r="LIE290" s="464"/>
      <c r="LIF290" s="464"/>
      <c r="LIG290" s="464"/>
      <c r="LIH290" s="464"/>
      <c r="LII290" s="464"/>
      <c r="LIJ290" s="464"/>
      <c r="LIK290" s="464"/>
      <c r="LIL290" s="464"/>
      <c r="LIM290" s="464"/>
      <c r="LIN290" s="464"/>
      <c r="LIO290" s="464"/>
      <c r="LIP290" s="464"/>
      <c r="LIQ290" s="464"/>
      <c r="LIR290" s="464"/>
      <c r="LIS290" s="464"/>
      <c r="LIT290" s="464"/>
      <c r="LIU290" s="464"/>
      <c r="LIV290" s="464"/>
      <c r="LIW290" s="464"/>
      <c r="LIX290" s="464"/>
      <c r="LIY290" s="464"/>
      <c r="LIZ290" s="464"/>
      <c r="LJA290" s="464"/>
      <c r="LJB290" s="464"/>
      <c r="LJC290" s="464"/>
      <c r="LJD290" s="464"/>
      <c r="LJE290" s="464"/>
      <c r="LJF290" s="464"/>
      <c r="LJG290" s="464"/>
      <c r="LJH290" s="464"/>
      <c r="LJI290" s="464"/>
      <c r="LJJ290" s="464"/>
      <c r="LJK290" s="464"/>
      <c r="LJL290" s="464"/>
      <c r="LJM290" s="464"/>
      <c r="LJN290" s="464"/>
      <c r="LJO290" s="464"/>
      <c r="LJP290" s="464"/>
      <c r="LJQ290" s="464"/>
      <c r="LJR290" s="464"/>
      <c r="LJS290" s="464"/>
      <c r="LJT290" s="464"/>
      <c r="LJU290" s="464"/>
      <c r="LJV290" s="464"/>
      <c r="LJW290" s="464"/>
      <c r="LJX290" s="464"/>
      <c r="LJY290" s="464"/>
      <c r="LJZ290" s="464"/>
      <c r="LKA290" s="464"/>
      <c r="LKB290" s="464"/>
      <c r="LKC290" s="464"/>
      <c r="LKD290" s="464"/>
      <c r="LKE290" s="464"/>
      <c r="LKF290" s="464"/>
      <c r="LKG290" s="464"/>
      <c r="LKH290" s="464"/>
      <c r="LKI290" s="464"/>
      <c r="LKJ290" s="464"/>
      <c r="LKK290" s="464"/>
      <c r="LKL290" s="464"/>
      <c r="LKM290" s="464"/>
      <c r="LKN290" s="464"/>
      <c r="LKO290" s="464"/>
      <c r="LKP290" s="464"/>
      <c r="LKQ290" s="464"/>
      <c r="LKR290" s="464"/>
      <c r="LKS290" s="464"/>
      <c r="LKT290" s="464"/>
      <c r="LKU290" s="464"/>
      <c r="LKV290" s="464"/>
      <c r="LKW290" s="464"/>
      <c r="LKX290" s="464"/>
      <c r="LKY290" s="464"/>
      <c r="LKZ290" s="464"/>
      <c r="LLA290" s="464"/>
      <c r="LLB290" s="464"/>
      <c r="LLC290" s="464"/>
      <c r="LLD290" s="464"/>
      <c r="LLE290" s="464"/>
      <c r="LLF290" s="464"/>
      <c r="LLG290" s="464"/>
      <c r="LLH290" s="464"/>
      <c r="LLI290" s="464"/>
      <c r="LLJ290" s="464"/>
      <c r="LLK290" s="464"/>
      <c r="LLL290" s="464"/>
      <c r="LLM290" s="464"/>
      <c r="LLN290" s="464"/>
      <c r="LLO290" s="464"/>
      <c r="LLP290" s="464"/>
      <c r="LLQ290" s="464"/>
      <c r="LLR290" s="464"/>
      <c r="LLS290" s="464"/>
      <c r="LLT290" s="464"/>
      <c r="LLU290" s="464"/>
      <c r="LLV290" s="464"/>
      <c r="LLW290" s="464"/>
      <c r="LLX290" s="464"/>
      <c r="LLY290" s="464"/>
      <c r="LLZ290" s="464"/>
      <c r="LMA290" s="464"/>
      <c r="LMB290" s="464"/>
      <c r="LMC290" s="464"/>
      <c r="LMD290" s="464"/>
      <c r="LME290" s="464"/>
      <c r="LMF290" s="464"/>
      <c r="LMG290" s="464"/>
      <c r="LMH290" s="464"/>
      <c r="LMI290" s="464"/>
      <c r="LMJ290" s="464"/>
      <c r="LMK290" s="464"/>
      <c r="LML290" s="464"/>
      <c r="LMM290" s="464"/>
      <c r="LMN290" s="464"/>
      <c r="LMO290" s="464"/>
      <c r="LMP290" s="464"/>
      <c r="LMQ290" s="464"/>
      <c r="LMR290" s="464"/>
      <c r="LMS290" s="464"/>
      <c r="LMT290" s="464"/>
      <c r="LMU290" s="464"/>
      <c r="LMV290" s="464"/>
      <c r="LMW290" s="464"/>
      <c r="LMX290" s="464"/>
      <c r="LMY290" s="464"/>
      <c r="LMZ290" s="464"/>
      <c r="LNA290" s="464"/>
      <c r="LNB290" s="464"/>
      <c r="LNC290" s="464"/>
      <c r="LND290" s="464"/>
      <c r="LNE290" s="464"/>
      <c r="LNF290" s="464"/>
      <c r="LNG290" s="464"/>
      <c r="LNH290" s="464"/>
      <c r="LNI290" s="464"/>
      <c r="LNJ290" s="464"/>
      <c r="LNK290" s="464"/>
      <c r="LNL290" s="464"/>
      <c r="LNM290" s="464"/>
      <c r="LNN290" s="464"/>
      <c r="LNO290" s="464"/>
      <c r="LNP290" s="464"/>
      <c r="LNQ290" s="464"/>
      <c r="LNR290" s="464"/>
      <c r="LNS290" s="464"/>
      <c r="LNT290" s="464"/>
      <c r="LNU290" s="464"/>
      <c r="LNV290" s="464"/>
      <c r="LNW290" s="464"/>
      <c r="LNX290" s="464"/>
      <c r="LNY290" s="464"/>
      <c r="LNZ290" s="464"/>
      <c r="LOA290" s="464"/>
      <c r="LOB290" s="464"/>
      <c r="LOC290" s="464"/>
      <c r="LOD290" s="464"/>
      <c r="LOE290" s="464"/>
      <c r="LOF290" s="464"/>
      <c r="LOG290" s="464"/>
      <c r="LOH290" s="464"/>
      <c r="LOI290" s="464"/>
      <c r="LOJ290" s="464"/>
      <c r="LOK290" s="464"/>
      <c r="LOL290" s="464"/>
      <c r="LOM290" s="464"/>
      <c r="LON290" s="464"/>
      <c r="LOO290" s="464"/>
      <c r="LOP290" s="464"/>
      <c r="LOQ290" s="464"/>
      <c r="LOR290" s="464"/>
      <c r="LOS290" s="464"/>
      <c r="LOT290" s="464"/>
      <c r="LOU290" s="464"/>
      <c r="LOV290" s="464"/>
      <c r="LOW290" s="464"/>
      <c r="LOX290" s="464"/>
      <c r="LOY290" s="464"/>
      <c r="LOZ290" s="464"/>
      <c r="LPA290" s="464"/>
      <c r="LPB290" s="464"/>
      <c r="LPC290" s="464"/>
      <c r="LPD290" s="464"/>
      <c r="LPE290" s="464"/>
      <c r="LPF290" s="464"/>
      <c r="LPG290" s="464"/>
      <c r="LPH290" s="464"/>
      <c r="LPI290" s="464"/>
      <c r="LPJ290" s="464"/>
      <c r="LPK290" s="464"/>
      <c r="LPL290" s="464"/>
      <c r="LPM290" s="464"/>
      <c r="LPN290" s="464"/>
      <c r="LPO290" s="464"/>
      <c r="LPP290" s="464"/>
      <c r="LPQ290" s="464"/>
      <c r="LPR290" s="464"/>
      <c r="LPS290" s="464"/>
      <c r="LPT290" s="464"/>
      <c r="LPU290" s="464"/>
      <c r="LPV290" s="464"/>
      <c r="LPW290" s="464"/>
      <c r="LPX290" s="464"/>
      <c r="LPY290" s="464"/>
      <c r="LPZ290" s="464"/>
      <c r="LQA290" s="464"/>
      <c r="LQB290" s="464"/>
      <c r="LQC290" s="464"/>
      <c r="LQD290" s="464"/>
      <c r="LQE290" s="464"/>
      <c r="LQF290" s="464"/>
      <c r="LQG290" s="464"/>
      <c r="LQH290" s="464"/>
      <c r="LQI290" s="464"/>
      <c r="LQJ290" s="464"/>
      <c r="LQK290" s="464"/>
      <c r="LQL290" s="464"/>
      <c r="LQM290" s="464"/>
      <c r="LQN290" s="464"/>
      <c r="LQO290" s="464"/>
      <c r="LQP290" s="464"/>
      <c r="LQQ290" s="464"/>
      <c r="LQR290" s="464"/>
      <c r="LQS290" s="464"/>
      <c r="LQT290" s="464"/>
      <c r="LQU290" s="464"/>
      <c r="LQV290" s="464"/>
      <c r="LQW290" s="464"/>
      <c r="LQX290" s="464"/>
      <c r="LQY290" s="464"/>
      <c r="LQZ290" s="464"/>
      <c r="LRA290" s="464"/>
      <c r="LRB290" s="464"/>
      <c r="LRC290" s="464"/>
      <c r="LRD290" s="464"/>
      <c r="LRE290" s="464"/>
      <c r="LRF290" s="464"/>
      <c r="LRG290" s="464"/>
      <c r="LRH290" s="464"/>
      <c r="LRI290" s="464"/>
      <c r="LRJ290" s="464"/>
      <c r="LRK290" s="464"/>
      <c r="LRL290" s="464"/>
      <c r="LRM290" s="464"/>
      <c r="LRN290" s="464"/>
      <c r="LRO290" s="464"/>
      <c r="LRP290" s="464"/>
      <c r="LRQ290" s="464"/>
      <c r="LRR290" s="464"/>
      <c r="LRS290" s="464"/>
      <c r="LRT290" s="464"/>
      <c r="LRU290" s="464"/>
      <c r="LRV290" s="464"/>
      <c r="LRW290" s="464"/>
      <c r="LRX290" s="464"/>
      <c r="LRY290" s="464"/>
      <c r="LRZ290" s="464"/>
      <c r="LSA290" s="464"/>
      <c r="LSB290" s="464"/>
      <c r="LSC290" s="464"/>
      <c r="LSD290" s="464"/>
      <c r="LSE290" s="464"/>
      <c r="LSF290" s="464"/>
      <c r="LSG290" s="464"/>
      <c r="LSH290" s="464"/>
      <c r="LSI290" s="464"/>
      <c r="LSJ290" s="464"/>
      <c r="LSK290" s="464"/>
      <c r="LSL290" s="464"/>
      <c r="LSM290" s="464"/>
      <c r="LSN290" s="464"/>
      <c r="LSO290" s="464"/>
      <c r="LSP290" s="464"/>
      <c r="LSQ290" s="464"/>
      <c r="LSR290" s="464"/>
      <c r="LSS290" s="464"/>
      <c r="LST290" s="464"/>
      <c r="LSU290" s="464"/>
      <c r="LSV290" s="464"/>
      <c r="LSW290" s="464"/>
      <c r="LSX290" s="464"/>
      <c r="LSY290" s="464"/>
      <c r="LSZ290" s="464"/>
      <c r="LTA290" s="464"/>
      <c r="LTB290" s="464"/>
      <c r="LTC290" s="464"/>
      <c r="LTD290" s="464"/>
      <c r="LTE290" s="464"/>
      <c r="LTF290" s="464"/>
      <c r="LTG290" s="464"/>
      <c r="LTH290" s="464"/>
      <c r="LTI290" s="464"/>
      <c r="LTJ290" s="464"/>
      <c r="LTK290" s="464"/>
      <c r="LTL290" s="464"/>
      <c r="LTM290" s="464"/>
      <c r="LTN290" s="464"/>
      <c r="LTO290" s="464"/>
      <c r="LTP290" s="464"/>
      <c r="LTQ290" s="464"/>
      <c r="LTR290" s="464"/>
      <c r="LTS290" s="464"/>
      <c r="LTT290" s="464"/>
      <c r="LTU290" s="464"/>
      <c r="LTV290" s="464"/>
      <c r="LTW290" s="464"/>
      <c r="LTX290" s="464"/>
      <c r="LTY290" s="464"/>
      <c r="LTZ290" s="464"/>
      <c r="LUA290" s="464"/>
      <c r="LUB290" s="464"/>
      <c r="LUC290" s="464"/>
      <c r="LUD290" s="464"/>
      <c r="LUE290" s="464"/>
      <c r="LUF290" s="464"/>
      <c r="LUG290" s="464"/>
      <c r="LUH290" s="464"/>
      <c r="LUI290" s="464"/>
      <c r="LUJ290" s="464"/>
      <c r="LUK290" s="464"/>
      <c r="LUL290" s="464"/>
      <c r="LUM290" s="464"/>
      <c r="LUN290" s="464"/>
      <c r="LUO290" s="464"/>
      <c r="LUP290" s="464"/>
      <c r="LUQ290" s="464"/>
      <c r="LUR290" s="464"/>
      <c r="LUS290" s="464"/>
      <c r="LUT290" s="464"/>
      <c r="LUU290" s="464"/>
      <c r="LUV290" s="464"/>
      <c r="LUW290" s="464"/>
      <c r="LUX290" s="464"/>
      <c r="LUY290" s="464"/>
      <c r="LUZ290" s="464"/>
      <c r="LVA290" s="464"/>
      <c r="LVB290" s="464"/>
      <c r="LVC290" s="464"/>
      <c r="LVD290" s="464"/>
      <c r="LVE290" s="464"/>
      <c r="LVF290" s="464"/>
      <c r="LVG290" s="464"/>
      <c r="LVH290" s="464"/>
      <c r="LVI290" s="464"/>
      <c r="LVJ290" s="464"/>
      <c r="LVK290" s="464"/>
      <c r="LVL290" s="464"/>
      <c r="LVM290" s="464"/>
      <c r="LVN290" s="464"/>
      <c r="LVO290" s="464"/>
      <c r="LVP290" s="464"/>
      <c r="LVQ290" s="464"/>
      <c r="LVR290" s="464"/>
      <c r="LVS290" s="464"/>
      <c r="LVT290" s="464"/>
      <c r="LVU290" s="464"/>
      <c r="LVV290" s="464"/>
      <c r="LVW290" s="464"/>
      <c r="LVX290" s="464"/>
      <c r="LVY290" s="464"/>
      <c r="LVZ290" s="464"/>
      <c r="LWA290" s="464"/>
      <c r="LWB290" s="464"/>
      <c r="LWC290" s="464"/>
      <c r="LWD290" s="464"/>
      <c r="LWE290" s="464"/>
      <c r="LWF290" s="464"/>
      <c r="LWG290" s="464"/>
      <c r="LWH290" s="464"/>
      <c r="LWI290" s="464"/>
      <c r="LWJ290" s="464"/>
      <c r="LWK290" s="464"/>
      <c r="LWL290" s="464"/>
      <c r="LWM290" s="464"/>
      <c r="LWN290" s="464"/>
      <c r="LWO290" s="464"/>
      <c r="LWP290" s="464"/>
      <c r="LWQ290" s="464"/>
      <c r="LWR290" s="464"/>
      <c r="LWS290" s="464"/>
      <c r="LWT290" s="464"/>
      <c r="LWU290" s="464"/>
      <c r="LWV290" s="464"/>
      <c r="LWW290" s="464"/>
      <c r="LWX290" s="464"/>
      <c r="LWY290" s="464"/>
      <c r="LWZ290" s="464"/>
      <c r="LXA290" s="464"/>
      <c r="LXB290" s="464"/>
      <c r="LXC290" s="464"/>
      <c r="LXD290" s="464"/>
      <c r="LXE290" s="464"/>
      <c r="LXF290" s="464"/>
      <c r="LXG290" s="464"/>
      <c r="LXH290" s="464"/>
      <c r="LXI290" s="464"/>
      <c r="LXJ290" s="464"/>
      <c r="LXK290" s="464"/>
      <c r="LXL290" s="464"/>
      <c r="LXM290" s="464"/>
      <c r="LXN290" s="464"/>
      <c r="LXO290" s="464"/>
      <c r="LXP290" s="464"/>
      <c r="LXQ290" s="464"/>
      <c r="LXR290" s="464"/>
      <c r="LXS290" s="464"/>
      <c r="LXT290" s="464"/>
      <c r="LXU290" s="464"/>
      <c r="LXV290" s="464"/>
      <c r="LXW290" s="464"/>
      <c r="LXX290" s="464"/>
      <c r="LXY290" s="464"/>
      <c r="LXZ290" s="464"/>
      <c r="LYA290" s="464"/>
      <c r="LYB290" s="464"/>
      <c r="LYC290" s="464"/>
      <c r="LYD290" s="464"/>
      <c r="LYE290" s="464"/>
      <c r="LYF290" s="464"/>
      <c r="LYG290" s="464"/>
      <c r="LYH290" s="464"/>
      <c r="LYI290" s="464"/>
      <c r="LYJ290" s="464"/>
      <c r="LYK290" s="464"/>
      <c r="LYL290" s="464"/>
      <c r="LYM290" s="464"/>
      <c r="LYN290" s="464"/>
      <c r="LYO290" s="464"/>
      <c r="LYP290" s="464"/>
      <c r="LYQ290" s="464"/>
      <c r="LYR290" s="464"/>
      <c r="LYS290" s="464"/>
      <c r="LYT290" s="464"/>
      <c r="LYU290" s="464"/>
      <c r="LYV290" s="464"/>
      <c r="LYW290" s="464"/>
      <c r="LYX290" s="464"/>
      <c r="LYY290" s="464"/>
      <c r="LYZ290" s="464"/>
      <c r="LZA290" s="464"/>
      <c r="LZB290" s="464"/>
      <c r="LZC290" s="464"/>
      <c r="LZD290" s="464"/>
      <c r="LZE290" s="464"/>
      <c r="LZF290" s="464"/>
      <c r="LZG290" s="464"/>
      <c r="LZH290" s="464"/>
      <c r="LZI290" s="464"/>
      <c r="LZJ290" s="464"/>
      <c r="LZK290" s="464"/>
      <c r="LZL290" s="464"/>
      <c r="LZM290" s="464"/>
      <c r="LZN290" s="464"/>
      <c r="LZO290" s="464"/>
      <c r="LZP290" s="464"/>
      <c r="LZQ290" s="464"/>
      <c r="LZR290" s="464"/>
      <c r="LZS290" s="464"/>
      <c r="LZT290" s="464"/>
      <c r="LZU290" s="464"/>
      <c r="LZV290" s="464"/>
      <c r="LZW290" s="464"/>
      <c r="LZX290" s="464"/>
      <c r="LZY290" s="464"/>
      <c r="LZZ290" s="464"/>
      <c r="MAA290" s="464"/>
      <c r="MAB290" s="464"/>
      <c r="MAC290" s="464"/>
      <c r="MAD290" s="464"/>
      <c r="MAE290" s="464"/>
      <c r="MAF290" s="464"/>
      <c r="MAG290" s="464"/>
      <c r="MAH290" s="464"/>
      <c r="MAI290" s="464"/>
      <c r="MAJ290" s="464"/>
      <c r="MAK290" s="464"/>
      <c r="MAL290" s="464"/>
      <c r="MAM290" s="464"/>
      <c r="MAN290" s="464"/>
      <c r="MAO290" s="464"/>
      <c r="MAP290" s="464"/>
      <c r="MAQ290" s="464"/>
      <c r="MAR290" s="464"/>
      <c r="MAS290" s="464"/>
      <c r="MAT290" s="464"/>
      <c r="MAU290" s="464"/>
      <c r="MAV290" s="464"/>
      <c r="MAW290" s="464"/>
      <c r="MAX290" s="464"/>
      <c r="MAY290" s="464"/>
      <c r="MAZ290" s="464"/>
      <c r="MBA290" s="464"/>
      <c r="MBB290" s="464"/>
      <c r="MBC290" s="464"/>
      <c r="MBD290" s="464"/>
      <c r="MBE290" s="464"/>
      <c r="MBF290" s="464"/>
      <c r="MBG290" s="464"/>
      <c r="MBH290" s="464"/>
      <c r="MBI290" s="464"/>
      <c r="MBJ290" s="464"/>
      <c r="MBK290" s="464"/>
      <c r="MBL290" s="464"/>
      <c r="MBM290" s="464"/>
      <c r="MBN290" s="464"/>
      <c r="MBO290" s="464"/>
      <c r="MBP290" s="464"/>
      <c r="MBQ290" s="464"/>
      <c r="MBR290" s="464"/>
      <c r="MBS290" s="464"/>
      <c r="MBT290" s="464"/>
      <c r="MBU290" s="464"/>
      <c r="MBV290" s="464"/>
      <c r="MBW290" s="464"/>
      <c r="MBX290" s="464"/>
      <c r="MBY290" s="464"/>
      <c r="MBZ290" s="464"/>
      <c r="MCA290" s="464"/>
      <c r="MCB290" s="464"/>
      <c r="MCC290" s="464"/>
      <c r="MCD290" s="464"/>
      <c r="MCE290" s="464"/>
      <c r="MCF290" s="464"/>
      <c r="MCG290" s="464"/>
      <c r="MCH290" s="464"/>
      <c r="MCI290" s="464"/>
      <c r="MCJ290" s="464"/>
      <c r="MCK290" s="464"/>
      <c r="MCL290" s="464"/>
      <c r="MCM290" s="464"/>
      <c r="MCN290" s="464"/>
      <c r="MCO290" s="464"/>
      <c r="MCP290" s="464"/>
      <c r="MCQ290" s="464"/>
      <c r="MCR290" s="464"/>
      <c r="MCS290" s="464"/>
      <c r="MCT290" s="464"/>
      <c r="MCU290" s="464"/>
      <c r="MCV290" s="464"/>
      <c r="MCW290" s="464"/>
      <c r="MCX290" s="464"/>
      <c r="MCY290" s="464"/>
      <c r="MCZ290" s="464"/>
      <c r="MDA290" s="464"/>
      <c r="MDB290" s="464"/>
      <c r="MDC290" s="464"/>
      <c r="MDD290" s="464"/>
      <c r="MDE290" s="464"/>
      <c r="MDF290" s="464"/>
      <c r="MDG290" s="464"/>
      <c r="MDH290" s="464"/>
      <c r="MDI290" s="464"/>
      <c r="MDJ290" s="464"/>
      <c r="MDK290" s="464"/>
      <c r="MDL290" s="464"/>
      <c r="MDM290" s="464"/>
      <c r="MDN290" s="464"/>
      <c r="MDO290" s="464"/>
      <c r="MDP290" s="464"/>
      <c r="MDQ290" s="464"/>
      <c r="MDR290" s="464"/>
      <c r="MDS290" s="464"/>
      <c r="MDT290" s="464"/>
      <c r="MDU290" s="464"/>
      <c r="MDV290" s="464"/>
      <c r="MDW290" s="464"/>
      <c r="MDX290" s="464"/>
      <c r="MDY290" s="464"/>
      <c r="MDZ290" s="464"/>
      <c r="MEA290" s="464"/>
      <c r="MEB290" s="464"/>
      <c r="MEC290" s="464"/>
      <c r="MED290" s="464"/>
      <c r="MEE290" s="464"/>
      <c r="MEF290" s="464"/>
      <c r="MEG290" s="464"/>
      <c r="MEH290" s="464"/>
      <c r="MEI290" s="464"/>
      <c r="MEJ290" s="464"/>
      <c r="MEK290" s="464"/>
      <c r="MEL290" s="464"/>
      <c r="MEM290" s="464"/>
      <c r="MEN290" s="464"/>
      <c r="MEO290" s="464"/>
      <c r="MEP290" s="464"/>
      <c r="MEQ290" s="464"/>
      <c r="MER290" s="464"/>
      <c r="MES290" s="464"/>
      <c r="MET290" s="464"/>
      <c r="MEU290" s="464"/>
      <c r="MEV290" s="464"/>
      <c r="MEW290" s="464"/>
      <c r="MEX290" s="464"/>
      <c r="MEY290" s="464"/>
      <c r="MEZ290" s="464"/>
      <c r="MFA290" s="464"/>
      <c r="MFB290" s="464"/>
      <c r="MFC290" s="464"/>
      <c r="MFD290" s="464"/>
      <c r="MFE290" s="464"/>
      <c r="MFF290" s="464"/>
      <c r="MFG290" s="464"/>
      <c r="MFH290" s="464"/>
      <c r="MFI290" s="464"/>
      <c r="MFJ290" s="464"/>
      <c r="MFK290" s="464"/>
      <c r="MFL290" s="464"/>
      <c r="MFM290" s="464"/>
      <c r="MFN290" s="464"/>
      <c r="MFO290" s="464"/>
      <c r="MFP290" s="464"/>
      <c r="MFQ290" s="464"/>
      <c r="MFR290" s="464"/>
      <c r="MFS290" s="464"/>
      <c r="MFT290" s="464"/>
      <c r="MFU290" s="464"/>
      <c r="MFV290" s="464"/>
      <c r="MFW290" s="464"/>
      <c r="MFX290" s="464"/>
      <c r="MFY290" s="464"/>
      <c r="MFZ290" s="464"/>
      <c r="MGA290" s="464"/>
      <c r="MGB290" s="464"/>
      <c r="MGC290" s="464"/>
      <c r="MGD290" s="464"/>
      <c r="MGE290" s="464"/>
      <c r="MGF290" s="464"/>
      <c r="MGG290" s="464"/>
      <c r="MGH290" s="464"/>
      <c r="MGI290" s="464"/>
      <c r="MGJ290" s="464"/>
      <c r="MGK290" s="464"/>
      <c r="MGL290" s="464"/>
      <c r="MGM290" s="464"/>
      <c r="MGN290" s="464"/>
      <c r="MGO290" s="464"/>
      <c r="MGP290" s="464"/>
      <c r="MGQ290" s="464"/>
      <c r="MGR290" s="464"/>
      <c r="MGS290" s="464"/>
      <c r="MGT290" s="464"/>
      <c r="MGU290" s="464"/>
      <c r="MGV290" s="464"/>
      <c r="MGW290" s="464"/>
      <c r="MGX290" s="464"/>
      <c r="MGY290" s="464"/>
      <c r="MGZ290" s="464"/>
      <c r="MHA290" s="464"/>
      <c r="MHB290" s="464"/>
      <c r="MHC290" s="464"/>
      <c r="MHD290" s="464"/>
      <c r="MHE290" s="464"/>
      <c r="MHF290" s="464"/>
      <c r="MHG290" s="464"/>
      <c r="MHH290" s="464"/>
      <c r="MHI290" s="464"/>
      <c r="MHJ290" s="464"/>
      <c r="MHK290" s="464"/>
      <c r="MHL290" s="464"/>
      <c r="MHM290" s="464"/>
      <c r="MHN290" s="464"/>
      <c r="MHO290" s="464"/>
      <c r="MHP290" s="464"/>
      <c r="MHQ290" s="464"/>
      <c r="MHR290" s="464"/>
      <c r="MHS290" s="464"/>
      <c r="MHT290" s="464"/>
      <c r="MHU290" s="464"/>
      <c r="MHV290" s="464"/>
      <c r="MHW290" s="464"/>
      <c r="MHX290" s="464"/>
      <c r="MHY290" s="464"/>
      <c r="MHZ290" s="464"/>
      <c r="MIA290" s="464"/>
      <c r="MIB290" s="464"/>
      <c r="MIC290" s="464"/>
      <c r="MID290" s="464"/>
      <c r="MIE290" s="464"/>
      <c r="MIF290" s="464"/>
      <c r="MIG290" s="464"/>
      <c r="MIH290" s="464"/>
      <c r="MII290" s="464"/>
      <c r="MIJ290" s="464"/>
      <c r="MIK290" s="464"/>
      <c r="MIL290" s="464"/>
      <c r="MIM290" s="464"/>
      <c r="MIN290" s="464"/>
      <c r="MIO290" s="464"/>
      <c r="MIP290" s="464"/>
      <c r="MIQ290" s="464"/>
      <c r="MIR290" s="464"/>
      <c r="MIS290" s="464"/>
      <c r="MIT290" s="464"/>
      <c r="MIU290" s="464"/>
      <c r="MIV290" s="464"/>
      <c r="MIW290" s="464"/>
      <c r="MIX290" s="464"/>
      <c r="MIY290" s="464"/>
      <c r="MIZ290" s="464"/>
      <c r="MJA290" s="464"/>
      <c r="MJB290" s="464"/>
      <c r="MJC290" s="464"/>
      <c r="MJD290" s="464"/>
      <c r="MJE290" s="464"/>
      <c r="MJF290" s="464"/>
      <c r="MJG290" s="464"/>
      <c r="MJH290" s="464"/>
      <c r="MJI290" s="464"/>
      <c r="MJJ290" s="464"/>
      <c r="MJK290" s="464"/>
      <c r="MJL290" s="464"/>
      <c r="MJM290" s="464"/>
      <c r="MJN290" s="464"/>
      <c r="MJO290" s="464"/>
      <c r="MJP290" s="464"/>
      <c r="MJQ290" s="464"/>
      <c r="MJR290" s="464"/>
      <c r="MJS290" s="464"/>
      <c r="MJT290" s="464"/>
      <c r="MJU290" s="464"/>
      <c r="MJV290" s="464"/>
      <c r="MJW290" s="464"/>
      <c r="MJX290" s="464"/>
      <c r="MJY290" s="464"/>
      <c r="MJZ290" s="464"/>
      <c r="MKA290" s="464"/>
      <c r="MKB290" s="464"/>
      <c r="MKC290" s="464"/>
      <c r="MKD290" s="464"/>
      <c r="MKE290" s="464"/>
      <c r="MKF290" s="464"/>
      <c r="MKG290" s="464"/>
      <c r="MKH290" s="464"/>
      <c r="MKI290" s="464"/>
      <c r="MKJ290" s="464"/>
      <c r="MKK290" s="464"/>
      <c r="MKL290" s="464"/>
      <c r="MKM290" s="464"/>
      <c r="MKN290" s="464"/>
      <c r="MKO290" s="464"/>
      <c r="MKP290" s="464"/>
      <c r="MKQ290" s="464"/>
      <c r="MKR290" s="464"/>
      <c r="MKS290" s="464"/>
      <c r="MKT290" s="464"/>
      <c r="MKU290" s="464"/>
      <c r="MKV290" s="464"/>
      <c r="MKW290" s="464"/>
      <c r="MKX290" s="464"/>
      <c r="MKY290" s="464"/>
      <c r="MKZ290" s="464"/>
      <c r="MLA290" s="464"/>
      <c r="MLB290" s="464"/>
      <c r="MLC290" s="464"/>
      <c r="MLD290" s="464"/>
      <c r="MLE290" s="464"/>
      <c r="MLF290" s="464"/>
      <c r="MLG290" s="464"/>
      <c r="MLH290" s="464"/>
      <c r="MLI290" s="464"/>
      <c r="MLJ290" s="464"/>
      <c r="MLK290" s="464"/>
      <c r="MLL290" s="464"/>
      <c r="MLM290" s="464"/>
      <c r="MLN290" s="464"/>
      <c r="MLO290" s="464"/>
      <c r="MLP290" s="464"/>
      <c r="MLQ290" s="464"/>
      <c r="MLR290" s="464"/>
      <c r="MLS290" s="464"/>
      <c r="MLT290" s="464"/>
      <c r="MLU290" s="464"/>
      <c r="MLV290" s="464"/>
      <c r="MLW290" s="464"/>
      <c r="MLX290" s="464"/>
      <c r="MLY290" s="464"/>
      <c r="MLZ290" s="464"/>
      <c r="MMA290" s="464"/>
      <c r="MMB290" s="464"/>
      <c r="MMC290" s="464"/>
      <c r="MMD290" s="464"/>
      <c r="MME290" s="464"/>
      <c r="MMF290" s="464"/>
      <c r="MMG290" s="464"/>
      <c r="MMH290" s="464"/>
      <c r="MMI290" s="464"/>
      <c r="MMJ290" s="464"/>
      <c r="MMK290" s="464"/>
      <c r="MML290" s="464"/>
      <c r="MMM290" s="464"/>
      <c r="MMN290" s="464"/>
      <c r="MMO290" s="464"/>
      <c r="MMP290" s="464"/>
      <c r="MMQ290" s="464"/>
      <c r="MMR290" s="464"/>
      <c r="MMS290" s="464"/>
      <c r="MMT290" s="464"/>
      <c r="MMU290" s="464"/>
      <c r="MMV290" s="464"/>
      <c r="MMW290" s="464"/>
      <c r="MMX290" s="464"/>
      <c r="MMY290" s="464"/>
      <c r="MMZ290" s="464"/>
      <c r="MNA290" s="464"/>
      <c r="MNB290" s="464"/>
      <c r="MNC290" s="464"/>
      <c r="MND290" s="464"/>
      <c r="MNE290" s="464"/>
      <c r="MNF290" s="464"/>
      <c r="MNG290" s="464"/>
      <c r="MNH290" s="464"/>
      <c r="MNI290" s="464"/>
      <c r="MNJ290" s="464"/>
      <c r="MNK290" s="464"/>
      <c r="MNL290" s="464"/>
      <c r="MNM290" s="464"/>
      <c r="MNN290" s="464"/>
      <c r="MNO290" s="464"/>
      <c r="MNP290" s="464"/>
      <c r="MNQ290" s="464"/>
      <c r="MNR290" s="464"/>
      <c r="MNS290" s="464"/>
      <c r="MNT290" s="464"/>
      <c r="MNU290" s="464"/>
      <c r="MNV290" s="464"/>
      <c r="MNW290" s="464"/>
      <c r="MNX290" s="464"/>
      <c r="MNY290" s="464"/>
      <c r="MNZ290" s="464"/>
      <c r="MOA290" s="464"/>
      <c r="MOB290" s="464"/>
      <c r="MOC290" s="464"/>
      <c r="MOD290" s="464"/>
      <c r="MOE290" s="464"/>
      <c r="MOF290" s="464"/>
      <c r="MOG290" s="464"/>
      <c r="MOH290" s="464"/>
      <c r="MOI290" s="464"/>
      <c r="MOJ290" s="464"/>
      <c r="MOK290" s="464"/>
      <c r="MOL290" s="464"/>
      <c r="MOM290" s="464"/>
      <c r="MON290" s="464"/>
      <c r="MOO290" s="464"/>
      <c r="MOP290" s="464"/>
      <c r="MOQ290" s="464"/>
      <c r="MOR290" s="464"/>
      <c r="MOS290" s="464"/>
      <c r="MOT290" s="464"/>
      <c r="MOU290" s="464"/>
      <c r="MOV290" s="464"/>
      <c r="MOW290" s="464"/>
      <c r="MOX290" s="464"/>
      <c r="MOY290" s="464"/>
      <c r="MOZ290" s="464"/>
      <c r="MPA290" s="464"/>
      <c r="MPB290" s="464"/>
      <c r="MPC290" s="464"/>
      <c r="MPD290" s="464"/>
      <c r="MPE290" s="464"/>
      <c r="MPF290" s="464"/>
      <c r="MPG290" s="464"/>
      <c r="MPH290" s="464"/>
      <c r="MPI290" s="464"/>
      <c r="MPJ290" s="464"/>
      <c r="MPK290" s="464"/>
      <c r="MPL290" s="464"/>
      <c r="MPM290" s="464"/>
      <c r="MPN290" s="464"/>
      <c r="MPO290" s="464"/>
      <c r="MPP290" s="464"/>
      <c r="MPQ290" s="464"/>
      <c r="MPR290" s="464"/>
      <c r="MPS290" s="464"/>
      <c r="MPT290" s="464"/>
      <c r="MPU290" s="464"/>
      <c r="MPV290" s="464"/>
      <c r="MPW290" s="464"/>
      <c r="MPX290" s="464"/>
      <c r="MPY290" s="464"/>
      <c r="MPZ290" s="464"/>
      <c r="MQA290" s="464"/>
      <c r="MQB290" s="464"/>
      <c r="MQC290" s="464"/>
      <c r="MQD290" s="464"/>
      <c r="MQE290" s="464"/>
      <c r="MQF290" s="464"/>
      <c r="MQG290" s="464"/>
      <c r="MQH290" s="464"/>
      <c r="MQI290" s="464"/>
      <c r="MQJ290" s="464"/>
      <c r="MQK290" s="464"/>
      <c r="MQL290" s="464"/>
      <c r="MQM290" s="464"/>
      <c r="MQN290" s="464"/>
      <c r="MQO290" s="464"/>
      <c r="MQP290" s="464"/>
      <c r="MQQ290" s="464"/>
      <c r="MQR290" s="464"/>
      <c r="MQS290" s="464"/>
      <c r="MQT290" s="464"/>
      <c r="MQU290" s="464"/>
      <c r="MQV290" s="464"/>
      <c r="MQW290" s="464"/>
      <c r="MQX290" s="464"/>
      <c r="MQY290" s="464"/>
      <c r="MQZ290" s="464"/>
      <c r="MRA290" s="464"/>
      <c r="MRB290" s="464"/>
      <c r="MRC290" s="464"/>
      <c r="MRD290" s="464"/>
      <c r="MRE290" s="464"/>
      <c r="MRF290" s="464"/>
      <c r="MRG290" s="464"/>
      <c r="MRH290" s="464"/>
      <c r="MRI290" s="464"/>
      <c r="MRJ290" s="464"/>
      <c r="MRK290" s="464"/>
      <c r="MRL290" s="464"/>
      <c r="MRM290" s="464"/>
      <c r="MRN290" s="464"/>
      <c r="MRO290" s="464"/>
      <c r="MRP290" s="464"/>
      <c r="MRQ290" s="464"/>
      <c r="MRR290" s="464"/>
      <c r="MRS290" s="464"/>
      <c r="MRT290" s="464"/>
      <c r="MRU290" s="464"/>
      <c r="MRV290" s="464"/>
      <c r="MRW290" s="464"/>
      <c r="MRX290" s="464"/>
      <c r="MRY290" s="464"/>
      <c r="MRZ290" s="464"/>
      <c r="MSA290" s="464"/>
      <c r="MSB290" s="464"/>
      <c r="MSC290" s="464"/>
      <c r="MSD290" s="464"/>
      <c r="MSE290" s="464"/>
      <c r="MSF290" s="464"/>
      <c r="MSG290" s="464"/>
      <c r="MSH290" s="464"/>
      <c r="MSI290" s="464"/>
      <c r="MSJ290" s="464"/>
      <c r="MSK290" s="464"/>
      <c r="MSL290" s="464"/>
      <c r="MSM290" s="464"/>
      <c r="MSN290" s="464"/>
      <c r="MSO290" s="464"/>
      <c r="MSP290" s="464"/>
      <c r="MSQ290" s="464"/>
      <c r="MSR290" s="464"/>
      <c r="MSS290" s="464"/>
      <c r="MST290" s="464"/>
      <c r="MSU290" s="464"/>
      <c r="MSV290" s="464"/>
      <c r="MSW290" s="464"/>
      <c r="MSX290" s="464"/>
      <c r="MSY290" s="464"/>
      <c r="MSZ290" s="464"/>
      <c r="MTA290" s="464"/>
      <c r="MTB290" s="464"/>
      <c r="MTC290" s="464"/>
      <c r="MTD290" s="464"/>
      <c r="MTE290" s="464"/>
      <c r="MTF290" s="464"/>
      <c r="MTG290" s="464"/>
      <c r="MTH290" s="464"/>
      <c r="MTI290" s="464"/>
      <c r="MTJ290" s="464"/>
      <c r="MTK290" s="464"/>
      <c r="MTL290" s="464"/>
      <c r="MTM290" s="464"/>
      <c r="MTN290" s="464"/>
      <c r="MTO290" s="464"/>
      <c r="MTP290" s="464"/>
      <c r="MTQ290" s="464"/>
      <c r="MTR290" s="464"/>
      <c r="MTS290" s="464"/>
      <c r="MTT290" s="464"/>
      <c r="MTU290" s="464"/>
      <c r="MTV290" s="464"/>
      <c r="MTW290" s="464"/>
      <c r="MTX290" s="464"/>
      <c r="MTY290" s="464"/>
      <c r="MTZ290" s="464"/>
      <c r="MUA290" s="464"/>
      <c r="MUB290" s="464"/>
      <c r="MUC290" s="464"/>
      <c r="MUD290" s="464"/>
      <c r="MUE290" s="464"/>
      <c r="MUF290" s="464"/>
      <c r="MUG290" s="464"/>
      <c r="MUH290" s="464"/>
      <c r="MUI290" s="464"/>
      <c r="MUJ290" s="464"/>
      <c r="MUK290" s="464"/>
      <c r="MUL290" s="464"/>
      <c r="MUM290" s="464"/>
      <c r="MUN290" s="464"/>
      <c r="MUO290" s="464"/>
      <c r="MUP290" s="464"/>
      <c r="MUQ290" s="464"/>
      <c r="MUR290" s="464"/>
      <c r="MUS290" s="464"/>
      <c r="MUT290" s="464"/>
      <c r="MUU290" s="464"/>
      <c r="MUV290" s="464"/>
      <c r="MUW290" s="464"/>
      <c r="MUX290" s="464"/>
      <c r="MUY290" s="464"/>
      <c r="MUZ290" s="464"/>
      <c r="MVA290" s="464"/>
      <c r="MVB290" s="464"/>
      <c r="MVC290" s="464"/>
      <c r="MVD290" s="464"/>
      <c r="MVE290" s="464"/>
      <c r="MVF290" s="464"/>
      <c r="MVG290" s="464"/>
      <c r="MVH290" s="464"/>
      <c r="MVI290" s="464"/>
      <c r="MVJ290" s="464"/>
      <c r="MVK290" s="464"/>
      <c r="MVL290" s="464"/>
      <c r="MVM290" s="464"/>
      <c r="MVN290" s="464"/>
      <c r="MVO290" s="464"/>
      <c r="MVP290" s="464"/>
      <c r="MVQ290" s="464"/>
      <c r="MVR290" s="464"/>
      <c r="MVS290" s="464"/>
      <c r="MVT290" s="464"/>
      <c r="MVU290" s="464"/>
      <c r="MVV290" s="464"/>
      <c r="MVW290" s="464"/>
      <c r="MVX290" s="464"/>
      <c r="MVY290" s="464"/>
      <c r="MVZ290" s="464"/>
      <c r="MWA290" s="464"/>
      <c r="MWB290" s="464"/>
      <c r="MWC290" s="464"/>
      <c r="MWD290" s="464"/>
      <c r="MWE290" s="464"/>
      <c r="MWF290" s="464"/>
      <c r="MWG290" s="464"/>
      <c r="MWH290" s="464"/>
      <c r="MWI290" s="464"/>
      <c r="MWJ290" s="464"/>
      <c r="MWK290" s="464"/>
      <c r="MWL290" s="464"/>
      <c r="MWM290" s="464"/>
      <c r="MWN290" s="464"/>
      <c r="MWO290" s="464"/>
      <c r="MWP290" s="464"/>
      <c r="MWQ290" s="464"/>
      <c r="MWR290" s="464"/>
      <c r="MWS290" s="464"/>
      <c r="MWT290" s="464"/>
      <c r="MWU290" s="464"/>
      <c r="MWV290" s="464"/>
      <c r="MWW290" s="464"/>
      <c r="MWX290" s="464"/>
      <c r="MWY290" s="464"/>
      <c r="MWZ290" s="464"/>
      <c r="MXA290" s="464"/>
      <c r="MXB290" s="464"/>
      <c r="MXC290" s="464"/>
      <c r="MXD290" s="464"/>
      <c r="MXE290" s="464"/>
      <c r="MXF290" s="464"/>
      <c r="MXG290" s="464"/>
      <c r="MXH290" s="464"/>
      <c r="MXI290" s="464"/>
      <c r="MXJ290" s="464"/>
      <c r="MXK290" s="464"/>
      <c r="MXL290" s="464"/>
      <c r="MXM290" s="464"/>
      <c r="MXN290" s="464"/>
      <c r="MXO290" s="464"/>
      <c r="MXP290" s="464"/>
      <c r="MXQ290" s="464"/>
      <c r="MXR290" s="464"/>
      <c r="MXS290" s="464"/>
      <c r="MXT290" s="464"/>
      <c r="MXU290" s="464"/>
      <c r="MXV290" s="464"/>
      <c r="MXW290" s="464"/>
      <c r="MXX290" s="464"/>
      <c r="MXY290" s="464"/>
      <c r="MXZ290" s="464"/>
      <c r="MYA290" s="464"/>
      <c r="MYB290" s="464"/>
      <c r="MYC290" s="464"/>
      <c r="MYD290" s="464"/>
      <c r="MYE290" s="464"/>
      <c r="MYF290" s="464"/>
      <c r="MYG290" s="464"/>
      <c r="MYH290" s="464"/>
      <c r="MYI290" s="464"/>
      <c r="MYJ290" s="464"/>
      <c r="MYK290" s="464"/>
      <c r="MYL290" s="464"/>
      <c r="MYM290" s="464"/>
      <c r="MYN290" s="464"/>
      <c r="MYO290" s="464"/>
      <c r="MYP290" s="464"/>
      <c r="MYQ290" s="464"/>
      <c r="MYR290" s="464"/>
      <c r="MYS290" s="464"/>
      <c r="MYT290" s="464"/>
      <c r="MYU290" s="464"/>
      <c r="MYV290" s="464"/>
      <c r="MYW290" s="464"/>
      <c r="MYX290" s="464"/>
      <c r="MYY290" s="464"/>
      <c r="MYZ290" s="464"/>
      <c r="MZA290" s="464"/>
      <c r="MZB290" s="464"/>
      <c r="MZC290" s="464"/>
      <c r="MZD290" s="464"/>
      <c r="MZE290" s="464"/>
      <c r="MZF290" s="464"/>
      <c r="MZG290" s="464"/>
      <c r="MZH290" s="464"/>
      <c r="MZI290" s="464"/>
      <c r="MZJ290" s="464"/>
      <c r="MZK290" s="464"/>
      <c r="MZL290" s="464"/>
      <c r="MZM290" s="464"/>
      <c r="MZN290" s="464"/>
      <c r="MZO290" s="464"/>
      <c r="MZP290" s="464"/>
      <c r="MZQ290" s="464"/>
      <c r="MZR290" s="464"/>
      <c r="MZS290" s="464"/>
      <c r="MZT290" s="464"/>
      <c r="MZU290" s="464"/>
      <c r="MZV290" s="464"/>
      <c r="MZW290" s="464"/>
      <c r="MZX290" s="464"/>
      <c r="MZY290" s="464"/>
      <c r="MZZ290" s="464"/>
      <c r="NAA290" s="464"/>
      <c r="NAB290" s="464"/>
      <c r="NAC290" s="464"/>
      <c r="NAD290" s="464"/>
      <c r="NAE290" s="464"/>
      <c r="NAF290" s="464"/>
      <c r="NAG290" s="464"/>
      <c r="NAH290" s="464"/>
      <c r="NAI290" s="464"/>
      <c r="NAJ290" s="464"/>
      <c r="NAK290" s="464"/>
      <c r="NAL290" s="464"/>
      <c r="NAM290" s="464"/>
      <c r="NAN290" s="464"/>
      <c r="NAO290" s="464"/>
      <c r="NAP290" s="464"/>
      <c r="NAQ290" s="464"/>
      <c r="NAR290" s="464"/>
      <c r="NAS290" s="464"/>
      <c r="NAT290" s="464"/>
      <c r="NAU290" s="464"/>
      <c r="NAV290" s="464"/>
      <c r="NAW290" s="464"/>
      <c r="NAX290" s="464"/>
      <c r="NAY290" s="464"/>
      <c r="NAZ290" s="464"/>
      <c r="NBA290" s="464"/>
      <c r="NBB290" s="464"/>
      <c r="NBC290" s="464"/>
      <c r="NBD290" s="464"/>
      <c r="NBE290" s="464"/>
      <c r="NBF290" s="464"/>
      <c r="NBG290" s="464"/>
      <c r="NBH290" s="464"/>
      <c r="NBI290" s="464"/>
      <c r="NBJ290" s="464"/>
      <c r="NBK290" s="464"/>
      <c r="NBL290" s="464"/>
      <c r="NBM290" s="464"/>
      <c r="NBN290" s="464"/>
      <c r="NBO290" s="464"/>
      <c r="NBP290" s="464"/>
      <c r="NBQ290" s="464"/>
      <c r="NBR290" s="464"/>
      <c r="NBS290" s="464"/>
      <c r="NBT290" s="464"/>
      <c r="NBU290" s="464"/>
      <c r="NBV290" s="464"/>
      <c r="NBW290" s="464"/>
      <c r="NBX290" s="464"/>
      <c r="NBY290" s="464"/>
      <c r="NBZ290" s="464"/>
      <c r="NCA290" s="464"/>
      <c r="NCB290" s="464"/>
      <c r="NCC290" s="464"/>
      <c r="NCD290" s="464"/>
      <c r="NCE290" s="464"/>
      <c r="NCF290" s="464"/>
      <c r="NCG290" s="464"/>
      <c r="NCH290" s="464"/>
      <c r="NCI290" s="464"/>
      <c r="NCJ290" s="464"/>
      <c r="NCK290" s="464"/>
      <c r="NCL290" s="464"/>
      <c r="NCM290" s="464"/>
      <c r="NCN290" s="464"/>
      <c r="NCO290" s="464"/>
      <c r="NCP290" s="464"/>
      <c r="NCQ290" s="464"/>
      <c r="NCR290" s="464"/>
      <c r="NCS290" s="464"/>
      <c r="NCT290" s="464"/>
      <c r="NCU290" s="464"/>
      <c r="NCV290" s="464"/>
      <c r="NCW290" s="464"/>
      <c r="NCX290" s="464"/>
      <c r="NCY290" s="464"/>
      <c r="NCZ290" s="464"/>
      <c r="NDA290" s="464"/>
      <c r="NDB290" s="464"/>
      <c r="NDC290" s="464"/>
      <c r="NDD290" s="464"/>
      <c r="NDE290" s="464"/>
      <c r="NDF290" s="464"/>
      <c r="NDG290" s="464"/>
      <c r="NDH290" s="464"/>
      <c r="NDI290" s="464"/>
      <c r="NDJ290" s="464"/>
      <c r="NDK290" s="464"/>
      <c r="NDL290" s="464"/>
      <c r="NDM290" s="464"/>
      <c r="NDN290" s="464"/>
      <c r="NDO290" s="464"/>
      <c r="NDP290" s="464"/>
      <c r="NDQ290" s="464"/>
      <c r="NDR290" s="464"/>
      <c r="NDS290" s="464"/>
      <c r="NDT290" s="464"/>
      <c r="NDU290" s="464"/>
      <c r="NDV290" s="464"/>
      <c r="NDW290" s="464"/>
      <c r="NDX290" s="464"/>
      <c r="NDY290" s="464"/>
      <c r="NDZ290" s="464"/>
      <c r="NEA290" s="464"/>
      <c r="NEB290" s="464"/>
      <c r="NEC290" s="464"/>
      <c r="NED290" s="464"/>
      <c r="NEE290" s="464"/>
      <c r="NEF290" s="464"/>
      <c r="NEG290" s="464"/>
      <c r="NEH290" s="464"/>
      <c r="NEI290" s="464"/>
      <c r="NEJ290" s="464"/>
      <c r="NEK290" s="464"/>
      <c r="NEL290" s="464"/>
      <c r="NEM290" s="464"/>
      <c r="NEN290" s="464"/>
      <c r="NEO290" s="464"/>
      <c r="NEP290" s="464"/>
      <c r="NEQ290" s="464"/>
      <c r="NER290" s="464"/>
      <c r="NES290" s="464"/>
      <c r="NET290" s="464"/>
      <c r="NEU290" s="464"/>
      <c r="NEV290" s="464"/>
      <c r="NEW290" s="464"/>
      <c r="NEX290" s="464"/>
      <c r="NEY290" s="464"/>
      <c r="NEZ290" s="464"/>
      <c r="NFA290" s="464"/>
      <c r="NFB290" s="464"/>
      <c r="NFC290" s="464"/>
      <c r="NFD290" s="464"/>
      <c r="NFE290" s="464"/>
      <c r="NFF290" s="464"/>
      <c r="NFG290" s="464"/>
      <c r="NFH290" s="464"/>
      <c r="NFI290" s="464"/>
      <c r="NFJ290" s="464"/>
      <c r="NFK290" s="464"/>
      <c r="NFL290" s="464"/>
      <c r="NFM290" s="464"/>
      <c r="NFN290" s="464"/>
      <c r="NFO290" s="464"/>
      <c r="NFP290" s="464"/>
      <c r="NFQ290" s="464"/>
      <c r="NFR290" s="464"/>
      <c r="NFS290" s="464"/>
      <c r="NFT290" s="464"/>
      <c r="NFU290" s="464"/>
      <c r="NFV290" s="464"/>
      <c r="NFW290" s="464"/>
      <c r="NFX290" s="464"/>
      <c r="NFY290" s="464"/>
      <c r="NFZ290" s="464"/>
      <c r="NGA290" s="464"/>
      <c r="NGB290" s="464"/>
      <c r="NGC290" s="464"/>
      <c r="NGD290" s="464"/>
      <c r="NGE290" s="464"/>
      <c r="NGF290" s="464"/>
      <c r="NGG290" s="464"/>
      <c r="NGH290" s="464"/>
      <c r="NGI290" s="464"/>
      <c r="NGJ290" s="464"/>
      <c r="NGK290" s="464"/>
      <c r="NGL290" s="464"/>
      <c r="NGM290" s="464"/>
      <c r="NGN290" s="464"/>
      <c r="NGO290" s="464"/>
      <c r="NGP290" s="464"/>
      <c r="NGQ290" s="464"/>
      <c r="NGR290" s="464"/>
      <c r="NGS290" s="464"/>
      <c r="NGT290" s="464"/>
      <c r="NGU290" s="464"/>
      <c r="NGV290" s="464"/>
      <c r="NGW290" s="464"/>
      <c r="NGX290" s="464"/>
      <c r="NGY290" s="464"/>
      <c r="NGZ290" s="464"/>
      <c r="NHA290" s="464"/>
      <c r="NHB290" s="464"/>
      <c r="NHC290" s="464"/>
      <c r="NHD290" s="464"/>
      <c r="NHE290" s="464"/>
      <c r="NHF290" s="464"/>
      <c r="NHG290" s="464"/>
      <c r="NHH290" s="464"/>
      <c r="NHI290" s="464"/>
      <c r="NHJ290" s="464"/>
      <c r="NHK290" s="464"/>
      <c r="NHL290" s="464"/>
      <c r="NHM290" s="464"/>
      <c r="NHN290" s="464"/>
      <c r="NHO290" s="464"/>
      <c r="NHP290" s="464"/>
      <c r="NHQ290" s="464"/>
      <c r="NHR290" s="464"/>
      <c r="NHS290" s="464"/>
      <c r="NHT290" s="464"/>
      <c r="NHU290" s="464"/>
      <c r="NHV290" s="464"/>
      <c r="NHW290" s="464"/>
      <c r="NHX290" s="464"/>
      <c r="NHY290" s="464"/>
      <c r="NHZ290" s="464"/>
      <c r="NIA290" s="464"/>
      <c r="NIB290" s="464"/>
      <c r="NIC290" s="464"/>
      <c r="NID290" s="464"/>
      <c r="NIE290" s="464"/>
      <c r="NIF290" s="464"/>
      <c r="NIG290" s="464"/>
      <c r="NIH290" s="464"/>
      <c r="NII290" s="464"/>
      <c r="NIJ290" s="464"/>
      <c r="NIK290" s="464"/>
      <c r="NIL290" s="464"/>
      <c r="NIM290" s="464"/>
      <c r="NIN290" s="464"/>
      <c r="NIO290" s="464"/>
      <c r="NIP290" s="464"/>
      <c r="NIQ290" s="464"/>
      <c r="NIR290" s="464"/>
      <c r="NIS290" s="464"/>
      <c r="NIT290" s="464"/>
      <c r="NIU290" s="464"/>
      <c r="NIV290" s="464"/>
      <c r="NIW290" s="464"/>
      <c r="NIX290" s="464"/>
      <c r="NIY290" s="464"/>
      <c r="NIZ290" s="464"/>
      <c r="NJA290" s="464"/>
      <c r="NJB290" s="464"/>
      <c r="NJC290" s="464"/>
      <c r="NJD290" s="464"/>
      <c r="NJE290" s="464"/>
      <c r="NJF290" s="464"/>
      <c r="NJG290" s="464"/>
      <c r="NJH290" s="464"/>
      <c r="NJI290" s="464"/>
      <c r="NJJ290" s="464"/>
      <c r="NJK290" s="464"/>
      <c r="NJL290" s="464"/>
      <c r="NJM290" s="464"/>
      <c r="NJN290" s="464"/>
      <c r="NJO290" s="464"/>
      <c r="NJP290" s="464"/>
      <c r="NJQ290" s="464"/>
      <c r="NJR290" s="464"/>
      <c r="NJS290" s="464"/>
      <c r="NJT290" s="464"/>
      <c r="NJU290" s="464"/>
      <c r="NJV290" s="464"/>
      <c r="NJW290" s="464"/>
      <c r="NJX290" s="464"/>
      <c r="NJY290" s="464"/>
      <c r="NJZ290" s="464"/>
      <c r="NKA290" s="464"/>
      <c r="NKB290" s="464"/>
      <c r="NKC290" s="464"/>
      <c r="NKD290" s="464"/>
      <c r="NKE290" s="464"/>
      <c r="NKF290" s="464"/>
      <c r="NKG290" s="464"/>
      <c r="NKH290" s="464"/>
      <c r="NKI290" s="464"/>
      <c r="NKJ290" s="464"/>
      <c r="NKK290" s="464"/>
      <c r="NKL290" s="464"/>
      <c r="NKM290" s="464"/>
      <c r="NKN290" s="464"/>
      <c r="NKO290" s="464"/>
      <c r="NKP290" s="464"/>
      <c r="NKQ290" s="464"/>
      <c r="NKR290" s="464"/>
      <c r="NKS290" s="464"/>
      <c r="NKT290" s="464"/>
      <c r="NKU290" s="464"/>
      <c r="NKV290" s="464"/>
      <c r="NKW290" s="464"/>
      <c r="NKX290" s="464"/>
      <c r="NKY290" s="464"/>
      <c r="NKZ290" s="464"/>
      <c r="NLA290" s="464"/>
      <c r="NLB290" s="464"/>
      <c r="NLC290" s="464"/>
      <c r="NLD290" s="464"/>
      <c r="NLE290" s="464"/>
      <c r="NLF290" s="464"/>
      <c r="NLG290" s="464"/>
      <c r="NLH290" s="464"/>
      <c r="NLI290" s="464"/>
      <c r="NLJ290" s="464"/>
      <c r="NLK290" s="464"/>
      <c r="NLL290" s="464"/>
      <c r="NLM290" s="464"/>
      <c r="NLN290" s="464"/>
      <c r="NLO290" s="464"/>
      <c r="NLP290" s="464"/>
      <c r="NLQ290" s="464"/>
      <c r="NLR290" s="464"/>
      <c r="NLS290" s="464"/>
      <c r="NLT290" s="464"/>
      <c r="NLU290" s="464"/>
      <c r="NLV290" s="464"/>
      <c r="NLW290" s="464"/>
      <c r="NLX290" s="464"/>
      <c r="NLY290" s="464"/>
      <c r="NLZ290" s="464"/>
      <c r="NMA290" s="464"/>
      <c r="NMB290" s="464"/>
      <c r="NMC290" s="464"/>
      <c r="NMD290" s="464"/>
      <c r="NME290" s="464"/>
      <c r="NMF290" s="464"/>
      <c r="NMG290" s="464"/>
      <c r="NMH290" s="464"/>
      <c r="NMI290" s="464"/>
      <c r="NMJ290" s="464"/>
      <c r="NMK290" s="464"/>
      <c r="NML290" s="464"/>
      <c r="NMM290" s="464"/>
      <c r="NMN290" s="464"/>
      <c r="NMO290" s="464"/>
      <c r="NMP290" s="464"/>
      <c r="NMQ290" s="464"/>
      <c r="NMR290" s="464"/>
      <c r="NMS290" s="464"/>
      <c r="NMT290" s="464"/>
      <c r="NMU290" s="464"/>
      <c r="NMV290" s="464"/>
      <c r="NMW290" s="464"/>
      <c r="NMX290" s="464"/>
      <c r="NMY290" s="464"/>
      <c r="NMZ290" s="464"/>
      <c r="NNA290" s="464"/>
      <c r="NNB290" s="464"/>
      <c r="NNC290" s="464"/>
      <c r="NND290" s="464"/>
      <c r="NNE290" s="464"/>
      <c r="NNF290" s="464"/>
      <c r="NNG290" s="464"/>
      <c r="NNH290" s="464"/>
      <c r="NNI290" s="464"/>
      <c r="NNJ290" s="464"/>
      <c r="NNK290" s="464"/>
      <c r="NNL290" s="464"/>
      <c r="NNM290" s="464"/>
      <c r="NNN290" s="464"/>
      <c r="NNO290" s="464"/>
      <c r="NNP290" s="464"/>
      <c r="NNQ290" s="464"/>
      <c r="NNR290" s="464"/>
      <c r="NNS290" s="464"/>
      <c r="NNT290" s="464"/>
      <c r="NNU290" s="464"/>
      <c r="NNV290" s="464"/>
      <c r="NNW290" s="464"/>
      <c r="NNX290" s="464"/>
      <c r="NNY290" s="464"/>
      <c r="NNZ290" s="464"/>
      <c r="NOA290" s="464"/>
      <c r="NOB290" s="464"/>
      <c r="NOC290" s="464"/>
      <c r="NOD290" s="464"/>
      <c r="NOE290" s="464"/>
      <c r="NOF290" s="464"/>
      <c r="NOG290" s="464"/>
      <c r="NOH290" s="464"/>
      <c r="NOI290" s="464"/>
      <c r="NOJ290" s="464"/>
      <c r="NOK290" s="464"/>
      <c r="NOL290" s="464"/>
      <c r="NOM290" s="464"/>
      <c r="NON290" s="464"/>
      <c r="NOO290" s="464"/>
      <c r="NOP290" s="464"/>
      <c r="NOQ290" s="464"/>
      <c r="NOR290" s="464"/>
      <c r="NOS290" s="464"/>
      <c r="NOT290" s="464"/>
      <c r="NOU290" s="464"/>
      <c r="NOV290" s="464"/>
      <c r="NOW290" s="464"/>
      <c r="NOX290" s="464"/>
      <c r="NOY290" s="464"/>
      <c r="NOZ290" s="464"/>
      <c r="NPA290" s="464"/>
      <c r="NPB290" s="464"/>
      <c r="NPC290" s="464"/>
      <c r="NPD290" s="464"/>
      <c r="NPE290" s="464"/>
      <c r="NPF290" s="464"/>
      <c r="NPG290" s="464"/>
      <c r="NPH290" s="464"/>
      <c r="NPI290" s="464"/>
      <c r="NPJ290" s="464"/>
      <c r="NPK290" s="464"/>
      <c r="NPL290" s="464"/>
      <c r="NPM290" s="464"/>
      <c r="NPN290" s="464"/>
      <c r="NPO290" s="464"/>
      <c r="NPP290" s="464"/>
      <c r="NPQ290" s="464"/>
      <c r="NPR290" s="464"/>
      <c r="NPS290" s="464"/>
      <c r="NPT290" s="464"/>
      <c r="NPU290" s="464"/>
      <c r="NPV290" s="464"/>
      <c r="NPW290" s="464"/>
      <c r="NPX290" s="464"/>
      <c r="NPY290" s="464"/>
      <c r="NPZ290" s="464"/>
      <c r="NQA290" s="464"/>
      <c r="NQB290" s="464"/>
      <c r="NQC290" s="464"/>
      <c r="NQD290" s="464"/>
      <c r="NQE290" s="464"/>
      <c r="NQF290" s="464"/>
      <c r="NQG290" s="464"/>
      <c r="NQH290" s="464"/>
      <c r="NQI290" s="464"/>
      <c r="NQJ290" s="464"/>
      <c r="NQK290" s="464"/>
      <c r="NQL290" s="464"/>
      <c r="NQM290" s="464"/>
      <c r="NQN290" s="464"/>
      <c r="NQO290" s="464"/>
      <c r="NQP290" s="464"/>
      <c r="NQQ290" s="464"/>
      <c r="NQR290" s="464"/>
      <c r="NQS290" s="464"/>
      <c r="NQT290" s="464"/>
      <c r="NQU290" s="464"/>
      <c r="NQV290" s="464"/>
      <c r="NQW290" s="464"/>
      <c r="NQX290" s="464"/>
      <c r="NQY290" s="464"/>
      <c r="NQZ290" s="464"/>
      <c r="NRA290" s="464"/>
      <c r="NRB290" s="464"/>
      <c r="NRC290" s="464"/>
      <c r="NRD290" s="464"/>
      <c r="NRE290" s="464"/>
      <c r="NRF290" s="464"/>
      <c r="NRG290" s="464"/>
      <c r="NRH290" s="464"/>
      <c r="NRI290" s="464"/>
      <c r="NRJ290" s="464"/>
      <c r="NRK290" s="464"/>
      <c r="NRL290" s="464"/>
      <c r="NRM290" s="464"/>
      <c r="NRN290" s="464"/>
      <c r="NRO290" s="464"/>
      <c r="NRP290" s="464"/>
      <c r="NRQ290" s="464"/>
      <c r="NRR290" s="464"/>
      <c r="NRS290" s="464"/>
      <c r="NRT290" s="464"/>
      <c r="NRU290" s="464"/>
      <c r="NRV290" s="464"/>
      <c r="NRW290" s="464"/>
      <c r="NRX290" s="464"/>
      <c r="NRY290" s="464"/>
      <c r="NRZ290" s="464"/>
      <c r="NSA290" s="464"/>
      <c r="NSB290" s="464"/>
      <c r="NSC290" s="464"/>
      <c r="NSD290" s="464"/>
      <c r="NSE290" s="464"/>
      <c r="NSF290" s="464"/>
      <c r="NSG290" s="464"/>
      <c r="NSH290" s="464"/>
      <c r="NSI290" s="464"/>
      <c r="NSJ290" s="464"/>
      <c r="NSK290" s="464"/>
      <c r="NSL290" s="464"/>
      <c r="NSM290" s="464"/>
      <c r="NSN290" s="464"/>
      <c r="NSO290" s="464"/>
      <c r="NSP290" s="464"/>
      <c r="NSQ290" s="464"/>
      <c r="NSR290" s="464"/>
      <c r="NSS290" s="464"/>
      <c r="NST290" s="464"/>
      <c r="NSU290" s="464"/>
      <c r="NSV290" s="464"/>
      <c r="NSW290" s="464"/>
      <c r="NSX290" s="464"/>
      <c r="NSY290" s="464"/>
      <c r="NSZ290" s="464"/>
      <c r="NTA290" s="464"/>
      <c r="NTB290" s="464"/>
      <c r="NTC290" s="464"/>
      <c r="NTD290" s="464"/>
      <c r="NTE290" s="464"/>
      <c r="NTF290" s="464"/>
      <c r="NTG290" s="464"/>
      <c r="NTH290" s="464"/>
      <c r="NTI290" s="464"/>
      <c r="NTJ290" s="464"/>
      <c r="NTK290" s="464"/>
      <c r="NTL290" s="464"/>
      <c r="NTM290" s="464"/>
      <c r="NTN290" s="464"/>
      <c r="NTO290" s="464"/>
      <c r="NTP290" s="464"/>
      <c r="NTQ290" s="464"/>
      <c r="NTR290" s="464"/>
      <c r="NTS290" s="464"/>
      <c r="NTT290" s="464"/>
      <c r="NTU290" s="464"/>
      <c r="NTV290" s="464"/>
      <c r="NTW290" s="464"/>
      <c r="NTX290" s="464"/>
      <c r="NTY290" s="464"/>
      <c r="NTZ290" s="464"/>
      <c r="NUA290" s="464"/>
      <c r="NUB290" s="464"/>
      <c r="NUC290" s="464"/>
      <c r="NUD290" s="464"/>
      <c r="NUE290" s="464"/>
      <c r="NUF290" s="464"/>
      <c r="NUG290" s="464"/>
      <c r="NUH290" s="464"/>
      <c r="NUI290" s="464"/>
      <c r="NUJ290" s="464"/>
      <c r="NUK290" s="464"/>
      <c r="NUL290" s="464"/>
      <c r="NUM290" s="464"/>
      <c r="NUN290" s="464"/>
      <c r="NUO290" s="464"/>
      <c r="NUP290" s="464"/>
      <c r="NUQ290" s="464"/>
      <c r="NUR290" s="464"/>
      <c r="NUS290" s="464"/>
      <c r="NUT290" s="464"/>
      <c r="NUU290" s="464"/>
      <c r="NUV290" s="464"/>
      <c r="NUW290" s="464"/>
      <c r="NUX290" s="464"/>
      <c r="NUY290" s="464"/>
      <c r="NUZ290" s="464"/>
      <c r="NVA290" s="464"/>
      <c r="NVB290" s="464"/>
      <c r="NVC290" s="464"/>
      <c r="NVD290" s="464"/>
      <c r="NVE290" s="464"/>
      <c r="NVF290" s="464"/>
      <c r="NVG290" s="464"/>
      <c r="NVH290" s="464"/>
      <c r="NVI290" s="464"/>
      <c r="NVJ290" s="464"/>
      <c r="NVK290" s="464"/>
      <c r="NVL290" s="464"/>
      <c r="NVM290" s="464"/>
      <c r="NVN290" s="464"/>
      <c r="NVO290" s="464"/>
      <c r="NVP290" s="464"/>
      <c r="NVQ290" s="464"/>
      <c r="NVR290" s="464"/>
      <c r="NVS290" s="464"/>
      <c r="NVT290" s="464"/>
      <c r="NVU290" s="464"/>
      <c r="NVV290" s="464"/>
      <c r="NVW290" s="464"/>
      <c r="NVX290" s="464"/>
      <c r="NVY290" s="464"/>
      <c r="NVZ290" s="464"/>
      <c r="NWA290" s="464"/>
      <c r="NWB290" s="464"/>
      <c r="NWC290" s="464"/>
      <c r="NWD290" s="464"/>
      <c r="NWE290" s="464"/>
      <c r="NWF290" s="464"/>
      <c r="NWG290" s="464"/>
      <c r="NWH290" s="464"/>
      <c r="NWI290" s="464"/>
      <c r="NWJ290" s="464"/>
      <c r="NWK290" s="464"/>
      <c r="NWL290" s="464"/>
      <c r="NWM290" s="464"/>
      <c r="NWN290" s="464"/>
      <c r="NWO290" s="464"/>
      <c r="NWP290" s="464"/>
      <c r="NWQ290" s="464"/>
      <c r="NWR290" s="464"/>
      <c r="NWS290" s="464"/>
      <c r="NWT290" s="464"/>
      <c r="NWU290" s="464"/>
      <c r="NWV290" s="464"/>
      <c r="NWW290" s="464"/>
      <c r="NWX290" s="464"/>
      <c r="NWY290" s="464"/>
      <c r="NWZ290" s="464"/>
      <c r="NXA290" s="464"/>
      <c r="NXB290" s="464"/>
      <c r="NXC290" s="464"/>
      <c r="NXD290" s="464"/>
      <c r="NXE290" s="464"/>
      <c r="NXF290" s="464"/>
      <c r="NXG290" s="464"/>
      <c r="NXH290" s="464"/>
      <c r="NXI290" s="464"/>
      <c r="NXJ290" s="464"/>
      <c r="NXK290" s="464"/>
      <c r="NXL290" s="464"/>
      <c r="NXM290" s="464"/>
      <c r="NXN290" s="464"/>
      <c r="NXO290" s="464"/>
      <c r="NXP290" s="464"/>
      <c r="NXQ290" s="464"/>
      <c r="NXR290" s="464"/>
      <c r="NXS290" s="464"/>
      <c r="NXT290" s="464"/>
      <c r="NXU290" s="464"/>
      <c r="NXV290" s="464"/>
      <c r="NXW290" s="464"/>
      <c r="NXX290" s="464"/>
      <c r="NXY290" s="464"/>
      <c r="NXZ290" s="464"/>
      <c r="NYA290" s="464"/>
      <c r="NYB290" s="464"/>
      <c r="NYC290" s="464"/>
      <c r="NYD290" s="464"/>
      <c r="NYE290" s="464"/>
      <c r="NYF290" s="464"/>
      <c r="NYG290" s="464"/>
      <c r="NYH290" s="464"/>
      <c r="NYI290" s="464"/>
      <c r="NYJ290" s="464"/>
      <c r="NYK290" s="464"/>
      <c r="NYL290" s="464"/>
      <c r="NYM290" s="464"/>
      <c r="NYN290" s="464"/>
      <c r="NYO290" s="464"/>
      <c r="NYP290" s="464"/>
      <c r="NYQ290" s="464"/>
      <c r="NYR290" s="464"/>
      <c r="NYS290" s="464"/>
      <c r="NYT290" s="464"/>
      <c r="NYU290" s="464"/>
      <c r="NYV290" s="464"/>
      <c r="NYW290" s="464"/>
      <c r="NYX290" s="464"/>
      <c r="NYY290" s="464"/>
      <c r="NYZ290" s="464"/>
      <c r="NZA290" s="464"/>
      <c r="NZB290" s="464"/>
      <c r="NZC290" s="464"/>
      <c r="NZD290" s="464"/>
      <c r="NZE290" s="464"/>
      <c r="NZF290" s="464"/>
      <c r="NZG290" s="464"/>
      <c r="NZH290" s="464"/>
      <c r="NZI290" s="464"/>
      <c r="NZJ290" s="464"/>
      <c r="NZK290" s="464"/>
      <c r="NZL290" s="464"/>
      <c r="NZM290" s="464"/>
      <c r="NZN290" s="464"/>
      <c r="NZO290" s="464"/>
      <c r="NZP290" s="464"/>
      <c r="NZQ290" s="464"/>
      <c r="NZR290" s="464"/>
      <c r="NZS290" s="464"/>
      <c r="NZT290" s="464"/>
      <c r="NZU290" s="464"/>
      <c r="NZV290" s="464"/>
      <c r="NZW290" s="464"/>
      <c r="NZX290" s="464"/>
      <c r="NZY290" s="464"/>
      <c r="NZZ290" s="464"/>
      <c r="OAA290" s="464"/>
      <c r="OAB290" s="464"/>
      <c r="OAC290" s="464"/>
      <c r="OAD290" s="464"/>
      <c r="OAE290" s="464"/>
      <c r="OAF290" s="464"/>
      <c r="OAG290" s="464"/>
      <c r="OAH290" s="464"/>
      <c r="OAI290" s="464"/>
      <c r="OAJ290" s="464"/>
      <c r="OAK290" s="464"/>
      <c r="OAL290" s="464"/>
      <c r="OAM290" s="464"/>
      <c r="OAN290" s="464"/>
      <c r="OAO290" s="464"/>
      <c r="OAP290" s="464"/>
      <c r="OAQ290" s="464"/>
      <c r="OAR290" s="464"/>
      <c r="OAS290" s="464"/>
      <c r="OAT290" s="464"/>
      <c r="OAU290" s="464"/>
      <c r="OAV290" s="464"/>
      <c r="OAW290" s="464"/>
      <c r="OAX290" s="464"/>
      <c r="OAY290" s="464"/>
      <c r="OAZ290" s="464"/>
      <c r="OBA290" s="464"/>
      <c r="OBB290" s="464"/>
      <c r="OBC290" s="464"/>
      <c r="OBD290" s="464"/>
      <c r="OBE290" s="464"/>
      <c r="OBF290" s="464"/>
      <c r="OBG290" s="464"/>
      <c r="OBH290" s="464"/>
      <c r="OBI290" s="464"/>
      <c r="OBJ290" s="464"/>
      <c r="OBK290" s="464"/>
      <c r="OBL290" s="464"/>
      <c r="OBM290" s="464"/>
      <c r="OBN290" s="464"/>
      <c r="OBO290" s="464"/>
      <c r="OBP290" s="464"/>
      <c r="OBQ290" s="464"/>
      <c r="OBR290" s="464"/>
      <c r="OBS290" s="464"/>
      <c r="OBT290" s="464"/>
      <c r="OBU290" s="464"/>
      <c r="OBV290" s="464"/>
      <c r="OBW290" s="464"/>
      <c r="OBX290" s="464"/>
      <c r="OBY290" s="464"/>
      <c r="OBZ290" s="464"/>
      <c r="OCA290" s="464"/>
      <c r="OCB290" s="464"/>
      <c r="OCC290" s="464"/>
      <c r="OCD290" s="464"/>
      <c r="OCE290" s="464"/>
      <c r="OCF290" s="464"/>
      <c r="OCG290" s="464"/>
      <c r="OCH290" s="464"/>
      <c r="OCI290" s="464"/>
      <c r="OCJ290" s="464"/>
      <c r="OCK290" s="464"/>
      <c r="OCL290" s="464"/>
      <c r="OCM290" s="464"/>
      <c r="OCN290" s="464"/>
      <c r="OCO290" s="464"/>
      <c r="OCP290" s="464"/>
      <c r="OCQ290" s="464"/>
      <c r="OCR290" s="464"/>
      <c r="OCS290" s="464"/>
      <c r="OCT290" s="464"/>
      <c r="OCU290" s="464"/>
      <c r="OCV290" s="464"/>
      <c r="OCW290" s="464"/>
      <c r="OCX290" s="464"/>
      <c r="OCY290" s="464"/>
      <c r="OCZ290" s="464"/>
      <c r="ODA290" s="464"/>
      <c r="ODB290" s="464"/>
      <c r="ODC290" s="464"/>
      <c r="ODD290" s="464"/>
      <c r="ODE290" s="464"/>
      <c r="ODF290" s="464"/>
      <c r="ODG290" s="464"/>
      <c r="ODH290" s="464"/>
      <c r="ODI290" s="464"/>
      <c r="ODJ290" s="464"/>
      <c r="ODK290" s="464"/>
      <c r="ODL290" s="464"/>
      <c r="ODM290" s="464"/>
      <c r="ODN290" s="464"/>
      <c r="ODO290" s="464"/>
      <c r="ODP290" s="464"/>
      <c r="ODQ290" s="464"/>
      <c r="ODR290" s="464"/>
      <c r="ODS290" s="464"/>
      <c r="ODT290" s="464"/>
      <c r="ODU290" s="464"/>
      <c r="ODV290" s="464"/>
      <c r="ODW290" s="464"/>
      <c r="ODX290" s="464"/>
      <c r="ODY290" s="464"/>
      <c r="ODZ290" s="464"/>
      <c r="OEA290" s="464"/>
      <c r="OEB290" s="464"/>
      <c r="OEC290" s="464"/>
      <c r="OED290" s="464"/>
      <c r="OEE290" s="464"/>
      <c r="OEF290" s="464"/>
      <c r="OEG290" s="464"/>
      <c r="OEH290" s="464"/>
      <c r="OEI290" s="464"/>
      <c r="OEJ290" s="464"/>
      <c r="OEK290" s="464"/>
      <c r="OEL290" s="464"/>
      <c r="OEM290" s="464"/>
      <c r="OEN290" s="464"/>
      <c r="OEO290" s="464"/>
      <c r="OEP290" s="464"/>
      <c r="OEQ290" s="464"/>
      <c r="OER290" s="464"/>
      <c r="OES290" s="464"/>
      <c r="OET290" s="464"/>
      <c r="OEU290" s="464"/>
      <c r="OEV290" s="464"/>
      <c r="OEW290" s="464"/>
      <c r="OEX290" s="464"/>
      <c r="OEY290" s="464"/>
      <c r="OEZ290" s="464"/>
      <c r="OFA290" s="464"/>
      <c r="OFB290" s="464"/>
      <c r="OFC290" s="464"/>
      <c r="OFD290" s="464"/>
      <c r="OFE290" s="464"/>
      <c r="OFF290" s="464"/>
      <c r="OFG290" s="464"/>
      <c r="OFH290" s="464"/>
      <c r="OFI290" s="464"/>
      <c r="OFJ290" s="464"/>
      <c r="OFK290" s="464"/>
      <c r="OFL290" s="464"/>
      <c r="OFM290" s="464"/>
      <c r="OFN290" s="464"/>
      <c r="OFO290" s="464"/>
      <c r="OFP290" s="464"/>
      <c r="OFQ290" s="464"/>
      <c r="OFR290" s="464"/>
      <c r="OFS290" s="464"/>
      <c r="OFT290" s="464"/>
      <c r="OFU290" s="464"/>
      <c r="OFV290" s="464"/>
      <c r="OFW290" s="464"/>
      <c r="OFX290" s="464"/>
      <c r="OFY290" s="464"/>
      <c r="OFZ290" s="464"/>
      <c r="OGA290" s="464"/>
      <c r="OGB290" s="464"/>
      <c r="OGC290" s="464"/>
      <c r="OGD290" s="464"/>
      <c r="OGE290" s="464"/>
      <c r="OGF290" s="464"/>
      <c r="OGG290" s="464"/>
      <c r="OGH290" s="464"/>
      <c r="OGI290" s="464"/>
      <c r="OGJ290" s="464"/>
      <c r="OGK290" s="464"/>
      <c r="OGL290" s="464"/>
      <c r="OGM290" s="464"/>
      <c r="OGN290" s="464"/>
      <c r="OGO290" s="464"/>
      <c r="OGP290" s="464"/>
      <c r="OGQ290" s="464"/>
      <c r="OGR290" s="464"/>
      <c r="OGS290" s="464"/>
      <c r="OGT290" s="464"/>
      <c r="OGU290" s="464"/>
      <c r="OGV290" s="464"/>
      <c r="OGW290" s="464"/>
      <c r="OGX290" s="464"/>
      <c r="OGY290" s="464"/>
      <c r="OGZ290" s="464"/>
      <c r="OHA290" s="464"/>
      <c r="OHB290" s="464"/>
      <c r="OHC290" s="464"/>
      <c r="OHD290" s="464"/>
      <c r="OHE290" s="464"/>
      <c r="OHF290" s="464"/>
      <c r="OHG290" s="464"/>
      <c r="OHH290" s="464"/>
      <c r="OHI290" s="464"/>
      <c r="OHJ290" s="464"/>
      <c r="OHK290" s="464"/>
      <c r="OHL290" s="464"/>
      <c r="OHM290" s="464"/>
      <c r="OHN290" s="464"/>
      <c r="OHO290" s="464"/>
      <c r="OHP290" s="464"/>
      <c r="OHQ290" s="464"/>
      <c r="OHR290" s="464"/>
      <c r="OHS290" s="464"/>
      <c r="OHT290" s="464"/>
      <c r="OHU290" s="464"/>
      <c r="OHV290" s="464"/>
      <c r="OHW290" s="464"/>
      <c r="OHX290" s="464"/>
      <c r="OHY290" s="464"/>
      <c r="OHZ290" s="464"/>
      <c r="OIA290" s="464"/>
      <c r="OIB290" s="464"/>
      <c r="OIC290" s="464"/>
      <c r="OID290" s="464"/>
      <c r="OIE290" s="464"/>
      <c r="OIF290" s="464"/>
      <c r="OIG290" s="464"/>
      <c r="OIH290" s="464"/>
      <c r="OII290" s="464"/>
      <c r="OIJ290" s="464"/>
      <c r="OIK290" s="464"/>
      <c r="OIL290" s="464"/>
      <c r="OIM290" s="464"/>
      <c r="OIN290" s="464"/>
      <c r="OIO290" s="464"/>
      <c r="OIP290" s="464"/>
      <c r="OIQ290" s="464"/>
      <c r="OIR290" s="464"/>
      <c r="OIS290" s="464"/>
      <c r="OIT290" s="464"/>
      <c r="OIU290" s="464"/>
      <c r="OIV290" s="464"/>
      <c r="OIW290" s="464"/>
      <c r="OIX290" s="464"/>
      <c r="OIY290" s="464"/>
      <c r="OIZ290" s="464"/>
      <c r="OJA290" s="464"/>
      <c r="OJB290" s="464"/>
      <c r="OJC290" s="464"/>
      <c r="OJD290" s="464"/>
      <c r="OJE290" s="464"/>
      <c r="OJF290" s="464"/>
      <c r="OJG290" s="464"/>
      <c r="OJH290" s="464"/>
      <c r="OJI290" s="464"/>
      <c r="OJJ290" s="464"/>
      <c r="OJK290" s="464"/>
      <c r="OJL290" s="464"/>
      <c r="OJM290" s="464"/>
      <c r="OJN290" s="464"/>
      <c r="OJO290" s="464"/>
      <c r="OJP290" s="464"/>
      <c r="OJQ290" s="464"/>
      <c r="OJR290" s="464"/>
      <c r="OJS290" s="464"/>
      <c r="OJT290" s="464"/>
      <c r="OJU290" s="464"/>
      <c r="OJV290" s="464"/>
      <c r="OJW290" s="464"/>
      <c r="OJX290" s="464"/>
      <c r="OJY290" s="464"/>
      <c r="OJZ290" s="464"/>
      <c r="OKA290" s="464"/>
      <c r="OKB290" s="464"/>
      <c r="OKC290" s="464"/>
      <c r="OKD290" s="464"/>
      <c r="OKE290" s="464"/>
      <c r="OKF290" s="464"/>
      <c r="OKG290" s="464"/>
      <c r="OKH290" s="464"/>
      <c r="OKI290" s="464"/>
      <c r="OKJ290" s="464"/>
      <c r="OKK290" s="464"/>
      <c r="OKL290" s="464"/>
      <c r="OKM290" s="464"/>
      <c r="OKN290" s="464"/>
      <c r="OKO290" s="464"/>
      <c r="OKP290" s="464"/>
      <c r="OKQ290" s="464"/>
      <c r="OKR290" s="464"/>
      <c r="OKS290" s="464"/>
      <c r="OKT290" s="464"/>
      <c r="OKU290" s="464"/>
      <c r="OKV290" s="464"/>
      <c r="OKW290" s="464"/>
      <c r="OKX290" s="464"/>
      <c r="OKY290" s="464"/>
      <c r="OKZ290" s="464"/>
      <c r="OLA290" s="464"/>
      <c r="OLB290" s="464"/>
      <c r="OLC290" s="464"/>
      <c r="OLD290" s="464"/>
      <c r="OLE290" s="464"/>
      <c r="OLF290" s="464"/>
      <c r="OLG290" s="464"/>
      <c r="OLH290" s="464"/>
      <c r="OLI290" s="464"/>
      <c r="OLJ290" s="464"/>
      <c r="OLK290" s="464"/>
      <c r="OLL290" s="464"/>
      <c r="OLM290" s="464"/>
      <c r="OLN290" s="464"/>
      <c r="OLO290" s="464"/>
      <c r="OLP290" s="464"/>
      <c r="OLQ290" s="464"/>
      <c r="OLR290" s="464"/>
      <c r="OLS290" s="464"/>
      <c r="OLT290" s="464"/>
      <c r="OLU290" s="464"/>
      <c r="OLV290" s="464"/>
      <c r="OLW290" s="464"/>
      <c r="OLX290" s="464"/>
      <c r="OLY290" s="464"/>
      <c r="OLZ290" s="464"/>
      <c r="OMA290" s="464"/>
      <c r="OMB290" s="464"/>
      <c r="OMC290" s="464"/>
      <c r="OMD290" s="464"/>
      <c r="OME290" s="464"/>
      <c r="OMF290" s="464"/>
      <c r="OMG290" s="464"/>
      <c r="OMH290" s="464"/>
      <c r="OMI290" s="464"/>
      <c r="OMJ290" s="464"/>
      <c r="OMK290" s="464"/>
      <c r="OML290" s="464"/>
      <c r="OMM290" s="464"/>
      <c r="OMN290" s="464"/>
      <c r="OMO290" s="464"/>
      <c r="OMP290" s="464"/>
      <c r="OMQ290" s="464"/>
      <c r="OMR290" s="464"/>
      <c r="OMS290" s="464"/>
      <c r="OMT290" s="464"/>
      <c r="OMU290" s="464"/>
      <c r="OMV290" s="464"/>
      <c r="OMW290" s="464"/>
      <c r="OMX290" s="464"/>
      <c r="OMY290" s="464"/>
      <c r="OMZ290" s="464"/>
      <c r="ONA290" s="464"/>
      <c r="ONB290" s="464"/>
      <c r="ONC290" s="464"/>
      <c r="OND290" s="464"/>
      <c r="ONE290" s="464"/>
      <c r="ONF290" s="464"/>
      <c r="ONG290" s="464"/>
      <c r="ONH290" s="464"/>
      <c r="ONI290" s="464"/>
      <c r="ONJ290" s="464"/>
      <c r="ONK290" s="464"/>
      <c r="ONL290" s="464"/>
      <c r="ONM290" s="464"/>
      <c r="ONN290" s="464"/>
      <c r="ONO290" s="464"/>
      <c r="ONP290" s="464"/>
      <c r="ONQ290" s="464"/>
      <c r="ONR290" s="464"/>
      <c r="ONS290" s="464"/>
      <c r="ONT290" s="464"/>
      <c r="ONU290" s="464"/>
      <c r="ONV290" s="464"/>
      <c r="ONW290" s="464"/>
      <c r="ONX290" s="464"/>
      <c r="ONY290" s="464"/>
      <c r="ONZ290" s="464"/>
      <c r="OOA290" s="464"/>
      <c r="OOB290" s="464"/>
      <c r="OOC290" s="464"/>
      <c r="OOD290" s="464"/>
      <c r="OOE290" s="464"/>
      <c r="OOF290" s="464"/>
      <c r="OOG290" s="464"/>
      <c r="OOH290" s="464"/>
      <c r="OOI290" s="464"/>
      <c r="OOJ290" s="464"/>
      <c r="OOK290" s="464"/>
      <c r="OOL290" s="464"/>
      <c r="OOM290" s="464"/>
      <c r="OON290" s="464"/>
      <c r="OOO290" s="464"/>
      <c r="OOP290" s="464"/>
      <c r="OOQ290" s="464"/>
      <c r="OOR290" s="464"/>
      <c r="OOS290" s="464"/>
      <c r="OOT290" s="464"/>
      <c r="OOU290" s="464"/>
      <c r="OOV290" s="464"/>
      <c r="OOW290" s="464"/>
      <c r="OOX290" s="464"/>
      <c r="OOY290" s="464"/>
      <c r="OOZ290" s="464"/>
      <c r="OPA290" s="464"/>
      <c r="OPB290" s="464"/>
      <c r="OPC290" s="464"/>
      <c r="OPD290" s="464"/>
      <c r="OPE290" s="464"/>
      <c r="OPF290" s="464"/>
      <c r="OPG290" s="464"/>
      <c r="OPH290" s="464"/>
      <c r="OPI290" s="464"/>
      <c r="OPJ290" s="464"/>
      <c r="OPK290" s="464"/>
      <c r="OPL290" s="464"/>
      <c r="OPM290" s="464"/>
      <c r="OPN290" s="464"/>
      <c r="OPO290" s="464"/>
      <c r="OPP290" s="464"/>
      <c r="OPQ290" s="464"/>
      <c r="OPR290" s="464"/>
      <c r="OPS290" s="464"/>
      <c r="OPT290" s="464"/>
      <c r="OPU290" s="464"/>
      <c r="OPV290" s="464"/>
      <c r="OPW290" s="464"/>
      <c r="OPX290" s="464"/>
      <c r="OPY290" s="464"/>
      <c r="OPZ290" s="464"/>
      <c r="OQA290" s="464"/>
      <c r="OQB290" s="464"/>
      <c r="OQC290" s="464"/>
      <c r="OQD290" s="464"/>
      <c r="OQE290" s="464"/>
      <c r="OQF290" s="464"/>
      <c r="OQG290" s="464"/>
      <c r="OQH290" s="464"/>
      <c r="OQI290" s="464"/>
      <c r="OQJ290" s="464"/>
      <c r="OQK290" s="464"/>
      <c r="OQL290" s="464"/>
      <c r="OQM290" s="464"/>
      <c r="OQN290" s="464"/>
      <c r="OQO290" s="464"/>
      <c r="OQP290" s="464"/>
      <c r="OQQ290" s="464"/>
      <c r="OQR290" s="464"/>
      <c r="OQS290" s="464"/>
      <c r="OQT290" s="464"/>
      <c r="OQU290" s="464"/>
      <c r="OQV290" s="464"/>
      <c r="OQW290" s="464"/>
      <c r="OQX290" s="464"/>
      <c r="OQY290" s="464"/>
      <c r="OQZ290" s="464"/>
      <c r="ORA290" s="464"/>
      <c r="ORB290" s="464"/>
      <c r="ORC290" s="464"/>
      <c r="ORD290" s="464"/>
      <c r="ORE290" s="464"/>
      <c r="ORF290" s="464"/>
      <c r="ORG290" s="464"/>
      <c r="ORH290" s="464"/>
      <c r="ORI290" s="464"/>
      <c r="ORJ290" s="464"/>
      <c r="ORK290" s="464"/>
      <c r="ORL290" s="464"/>
      <c r="ORM290" s="464"/>
      <c r="ORN290" s="464"/>
      <c r="ORO290" s="464"/>
      <c r="ORP290" s="464"/>
      <c r="ORQ290" s="464"/>
      <c r="ORR290" s="464"/>
      <c r="ORS290" s="464"/>
      <c r="ORT290" s="464"/>
      <c r="ORU290" s="464"/>
      <c r="ORV290" s="464"/>
      <c r="ORW290" s="464"/>
      <c r="ORX290" s="464"/>
      <c r="ORY290" s="464"/>
      <c r="ORZ290" s="464"/>
      <c r="OSA290" s="464"/>
      <c r="OSB290" s="464"/>
      <c r="OSC290" s="464"/>
      <c r="OSD290" s="464"/>
      <c r="OSE290" s="464"/>
      <c r="OSF290" s="464"/>
      <c r="OSG290" s="464"/>
      <c r="OSH290" s="464"/>
      <c r="OSI290" s="464"/>
      <c r="OSJ290" s="464"/>
      <c r="OSK290" s="464"/>
      <c r="OSL290" s="464"/>
      <c r="OSM290" s="464"/>
      <c r="OSN290" s="464"/>
      <c r="OSO290" s="464"/>
      <c r="OSP290" s="464"/>
      <c r="OSQ290" s="464"/>
      <c r="OSR290" s="464"/>
      <c r="OSS290" s="464"/>
      <c r="OST290" s="464"/>
      <c r="OSU290" s="464"/>
      <c r="OSV290" s="464"/>
      <c r="OSW290" s="464"/>
      <c r="OSX290" s="464"/>
      <c r="OSY290" s="464"/>
      <c r="OSZ290" s="464"/>
      <c r="OTA290" s="464"/>
      <c r="OTB290" s="464"/>
      <c r="OTC290" s="464"/>
      <c r="OTD290" s="464"/>
      <c r="OTE290" s="464"/>
      <c r="OTF290" s="464"/>
      <c r="OTG290" s="464"/>
      <c r="OTH290" s="464"/>
      <c r="OTI290" s="464"/>
      <c r="OTJ290" s="464"/>
      <c r="OTK290" s="464"/>
      <c r="OTL290" s="464"/>
      <c r="OTM290" s="464"/>
      <c r="OTN290" s="464"/>
      <c r="OTO290" s="464"/>
      <c r="OTP290" s="464"/>
      <c r="OTQ290" s="464"/>
      <c r="OTR290" s="464"/>
      <c r="OTS290" s="464"/>
      <c r="OTT290" s="464"/>
      <c r="OTU290" s="464"/>
      <c r="OTV290" s="464"/>
      <c r="OTW290" s="464"/>
      <c r="OTX290" s="464"/>
      <c r="OTY290" s="464"/>
      <c r="OTZ290" s="464"/>
      <c r="OUA290" s="464"/>
      <c r="OUB290" s="464"/>
      <c r="OUC290" s="464"/>
      <c r="OUD290" s="464"/>
      <c r="OUE290" s="464"/>
      <c r="OUF290" s="464"/>
      <c r="OUG290" s="464"/>
      <c r="OUH290" s="464"/>
      <c r="OUI290" s="464"/>
      <c r="OUJ290" s="464"/>
      <c r="OUK290" s="464"/>
      <c r="OUL290" s="464"/>
      <c r="OUM290" s="464"/>
      <c r="OUN290" s="464"/>
      <c r="OUO290" s="464"/>
      <c r="OUP290" s="464"/>
      <c r="OUQ290" s="464"/>
      <c r="OUR290" s="464"/>
      <c r="OUS290" s="464"/>
      <c r="OUT290" s="464"/>
      <c r="OUU290" s="464"/>
      <c r="OUV290" s="464"/>
      <c r="OUW290" s="464"/>
      <c r="OUX290" s="464"/>
      <c r="OUY290" s="464"/>
      <c r="OUZ290" s="464"/>
      <c r="OVA290" s="464"/>
      <c r="OVB290" s="464"/>
      <c r="OVC290" s="464"/>
      <c r="OVD290" s="464"/>
      <c r="OVE290" s="464"/>
      <c r="OVF290" s="464"/>
      <c r="OVG290" s="464"/>
      <c r="OVH290" s="464"/>
      <c r="OVI290" s="464"/>
      <c r="OVJ290" s="464"/>
      <c r="OVK290" s="464"/>
      <c r="OVL290" s="464"/>
      <c r="OVM290" s="464"/>
      <c r="OVN290" s="464"/>
      <c r="OVO290" s="464"/>
      <c r="OVP290" s="464"/>
      <c r="OVQ290" s="464"/>
      <c r="OVR290" s="464"/>
      <c r="OVS290" s="464"/>
      <c r="OVT290" s="464"/>
      <c r="OVU290" s="464"/>
      <c r="OVV290" s="464"/>
      <c r="OVW290" s="464"/>
      <c r="OVX290" s="464"/>
      <c r="OVY290" s="464"/>
      <c r="OVZ290" s="464"/>
      <c r="OWA290" s="464"/>
      <c r="OWB290" s="464"/>
      <c r="OWC290" s="464"/>
      <c r="OWD290" s="464"/>
      <c r="OWE290" s="464"/>
      <c r="OWF290" s="464"/>
      <c r="OWG290" s="464"/>
      <c r="OWH290" s="464"/>
      <c r="OWI290" s="464"/>
      <c r="OWJ290" s="464"/>
      <c r="OWK290" s="464"/>
      <c r="OWL290" s="464"/>
      <c r="OWM290" s="464"/>
      <c r="OWN290" s="464"/>
      <c r="OWO290" s="464"/>
      <c r="OWP290" s="464"/>
      <c r="OWQ290" s="464"/>
      <c r="OWR290" s="464"/>
      <c r="OWS290" s="464"/>
      <c r="OWT290" s="464"/>
      <c r="OWU290" s="464"/>
      <c r="OWV290" s="464"/>
      <c r="OWW290" s="464"/>
      <c r="OWX290" s="464"/>
      <c r="OWY290" s="464"/>
      <c r="OWZ290" s="464"/>
      <c r="OXA290" s="464"/>
      <c r="OXB290" s="464"/>
      <c r="OXC290" s="464"/>
      <c r="OXD290" s="464"/>
      <c r="OXE290" s="464"/>
      <c r="OXF290" s="464"/>
      <c r="OXG290" s="464"/>
      <c r="OXH290" s="464"/>
      <c r="OXI290" s="464"/>
      <c r="OXJ290" s="464"/>
      <c r="OXK290" s="464"/>
      <c r="OXL290" s="464"/>
      <c r="OXM290" s="464"/>
      <c r="OXN290" s="464"/>
      <c r="OXO290" s="464"/>
      <c r="OXP290" s="464"/>
      <c r="OXQ290" s="464"/>
      <c r="OXR290" s="464"/>
      <c r="OXS290" s="464"/>
      <c r="OXT290" s="464"/>
      <c r="OXU290" s="464"/>
      <c r="OXV290" s="464"/>
      <c r="OXW290" s="464"/>
      <c r="OXX290" s="464"/>
      <c r="OXY290" s="464"/>
      <c r="OXZ290" s="464"/>
      <c r="OYA290" s="464"/>
      <c r="OYB290" s="464"/>
      <c r="OYC290" s="464"/>
      <c r="OYD290" s="464"/>
      <c r="OYE290" s="464"/>
      <c r="OYF290" s="464"/>
      <c r="OYG290" s="464"/>
      <c r="OYH290" s="464"/>
      <c r="OYI290" s="464"/>
      <c r="OYJ290" s="464"/>
      <c r="OYK290" s="464"/>
      <c r="OYL290" s="464"/>
      <c r="OYM290" s="464"/>
      <c r="OYN290" s="464"/>
      <c r="OYO290" s="464"/>
      <c r="OYP290" s="464"/>
      <c r="OYQ290" s="464"/>
      <c r="OYR290" s="464"/>
      <c r="OYS290" s="464"/>
      <c r="OYT290" s="464"/>
      <c r="OYU290" s="464"/>
      <c r="OYV290" s="464"/>
      <c r="OYW290" s="464"/>
      <c r="OYX290" s="464"/>
      <c r="OYY290" s="464"/>
      <c r="OYZ290" s="464"/>
      <c r="OZA290" s="464"/>
      <c r="OZB290" s="464"/>
      <c r="OZC290" s="464"/>
      <c r="OZD290" s="464"/>
      <c r="OZE290" s="464"/>
      <c r="OZF290" s="464"/>
      <c r="OZG290" s="464"/>
      <c r="OZH290" s="464"/>
      <c r="OZI290" s="464"/>
      <c r="OZJ290" s="464"/>
      <c r="OZK290" s="464"/>
      <c r="OZL290" s="464"/>
      <c r="OZM290" s="464"/>
      <c r="OZN290" s="464"/>
      <c r="OZO290" s="464"/>
      <c r="OZP290" s="464"/>
      <c r="OZQ290" s="464"/>
      <c r="OZR290" s="464"/>
      <c r="OZS290" s="464"/>
      <c r="OZT290" s="464"/>
      <c r="OZU290" s="464"/>
      <c r="OZV290" s="464"/>
      <c r="OZW290" s="464"/>
      <c r="OZX290" s="464"/>
      <c r="OZY290" s="464"/>
      <c r="OZZ290" s="464"/>
      <c r="PAA290" s="464"/>
      <c r="PAB290" s="464"/>
      <c r="PAC290" s="464"/>
      <c r="PAD290" s="464"/>
      <c r="PAE290" s="464"/>
      <c r="PAF290" s="464"/>
      <c r="PAG290" s="464"/>
      <c r="PAH290" s="464"/>
      <c r="PAI290" s="464"/>
      <c r="PAJ290" s="464"/>
      <c r="PAK290" s="464"/>
      <c r="PAL290" s="464"/>
      <c r="PAM290" s="464"/>
      <c r="PAN290" s="464"/>
      <c r="PAO290" s="464"/>
      <c r="PAP290" s="464"/>
      <c r="PAQ290" s="464"/>
      <c r="PAR290" s="464"/>
      <c r="PAS290" s="464"/>
      <c r="PAT290" s="464"/>
      <c r="PAU290" s="464"/>
      <c r="PAV290" s="464"/>
      <c r="PAW290" s="464"/>
      <c r="PAX290" s="464"/>
      <c r="PAY290" s="464"/>
      <c r="PAZ290" s="464"/>
      <c r="PBA290" s="464"/>
      <c r="PBB290" s="464"/>
      <c r="PBC290" s="464"/>
      <c r="PBD290" s="464"/>
      <c r="PBE290" s="464"/>
      <c r="PBF290" s="464"/>
      <c r="PBG290" s="464"/>
      <c r="PBH290" s="464"/>
      <c r="PBI290" s="464"/>
      <c r="PBJ290" s="464"/>
      <c r="PBK290" s="464"/>
      <c r="PBL290" s="464"/>
      <c r="PBM290" s="464"/>
      <c r="PBN290" s="464"/>
      <c r="PBO290" s="464"/>
      <c r="PBP290" s="464"/>
      <c r="PBQ290" s="464"/>
      <c r="PBR290" s="464"/>
      <c r="PBS290" s="464"/>
      <c r="PBT290" s="464"/>
      <c r="PBU290" s="464"/>
      <c r="PBV290" s="464"/>
      <c r="PBW290" s="464"/>
      <c r="PBX290" s="464"/>
      <c r="PBY290" s="464"/>
      <c r="PBZ290" s="464"/>
      <c r="PCA290" s="464"/>
      <c r="PCB290" s="464"/>
      <c r="PCC290" s="464"/>
      <c r="PCD290" s="464"/>
      <c r="PCE290" s="464"/>
      <c r="PCF290" s="464"/>
      <c r="PCG290" s="464"/>
      <c r="PCH290" s="464"/>
      <c r="PCI290" s="464"/>
      <c r="PCJ290" s="464"/>
      <c r="PCK290" s="464"/>
      <c r="PCL290" s="464"/>
      <c r="PCM290" s="464"/>
      <c r="PCN290" s="464"/>
      <c r="PCO290" s="464"/>
      <c r="PCP290" s="464"/>
      <c r="PCQ290" s="464"/>
      <c r="PCR290" s="464"/>
      <c r="PCS290" s="464"/>
      <c r="PCT290" s="464"/>
      <c r="PCU290" s="464"/>
      <c r="PCV290" s="464"/>
      <c r="PCW290" s="464"/>
      <c r="PCX290" s="464"/>
      <c r="PCY290" s="464"/>
      <c r="PCZ290" s="464"/>
      <c r="PDA290" s="464"/>
      <c r="PDB290" s="464"/>
      <c r="PDC290" s="464"/>
      <c r="PDD290" s="464"/>
      <c r="PDE290" s="464"/>
      <c r="PDF290" s="464"/>
      <c r="PDG290" s="464"/>
      <c r="PDH290" s="464"/>
      <c r="PDI290" s="464"/>
      <c r="PDJ290" s="464"/>
      <c r="PDK290" s="464"/>
      <c r="PDL290" s="464"/>
      <c r="PDM290" s="464"/>
      <c r="PDN290" s="464"/>
      <c r="PDO290" s="464"/>
      <c r="PDP290" s="464"/>
      <c r="PDQ290" s="464"/>
      <c r="PDR290" s="464"/>
      <c r="PDS290" s="464"/>
      <c r="PDT290" s="464"/>
      <c r="PDU290" s="464"/>
      <c r="PDV290" s="464"/>
      <c r="PDW290" s="464"/>
      <c r="PDX290" s="464"/>
      <c r="PDY290" s="464"/>
      <c r="PDZ290" s="464"/>
      <c r="PEA290" s="464"/>
      <c r="PEB290" s="464"/>
      <c r="PEC290" s="464"/>
      <c r="PED290" s="464"/>
      <c r="PEE290" s="464"/>
      <c r="PEF290" s="464"/>
      <c r="PEG290" s="464"/>
      <c r="PEH290" s="464"/>
      <c r="PEI290" s="464"/>
      <c r="PEJ290" s="464"/>
      <c r="PEK290" s="464"/>
      <c r="PEL290" s="464"/>
      <c r="PEM290" s="464"/>
      <c r="PEN290" s="464"/>
      <c r="PEO290" s="464"/>
      <c r="PEP290" s="464"/>
      <c r="PEQ290" s="464"/>
      <c r="PER290" s="464"/>
      <c r="PES290" s="464"/>
      <c r="PET290" s="464"/>
      <c r="PEU290" s="464"/>
      <c r="PEV290" s="464"/>
      <c r="PEW290" s="464"/>
      <c r="PEX290" s="464"/>
      <c r="PEY290" s="464"/>
      <c r="PEZ290" s="464"/>
      <c r="PFA290" s="464"/>
      <c r="PFB290" s="464"/>
      <c r="PFC290" s="464"/>
      <c r="PFD290" s="464"/>
      <c r="PFE290" s="464"/>
      <c r="PFF290" s="464"/>
      <c r="PFG290" s="464"/>
      <c r="PFH290" s="464"/>
      <c r="PFI290" s="464"/>
      <c r="PFJ290" s="464"/>
      <c r="PFK290" s="464"/>
      <c r="PFL290" s="464"/>
      <c r="PFM290" s="464"/>
      <c r="PFN290" s="464"/>
      <c r="PFO290" s="464"/>
      <c r="PFP290" s="464"/>
      <c r="PFQ290" s="464"/>
      <c r="PFR290" s="464"/>
      <c r="PFS290" s="464"/>
      <c r="PFT290" s="464"/>
      <c r="PFU290" s="464"/>
      <c r="PFV290" s="464"/>
      <c r="PFW290" s="464"/>
      <c r="PFX290" s="464"/>
      <c r="PFY290" s="464"/>
      <c r="PFZ290" s="464"/>
      <c r="PGA290" s="464"/>
      <c r="PGB290" s="464"/>
      <c r="PGC290" s="464"/>
      <c r="PGD290" s="464"/>
      <c r="PGE290" s="464"/>
      <c r="PGF290" s="464"/>
      <c r="PGG290" s="464"/>
      <c r="PGH290" s="464"/>
      <c r="PGI290" s="464"/>
      <c r="PGJ290" s="464"/>
      <c r="PGK290" s="464"/>
      <c r="PGL290" s="464"/>
      <c r="PGM290" s="464"/>
      <c r="PGN290" s="464"/>
      <c r="PGO290" s="464"/>
      <c r="PGP290" s="464"/>
      <c r="PGQ290" s="464"/>
      <c r="PGR290" s="464"/>
      <c r="PGS290" s="464"/>
      <c r="PGT290" s="464"/>
      <c r="PGU290" s="464"/>
      <c r="PGV290" s="464"/>
      <c r="PGW290" s="464"/>
      <c r="PGX290" s="464"/>
      <c r="PGY290" s="464"/>
      <c r="PGZ290" s="464"/>
      <c r="PHA290" s="464"/>
      <c r="PHB290" s="464"/>
      <c r="PHC290" s="464"/>
      <c r="PHD290" s="464"/>
      <c r="PHE290" s="464"/>
      <c r="PHF290" s="464"/>
      <c r="PHG290" s="464"/>
      <c r="PHH290" s="464"/>
      <c r="PHI290" s="464"/>
      <c r="PHJ290" s="464"/>
      <c r="PHK290" s="464"/>
      <c r="PHL290" s="464"/>
      <c r="PHM290" s="464"/>
      <c r="PHN290" s="464"/>
      <c r="PHO290" s="464"/>
      <c r="PHP290" s="464"/>
      <c r="PHQ290" s="464"/>
      <c r="PHR290" s="464"/>
      <c r="PHS290" s="464"/>
      <c r="PHT290" s="464"/>
      <c r="PHU290" s="464"/>
      <c r="PHV290" s="464"/>
      <c r="PHW290" s="464"/>
      <c r="PHX290" s="464"/>
      <c r="PHY290" s="464"/>
      <c r="PHZ290" s="464"/>
      <c r="PIA290" s="464"/>
      <c r="PIB290" s="464"/>
      <c r="PIC290" s="464"/>
      <c r="PID290" s="464"/>
      <c r="PIE290" s="464"/>
      <c r="PIF290" s="464"/>
      <c r="PIG290" s="464"/>
      <c r="PIH290" s="464"/>
      <c r="PII290" s="464"/>
      <c r="PIJ290" s="464"/>
      <c r="PIK290" s="464"/>
      <c r="PIL290" s="464"/>
      <c r="PIM290" s="464"/>
      <c r="PIN290" s="464"/>
      <c r="PIO290" s="464"/>
      <c r="PIP290" s="464"/>
      <c r="PIQ290" s="464"/>
      <c r="PIR290" s="464"/>
      <c r="PIS290" s="464"/>
      <c r="PIT290" s="464"/>
      <c r="PIU290" s="464"/>
      <c r="PIV290" s="464"/>
      <c r="PIW290" s="464"/>
      <c r="PIX290" s="464"/>
      <c r="PIY290" s="464"/>
      <c r="PIZ290" s="464"/>
      <c r="PJA290" s="464"/>
      <c r="PJB290" s="464"/>
      <c r="PJC290" s="464"/>
      <c r="PJD290" s="464"/>
      <c r="PJE290" s="464"/>
      <c r="PJF290" s="464"/>
      <c r="PJG290" s="464"/>
      <c r="PJH290" s="464"/>
      <c r="PJI290" s="464"/>
      <c r="PJJ290" s="464"/>
      <c r="PJK290" s="464"/>
      <c r="PJL290" s="464"/>
      <c r="PJM290" s="464"/>
      <c r="PJN290" s="464"/>
      <c r="PJO290" s="464"/>
      <c r="PJP290" s="464"/>
      <c r="PJQ290" s="464"/>
      <c r="PJR290" s="464"/>
      <c r="PJS290" s="464"/>
      <c r="PJT290" s="464"/>
      <c r="PJU290" s="464"/>
      <c r="PJV290" s="464"/>
      <c r="PJW290" s="464"/>
      <c r="PJX290" s="464"/>
      <c r="PJY290" s="464"/>
      <c r="PJZ290" s="464"/>
      <c r="PKA290" s="464"/>
      <c r="PKB290" s="464"/>
      <c r="PKC290" s="464"/>
      <c r="PKD290" s="464"/>
      <c r="PKE290" s="464"/>
      <c r="PKF290" s="464"/>
      <c r="PKG290" s="464"/>
      <c r="PKH290" s="464"/>
      <c r="PKI290" s="464"/>
      <c r="PKJ290" s="464"/>
      <c r="PKK290" s="464"/>
      <c r="PKL290" s="464"/>
      <c r="PKM290" s="464"/>
      <c r="PKN290" s="464"/>
      <c r="PKO290" s="464"/>
      <c r="PKP290" s="464"/>
      <c r="PKQ290" s="464"/>
      <c r="PKR290" s="464"/>
      <c r="PKS290" s="464"/>
      <c r="PKT290" s="464"/>
      <c r="PKU290" s="464"/>
      <c r="PKV290" s="464"/>
      <c r="PKW290" s="464"/>
      <c r="PKX290" s="464"/>
      <c r="PKY290" s="464"/>
      <c r="PKZ290" s="464"/>
      <c r="PLA290" s="464"/>
      <c r="PLB290" s="464"/>
      <c r="PLC290" s="464"/>
      <c r="PLD290" s="464"/>
      <c r="PLE290" s="464"/>
      <c r="PLF290" s="464"/>
      <c r="PLG290" s="464"/>
      <c r="PLH290" s="464"/>
      <c r="PLI290" s="464"/>
      <c r="PLJ290" s="464"/>
      <c r="PLK290" s="464"/>
      <c r="PLL290" s="464"/>
      <c r="PLM290" s="464"/>
      <c r="PLN290" s="464"/>
      <c r="PLO290" s="464"/>
      <c r="PLP290" s="464"/>
      <c r="PLQ290" s="464"/>
      <c r="PLR290" s="464"/>
      <c r="PLS290" s="464"/>
      <c r="PLT290" s="464"/>
      <c r="PLU290" s="464"/>
      <c r="PLV290" s="464"/>
      <c r="PLW290" s="464"/>
      <c r="PLX290" s="464"/>
      <c r="PLY290" s="464"/>
      <c r="PLZ290" s="464"/>
      <c r="PMA290" s="464"/>
      <c r="PMB290" s="464"/>
      <c r="PMC290" s="464"/>
      <c r="PMD290" s="464"/>
      <c r="PME290" s="464"/>
      <c r="PMF290" s="464"/>
      <c r="PMG290" s="464"/>
      <c r="PMH290" s="464"/>
      <c r="PMI290" s="464"/>
      <c r="PMJ290" s="464"/>
      <c r="PMK290" s="464"/>
      <c r="PML290" s="464"/>
      <c r="PMM290" s="464"/>
      <c r="PMN290" s="464"/>
      <c r="PMO290" s="464"/>
      <c r="PMP290" s="464"/>
      <c r="PMQ290" s="464"/>
      <c r="PMR290" s="464"/>
      <c r="PMS290" s="464"/>
      <c r="PMT290" s="464"/>
      <c r="PMU290" s="464"/>
      <c r="PMV290" s="464"/>
      <c r="PMW290" s="464"/>
      <c r="PMX290" s="464"/>
      <c r="PMY290" s="464"/>
      <c r="PMZ290" s="464"/>
      <c r="PNA290" s="464"/>
      <c r="PNB290" s="464"/>
      <c r="PNC290" s="464"/>
      <c r="PND290" s="464"/>
      <c r="PNE290" s="464"/>
      <c r="PNF290" s="464"/>
      <c r="PNG290" s="464"/>
      <c r="PNH290" s="464"/>
      <c r="PNI290" s="464"/>
      <c r="PNJ290" s="464"/>
      <c r="PNK290" s="464"/>
      <c r="PNL290" s="464"/>
      <c r="PNM290" s="464"/>
      <c r="PNN290" s="464"/>
      <c r="PNO290" s="464"/>
      <c r="PNP290" s="464"/>
      <c r="PNQ290" s="464"/>
      <c r="PNR290" s="464"/>
      <c r="PNS290" s="464"/>
      <c r="PNT290" s="464"/>
      <c r="PNU290" s="464"/>
      <c r="PNV290" s="464"/>
      <c r="PNW290" s="464"/>
      <c r="PNX290" s="464"/>
      <c r="PNY290" s="464"/>
      <c r="PNZ290" s="464"/>
      <c r="POA290" s="464"/>
      <c r="POB290" s="464"/>
      <c r="POC290" s="464"/>
      <c r="POD290" s="464"/>
      <c r="POE290" s="464"/>
      <c r="POF290" s="464"/>
      <c r="POG290" s="464"/>
      <c r="POH290" s="464"/>
      <c r="POI290" s="464"/>
      <c r="POJ290" s="464"/>
      <c r="POK290" s="464"/>
      <c r="POL290" s="464"/>
      <c r="POM290" s="464"/>
      <c r="PON290" s="464"/>
      <c r="POO290" s="464"/>
      <c r="POP290" s="464"/>
      <c r="POQ290" s="464"/>
      <c r="POR290" s="464"/>
      <c r="POS290" s="464"/>
      <c r="POT290" s="464"/>
      <c r="POU290" s="464"/>
      <c r="POV290" s="464"/>
      <c r="POW290" s="464"/>
      <c r="POX290" s="464"/>
      <c r="POY290" s="464"/>
      <c r="POZ290" s="464"/>
      <c r="PPA290" s="464"/>
      <c r="PPB290" s="464"/>
      <c r="PPC290" s="464"/>
      <c r="PPD290" s="464"/>
      <c r="PPE290" s="464"/>
      <c r="PPF290" s="464"/>
      <c r="PPG290" s="464"/>
      <c r="PPH290" s="464"/>
      <c r="PPI290" s="464"/>
      <c r="PPJ290" s="464"/>
      <c r="PPK290" s="464"/>
      <c r="PPL290" s="464"/>
      <c r="PPM290" s="464"/>
      <c r="PPN290" s="464"/>
      <c r="PPO290" s="464"/>
      <c r="PPP290" s="464"/>
      <c r="PPQ290" s="464"/>
      <c r="PPR290" s="464"/>
      <c r="PPS290" s="464"/>
      <c r="PPT290" s="464"/>
      <c r="PPU290" s="464"/>
      <c r="PPV290" s="464"/>
      <c r="PPW290" s="464"/>
      <c r="PPX290" s="464"/>
      <c r="PPY290" s="464"/>
      <c r="PPZ290" s="464"/>
      <c r="PQA290" s="464"/>
      <c r="PQB290" s="464"/>
      <c r="PQC290" s="464"/>
      <c r="PQD290" s="464"/>
      <c r="PQE290" s="464"/>
      <c r="PQF290" s="464"/>
      <c r="PQG290" s="464"/>
      <c r="PQH290" s="464"/>
      <c r="PQI290" s="464"/>
      <c r="PQJ290" s="464"/>
      <c r="PQK290" s="464"/>
      <c r="PQL290" s="464"/>
      <c r="PQM290" s="464"/>
      <c r="PQN290" s="464"/>
      <c r="PQO290" s="464"/>
      <c r="PQP290" s="464"/>
      <c r="PQQ290" s="464"/>
      <c r="PQR290" s="464"/>
      <c r="PQS290" s="464"/>
      <c r="PQT290" s="464"/>
      <c r="PQU290" s="464"/>
      <c r="PQV290" s="464"/>
      <c r="PQW290" s="464"/>
      <c r="PQX290" s="464"/>
      <c r="PQY290" s="464"/>
      <c r="PQZ290" s="464"/>
      <c r="PRA290" s="464"/>
      <c r="PRB290" s="464"/>
      <c r="PRC290" s="464"/>
      <c r="PRD290" s="464"/>
      <c r="PRE290" s="464"/>
      <c r="PRF290" s="464"/>
      <c r="PRG290" s="464"/>
      <c r="PRH290" s="464"/>
      <c r="PRI290" s="464"/>
      <c r="PRJ290" s="464"/>
      <c r="PRK290" s="464"/>
      <c r="PRL290" s="464"/>
      <c r="PRM290" s="464"/>
      <c r="PRN290" s="464"/>
      <c r="PRO290" s="464"/>
      <c r="PRP290" s="464"/>
      <c r="PRQ290" s="464"/>
      <c r="PRR290" s="464"/>
      <c r="PRS290" s="464"/>
      <c r="PRT290" s="464"/>
      <c r="PRU290" s="464"/>
      <c r="PRV290" s="464"/>
      <c r="PRW290" s="464"/>
      <c r="PRX290" s="464"/>
      <c r="PRY290" s="464"/>
      <c r="PRZ290" s="464"/>
      <c r="PSA290" s="464"/>
      <c r="PSB290" s="464"/>
      <c r="PSC290" s="464"/>
      <c r="PSD290" s="464"/>
      <c r="PSE290" s="464"/>
      <c r="PSF290" s="464"/>
      <c r="PSG290" s="464"/>
      <c r="PSH290" s="464"/>
      <c r="PSI290" s="464"/>
      <c r="PSJ290" s="464"/>
      <c r="PSK290" s="464"/>
      <c r="PSL290" s="464"/>
      <c r="PSM290" s="464"/>
      <c r="PSN290" s="464"/>
      <c r="PSO290" s="464"/>
      <c r="PSP290" s="464"/>
      <c r="PSQ290" s="464"/>
      <c r="PSR290" s="464"/>
      <c r="PSS290" s="464"/>
      <c r="PST290" s="464"/>
      <c r="PSU290" s="464"/>
      <c r="PSV290" s="464"/>
      <c r="PSW290" s="464"/>
      <c r="PSX290" s="464"/>
      <c r="PSY290" s="464"/>
      <c r="PSZ290" s="464"/>
      <c r="PTA290" s="464"/>
      <c r="PTB290" s="464"/>
      <c r="PTC290" s="464"/>
      <c r="PTD290" s="464"/>
      <c r="PTE290" s="464"/>
      <c r="PTF290" s="464"/>
      <c r="PTG290" s="464"/>
      <c r="PTH290" s="464"/>
      <c r="PTI290" s="464"/>
      <c r="PTJ290" s="464"/>
      <c r="PTK290" s="464"/>
      <c r="PTL290" s="464"/>
      <c r="PTM290" s="464"/>
      <c r="PTN290" s="464"/>
      <c r="PTO290" s="464"/>
      <c r="PTP290" s="464"/>
      <c r="PTQ290" s="464"/>
      <c r="PTR290" s="464"/>
      <c r="PTS290" s="464"/>
      <c r="PTT290" s="464"/>
      <c r="PTU290" s="464"/>
      <c r="PTV290" s="464"/>
      <c r="PTW290" s="464"/>
      <c r="PTX290" s="464"/>
      <c r="PTY290" s="464"/>
      <c r="PTZ290" s="464"/>
      <c r="PUA290" s="464"/>
      <c r="PUB290" s="464"/>
      <c r="PUC290" s="464"/>
      <c r="PUD290" s="464"/>
      <c r="PUE290" s="464"/>
      <c r="PUF290" s="464"/>
      <c r="PUG290" s="464"/>
      <c r="PUH290" s="464"/>
      <c r="PUI290" s="464"/>
      <c r="PUJ290" s="464"/>
      <c r="PUK290" s="464"/>
      <c r="PUL290" s="464"/>
      <c r="PUM290" s="464"/>
      <c r="PUN290" s="464"/>
      <c r="PUO290" s="464"/>
      <c r="PUP290" s="464"/>
      <c r="PUQ290" s="464"/>
      <c r="PUR290" s="464"/>
      <c r="PUS290" s="464"/>
      <c r="PUT290" s="464"/>
      <c r="PUU290" s="464"/>
      <c r="PUV290" s="464"/>
      <c r="PUW290" s="464"/>
      <c r="PUX290" s="464"/>
      <c r="PUY290" s="464"/>
      <c r="PUZ290" s="464"/>
      <c r="PVA290" s="464"/>
      <c r="PVB290" s="464"/>
      <c r="PVC290" s="464"/>
      <c r="PVD290" s="464"/>
      <c r="PVE290" s="464"/>
      <c r="PVF290" s="464"/>
      <c r="PVG290" s="464"/>
      <c r="PVH290" s="464"/>
      <c r="PVI290" s="464"/>
      <c r="PVJ290" s="464"/>
      <c r="PVK290" s="464"/>
      <c r="PVL290" s="464"/>
      <c r="PVM290" s="464"/>
      <c r="PVN290" s="464"/>
      <c r="PVO290" s="464"/>
      <c r="PVP290" s="464"/>
      <c r="PVQ290" s="464"/>
      <c r="PVR290" s="464"/>
      <c r="PVS290" s="464"/>
      <c r="PVT290" s="464"/>
      <c r="PVU290" s="464"/>
      <c r="PVV290" s="464"/>
      <c r="PVW290" s="464"/>
      <c r="PVX290" s="464"/>
      <c r="PVY290" s="464"/>
      <c r="PVZ290" s="464"/>
      <c r="PWA290" s="464"/>
      <c r="PWB290" s="464"/>
      <c r="PWC290" s="464"/>
      <c r="PWD290" s="464"/>
      <c r="PWE290" s="464"/>
      <c r="PWF290" s="464"/>
      <c r="PWG290" s="464"/>
      <c r="PWH290" s="464"/>
      <c r="PWI290" s="464"/>
      <c r="PWJ290" s="464"/>
      <c r="PWK290" s="464"/>
      <c r="PWL290" s="464"/>
      <c r="PWM290" s="464"/>
      <c r="PWN290" s="464"/>
      <c r="PWO290" s="464"/>
      <c r="PWP290" s="464"/>
      <c r="PWQ290" s="464"/>
      <c r="PWR290" s="464"/>
      <c r="PWS290" s="464"/>
      <c r="PWT290" s="464"/>
      <c r="PWU290" s="464"/>
      <c r="PWV290" s="464"/>
      <c r="PWW290" s="464"/>
      <c r="PWX290" s="464"/>
      <c r="PWY290" s="464"/>
      <c r="PWZ290" s="464"/>
      <c r="PXA290" s="464"/>
      <c r="PXB290" s="464"/>
      <c r="PXC290" s="464"/>
      <c r="PXD290" s="464"/>
      <c r="PXE290" s="464"/>
      <c r="PXF290" s="464"/>
      <c r="PXG290" s="464"/>
      <c r="PXH290" s="464"/>
      <c r="PXI290" s="464"/>
      <c r="PXJ290" s="464"/>
      <c r="PXK290" s="464"/>
      <c r="PXL290" s="464"/>
      <c r="PXM290" s="464"/>
      <c r="PXN290" s="464"/>
      <c r="PXO290" s="464"/>
      <c r="PXP290" s="464"/>
      <c r="PXQ290" s="464"/>
      <c r="PXR290" s="464"/>
      <c r="PXS290" s="464"/>
      <c r="PXT290" s="464"/>
      <c r="PXU290" s="464"/>
      <c r="PXV290" s="464"/>
      <c r="PXW290" s="464"/>
      <c r="PXX290" s="464"/>
      <c r="PXY290" s="464"/>
      <c r="PXZ290" s="464"/>
      <c r="PYA290" s="464"/>
      <c r="PYB290" s="464"/>
      <c r="PYC290" s="464"/>
      <c r="PYD290" s="464"/>
      <c r="PYE290" s="464"/>
      <c r="PYF290" s="464"/>
      <c r="PYG290" s="464"/>
      <c r="PYH290" s="464"/>
      <c r="PYI290" s="464"/>
      <c r="PYJ290" s="464"/>
      <c r="PYK290" s="464"/>
      <c r="PYL290" s="464"/>
      <c r="PYM290" s="464"/>
      <c r="PYN290" s="464"/>
      <c r="PYO290" s="464"/>
      <c r="PYP290" s="464"/>
      <c r="PYQ290" s="464"/>
      <c r="PYR290" s="464"/>
      <c r="PYS290" s="464"/>
      <c r="PYT290" s="464"/>
      <c r="PYU290" s="464"/>
      <c r="PYV290" s="464"/>
      <c r="PYW290" s="464"/>
      <c r="PYX290" s="464"/>
      <c r="PYY290" s="464"/>
      <c r="PYZ290" s="464"/>
      <c r="PZA290" s="464"/>
      <c r="PZB290" s="464"/>
      <c r="PZC290" s="464"/>
      <c r="PZD290" s="464"/>
      <c r="PZE290" s="464"/>
      <c r="PZF290" s="464"/>
      <c r="PZG290" s="464"/>
      <c r="PZH290" s="464"/>
      <c r="PZI290" s="464"/>
      <c r="PZJ290" s="464"/>
      <c r="PZK290" s="464"/>
      <c r="PZL290" s="464"/>
      <c r="PZM290" s="464"/>
      <c r="PZN290" s="464"/>
      <c r="PZO290" s="464"/>
      <c r="PZP290" s="464"/>
      <c r="PZQ290" s="464"/>
      <c r="PZR290" s="464"/>
      <c r="PZS290" s="464"/>
      <c r="PZT290" s="464"/>
      <c r="PZU290" s="464"/>
      <c r="PZV290" s="464"/>
      <c r="PZW290" s="464"/>
      <c r="PZX290" s="464"/>
      <c r="PZY290" s="464"/>
      <c r="PZZ290" s="464"/>
      <c r="QAA290" s="464"/>
      <c r="QAB290" s="464"/>
      <c r="QAC290" s="464"/>
      <c r="QAD290" s="464"/>
      <c r="QAE290" s="464"/>
      <c r="QAF290" s="464"/>
      <c r="QAG290" s="464"/>
      <c r="QAH290" s="464"/>
      <c r="QAI290" s="464"/>
      <c r="QAJ290" s="464"/>
      <c r="QAK290" s="464"/>
      <c r="QAL290" s="464"/>
      <c r="QAM290" s="464"/>
      <c r="QAN290" s="464"/>
      <c r="QAO290" s="464"/>
      <c r="QAP290" s="464"/>
      <c r="QAQ290" s="464"/>
      <c r="QAR290" s="464"/>
      <c r="QAS290" s="464"/>
      <c r="QAT290" s="464"/>
      <c r="QAU290" s="464"/>
      <c r="QAV290" s="464"/>
      <c r="QAW290" s="464"/>
      <c r="QAX290" s="464"/>
      <c r="QAY290" s="464"/>
      <c r="QAZ290" s="464"/>
      <c r="QBA290" s="464"/>
      <c r="QBB290" s="464"/>
      <c r="QBC290" s="464"/>
      <c r="QBD290" s="464"/>
      <c r="QBE290" s="464"/>
      <c r="QBF290" s="464"/>
      <c r="QBG290" s="464"/>
      <c r="QBH290" s="464"/>
      <c r="QBI290" s="464"/>
      <c r="QBJ290" s="464"/>
      <c r="QBK290" s="464"/>
      <c r="QBL290" s="464"/>
      <c r="QBM290" s="464"/>
      <c r="QBN290" s="464"/>
      <c r="QBO290" s="464"/>
      <c r="QBP290" s="464"/>
      <c r="QBQ290" s="464"/>
      <c r="QBR290" s="464"/>
      <c r="QBS290" s="464"/>
      <c r="QBT290" s="464"/>
      <c r="QBU290" s="464"/>
      <c r="QBV290" s="464"/>
      <c r="QBW290" s="464"/>
      <c r="QBX290" s="464"/>
      <c r="QBY290" s="464"/>
      <c r="QBZ290" s="464"/>
      <c r="QCA290" s="464"/>
      <c r="QCB290" s="464"/>
      <c r="QCC290" s="464"/>
      <c r="QCD290" s="464"/>
      <c r="QCE290" s="464"/>
      <c r="QCF290" s="464"/>
      <c r="QCG290" s="464"/>
      <c r="QCH290" s="464"/>
      <c r="QCI290" s="464"/>
      <c r="QCJ290" s="464"/>
      <c r="QCK290" s="464"/>
      <c r="QCL290" s="464"/>
      <c r="QCM290" s="464"/>
      <c r="QCN290" s="464"/>
      <c r="QCO290" s="464"/>
      <c r="QCP290" s="464"/>
      <c r="QCQ290" s="464"/>
      <c r="QCR290" s="464"/>
      <c r="QCS290" s="464"/>
      <c r="QCT290" s="464"/>
      <c r="QCU290" s="464"/>
      <c r="QCV290" s="464"/>
      <c r="QCW290" s="464"/>
      <c r="QCX290" s="464"/>
      <c r="QCY290" s="464"/>
      <c r="QCZ290" s="464"/>
      <c r="QDA290" s="464"/>
      <c r="QDB290" s="464"/>
      <c r="QDC290" s="464"/>
      <c r="QDD290" s="464"/>
      <c r="QDE290" s="464"/>
      <c r="QDF290" s="464"/>
      <c r="QDG290" s="464"/>
      <c r="QDH290" s="464"/>
      <c r="QDI290" s="464"/>
      <c r="QDJ290" s="464"/>
      <c r="QDK290" s="464"/>
      <c r="QDL290" s="464"/>
      <c r="QDM290" s="464"/>
      <c r="QDN290" s="464"/>
      <c r="QDO290" s="464"/>
      <c r="QDP290" s="464"/>
      <c r="QDQ290" s="464"/>
      <c r="QDR290" s="464"/>
      <c r="QDS290" s="464"/>
      <c r="QDT290" s="464"/>
      <c r="QDU290" s="464"/>
      <c r="QDV290" s="464"/>
      <c r="QDW290" s="464"/>
      <c r="QDX290" s="464"/>
      <c r="QDY290" s="464"/>
      <c r="QDZ290" s="464"/>
      <c r="QEA290" s="464"/>
      <c r="QEB290" s="464"/>
      <c r="QEC290" s="464"/>
      <c r="QED290" s="464"/>
      <c r="QEE290" s="464"/>
      <c r="QEF290" s="464"/>
      <c r="QEG290" s="464"/>
      <c r="QEH290" s="464"/>
      <c r="QEI290" s="464"/>
      <c r="QEJ290" s="464"/>
      <c r="QEK290" s="464"/>
      <c r="QEL290" s="464"/>
      <c r="QEM290" s="464"/>
      <c r="QEN290" s="464"/>
      <c r="QEO290" s="464"/>
      <c r="QEP290" s="464"/>
      <c r="QEQ290" s="464"/>
      <c r="QER290" s="464"/>
      <c r="QES290" s="464"/>
      <c r="QET290" s="464"/>
      <c r="QEU290" s="464"/>
      <c r="QEV290" s="464"/>
      <c r="QEW290" s="464"/>
      <c r="QEX290" s="464"/>
      <c r="QEY290" s="464"/>
      <c r="QEZ290" s="464"/>
      <c r="QFA290" s="464"/>
      <c r="QFB290" s="464"/>
      <c r="QFC290" s="464"/>
      <c r="QFD290" s="464"/>
      <c r="QFE290" s="464"/>
      <c r="QFF290" s="464"/>
      <c r="QFG290" s="464"/>
      <c r="QFH290" s="464"/>
      <c r="QFI290" s="464"/>
      <c r="QFJ290" s="464"/>
      <c r="QFK290" s="464"/>
      <c r="QFL290" s="464"/>
      <c r="QFM290" s="464"/>
      <c r="QFN290" s="464"/>
      <c r="QFO290" s="464"/>
      <c r="QFP290" s="464"/>
      <c r="QFQ290" s="464"/>
      <c r="QFR290" s="464"/>
      <c r="QFS290" s="464"/>
      <c r="QFT290" s="464"/>
      <c r="QFU290" s="464"/>
      <c r="QFV290" s="464"/>
      <c r="QFW290" s="464"/>
      <c r="QFX290" s="464"/>
      <c r="QFY290" s="464"/>
      <c r="QFZ290" s="464"/>
      <c r="QGA290" s="464"/>
      <c r="QGB290" s="464"/>
      <c r="QGC290" s="464"/>
      <c r="QGD290" s="464"/>
      <c r="QGE290" s="464"/>
      <c r="QGF290" s="464"/>
      <c r="QGG290" s="464"/>
      <c r="QGH290" s="464"/>
      <c r="QGI290" s="464"/>
      <c r="QGJ290" s="464"/>
      <c r="QGK290" s="464"/>
      <c r="QGL290" s="464"/>
      <c r="QGM290" s="464"/>
      <c r="QGN290" s="464"/>
      <c r="QGO290" s="464"/>
      <c r="QGP290" s="464"/>
      <c r="QGQ290" s="464"/>
      <c r="QGR290" s="464"/>
      <c r="QGS290" s="464"/>
      <c r="QGT290" s="464"/>
      <c r="QGU290" s="464"/>
      <c r="QGV290" s="464"/>
      <c r="QGW290" s="464"/>
      <c r="QGX290" s="464"/>
      <c r="QGY290" s="464"/>
      <c r="QGZ290" s="464"/>
      <c r="QHA290" s="464"/>
      <c r="QHB290" s="464"/>
      <c r="QHC290" s="464"/>
      <c r="QHD290" s="464"/>
      <c r="QHE290" s="464"/>
      <c r="QHF290" s="464"/>
      <c r="QHG290" s="464"/>
      <c r="QHH290" s="464"/>
      <c r="QHI290" s="464"/>
      <c r="QHJ290" s="464"/>
      <c r="QHK290" s="464"/>
      <c r="QHL290" s="464"/>
      <c r="QHM290" s="464"/>
      <c r="QHN290" s="464"/>
      <c r="QHO290" s="464"/>
      <c r="QHP290" s="464"/>
      <c r="QHQ290" s="464"/>
      <c r="QHR290" s="464"/>
      <c r="QHS290" s="464"/>
      <c r="QHT290" s="464"/>
      <c r="QHU290" s="464"/>
      <c r="QHV290" s="464"/>
      <c r="QHW290" s="464"/>
      <c r="QHX290" s="464"/>
      <c r="QHY290" s="464"/>
      <c r="QHZ290" s="464"/>
      <c r="QIA290" s="464"/>
      <c r="QIB290" s="464"/>
      <c r="QIC290" s="464"/>
      <c r="QID290" s="464"/>
      <c r="QIE290" s="464"/>
      <c r="QIF290" s="464"/>
      <c r="QIG290" s="464"/>
      <c r="QIH290" s="464"/>
      <c r="QII290" s="464"/>
      <c r="QIJ290" s="464"/>
      <c r="QIK290" s="464"/>
      <c r="QIL290" s="464"/>
      <c r="QIM290" s="464"/>
      <c r="QIN290" s="464"/>
      <c r="QIO290" s="464"/>
      <c r="QIP290" s="464"/>
      <c r="QIQ290" s="464"/>
      <c r="QIR290" s="464"/>
      <c r="QIS290" s="464"/>
      <c r="QIT290" s="464"/>
      <c r="QIU290" s="464"/>
      <c r="QIV290" s="464"/>
      <c r="QIW290" s="464"/>
      <c r="QIX290" s="464"/>
      <c r="QIY290" s="464"/>
      <c r="QIZ290" s="464"/>
      <c r="QJA290" s="464"/>
      <c r="QJB290" s="464"/>
      <c r="QJC290" s="464"/>
      <c r="QJD290" s="464"/>
      <c r="QJE290" s="464"/>
      <c r="QJF290" s="464"/>
      <c r="QJG290" s="464"/>
      <c r="QJH290" s="464"/>
      <c r="QJI290" s="464"/>
      <c r="QJJ290" s="464"/>
      <c r="QJK290" s="464"/>
      <c r="QJL290" s="464"/>
      <c r="QJM290" s="464"/>
      <c r="QJN290" s="464"/>
      <c r="QJO290" s="464"/>
      <c r="QJP290" s="464"/>
      <c r="QJQ290" s="464"/>
      <c r="QJR290" s="464"/>
      <c r="QJS290" s="464"/>
      <c r="QJT290" s="464"/>
      <c r="QJU290" s="464"/>
      <c r="QJV290" s="464"/>
      <c r="QJW290" s="464"/>
      <c r="QJX290" s="464"/>
      <c r="QJY290" s="464"/>
      <c r="QJZ290" s="464"/>
      <c r="QKA290" s="464"/>
      <c r="QKB290" s="464"/>
      <c r="QKC290" s="464"/>
      <c r="QKD290" s="464"/>
      <c r="QKE290" s="464"/>
      <c r="QKF290" s="464"/>
      <c r="QKG290" s="464"/>
      <c r="QKH290" s="464"/>
      <c r="QKI290" s="464"/>
      <c r="QKJ290" s="464"/>
      <c r="QKK290" s="464"/>
      <c r="QKL290" s="464"/>
      <c r="QKM290" s="464"/>
      <c r="QKN290" s="464"/>
      <c r="QKO290" s="464"/>
      <c r="QKP290" s="464"/>
      <c r="QKQ290" s="464"/>
      <c r="QKR290" s="464"/>
      <c r="QKS290" s="464"/>
      <c r="QKT290" s="464"/>
      <c r="QKU290" s="464"/>
      <c r="QKV290" s="464"/>
      <c r="QKW290" s="464"/>
      <c r="QKX290" s="464"/>
      <c r="QKY290" s="464"/>
      <c r="QKZ290" s="464"/>
      <c r="QLA290" s="464"/>
      <c r="QLB290" s="464"/>
      <c r="QLC290" s="464"/>
      <c r="QLD290" s="464"/>
      <c r="QLE290" s="464"/>
      <c r="QLF290" s="464"/>
      <c r="QLG290" s="464"/>
      <c r="QLH290" s="464"/>
      <c r="QLI290" s="464"/>
      <c r="QLJ290" s="464"/>
      <c r="QLK290" s="464"/>
      <c r="QLL290" s="464"/>
      <c r="QLM290" s="464"/>
      <c r="QLN290" s="464"/>
      <c r="QLO290" s="464"/>
      <c r="QLP290" s="464"/>
      <c r="QLQ290" s="464"/>
      <c r="QLR290" s="464"/>
      <c r="QLS290" s="464"/>
      <c r="QLT290" s="464"/>
      <c r="QLU290" s="464"/>
      <c r="QLV290" s="464"/>
      <c r="QLW290" s="464"/>
      <c r="QLX290" s="464"/>
      <c r="QLY290" s="464"/>
      <c r="QLZ290" s="464"/>
      <c r="QMA290" s="464"/>
      <c r="QMB290" s="464"/>
      <c r="QMC290" s="464"/>
      <c r="QMD290" s="464"/>
      <c r="QME290" s="464"/>
      <c r="QMF290" s="464"/>
      <c r="QMG290" s="464"/>
      <c r="QMH290" s="464"/>
      <c r="QMI290" s="464"/>
      <c r="QMJ290" s="464"/>
      <c r="QMK290" s="464"/>
      <c r="QML290" s="464"/>
      <c r="QMM290" s="464"/>
      <c r="QMN290" s="464"/>
      <c r="QMO290" s="464"/>
      <c r="QMP290" s="464"/>
      <c r="QMQ290" s="464"/>
      <c r="QMR290" s="464"/>
      <c r="QMS290" s="464"/>
      <c r="QMT290" s="464"/>
      <c r="QMU290" s="464"/>
      <c r="QMV290" s="464"/>
      <c r="QMW290" s="464"/>
      <c r="QMX290" s="464"/>
      <c r="QMY290" s="464"/>
      <c r="QMZ290" s="464"/>
      <c r="QNA290" s="464"/>
      <c r="QNB290" s="464"/>
      <c r="QNC290" s="464"/>
      <c r="QND290" s="464"/>
      <c r="QNE290" s="464"/>
      <c r="QNF290" s="464"/>
      <c r="QNG290" s="464"/>
      <c r="QNH290" s="464"/>
      <c r="QNI290" s="464"/>
      <c r="QNJ290" s="464"/>
      <c r="QNK290" s="464"/>
      <c r="QNL290" s="464"/>
      <c r="QNM290" s="464"/>
      <c r="QNN290" s="464"/>
      <c r="QNO290" s="464"/>
      <c r="QNP290" s="464"/>
      <c r="QNQ290" s="464"/>
      <c r="QNR290" s="464"/>
      <c r="QNS290" s="464"/>
      <c r="QNT290" s="464"/>
      <c r="QNU290" s="464"/>
      <c r="QNV290" s="464"/>
      <c r="QNW290" s="464"/>
      <c r="QNX290" s="464"/>
      <c r="QNY290" s="464"/>
      <c r="QNZ290" s="464"/>
      <c r="QOA290" s="464"/>
      <c r="QOB290" s="464"/>
      <c r="QOC290" s="464"/>
      <c r="QOD290" s="464"/>
      <c r="QOE290" s="464"/>
      <c r="QOF290" s="464"/>
      <c r="QOG290" s="464"/>
      <c r="QOH290" s="464"/>
      <c r="QOI290" s="464"/>
      <c r="QOJ290" s="464"/>
      <c r="QOK290" s="464"/>
      <c r="QOL290" s="464"/>
      <c r="QOM290" s="464"/>
      <c r="QON290" s="464"/>
      <c r="QOO290" s="464"/>
      <c r="QOP290" s="464"/>
      <c r="QOQ290" s="464"/>
      <c r="QOR290" s="464"/>
      <c r="QOS290" s="464"/>
      <c r="QOT290" s="464"/>
      <c r="QOU290" s="464"/>
      <c r="QOV290" s="464"/>
      <c r="QOW290" s="464"/>
      <c r="QOX290" s="464"/>
      <c r="QOY290" s="464"/>
      <c r="QOZ290" s="464"/>
      <c r="QPA290" s="464"/>
      <c r="QPB290" s="464"/>
      <c r="QPC290" s="464"/>
      <c r="QPD290" s="464"/>
      <c r="QPE290" s="464"/>
      <c r="QPF290" s="464"/>
      <c r="QPG290" s="464"/>
      <c r="QPH290" s="464"/>
      <c r="QPI290" s="464"/>
      <c r="QPJ290" s="464"/>
      <c r="QPK290" s="464"/>
      <c r="QPL290" s="464"/>
      <c r="QPM290" s="464"/>
      <c r="QPN290" s="464"/>
      <c r="QPO290" s="464"/>
      <c r="QPP290" s="464"/>
      <c r="QPQ290" s="464"/>
      <c r="QPR290" s="464"/>
      <c r="QPS290" s="464"/>
      <c r="QPT290" s="464"/>
      <c r="QPU290" s="464"/>
      <c r="QPV290" s="464"/>
      <c r="QPW290" s="464"/>
      <c r="QPX290" s="464"/>
      <c r="QPY290" s="464"/>
      <c r="QPZ290" s="464"/>
      <c r="QQA290" s="464"/>
      <c r="QQB290" s="464"/>
      <c r="QQC290" s="464"/>
      <c r="QQD290" s="464"/>
      <c r="QQE290" s="464"/>
      <c r="QQF290" s="464"/>
      <c r="QQG290" s="464"/>
      <c r="QQH290" s="464"/>
      <c r="QQI290" s="464"/>
      <c r="QQJ290" s="464"/>
      <c r="QQK290" s="464"/>
      <c r="QQL290" s="464"/>
      <c r="QQM290" s="464"/>
      <c r="QQN290" s="464"/>
      <c r="QQO290" s="464"/>
      <c r="QQP290" s="464"/>
      <c r="QQQ290" s="464"/>
      <c r="QQR290" s="464"/>
      <c r="QQS290" s="464"/>
      <c r="QQT290" s="464"/>
      <c r="QQU290" s="464"/>
      <c r="QQV290" s="464"/>
      <c r="QQW290" s="464"/>
      <c r="QQX290" s="464"/>
      <c r="QQY290" s="464"/>
      <c r="QQZ290" s="464"/>
      <c r="QRA290" s="464"/>
      <c r="QRB290" s="464"/>
      <c r="QRC290" s="464"/>
      <c r="QRD290" s="464"/>
      <c r="QRE290" s="464"/>
      <c r="QRF290" s="464"/>
      <c r="QRG290" s="464"/>
      <c r="QRH290" s="464"/>
      <c r="QRI290" s="464"/>
      <c r="QRJ290" s="464"/>
      <c r="QRK290" s="464"/>
      <c r="QRL290" s="464"/>
      <c r="QRM290" s="464"/>
      <c r="QRN290" s="464"/>
      <c r="QRO290" s="464"/>
      <c r="QRP290" s="464"/>
      <c r="QRQ290" s="464"/>
      <c r="QRR290" s="464"/>
      <c r="QRS290" s="464"/>
      <c r="QRT290" s="464"/>
      <c r="QRU290" s="464"/>
      <c r="QRV290" s="464"/>
      <c r="QRW290" s="464"/>
      <c r="QRX290" s="464"/>
      <c r="QRY290" s="464"/>
      <c r="QRZ290" s="464"/>
      <c r="QSA290" s="464"/>
      <c r="QSB290" s="464"/>
      <c r="QSC290" s="464"/>
      <c r="QSD290" s="464"/>
      <c r="QSE290" s="464"/>
      <c r="QSF290" s="464"/>
      <c r="QSG290" s="464"/>
      <c r="QSH290" s="464"/>
      <c r="QSI290" s="464"/>
      <c r="QSJ290" s="464"/>
      <c r="QSK290" s="464"/>
      <c r="QSL290" s="464"/>
      <c r="QSM290" s="464"/>
      <c r="QSN290" s="464"/>
      <c r="QSO290" s="464"/>
      <c r="QSP290" s="464"/>
      <c r="QSQ290" s="464"/>
      <c r="QSR290" s="464"/>
      <c r="QSS290" s="464"/>
      <c r="QST290" s="464"/>
      <c r="QSU290" s="464"/>
      <c r="QSV290" s="464"/>
      <c r="QSW290" s="464"/>
      <c r="QSX290" s="464"/>
      <c r="QSY290" s="464"/>
      <c r="QSZ290" s="464"/>
      <c r="QTA290" s="464"/>
      <c r="QTB290" s="464"/>
      <c r="QTC290" s="464"/>
      <c r="QTD290" s="464"/>
      <c r="QTE290" s="464"/>
      <c r="QTF290" s="464"/>
      <c r="QTG290" s="464"/>
      <c r="QTH290" s="464"/>
      <c r="QTI290" s="464"/>
      <c r="QTJ290" s="464"/>
      <c r="QTK290" s="464"/>
      <c r="QTL290" s="464"/>
      <c r="QTM290" s="464"/>
      <c r="QTN290" s="464"/>
      <c r="QTO290" s="464"/>
      <c r="QTP290" s="464"/>
      <c r="QTQ290" s="464"/>
      <c r="QTR290" s="464"/>
      <c r="QTS290" s="464"/>
      <c r="QTT290" s="464"/>
      <c r="QTU290" s="464"/>
      <c r="QTV290" s="464"/>
      <c r="QTW290" s="464"/>
      <c r="QTX290" s="464"/>
      <c r="QTY290" s="464"/>
      <c r="QTZ290" s="464"/>
      <c r="QUA290" s="464"/>
      <c r="QUB290" s="464"/>
      <c r="QUC290" s="464"/>
      <c r="QUD290" s="464"/>
      <c r="QUE290" s="464"/>
      <c r="QUF290" s="464"/>
      <c r="QUG290" s="464"/>
      <c r="QUH290" s="464"/>
      <c r="QUI290" s="464"/>
      <c r="QUJ290" s="464"/>
      <c r="QUK290" s="464"/>
      <c r="QUL290" s="464"/>
      <c r="QUM290" s="464"/>
      <c r="QUN290" s="464"/>
      <c r="QUO290" s="464"/>
      <c r="QUP290" s="464"/>
      <c r="QUQ290" s="464"/>
      <c r="QUR290" s="464"/>
      <c r="QUS290" s="464"/>
      <c r="QUT290" s="464"/>
      <c r="QUU290" s="464"/>
      <c r="QUV290" s="464"/>
      <c r="QUW290" s="464"/>
      <c r="QUX290" s="464"/>
      <c r="QUY290" s="464"/>
      <c r="QUZ290" s="464"/>
      <c r="QVA290" s="464"/>
      <c r="QVB290" s="464"/>
      <c r="QVC290" s="464"/>
      <c r="QVD290" s="464"/>
      <c r="QVE290" s="464"/>
      <c r="QVF290" s="464"/>
      <c r="QVG290" s="464"/>
      <c r="QVH290" s="464"/>
      <c r="QVI290" s="464"/>
      <c r="QVJ290" s="464"/>
      <c r="QVK290" s="464"/>
      <c r="QVL290" s="464"/>
      <c r="QVM290" s="464"/>
      <c r="QVN290" s="464"/>
      <c r="QVO290" s="464"/>
      <c r="QVP290" s="464"/>
      <c r="QVQ290" s="464"/>
      <c r="QVR290" s="464"/>
      <c r="QVS290" s="464"/>
      <c r="QVT290" s="464"/>
      <c r="QVU290" s="464"/>
      <c r="QVV290" s="464"/>
      <c r="QVW290" s="464"/>
      <c r="QVX290" s="464"/>
      <c r="QVY290" s="464"/>
      <c r="QVZ290" s="464"/>
      <c r="QWA290" s="464"/>
      <c r="QWB290" s="464"/>
      <c r="QWC290" s="464"/>
      <c r="QWD290" s="464"/>
      <c r="QWE290" s="464"/>
      <c r="QWF290" s="464"/>
      <c r="QWG290" s="464"/>
      <c r="QWH290" s="464"/>
      <c r="QWI290" s="464"/>
      <c r="QWJ290" s="464"/>
      <c r="QWK290" s="464"/>
      <c r="QWL290" s="464"/>
      <c r="QWM290" s="464"/>
      <c r="QWN290" s="464"/>
      <c r="QWO290" s="464"/>
      <c r="QWP290" s="464"/>
      <c r="QWQ290" s="464"/>
      <c r="QWR290" s="464"/>
      <c r="QWS290" s="464"/>
      <c r="QWT290" s="464"/>
      <c r="QWU290" s="464"/>
      <c r="QWV290" s="464"/>
      <c r="QWW290" s="464"/>
      <c r="QWX290" s="464"/>
      <c r="QWY290" s="464"/>
      <c r="QWZ290" s="464"/>
      <c r="QXA290" s="464"/>
      <c r="QXB290" s="464"/>
      <c r="QXC290" s="464"/>
      <c r="QXD290" s="464"/>
      <c r="QXE290" s="464"/>
      <c r="QXF290" s="464"/>
      <c r="QXG290" s="464"/>
      <c r="QXH290" s="464"/>
      <c r="QXI290" s="464"/>
      <c r="QXJ290" s="464"/>
      <c r="QXK290" s="464"/>
      <c r="QXL290" s="464"/>
      <c r="QXM290" s="464"/>
      <c r="QXN290" s="464"/>
      <c r="QXO290" s="464"/>
      <c r="QXP290" s="464"/>
      <c r="QXQ290" s="464"/>
      <c r="QXR290" s="464"/>
      <c r="QXS290" s="464"/>
      <c r="QXT290" s="464"/>
      <c r="QXU290" s="464"/>
      <c r="QXV290" s="464"/>
      <c r="QXW290" s="464"/>
      <c r="QXX290" s="464"/>
      <c r="QXY290" s="464"/>
      <c r="QXZ290" s="464"/>
      <c r="QYA290" s="464"/>
      <c r="QYB290" s="464"/>
      <c r="QYC290" s="464"/>
      <c r="QYD290" s="464"/>
      <c r="QYE290" s="464"/>
      <c r="QYF290" s="464"/>
      <c r="QYG290" s="464"/>
      <c r="QYH290" s="464"/>
      <c r="QYI290" s="464"/>
      <c r="QYJ290" s="464"/>
      <c r="QYK290" s="464"/>
      <c r="QYL290" s="464"/>
      <c r="QYM290" s="464"/>
      <c r="QYN290" s="464"/>
      <c r="QYO290" s="464"/>
      <c r="QYP290" s="464"/>
      <c r="QYQ290" s="464"/>
      <c r="QYR290" s="464"/>
      <c r="QYS290" s="464"/>
      <c r="QYT290" s="464"/>
      <c r="QYU290" s="464"/>
      <c r="QYV290" s="464"/>
      <c r="QYW290" s="464"/>
      <c r="QYX290" s="464"/>
      <c r="QYY290" s="464"/>
      <c r="QYZ290" s="464"/>
      <c r="QZA290" s="464"/>
      <c r="QZB290" s="464"/>
      <c r="QZC290" s="464"/>
      <c r="QZD290" s="464"/>
      <c r="QZE290" s="464"/>
      <c r="QZF290" s="464"/>
      <c r="QZG290" s="464"/>
      <c r="QZH290" s="464"/>
      <c r="QZI290" s="464"/>
      <c r="QZJ290" s="464"/>
      <c r="QZK290" s="464"/>
      <c r="QZL290" s="464"/>
      <c r="QZM290" s="464"/>
      <c r="QZN290" s="464"/>
      <c r="QZO290" s="464"/>
      <c r="QZP290" s="464"/>
      <c r="QZQ290" s="464"/>
      <c r="QZR290" s="464"/>
      <c r="QZS290" s="464"/>
      <c r="QZT290" s="464"/>
      <c r="QZU290" s="464"/>
      <c r="QZV290" s="464"/>
      <c r="QZW290" s="464"/>
      <c r="QZX290" s="464"/>
      <c r="QZY290" s="464"/>
      <c r="QZZ290" s="464"/>
      <c r="RAA290" s="464"/>
      <c r="RAB290" s="464"/>
      <c r="RAC290" s="464"/>
      <c r="RAD290" s="464"/>
      <c r="RAE290" s="464"/>
      <c r="RAF290" s="464"/>
      <c r="RAG290" s="464"/>
      <c r="RAH290" s="464"/>
      <c r="RAI290" s="464"/>
      <c r="RAJ290" s="464"/>
      <c r="RAK290" s="464"/>
      <c r="RAL290" s="464"/>
      <c r="RAM290" s="464"/>
      <c r="RAN290" s="464"/>
      <c r="RAO290" s="464"/>
      <c r="RAP290" s="464"/>
      <c r="RAQ290" s="464"/>
      <c r="RAR290" s="464"/>
      <c r="RAS290" s="464"/>
      <c r="RAT290" s="464"/>
      <c r="RAU290" s="464"/>
      <c r="RAV290" s="464"/>
      <c r="RAW290" s="464"/>
      <c r="RAX290" s="464"/>
      <c r="RAY290" s="464"/>
      <c r="RAZ290" s="464"/>
      <c r="RBA290" s="464"/>
      <c r="RBB290" s="464"/>
      <c r="RBC290" s="464"/>
      <c r="RBD290" s="464"/>
      <c r="RBE290" s="464"/>
      <c r="RBF290" s="464"/>
      <c r="RBG290" s="464"/>
      <c r="RBH290" s="464"/>
      <c r="RBI290" s="464"/>
      <c r="RBJ290" s="464"/>
      <c r="RBK290" s="464"/>
      <c r="RBL290" s="464"/>
      <c r="RBM290" s="464"/>
      <c r="RBN290" s="464"/>
      <c r="RBO290" s="464"/>
      <c r="RBP290" s="464"/>
      <c r="RBQ290" s="464"/>
      <c r="RBR290" s="464"/>
      <c r="RBS290" s="464"/>
      <c r="RBT290" s="464"/>
      <c r="RBU290" s="464"/>
      <c r="RBV290" s="464"/>
      <c r="RBW290" s="464"/>
      <c r="RBX290" s="464"/>
      <c r="RBY290" s="464"/>
      <c r="RBZ290" s="464"/>
      <c r="RCA290" s="464"/>
      <c r="RCB290" s="464"/>
      <c r="RCC290" s="464"/>
      <c r="RCD290" s="464"/>
      <c r="RCE290" s="464"/>
      <c r="RCF290" s="464"/>
      <c r="RCG290" s="464"/>
      <c r="RCH290" s="464"/>
      <c r="RCI290" s="464"/>
      <c r="RCJ290" s="464"/>
      <c r="RCK290" s="464"/>
      <c r="RCL290" s="464"/>
      <c r="RCM290" s="464"/>
      <c r="RCN290" s="464"/>
      <c r="RCO290" s="464"/>
      <c r="RCP290" s="464"/>
      <c r="RCQ290" s="464"/>
      <c r="RCR290" s="464"/>
      <c r="RCS290" s="464"/>
      <c r="RCT290" s="464"/>
      <c r="RCU290" s="464"/>
      <c r="RCV290" s="464"/>
      <c r="RCW290" s="464"/>
      <c r="RCX290" s="464"/>
      <c r="RCY290" s="464"/>
      <c r="RCZ290" s="464"/>
      <c r="RDA290" s="464"/>
      <c r="RDB290" s="464"/>
      <c r="RDC290" s="464"/>
      <c r="RDD290" s="464"/>
      <c r="RDE290" s="464"/>
      <c r="RDF290" s="464"/>
      <c r="RDG290" s="464"/>
      <c r="RDH290" s="464"/>
      <c r="RDI290" s="464"/>
      <c r="RDJ290" s="464"/>
      <c r="RDK290" s="464"/>
      <c r="RDL290" s="464"/>
      <c r="RDM290" s="464"/>
      <c r="RDN290" s="464"/>
      <c r="RDO290" s="464"/>
      <c r="RDP290" s="464"/>
      <c r="RDQ290" s="464"/>
      <c r="RDR290" s="464"/>
      <c r="RDS290" s="464"/>
      <c r="RDT290" s="464"/>
      <c r="RDU290" s="464"/>
      <c r="RDV290" s="464"/>
      <c r="RDW290" s="464"/>
      <c r="RDX290" s="464"/>
      <c r="RDY290" s="464"/>
      <c r="RDZ290" s="464"/>
      <c r="REA290" s="464"/>
      <c r="REB290" s="464"/>
      <c r="REC290" s="464"/>
      <c r="RED290" s="464"/>
      <c r="REE290" s="464"/>
      <c r="REF290" s="464"/>
      <c r="REG290" s="464"/>
      <c r="REH290" s="464"/>
      <c r="REI290" s="464"/>
      <c r="REJ290" s="464"/>
      <c r="REK290" s="464"/>
      <c r="REL290" s="464"/>
      <c r="REM290" s="464"/>
      <c r="REN290" s="464"/>
      <c r="REO290" s="464"/>
      <c r="REP290" s="464"/>
      <c r="REQ290" s="464"/>
      <c r="RER290" s="464"/>
      <c r="RES290" s="464"/>
      <c r="RET290" s="464"/>
      <c r="REU290" s="464"/>
      <c r="REV290" s="464"/>
      <c r="REW290" s="464"/>
      <c r="REX290" s="464"/>
      <c r="REY290" s="464"/>
      <c r="REZ290" s="464"/>
      <c r="RFA290" s="464"/>
      <c r="RFB290" s="464"/>
      <c r="RFC290" s="464"/>
      <c r="RFD290" s="464"/>
      <c r="RFE290" s="464"/>
      <c r="RFF290" s="464"/>
      <c r="RFG290" s="464"/>
      <c r="RFH290" s="464"/>
      <c r="RFI290" s="464"/>
      <c r="RFJ290" s="464"/>
      <c r="RFK290" s="464"/>
      <c r="RFL290" s="464"/>
      <c r="RFM290" s="464"/>
      <c r="RFN290" s="464"/>
      <c r="RFO290" s="464"/>
      <c r="RFP290" s="464"/>
      <c r="RFQ290" s="464"/>
      <c r="RFR290" s="464"/>
      <c r="RFS290" s="464"/>
      <c r="RFT290" s="464"/>
      <c r="RFU290" s="464"/>
      <c r="RFV290" s="464"/>
      <c r="RFW290" s="464"/>
      <c r="RFX290" s="464"/>
      <c r="RFY290" s="464"/>
      <c r="RFZ290" s="464"/>
      <c r="RGA290" s="464"/>
      <c r="RGB290" s="464"/>
      <c r="RGC290" s="464"/>
      <c r="RGD290" s="464"/>
      <c r="RGE290" s="464"/>
      <c r="RGF290" s="464"/>
      <c r="RGG290" s="464"/>
      <c r="RGH290" s="464"/>
      <c r="RGI290" s="464"/>
      <c r="RGJ290" s="464"/>
      <c r="RGK290" s="464"/>
      <c r="RGL290" s="464"/>
      <c r="RGM290" s="464"/>
      <c r="RGN290" s="464"/>
      <c r="RGO290" s="464"/>
      <c r="RGP290" s="464"/>
      <c r="RGQ290" s="464"/>
      <c r="RGR290" s="464"/>
      <c r="RGS290" s="464"/>
      <c r="RGT290" s="464"/>
      <c r="RGU290" s="464"/>
      <c r="RGV290" s="464"/>
      <c r="RGW290" s="464"/>
      <c r="RGX290" s="464"/>
      <c r="RGY290" s="464"/>
      <c r="RGZ290" s="464"/>
      <c r="RHA290" s="464"/>
      <c r="RHB290" s="464"/>
      <c r="RHC290" s="464"/>
      <c r="RHD290" s="464"/>
      <c r="RHE290" s="464"/>
      <c r="RHF290" s="464"/>
      <c r="RHG290" s="464"/>
      <c r="RHH290" s="464"/>
      <c r="RHI290" s="464"/>
      <c r="RHJ290" s="464"/>
      <c r="RHK290" s="464"/>
      <c r="RHL290" s="464"/>
      <c r="RHM290" s="464"/>
      <c r="RHN290" s="464"/>
      <c r="RHO290" s="464"/>
      <c r="RHP290" s="464"/>
      <c r="RHQ290" s="464"/>
      <c r="RHR290" s="464"/>
      <c r="RHS290" s="464"/>
      <c r="RHT290" s="464"/>
      <c r="RHU290" s="464"/>
      <c r="RHV290" s="464"/>
      <c r="RHW290" s="464"/>
      <c r="RHX290" s="464"/>
      <c r="RHY290" s="464"/>
      <c r="RHZ290" s="464"/>
      <c r="RIA290" s="464"/>
      <c r="RIB290" s="464"/>
      <c r="RIC290" s="464"/>
      <c r="RID290" s="464"/>
      <c r="RIE290" s="464"/>
      <c r="RIF290" s="464"/>
      <c r="RIG290" s="464"/>
      <c r="RIH290" s="464"/>
      <c r="RII290" s="464"/>
      <c r="RIJ290" s="464"/>
      <c r="RIK290" s="464"/>
      <c r="RIL290" s="464"/>
      <c r="RIM290" s="464"/>
      <c r="RIN290" s="464"/>
      <c r="RIO290" s="464"/>
      <c r="RIP290" s="464"/>
      <c r="RIQ290" s="464"/>
      <c r="RIR290" s="464"/>
      <c r="RIS290" s="464"/>
      <c r="RIT290" s="464"/>
      <c r="RIU290" s="464"/>
      <c r="RIV290" s="464"/>
      <c r="RIW290" s="464"/>
      <c r="RIX290" s="464"/>
      <c r="RIY290" s="464"/>
      <c r="RIZ290" s="464"/>
      <c r="RJA290" s="464"/>
      <c r="RJB290" s="464"/>
      <c r="RJC290" s="464"/>
      <c r="RJD290" s="464"/>
      <c r="RJE290" s="464"/>
      <c r="RJF290" s="464"/>
      <c r="RJG290" s="464"/>
      <c r="RJH290" s="464"/>
      <c r="RJI290" s="464"/>
      <c r="RJJ290" s="464"/>
      <c r="RJK290" s="464"/>
      <c r="RJL290" s="464"/>
      <c r="RJM290" s="464"/>
      <c r="RJN290" s="464"/>
      <c r="RJO290" s="464"/>
      <c r="RJP290" s="464"/>
      <c r="RJQ290" s="464"/>
      <c r="RJR290" s="464"/>
      <c r="RJS290" s="464"/>
      <c r="RJT290" s="464"/>
      <c r="RJU290" s="464"/>
      <c r="RJV290" s="464"/>
      <c r="RJW290" s="464"/>
      <c r="RJX290" s="464"/>
      <c r="RJY290" s="464"/>
      <c r="RJZ290" s="464"/>
      <c r="RKA290" s="464"/>
      <c r="RKB290" s="464"/>
      <c r="RKC290" s="464"/>
      <c r="RKD290" s="464"/>
      <c r="RKE290" s="464"/>
      <c r="RKF290" s="464"/>
      <c r="RKG290" s="464"/>
      <c r="RKH290" s="464"/>
      <c r="RKI290" s="464"/>
      <c r="RKJ290" s="464"/>
      <c r="RKK290" s="464"/>
      <c r="RKL290" s="464"/>
      <c r="RKM290" s="464"/>
      <c r="RKN290" s="464"/>
      <c r="RKO290" s="464"/>
      <c r="RKP290" s="464"/>
      <c r="RKQ290" s="464"/>
      <c r="RKR290" s="464"/>
      <c r="RKS290" s="464"/>
      <c r="RKT290" s="464"/>
      <c r="RKU290" s="464"/>
      <c r="RKV290" s="464"/>
      <c r="RKW290" s="464"/>
      <c r="RKX290" s="464"/>
      <c r="RKY290" s="464"/>
      <c r="RKZ290" s="464"/>
      <c r="RLA290" s="464"/>
      <c r="RLB290" s="464"/>
      <c r="RLC290" s="464"/>
      <c r="RLD290" s="464"/>
      <c r="RLE290" s="464"/>
      <c r="RLF290" s="464"/>
      <c r="RLG290" s="464"/>
      <c r="RLH290" s="464"/>
      <c r="RLI290" s="464"/>
      <c r="RLJ290" s="464"/>
      <c r="RLK290" s="464"/>
      <c r="RLL290" s="464"/>
      <c r="RLM290" s="464"/>
      <c r="RLN290" s="464"/>
      <c r="RLO290" s="464"/>
      <c r="RLP290" s="464"/>
      <c r="RLQ290" s="464"/>
      <c r="RLR290" s="464"/>
      <c r="RLS290" s="464"/>
      <c r="RLT290" s="464"/>
      <c r="RLU290" s="464"/>
      <c r="RLV290" s="464"/>
      <c r="RLW290" s="464"/>
      <c r="RLX290" s="464"/>
      <c r="RLY290" s="464"/>
      <c r="RLZ290" s="464"/>
      <c r="RMA290" s="464"/>
      <c r="RMB290" s="464"/>
      <c r="RMC290" s="464"/>
      <c r="RMD290" s="464"/>
      <c r="RME290" s="464"/>
      <c r="RMF290" s="464"/>
      <c r="RMG290" s="464"/>
      <c r="RMH290" s="464"/>
      <c r="RMI290" s="464"/>
      <c r="RMJ290" s="464"/>
      <c r="RMK290" s="464"/>
      <c r="RML290" s="464"/>
      <c r="RMM290" s="464"/>
      <c r="RMN290" s="464"/>
      <c r="RMO290" s="464"/>
      <c r="RMP290" s="464"/>
      <c r="RMQ290" s="464"/>
      <c r="RMR290" s="464"/>
      <c r="RMS290" s="464"/>
      <c r="RMT290" s="464"/>
      <c r="RMU290" s="464"/>
      <c r="RMV290" s="464"/>
      <c r="RMW290" s="464"/>
      <c r="RMX290" s="464"/>
      <c r="RMY290" s="464"/>
      <c r="RMZ290" s="464"/>
      <c r="RNA290" s="464"/>
      <c r="RNB290" s="464"/>
      <c r="RNC290" s="464"/>
      <c r="RND290" s="464"/>
      <c r="RNE290" s="464"/>
      <c r="RNF290" s="464"/>
      <c r="RNG290" s="464"/>
      <c r="RNH290" s="464"/>
      <c r="RNI290" s="464"/>
      <c r="RNJ290" s="464"/>
      <c r="RNK290" s="464"/>
      <c r="RNL290" s="464"/>
      <c r="RNM290" s="464"/>
      <c r="RNN290" s="464"/>
      <c r="RNO290" s="464"/>
      <c r="RNP290" s="464"/>
      <c r="RNQ290" s="464"/>
      <c r="RNR290" s="464"/>
      <c r="RNS290" s="464"/>
      <c r="RNT290" s="464"/>
      <c r="RNU290" s="464"/>
      <c r="RNV290" s="464"/>
      <c r="RNW290" s="464"/>
      <c r="RNX290" s="464"/>
      <c r="RNY290" s="464"/>
      <c r="RNZ290" s="464"/>
      <c r="ROA290" s="464"/>
      <c r="ROB290" s="464"/>
      <c r="ROC290" s="464"/>
      <c r="ROD290" s="464"/>
      <c r="ROE290" s="464"/>
      <c r="ROF290" s="464"/>
      <c r="ROG290" s="464"/>
      <c r="ROH290" s="464"/>
      <c r="ROI290" s="464"/>
      <c r="ROJ290" s="464"/>
      <c r="ROK290" s="464"/>
      <c r="ROL290" s="464"/>
      <c r="ROM290" s="464"/>
      <c r="RON290" s="464"/>
      <c r="ROO290" s="464"/>
      <c r="ROP290" s="464"/>
      <c r="ROQ290" s="464"/>
      <c r="ROR290" s="464"/>
      <c r="ROS290" s="464"/>
      <c r="ROT290" s="464"/>
      <c r="ROU290" s="464"/>
      <c r="ROV290" s="464"/>
      <c r="ROW290" s="464"/>
      <c r="ROX290" s="464"/>
      <c r="ROY290" s="464"/>
      <c r="ROZ290" s="464"/>
      <c r="RPA290" s="464"/>
      <c r="RPB290" s="464"/>
      <c r="RPC290" s="464"/>
      <c r="RPD290" s="464"/>
      <c r="RPE290" s="464"/>
      <c r="RPF290" s="464"/>
      <c r="RPG290" s="464"/>
      <c r="RPH290" s="464"/>
      <c r="RPI290" s="464"/>
      <c r="RPJ290" s="464"/>
      <c r="RPK290" s="464"/>
      <c r="RPL290" s="464"/>
      <c r="RPM290" s="464"/>
      <c r="RPN290" s="464"/>
      <c r="RPO290" s="464"/>
      <c r="RPP290" s="464"/>
      <c r="RPQ290" s="464"/>
      <c r="RPR290" s="464"/>
      <c r="RPS290" s="464"/>
      <c r="RPT290" s="464"/>
      <c r="RPU290" s="464"/>
      <c r="RPV290" s="464"/>
      <c r="RPW290" s="464"/>
      <c r="RPX290" s="464"/>
      <c r="RPY290" s="464"/>
      <c r="RPZ290" s="464"/>
      <c r="RQA290" s="464"/>
      <c r="RQB290" s="464"/>
      <c r="RQC290" s="464"/>
      <c r="RQD290" s="464"/>
      <c r="RQE290" s="464"/>
      <c r="RQF290" s="464"/>
      <c r="RQG290" s="464"/>
      <c r="RQH290" s="464"/>
      <c r="RQI290" s="464"/>
      <c r="RQJ290" s="464"/>
      <c r="RQK290" s="464"/>
      <c r="RQL290" s="464"/>
      <c r="RQM290" s="464"/>
      <c r="RQN290" s="464"/>
      <c r="RQO290" s="464"/>
      <c r="RQP290" s="464"/>
      <c r="RQQ290" s="464"/>
      <c r="RQR290" s="464"/>
      <c r="RQS290" s="464"/>
      <c r="RQT290" s="464"/>
      <c r="RQU290" s="464"/>
      <c r="RQV290" s="464"/>
      <c r="RQW290" s="464"/>
      <c r="RQX290" s="464"/>
      <c r="RQY290" s="464"/>
      <c r="RQZ290" s="464"/>
      <c r="RRA290" s="464"/>
      <c r="RRB290" s="464"/>
      <c r="RRC290" s="464"/>
      <c r="RRD290" s="464"/>
      <c r="RRE290" s="464"/>
      <c r="RRF290" s="464"/>
      <c r="RRG290" s="464"/>
      <c r="RRH290" s="464"/>
      <c r="RRI290" s="464"/>
      <c r="RRJ290" s="464"/>
      <c r="RRK290" s="464"/>
      <c r="RRL290" s="464"/>
      <c r="RRM290" s="464"/>
      <c r="RRN290" s="464"/>
      <c r="RRO290" s="464"/>
      <c r="RRP290" s="464"/>
      <c r="RRQ290" s="464"/>
      <c r="RRR290" s="464"/>
      <c r="RRS290" s="464"/>
      <c r="RRT290" s="464"/>
      <c r="RRU290" s="464"/>
      <c r="RRV290" s="464"/>
      <c r="RRW290" s="464"/>
      <c r="RRX290" s="464"/>
      <c r="RRY290" s="464"/>
      <c r="RRZ290" s="464"/>
      <c r="RSA290" s="464"/>
      <c r="RSB290" s="464"/>
      <c r="RSC290" s="464"/>
      <c r="RSD290" s="464"/>
      <c r="RSE290" s="464"/>
      <c r="RSF290" s="464"/>
      <c r="RSG290" s="464"/>
      <c r="RSH290" s="464"/>
      <c r="RSI290" s="464"/>
      <c r="RSJ290" s="464"/>
      <c r="RSK290" s="464"/>
      <c r="RSL290" s="464"/>
      <c r="RSM290" s="464"/>
      <c r="RSN290" s="464"/>
      <c r="RSO290" s="464"/>
      <c r="RSP290" s="464"/>
      <c r="RSQ290" s="464"/>
      <c r="RSR290" s="464"/>
      <c r="RSS290" s="464"/>
      <c r="RST290" s="464"/>
      <c r="RSU290" s="464"/>
      <c r="RSV290" s="464"/>
      <c r="RSW290" s="464"/>
      <c r="RSX290" s="464"/>
      <c r="RSY290" s="464"/>
      <c r="RSZ290" s="464"/>
      <c r="RTA290" s="464"/>
      <c r="RTB290" s="464"/>
      <c r="RTC290" s="464"/>
      <c r="RTD290" s="464"/>
      <c r="RTE290" s="464"/>
      <c r="RTF290" s="464"/>
      <c r="RTG290" s="464"/>
      <c r="RTH290" s="464"/>
      <c r="RTI290" s="464"/>
      <c r="RTJ290" s="464"/>
      <c r="RTK290" s="464"/>
      <c r="RTL290" s="464"/>
      <c r="RTM290" s="464"/>
      <c r="RTN290" s="464"/>
      <c r="RTO290" s="464"/>
      <c r="RTP290" s="464"/>
      <c r="RTQ290" s="464"/>
      <c r="RTR290" s="464"/>
      <c r="RTS290" s="464"/>
      <c r="RTT290" s="464"/>
      <c r="RTU290" s="464"/>
      <c r="RTV290" s="464"/>
      <c r="RTW290" s="464"/>
      <c r="RTX290" s="464"/>
      <c r="RTY290" s="464"/>
      <c r="RTZ290" s="464"/>
      <c r="RUA290" s="464"/>
      <c r="RUB290" s="464"/>
      <c r="RUC290" s="464"/>
      <c r="RUD290" s="464"/>
      <c r="RUE290" s="464"/>
      <c r="RUF290" s="464"/>
      <c r="RUG290" s="464"/>
      <c r="RUH290" s="464"/>
      <c r="RUI290" s="464"/>
      <c r="RUJ290" s="464"/>
      <c r="RUK290" s="464"/>
      <c r="RUL290" s="464"/>
      <c r="RUM290" s="464"/>
      <c r="RUN290" s="464"/>
      <c r="RUO290" s="464"/>
      <c r="RUP290" s="464"/>
      <c r="RUQ290" s="464"/>
      <c r="RUR290" s="464"/>
      <c r="RUS290" s="464"/>
      <c r="RUT290" s="464"/>
      <c r="RUU290" s="464"/>
      <c r="RUV290" s="464"/>
      <c r="RUW290" s="464"/>
      <c r="RUX290" s="464"/>
      <c r="RUY290" s="464"/>
      <c r="RUZ290" s="464"/>
      <c r="RVA290" s="464"/>
      <c r="RVB290" s="464"/>
      <c r="RVC290" s="464"/>
      <c r="RVD290" s="464"/>
      <c r="RVE290" s="464"/>
      <c r="RVF290" s="464"/>
      <c r="RVG290" s="464"/>
      <c r="RVH290" s="464"/>
      <c r="RVI290" s="464"/>
      <c r="RVJ290" s="464"/>
      <c r="RVK290" s="464"/>
      <c r="RVL290" s="464"/>
      <c r="RVM290" s="464"/>
      <c r="RVN290" s="464"/>
      <c r="RVO290" s="464"/>
      <c r="RVP290" s="464"/>
      <c r="RVQ290" s="464"/>
      <c r="RVR290" s="464"/>
      <c r="RVS290" s="464"/>
      <c r="RVT290" s="464"/>
      <c r="RVU290" s="464"/>
      <c r="RVV290" s="464"/>
      <c r="RVW290" s="464"/>
      <c r="RVX290" s="464"/>
      <c r="RVY290" s="464"/>
      <c r="RVZ290" s="464"/>
      <c r="RWA290" s="464"/>
      <c r="RWB290" s="464"/>
      <c r="RWC290" s="464"/>
      <c r="RWD290" s="464"/>
      <c r="RWE290" s="464"/>
      <c r="RWF290" s="464"/>
      <c r="RWG290" s="464"/>
      <c r="RWH290" s="464"/>
      <c r="RWI290" s="464"/>
      <c r="RWJ290" s="464"/>
      <c r="RWK290" s="464"/>
      <c r="RWL290" s="464"/>
      <c r="RWM290" s="464"/>
      <c r="RWN290" s="464"/>
      <c r="RWO290" s="464"/>
      <c r="RWP290" s="464"/>
      <c r="RWQ290" s="464"/>
      <c r="RWR290" s="464"/>
      <c r="RWS290" s="464"/>
      <c r="RWT290" s="464"/>
      <c r="RWU290" s="464"/>
      <c r="RWV290" s="464"/>
      <c r="RWW290" s="464"/>
      <c r="RWX290" s="464"/>
      <c r="RWY290" s="464"/>
      <c r="RWZ290" s="464"/>
      <c r="RXA290" s="464"/>
      <c r="RXB290" s="464"/>
      <c r="RXC290" s="464"/>
      <c r="RXD290" s="464"/>
      <c r="RXE290" s="464"/>
      <c r="RXF290" s="464"/>
      <c r="RXG290" s="464"/>
      <c r="RXH290" s="464"/>
      <c r="RXI290" s="464"/>
      <c r="RXJ290" s="464"/>
      <c r="RXK290" s="464"/>
      <c r="RXL290" s="464"/>
      <c r="RXM290" s="464"/>
      <c r="RXN290" s="464"/>
      <c r="RXO290" s="464"/>
      <c r="RXP290" s="464"/>
      <c r="RXQ290" s="464"/>
      <c r="RXR290" s="464"/>
      <c r="RXS290" s="464"/>
      <c r="RXT290" s="464"/>
      <c r="RXU290" s="464"/>
      <c r="RXV290" s="464"/>
      <c r="RXW290" s="464"/>
      <c r="RXX290" s="464"/>
      <c r="RXY290" s="464"/>
      <c r="RXZ290" s="464"/>
      <c r="RYA290" s="464"/>
      <c r="RYB290" s="464"/>
      <c r="RYC290" s="464"/>
      <c r="RYD290" s="464"/>
      <c r="RYE290" s="464"/>
      <c r="RYF290" s="464"/>
      <c r="RYG290" s="464"/>
      <c r="RYH290" s="464"/>
      <c r="RYI290" s="464"/>
      <c r="RYJ290" s="464"/>
      <c r="RYK290" s="464"/>
      <c r="RYL290" s="464"/>
      <c r="RYM290" s="464"/>
      <c r="RYN290" s="464"/>
      <c r="RYO290" s="464"/>
      <c r="RYP290" s="464"/>
      <c r="RYQ290" s="464"/>
      <c r="RYR290" s="464"/>
      <c r="RYS290" s="464"/>
      <c r="RYT290" s="464"/>
      <c r="RYU290" s="464"/>
      <c r="RYV290" s="464"/>
      <c r="RYW290" s="464"/>
      <c r="RYX290" s="464"/>
      <c r="RYY290" s="464"/>
      <c r="RYZ290" s="464"/>
      <c r="RZA290" s="464"/>
      <c r="RZB290" s="464"/>
      <c r="RZC290" s="464"/>
      <c r="RZD290" s="464"/>
      <c r="RZE290" s="464"/>
      <c r="RZF290" s="464"/>
      <c r="RZG290" s="464"/>
      <c r="RZH290" s="464"/>
      <c r="RZI290" s="464"/>
      <c r="RZJ290" s="464"/>
      <c r="RZK290" s="464"/>
      <c r="RZL290" s="464"/>
      <c r="RZM290" s="464"/>
      <c r="RZN290" s="464"/>
      <c r="RZO290" s="464"/>
      <c r="RZP290" s="464"/>
      <c r="RZQ290" s="464"/>
      <c r="RZR290" s="464"/>
      <c r="RZS290" s="464"/>
      <c r="RZT290" s="464"/>
      <c r="RZU290" s="464"/>
      <c r="RZV290" s="464"/>
      <c r="RZW290" s="464"/>
      <c r="RZX290" s="464"/>
      <c r="RZY290" s="464"/>
      <c r="RZZ290" s="464"/>
      <c r="SAA290" s="464"/>
      <c r="SAB290" s="464"/>
      <c r="SAC290" s="464"/>
      <c r="SAD290" s="464"/>
      <c r="SAE290" s="464"/>
      <c r="SAF290" s="464"/>
      <c r="SAG290" s="464"/>
      <c r="SAH290" s="464"/>
      <c r="SAI290" s="464"/>
      <c r="SAJ290" s="464"/>
      <c r="SAK290" s="464"/>
      <c r="SAL290" s="464"/>
      <c r="SAM290" s="464"/>
      <c r="SAN290" s="464"/>
      <c r="SAO290" s="464"/>
      <c r="SAP290" s="464"/>
      <c r="SAQ290" s="464"/>
      <c r="SAR290" s="464"/>
      <c r="SAS290" s="464"/>
      <c r="SAT290" s="464"/>
      <c r="SAU290" s="464"/>
      <c r="SAV290" s="464"/>
      <c r="SAW290" s="464"/>
      <c r="SAX290" s="464"/>
      <c r="SAY290" s="464"/>
      <c r="SAZ290" s="464"/>
      <c r="SBA290" s="464"/>
      <c r="SBB290" s="464"/>
      <c r="SBC290" s="464"/>
      <c r="SBD290" s="464"/>
      <c r="SBE290" s="464"/>
      <c r="SBF290" s="464"/>
      <c r="SBG290" s="464"/>
      <c r="SBH290" s="464"/>
      <c r="SBI290" s="464"/>
      <c r="SBJ290" s="464"/>
      <c r="SBK290" s="464"/>
      <c r="SBL290" s="464"/>
      <c r="SBM290" s="464"/>
      <c r="SBN290" s="464"/>
      <c r="SBO290" s="464"/>
      <c r="SBP290" s="464"/>
      <c r="SBQ290" s="464"/>
      <c r="SBR290" s="464"/>
      <c r="SBS290" s="464"/>
      <c r="SBT290" s="464"/>
      <c r="SBU290" s="464"/>
      <c r="SBV290" s="464"/>
      <c r="SBW290" s="464"/>
      <c r="SBX290" s="464"/>
      <c r="SBY290" s="464"/>
      <c r="SBZ290" s="464"/>
      <c r="SCA290" s="464"/>
      <c r="SCB290" s="464"/>
      <c r="SCC290" s="464"/>
      <c r="SCD290" s="464"/>
      <c r="SCE290" s="464"/>
      <c r="SCF290" s="464"/>
      <c r="SCG290" s="464"/>
      <c r="SCH290" s="464"/>
      <c r="SCI290" s="464"/>
      <c r="SCJ290" s="464"/>
      <c r="SCK290" s="464"/>
      <c r="SCL290" s="464"/>
      <c r="SCM290" s="464"/>
      <c r="SCN290" s="464"/>
      <c r="SCO290" s="464"/>
      <c r="SCP290" s="464"/>
      <c r="SCQ290" s="464"/>
      <c r="SCR290" s="464"/>
      <c r="SCS290" s="464"/>
      <c r="SCT290" s="464"/>
      <c r="SCU290" s="464"/>
      <c r="SCV290" s="464"/>
      <c r="SCW290" s="464"/>
      <c r="SCX290" s="464"/>
      <c r="SCY290" s="464"/>
      <c r="SCZ290" s="464"/>
      <c r="SDA290" s="464"/>
      <c r="SDB290" s="464"/>
      <c r="SDC290" s="464"/>
      <c r="SDD290" s="464"/>
      <c r="SDE290" s="464"/>
      <c r="SDF290" s="464"/>
      <c r="SDG290" s="464"/>
      <c r="SDH290" s="464"/>
      <c r="SDI290" s="464"/>
      <c r="SDJ290" s="464"/>
      <c r="SDK290" s="464"/>
      <c r="SDL290" s="464"/>
      <c r="SDM290" s="464"/>
      <c r="SDN290" s="464"/>
      <c r="SDO290" s="464"/>
      <c r="SDP290" s="464"/>
      <c r="SDQ290" s="464"/>
      <c r="SDR290" s="464"/>
      <c r="SDS290" s="464"/>
      <c r="SDT290" s="464"/>
      <c r="SDU290" s="464"/>
      <c r="SDV290" s="464"/>
      <c r="SDW290" s="464"/>
      <c r="SDX290" s="464"/>
      <c r="SDY290" s="464"/>
      <c r="SDZ290" s="464"/>
      <c r="SEA290" s="464"/>
      <c r="SEB290" s="464"/>
      <c r="SEC290" s="464"/>
      <c r="SED290" s="464"/>
      <c r="SEE290" s="464"/>
      <c r="SEF290" s="464"/>
      <c r="SEG290" s="464"/>
      <c r="SEH290" s="464"/>
      <c r="SEI290" s="464"/>
      <c r="SEJ290" s="464"/>
      <c r="SEK290" s="464"/>
      <c r="SEL290" s="464"/>
      <c r="SEM290" s="464"/>
      <c r="SEN290" s="464"/>
      <c r="SEO290" s="464"/>
      <c r="SEP290" s="464"/>
      <c r="SEQ290" s="464"/>
      <c r="SER290" s="464"/>
      <c r="SES290" s="464"/>
      <c r="SET290" s="464"/>
      <c r="SEU290" s="464"/>
      <c r="SEV290" s="464"/>
      <c r="SEW290" s="464"/>
      <c r="SEX290" s="464"/>
      <c r="SEY290" s="464"/>
      <c r="SEZ290" s="464"/>
      <c r="SFA290" s="464"/>
      <c r="SFB290" s="464"/>
      <c r="SFC290" s="464"/>
      <c r="SFD290" s="464"/>
      <c r="SFE290" s="464"/>
      <c r="SFF290" s="464"/>
      <c r="SFG290" s="464"/>
      <c r="SFH290" s="464"/>
      <c r="SFI290" s="464"/>
      <c r="SFJ290" s="464"/>
      <c r="SFK290" s="464"/>
      <c r="SFL290" s="464"/>
      <c r="SFM290" s="464"/>
      <c r="SFN290" s="464"/>
      <c r="SFO290" s="464"/>
      <c r="SFP290" s="464"/>
      <c r="SFQ290" s="464"/>
      <c r="SFR290" s="464"/>
      <c r="SFS290" s="464"/>
      <c r="SFT290" s="464"/>
      <c r="SFU290" s="464"/>
      <c r="SFV290" s="464"/>
      <c r="SFW290" s="464"/>
      <c r="SFX290" s="464"/>
      <c r="SFY290" s="464"/>
      <c r="SFZ290" s="464"/>
      <c r="SGA290" s="464"/>
      <c r="SGB290" s="464"/>
      <c r="SGC290" s="464"/>
      <c r="SGD290" s="464"/>
      <c r="SGE290" s="464"/>
      <c r="SGF290" s="464"/>
      <c r="SGG290" s="464"/>
      <c r="SGH290" s="464"/>
      <c r="SGI290" s="464"/>
      <c r="SGJ290" s="464"/>
      <c r="SGK290" s="464"/>
      <c r="SGL290" s="464"/>
      <c r="SGM290" s="464"/>
      <c r="SGN290" s="464"/>
      <c r="SGO290" s="464"/>
      <c r="SGP290" s="464"/>
      <c r="SGQ290" s="464"/>
      <c r="SGR290" s="464"/>
      <c r="SGS290" s="464"/>
      <c r="SGT290" s="464"/>
      <c r="SGU290" s="464"/>
      <c r="SGV290" s="464"/>
      <c r="SGW290" s="464"/>
      <c r="SGX290" s="464"/>
      <c r="SGY290" s="464"/>
      <c r="SGZ290" s="464"/>
      <c r="SHA290" s="464"/>
      <c r="SHB290" s="464"/>
      <c r="SHC290" s="464"/>
      <c r="SHD290" s="464"/>
      <c r="SHE290" s="464"/>
      <c r="SHF290" s="464"/>
      <c r="SHG290" s="464"/>
      <c r="SHH290" s="464"/>
      <c r="SHI290" s="464"/>
      <c r="SHJ290" s="464"/>
      <c r="SHK290" s="464"/>
      <c r="SHL290" s="464"/>
      <c r="SHM290" s="464"/>
      <c r="SHN290" s="464"/>
      <c r="SHO290" s="464"/>
      <c r="SHP290" s="464"/>
      <c r="SHQ290" s="464"/>
      <c r="SHR290" s="464"/>
      <c r="SHS290" s="464"/>
      <c r="SHT290" s="464"/>
      <c r="SHU290" s="464"/>
      <c r="SHV290" s="464"/>
      <c r="SHW290" s="464"/>
      <c r="SHX290" s="464"/>
      <c r="SHY290" s="464"/>
      <c r="SHZ290" s="464"/>
      <c r="SIA290" s="464"/>
      <c r="SIB290" s="464"/>
      <c r="SIC290" s="464"/>
      <c r="SID290" s="464"/>
      <c r="SIE290" s="464"/>
      <c r="SIF290" s="464"/>
      <c r="SIG290" s="464"/>
      <c r="SIH290" s="464"/>
      <c r="SII290" s="464"/>
      <c r="SIJ290" s="464"/>
      <c r="SIK290" s="464"/>
      <c r="SIL290" s="464"/>
      <c r="SIM290" s="464"/>
      <c r="SIN290" s="464"/>
      <c r="SIO290" s="464"/>
      <c r="SIP290" s="464"/>
      <c r="SIQ290" s="464"/>
      <c r="SIR290" s="464"/>
      <c r="SIS290" s="464"/>
      <c r="SIT290" s="464"/>
      <c r="SIU290" s="464"/>
      <c r="SIV290" s="464"/>
      <c r="SIW290" s="464"/>
      <c r="SIX290" s="464"/>
      <c r="SIY290" s="464"/>
      <c r="SIZ290" s="464"/>
      <c r="SJA290" s="464"/>
      <c r="SJB290" s="464"/>
      <c r="SJC290" s="464"/>
      <c r="SJD290" s="464"/>
      <c r="SJE290" s="464"/>
      <c r="SJF290" s="464"/>
      <c r="SJG290" s="464"/>
      <c r="SJH290" s="464"/>
      <c r="SJI290" s="464"/>
      <c r="SJJ290" s="464"/>
      <c r="SJK290" s="464"/>
      <c r="SJL290" s="464"/>
      <c r="SJM290" s="464"/>
      <c r="SJN290" s="464"/>
      <c r="SJO290" s="464"/>
      <c r="SJP290" s="464"/>
      <c r="SJQ290" s="464"/>
      <c r="SJR290" s="464"/>
      <c r="SJS290" s="464"/>
      <c r="SJT290" s="464"/>
      <c r="SJU290" s="464"/>
      <c r="SJV290" s="464"/>
      <c r="SJW290" s="464"/>
      <c r="SJX290" s="464"/>
      <c r="SJY290" s="464"/>
      <c r="SJZ290" s="464"/>
      <c r="SKA290" s="464"/>
      <c r="SKB290" s="464"/>
      <c r="SKC290" s="464"/>
      <c r="SKD290" s="464"/>
      <c r="SKE290" s="464"/>
      <c r="SKF290" s="464"/>
      <c r="SKG290" s="464"/>
      <c r="SKH290" s="464"/>
      <c r="SKI290" s="464"/>
      <c r="SKJ290" s="464"/>
      <c r="SKK290" s="464"/>
      <c r="SKL290" s="464"/>
      <c r="SKM290" s="464"/>
      <c r="SKN290" s="464"/>
      <c r="SKO290" s="464"/>
      <c r="SKP290" s="464"/>
      <c r="SKQ290" s="464"/>
      <c r="SKR290" s="464"/>
      <c r="SKS290" s="464"/>
      <c r="SKT290" s="464"/>
      <c r="SKU290" s="464"/>
      <c r="SKV290" s="464"/>
      <c r="SKW290" s="464"/>
      <c r="SKX290" s="464"/>
      <c r="SKY290" s="464"/>
      <c r="SKZ290" s="464"/>
      <c r="SLA290" s="464"/>
      <c r="SLB290" s="464"/>
      <c r="SLC290" s="464"/>
      <c r="SLD290" s="464"/>
      <c r="SLE290" s="464"/>
      <c r="SLF290" s="464"/>
      <c r="SLG290" s="464"/>
      <c r="SLH290" s="464"/>
      <c r="SLI290" s="464"/>
      <c r="SLJ290" s="464"/>
      <c r="SLK290" s="464"/>
      <c r="SLL290" s="464"/>
      <c r="SLM290" s="464"/>
      <c r="SLN290" s="464"/>
      <c r="SLO290" s="464"/>
      <c r="SLP290" s="464"/>
      <c r="SLQ290" s="464"/>
      <c r="SLR290" s="464"/>
      <c r="SLS290" s="464"/>
      <c r="SLT290" s="464"/>
      <c r="SLU290" s="464"/>
      <c r="SLV290" s="464"/>
      <c r="SLW290" s="464"/>
      <c r="SLX290" s="464"/>
      <c r="SLY290" s="464"/>
      <c r="SLZ290" s="464"/>
      <c r="SMA290" s="464"/>
      <c r="SMB290" s="464"/>
      <c r="SMC290" s="464"/>
      <c r="SMD290" s="464"/>
      <c r="SME290" s="464"/>
      <c r="SMF290" s="464"/>
      <c r="SMG290" s="464"/>
      <c r="SMH290" s="464"/>
      <c r="SMI290" s="464"/>
      <c r="SMJ290" s="464"/>
      <c r="SMK290" s="464"/>
      <c r="SML290" s="464"/>
      <c r="SMM290" s="464"/>
      <c r="SMN290" s="464"/>
      <c r="SMO290" s="464"/>
      <c r="SMP290" s="464"/>
      <c r="SMQ290" s="464"/>
      <c r="SMR290" s="464"/>
      <c r="SMS290" s="464"/>
      <c r="SMT290" s="464"/>
      <c r="SMU290" s="464"/>
      <c r="SMV290" s="464"/>
      <c r="SMW290" s="464"/>
      <c r="SMX290" s="464"/>
      <c r="SMY290" s="464"/>
      <c r="SMZ290" s="464"/>
      <c r="SNA290" s="464"/>
      <c r="SNB290" s="464"/>
      <c r="SNC290" s="464"/>
      <c r="SND290" s="464"/>
      <c r="SNE290" s="464"/>
      <c r="SNF290" s="464"/>
      <c r="SNG290" s="464"/>
      <c r="SNH290" s="464"/>
      <c r="SNI290" s="464"/>
      <c r="SNJ290" s="464"/>
      <c r="SNK290" s="464"/>
      <c r="SNL290" s="464"/>
      <c r="SNM290" s="464"/>
      <c r="SNN290" s="464"/>
      <c r="SNO290" s="464"/>
      <c r="SNP290" s="464"/>
      <c r="SNQ290" s="464"/>
      <c r="SNR290" s="464"/>
      <c r="SNS290" s="464"/>
      <c r="SNT290" s="464"/>
      <c r="SNU290" s="464"/>
      <c r="SNV290" s="464"/>
      <c r="SNW290" s="464"/>
      <c r="SNX290" s="464"/>
      <c r="SNY290" s="464"/>
      <c r="SNZ290" s="464"/>
      <c r="SOA290" s="464"/>
      <c r="SOB290" s="464"/>
      <c r="SOC290" s="464"/>
      <c r="SOD290" s="464"/>
      <c r="SOE290" s="464"/>
      <c r="SOF290" s="464"/>
      <c r="SOG290" s="464"/>
      <c r="SOH290" s="464"/>
      <c r="SOI290" s="464"/>
      <c r="SOJ290" s="464"/>
      <c r="SOK290" s="464"/>
      <c r="SOL290" s="464"/>
      <c r="SOM290" s="464"/>
      <c r="SON290" s="464"/>
      <c r="SOO290" s="464"/>
      <c r="SOP290" s="464"/>
      <c r="SOQ290" s="464"/>
      <c r="SOR290" s="464"/>
      <c r="SOS290" s="464"/>
      <c r="SOT290" s="464"/>
      <c r="SOU290" s="464"/>
      <c r="SOV290" s="464"/>
      <c r="SOW290" s="464"/>
      <c r="SOX290" s="464"/>
      <c r="SOY290" s="464"/>
      <c r="SOZ290" s="464"/>
      <c r="SPA290" s="464"/>
      <c r="SPB290" s="464"/>
      <c r="SPC290" s="464"/>
      <c r="SPD290" s="464"/>
      <c r="SPE290" s="464"/>
      <c r="SPF290" s="464"/>
      <c r="SPG290" s="464"/>
      <c r="SPH290" s="464"/>
      <c r="SPI290" s="464"/>
      <c r="SPJ290" s="464"/>
      <c r="SPK290" s="464"/>
      <c r="SPL290" s="464"/>
      <c r="SPM290" s="464"/>
      <c r="SPN290" s="464"/>
      <c r="SPO290" s="464"/>
      <c r="SPP290" s="464"/>
      <c r="SPQ290" s="464"/>
      <c r="SPR290" s="464"/>
      <c r="SPS290" s="464"/>
      <c r="SPT290" s="464"/>
      <c r="SPU290" s="464"/>
      <c r="SPV290" s="464"/>
      <c r="SPW290" s="464"/>
      <c r="SPX290" s="464"/>
      <c r="SPY290" s="464"/>
      <c r="SPZ290" s="464"/>
      <c r="SQA290" s="464"/>
      <c r="SQB290" s="464"/>
      <c r="SQC290" s="464"/>
      <c r="SQD290" s="464"/>
      <c r="SQE290" s="464"/>
      <c r="SQF290" s="464"/>
      <c r="SQG290" s="464"/>
      <c r="SQH290" s="464"/>
      <c r="SQI290" s="464"/>
      <c r="SQJ290" s="464"/>
      <c r="SQK290" s="464"/>
      <c r="SQL290" s="464"/>
      <c r="SQM290" s="464"/>
      <c r="SQN290" s="464"/>
      <c r="SQO290" s="464"/>
      <c r="SQP290" s="464"/>
      <c r="SQQ290" s="464"/>
      <c r="SQR290" s="464"/>
      <c r="SQS290" s="464"/>
      <c r="SQT290" s="464"/>
      <c r="SQU290" s="464"/>
      <c r="SQV290" s="464"/>
      <c r="SQW290" s="464"/>
      <c r="SQX290" s="464"/>
      <c r="SQY290" s="464"/>
      <c r="SQZ290" s="464"/>
      <c r="SRA290" s="464"/>
      <c r="SRB290" s="464"/>
      <c r="SRC290" s="464"/>
      <c r="SRD290" s="464"/>
      <c r="SRE290" s="464"/>
      <c r="SRF290" s="464"/>
      <c r="SRG290" s="464"/>
      <c r="SRH290" s="464"/>
      <c r="SRI290" s="464"/>
      <c r="SRJ290" s="464"/>
      <c r="SRK290" s="464"/>
      <c r="SRL290" s="464"/>
      <c r="SRM290" s="464"/>
      <c r="SRN290" s="464"/>
      <c r="SRO290" s="464"/>
      <c r="SRP290" s="464"/>
      <c r="SRQ290" s="464"/>
      <c r="SRR290" s="464"/>
      <c r="SRS290" s="464"/>
      <c r="SRT290" s="464"/>
      <c r="SRU290" s="464"/>
      <c r="SRV290" s="464"/>
      <c r="SRW290" s="464"/>
      <c r="SRX290" s="464"/>
      <c r="SRY290" s="464"/>
      <c r="SRZ290" s="464"/>
      <c r="SSA290" s="464"/>
      <c r="SSB290" s="464"/>
      <c r="SSC290" s="464"/>
      <c r="SSD290" s="464"/>
      <c r="SSE290" s="464"/>
      <c r="SSF290" s="464"/>
      <c r="SSG290" s="464"/>
      <c r="SSH290" s="464"/>
      <c r="SSI290" s="464"/>
      <c r="SSJ290" s="464"/>
      <c r="SSK290" s="464"/>
      <c r="SSL290" s="464"/>
      <c r="SSM290" s="464"/>
      <c r="SSN290" s="464"/>
      <c r="SSO290" s="464"/>
      <c r="SSP290" s="464"/>
      <c r="SSQ290" s="464"/>
      <c r="SSR290" s="464"/>
      <c r="SSS290" s="464"/>
      <c r="SST290" s="464"/>
      <c r="SSU290" s="464"/>
      <c r="SSV290" s="464"/>
      <c r="SSW290" s="464"/>
      <c r="SSX290" s="464"/>
      <c r="SSY290" s="464"/>
      <c r="SSZ290" s="464"/>
      <c r="STA290" s="464"/>
      <c r="STB290" s="464"/>
      <c r="STC290" s="464"/>
      <c r="STD290" s="464"/>
      <c r="STE290" s="464"/>
      <c r="STF290" s="464"/>
      <c r="STG290" s="464"/>
      <c r="STH290" s="464"/>
      <c r="STI290" s="464"/>
      <c r="STJ290" s="464"/>
      <c r="STK290" s="464"/>
      <c r="STL290" s="464"/>
      <c r="STM290" s="464"/>
      <c r="STN290" s="464"/>
      <c r="STO290" s="464"/>
      <c r="STP290" s="464"/>
      <c r="STQ290" s="464"/>
      <c r="STR290" s="464"/>
      <c r="STS290" s="464"/>
      <c r="STT290" s="464"/>
      <c r="STU290" s="464"/>
      <c r="STV290" s="464"/>
      <c r="STW290" s="464"/>
      <c r="STX290" s="464"/>
      <c r="STY290" s="464"/>
      <c r="STZ290" s="464"/>
      <c r="SUA290" s="464"/>
      <c r="SUB290" s="464"/>
      <c r="SUC290" s="464"/>
      <c r="SUD290" s="464"/>
      <c r="SUE290" s="464"/>
      <c r="SUF290" s="464"/>
      <c r="SUG290" s="464"/>
      <c r="SUH290" s="464"/>
      <c r="SUI290" s="464"/>
      <c r="SUJ290" s="464"/>
      <c r="SUK290" s="464"/>
      <c r="SUL290" s="464"/>
      <c r="SUM290" s="464"/>
      <c r="SUN290" s="464"/>
      <c r="SUO290" s="464"/>
      <c r="SUP290" s="464"/>
      <c r="SUQ290" s="464"/>
      <c r="SUR290" s="464"/>
      <c r="SUS290" s="464"/>
      <c r="SUT290" s="464"/>
      <c r="SUU290" s="464"/>
      <c r="SUV290" s="464"/>
      <c r="SUW290" s="464"/>
      <c r="SUX290" s="464"/>
      <c r="SUY290" s="464"/>
      <c r="SUZ290" s="464"/>
      <c r="SVA290" s="464"/>
      <c r="SVB290" s="464"/>
      <c r="SVC290" s="464"/>
      <c r="SVD290" s="464"/>
      <c r="SVE290" s="464"/>
      <c r="SVF290" s="464"/>
      <c r="SVG290" s="464"/>
      <c r="SVH290" s="464"/>
      <c r="SVI290" s="464"/>
      <c r="SVJ290" s="464"/>
      <c r="SVK290" s="464"/>
      <c r="SVL290" s="464"/>
      <c r="SVM290" s="464"/>
      <c r="SVN290" s="464"/>
      <c r="SVO290" s="464"/>
      <c r="SVP290" s="464"/>
      <c r="SVQ290" s="464"/>
      <c r="SVR290" s="464"/>
      <c r="SVS290" s="464"/>
      <c r="SVT290" s="464"/>
      <c r="SVU290" s="464"/>
      <c r="SVV290" s="464"/>
      <c r="SVW290" s="464"/>
      <c r="SVX290" s="464"/>
      <c r="SVY290" s="464"/>
      <c r="SVZ290" s="464"/>
      <c r="SWA290" s="464"/>
      <c r="SWB290" s="464"/>
      <c r="SWC290" s="464"/>
      <c r="SWD290" s="464"/>
      <c r="SWE290" s="464"/>
      <c r="SWF290" s="464"/>
      <c r="SWG290" s="464"/>
      <c r="SWH290" s="464"/>
      <c r="SWI290" s="464"/>
      <c r="SWJ290" s="464"/>
      <c r="SWK290" s="464"/>
      <c r="SWL290" s="464"/>
      <c r="SWM290" s="464"/>
      <c r="SWN290" s="464"/>
      <c r="SWO290" s="464"/>
      <c r="SWP290" s="464"/>
      <c r="SWQ290" s="464"/>
      <c r="SWR290" s="464"/>
      <c r="SWS290" s="464"/>
      <c r="SWT290" s="464"/>
      <c r="SWU290" s="464"/>
      <c r="SWV290" s="464"/>
      <c r="SWW290" s="464"/>
      <c r="SWX290" s="464"/>
      <c r="SWY290" s="464"/>
      <c r="SWZ290" s="464"/>
      <c r="SXA290" s="464"/>
      <c r="SXB290" s="464"/>
      <c r="SXC290" s="464"/>
      <c r="SXD290" s="464"/>
      <c r="SXE290" s="464"/>
      <c r="SXF290" s="464"/>
      <c r="SXG290" s="464"/>
      <c r="SXH290" s="464"/>
      <c r="SXI290" s="464"/>
      <c r="SXJ290" s="464"/>
      <c r="SXK290" s="464"/>
      <c r="SXL290" s="464"/>
      <c r="SXM290" s="464"/>
      <c r="SXN290" s="464"/>
      <c r="SXO290" s="464"/>
      <c r="SXP290" s="464"/>
      <c r="SXQ290" s="464"/>
      <c r="SXR290" s="464"/>
      <c r="SXS290" s="464"/>
      <c r="SXT290" s="464"/>
      <c r="SXU290" s="464"/>
      <c r="SXV290" s="464"/>
      <c r="SXW290" s="464"/>
      <c r="SXX290" s="464"/>
      <c r="SXY290" s="464"/>
      <c r="SXZ290" s="464"/>
      <c r="SYA290" s="464"/>
      <c r="SYB290" s="464"/>
      <c r="SYC290" s="464"/>
      <c r="SYD290" s="464"/>
      <c r="SYE290" s="464"/>
      <c r="SYF290" s="464"/>
      <c r="SYG290" s="464"/>
      <c r="SYH290" s="464"/>
      <c r="SYI290" s="464"/>
      <c r="SYJ290" s="464"/>
      <c r="SYK290" s="464"/>
      <c r="SYL290" s="464"/>
      <c r="SYM290" s="464"/>
      <c r="SYN290" s="464"/>
      <c r="SYO290" s="464"/>
      <c r="SYP290" s="464"/>
      <c r="SYQ290" s="464"/>
      <c r="SYR290" s="464"/>
      <c r="SYS290" s="464"/>
      <c r="SYT290" s="464"/>
      <c r="SYU290" s="464"/>
      <c r="SYV290" s="464"/>
      <c r="SYW290" s="464"/>
      <c r="SYX290" s="464"/>
      <c r="SYY290" s="464"/>
      <c r="SYZ290" s="464"/>
      <c r="SZA290" s="464"/>
      <c r="SZB290" s="464"/>
      <c r="SZC290" s="464"/>
      <c r="SZD290" s="464"/>
      <c r="SZE290" s="464"/>
      <c r="SZF290" s="464"/>
      <c r="SZG290" s="464"/>
      <c r="SZH290" s="464"/>
      <c r="SZI290" s="464"/>
      <c r="SZJ290" s="464"/>
      <c r="SZK290" s="464"/>
      <c r="SZL290" s="464"/>
      <c r="SZM290" s="464"/>
      <c r="SZN290" s="464"/>
      <c r="SZO290" s="464"/>
      <c r="SZP290" s="464"/>
      <c r="SZQ290" s="464"/>
      <c r="SZR290" s="464"/>
      <c r="SZS290" s="464"/>
      <c r="SZT290" s="464"/>
      <c r="SZU290" s="464"/>
      <c r="SZV290" s="464"/>
      <c r="SZW290" s="464"/>
      <c r="SZX290" s="464"/>
      <c r="SZY290" s="464"/>
      <c r="SZZ290" s="464"/>
      <c r="TAA290" s="464"/>
      <c r="TAB290" s="464"/>
      <c r="TAC290" s="464"/>
      <c r="TAD290" s="464"/>
      <c r="TAE290" s="464"/>
      <c r="TAF290" s="464"/>
      <c r="TAG290" s="464"/>
      <c r="TAH290" s="464"/>
      <c r="TAI290" s="464"/>
      <c r="TAJ290" s="464"/>
      <c r="TAK290" s="464"/>
      <c r="TAL290" s="464"/>
      <c r="TAM290" s="464"/>
      <c r="TAN290" s="464"/>
      <c r="TAO290" s="464"/>
      <c r="TAP290" s="464"/>
      <c r="TAQ290" s="464"/>
      <c r="TAR290" s="464"/>
      <c r="TAS290" s="464"/>
      <c r="TAT290" s="464"/>
      <c r="TAU290" s="464"/>
      <c r="TAV290" s="464"/>
      <c r="TAW290" s="464"/>
      <c r="TAX290" s="464"/>
      <c r="TAY290" s="464"/>
      <c r="TAZ290" s="464"/>
      <c r="TBA290" s="464"/>
      <c r="TBB290" s="464"/>
      <c r="TBC290" s="464"/>
      <c r="TBD290" s="464"/>
      <c r="TBE290" s="464"/>
      <c r="TBF290" s="464"/>
      <c r="TBG290" s="464"/>
      <c r="TBH290" s="464"/>
      <c r="TBI290" s="464"/>
      <c r="TBJ290" s="464"/>
      <c r="TBK290" s="464"/>
      <c r="TBL290" s="464"/>
      <c r="TBM290" s="464"/>
      <c r="TBN290" s="464"/>
      <c r="TBO290" s="464"/>
      <c r="TBP290" s="464"/>
      <c r="TBQ290" s="464"/>
      <c r="TBR290" s="464"/>
      <c r="TBS290" s="464"/>
      <c r="TBT290" s="464"/>
      <c r="TBU290" s="464"/>
      <c r="TBV290" s="464"/>
      <c r="TBW290" s="464"/>
      <c r="TBX290" s="464"/>
      <c r="TBY290" s="464"/>
      <c r="TBZ290" s="464"/>
      <c r="TCA290" s="464"/>
      <c r="TCB290" s="464"/>
      <c r="TCC290" s="464"/>
      <c r="TCD290" s="464"/>
      <c r="TCE290" s="464"/>
      <c r="TCF290" s="464"/>
      <c r="TCG290" s="464"/>
      <c r="TCH290" s="464"/>
      <c r="TCI290" s="464"/>
      <c r="TCJ290" s="464"/>
      <c r="TCK290" s="464"/>
      <c r="TCL290" s="464"/>
      <c r="TCM290" s="464"/>
      <c r="TCN290" s="464"/>
      <c r="TCO290" s="464"/>
      <c r="TCP290" s="464"/>
      <c r="TCQ290" s="464"/>
      <c r="TCR290" s="464"/>
      <c r="TCS290" s="464"/>
      <c r="TCT290" s="464"/>
      <c r="TCU290" s="464"/>
      <c r="TCV290" s="464"/>
      <c r="TCW290" s="464"/>
      <c r="TCX290" s="464"/>
      <c r="TCY290" s="464"/>
      <c r="TCZ290" s="464"/>
      <c r="TDA290" s="464"/>
      <c r="TDB290" s="464"/>
      <c r="TDC290" s="464"/>
      <c r="TDD290" s="464"/>
      <c r="TDE290" s="464"/>
      <c r="TDF290" s="464"/>
      <c r="TDG290" s="464"/>
      <c r="TDH290" s="464"/>
      <c r="TDI290" s="464"/>
      <c r="TDJ290" s="464"/>
      <c r="TDK290" s="464"/>
      <c r="TDL290" s="464"/>
      <c r="TDM290" s="464"/>
      <c r="TDN290" s="464"/>
      <c r="TDO290" s="464"/>
      <c r="TDP290" s="464"/>
      <c r="TDQ290" s="464"/>
      <c r="TDR290" s="464"/>
      <c r="TDS290" s="464"/>
      <c r="TDT290" s="464"/>
      <c r="TDU290" s="464"/>
      <c r="TDV290" s="464"/>
      <c r="TDW290" s="464"/>
      <c r="TDX290" s="464"/>
      <c r="TDY290" s="464"/>
      <c r="TDZ290" s="464"/>
      <c r="TEA290" s="464"/>
      <c r="TEB290" s="464"/>
      <c r="TEC290" s="464"/>
      <c r="TED290" s="464"/>
      <c r="TEE290" s="464"/>
      <c r="TEF290" s="464"/>
      <c r="TEG290" s="464"/>
      <c r="TEH290" s="464"/>
      <c r="TEI290" s="464"/>
      <c r="TEJ290" s="464"/>
      <c r="TEK290" s="464"/>
      <c r="TEL290" s="464"/>
      <c r="TEM290" s="464"/>
      <c r="TEN290" s="464"/>
      <c r="TEO290" s="464"/>
      <c r="TEP290" s="464"/>
      <c r="TEQ290" s="464"/>
      <c r="TER290" s="464"/>
      <c r="TES290" s="464"/>
      <c r="TET290" s="464"/>
      <c r="TEU290" s="464"/>
      <c r="TEV290" s="464"/>
      <c r="TEW290" s="464"/>
      <c r="TEX290" s="464"/>
      <c r="TEY290" s="464"/>
      <c r="TEZ290" s="464"/>
      <c r="TFA290" s="464"/>
      <c r="TFB290" s="464"/>
      <c r="TFC290" s="464"/>
      <c r="TFD290" s="464"/>
      <c r="TFE290" s="464"/>
      <c r="TFF290" s="464"/>
      <c r="TFG290" s="464"/>
      <c r="TFH290" s="464"/>
      <c r="TFI290" s="464"/>
      <c r="TFJ290" s="464"/>
      <c r="TFK290" s="464"/>
      <c r="TFL290" s="464"/>
      <c r="TFM290" s="464"/>
      <c r="TFN290" s="464"/>
      <c r="TFO290" s="464"/>
      <c r="TFP290" s="464"/>
      <c r="TFQ290" s="464"/>
      <c r="TFR290" s="464"/>
      <c r="TFS290" s="464"/>
      <c r="TFT290" s="464"/>
      <c r="TFU290" s="464"/>
      <c r="TFV290" s="464"/>
      <c r="TFW290" s="464"/>
      <c r="TFX290" s="464"/>
      <c r="TFY290" s="464"/>
      <c r="TFZ290" s="464"/>
      <c r="TGA290" s="464"/>
      <c r="TGB290" s="464"/>
      <c r="TGC290" s="464"/>
      <c r="TGD290" s="464"/>
      <c r="TGE290" s="464"/>
      <c r="TGF290" s="464"/>
      <c r="TGG290" s="464"/>
      <c r="TGH290" s="464"/>
      <c r="TGI290" s="464"/>
      <c r="TGJ290" s="464"/>
      <c r="TGK290" s="464"/>
      <c r="TGL290" s="464"/>
      <c r="TGM290" s="464"/>
      <c r="TGN290" s="464"/>
      <c r="TGO290" s="464"/>
      <c r="TGP290" s="464"/>
      <c r="TGQ290" s="464"/>
      <c r="TGR290" s="464"/>
      <c r="TGS290" s="464"/>
      <c r="TGT290" s="464"/>
      <c r="TGU290" s="464"/>
      <c r="TGV290" s="464"/>
      <c r="TGW290" s="464"/>
      <c r="TGX290" s="464"/>
      <c r="TGY290" s="464"/>
      <c r="TGZ290" s="464"/>
      <c r="THA290" s="464"/>
      <c r="THB290" s="464"/>
      <c r="THC290" s="464"/>
      <c r="THD290" s="464"/>
      <c r="THE290" s="464"/>
      <c r="THF290" s="464"/>
      <c r="THG290" s="464"/>
      <c r="THH290" s="464"/>
      <c r="THI290" s="464"/>
      <c r="THJ290" s="464"/>
      <c r="THK290" s="464"/>
      <c r="THL290" s="464"/>
      <c r="THM290" s="464"/>
      <c r="THN290" s="464"/>
      <c r="THO290" s="464"/>
      <c r="THP290" s="464"/>
      <c r="THQ290" s="464"/>
      <c r="THR290" s="464"/>
      <c r="THS290" s="464"/>
      <c r="THT290" s="464"/>
      <c r="THU290" s="464"/>
      <c r="THV290" s="464"/>
      <c r="THW290" s="464"/>
      <c r="THX290" s="464"/>
      <c r="THY290" s="464"/>
      <c r="THZ290" s="464"/>
      <c r="TIA290" s="464"/>
      <c r="TIB290" s="464"/>
      <c r="TIC290" s="464"/>
      <c r="TID290" s="464"/>
      <c r="TIE290" s="464"/>
      <c r="TIF290" s="464"/>
      <c r="TIG290" s="464"/>
      <c r="TIH290" s="464"/>
      <c r="TII290" s="464"/>
      <c r="TIJ290" s="464"/>
      <c r="TIK290" s="464"/>
      <c r="TIL290" s="464"/>
      <c r="TIM290" s="464"/>
      <c r="TIN290" s="464"/>
      <c r="TIO290" s="464"/>
      <c r="TIP290" s="464"/>
      <c r="TIQ290" s="464"/>
      <c r="TIR290" s="464"/>
      <c r="TIS290" s="464"/>
      <c r="TIT290" s="464"/>
      <c r="TIU290" s="464"/>
      <c r="TIV290" s="464"/>
      <c r="TIW290" s="464"/>
      <c r="TIX290" s="464"/>
      <c r="TIY290" s="464"/>
      <c r="TIZ290" s="464"/>
      <c r="TJA290" s="464"/>
      <c r="TJB290" s="464"/>
      <c r="TJC290" s="464"/>
      <c r="TJD290" s="464"/>
      <c r="TJE290" s="464"/>
      <c r="TJF290" s="464"/>
      <c r="TJG290" s="464"/>
      <c r="TJH290" s="464"/>
      <c r="TJI290" s="464"/>
      <c r="TJJ290" s="464"/>
      <c r="TJK290" s="464"/>
      <c r="TJL290" s="464"/>
      <c r="TJM290" s="464"/>
      <c r="TJN290" s="464"/>
      <c r="TJO290" s="464"/>
      <c r="TJP290" s="464"/>
      <c r="TJQ290" s="464"/>
      <c r="TJR290" s="464"/>
      <c r="TJS290" s="464"/>
      <c r="TJT290" s="464"/>
      <c r="TJU290" s="464"/>
      <c r="TJV290" s="464"/>
      <c r="TJW290" s="464"/>
      <c r="TJX290" s="464"/>
      <c r="TJY290" s="464"/>
      <c r="TJZ290" s="464"/>
      <c r="TKA290" s="464"/>
      <c r="TKB290" s="464"/>
      <c r="TKC290" s="464"/>
      <c r="TKD290" s="464"/>
      <c r="TKE290" s="464"/>
      <c r="TKF290" s="464"/>
      <c r="TKG290" s="464"/>
      <c r="TKH290" s="464"/>
      <c r="TKI290" s="464"/>
      <c r="TKJ290" s="464"/>
      <c r="TKK290" s="464"/>
      <c r="TKL290" s="464"/>
      <c r="TKM290" s="464"/>
      <c r="TKN290" s="464"/>
      <c r="TKO290" s="464"/>
      <c r="TKP290" s="464"/>
      <c r="TKQ290" s="464"/>
      <c r="TKR290" s="464"/>
      <c r="TKS290" s="464"/>
      <c r="TKT290" s="464"/>
      <c r="TKU290" s="464"/>
      <c r="TKV290" s="464"/>
      <c r="TKW290" s="464"/>
      <c r="TKX290" s="464"/>
      <c r="TKY290" s="464"/>
      <c r="TKZ290" s="464"/>
      <c r="TLA290" s="464"/>
      <c r="TLB290" s="464"/>
      <c r="TLC290" s="464"/>
      <c r="TLD290" s="464"/>
      <c r="TLE290" s="464"/>
      <c r="TLF290" s="464"/>
      <c r="TLG290" s="464"/>
      <c r="TLH290" s="464"/>
      <c r="TLI290" s="464"/>
      <c r="TLJ290" s="464"/>
      <c r="TLK290" s="464"/>
      <c r="TLL290" s="464"/>
      <c r="TLM290" s="464"/>
      <c r="TLN290" s="464"/>
      <c r="TLO290" s="464"/>
      <c r="TLP290" s="464"/>
      <c r="TLQ290" s="464"/>
      <c r="TLR290" s="464"/>
      <c r="TLS290" s="464"/>
      <c r="TLT290" s="464"/>
      <c r="TLU290" s="464"/>
      <c r="TLV290" s="464"/>
      <c r="TLW290" s="464"/>
      <c r="TLX290" s="464"/>
      <c r="TLY290" s="464"/>
      <c r="TLZ290" s="464"/>
      <c r="TMA290" s="464"/>
      <c r="TMB290" s="464"/>
      <c r="TMC290" s="464"/>
      <c r="TMD290" s="464"/>
      <c r="TME290" s="464"/>
      <c r="TMF290" s="464"/>
      <c r="TMG290" s="464"/>
      <c r="TMH290" s="464"/>
      <c r="TMI290" s="464"/>
      <c r="TMJ290" s="464"/>
      <c r="TMK290" s="464"/>
      <c r="TML290" s="464"/>
      <c r="TMM290" s="464"/>
      <c r="TMN290" s="464"/>
      <c r="TMO290" s="464"/>
      <c r="TMP290" s="464"/>
      <c r="TMQ290" s="464"/>
      <c r="TMR290" s="464"/>
      <c r="TMS290" s="464"/>
      <c r="TMT290" s="464"/>
      <c r="TMU290" s="464"/>
      <c r="TMV290" s="464"/>
      <c r="TMW290" s="464"/>
      <c r="TMX290" s="464"/>
      <c r="TMY290" s="464"/>
      <c r="TMZ290" s="464"/>
      <c r="TNA290" s="464"/>
      <c r="TNB290" s="464"/>
      <c r="TNC290" s="464"/>
      <c r="TND290" s="464"/>
      <c r="TNE290" s="464"/>
      <c r="TNF290" s="464"/>
      <c r="TNG290" s="464"/>
      <c r="TNH290" s="464"/>
      <c r="TNI290" s="464"/>
      <c r="TNJ290" s="464"/>
      <c r="TNK290" s="464"/>
      <c r="TNL290" s="464"/>
      <c r="TNM290" s="464"/>
      <c r="TNN290" s="464"/>
      <c r="TNO290" s="464"/>
      <c r="TNP290" s="464"/>
      <c r="TNQ290" s="464"/>
      <c r="TNR290" s="464"/>
      <c r="TNS290" s="464"/>
      <c r="TNT290" s="464"/>
      <c r="TNU290" s="464"/>
      <c r="TNV290" s="464"/>
      <c r="TNW290" s="464"/>
      <c r="TNX290" s="464"/>
      <c r="TNY290" s="464"/>
      <c r="TNZ290" s="464"/>
      <c r="TOA290" s="464"/>
      <c r="TOB290" s="464"/>
      <c r="TOC290" s="464"/>
      <c r="TOD290" s="464"/>
      <c r="TOE290" s="464"/>
      <c r="TOF290" s="464"/>
      <c r="TOG290" s="464"/>
      <c r="TOH290" s="464"/>
      <c r="TOI290" s="464"/>
      <c r="TOJ290" s="464"/>
      <c r="TOK290" s="464"/>
      <c r="TOL290" s="464"/>
      <c r="TOM290" s="464"/>
      <c r="TON290" s="464"/>
      <c r="TOO290" s="464"/>
      <c r="TOP290" s="464"/>
      <c r="TOQ290" s="464"/>
      <c r="TOR290" s="464"/>
      <c r="TOS290" s="464"/>
      <c r="TOT290" s="464"/>
      <c r="TOU290" s="464"/>
      <c r="TOV290" s="464"/>
      <c r="TOW290" s="464"/>
      <c r="TOX290" s="464"/>
      <c r="TOY290" s="464"/>
      <c r="TOZ290" s="464"/>
      <c r="TPA290" s="464"/>
      <c r="TPB290" s="464"/>
      <c r="TPC290" s="464"/>
      <c r="TPD290" s="464"/>
      <c r="TPE290" s="464"/>
      <c r="TPF290" s="464"/>
      <c r="TPG290" s="464"/>
      <c r="TPH290" s="464"/>
      <c r="TPI290" s="464"/>
      <c r="TPJ290" s="464"/>
      <c r="TPK290" s="464"/>
      <c r="TPL290" s="464"/>
      <c r="TPM290" s="464"/>
      <c r="TPN290" s="464"/>
      <c r="TPO290" s="464"/>
      <c r="TPP290" s="464"/>
      <c r="TPQ290" s="464"/>
      <c r="TPR290" s="464"/>
      <c r="TPS290" s="464"/>
      <c r="TPT290" s="464"/>
      <c r="TPU290" s="464"/>
      <c r="TPV290" s="464"/>
      <c r="TPW290" s="464"/>
      <c r="TPX290" s="464"/>
      <c r="TPY290" s="464"/>
      <c r="TPZ290" s="464"/>
      <c r="TQA290" s="464"/>
      <c r="TQB290" s="464"/>
      <c r="TQC290" s="464"/>
      <c r="TQD290" s="464"/>
      <c r="TQE290" s="464"/>
      <c r="TQF290" s="464"/>
      <c r="TQG290" s="464"/>
      <c r="TQH290" s="464"/>
      <c r="TQI290" s="464"/>
      <c r="TQJ290" s="464"/>
      <c r="TQK290" s="464"/>
      <c r="TQL290" s="464"/>
      <c r="TQM290" s="464"/>
      <c r="TQN290" s="464"/>
      <c r="TQO290" s="464"/>
      <c r="TQP290" s="464"/>
      <c r="TQQ290" s="464"/>
      <c r="TQR290" s="464"/>
      <c r="TQS290" s="464"/>
      <c r="TQT290" s="464"/>
      <c r="TQU290" s="464"/>
      <c r="TQV290" s="464"/>
      <c r="TQW290" s="464"/>
      <c r="TQX290" s="464"/>
      <c r="TQY290" s="464"/>
      <c r="TQZ290" s="464"/>
      <c r="TRA290" s="464"/>
      <c r="TRB290" s="464"/>
      <c r="TRC290" s="464"/>
      <c r="TRD290" s="464"/>
      <c r="TRE290" s="464"/>
      <c r="TRF290" s="464"/>
      <c r="TRG290" s="464"/>
      <c r="TRH290" s="464"/>
      <c r="TRI290" s="464"/>
      <c r="TRJ290" s="464"/>
      <c r="TRK290" s="464"/>
      <c r="TRL290" s="464"/>
      <c r="TRM290" s="464"/>
      <c r="TRN290" s="464"/>
      <c r="TRO290" s="464"/>
      <c r="TRP290" s="464"/>
      <c r="TRQ290" s="464"/>
      <c r="TRR290" s="464"/>
      <c r="TRS290" s="464"/>
      <c r="TRT290" s="464"/>
      <c r="TRU290" s="464"/>
      <c r="TRV290" s="464"/>
      <c r="TRW290" s="464"/>
      <c r="TRX290" s="464"/>
      <c r="TRY290" s="464"/>
      <c r="TRZ290" s="464"/>
      <c r="TSA290" s="464"/>
      <c r="TSB290" s="464"/>
      <c r="TSC290" s="464"/>
      <c r="TSD290" s="464"/>
      <c r="TSE290" s="464"/>
      <c r="TSF290" s="464"/>
      <c r="TSG290" s="464"/>
      <c r="TSH290" s="464"/>
      <c r="TSI290" s="464"/>
      <c r="TSJ290" s="464"/>
      <c r="TSK290" s="464"/>
      <c r="TSL290" s="464"/>
      <c r="TSM290" s="464"/>
      <c r="TSN290" s="464"/>
      <c r="TSO290" s="464"/>
      <c r="TSP290" s="464"/>
      <c r="TSQ290" s="464"/>
      <c r="TSR290" s="464"/>
      <c r="TSS290" s="464"/>
      <c r="TST290" s="464"/>
      <c r="TSU290" s="464"/>
      <c r="TSV290" s="464"/>
      <c r="TSW290" s="464"/>
      <c r="TSX290" s="464"/>
      <c r="TSY290" s="464"/>
      <c r="TSZ290" s="464"/>
      <c r="TTA290" s="464"/>
      <c r="TTB290" s="464"/>
      <c r="TTC290" s="464"/>
      <c r="TTD290" s="464"/>
      <c r="TTE290" s="464"/>
      <c r="TTF290" s="464"/>
      <c r="TTG290" s="464"/>
      <c r="TTH290" s="464"/>
      <c r="TTI290" s="464"/>
      <c r="TTJ290" s="464"/>
      <c r="TTK290" s="464"/>
      <c r="TTL290" s="464"/>
      <c r="TTM290" s="464"/>
      <c r="TTN290" s="464"/>
      <c r="TTO290" s="464"/>
      <c r="TTP290" s="464"/>
      <c r="TTQ290" s="464"/>
      <c r="TTR290" s="464"/>
      <c r="TTS290" s="464"/>
      <c r="TTT290" s="464"/>
      <c r="TTU290" s="464"/>
      <c r="TTV290" s="464"/>
      <c r="TTW290" s="464"/>
      <c r="TTX290" s="464"/>
      <c r="TTY290" s="464"/>
      <c r="TTZ290" s="464"/>
      <c r="TUA290" s="464"/>
      <c r="TUB290" s="464"/>
      <c r="TUC290" s="464"/>
      <c r="TUD290" s="464"/>
      <c r="TUE290" s="464"/>
      <c r="TUF290" s="464"/>
      <c r="TUG290" s="464"/>
      <c r="TUH290" s="464"/>
      <c r="TUI290" s="464"/>
      <c r="TUJ290" s="464"/>
      <c r="TUK290" s="464"/>
      <c r="TUL290" s="464"/>
      <c r="TUM290" s="464"/>
      <c r="TUN290" s="464"/>
      <c r="TUO290" s="464"/>
      <c r="TUP290" s="464"/>
      <c r="TUQ290" s="464"/>
      <c r="TUR290" s="464"/>
      <c r="TUS290" s="464"/>
      <c r="TUT290" s="464"/>
      <c r="TUU290" s="464"/>
      <c r="TUV290" s="464"/>
      <c r="TUW290" s="464"/>
      <c r="TUX290" s="464"/>
      <c r="TUY290" s="464"/>
      <c r="TUZ290" s="464"/>
      <c r="TVA290" s="464"/>
      <c r="TVB290" s="464"/>
      <c r="TVC290" s="464"/>
      <c r="TVD290" s="464"/>
      <c r="TVE290" s="464"/>
      <c r="TVF290" s="464"/>
      <c r="TVG290" s="464"/>
      <c r="TVH290" s="464"/>
      <c r="TVI290" s="464"/>
      <c r="TVJ290" s="464"/>
      <c r="TVK290" s="464"/>
      <c r="TVL290" s="464"/>
      <c r="TVM290" s="464"/>
      <c r="TVN290" s="464"/>
      <c r="TVO290" s="464"/>
      <c r="TVP290" s="464"/>
      <c r="TVQ290" s="464"/>
      <c r="TVR290" s="464"/>
      <c r="TVS290" s="464"/>
      <c r="TVT290" s="464"/>
      <c r="TVU290" s="464"/>
      <c r="TVV290" s="464"/>
      <c r="TVW290" s="464"/>
      <c r="TVX290" s="464"/>
      <c r="TVY290" s="464"/>
      <c r="TVZ290" s="464"/>
      <c r="TWA290" s="464"/>
      <c r="TWB290" s="464"/>
      <c r="TWC290" s="464"/>
      <c r="TWD290" s="464"/>
      <c r="TWE290" s="464"/>
      <c r="TWF290" s="464"/>
      <c r="TWG290" s="464"/>
      <c r="TWH290" s="464"/>
      <c r="TWI290" s="464"/>
      <c r="TWJ290" s="464"/>
      <c r="TWK290" s="464"/>
      <c r="TWL290" s="464"/>
      <c r="TWM290" s="464"/>
      <c r="TWN290" s="464"/>
      <c r="TWO290" s="464"/>
      <c r="TWP290" s="464"/>
      <c r="TWQ290" s="464"/>
      <c r="TWR290" s="464"/>
      <c r="TWS290" s="464"/>
      <c r="TWT290" s="464"/>
      <c r="TWU290" s="464"/>
      <c r="TWV290" s="464"/>
      <c r="TWW290" s="464"/>
      <c r="TWX290" s="464"/>
      <c r="TWY290" s="464"/>
      <c r="TWZ290" s="464"/>
      <c r="TXA290" s="464"/>
      <c r="TXB290" s="464"/>
      <c r="TXC290" s="464"/>
      <c r="TXD290" s="464"/>
      <c r="TXE290" s="464"/>
      <c r="TXF290" s="464"/>
      <c r="TXG290" s="464"/>
      <c r="TXH290" s="464"/>
      <c r="TXI290" s="464"/>
      <c r="TXJ290" s="464"/>
      <c r="TXK290" s="464"/>
      <c r="TXL290" s="464"/>
      <c r="TXM290" s="464"/>
      <c r="TXN290" s="464"/>
      <c r="TXO290" s="464"/>
      <c r="TXP290" s="464"/>
      <c r="TXQ290" s="464"/>
      <c r="TXR290" s="464"/>
      <c r="TXS290" s="464"/>
      <c r="TXT290" s="464"/>
      <c r="TXU290" s="464"/>
      <c r="TXV290" s="464"/>
      <c r="TXW290" s="464"/>
      <c r="TXX290" s="464"/>
      <c r="TXY290" s="464"/>
      <c r="TXZ290" s="464"/>
      <c r="TYA290" s="464"/>
      <c r="TYB290" s="464"/>
      <c r="TYC290" s="464"/>
      <c r="TYD290" s="464"/>
      <c r="TYE290" s="464"/>
      <c r="TYF290" s="464"/>
      <c r="TYG290" s="464"/>
      <c r="TYH290" s="464"/>
      <c r="TYI290" s="464"/>
      <c r="TYJ290" s="464"/>
      <c r="TYK290" s="464"/>
      <c r="TYL290" s="464"/>
      <c r="TYM290" s="464"/>
      <c r="TYN290" s="464"/>
      <c r="TYO290" s="464"/>
      <c r="TYP290" s="464"/>
      <c r="TYQ290" s="464"/>
      <c r="TYR290" s="464"/>
      <c r="TYS290" s="464"/>
      <c r="TYT290" s="464"/>
      <c r="TYU290" s="464"/>
      <c r="TYV290" s="464"/>
      <c r="TYW290" s="464"/>
      <c r="TYX290" s="464"/>
      <c r="TYY290" s="464"/>
      <c r="TYZ290" s="464"/>
      <c r="TZA290" s="464"/>
      <c r="TZB290" s="464"/>
      <c r="TZC290" s="464"/>
      <c r="TZD290" s="464"/>
      <c r="TZE290" s="464"/>
      <c r="TZF290" s="464"/>
      <c r="TZG290" s="464"/>
      <c r="TZH290" s="464"/>
      <c r="TZI290" s="464"/>
      <c r="TZJ290" s="464"/>
      <c r="TZK290" s="464"/>
      <c r="TZL290" s="464"/>
      <c r="TZM290" s="464"/>
      <c r="TZN290" s="464"/>
      <c r="TZO290" s="464"/>
      <c r="TZP290" s="464"/>
      <c r="TZQ290" s="464"/>
      <c r="TZR290" s="464"/>
      <c r="TZS290" s="464"/>
      <c r="TZT290" s="464"/>
      <c r="TZU290" s="464"/>
      <c r="TZV290" s="464"/>
      <c r="TZW290" s="464"/>
      <c r="TZX290" s="464"/>
      <c r="TZY290" s="464"/>
      <c r="TZZ290" s="464"/>
      <c r="UAA290" s="464"/>
      <c r="UAB290" s="464"/>
      <c r="UAC290" s="464"/>
      <c r="UAD290" s="464"/>
      <c r="UAE290" s="464"/>
      <c r="UAF290" s="464"/>
      <c r="UAG290" s="464"/>
      <c r="UAH290" s="464"/>
      <c r="UAI290" s="464"/>
      <c r="UAJ290" s="464"/>
      <c r="UAK290" s="464"/>
      <c r="UAL290" s="464"/>
      <c r="UAM290" s="464"/>
      <c r="UAN290" s="464"/>
      <c r="UAO290" s="464"/>
      <c r="UAP290" s="464"/>
      <c r="UAQ290" s="464"/>
      <c r="UAR290" s="464"/>
      <c r="UAS290" s="464"/>
      <c r="UAT290" s="464"/>
      <c r="UAU290" s="464"/>
      <c r="UAV290" s="464"/>
      <c r="UAW290" s="464"/>
      <c r="UAX290" s="464"/>
      <c r="UAY290" s="464"/>
      <c r="UAZ290" s="464"/>
      <c r="UBA290" s="464"/>
      <c r="UBB290" s="464"/>
      <c r="UBC290" s="464"/>
      <c r="UBD290" s="464"/>
      <c r="UBE290" s="464"/>
      <c r="UBF290" s="464"/>
      <c r="UBG290" s="464"/>
      <c r="UBH290" s="464"/>
      <c r="UBI290" s="464"/>
      <c r="UBJ290" s="464"/>
      <c r="UBK290" s="464"/>
      <c r="UBL290" s="464"/>
      <c r="UBM290" s="464"/>
      <c r="UBN290" s="464"/>
      <c r="UBO290" s="464"/>
      <c r="UBP290" s="464"/>
      <c r="UBQ290" s="464"/>
      <c r="UBR290" s="464"/>
      <c r="UBS290" s="464"/>
      <c r="UBT290" s="464"/>
      <c r="UBU290" s="464"/>
      <c r="UBV290" s="464"/>
      <c r="UBW290" s="464"/>
      <c r="UBX290" s="464"/>
      <c r="UBY290" s="464"/>
      <c r="UBZ290" s="464"/>
      <c r="UCA290" s="464"/>
      <c r="UCB290" s="464"/>
      <c r="UCC290" s="464"/>
      <c r="UCD290" s="464"/>
      <c r="UCE290" s="464"/>
      <c r="UCF290" s="464"/>
      <c r="UCG290" s="464"/>
      <c r="UCH290" s="464"/>
      <c r="UCI290" s="464"/>
      <c r="UCJ290" s="464"/>
      <c r="UCK290" s="464"/>
      <c r="UCL290" s="464"/>
      <c r="UCM290" s="464"/>
      <c r="UCN290" s="464"/>
      <c r="UCO290" s="464"/>
      <c r="UCP290" s="464"/>
      <c r="UCQ290" s="464"/>
      <c r="UCR290" s="464"/>
      <c r="UCS290" s="464"/>
      <c r="UCT290" s="464"/>
      <c r="UCU290" s="464"/>
      <c r="UCV290" s="464"/>
      <c r="UCW290" s="464"/>
      <c r="UCX290" s="464"/>
      <c r="UCY290" s="464"/>
      <c r="UCZ290" s="464"/>
      <c r="UDA290" s="464"/>
      <c r="UDB290" s="464"/>
      <c r="UDC290" s="464"/>
      <c r="UDD290" s="464"/>
      <c r="UDE290" s="464"/>
      <c r="UDF290" s="464"/>
      <c r="UDG290" s="464"/>
      <c r="UDH290" s="464"/>
      <c r="UDI290" s="464"/>
      <c r="UDJ290" s="464"/>
      <c r="UDK290" s="464"/>
      <c r="UDL290" s="464"/>
      <c r="UDM290" s="464"/>
      <c r="UDN290" s="464"/>
      <c r="UDO290" s="464"/>
      <c r="UDP290" s="464"/>
      <c r="UDQ290" s="464"/>
      <c r="UDR290" s="464"/>
      <c r="UDS290" s="464"/>
      <c r="UDT290" s="464"/>
      <c r="UDU290" s="464"/>
      <c r="UDV290" s="464"/>
      <c r="UDW290" s="464"/>
      <c r="UDX290" s="464"/>
      <c r="UDY290" s="464"/>
      <c r="UDZ290" s="464"/>
      <c r="UEA290" s="464"/>
      <c r="UEB290" s="464"/>
      <c r="UEC290" s="464"/>
      <c r="UED290" s="464"/>
      <c r="UEE290" s="464"/>
      <c r="UEF290" s="464"/>
      <c r="UEG290" s="464"/>
      <c r="UEH290" s="464"/>
      <c r="UEI290" s="464"/>
      <c r="UEJ290" s="464"/>
      <c r="UEK290" s="464"/>
      <c r="UEL290" s="464"/>
      <c r="UEM290" s="464"/>
      <c r="UEN290" s="464"/>
      <c r="UEO290" s="464"/>
      <c r="UEP290" s="464"/>
      <c r="UEQ290" s="464"/>
      <c r="UER290" s="464"/>
      <c r="UES290" s="464"/>
      <c r="UET290" s="464"/>
      <c r="UEU290" s="464"/>
      <c r="UEV290" s="464"/>
      <c r="UEW290" s="464"/>
      <c r="UEX290" s="464"/>
      <c r="UEY290" s="464"/>
      <c r="UEZ290" s="464"/>
      <c r="UFA290" s="464"/>
      <c r="UFB290" s="464"/>
      <c r="UFC290" s="464"/>
      <c r="UFD290" s="464"/>
      <c r="UFE290" s="464"/>
      <c r="UFF290" s="464"/>
      <c r="UFG290" s="464"/>
      <c r="UFH290" s="464"/>
      <c r="UFI290" s="464"/>
      <c r="UFJ290" s="464"/>
      <c r="UFK290" s="464"/>
      <c r="UFL290" s="464"/>
      <c r="UFM290" s="464"/>
      <c r="UFN290" s="464"/>
      <c r="UFO290" s="464"/>
      <c r="UFP290" s="464"/>
      <c r="UFQ290" s="464"/>
      <c r="UFR290" s="464"/>
      <c r="UFS290" s="464"/>
      <c r="UFT290" s="464"/>
      <c r="UFU290" s="464"/>
      <c r="UFV290" s="464"/>
      <c r="UFW290" s="464"/>
      <c r="UFX290" s="464"/>
      <c r="UFY290" s="464"/>
      <c r="UFZ290" s="464"/>
      <c r="UGA290" s="464"/>
      <c r="UGB290" s="464"/>
      <c r="UGC290" s="464"/>
      <c r="UGD290" s="464"/>
      <c r="UGE290" s="464"/>
      <c r="UGF290" s="464"/>
      <c r="UGG290" s="464"/>
      <c r="UGH290" s="464"/>
      <c r="UGI290" s="464"/>
      <c r="UGJ290" s="464"/>
      <c r="UGK290" s="464"/>
      <c r="UGL290" s="464"/>
      <c r="UGM290" s="464"/>
      <c r="UGN290" s="464"/>
      <c r="UGO290" s="464"/>
      <c r="UGP290" s="464"/>
      <c r="UGQ290" s="464"/>
      <c r="UGR290" s="464"/>
      <c r="UGS290" s="464"/>
      <c r="UGT290" s="464"/>
      <c r="UGU290" s="464"/>
      <c r="UGV290" s="464"/>
      <c r="UGW290" s="464"/>
      <c r="UGX290" s="464"/>
      <c r="UGY290" s="464"/>
      <c r="UGZ290" s="464"/>
      <c r="UHA290" s="464"/>
      <c r="UHB290" s="464"/>
      <c r="UHC290" s="464"/>
      <c r="UHD290" s="464"/>
      <c r="UHE290" s="464"/>
      <c r="UHF290" s="464"/>
      <c r="UHG290" s="464"/>
      <c r="UHH290" s="464"/>
      <c r="UHI290" s="464"/>
      <c r="UHJ290" s="464"/>
      <c r="UHK290" s="464"/>
      <c r="UHL290" s="464"/>
      <c r="UHM290" s="464"/>
      <c r="UHN290" s="464"/>
      <c r="UHO290" s="464"/>
      <c r="UHP290" s="464"/>
      <c r="UHQ290" s="464"/>
      <c r="UHR290" s="464"/>
      <c r="UHS290" s="464"/>
      <c r="UHT290" s="464"/>
      <c r="UHU290" s="464"/>
      <c r="UHV290" s="464"/>
      <c r="UHW290" s="464"/>
      <c r="UHX290" s="464"/>
      <c r="UHY290" s="464"/>
      <c r="UHZ290" s="464"/>
      <c r="UIA290" s="464"/>
      <c r="UIB290" s="464"/>
      <c r="UIC290" s="464"/>
      <c r="UID290" s="464"/>
      <c r="UIE290" s="464"/>
      <c r="UIF290" s="464"/>
      <c r="UIG290" s="464"/>
      <c r="UIH290" s="464"/>
      <c r="UII290" s="464"/>
      <c r="UIJ290" s="464"/>
      <c r="UIK290" s="464"/>
      <c r="UIL290" s="464"/>
      <c r="UIM290" s="464"/>
      <c r="UIN290" s="464"/>
      <c r="UIO290" s="464"/>
      <c r="UIP290" s="464"/>
      <c r="UIQ290" s="464"/>
      <c r="UIR290" s="464"/>
      <c r="UIS290" s="464"/>
      <c r="UIT290" s="464"/>
      <c r="UIU290" s="464"/>
      <c r="UIV290" s="464"/>
      <c r="UIW290" s="464"/>
      <c r="UIX290" s="464"/>
      <c r="UIY290" s="464"/>
      <c r="UIZ290" s="464"/>
      <c r="UJA290" s="464"/>
      <c r="UJB290" s="464"/>
      <c r="UJC290" s="464"/>
      <c r="UJD290" s="464"/>
      <c r="UJE290" s="464"/>
      <c r="UJF290" s="464"/>
      <c r="UJG290" s="464"/>
      <c r="UJH290" s="464"/>
      <c r="UJI290" s="464"/>
      <c r="UJJ290" s="464"/>
      <c r="UJK290" s="464"/>
      <c r="UJL290" s="464"/>
      <c r="UJM290" s="464"/>
      <c r="UJN290" s="464"/>
      <c r="UJO290" s="464"/>
      <c r="UJP290" s="464"/>
      <c r="UJQ290" s="464"/>
      <c r="UJR290" s="464"/>
      <c r="UJS290" s="464"/>
      <c r="UJT290" s="464"/>
      <c r="UJU290" s="464"/>
      <c r="UJV290" s="464"/>
      <c r="UJW290" s="464"/>
      <c r="UJX290" s="464"/>
      <c r="UJY290" s="464"/>
      <c r="UJZ290" s="464"/>
      <c r="UKA290" s="464"/>
      <c r="UKB290" s="464"/>
      <c r="UKC290" s="464"/>
      <c r="UKD290" s="464"/>
      <c r="UKE290" s="464"/>
      <c r="UKF290" s="464"/>
      <c r="UKG290" s="464"/>
      <c r="UKH290" s="464"/>
      <c r="UKI290" s="464"/>
      <c r="UKJ290" s="464"/>
      <c r="UKK290" s="464"/>
      <c r="UKL290" s="464"/>
      <c r="UKM290" s="464"/>
      <c r="UKN290" s="464"/>
      <c r="UKO290" s="464"/>
      <c r="UKP290" s="464"/>
      <c r="UKQ290" s="464"/>
      <c r="UKR290" s="464"/>
      <c r="UKS290" s="464"/>
      <c r="UKT290" s="464"/>
      <c r="UKU290" s="464"/>
      <c r="UKV290" s="464"/>
      <c r="UKW290" s="464"/>
      <c r="UKX290" s="464"/>
      <c r="UKY290" s="464"/>
      <c r="UKZ290" s="464"/>
      <c r="ULA290" s="464"/>
      <c r="ULB290" s="464"/>
      <c r="ULC290" s="464"/>
      <c r="ULD290" s="464"/>
      <c r="ULE290" s="464"/>
      <c r="ULF290" s="464"/>
      <c r="ULG290" s="464"/>
      <c r="ULH290" s="464"/>
      <c r="ULI290" s="464"/>
      <c r="ULJ290" s="464"/>
      <c r="ULK290" s="464"/>
      <c r="ULL290" s="464"/>
      <c r="ULM290" s="464"/>
      <c r="ULN290" s="464"/>
      <c r="ULO290" s="464"/>
      <c r="ULP290" s="464"/>
      <c r="ULQ290" s="464"/>
      <c r="ULR290" s="464"/>
      <c r="ULS290" s="464"/>
      <c r="ULT290" s="464"/>
      <c r="ULU290" s="464"/>
      <c r="ULV290" s="464"/>
      <c r="ULW290" s="464"/>
      <c r="ULX290" s="464"/>
      <c r="ULY290" s="464"/>
      <c r="ULZ290" s="464"/>
      <c r="UMA290" s="464"/>
      <c r="UMB290" s="464"/>
      <c r="UMC290" s="464"/>
      <c r="UMD290" s="464"/>
      <c r="UME290" s="464"/>
      <c r="UMF290" s="464"/>
      <c r="UMG290" s="464"/>
      <c r="UMH290" s="464"/>
      <c r="UMI290" s="464"/>
      <c r="UMJ290" s="464"/>
      <c r="UMK290" s="464"/>
      <c r="UML290" s="464"/>
      <c r="UMM290" s="464"/>
      <c r="UMN290" s="464"/>
      <c r="UMO290" s="464"/>
      <c r="UMP290" s="464"/>
      <c r="UMQ290" s="464"/>
      <c r="UMR290" s="464"/>
      <c r="UMS290" s="464"/>
      <c r="UMT290" s="464"/>
      <c r="UMU290" s="464"/>
      <c r="UMV290" s="464"/>
      <c r="UMW290" s="464"/>
      <c r="UMX290" s="464"/>
      <c r="UMY290" s="464"/>
      <c r="UMZ290" s="464"/>
      <c r="UNA290" s="464"/>
      <c r="UNB290" s="464"/>
      <c r="UNC290" s="464"/>
      <c r="UND290" s="464"/>
      <c r="UNE290" s="464"/>
      <c r="UNF290" s="464"/>
      <c r="UNG290" s="464"/>
      <c r="UNH290" s="464"/>
      <c r="UNI290" s="464"/>
      <c r="UNJ290" s="464"/>
      <c r="UNK290" s="464"/>
      <c r="UNL290" s="464"/>
      <c r="UNM290" s="464"/>
      <c r="UNN290" s="464"/>
      <c r="UNO290" s="464"/>
      <c r="UNP290" s="464"/>
      <c r="UNQ290" s="464"/>
      <c r="UNR290" s="464"/>
      <c r="UNS290" s="464"/>
      <c r="UNT290" s="464"/>
      <c r="UNU290" s="464"/>
      <c r="UNV290" s="464"/>
      <c r="UNW290" s="464"/>
      <c r="UNX290" s="464"/>
      <c r="UNY290" s="464"/>
      <c r="UNZ290" s="464"/>
      <c r="UOA290" s="464"/>
      <c r="UOB290" s="464"/>
      <c r="UOC290" s="464"/>
      <c r="UOD290" s="464"/>
      <c r="UOE290" s="464"/>
      <c r="UOF290" s="464"/>
      <c r="UOG290" s="464"/>
      <c r="UOH290" s="464"/>
      <c r="UOI290" s="464"/>
      <c r="UOJ290" s="464"/>
      <c r="UOK290" s="464"/>
      <c r="UOL290" s="464"/>
      <c r="UOM290" s="464"/>
      <c r="UON290" s="464"/>
      <c r="UOO290" s="464"/>
      <c r="UOP290" s="464"/>
      <c r="UOQ290" s="464"/>
      <c r="UOR290" s="464"/>
      <c r="UOS290" s="464"/>
      <c r="UOT290" s="464"/>
      <c r="UOU290" s="464"/>
      <c r="UOV290" s="464"/>
      <c r="UOW290" s="464"/>
      <c r="UOX290" s="464"/>
      <c r="UOY290" s="464"/>
      <c r="UOZ290" s="464"/>
      <c r="UPA290" s="464"/>
      <c r="UPB290" s="464"/>
      <c r="UPC290" s="464"/>
      <c r="UPD290" s="464"/>
      <c r="UPE290" s="464"/>
      <c r="UPF290" s="464"/>
      <c r="UPG290" s="464"/>
      <c r="UPH290" s="464"/>
      <c r="UPI290" s="464"/>
      <c r="UPJ290" s="464"/>
      <c r="UPK290" s="464"/>
      <c r="UPL290" s="464"/>
      <c r="UPM290" s="464"/>
      <c r="UPN290" s="464"/>
      <c r="UPO290" s="464"/>
      <c r="UPP290" s="464"/>
      <c r="UPQ290" s="464"/>
      <c r="UPR290" s="464"/>
      <c r="UPS290" s="464"/>
      <c r="UPT290" s="464"/>
      <c r="UPU290" s="464"/>
      <c r="UPV290" s="464"/>
      <c r="UPW290" s="464"/>
      <c r="UPX290" s="464"/>
      <c r="UPY290" s="464"/>
      <c r="UPZ290" s="464"/>
      <c r="UQA290" s="464"/>
      <c r="UQB290" s="464"/>
      <c r="UQC290" s="464"/>
      <c r="UQD290" s="464"/>
      <c r="UQE290" s="464"/>
      <c r="UQF290" s="464"/>
      <c r="UQG290" s="464"/>
      <c r="UQH290" s="464"/>
      <c r="UQI290" s="464"/>
      <c r="UQJ290" s="464"/>
      <c r="UQK290" s="464"/>
      <c r="UQL290" s="464"/>
      <c r="UQM290" s="464"/>
      <c r="UQN290" s="464"/>
      <c r="UQO290" s="464"/>
      <c r="UQP290" s="464"/>
      <c r="UQQ290" s="464"/>
      <c r="UQR290" s="464"/>
      <c r="UQS290" s="464"/>
      <c r="UQT290" s="464"/>
      <c r="UQU290" s="464"/>
      <c r="UQV290" s="464"/>
      <c r="UQW290" s="464"/>
      <c r="UQX290" s="464"/>
      <c r="UQY290" s="464"/>
      <c r="UQZ290" s="464"/>
      <c r="URA290" s="464"/>
      <c r="URB290" s="464"/>
      <c r="URC290" s="464"/>
      <c r="URD290" s="464"/>
      <c r="URE290" s="464"/>
      <c r="URF290" s="464"/>
      <c r="URG290" s="464"/>
      <c r="URH290" s="464"/>
      <c r="URI290" s="464"/>
      <c r="URJ290" s="464"/>
      <c r="URK290" s="464"/>
      <c r="URL290" s="464"/>
      <c r="URM290" s="464"/>
      <c r="URN290" s="464"/>
      <c r="URO290" s="464"/>
      <c r="URP290" s="464"/>
      <c r="URQ290" s="464"/>
      <c r="URR290" s="464"/>
      <c r="URS290" s="464"/>
      <c r="URT290" s="464"/>
      <c r="URU290" s="464"/>
      <c r="URV290" s="464"/>
      <c r="URW290" s="464"/>
      <c r="URX290" s="464"/>
      <c r="URY290" s="464"/>
      <c r="URZ290" s="464"/>
      <c r="USA290" s="464"/>
      <c r="USB290" s="464"/>
      <c r="USC290" s="464"/>
      <c r="USD290" s="464"/>
      <c r="USE290" s="464"/>
      <c r="USF290" s="464"/>
      <c r="USG290" s="464"/>
      <c r="USH290" s="464"/>
      <c r="USI290" s="464"/>
      <c r="USJ290" s="464"/>
      <c r="USK290" s="464"/>
      <c r="USL290" s="464"/>
      <c r="USM290" s="464"/>
      <c r="USN290" s="464"/>
      <c r="USO290" s="464"/>
      <c r="USP290" s="464"/>
      <c r="USQ290" s="464"/>
      <c r="USR290" s="464"/>
      <c r="USS290" s="464"/>
      <c r="UST290" s="464"/>
      <c r="USU290" s="464"/>
      <c r="USV290" s="464"/>
      <c r="USW290" s="464"/>
      <c r="USX290" s="464"/>
      <c r="USY290" s="464"/>
      <c r="USZ290" s="464"/>
      <c r="UTA290" s="464"/>
      <c r="UTB290" s="464"/>
      <c r="UTC290" s="464"/>
      <c r="UTD290" s="464"/>
      <c r="UTE290" s="464"/>
      <c r="UTF290" s="464"/>
      <c r="UTG290" s="464"/>
      <c r="UTH290" s="464"/>
      <c r="UTI290" s="464"/>
      <c r="UTJ290" s="464"/>
      <c r="UTK290" s="464"/>
      <c r="UTL290" s="464"/>
      <c r="UTM290" s="464"/>
      <c r="UTN290" s="464"/>
      <c r="UTO290" s="464"/>
      <c r="UTP290" s="464"/>
      <c r="UTQ290" s="464"/>
      <c r="UTR290" s="464"/>
      <c r="UTS290" s="464"/>
      <c r="UTT290" s="464"/>
      <c r="UTU290" s="464"/>
      <c r="UTV290" s="464"/>
      <c r="UTW290" s="464"/>
      <c r="UTX290" s="464"/>
      <c r="UTY290" s="464"/>
      <c r="UTZ290" s="464"/>
      <c r="UUA290" s="464"/>
      <c r="UUB290" s="464"/>
      <c r="UUC290" s="464"/>
      <c r="UUD290" s="464"/>
      <c r="UUE290" s="464"/>
      <c r="UUF290" s="464"/>
      <c r="UUG290" s="464"/>
      <c r="UUH290" s="464"/>
      <c r="UUI290" s="464"/>
      <c r="UUJ290" s="464"/>
      <c r="UUK290" s="464"/>
      <c r="UUL290" s="464"/>
      <c r="UUM290" s="464"/>
      <c r="UUN290" s="464"/>
      <c r="UUO290" s="464"/>
      <c r="UUP290" s="464"/>
      <c r="UUQ290" s="464"/>
      <c r="UUR290" s="464"/>
      <c r="UUS290" s="464"/>
      <c r="UUT290" s="464"/>
      <c r="UUU290" s="464"/>
      <c r="UUV290" s="464"/>
      <c r="UUW290" s="464"/>
      <c r="UUX290" s="464"/>
      <c r="UUY290" s="464"/>
      <c r="UUZ290" s="464"/>
      <c r="UVA290" s="464"/>
      <c r="UVB290" s="464"/>
      <c r="UVC290" s="464"/>
      <c r="UVD290" s="464"/>
      <c r="UVE290" s="464"/>
      <c r="UVF290" s="464"/>
      <c r="UVG290" s="464"/>
      <c r="UVH290" s="464"/>
      <c r="UVI290" s="464"/>
      <c r="UVJ290" s="464"/>
      <c r="UVK290" s="464"/>
      <c r="UVL290" s="464"/>
      <c r="UVM290" s="464"/>
      <c r="UVN290" s="464"/>
      <c r="UVO290" s="464"/>
      <c r="UVP290" s="464"/>
      <c r="UVQ290" s="464"/>
      <c r="UVR290" s="464"/>
      <c r="UVS290" s="464"/>
      <c r="UVT290" s="464"/>
      <c r="UVU290" s="464"/>
      <c r="UVV290" s="464"/>
      <c r="UVW290" s="464"/>
      <c r="UVX290" s="464"/>
      <c r="UVY290" s="464"/>
      <c r="UVZ290" s="464"/>
      <c r="UWA290" s="464"/>
      <c r="UWB290" s="464"/>
      <c r="UWC290" s="464"/>
      <c r="UWD290" s="464"/>
      <c r="UWE290" s="464"/>
      <c r="UWF290" s="464"/>
      <c r="UWG290" s="464"/>
      <c r="UWH290" s="464"/>
      <c r="UWI290" s="464"/>
      <c r="UWJ290" s="464"/>
      <c r="UWK290" s="464"/>
      <c r="UWL290" s="464"/>
      <c r="UWM290" s="464"/>
      <c r="UWN290" s="464"/>
      <c r="UWO290" s="464"/>
      <c r="UWP290" s="464"/>
      <c r="UWQ290" s="464"/>
      <c r="UWR290" s="464"/>
      <c r="UWS290" s="464"/>
      <c r="UWT290" s="464"/>
      <c r="UWU290" s="464"/>
      <c r="UWV290" s="464"/>
      <c r="UWW290" s="464"/>
      <c r="UWX290" s="464"/>
      <c r="UWY290" s="464"/>
      <c r="UWZ290" s="464"/>
      <c r="UXA290" s="464"/>
      <c r="UXB290" s="464"/>
      <c r="UXC290" s="464"/>
      <c r="UXD290" s="464"/>
      <c r="UXE290" s="464"/>
      <c r="UXF290" s="464"/>
      <c r="UXG290" s="464"/>
      <c r="UXH290" s="464"/>
      <c r="UXI290" s="464"/>
      <c r="UXJ290" s="464"/>
      <c r="UXK290" s="464"/>
      <c r="UXL290" s="464"/>
      <c r="UXM290" s="464"/>
      <c r="UXN290" s="464"/>
      <c r="UXO290" s="464"/>
      <c r="UXP290" s="464"/>
      <c r="UXQ290" s="464"/>
      <c r="UXR290" s="464"/>
      <c r="UXS290" s="464"/>
      <c r="UXT290" s="464"/>
      <c r="UXU290" s="464"/>
      <c r="UXV290" s="464"/>
      <c r="UXW290" s="464"/>
      <c r="UXX290" s="464"/>
      <c r="UXY290" s="464"/>
      <c r="UXZ290" s="464"/>
      <c r="UYA290" s="464"/>
      <c r="UYB290" s="464"/>
      <c r="UYC290" s="464"/>
      <c r="UYD290" s="464"/>
      <c r="UYE290" s="464"/>
      <c r="UYF290" s="464"/>
      <c r="UYG290" s="464"/>
      <c r="UYH290" s="464"/>
      <c r="UYI290" s="464"/>
      <c r="UYJ290" s="464"/>
      <c r="UYK290" s="464"/>
      <c r="UYL290" s="464"/>
      <c r="UYM290" s="464"/>
      <c r="UYN290" s="464"/>
      <c r="UYO290" s="464"/>
      <c r="UYP290" s="464"/>
      <c r="UYQ290" s="464"/>
      <c r="UYR290" s="464"/>
      <c r="UYS290" s="464"/>
      <c r="UYT290" s="464"/>
      <c r="UYU290" s="464"/>
      <c r="UYV290" s="464"/>
      <c r="UYW290" s="464"/>
      <c r="UYX290" s="464"/>
      <c r="UYY290" s="464"/>
      <c r="UYZ290" s="464"/>
      <c r="UZA290" s="464"/>
      <c r="UZB290" s="464"/>
      <c r="UZC290" s="464"/>
      <c r="UZD290" s="464"/>
      <c r="UZE290" s="464"/>
      <c r="UZF290" s="464"/>
      <c r="UZG290" s="464"/>
      <c r="UZH290" s="464"/>
      <c r="UZI290" s="464"/>
      <c r="UZJ290" s="464"/>
      <c r="UZK290" s="464"/>
      <c r="UZL290" s="464"/>
      <c r="UZM290" s="464"/>
      <c r="UZN290" s="464"/>
      <c r="UZO290" s="464"/>
      <c r="UZP290" s="464"/>
      <c r="UZQ290" s="464"/>
      <c r="UZR290" s="464"/>
      <c r="UZS290" s="464"/>
      <c r="UZT290" s="464"/>
      <c r="UZU290" s="464"/>
      <c r="UZV290" s="464"/>
      <c r="UZW290" s="464"/>
      <c r="UZX290" s="464"/>
      <c r="UZY290" s="464"/>
      <c r="UZZ290" s="464"/>
      <c r="VAA290" s="464"/>
      <c r="VAB290" s="464"/>
      <c r="VAC290" s="464"/>
      <c r="VAD290" s="464"/>
      <c r="VAE290" s="464"/>
      <c r="VAF290" s="464"/>
      <c r="VAG290" s="464"/>
      <c r="VAH290" s="464"/>
      <c r="VAI290" s="464"/>
      <c r="VAJ290" s="464"/>
      <c r="VAK290" s="464"/>
      <c r="VAL290" s="464"/>
      <c r="VAM290" s="464"/>
      <c r="VAN290" s="464"/>
      <c r="VAO290" s="464"/>
      <c r="VAP290" s="464"/>
      <c r="VAQ290" s="464"/>
      <c r="VAR290" s="464"/>
      <c r="VAS290" s="464"/>
      <c r="VAT290" s="464"/>
      <c r="VAU290" s="464"/>
      <c r="VAV290" s="464"/>
      <c r="VAW290" s="464"/>
      <c r="VAX290" s="464"/>
      <c r="VAY290" s="464"/>
      <c r="VAZ290" s="464"/>
      <c r="VBA290" s="464"/>
      <c r="VBB290" s="464"/>
      <c r="VBC290" s="464"/>
      <c r="VBD290" s="464"/>
      <c r="VBE290" s="464"/>
      <c r="VBF290" s="464"/>
      <c r="VBG290" s="464"/>
      <c r="VBH290" s="464"/>
      <c r="VBI290" s="464"/>
      <c r="VBJ290" s="464"/>
      <c r="VBK290" s="464"/>
      <c r="VBL290" s="464"/>
      <c r="VBM290" s="464"/>
      <c r="VBN290" s="464"/>
      <c r="VBO290" s="464"/>
      <c r="VBP290" s="464"/>
      <c r="VBQ290" s="464"/>
      <c r="VBR290" s="464"/>
      <c r="VBS290" s="464"/>
      <c r="VBT290" s="464"/>
      <c r="VBU290" s="464"/>
      <c r="VBV290" s="464"/>
      <c r="VBW290" s="464"/>
      <c r="VBX290" s="464"/>
      <c r="VBY290" s="464"/>
      <c r="VBZ290" s="464"/>
      <c r="VCA290" s="464"/>
      <c r="VCB290" s="464"/>
      <c r="VCC290" s="464"/>
      <c r="VCD290" s="464"/>
      <c r="VCE290" s="464"/>
      <c r="VCF290" s="464"/>
      <c r="VCG290" s="464"/>
      <c r="VCH290" s="464"/>
      <c r="VCI290" s="464"/>
      <c r="VCJ290" s="464"/>
      <c r="VCK290" s="464"/>
      <c r="VCL290" s="464"/>
      <c r="VCM290" s="464"/>
      <c r="VCN290" s="464"/>
      <c r="VCO290" s="464"/>
      <c r="VCP290" s="464"/>
      <c r="VCQ290" s="464"/>
      <c r="VCR290" s="464"/>
      <c r="VCS290" s="464"/>
      <c r="VCT290" s="464"/>
      <c r="VCU290" s="464"/>
      <c r="VCV290" s="464"/>
      <c r="VCW290" s="464"/>
      <c r="VCX290" s="464"/>
      <c r="VCY290" s="464"/>
      <c r="VCZ290" s="464"/>
      <c r="VDA290" s="464"/>
      <c r="VDB290" s="464"/>
      <c r="VDC290" s="464"/>
      <c r="VDD290" s="464"/>
      <c r="VDE290" s="464"/>
      <c r="VDF290" s="464"/>
      <c r="VDG290" s="464"/>
      <c r="VDH290" s="464"/>
      <c r="VDI290" s="464"/>
      <c r="VDJ290" s="464"/>
      <c r="VDK290" s="464"/>
      <c r="VDL290" s="464"/>
      <c r="VDM290" s="464"/>
      <c r="VDN290" s="464"/>
      <c r="VDO290" s="464"/>
      <c r="VDP290" s="464"/>
      <c r="VDQ290" s="464"/>
      <c r="VDR290" s="464"/>
      <c r="VDS290" s="464"/>
      <c r="VDT290" s="464"/>
      <c r="VDU290" s="464"/>
      <c r="VDV290" s="464"/>
      <c r="VDW290" s="464"/>
      <c r="VDX290" s="464"/>
      <c r="VDY290" s="464"/>
      <c r="VDZ290" s="464"/>
      <c r="VEA290" s="464"/>
      <c r="VEB290" s="464"/>
      <c r="VEC290" s="464"/>
      <c r="VED290" s="464"/>
      <c r="VEE290" s="464"/>
      <c r="VEF290" s="464"/>
      <c r="VEG290" s="464"/>
      <c r="VEH290" s="464"/>
      <c r="VEI290" s="464"/>
      <c r="VEJ290" s="464"/>
      <c r="VEK290" s="464"/>
      <c r="VEL290" s="464"/>
      <c r="VEM290" s="464"/>
      <c r="VEN290" s="464"/>
      <c r="VEO290" s="464"/>
      <c r="VEP290" s="464"/>
      <c r="VEQ290" s="464"/>
      <c r="VER290" s="464"/>
      <c r="VES290" s="464"/>
      <c r="VET290" s="464"/>
      <c r="VEU290" s="464"/>
      <c r="VEV290" s="464"/>
      <c r="VEW290" s="464"/>
      <c r="VEX290" s="464"/>
      <c r="VEY290" s="464"/>
      <c r="VEZ290" s="464"/>
      <c r="VFA290" s="464"/>
      <c r="VFB290" s="464"/>
      <c r="VFC290" s="464"/>
      <c r="VFD290" s="464"/>
      <c r="VFE290" s="464"/>
      <c r="VFF290" s="464"/>
      <c r="VFG290" s="464"/>
      <c r="VFH290" s="464"/>
      <c r="VFI290" s="464"/>
      <c r="VFJ290" s="464"/>
      <c r="VFK290" s="464"/>
      <c r="VFL290" s="464"/>
      <c r="VFM290" s="464"/>
      <c r="VFN290" s="464"/>
      <c r="VFO290" s="464"/>
      <c r="VFP290" s="464"/>
      <c r="VFQ290" s="464"/>
      <c r="VFR290" s="464"/>
      <c r="VFS290" s="464"/>
      <c r="VFT290" s="464"/>
      <c r="VFU290" s="464"/>
      <c r="VFV290" s="464"/>
      <c r="VFW290" s="464"/>
      <c r="VFX290" s="464"/>
      <c r="VFY290" s="464"/>
      <c r="VFZ290" s="464"/>
      <c r="VGA290" s="464"/>
      <c r="VGB290" s="464"/>
      <c r="VGC290" s="464"/>
      <c r="VGD290" s="464"/>
      <c r="VGE290" s="464"/>
      <c r="VGF290" s="464"/>
      <c r="VGG290" s="464"/>
      <c r="VGH290" s="464"/>
      <c r="VGI290" s="464"/>
      <c r="VGJ290" s="464"/>
      <c r="VGK290" s="464"/>
      <c r="VGL290" s="464"/>
      <c r="VGM290" s="464"/>
      <c r="VGN290" s="464"/>
      <c r="VGO290" s="464"/>
      <c r="VGP290" s="464"/>
      <c r="VGQ290" s="464"/>
      <c r="VGR290" s="464"/>
      <c r="VGS290" s="464"/>
      <c r="VGT290" s="464"/>
      <c r="VGU290" s="464"/>
      <c r="VGV290" s="464"/>
      <c r="VGW290" s="464"/>
      <c r="VGX290" s="464"/>
      <c r="VGY290" s="464"/>
      <c r="VGZ290" s="464"/>
      <c r="VHA290" s="464"/>
      <c r="VHB290" s="464"/>
      <c r="VHC290" s="464"/>
      <c r="VHD290" s="464"/>
      <c r="VHE290" s="464"/>
      <c r="VHF290" s="464"/>
      <c r="VHG290" s="464"/>
      <c r="VHH290" s="464"/>
      <c r="VHI290" s="464"/>
      <c r="VHJ290" s="464"/>
      <c r="VHK290" s="464"/>
      <c r="VHL290" s="464"/>
      <c r="VHM290" s="464"/>
      <c r="VHN290" s="464"/>
      <c r="VHO290" s="464"/>
      <c r="VHP290" s="464"/>
      <c r="VHQ290" s="464"/>
      <c r="VHR290" s="464"/>
      <c r="VHS290" s="464"/>
      <c r="VHT290" s="464"/>
      <c r="VHU290" s="464"/>
      <c r="VHV290" s="464"/>
      <c r="VHW290" s="464"/>
      <c r="VHX290" s="464"/>
      <c r="VHY290" s="464"/>
      <c r="VHZ290" s="464"/>
      <c r="VIA290" s="464"/>
      <c r="VIB290" s="464"/>
      <c r="VIC290" s="464"/>
      <c r="VID290" s="464"/>
      <c r="VIE290" s="464"/>
      <c r="VIF290" s="464"/>
      <c r="VIG290" s="464"/>
      <c r="VIH290" s="464"/>
      <c r="VII290" s="464"/>
      <c r="VIJ290" s="464"/>
      <c r="VIK290" s="464"/>
      <c r="VIL290" s="464"/>
      <c r="VIM290" s="464"/>
      <c r="VIN290" s="464"/>
      <c r="VIO290" s="464"/>
      <c r="VIP290" s="464"/>
      <c r="VIQ290" s="464"/>
      <c r="VIR290" s="464"/>
      <c r="VIS290" s="464"/>
      <c r="VIT290" s="464"/>
      <c r="VIU290" s="464"/>
      <c r="VIV290" s="464"/>
      <c r="VIW290" s="464"/>
      <c r="VIX290" s="464"/>
      <c r="VIY290" s="464"/>
      <c r="VIZ290" s="464"/>
      <c r="VJA290" s="464"/>
      <c r="VJB290" s="464"/>
      <c r="VJC290" s="464"/>
      <c r="VJD290" s="464"/>
      <c r="VJE290" s="464"/>
      <c r="VJF290" s="464"/>
      <c r="VJG290" s="464"/>
      <c r="VJH290" s="464"/>
      <c r="VJI290" s="464"/>
      <c r="VJJ290" s="464"/>
      <c r="VJK290" s="464"/>
      <c r="VJL290" s="464"/>
      <c r="VJM290" s="464"/>
      <c r="VJN290" s="464"/>
      <c r="VJO290" s="464"/>
      <c r="VJP290" s="464"/>
      <c r="VJQ290" s="464"/>
      <c r="VJR290" s="464"/>
      <c r="VJS290" s="464"/>
      <c r="VJT290" s="464"/>
      <c r="VJU290" s="464"/>
      <c r="VJV290" s="464"/>
      <c r="VJW290" s="464"/>
      <c r="VJX290" s="464"/>
      <c r="VJY290" s="464"/>
      <c r="VJZ290" s="464"/>
      <c r="VKA290" s="464"/>
      <c r="VKB290" s="464"/>
      <c r="VKC290" s="464"/>
      <c r="VKD290" s="464"/>
      <c r="VKE290" s="464"/>
      <c r="VKF290" s="464"/>
      <c r="VKG290" s="464"/>
      <c r="VKH290" s="464"/>
      <c r="VKI290" s="464"/>
      <c r="VKJ290" s="464"/>
      <c r="VKK290" s="464"/>
      <c r="VKL290" s="464"/>
      <c r="VKM290" s="464"/>
      <c r="VKN290" s="464"/>
      <c r="VKO290" s="464"/>
      <c r="VKP290" s="464"/>
      <c r="VKQ290" s="464"/>
      <c r="VKR290" s="464"/>
      <c r="VKS290" s="464"/>
      <c r="VKT290" s="464"/>
      <c r="VKU290" s="464"/>
      <c r="VKV290" s="464"/>
      <c r="VKW290" s="464"/>
      <c r="VKX290" s="464"/>
      <c r="VKY290" s="464"/>
      <c r="VKZ290" s="464"/>
      <c r="VLA290" s="464"/>
      <c r="VLB290" s="464"/>
      <c r="VLC290" s="464"/>
      <c r="VLD290" s="464"/>
      <c r="VLE290" s="464"/>
      <c r="VLF290" s="464"/>
      <c r="VLG290" s="464"/>
      <c r="VLH290" s="464"/>
      <c r="VLI290" s="464"/>
      <c r="VLJ290" s="464"/>
      <c r="VLK290" s="464"/>
      <c r="VLL290" s="464"/>
      <c r="VLM290" s="464"/>
      <c r="VLN290" s="464"/>
      <c r="VLO290" s="464"/>
      <c r="VLP290" s="464"/>
      <c r="VLQ290" s="464"/>
      <c r="VLR290" s="464"/>
      <c r="VLS290" s="464"/>
      <c r="VLT290" s="464"/>
      <c r="VLU290" s="464"/>
      <c r="VLV290" s="464"/>
      <c r="VLW290" s="464"/>
      <c r="VLX290" s="464"/>
      <c r="VLY290" s="464"/>
      <c r="VLZ290" s="464"/>
      <c r="VMA290" s="464"/>
      <c r="VMB290" s="464"/>
      <c r="VMC290" s="464"/>
      <c r="VMD290" s="464"/>
      <c r="VME290" s="464"/>
      <c r="VMF290" s="464"/>
      <c r="VMG290" s="464"/>
      <c r="VMH290" s="464"/>
      <c r="VMI290" s="464"/>
      <c r="VMJ290" s="464"/>
      <c r="VMK290" s="464"/>
      <c r="VML290" s="464"/>
      <c r="VMM290" s="464"/>
      <c r="VMN290" s="464"/>
      <c r="VMO290" s="464"/>
      <c r="VMP290" s="464"/>
      <c r="VMQ290" s="464"/>
      <c r="VMR290" s="464"/>
      <c r="VMS290" s="464"/>
      <c r="VMT290" s="464"/>
      <c r="VMU290" s="464"/>
      <c r="VMV290" s="464"/>
      <c r="VMW290" s="464"/>
      <c r="VMX290" s="464"/>
      <c r="VMY290" s="464"/>
      <c r="VMZ290" s="464"/>
      <c r="VNA290" s="464"/>
      <c r="VNB290" s="464"/>
      <c r="VNC290" s="464"/>
      <c r="VND290" s="464"/>
      <c r="VNE290" s="464"/>
      <c r="VNF290" s="464"/>
      <c r="VNG290" s="464"/>
      <c r="VNH290" s="464"/>
      <c r="VNI290" s="464"/>
      <c r="VNJ290" s="464"/>
      <c r="VNK290" s="464"/>
      <c r="VNL290" s="464"/>
      <c r="VNM290" s="464"/>
      <c r="VNN290" s="464"/>
      <c r="VNO290" s="464"/>
      <c r="VNP290" s="464"/>
      <c r="VNQ290" s="464"/>
      <c r="VNR290" s="464"/>
      <c r="VNS290" s="464"/>
      <c r="VNT290" s="464"/>
      <c r="VNU290" s="464"/>
      <c r="VNV290" s="464"/>
      <c r="VNW290" s="464"/>
      <c r="VNX290" s="464"/>
      <c r="VNY290" s="464"/>
      <c r="VNZ290" s="464"/>
      <c r="VOA290" s="464"/>
      <c r="VOB290" s="464"/>
      <c r="VOC290" s="464"/>
      <c r="VOD290" s="464"/>
      <c r="VOE290" s="464"/>
      <c r="VOF290" s="464"/>
      <c r="VOG290" s="464"/>
      <c r="VOH290" s="464"/>
      <c r="VOI290" s="464"/>
      <c r="VOJ290" s="464"/>
      <c r="VOK290" s="464"/>
      <c r="VOL290" s="464"/>
      <c r="VOM290" s="464"/>
      <c r="VON290" s="464"/>
      <c r="VOO290" s="464"/>
      <c r="VOP290" s="464"/>
      <c r="VOQ290" s="464"/>
      <c r="VOR290" s="464"/>
      <c r="VOS290" s="464"/>
      <c r="VOT290" s="464"/>
      <c r="VOU290" s="464"/>
      <c r="VOV290" s="464"/>
      <c r="VOW290" s="464"/>
      <c r="VOX290" s="464"/>
      <c r="VOY290" s="464"/>
      <c r="VOZ290" s="464"/>
      <c r="VPA290" s="464"/>
      <c r="VPB290" s="464"/>
      <c r="VPC290" s="464"/>
      <c r="VPD290" s="464"/>
      <c r="VPE290" s="464"/>
      <c r="VPF290" s="464"/>
      <c r="VPG290" s="464"/>
      <c r="VPH290" s="464"/>
      <c r="VPI290" s="464"/>
      <c r="VPJ290" s="464"/>
      <c r="VPK290" s="464"/>
      <c r="VPL290" s="464"/>
      <c r="VPM290" s="464"/>
      <c r="VPN290" s="464"/>
      <c r="VPO290" s="464"/>
      <c r="VPP290" s="464"/>
      <c r="VPQ290" s="464"/>
      <c r="VPR290" s="464"/>
      <c r="VPS290" s="464"/>
      <c r="VPT290" s="464"/>
      <c r="VPU290" s="464"/>
      <c r="VPV290" s="464"/>
      <c r="VPW290" s="464"/>
      <c r="VPX290" s="464"/>
      <c r="VPY290" s="464"/>
      <c r="VPZ290" s="464"/>
      <c r="VQA290" s="464"/>
      <c r="VQB290" s="464"/>
      <c r="VQC290" s="464"/>
      <c r="VQD290" s="464"/>
      <c r="VQE290" s="464"/>
      <c r="VQF290" s="464"/>
      <c r="VQG290" s="464"/>
      <c r="VQH290" s="464"/>
      <c r="VQI290" s="464"/>
      <c r="VQJ290" s="464"/>
      <c r="VQK290" s="464"/>
      <c r="VQL290" s="464"/>
      <c r="VQM290" s="464"/>
      <c r="VQN290" s="464"/>
      <c r="VQO290" s="464"/>
      <c r="VQP290" s="464"/>
      <c r="VQQ290" s="464"/>
      <c r="VQR290" s="464"/>
      <c r="VQS290" s="464"/>
      <c r="VQT290" s="464"/>
      <c r="VQU290" s="464"/>
      <c r="VQV290" s="464"/>
      <c r="VQW290" s="464"/>
      <c r="VQX290" s="464"/>
      <c r="VQY290" s="464"/>
      <c r="VQZ290" s="464"/>
      <c r="VRA290" s="464"/>
      <c r="VRB290" s="464"/>
      <c r="VRC290" s="464"/>
      <c r="VRD290" s="464"/>
      <c r="VRE290" s="464"/>
      <c r="VRF290" s="464"/>
      <c r="VRG290" s="464"/>
      <c r="VRH290" s="464"/>
      <c r="VRI290" s="464"/>
      <c r="VRJ290" s="464"/>
      <c r="VRK290" s="464"/>
      <c r="VRL290" s="464"/>
      <c r="VRM290" s="464"/>
      <c r="VRN290" s="464"/>
      <c r="VRO290" s="464"/>
      <c r="VRP290" s="464"/>
      <c r="VRQ290" s="464"/>
      <c r="VRR290" s="464"/>
      <c r="VRS290" s="464"/>
      <c r="VRT290" s="464"/>
      <c r="VRU290" s="464"/>
      <c r="VRV290" s="464"/>
      <c r="VRW290" s="464"/>
      <c r="VRX290" s="464"/>
      <c r="VRY290" s="464"/>
      <c r="VRZ290" s="464"/>
      <c r="VSA290" s="464"/>
      <c r="VSB290" s="464"/>
      <c r="VSC290" s="464"/>
      <c r="VSD290" s="464"/>
      <c r="VSE290" s="464"/>
      <c r="VSF290" s="464"/>
      <c r="VSG290" s="464"/>
      <c r="VSH290" s="464"/>
      <c r="VSI290" s="464"/>
      <c r="VSJ290" s="464"/>
      <c r="VSK290" s="464"/>
      <c r="VSL290" s="464"/>
      <c r="VSM290" s="464"/>
      <c r="VSN290" s="464"/>
      <c r="VSO290" s="464"/>
      <c r="VSP290" s="464"/>
      <c r="VSQ290" s="464"/>
      <c r="VSR290" s="464"/>
      <c r="VSS290" s="464"/>
      <c r="VST290" s="464"/>
      <c r="VSU290" s="464"/>
      <c r="VSV290" s="464"/>
      <c r="VSW290" s="464"/>
      <c r="VSX290" s="464"/>
      <c r="VSY290" s="464"/>
      <c r="VSZ290" s="464"/>
      <c r="VTA290" s="464"/>
      <c r="VTB290" s="464"/>
      <c r="VTC290" s="464"/>
      <c r="VTD290" s="464"/>
      <c r="VTE290" s="464"/>
      <c r="VTF290" s="464"/>
      <c r="VTG290" s="464"/>
      <c r="VTH290" s="464"/>
      <c r="VTI290" s="464"/>
      <c r="VTJ290" s="464"/>
      <c r="VTK290" s="464"/>
      <c r="VTL290" s="464"/>
      <c r="VTM290" s="464"/>
      <c r="VTN290" s="464"/>
      <c r="VTO290" s="464"/>
      <c r="VTP290" s="464"/>
      <c r="VTQ290" s="464"/>
      <c r="VTR290" s="464"/>
      <c r="VTS290" s="464"/>
      <c r="VTT290" s="464"/>
      <c r="VTU290" s="464"/>
      <c r="VTV290" s="464"/>
      <c r="VTW290" s="464"/>
      <c r="VTX290" s="464"/>
      <c r="VTY290" s="464"/>
      <c r="VTZ290" s="464"/>
      <c r="VUA290" s="464"/>
      <c r="VUB290" s="464"/>
      <c r="VUC290" s="464"/>
      <c r="VUD290" s="464"/>
      <c r="VUE290" s="464"/>
      <c r="VUF290" s="464"/>
      <c r="VUG290" s="464"/>
      <c r="VUH290" s="464"/>
      <c r="VUI290" s="464"/>
      <c r="VUJ290" s="464"/>
      <c r="VUK290" s="464"/>
      <c r="VUL290" s="464"/>
      <c r="VUM290" s="464"/>
      <c r="VUN290" s="464"/>
      <c r="VUO290" s="464"/>
      <c r="VUP290" s="464"/>
      <c r="VUQ290" s="464"/>
      <c r="VUR290" s="464"/>
      <c r="VUS290" s="464"/>
      <c r="VUT290" s="464"/>
      <c r="VUU290" s="464"/>
      <c r="VUV290" s="464"/>
      <c r="VUW290" s="464"/>
      <c r="VUX290" s="464"/>
      <c r="VUY290" s="464"/>
      <c r="VUZ290" s="464"/>
      <c r="VVA290" s="464"/>
      <c r="VVB290" s="464"/>
      <c r="VVC290" s="464"/>
      <c r="VVD290" s="464"/>
      <c r="VVE290" s="464"/>
      <c r="VVF290" s="464"/>
      <c r="VVG290" s="464"/>
      <c r="VVH290" s="464"/>
      <c r="VVI290" s="464"/>
      <c r="VVJ290" s="464"/>
      <c r="VVK290" s="464"/>
      <c r="VVL290" s="464"/>
      <c r="VVM290" s="464"/>
      <c r="VVN290" s="464"/>
      <c r="VVO290" s="464"/>
      <c r="VVP290" s="464"/>
      <c r="VVQ290" s="464"/>
      <c r="VVR290" s="464"/>
      <c r="VVS290" s="464"/>
      <c r="VVT290" s="464"/>
      <c r="VVU290" s="464"/>
      <c r="VVV290" s="464"/>
      <c r="VVW290" s="464"/>
      <c r="VVX290" s="464"/>
      <c r="VVY290" s="464"/>
      <c r="VVZ290" s="464"/>
      <c r="VWA290" s="464"/>
      <c r="VWB290" s="464"/>
      <c r="VWC290" s="464"/>
      <c r="VWD290" s="464"/>
      <c r="VWE290" s="464"/>
      <c r="VWF290" s="464"/>
      <c r="VWG290" s="464"/>
      <c r="VWH290" s="464"/>
      <c r="VWI290" s="464"/>
      <c r="VWJ290" s="464"/>
      <c r="VWK290" s="464"/>
      <c r="VWL290" s="464"/>
      <c r="VWM290" s="464"/>
      <c r="VWN290" s="464"/>
      <c r="VWO290" s="464"/>
      <c r="VWP290" s="464"/>
      <c r="VWQ290" s="464"/>
      <c r="VWR290" s="464"/>
      <c r="VWS290" s="464"/>
      <c r="VWT290" s="464"/>
      <c r="VWU290" s="464"/>
      <c r="VWV290" s="464"/>
      <c r="VWW290" s="464"/>
      <c r="VWX290" s="464"/>
      <c r="VWY290" s="464"/>
      <c r="VWZ290" s="464"/>
      <c r="VXA290" s="464"/>
      <c r="VXB290" s="464"/>
      <c r="VXC290" s="464"/>
      <c r="VXD290" s="464"/>
      <c r="VXE290" s="464"/>
      <c r="VXF290" s="464"/>
      <c r="VXG290" s="464"/>
      <c r="VXH290" s="464"/>
      <c r="VXI290" s="464"/>
      <c r="VXJ290" s="464"/>
      <c r="VXK290" s="464"/>
      <c r="VXL290" s="464"/>
      <c r="VXM290" s="464"/>
      <c r="VXN290" s="464"/>
      <c r="VXO290" s="464"/>
      <c r="VXP290" s="464"/>
      <c r="VXQ290" s="464"/>
      <c r="VXR290" s="464"/>
      <c r="VXS290" s="464"/>
      <c r="VXT290" s="464"/>
      <c r="VXU290" s="464"/>
      <c r="VXV290" s="464"/>
      <c r="VXW290" s="464"/>
      <c r="VXX290" s="464"/>
      <c r="VXY290" s="464"/>
      <c r="VXZ290" s="464"/>
      <c r="VYA290" s="464"/>
      <c r="VYB290" s="464"/>
      <c r="VYC290" s="464"/>
      <c r="VYD290" s="464"/>
      <c r="VYE290" s="464"/>
      <c r="VYF290" s="464"/>
      <c r="VYG290" s="464"/>
      <c r="VYH290" s="464"/>
      <c r="VYI290" s="464"/>
      <c r="VYJ290" s="464"/>
      <c r="VYK290" s="464"/>
      <c r="VYL290" s="464"/>
      <c r="VYM290" s="464"/>
      <c r="VYN290" s="464"/>
      <c r="VYO290" s="464"/>
      <c r="VYP290" s="464"/>
      <c r="VYQ290" s="464"/>
      <c r="VYR290" s="464"/>
      <c r="VYS290" s="464"/>
      <c r="VYT290" s="464"/>
      <c r="VYU290" s="464"/>
      <c r="VYV290" s="464"/>
      <c r="VYW290" s="464"/>
      <c r="VYX290" s="464"/>
      <c r="VYY290" s="464"/>
      <c r="VYZ290" s="464"/>
      <c r="VZA290" s="464"/>
      <c r="VZB290" s="464"/>
      <c r="VZC290" s="464"/>
      <c r="VZD290" s="464"/>
      <c r="VZE290" s="464"/>
      <c r="VZF290" s="464"/>
      <c r="VZG290" s="464"/>
      <c r="VZH290" s="464"/>
      <c r="VZI290" s="464"/>
      <c r="VZJ290" s="464"/>
      <c r="VZK290" s="464"/>
      <c r="VZL290" s="464"/>
      <c r="VZM290" s="464"/>
      <c r="VZN290" s="464"/>
      <c r="VZO290" s="464"/>
      <c r="VZP290" s="464"/>
      <c r="VZQ290" s="464"/>
      <c r="VZR290" s="464"/>
      <c r="VZS290" s="464"/>
      <c r="VZT290" s="464"/>
      <c r="VZU290" s="464"/>
      <c r="VZV290" s="464"/>
      <c r="VZW290" s="464"/>
      <c r="VZX290" s="464"/>
      <c r="VZY290" s="464"/>
      <c r="VZZ290" s="464"/>
      <c r="WAA290" s="464"/>
      <c r="WAB290" s="464"/>
      <c r="WAC290" s="464"/>
      <c r="WAD290" s="464"/>
      <c r="WAE290" s="464"/>
      <c r="WAF290" s="464"/>
      <c r="WAG290" s="464"/>
      <c r="WAH290" s="464"/>
      <c r="WAI290" s="464"/>
      <c r="WAJ290" s="464"/>
      <c r="WAK290" s="464"/>
      <c r="WAL290" s="464"/>
      <c r="WAM290" s="464"/>
      <c r="WAN290" s="464"/>
      <c r="WAO290" s="464"/>
      <c r="WAP290" s="464"/>
      <c r="WAQ290" s="464"/>
      <c r="WAR290" s="464"/>
      <c r="WAS290" s="464"/>
      <c r="WAT290" s="464"/>
      <c r="WAU290" s="464"/>
      <c r="WAV290" s="464"/>
      <c r="WAW290" s="464"/>
      <c r="WAX290" s="464"/>
      <c r="WAY290" s="464"/>
      <c r="WAZ290" s="464"/>
      <c r="WBA290" s="464"/>
      <c r="WBB290" s="464"/>
      <c r="WBC290" s="464"/>
      <c r="WBD290" s="464"/>
      <c r="WBE290" s="464"/>
      <c r="WBF290" s="464"/>
      <c r="WBG290" s="464"/>
      <c r="WBH290" s="464"/>
      <c r="WBI290" s="464"/>
      <c r="WBJ290" s="464"/>
      <c r="WBK290" s="464"/>
      <c r="WBL290" s="464"/>
      <c r="WBM290" s="464"/>
      <c r="WBN290" s="464"/>
      <c r="WBO290" s="464"/>
      <c r="WBP290" s="464"/>
      <c r="WBQ290" s="464"/>
      <c r="WBR290" s="464"/>
      <c r="WBS290" s="464"/>
      <c r="WBT290" s="464"/>
      <c r="WBU290" s="464"/>
      <c r="WBV290" s="464"/>
      <c r="WBW290" s="464"/>
      <c r="WBX290" s="464"/>
      <c r="WBY290" s="464"/>
      <c r="WBZ290" s="464"/>
      <c r="WCA290" s="464"/>
      <c r="WCB290" s="464"/>
      <c r="WCC290" s="464"/>
      <c r="WCD290" s="464"/>
      <c r="WCE290" s="464"/>
      <c r="WCF290" s="464"/>
      <c r="WCG290" s="464"/>
      <c r="WCH290" s="464"/>
      <c r="WCI290" s="464"/>
      <c r="WCJ290" s="464"/>
      <c r="WCK290" s="464"/>
      <c r="WCL290" s="464"/>
      <c r="WCM290" s="464"/>
      <c r="WCN290" s="464"/>
      <c r="WCO290" s="464"/>
      <c r="WCP290" s="464"/>
      <c r="WCQ290" s="464"/>
      <c r="WCR290" s="464"/>
      <c r="WCS290" s="464"/>
      <c r="WCT290" s="464"/>
      <c r="WCU290" s="464"/>
      <c r="WCV290" s="464"/>
      <c r="WCW290" s="464"/>
      <c r="WCX290" s="464"/>
      <c r="WCY290" s="464"/>
      <c r="WCZ290" s="464"/>
      <c r="WDA290" s="464"/>
      <c r="WDB290" s="464"/>
      <c r="WDC290" s="464"/>
      <c r="WDD290" s="464"/>
      <c r="WDE290" s="464"/>
      <c r="WDF290" s="464"/>
      <c r="WDG290" s="464"/>
      <c r="WDH290" s="464"/>
      <c r="WDI290" s="464"/>
      <c r="WDJ290" s="464"/>
      <c r="WDK290" s="464"/>
      <c r="WDL290" s="464"/>
      <c r="WDM290" s="464"/>
      <c r="WDN290" s="464"/>
      <c r="WDO290" s="464"/>
      <c r="WDP290" s="464"/>
      <c r="WDQ290" s="464"/>
      <c r="WDR290" s="464"/>
      <c r="WDS290" s="464"/>
      <c r="WDT290" s="464"/>
      <c r="WDU290" s="464"/>
      <c r="WDV290" s="464"/>
      <c r="WDW290" s="464"/>
      <c r="WDX290" s="464"/>
      <c r="WDY290" s="464"/>
      <c r="WDZ290" s="464"/>
      <c r="WEA290" s="464"/>
      <c r="WEB290" s="464"/>
      <c r="WEC290" s="464"/>
      <c r="WED290" s="464"/>
      <c r="WEE290" s="464"/>
      <c r="WEF290" s="464"/>
      <c r="WEG290" s="464"/>
      <c r="WEH290" s="464"/>
      <c r="WEI290" s="464"/>
      <c r="WEJ290" s="464"/>
      <c r="WEK290" s="464"/>
      <c r="WEL290" s="464"/>
      <c r="WEM290" s="464"/>
      <c r="WEN290" s="464"/>
      <c r="WEO290" s="464"/>
      <c r="WEP290" s="464"/>
      <c r="WEQ290" s="464"/>
      <c r="WER290" s="464"/>
      <c r="WES290" s="464"/>
      <c r="WET290" s="464"/>
      <c r="WEU290" s="464"/>
      <c r="WEV290" s="464"/>
      <c r="WEW290" s="464"/>
      <c r="WEX290" s="464"/>
      <c r="WEY290" s="464"/>
      <c r="WEZ290" s="464"/>
      <c r="WFA290" s="464"/>
      <c r="WFB290" s="464"/>
      <c r="WFC290" s="464"/>
      <c r="WFD290" s="464"/>
      <c r="WFE290" s="464"/>
      <c r="WFF290" s="464"/>
      <c r="WFG290" s="464"/>
      <c r="WFH290" s="464"/>
      <c r="WFI290" s="464"/>
      <c r="WFJ290" s="464"/>
      <c r="WFK290" s="464"/>
      <c r="WFL290" s="464"/>
      <c r="WFM290" s="464"/>
      <c r="WFN290" s="464"/>
      <c r="WFO290" s="464"/>
      <c r="WFP290" s="464"/>
      <c r="WFQ290" s="464"/>
      <c r="WFR290" s="464"/>
      <c r="WFS290" s="464"/>
      <c r="WFT290" s="464"/>
      <c r="WFU290" s="464"/>
      <c r="WFV290" s="464"/>
      <c r="WFW290" s="464"/>
      <c r="WFX290" s="464"/>
      <c r="WFY290" s="464"/>
      <c r="WFZ290" s="464"/>
      <c r="WGA290" s="464"/>
      <c r="WGB290" s="464"/>
      <c r="WGC290" s="464"/>
      <c r="WGD290" s="464"/>
      <c r="WGE290" s="464"/>
      <c r="WGF290" s="464"/>
      <c r="WGG290" s="464"/>
      <c r="WGH290" s="464"/>
      <c r="WGI290" s="464"/>
      <c r="WGJ290" s="464"/>
      <c r="WGK290" s="464"/>
      <c r="WGL290" s="464"/>
      <c r="WGM290" s="464"/>
      <c r="WGN290" s="464"/>
      <c r="WGO290" s="464"/>
      <c r="WGP290" s="464"/>
      <c r="WGQ290" s="464"/>
      <c r="WGR290" s="464"/>
      <c r="WGS290" s="464"/>
      <c r="WGT290" s="464"/>
      <c r="WGU290" s="464"/>
      <c r="WGV290" s="464"/>
      <c r="WGW290" s="464"/>
      <c r="WGX290" s="464"/>
      <c r="WGY290" s="464"/>
      <c r="WGZ290" s="464"/>
      <c r="WHA290" s="464"/>
      <c r="WHB290" s="464"/>
      <c r="WHC290" s="464"/>
      <c r="WHD290" s="464"/>
      <c r="WHE290" s="464"/>
      <c r="WHF290" s="464"/>
      <c r="WHG290" s="464"/>
      <c r="WHH290" s="464"/>
      <c r="WHI290" s="464"/>
      <c r="WHJ290" s="464"/>
      <c r="WHK290" s="464"/>
      <c r="WHL290" s="464"/>
      <c r="WHM290" s="464"/>
      <c r="WHN290" s="464"/>
      <c r="WHO290" s="464"/>
      <c r="WHP290" s="464"/>
      <c r="WHQ290" s="464"/>
      <c r="WHR290" s="464"/>
      <c r="WHS290" s="464"/>
      <c r="WHT290" s="464"/>
      <c r="WHU290" s="464"/>
      <c r="WHV290" s="464"/>
      <c r="WHW290" s="464"/>
      <c r="WHX290" s="464"/>
      <c r="WHY290" s="464"/>
      <c r="WHZ290" s="464"/>
      <c r="WIA290" s="464"/>
      <c r="WIB290" s="464"/>
      <c r="WIC290" s="464"/>
      <c r="WID290" s="464"/>
      <c r="WIE290" s="464"/>
      <c r="WIF290" s="464"/>
      <c r="WIG290" s="464"/>
      <c r="WIH290" s="464"/>
      <c r="WII290" s="464"/>
      <c r="WIJ290" s="464"/>
      <c r="WIK290" s="464"/>
      <c r="WIL290" s="464"/>
      <c r="WIM290" s="464"/>
      <c r="WIN290" s="464"/>
      <c r="WIO290" s="464"/>
      <c r="WIP290" s="464"/>
      <c r="WIQ290" s="464"/>
      <c r="WIR290" s="464"/>
      <c r="WIS290" s="464"/>
      <c r="WIT290" s="464"/>
      <c r="WIU290" s="464"/>
      <c r="WIV290" s="464"/>
      <c r="WIW290" s="464"/>
      <c r="WIX290" s="464"/>
      <c r="WIY290" s="464"/>
      <c r="WIZ290" s="464"/>
      <c r="WJA290" s="464"/>
      <c r="WJB290" s="464"/>
      <c r="WJC290" s="464"/>
      <c r="WJD290" s="464"/>
      <c r="WJE290" s="464"/>
      <c r="WJF290" s="464"/>
      <c r="WJG290" s="464"/>
      <c r="WJH290" s="464"/>
      <c r="WJI290" s="464"/>
      <c r="WJJ290" s="464"/>
      <c r="WJK290" s="464"/>
      <c r="WJL290" s="464"/>
      <c r="WJM290" s="464"/>
      <c r="WJN290" s="464"/>
      <c r="WJO290" s="464"/>
      <c r="WJP290" s="464"/>
      <c r="WJQ290" s="464"/>
      <c r="WJR290" s="464"/>
      <c r="WJS290" s="464"/>
      <c r="WJT290" s="464"/>
      <c r="WJU290" s="464"/>
      <c r="WJV290" s="464"/>
      <c r="WJW290" s="464"/>
      <c r="WJX290" s="464"/>
      <c r="WJY290" s="464"/>
      <c r="WJZ290" s="464"/>
      <c r="WKA290" s="464"/>
      <c r="WKB290" s="464"/>
      <c r="WKC290" s="464"/>
      <c r="WKD290" s="464"/>
      <c r="WKE290" s="464"/>
      <c r="WKF290" s="464"/>
      <c r="WKG290" s="464"/>
      <c r="WKH290" s="464"/>
      <c r="WKI290" s="464"/>
      <c r="WKJ290" s="464"/>
      <c r="WKK290" s="464"/>
      <c r="WKL290" s="464"/>
      <c r="WKM290" s="464"/>
      <c r="WKN290" s="464"/>
      <c r="WKO290" s="464"/>
      <c r="WKP290" s="464"/>
      <c r="WKQ290" s="464"/>
      <c r="WKR290" s="464"/>
      <c r="WKS290" s="464"/>
      <c r="WKT290" s="464"/>
      <c r="WKU290" s="464"/>
      <c r="WKV290" s="464"/>
      <c r="WKW290" s="464"/>
      <c r="WKX290" s="464"/>
      <c r="WKY290" s="464"/>
      <c r="WKZ290" s="464"/>
      <c r="WLA290" s="464"/>
      <c r="WLB290" s="464"/>
      <c r="WLC290" s="464"/>
      <c r="WLD290" s="464"/>
      <c r="WLE290" s="464"/>
      <c r="WLF290" s="464"/>
      <c r="WLG290" s="464"/>
      <c r="WLH290" s="464"/>
      <c r="WLI290" s="464"/>
      <c r="WLJ290" s="464"/>
      <c r="WLK290" s="464"/>
      <c r="WLL290" s="464"/>
      <c r="WLM290" s="464"/>
      <c r="WLN290" s="464"/>
      <c r="WLO290" s="464"/>
      <c r="WLP290" s="464"/>
      <c r="WLQ290" s="464"/>
      <c r="WLR290" s="464"/>
      <c r="WLS290" s="464"/>
      <c r="WLT290" s="464"/>
      <c r="WLU290" s="464"/>
      <c r="WLV290" s="464"/>
      <c r="WLW290" s="464"/>
      <c r="WLX290" s="464"/>
      <c r="WLY290" s="464"/>
      <c r="WLZ290" s="464"/>
      <c r="WMA290" s="464"/>
      <c r="WMB290" s="464"/>
      <c r="WMC290" s="464"/>
      <c r="WMD290" s="464"/>
      <c r="WME290" s="464"/>
      <c r="WMF290" s="464"/>
      <c r="WMG290" s="464"/>
      <c r="WMH290" s="464"/>
      <c r="WMI290" s="464"/>
      <c r="WMJ290" s="464"/>
      <c r="WMK290" s="464"/>
      <c r="WML290" s="464"/>
      <c r="WMM290" s="464"/>
      <c r="WMN290" s="464"/>
      <c r="WMO290" s="464"/>
      <c r="WMP290" s="464"/>
      <c r="WMQ290" s="464"/>
      <c r="WMR290" s="464"/>
      <c r="WMS290" s="464"/>
      <c r="WMT290" s="464"/>
      <c r="WMU290" s="464"/>
      <c r="WMV290" s="464"/>
      <c r="WMW290" s="464"/>
      <c r="WMX290" s="464"/>
      <c r="WMY290" s="464"/>
      <c r="WMZ290" s="464"/>
      <c r="WNA290" s="464"/>
      <c r="WNB290" s="464"/>
      <c r="WNC290" s="464"/>
      <c r="WND290" s="464"/>
      <c r="WNE290" s="464"/>
      <c r="WNF290" s="464"/>
      <c r="WNG290" s="464"/>
      <c r="WNH290" s="464"/>
      <c r="WNI290" s="464"/>
      <c r="WNJ290" s="464"/>
      <c r="WNK290" s="464"/>
      <c r="WNL290" s="464"/>
      <c r="WNM290" s="464"/>
      <c r="WNN290" s="464"/>
      <c r="WNO290" s="464"/>
      <c r="WNP290" s="464"/>
      <c r="WNQ290" s="464"/>
      <c r="WNR290" s="464"/>
      <c r="WNS290" s="464"/>
      <c r="WNT290" s="464"/>
      <c r="WNU290" s="464"/>
      <c r="WNV290" s="464"/>
      <c r="WNW290" s="464"/>
      <c r="WNX290" s="464"/>
      <c r="WNY290" s="464"/>
      <c r="WNZ290" s="464"/>
      <c r="WOA290" s="464"/>
      <c r="WOB290" s="464"/>
      <c r="WOC290" s="464"/>
      <c r="WOD290" s="464"/>
      <c r="WOE290" s="464"/>
      <c r="WOF290" s="464"/>
      <c r="WOG290" s="464"/>
      <c r="WOH290" s="464"/>
      <c r="WOI290" s="464"/>
      <c r="WOJ290" s="464"/>
      <c r="WOK290" s="464"/>
      <c r="WOL290" s="464"/>
      <c r="WOM290" s="464"/>
      <c r="WON290" s="464"/>
      <c r="WOO290" s="464"/>
      <c r="WOP290" s="464"/>
      <c r="WOQ290" s="464"/>
      <c r="WOR290" s="464"/>
      <c r="WOS290" s="464"/>
      <c r="WOT290" s="464"/>
      <c r="WOU290" s="464"/>
      <c r="WOV290" s="464"/>
      <c r="WOW290" s="464"/>
      <c r="WOX290" s="464"/>
      <c r="WOY290" s="464"/>
      <c r="WOZ290" s="464"/>
      <c r="WPA290" s="464"/>
      <c r="WPB290" s="464"/>
      <c r="WPC290" s="464"/>
      <c r="WPD290" s="464"/>
      <c r="WPE290" s="464"/>
      <c r="WPF290" s="464"/>
      <c r="WPG290" s="464"/>
      <c r="WPH290" s="464"/>
      <c r="WPI290" s="464"/>
      <c r="WPJ290" s="464"/>
      <c r="WPK290" s="464"/>
      <c r="WPL290" s="464"/>
      <c r="WPM290" s="464"/>
      <c r="WPN290" s="464"/>
      <c r="WPO290" s="464"/>
      <c r="WPP290" s="464"/>
      <c r="WPQ290" s="464"/>
      <c r="WPR290" s="464"/>
      <c r="WPS290" s="464"/>
      <c r="WPT290" s="464"/>
      <c r="WPU290" s="464"/>
      <c r="WPV290" s="464"/>
      <c r="WPW290" s="464"/>
      <c r="WPX290" s="464"/>
      <c r="WPY290" s="464"/>
      <c r="WPZ290" s="464"/>
      <c r="WQA290" s="464"/>
      <c r="WQB290" s="464"/>
      <c r="WQC290" s="464"/>
      <c r="WQD290" s="464"/>
      <c r="WQE290" s="464"/>
      <c r="WQF290" s="464"/>
      <c r="WQG290" s="464"/>
      <c r="WQH290" s="464"/>
      <c r="WQI290" s="464"/>
      <c r="WQJ290" s="464"/>
      <c r="WQK290" s="464"/>
      <c r="WQL290" s="464"/>
      <c r="WQM290" s="464"/>
      <c r="WQN290" s="464"/>
      <c r="WQO290" s="464"/>
      <c r="WQP290" s="464"/>
      <c r="WQQ290" s="464"/>
      <c r="WQR290" s="464"/>
      <c r="WQS290" s="464"/>
      <c r="WQT290" s="464"/>
      <c r="WQU290" s="464"/>
      <c r="WQV290" s="464"/>
      <c r="WQW290" s="464"/>
      <c r="WQX290" s="464"/>
      <c r="WQY290" s="464"/>
      <c r="WQZ290" s="464"/>
      <c r="WRA290" s="464"/>
      <c r="WRB290" s="464"/>
      <c r="WRC290" s="464"/>
      <c r="WRD290" s="464"/>
      <c r="WRE290" s="464"/>
      <c r="WRF290" s="464"/>
      <c r="WRG290" s="464"/>
      <c r="WRH290" s="464"/>
      <c r="WRI290" s="464"/>
      <c r="WRJ290" s="464"/>
      <c r="WRK290" s="464"/>
      <c r="WRL290" s="464"/>
      <c r="WRM290" s="464"/>
      <c r="WRN290" s="464"/>
      <c r="WRO290" s="464"/>
      <c r="WRP290" s="464"/>
      <c r="WRQ290" s="464"/>
      <c r="WRR290" s="464"/>
      <c r="WRS290" s="464"/>
      <c r="WRT290" s="464"/>
      <c r="WRU290" s="464"/>
      <c r="WRV290" s="464"/>
      <c r="WRW290" s="464"/>
      <c r="WRX290" s="464"/>
      <c r="WRY290" s="464"/>
      <c r="WRZ290" s="464"/>
      <c r="WSA290" s="464"/>
      <c r="WSB290" s="464"/>
      <c r="WSC290" s="464"/>
      <c r="WSD290" s="464"/>
      <c r="WSE290" s="464"/>
      <c r="WSF290" s="464"/>
      <c r="WSG290" s="464"/>
      <c r="WSH290" s="464"/>
      <c r="WSI290" s="464"/>
      <c r="WSJ290" s="464"/>
      <c r="WSK290" s="464"/>
      <c r="WSL290" s="464"/>
      <c r="WSM290" s="464"/>
      <c r="WSN290" s="464"/>
      <c r="WSO290" s="464"/>
      <c r="WSP290" s="464"/>
      <c r="WSQ290" s="464"/>
      <c r="WSR290" s="464"/>
      <c r="WSS290" s="464"/>
      <c r="WST290" s="464"/>
      <c r="WSU290" s="464"/>
      <c r="WSV290" s="464"/>
      <c r="WSW290" s="464"/>
      <c r="WSX290" s="464"/>
      <c r="WSY290" s="464"/>
      <c r="WSZ290" s="464"/>
      <c r="WTA290" s="464"/>
      <c r="WTB290" s="464"/>
      <c r="WTC290" s="464"/>
      <c r="WTD290" s="464"/>
      <c r="WTE290" s="464"/>
      <c r="WTF290" s="464"/>
      <c r="WTG290" s="464"/>
      <c r="WTH290" s="464"/>
      <c r="WTI290" s="464"/>
      <c r="WTJ290" s="464"/>
      <c r="WTK290" s="464"/>
      <c r="WTL290" s="464"/>
      <c r="WTM290" s="464"/>
      <c r="WTN290" s="464"/>
      <c r="WTO290" s="464"/>
      <c r="WTP290" s="464"/>
      <c r="WTQ290" s="464"/>
      <c r="WTR290" s="464"/>
      <c r="WTS290" s="464"/>
      <c r="WTT290" s="464"/>
      <c r="WTU290" s="464"/>
      <c r="WTV290" s="464"/>
      <c r="WTW290" s="464"/>
      <c r="WTX290" s="464"/>
      <c r="WTY290" s="464"/>
      <c r="WTZ290" s="464"/>
      <c r="WUA290" s="464"/>
      <c r="WUB290" s="464"/>
      <c r="WUC290" s="464"/>
      <c r="WUD290" s="464"/>
      <c r="WUE290" s="464"/>
      <c r="WUF290" s="464"/>
      <c r="WUG290" s="464"/>
      <c r="WUH290" s="464"/>
      <c r="WUI290" s="464"/>
      <c r="WUJ290" s="464"/>
      <c r="WUK290" s="464"/>
      <c r="WUL290" s="464"/>
      <c r="WUM290" s="464"/>
      <c r="WUN290" s="464"/>
      <c r="WUO290" s="464"/>
      <c r="WUP290" s="464"/>
      <c r="WUQ290" s="464"/>
      <c r="WUR290" s="464"/>
      <c r="WUS290" s="464"/>
      <c r="WUT290" s="464"/>
      <c r="WUU290" s="464"/>
      <c r="WUV290" s="464"/>
      <c r="WUW290" s="464"/>
      <c r="WUX290" s="464"/>
      <c r="WUY290" s="464"/>
      <c r="WUZ290" s="464"/>
      <c r="WVA290" s="464"/>
      <c r="WVB290" s="464"/>
      <c r="WVC290" s="464"/>
      <c r="WVD290" s="464"/>
      <c r="WVE290" s="464"/>
      <c r="WVF290" s="464"/>
      <c r="WVG290" s="464"/>
      <c r="WVH290" s="464"/>
      <c r="WVI290" s="464"/>
      <c r="WVJ290" s="464"/>
      <c r="WVK290" s="464"/>
      <c r="WVL290" s="464"/>
      <c r="WVM290" s="464"/>
      <c r="WVN290" s="464"/>
      <c r="WVO290" s="464"/>
      <c r="WVP290" s="464"/>
      <c r="WVQ290" s="464"/>
      <c r="WVR290" s="464"/>
      <c r="WVS290" s="464"/>
      <c r="WVT290" s="464"/>
      <c r="WVU290" s="464"/>
      <c r="WVV290" s="464"/>
      <c r="WVW290" s="464"/>
      <c r="WVX290" s="464"/>
      <c r="WVY290" s="464"/>
      <c r="WVZ290" s="464"/>
      <c r="WWA290" s="464"/>
      <c r="WWB290" s="464"/>
      <c r="WWC290" s="464"/>
      <c r="WWD290" s="464"/>
      <c r="WWE290" s="464"/>
      <c r="WWF290" s="464"/>
      <c r="WWG290" s="464"/>
      <c r="WWH290" s="464"/>
      <c r="WWI290" s="464"/>
      <c r="WWJ290" s="464"/>
      <c r="WWK290" s="464"/>
      <c r="WWL290" s="464"/>
      <c r="WWM290" s="464"/>
      <c r="WWN290" s="464"/>
      <c r="WWO290" s="464"/>
      <c r="WWP290" s="464"/>
      <c r="WWQ290" s="464"/>
      <c r="WWR290" s="464"/>
      <c r="WWS290" s="464"/>
      <c r="WWT290" s="464"/>
      <c r="WWU290" s="464"/>
      <c r="WWV290" s="464"/>
      <c r="WWW290" s="464"/>
      <c r="WWX290" s="464"/>
      <c r="WWY290" s="464"/>
      <c r="WWZ290" s="464"/>
      <c r="WXA290" s="464"/>
      <c r="WXB290" s="464"/>
      <c r="WXC290" s="464"/>
      <c r="WXD290" s="464"/>
      <c r="WXE290" s="464"/>
      <c r="WXF290" s="464"/>
      <c r="WXG290" s="464"/>
      <c r="WXH290" s="464"/>
      <c r="WXI290" s="464"/>
      <c r="WXJ290" s="464"/>
      <c r="WXK290" s="464"/>
      <c r="WXL290" s="464"/>
      <c r="WXM290" s="464"/>
      <c r="WXN290" s="464"/>
      <c r="WXO290" s="464"/>
      <c r="WXP290" s="464"/>
      <c r="WXQ290" s="464"/>
      <c r="WXR290" s="464"/>
      <c r="WXS290" s="464"/>
      <c r="WXT290" s="464"/>
      <c r="WXU290" s="464"/>
      <c r="WXV290" s="464"/>
      <c r="WXW290" s="464"/>
      <c r="WXX290" s="464"/>
      <c r="WXY290" s="464"/>
      <c r="WXZ290" s="464"/>
      <c r="WYA290" s="464"/>
      <c r="WYB290" s="464"/>
      <c r="WYC290" s="464"/>
      <c r="WYD290" s="464"/>
      <c r="WYE290" s="464"/>
      <c r="WYF290" s="464"/>
      <c r="WYG290" s="464"/>
      <c r="WYH290" s="464"/>
      <c r="WYI290" s="464"/>
      <c r="WYJ290" s="464"/>
      <c r="WYK290" s="464"/>
      <c r="WYL290" s="464"/>
      <c r="WYM290" s="464"/>
      <c r="WYN290" s="464"/>
      <c r="WYO290" s="464"/>
      <c r="WYP290" s="464"/>
      <c r="WYQ290" s="464"/>
      <c r="WYR290" s="464"/>
      <c r="WYS290" s="464"/>
      <c r="WYT290" s="464"/>
      <c r="WYU290" s="464"/>
      <c r="WYV290" s="464"/>
      <c r="WYW290" s="464"/>
      <c r="WYX290" s="464"/>
      <c r="WYY290" s="464"/>
      <c r="WYZ290" s="464"/>
      <c r="WZA290" s="464"/>
      <c r="WZB290" s="464"/>
      <c r="WZC290" s="464"/>
      <c r="WZD290" s="464"/>
      <c r="WZE290" s="464"/>
      <c r="WZF290" s="464"/>
      <c r="WZG290" s="464"/>
      <c r="WZH290" s="464"/>
      <c r="WZI290" s="464"/>
      <c r="WZJ290" s="464"/>
      <c r="WZK290" s="464"/>
      <c r="WZL290" s="464"/>
      <c r="WZM290" s="464"/>
      <c r="WZN290" s="464"/>
      <c r="WZO290" s="464"/>
      <c r="WZP290" s="464"/>
      <c r="WZQ290" s="464"/>
      <c r="WZR290" s="464"/>
      <c r="WZS290" s="464"/>
      <c r="WZT290" s="464"/>
      <c r="WZU290" s="464"/>
      <c r="WZV290" s="464"/>
      <c r="WZW290" s="464"/>
      <c r="WZX290" s="464"/>
      <c r="WZY290" s="464"/>
      <c r="WZZ290" s="464"/>
      <c r="XAA290" s="464"/>
      <c r="XAB290" s="464"/>
      <c r="XAC290" s="464"/>
      <c r="XAD290" s="464"/>
      <c r="XAE290" s="464"/>
      <c r="XAF290" s="464"/>
      <c r="XAG290" s="464"/>
      <c r="XAH290" s="464"/>
      <c r="XAI290" s="464"/>
      <c r="XAJ290" s="464"/>
      <c r="XAK290" s="464"/>
      <c r="XAL290" s="464"/>
      <c r="XAM290" s="464"/>
      <c r="XAN290" s="464"/>
      <c r="XAO290" s="464"/>
      <c r="XAP290" s="464"/>
      <c r="XAQ290" s="464"/>
      <c r="XAR290" s="464"/>
      <c r="XAS290" s="464"/>
      <c r="XAT290" s="464"/>
      <c r="XAU290" s="464"/>
      <c r="XAV290" s="464"/>
      <c r="XAW290" s="464"/>
      <c r="XAX290" s="464"/>
      <c r="XAY290" s="464"/>
      <c r="XAZ290" s="464"/>
      <c r="XBA290" s="464"/>
      <c r="XBB290" s="464"/>
      <c r="XBC290" s="464"/>
      <c r="XBD290" s="464"/>
      <c r="XBE290" s="464"/>
      <c r="XBF290" s="464"/>
      <c r="XBG290" s="464"/>
      <c r="XBH290" s="464"/>
      <c r="XBI290" s="464"/>
      <c r="XBJ290" s="464"/>
      <c r="XBK290" s="464"/>
      <c r="XBL290" s="464"/>
      <c r="XBM290" s="464"/>
      <c r="XBN290" s="464"/>
      <c r="XBO290" s="464"/>
      <c r="XBP290" s="464"/>
      <c r="XBQ290" s="464"/>
      <c r="XBR290" s="464"/>
      <c r="XBS290" s="464"/>
      <c r="XBT290" s="464"/>
      <c r="XBU290" s="464"/>
      <c r="XBV290" s="464"/>
      <c r="XBW290" s="464"/>
      <c r="XBX290" s="464"/>
      <c r="XBY290" s="464"/>
      <c r="XBZ290" s="464"/>
      <c r="XCA290" s="464"/>
      <c r="XCB290" s="464"/>
      <c r="XCC290" s="464"/>
      <c r="XCD290" s="464"/>
      <c r="XCE290" s="464"/>
      <c r="XCF290" s="464"/>
      <c r="XCG290" s="464"/>
      <c r="XCH290" s="464"/>
      <c r="XCI290" s="464"/>
      <c r="XCJ290" s="464"/>
      <c r="XCK290" s="464"/>
      <c r="XCL290" s="464"/>
      <c r="XCM290" s="464"/>
      <c r="XCN290" s="464"/>
      <c r="XCO290" s="464"/>
      <c r="XCP290" s="464"/>
      <c r="XCQ290" s="464"/>
      <c r="XCR290" s="464"/>
      <c r="XCS290" s="464"/>
      <c r="XCT290" s="464"/>
      <c r="XCU290" s="464"/>
      <c r="XCV290" s="464"/>
      <c r="XCW290" s="464"/>
      <c r="XCX290" s="464"/>
      <c r="XCY290" s="464"/>
      <c r="XCZ290" s="464"/>
      <c r="XDA290" s="464"/>
      <c r="XDB290" s="464"/>
      <c r="XDC290" s="464"/>
      <c r="XDD290" s="464"/>
      <c r="XDE290" s="464"/>
      <c r="XDF290" s="464"/>
      <c r="XDG290" s="464"/>
      <c r="XDH290" s="464"/>
      <c r="XDI290" s="464"/>
      <c r="XDJ290" s="464"/>
      <c r="XDK290" s="464"/>
      <c r="XDL290" s="464"/>
      <c r="XDM290" s="464"/>
      <c r="XDN290" s="464"/>
      <c r="XDO290" s="464"/>
      <c r="XDP290" s="464"/>
      <c r="XDQ290" s="464"/>
      <c r="XDR290" s="464"/>
      <c r="XDS290" s="464"/>
      <c r="XDT290" s="464"/>
      <c r="XDU290" s="464"/>
      <c r="XDV290" s="464"/>
      <c r="XDW290" s="464"/>
      <c r="XDX290" s="464"/>
      <c r="XDY290" s="464"/>
      <c r="XDZ290" s="464"/>
      <c r="XEA290" s="464"/>
      <c r="XEB290" s="464"/>
      <c r="XEC290" s="464"/>
      <c r="XED290" s="464"/>
      <c r="XEE290" s="464"/>
      <c r="XEF290" s="464"/>
      <c r="XEG290" s="464"/>
      <c r="XEH290" s="464"/>
      <c r="XEI290" s="464"/>
      <c r="XEJ290" s="464"/>
      <c r="XEK290" s="464"/>
      <c r="XEL290" s="464"/>
      <c r="XEM290" s="464"/>
      <c r="XEN290" s="464"/>
      <c r="XEO290" s="464"/>
      <c r="XEP290" s="464"/>
      <c r="XEQ290" s="464"/>
      <c r="XER290" s="464"/>
      <c r="XES290" s="464"/>
      <c r="XET290" s="464"/>
      <c r="XEU290" s="464"/>
      <c r="XEV290" s="464"/>
      <c r="XEW290" s="464"/>
      <c r="XEX290" s="464"/>
      <c r="XEY290" s="464"/>
      <c r="XEZ290" s="464"/>
      <c r="XFA290" s="464"/>
      <c r="XFB290" s="464"/>
      <c r="XFC290" s="464"/>
      <c r="XFD290" s="464"/>
    </row>
    <row r="291" spans="1:16384" s="289" customFormat="1" ht="13.2">
      <c r="A291" s="56"/>
      <c r="B291" s="11"/>
      <c r="C291" s="11" t="s">
        <v>502</v>
      </c>
      <c r="D291" s="11"/>
      <c r="E291" s="11" t="s">
        <v>501</v>
      </c>
      <c r="F291" s="11">
        <v>46</v>
      </c>
      <c r="G291" s="11">
        <v>1</v>
      </c>
      <c r="H291" s="11">
        <v>1</v>
      </c>
      <c r="I291" s="11">
        <v>100</v>
      </c>
      <c r="J291" s="4"/>
      <c r="K291" s="11"/>
      <c r="L291" s="11"/>
      <c r="M291" s="11"/>
      <c r="N291" s="4"/>
      <c r="O291" s="286"/>
      <c r="P291" s="287"/>
      <c r="Q291" s="287"/>
      <c r="R291" s="288"/>
      <c r="S291" s="290"/>
      <c r="T291" s="290"/>
      <c r="U291" s="290"/>
      <c r="V291" s="290"/>
    </row>
    <row r="292" spans="1:16384" s="289" customFormat="1" ht="13.2">
      <c r="A292" s="56"/>
      <c r="B292" s="11"/>
      <c r="C292" s="11" t="s">
        <v>294</v>
      </c>
      <c r="D292" s="11"/>
      <c r="E292" s="11" t="s">
        <v>295</v>
      </c>
      <c r="F292" s="11">
        <v>224</v>
      </c>
      <c r="G292" s="11">
        <v>2</v>
      </c>
      <c r="H292" s="11">
        <v>3</v>
      </c>
      <c r="I292" s="11">
        <v>9.3333333333333304</v>
      </c>
      <c r="J292" s="4"/>
      <c r="K292" s="11"/>
      <c r="L292" s="11"/>
      <c r="M292" s="11"/>
      <c r="N292" s="4"/>
      <c r="O292" s="286"/>
      <c r="P292" s="287"/>
      <c r="Q292" s="287"/>
      <c r="R292" s="288"/>
      <c r="S292" s="290"/>
      <c r="T292" s="290"/>
      <c r="U292" s="290"/>
      <c r="V292" s="290"/>
    </row>
    <row r="293" spans="1:16384" s="295" customFormat="1" ht="13.2">
      <c r="A293" s="56"/>
      <c r="B293" s="11"/>
      <c r="C293" s="11" t="s">
        <v>439</v>
      </c>
      <c r="D293" s="11"/>
      <c r="E293" s="11" t="s">
        <v>440</v>
      </c>
      <c r="F293" s="11">
        <v>899</v>
      </c>
      <c r="G293" s="11">
        <v>8</v>
      </c>
      <c r="H293" s="11">
        <v>8</v>
      </c>
      <c r="I293" s="11">
        <v>8</v>
      </c>
      <c r="J293" s="4"/>
      <c r="K293" s="11"/>
      <c r="L293" s="11"/>
      <c r="M293" s="11"/>
      <c r="N293" s="4"/>
      <c r="O293" s="292"/>
      <c r="P293" s="293"/>
      <c r="Q293" s="293"/>
      <c r="R293" s="294"/>
      <c r="S293" s="296"/>
      <c r="T293" s="296"/>
      <c r="U293" s="296"/>
      <c r="V293" s="296"/>
    </row>
    <row r="294" spans="1:16384" s="295" customFormat="1" ht="13.2">
      <c r="A294" s="56"/>
      <c r="B294" s="11"/>
      <c r="C294" s="11" t="s">
        <v>396</v>
      </c>
      <c r="D294" s="11"/>
      <c r="E294" s="11" t="s">
        <v>395</v>
      </c>
      <c r="F294" s="11">
        <v>297</v>
      </c>
      <c r="G294" s="11">
        <v>2</v>
      </c>
      <c r="H294" s="11">
        <v>2</v>
      </c>
      <c r="I294" s="11">
        <v>5</v>
      </c>
      <c r="J294" s="4"/>
      <c r="K294" s="11"/>
      <c r="L294" s="11"/>
      <c r="M294" s="11"/>
      <c r="N294" s="4"/>
      <c r="O294" s="292"/>
      <c r="P294" s="293"/>
      <c r="Q294" s="293"/>
      <c r="R294" s="294"/>
      <c r="S294" s="296"/>
      <c r="T294" s="296"/>
      <c r="U294" s="296"/>
      <c r="V294" s="296"/>
    </row>
    <row r="295" spans="1:16384" s="295" customFormat="1" ht="13.2">
      <c r="A295" s="56"/>
      <c r="B295" s="11"/>
      <c r="C295" s="11" t="s">
        <v>590</v>
      </c>
      <c r="D295" s="11"/>
      <c r="E295" s="11" t="s">
        <v>326</v>
      </c>
      <c r="F295" s="11">
        <v>4</v>
      </c>
      <c r="G295" s="11">
        <v>1</v>
      </c>
      <c r="H295" s="11">
        <v>1</v>
      </c>
      <c r="I295" s="11">
        <v>5</v>
      </c>
      <c r="J295" s="4"/>
      <c r="K295" s="11"/>
      <c r="L295" s="11"/>
      <c r="M295" s="11"/>
      <c r="N295" s="4"/>
      <c r="O295" s="292"/>
      <c r="P295" s="293"/>
      <c r="Q295" s="293"/>
      <c r="R295" s="294"/>
      <c r="S295" s="296"/>
      <c r="T295" s="296"/>
      <c r="U295" s="296"/>
      <c r="V295" s="296"/>
    </row>
    <row r="296" spans="1:16384" s="295" customFormat="1" ht="13.2">
      <c r="A296" s="56"/>
      <c r="B296" s="11"/>
      <c r="C296" s="11" t="s">
        <v>363</v>
      </c>
      <c r="D296" s="11"/>
      <c r="E296" s="11" t="s">
        <v>362</v>
      </c>
      <c r="F296" s="11">
        <v>130</v>
      </c>
      <c r="G296" s="11">
        <v>2</v>
      </c>
      <c r="H296" s="11">
        <v>2</v>
      </c>
      <c r="I296" s="11">
        <v>2.5</v>
      </c>
      <c r="J296" s="4"/>
      <c r="K296" s="11"/>
      <c r="L296" s="11"/>
      <c r="M296" s="11"/>
      <c r="N296" s="4"/>
      <c r="O296" s="292"/>
      <c r="P296" s="293"/>
      <c r="Q296" s="293"/>
      <c r="R296" s="294"/>
      <c r="S296" s="296"/>
      <c r="T296" s="296"/>
      <c r="U296" s="296"/>
      <c r="V296" s="296"/>
    </row>
    <row r="297" spans="1:16384" s="295" customFormat="1" ht="13.2">
      <c r="A297" s="56"/>
      <c r="B297" s="11"/>
      <c r="C297" s="11" t="s">
        <v>271</v>
      </c>
      <c r="D297" s="11"/>
      <c r="E297" s="11" t="s">
        <v>272</v>
      </c>
      <c r="F297" s="11">
        <v>211</v>
      </c>
      <c r="G297" s="11">
        <v>1</v>
      </c>
      <c r="H297" s="11">
        <v>2</v>
      </c>
      <c r="I297" s="11">
        <v>2</v>
      </c>
      <c r="J297" s="4"/>
      <c r="K297" s="11"/>
      <c r="L297" s="11"/>
      <c r="M297" s="11"/>
      <c r="N297" s="4"/>
      <c r="O297" s="292"/>
      <c r="P297" s="293"/>
      <c r="Q297" s="293"/>
      <c r="R297" s="294"/>
      <c r="S297" s="296"/>
      <c r="T297" s="296"/>
      <c r="U297" s="296"/>
      <c r="V297" s="296"/>
    </row>
    <row r="298" spans="1:16384" s="295" customFormat="1" ht="13.2">
      <c r="A298" s="56"/>
      <c r="B298" s="11"/>
      <c r="C298" s="11" t="s">
        <v>539</v>
      </c>
      <c r="D298" s="11"/>
      <c r="E298" s="11" t="s">
        <v>264</v>
      </c>
      <c r="F298" s="11">
        <v>300</v>
      </c>
      <c r="G298" s="11">
        <v>5</v>
      </c>
      <c r="H298" s="11">
        <v>4</v>
      </c>
      <c r="I298" s="11">
        <v>1.5</v>
      </c>
      <c r="J298" s="4"/>
      <c r="K298" s="11"/>
      <c r="L298" s="11"/>
      <c r="M298" s="11"/>
      <c r="N298" s="4"/>
      <c r="O298" s="292"/>
      <c r="P298" s="293"/>
      <c r="Q298" s="293"/>
      <c r="R298" s="294"/>
      <c r="S298" s="296"/>
      <c r="T298" s="296"/>
      <c r="U298" s="296"/>
      <c r="V298" s="296"/>
    </row>
    <row r="299" spans="1:16384" s="295" customFormat="1" ht="13.2">
      <c r="A299" s="56"/>
      <c r="B299" s="11"/>
      <c r="C299" s="11" t="s">
        <v>213</v>
      </c>
      <c r="D299" s="11"/>
      <c r="E299" s="11" t="s">
        <v>214</v>
      </c>
      <c r="F299" s="11">
        <v>59</v>
      </c>
      <c r="G299" s="11">
        <v>1</v>
      </c>
      <c r="H299" s="11">
        <v>1</v>
      </c>
      <c r="I299" s="11">
        <v>1</v>
      </c>
      <c r="J299" s="4"/>
      <c r="K299" s="11"/>
      <c r="L299" s="11"/>
      <c r="M299" s="11"/>
      <c r="N299" s="4"/>
      <c r="O299" s="292"/>
      <c r="P299" s="293"/>
      <c r="Q299" s="293"/>
      <c r="R299" s="294"/>
      <c r="S299" s="296"/>
      <c r="T299" s="296"/>
      <c r="U299" s="296"/>
      <c r="V299" s="296"/>
    </row>
    <row r="300" spans="1:16384" s="295" customFormat="1" ht="13.2">
      <c r="A300" s="56"/>
      <c r="B300" s="11"/>
      <c r="C300" s="11" t="s">
        <v>300</v>
      </c>
      <c r="D300" s="11"/>
      <c r="E300" s="11" t="s">
        <v>297</v>
      </c>
      <c r="F300" s="11">
        <v>354</v>
      </c>
      <c r="G300" s="11">
        <v>2</v>
      </c>
      <c r="H300" s="11">
        <v>1</v>
      </c>
      <c r="I300" s="11">
        <v>1</v>
      </c>
      <c r="J300" s="4"/>
      <c r="K300" s="11"/>
      <c r="L300" s="11"/>
      <c r="M300" s="11"/>
      <c r="N300" s="4"/>
      <c r="O300" s="292"/>
      <c r="P300" s="293"/>
      <c r="Q300" s="293"/>
      <c r="R300" s="294"/>
      <c r="S300" s="296"/>
      <c r="T300" s="296"/>
      <c r="U300" s="296"/>
      <c r="V300" s="296"/>
    </row>
    <row r="301" spans="1:16384" s="295" customFormat="1" ht="13.2">
      <c r="A301" s="56"/>
      <c r="B301" s="11"/>
      <c r="C301" s="11" t="s">
        <v>210</v>
      </c>
      <c r="D301" s="11"/>
      <c r="E301" s="11" t="s">
        <v>208</v>
      </c>
      <c r="F301" s="11">
        <v>276</v>
      </c>
      <c r="G301" s="11">
        <v>3</v>
      </c>
      <c r="H301" s="11">
        <v>3</v>
      </c>
      <c r="I301" s="11">
        <v>1</v>
      </c>
      <c r="J301" s="4"/>
      <c r="K301" s="11"/>
      <c r="L301" s="11"/>
      <c r="M301" s="11"/>
      <c r="N301" s="4"/>
      <c r="O301" s="292"/>
      <c r="P301" s="293"/>
      <c r="Q301" s="293"/>
      <c r="R301" s="294"/>
      <c r="S301" s="296"/>
      <c r="T301" s="296"/>
      <c r="U301" s="296"/>
      <c r="V301" s="296"/>
    </row>
    <row r="302" spans="1:16384" s="295" customFormat="1" ht="13.2">
      <c r="A302" s="56"/>
      <c r="B302" s="11"/>
      <c r="C302" s="11" t="s">
        <v>340</v>
      </c>
      <c r="D302" s="11"/>
      <c r="E302" s="11" t="s">
        <v>338</v>
      </c>
      <c r="F302" s="11">
        <v>21</v>
      </c>
      <c r="G302" s="11">
        <v>2</v>
      </c>
      <c r="H302" s="11">
        <v>2</v>
      </c>
      <c r="I302" s="11">
        <v>0.5</v>
      </c>
      <c r="J302" s="4"/>
      <c r="K302" s="11"/>
      <c r="L302" s="11"/>
      <c r="M302" s="11"/>
      <c r="N302" s="4"/>
      <c r="O302" s="292"/>
      <c r="P302" s="293"/>
      <c r="Q302" s="293"/>
      <c r="R302" s="294"/>
      <c r="S302" s="296"/>
      <c r="T302" s="296"/>
      <c r="U302" s="296"/>
      <c r="V302" s="296"/>
    </row>
    <row r="303" spans="1:16384" s="295" customFormat="1" ht="13.2">
      <c r="A303" s="56"/>
      <c r="B303" s="11"/>
      <c r="C303" s="11" t="s">
        <v>289</v>
      </c>
      <c r="D303" s="11"/>
      <c r="E303" s="11" t="s">
        <v>287</v>
      </c>
      <c r="F303" s="11">
        <v>669</v>
      </c>
      <c r="G303" s="11">
        <v>10</v>
      </c>
      <c r="H303" s="11">
        <v>8</v>
      </c>
      <c r="I303" s="11">
        <v>0.375</v>
      </c>
      <c r="J303" s="4"/>
      <c r="K303" s="11"/>
      <c r="L303" s="11"/>
      <c r="M303" s="11"/>
      <c r="N303" s="4"/>
      <c r="O303" s="292"/>
      <c r="P303" s="293"/>
      <c r="Q303" s="293"/>
      <c r="R303" s="294"/>
      <c r="S303" s="296"/>
      <c r="T303" s="296"/>
      <c r="U303" s="296"/>
      <c r="V303" s="296"/>
    </row>
    <row r="304" spans="1:16384" s="295" customFormat="1" ht="13.2">
      <c r="A304" s="56"/>
      <c r="B304" s="11"/>
      <c r="C304" s="11" t="s">
        <v>223</v>
      </c>
      <c r="D304" s="11"/>
      <c r="E304" s="11" t="s">
        <v>220</v>
      </c>
      <c r="F304" s="11">
        <v>758</v>
      </c>
      <c r="G304" s="11">
        <v>11</v>
      </c>
      <c r="H304" s="11">
        <v>9</v>
      </c>
      <c r="I304" s="11">
        <v>0.22222222222222199</v>
      </c>
      <c r="J304" s="4"/>
      <c r="K304" s="11"/>
      <c r="L304" s="11"/>
      <c r="M304" s="11"/>
      <c r="N304" s="4"/>
      <c r="O304" s="292"/>
      <c r="P304" s="293"/>
      <c r="Q304" s="293"/>
      <c r="R304" s="294"/>
      <c r="S304" s="296"/>
      <c r="T304" s="296"/>
      <c r="U304" s="296"/>
      <c r="V304" s="296"/>
    </row>
    <row r="305" spans="1:22" s="295" customFormat="1" ht="13.2">
      <c r="A305" s="56"/>
      <c r="B305" s="11"/>
      <c r="C305" s="11" t="s">
        <v>524</v>
      </c>
      <c r="D305" s="11"/>
      <c r="E305" s="11" t="s">
        <v>525</v>
      </c>
      <c r="F305" s="11">
        <v>1194</v>
      </c>
      <c r="G305" s="11">
        <v>6</v>
      </c>
      <c r="H305" s="11">
        <v>5</v>
      </c>
      <c r="I305" s="11">
        <v>0.2</v>
      </c>
      <c r="J305" s="4"/>
      <c r="K305" s="11"/>
      <c r="L305" s="11"/>
      <c r="M305" s="11"/>
      <c r="N305" s="4"/>
      <c r="O305" s="292"/>
      <c r="P305" s="293"/>
      <c r="Q305" s="293"/>
      <c r="R305" s="294"/>
      <c r="S305" s="296"/>
      <c r="T305" s="296"/>
      <c r="U305" s="296"/>
      <c r="V305" s="296"/>
    </row>
    <row r="306" spans="1:22" s="295" customFormat="1" ht="13.2">
      <c r="A306" s="56"/>
      <c r="B306" s="11"/>
      <c r="C306" s="11" t="s">
        <v>329</v>
      </c>
      <c r="D306" s="11"/>
      <c r="E306" s="11" t="s">
        <v>330</v>
      </c>
      <c r="F306" s="11">
        <v>185</v>
      </c>
      <c r="G306" s="11">
        <v>4</v>
      </c>
      <c r="H306" s="11">
        <v>4</v>
      </c>
      <c r="I306" s="11">
        <v>0</v>
      </c>
      <c r="J306" s="4"/>
      <c r="K306" s="11"/>
      <c r="L306" s="11"/>
      <c r="M306" s="11"/>
      <c r="N306" s="4"/>
      <c r="O306" s="292"/>
      <c r="P306" s="293"/>
      <c r="Q306" s="293"/>
      <c r="R306" s="294"/>
      <c r="S306" s="296"/>
      <c r="T306" s="296"/>
      <c r="U306" s="296"/>
      <c r="V306" s="296"/>
    </row>
    <row r="307" spans="1:22" s="295" customFormat="1" ht="13.2">
      <c r="A307" s="56"/>
      <c r="B307" s="11"/>
      <c r="C307" s="11" t="s">
        <v>329</v>
      </c>
      <c r="D307" s="11"/>
      <c r="E307" s="11" t="s">
        <v>345</v>
      </c>
      <c r="F307" s="11">
        <v>317</v>
      </c>
      <c r="G307" s="11">
        <v>5</v>
      </c>
      <c r="H307" s="11">
        <v>5</v>
      </c>
      <c r="I307" s="11">
        <v>0</v>
      </c>
      <c r="J307" s="4"/>
      <c r="K307" s="11"/>
      <c r="L307" s="11"/>
      <c r="M307" s="11"/>
      <c r="N307" s="4"/>
      <c r="O307" s="292"/>
      <c r="P307" s="293"/>
      <c r="Q307" s="293"/>
      <c r="R307" s="294"/>
      <c r="S307" s="296"/>
      <c r="T307" s="296"/>
      <c r="U307" s="296"/>
      <c r="V307" s="296"/>
    </row>
    <row r="308" spans="1:22" s="295" customFormat="1" ht="13.2">
      <c r="A308" s="56"/>
      <c r="B308" s="11"/>
      <c r="C308" s="11" t="s">
        <v>394</v>
      </c>
      <c r="D308" s="11"/>
      <c r="E308" s="11" t="s">
        <v>395</v>
      </c>
      <c r="F308" s="11">
        <v>143</v>
      </c>
      <c r="G308" s="11">
        <v>2</v>
      </c>
      <c r="H308" s="11">
        <v>1</v>
      </c>
      <c r="I308" s="11">
        <v>0</v>
      </c>
      <c r="J308" s="4"/>
      <c r="K308" s="11"/>
      <c r="L308" s="11"/>
      <c r="M308" s="11"/>
      <c r="N308" s="4"/>
      <c r="O308" s="292"/>
      <c r="P308" s="293"/>
      <c r="Q308" s="293"/>
      <c r="R308" s="294"/>
      <c r="S308" s="296"/>
      <c r="T308" s="296"/>
      <c r="U308" s="296"/>
      <c r="V308" s="296"/>
    </row>
    <row r="309" spans="1:22" s="295" customFormat="1" ht="13.2">
      <c r="A309" s="56"/>
      <c r="B309" s="11"/>
      <c r="C309" s="11" t="s">
        <v>445</v>
      </c>
      <c r="D309" s="11"/>
      <c r="E309" s="11" t="s">
        <v>446</v>
      </c>
      <c r="F309" s="11">
        <v>72</v>
      </c>
      <c r="G309" s="11">
        <v>1</v>
      </c>
      <c r="H309" s="11">
        <v>1</v>
      </c>
      <c r="I309" s="11">
        <v>0</v>
      </c>
      <c r="J309" s="4"/>
      <c r="K309" s="11"/>
      <c r="L309" s="11"/>
      <c r="M309" s="11"/>
      <c r="N309" s="4"/>
      <c r="O309" s="292"/>
      <c r="P309" s="293"/>
      <c r="Q309" s="293"/>
      <c r="R309" s="294"/>
      <c r="S309" s="296"/>
      <c r="T309" s="296"/>
      <c r="U309" s="296"/>
      <c r="V309" s="296"/>
    </row>
    <row r="310" spans="1:22" s="295" customFormat="1" ht="13.2">
      <c r="A310" s="56"/>
      <c r="B310" s="11"/>
      <c r="C310" s="11" t="s">
        <v>219</v>
      </c>
      <c r="D310" s="11"/>
      <c r="E310" s="11" t="s">
        <v>220</v>
      </c>
      <c r="F310" s="11">
        <v>505</v>
      </c>
      <c r="G310" s="11">
        <v>2</v>
      </c>
      <c r="H310" s="11">
        <v>2</v>
      </c>
      <c r="I310" s="11">
        <v>0</v>
      </c>
      <c r="J310" s="4"/>
      <c r="K310" s="11"/>
      <c r="L310" s="11"/>
      <c r="M310" s="11"/>
      <c r="N310" s="4"/>
      <c r="O310" s="292"/>
      <c r="P310" s="293"/>
      <c r="Q310" s="293"/>
      <c r="R310" s="294"/>
      <c r="S310" s="296"/>
      <c r="T310" s="296"/>
      <c r="U310" s="296"/>
      <c r="V310" s="296"/>
    </row>
    <row r="311" spans="1:22" s="295" customFormat="1" ht="13.2">
      <c r="A311" s="56"/>
      <c r="B311" s="11"/>
      <c r="C311" s="11" t="s">
        <v>225</v>
      </c>
      <c r="D311" s="11"/>
      <c r="E311" s="11" t="s">
        <v>226</v>
      </c>
      <c r="F311" s="11">
        <v>19</v>
      </c>
      <c r="G311" s="11">
        <v>1</v>
      </c>
      <c r="H311" s="11">
        <v>1</v>
      </c>
      <c r="I311" s="11">
        <v>0</v>
      </c>
      <c r="J311" s="4"/>
      <c r="K311" s="11"/>
      <c r="L311" s="11"/>
      <c r="M311" s="11"/>
      <c r="N311" s="4"/>
      <c r="O311" s="292"/>
      <c r="P311" s="293"/>
      <c r="Q311" s="293"/>
      <c r="R311" s="294"/>
      <c r="S311" s="296"/>
      <c r="T311" s="296"/>
      <c r="U311" s="296"/>
      <c r="V311" s="296"/>
    </row>
    <row r="312" spans="1:22" s="295" customFormat="1" ht="13.2">
      <c r="A312" s="56"/>
      <c r="B312" s="11"/>
      <c r="C312" s="11" t="s">
        <v>449</v>
      </c>
      <c r="D312" s="11"/>
      <c r="E312" s="11" t="s">
        <v>450</v>
      </c>
      <c r="F312" s="11">
        <v>11</v>
      </c>
      <c r="G312" s="11">
        <v>1</v>
      </c>
      <c r="H312" s="11">
        <v>1</v>
      </c>
      <c r="I312" s="11">
        <v>0</v>
      </c>
      <c r="J312" s="4"/>
      <c r="K312" s="11"/>
      <c r="L312" s="11"/>
      <c r="M312" s="11"/>
      <c r="N312" s="4"/>
      <c r="O312" s="292"/>
      <c r="P312" s="293"/>
      <c r="Q312" s="293"/>
      <c r="R312" s="294"/>
      <c r="S312" s="296"/>
      <c r="T312" s="296"/>
      <c r="U312" s="296"/>
      <c r="V312" s="296"/>
    </row>
    <row r="313" spans="1:22" s="295" customFormat="1" ht="13.2">
      <c r="A313" s="56"/>
      <c r="B313" s="11"/>
      <c r="C313" s="11" t="s">
        <v>462</v>
      </c>
      <c r="D313" s="11"/>
      <c r="E313" s="11" t="s">
        <v>460</v>
      </c>
      <c r="F313" s="11">
        <v>107</v>
      </c>
      <c r="G313" s="11">
        <v>1</v>
      </c>
      <c r="H313" s="11">
        <v>1</v>
      </c>
      <c r="I313" s="11">
        <v>0</v>
      </c>
      <c r="J313" s="4"/>
      <c r="K313" s="11"/>
      <c r="L313" s="11"/>
      <c r="M313" s="11"/>
      <c r="N313" s="4"/>
      <c r="O313" s="292"/>
      <c r="P313" s="293"/>
      <c r="Q313" s="293"/>
      <c r="R313" s="294"/>
      <c r="S313" s="296"/>
      <c r="T313" s="296"/>
      <c r="U313" s="296"/>
      <c r="V313" s="296"/>
    </row>
    <row r="314" spans="1:22" s="295" customFormat="1" ht="13.2">
      <c r="A314" s="56"/>
      <c r="B314" s="11"/>
      <c r="C314" s="11" t="s">
        <v>286</v>
      </c>
      <c r="D314" s="11"/>
      <c r="E314" s="11" t="s">
        <v>287</v>
      </c>
      <c r="F314" s="11">
        <v>322</v>
      </c>
      <c r="G314" s="11">
        <v>1</v>
      </c>
      <c r="H314" s="11">
        <v>1</v>
      </c>
      <c r="I314" s="11">
        <v>0</v>
      </c>
      <c r="J314" s="4"/>
      <c r="K314" s="11"/>
      <c r="L314" s="11"/>
      <c r="M314" s="11"/>
      <c r="N314" s="4"/>
      <c r="O314" s="292"/>
      <c r="P314" s="293"/>
      <c r="Q314" s="293"/>
      <c r="R314" s="294"/>
      <c r="S314" s="296"/>
      <c r="T314" s="296"/>
      <c r="U314" s="296"/>
      <c r="V314" s="296"/>
    </row>
    <row r="315" spans="1:22" s="295" customFormat="1" ht="13.2">
      <c r="A315" s="56"/>
      <c r="B315" s="11"/>
      <c r="C315" s="11" t="s">
        <v>470</v>
      </c>
      <c r="D315" s="11"/>
      <c r="E315" s="11" t="s">
        <v>471</v>
      </c>
      <c r="F315" s="11">
        <v>194</v>
      </c>
      <c r="G315" s="11">
        <v>3</v>
      </c>
      <c r="H315" s="11">
        <v>1</v>
      </c>
      <c r="I315" s="11">
        <v>0</v>
      </c>
      <c r="J315" s="4"/>
      <c r="K315" s="11"/>
      <c r="L315" s="11"/>
      <c r="M315" s="11"/>
      <c r="N315" s="4"/>
      <c r="O315" s="292"/>
      <c r="P315" s="293"/>
      <c r="Q315" s="293"/>
      <c r="R315" s="294"/>
      <c r="S315" s="296"/>
      <c r="T315" s="296"/>
      <c r="U315" s="296"/>
      <c r="V315" s="296"/>
    </row>
    <row r="316" spans="1:22" s="295" customFormat="1" ht="13.2">
      <c r="A316" s="56"/>
      <c r="B316" s="11"/>
      <c r="C316" s="11" t="s">
        <v>233</v>
      </c>
      <c r="D316" s="11"/>
      <c r="E316" s="11" t="s">
        <v>232</v>
      </c>
      <c r="F316" s="11">
        <v>295</v>
      </c>
      <c r="G316" s="11">
        <v>1</v>
      </c>
      <c r="H316" s="11">
        <v>1</v>
      </c>
      <c r="I316" s="11">
        <v>0</v>
      </c>
      <c r="J316" s="4"/>
      <c r="K316" s="11"/>
      <c r="L316" s="11"/>
      <c r="M316" s="11"/>
      <c r="N316" s="4"/>
      <c r="O316" s="292"/>
      <c r="P316" s="293"/>
      <c r="Q316" s="293"/>
      <c r="R316" s="294"/>
      <c r="S316" s="296"/>
      <c r="T316" s="296"/>
      <c r="U316" s="296"/>
      <c r="V316" s="296"/>
    </row>
    <row r="317" spans="1:22" s="295" customFormat="1" ht="13.2">
      <c r="A317" s="56"/>
      <c r="B317" s="11"/>
      <c r="C317" s="11" t="s">
        <v>372</v>
      </c>
      <c r="D317" s="11"/>
      <c r="E317" s="11" t="s">
        <v>373</v>
      </c>
      <c r="F317" s="11">
        <v>23</v>
      </c>
      <c r="G317" s="11">
        <v>1</v>
      </c>
      <c r="H317" s="11">
        <v>1</v>
      </c>
      <c r="I317" s="11">
        <v>0</v>
      </c>
      <c r="J317" s="4"/>
      <c r="K317" s="11"/>
      <c r="L317" s="11"/>
      <c r="M317" s="11"/>
      <c r="N317" s="4"/>
      <c r="O317" s="292"/>
      <c r="P317" s="293"/>
      <c r="Q317" s="293"/>
      <c r="R317" s="294"/>
      <c r="S317" s="296"/>
      <c r="T317" s="296"/>
      <c r="U317" s="296"/>
      <c r="V317" s="296"/>
    </row>
    <row r="318" spans="1:22" s="295" customFormat="1" ht="13.2">
      <c r="A318" s="56"/>
      <c r="B318" s="11"/>
      <c r="C318" s="11" t="s">
        <v>251</v>
      </c>
      <c r="D318" s="11"/>
      <c r="E318" s="11" t="s">
        <v>249</v>
      </c>
      <c r="F318" s="11">
        <v>193</v>
      </c>
      <c r="G318" s="11">
        <v>1</v>
      </c>
      <c r="H318" s="11">
        <v>1</v>
      </c>
      <c r="I318" s="11">
        <v>0</v>
      </c>
      <c r="J318" s="4"/>
      <c r="K318" s="11"/>
      <c r="L318" s="11"/>
      <c r="M318" s="11"/>
      <c r="N318" s="4"/>
      <c r="O318" s="292"/>
      <c r="P318" s="293"/>
      <c r="Q318" s="293"/>
      <c r="R318" s="294"/>
      <c r="S318" s="296"/>
      <c r="T318" s="296"/>
      <c r="U318" s="296"/>
      <c r="V318" s="296"/>
    </row>
    <row r="319" spans="1:22" s="295" customFormat="1" ht="13.2">
      <c r="A319" s="56"/>
      <c r="B319" s="11"/>
      <c r="C319" s="11" t="s">
        <v>252</v>
      </c>
      <c r="D319" s="11"/>
      <c r="E319" s="11" t="s">
        <v>253</v>
      </c>
      <c r="F319" s="11">
        <v>164</v>
      </c>
      <c r="G319" s="11">
        <v>1</v>
      </c>
      <c r="H319" s="11">
        <v>1</v>
      </c>
      <c r="I319" s="11">
        <v>0</v>
      </c>
      <c r="J319" s="4"/>
      <c r="K319" s="11"/>
      <c r="L319" s="11"/>
      <c r="M319" s="11"/>
      <c r="N319" s="4"/>
      <c r="O319" s="292"/>
      <c r="P319" s="293"/>
      <c r="Q319" s="293"/>
      <c r="R319" s="294"/>
      <c r="S319" s="296"/>
      <c r="T319" s="296"/>
      <c r="U319" s="296"/>
      <c r="V319" s="296"/>
    </row>
    <row r="320" spans="1:22" s="295" customFormat="1" ht="13.2">
      <c r="A320" s="56"/>
      <c r="B320" s="11"/>
      <c r="C320" s="11" t="s">
        <v>486</v>
      </c>
      <c r="D320" s="11"/>
      <c r="E320" s="11" t="s">
        <v>485</v>
      </c>
      <c r="F320" s="11">
        <v>559</v>
      </c>
      <c r="G320" s="11">
        <v>9</v>
      </c>
      <c r="H320" s="11">
        <v>6</v>
      </c>
      <c r="I320" s="11">
        <v>0</v>
      </c>
      <c r="J320" s="4"/>
      <c r="K320" s="11"/>
      <c r="L320" s="11"/>
      <c r="M320" s="11"/>
      <c r="N320" s="4"/>
      <c r="O320" s="292"/>
      <c r="P320" s="293"/>
      <c r="Q320" s="293"/>
      <c r="R320" s="294"/>
      <c r="S320" s="296"/>
      <c r="T320" s="296"/>
      <c r="U320" s="296"/>
      <c r="V320" s="296"/>
    </row>
    <row r="321" spans="1:22" s="295" customFormat="1" ht="13.2">
      <c r="A321" s="56"/>
      <c r="B321" s="11"/>
      <c r="C321" s="11" t="s">
        <v>491</v>
      </c>
      <c r="D321" s="11"/>
      <c r="E321" s="11" t="s">
        <v>489</v>
      </c>
      <c r="F321" s="11">
        <v>784</v>
      </c>
      <c r="G321" s="11">
        <v>2</v>
      </c>
      <c r="H321" s="11">
        <v>2</v>
      </c>
      <c r="I321" s="11">
        <v>0</v>
      </c>
      <c r="J321" s="4"/>
      <c r="K321" s="11"/>
      <c r="L321" s="11"/>
      <c r="M321" s="11"/>
      <c r="N321" s="4"/>
      <c r="O321" s="292"/>
      <c r="P321" s="293"/>
      <c r="Q321" s="293"/>
      <c r="R321" s="294"/>
      <c r="S321" s="296"/>
      <c r="T321" s="296"/>
      <c r="U321" s="296"/>
      <c r="V321" s="296"/>
    </row>
    <row r="322" spans="1:22" s="295" customFormat="1" ht="13.2">
      <c r="A322" s="56"/>
      <c r="B322" s="11"/>
      <c r="C322" s="11" t="s">
        <v>379</v>
      </c>
      <c r="D322" s="11"/>
      <c r="E322" s="11" t="s">
        <v>380</v>
      </c>
      <c r="F322" s="11">
        <v>28</v>
      </c>
      <c r="G322" s="11">
        <v>1</v>
      </c>
      <c r="H322" s="11">
        <v>1</v>
      </c>
      <c r="I322" s="11">
        <v>0</v>
      </c>
      <c r="J322" s="4"/>
      <c r="K322" s="11"/>
      <c r="L322" s="11"/>
      <c r="M322" s="11"/>
      <c r="N322" s="4"/>
      <c r="O322" s="292"/>
      <c r="P322" s="293"/>
      <c r="Q322" s="293"/>
      <c r="R322" s="294"/>
      <c r="S322" s="296"/>
      <c r="T322" s="296"/>
      <c r="U322" s="296"/>
      <c r="V322" s="296"/>
    </row>
    <row r="323" spans="1:22" s="295" customFormat="1" ht="13.2">
      <c r="A323" s="56"/>
      <c r="B323" s="11"/>
      <c r="C323" s="11" t="s">
        <v>388</v>
      </c>
      <c r="D323" s="11"/>
      <c r="E323" s="11" t="s">
        <v>389</v>
      </c>
      <c r="F323" s="11">
        <v>17</v>
      </c>
      <c r="G323" s="11">
        <v>1</v>
      </c>
      <c r="H323" s="11">
        <v>1</v>
      </c>
      <c r="I323" s="11">
        <v>0</v>
      </c>
      <c r="J323" s="4"/>
      <c r="K323" s="11"/>
      <c r="L323" s="11"/>
      <c r="M323" s="11"/>
      <c r="N323" s="4"/>
      <c r="O323" s="292"/>
      <c r="P323" s="293"/>
      <c r="Q323" s="293"/>
      <c r="R323" s="294"/>
      <c r="S323" s="296"/>
      <c r="T323" s="296"/>
      <c r="U323" s="296"/>
      <c r="V323" s="296"/>
    </row>
    <row r="324" spans="1:22" s="295" customFormat="1" ht="13.2">
      <c r="A324" s="56"/>
      <c r="B324" s="11"/>
      <c r="C324" s="11" t="s">
        <v>224</v>
      </c>
      <c r="D324" s="11"/>
      <c r="E324" s="11" t="s">
        <v>220</v>
      </c>
      <c r="F324" s="11">
        <v>322</v>
      </c>
      <c r="G324" s="11">
        <v>1</v>
      </c>
      <c r="H324" s="11">
        <v>1</v>
      </c>
      <c r="I324" s="11">
        <v>0</v>
      </c>
      <c r="J324" s="4"/>
      <c r="K324" s="11"/>
      <c r="L324" s="11"/>
      <c r="M324" s="11"/>
      <c r="N324" s="4"/>
      <c r="O324" s="292"/>
      <c r="P324" s="293"/>
      <c r="Q324" s="293"/>
      <c r="R324" s="294"/>
      <c r="S324" s="296"/>
      <c r="T324" s="296"/>
      <c r="U324" s="296"/>
      <c r="V324" s="296"/>
    </row>
    <row r="325" spans="1:22" s="295" customFormat="1" ht="13.2">
      <c r="A325" s="56"/>
      <c r="B325" s="11"/>
      <c r="C325" s="11" t="s">
        <v>332</v>
      </c>
      <c r="D325" s="11"/>
      <c r="E325" s="11" t="s">
        <v>330</v>
      </c>
      <c r="F325" s="11">
        <v>17</v>
      </c>
      <c r="G325" s="11">
        <v>1</v>
      </c>
      <c r="H325" s="11">
        <v>1</v>
      </c>
      <c r="I325" s="11">
        <v>0</v>
      </c>
      <c r="J325" s="4"/>
      <c r="K325" s="11"/>
      <c r="L325" s="11"/>
      <c r="M325" s="11"/>
      <c r="N325" s="4"/>
      <c r="O325" s="292"/>
      <c r="P325" s="293"/>
      <c r="Q325" s="293"/>
      <c r="R325" s="294"/>
      <c r="S325" s="296"/>
      <c r="T325" s="296"/>
      <c r="U325" s="296"/>
      <c r="V325" s="296"/>
    </row>
    <row r="326" spans="1:22" s="295" customFormat="1" ht="13.2">
      <c r="A326" s="56"/>
      <c r="B326" s="11"/>
      <c r="C326" s="11" t="s">
        <v>404</v>
      </c>
      <c r="D326" s="11"/>
      <c r="E326" s="11" t="s">
        <v>405</v>
      </c>
      <c r="F326" s="11">
        <v>73</v>
      </c>
      <c r="G326" s="11">
        <v>1</v>
      </c>
      <c r="H326" s="11">
        <v>1</v>
      </c>
      <c r="I326" s="11">
        <v>0</v>
      </c>
      <c r="J326" s="4"/>
      <c r="K326" s="11"/>
      <c r="L326" s="11"/>
      <c r="M326" s="11"/>
      <c r="N326" s="4"/>
      <c r="O326" s="292"/>
      <c r="P326" s="293"/>
      <c r="Q326" s="293"/>
      <c r="R326" s="294"/>
      <c r="S326" s="296"/>
      <c r="T326" s="296"/>
      <c r="U326" s="296"/>
      <c r="V326" s="296"/>
    </row>
    <row r="327" spans="1:22" s="295" customFormat="1" ht="13.2">
      <c r="A327" s="56"/>
      <c r="B327" s="11"/>
      <c r="C327" s="11" t="s">
        <v>282</v>
      </c>
      <c r="D327" s="11"/>
      <c r="E327" s="11" t="s">
        <v>280</v>
      </c>
      <c r="F327" s="11">
        <v>249</v>
      </c>
      <c r="G327" s="11">
        <v>1</v>
      </c>
      <c r="H327" s="11">
        <v>1</v>
      </c>
      <c r="I327" s="11">
        <v>0</v>
      </c>
      <c r="J327" s="4"/>
      <c r="K327" s="11"/>
      <c r="L327" s="11"/>
      <c r="M327" s="11"/>
      <c r="N327" s="4"/>
      <c r="O327" s="292"/>
      <c r="P327" s="293"/>
      <c r="Q327" s="293"/>
      <c r="R327" s="294"/>
      <c r="S327" s="296"/>
      <c r="T327" s="296"/>
      <c r="U327" s="296"/>
      <c r="V327" s="296"/>
    </row>
    <row r="328" spans="1:22" s="295" customFormat="1" ht="13.2">
      <c r="A328" s="56"/>
      <c r="B328" s="11"/>
      <c r="C328" s="11" t="s">
        <v>348</v>
      </c>
      <c r="D328" s="11"/>
      <c r="E328" s="11" t="s">
        <v>345</v>
      </c>
      <c r="F328" s="11">
        <v>36</v>
      </c>
      <c r="G328" s="11">
        <v>2</v>
      </c>
      <c r="H328" s="11">
        <v>1</v>
      </c>
      <c r="I328" s="11">
        <v>0</v>
      </c>
      <c r="J328" s="4"/>
      <c r="K328" s="11"/>
      <c r="L328" s="11"/>
      <c r="M328" s="11"/>
      <c r="N328" s="4"/>
      <c r="O328" s="292"/>
      <c r="P328" s="293"/>
      <c r="Q328" s="293"/>
      <c r="R328" s="294"/>
      <c r="S328" s="296"/>
      <c r="T328" s="296"/>
      <c r="U328" s="296"/>
      <c r="V328" s="296"/>
    </row>
    <row r="329" spans="1:22" s="295" customFormat="1" ht="13.2">
      <c r="A329" s="56"/>
      <c r="B329" s="11"/>
      <c r="C329" s="11" t="s">
        <v>292</v>
      </c>
      <c r="D329" s="11"/>
      <c r="E329" s="11" t="s">
        <v>293</v>
      </c>
      <c r="F329" s="11">
        <v>118</v>
      </c>
      <c r="G329" s="11">
        <v>2</v>
      </c>
      <c r="H329" s="11">
        <v>2</v>
      </c>
      <c r="I329" s="11">
        <v>0</v>
      </c>
      <c r="J329" s="4"/>
      <c r="K329" s="11"/>
      <c r="L329" s="11"/>
      <c r="M329" s="11"/>
      <c r="N329" s="4"/>
      <c r="O329" s="292"/>
      <c r="P329" s="293"/>
      <c r="Q329" s="293"/>
      <c r="R329" s="294"/>
      <c r="S329" s="296"/>
      <c r="T329" s="296"/>
      <c r="U329" s="296"/>
      <c r="V329" s="296"/>
    </row>
    <row r="330" spans="1:22" s="295" customFormat="1" ht="13.2">
      <c r="A330" s="56"/>
      <c r="B330" s="11"/>
      <c r="C330" s="11" t="s">
        <v>423</v>
      </c>
      <c r="D330" s="11"/>
      <c r="E330" s="11" t="s">
        <v>421</v>
      </c>
      <c r="F330" s="11">
        <v>119</v>
      </c>
      <c r="G330" s="11">
        <v>2</v>
      </c>
      <c r="H330" s="11">
        <v>2</v>
      </c>
      <c r="I330" s="11">
        <v>0</v>
      </c>
      <c r="J330" s="4"/>
      <c r="K330" s="11"/>
      <c r="L330" s="11"/>
      <c r="M330" s="11"/>
      <c r="N330" s="4"/>
      <c r="O330" s="292"/>
      <c r="P330" s="293"/>
      <c r="Q330" s="293"/>
      <c r="R330" s="294"/>
      <c r="S330" s="296"/>
      <c r="T330" s="296"/>
      <c r="U330" s="296"/>
      <c r="V330" s="296"/>
    </row>
    <row r="331" spans="1:22" s="295" customFormat="1" ht="13.2">
      <c r="A331" s="56"/>
      <c r="B331" s="11"/>
      <c r="C331" s="11" t="s">
        <v>506</v>
      </c>
      <c r="D331" s="11"/>
      <c r="E331" s="11" t="s">
        <v>504</v>
      </c>
      <c r="F331" s="11">
        <v>6</v>
      </c>
      <c r="G331" s="11">
        <v>1</v>
      </c>
      <c r="H331" s="11">
        <v>1</v>
      </c>
      <c r="I331" s="11">
        <v>0</v>
      </c>
      <c r="J331" s="4"/>
      <c r="K331" s="11"/>
      <c r="L331" s="11"/>
      <c r="M331" s="11"/>
      <c r="N331" s="4"/>
      <c r="O331" s="292"/>
      <c r="P331" s="293"/>
      <c r="Q331" s="293"/>
      <c r="R331" s="294"/>
      <c r="S331" s="296"/>
      <c r="T331" s="296"/>
      <c r="U331" s="296"/>
      <c r="V331" s="296"/>
    </row>
    <row r="332" spans="1:22" s="295" customFormat="1" ht="13.2">
      <c r="A332" s="56"/>
      <c r="B332" s="11"/>
      <c r="C332" s="11" t="s">
        <v>1335</v>
      </c>
      <c r="D332" s="11"/>
      <c r="E332" s="11" t="s">
        <v>1336</v>
      </c>
      <c r="F332" s="11">
        <v>4</v>
      </c>
      <c r="G332" s="11"/>
      <c r="H332" s="11"/>
      <c r="I332" s="11"/>
      <c r="J332" s="4"/>
      <c r="K332" s="11"/>
      <c r="L332" s="11"/>
      <c r="M332" s="11"/>
      <c r="N332" s="4"/>
      <c r="O332" s="292"/>
      <c r="P332" s="293"/>
      <c r="Q332" s="293"/>
      <c r="R332" s="294"/>
      <c r="S332" s="296"/>
      <c r="T332" s="296"/>
      <c r="U332" s="296"/>
      <c r="V332" s="296"/>
    </row>
    <row r="333" spans="1:22" s="295" customFormat="1" ht="13.2">
      <c r="A333" s="56"/>
      <c r="B333" s="11"/>
      <c r="C333" s="11" t="s">
        <v>331</v>
      </c>
      <c r="D333" s="11"/>
      <c r="E333" s="11" t="s">
        <v>330</v>
      </c>
      <c r="F333" s="11">
        <v>36</v>
      </c>
      <c r="G333" s="11"/>
      <c r="H333" s="11">
        <v>0</v>
      </c>
      <c r="I333" s="11"/>
      <c r="J333" s="4"/>
      <c r="K333" s="11"/>
      <c r="L333" s="11"/>
      <c r="M333" s="11"/>
      <c r="N333" s="4"/>
      <c r="O333" s="292"/>
      <c r="P333" s="293"/>
      <c r="Q333" s="293"/>
      <c r="R333" s="294"/>
      <c r="S333" s="296"/>
      <c r="T333" s="296"/>
      <c r="U333" s="296"/>
      <c r="V333" s="296"/>
    </row>
    <row r="334" spans="1:22" s="295" customFormat="1" ht="13.2">
      <c r="A334" s="56"/>
      <c r="B334" s="11"/>
      <c r="C334" s="11" t="s">
        <v>331</v>
      </c>
      <c r="D334" s="11"/>
      <c r="E334" s="11" t="s">
        <v>345</v>
      </c>
      <c r="F334" s="11">
        <v>1</v>
      </c>
      <c r="G334" s="11"/>
      <c r="H334" s="11"/>
      <c r="I334" s="11"/>
      <c r="J334" s="4"/>
      <c r="K334" s="11"/>
      <c r="L334" s="11"/>
      <c r="M334" s="11"/>
      <c r="N334" s="4"/>
      <c r="O334" s="292"/>
      <c r="P334" s="293"/>
      <c r="Q334" s="293"/>
      <c r="R334" s="294"/>
      <c r="S334" s="296"/>
      <c r="T334" s="296"/>
      <c r="U334" s="296"/>
      <c r="V334" s="296"/>
    </row>
    <row r="335" spans="1:22" s="295" customFormat="1" ht="13.2">
      <c r="A335" s="56"/>
      <c r="B335" s="11"/>
      <c r="C335" s="11" t="s">
        <v>203</v>
      </c>
      <c r="D335" s="11"/>
      <c r="E335" s="11" t="s">
        <v>204</v>
      </c>
      <c r="F335" s="11">
        <v>21</v>
      </c>
      <c r="G335" s="11"/>
      <c r="H335" s="11">
        <v>0</v>
      </c>
      <c r="I335" s="11"/>
      <c r="J335" s="4"/>
      <c r="K335" s="11"/>
      <c r="L335" s="11"/>
      <c r="M335" s="11"/>
      <c r="N335" s="4"/>
      <c r="O335" s="292"/>
      <c r="P335" s="293"/>
      <c r="Q335" s="293"/>
      <c r="R335" s="294"/>
      <c r="S335" s="296"/>
      <c r="T335" s="296"/>
      <c r="U335" s="296"/>
      <c r="V335" s="296"/>
    </row>
    <row r="336" spans="1:22" s="295" customFormat="1" ht="13.2">
      <c r="A336" s="56"/>
      <c r="B336" s="11"/>
      <c r="C336" s="11" t="s">
        <v>190</v>
      </c>
      <c r="D336" s="11"/>
      <c r="E336" s="11" t="s">
        <v>191</v>
      </c>
      <c r="F336" s="11">
        <v>27</v>
      </c>
      <c r="G336" s="11"/>
      <c r="H336" s="11"/>
      <c r="I336" s="11"/>
      <c r="J336" s="4"/>
      <c r="K336" s="11"/>
      <c r="L336" s="11"/>
      <c r="M336" s="11"/>
      <c r="N336" s="4"/>
      <c r="O336" s="292"/>
      <c r="P336" s="293"/>
      <c r="Q336" s="293"/>
      <c r="R336" s="294"/>
      <c r="S336" s="296"/>
      <c r="T336" s="296"/>
      <c r="U336" s="296"/>
      <c r="V336" s="296"/>
    </row>
    <row r="337" spans="1:22" s="295" customFormat="1" ht="13.2">
      <c r="A337" s="56"/>
      <c r="B337" s="11"/>
      <c r="C337" s="11" t="s">
        <v>641</v>
      </c>
      <c r="D337" s="11"/>
      <c r="E337" s="11" t="s">
        <v>237</v>
      </c>
      <c r="F337" s="11">
        <v>1</v>
      </c>
      <c r="G337" s="11"/>
      <c r="H337" s="11"/>
      <c r="I337" s="11"/>
      <c r="J337" s="4"/>
      <c r="K337" s="11"/>
      <c r="L337" s="11"/>
      <c r="M337" s="11"/>
      <c r="N337" s="4"/>
      <c r="O337" s="292"/>
      <c r="P337" s="293"/>
      <c r="Q337" s="293"/>
      <c r="R337" s="294"/>
      <c r="S337" s="296"/>
      <c r="T337" s="296"/>
      <c r="U337" s="296"/>
      <c r="V337" s="296"/>
    </row>
    <row r="338" spans="1:22" s="295" customFormat="1" ht="13.2">
      <c r="A338" s="56"/>
      <c r="B338" s="11"/>
      <c r="C338" s="11" t="s">
        <v>192</v>
      </c>
      <c r="D338" s="11"/>
      <c r="E338" s="11" t="s">
        <v>193</v>
      </c>
      <c r="F338" s="11">
        <v>163</v>
      </c>
      <c r="G338" s="11"/>
      <c r="H338" s="11">
        <v>0</v>
      </c>
      <c r="I338" s="11"/>
      <c r="J338" s="4"/>
      <c r="K338" s="11"/>
      <c r="L338" s="11"/>
      <c r="M338" s="11"/>
      <c r="N338" s="4"/>
      <c r="O338" s="292"/>
      <c r="P338" s="293"/>
      <c r="Q338" s="293"/>
      <c r="R338" s="294"/>
      <c r="S338" s="296"/>
      <c r="T338" s="296"/>
      <c r="U338" s="296"/>
      <c r="V338" s="296"/>
    </row>
    <row r="339" spans="1:22" s="295" customFormat="1" ht="13.2">
      <c r="A339" s="56"/>
      <c r="B339" s="11"/>
      <c r="C339" s="11" t="s">
        <v>584</v>
      </c>
      <c r="D339" s="11"/>
      <c r="E339" s="11" t="s">
        <v>295</v>
      </c>
      <c r="F339" s="11">
        <v>2</v>
      </c>
      <c r="G339" s="11"/>
      <c r="H339" s="11"/>
      <c r="I339" s="11"/>
      <c r="J339" s="4"/>
      <c r="K339" s="11"/>
      <c r="L339" s="11"/>
      <c r="M339" s="11"/>
      <c r="N339" s="4"/>
      <c r="O339" s="292"/>
      <c r="P339" s="293"/>
      <c r="Q339" s="293"/>
      <c r="R339" s="294"/>
      <c r="S339" s="296"/>
      <c r="T339" s="296"/>
      <c r="U339" s="296"/>
      <c r="V339" s="296"/>
    </row>
    <row r="340" spans="1:22" s="295" customFormat="1" ht="13.2">
      <c r="A340" s="56"/>
      <c r="B340" s="11"/>
      <c r="C340" s="11" t="s">
        <v>231</v>
      </c>
      <c r="D340" s="11"/>
      <c r="E340" s="11" t="s">
        <v>232</v>
      </c>
      <c r="F340" s="11">
        <v>6</v>
      </c>
      <c r="G340" s="11"/>
      <c r="H340" s="11"/>
      <c r="I340" s="11"/>
      <c r="J340" s="4"/>
      <c r="K340" s="11"/>
      <c r="L340" s="11"/>
      <c r="M340" s="11"/>
      <c r="N340" s="4"/>
      <c r="O340" s="292"/>
      <c r="P340" s="293"/>
      <c r="Q340" s="293"/>
      <c r="R340" s="294"/>
      <c r="S340" s="296"/>
      <c r="T340" s="296"/>
      <c r="U340" s="296"/>
      <c r="V340" s="296"/>
    </row>
    <row r="341" spans="1:22" s="295" customFormat="1" ht="13.2">
      <c r="A341" s="56"/>
      <c r="B341" s="11"/>
      <c r="C341" s="11" t="s">
        <v>333</v>
      </c>
      <c r="D341" s="11"/>
      <c r="E341" s="11" t="s">
        <v>334</v>
      </c>
      <c r="F341" s="11">
        <v>23</v>
      </c>
      <c r="G341" s="11"/>
      <c r="H341" s="11"/>
      <c r="I341" s="11"/>
      <c r="J341" s="4"/>
      <c r="K341" s="11"/>
      <c r="L341" s="11"/>
      <c r="M341" s="11"/>
      <c r="N341" s="4"/>
      <c r="O341" s="292"/>
      <c r="P341" s="293"/>
      <c r="Q341" s="293"/>
      <c r="R341" s="294"/>
      <c r="S341" s="296"/>
      <c r="T341" s="296"/>
      <c r="U341" s="296"/>
      <c r="V341" s="296"/>
    </row>
    <row r="342" spans="1:22" s="295" customFormat="1" ht="13.2">
      <c r="A342" s="56"/>
      <c r="B342" s="11"/>
      <c r="C342" s="11" t="s">
        <v>194</v>
      </c>
      <c r="D342" s="11"/>
      <c r="E342" s="11" t="s">
        <v>195</v>
      </c>
      <c r="F342" s="11">
        <v>31</v>
      </c>
      <c r="G342" s="11"/>
      <c r="H342" s="11">
        <v>0</v>
      </c>
      <c r="I342" s="11"/>
      <c r="J342" s="4"/>
      <c r="K342" s="11"/>
      <c r="L342" s="11"/>
      <c r="M342" s="11"/>
      <c r="N342" s="4"/>
      <c r="O342" s="292"/>
      <c r="P342" s="293"/>
      <c r="Q342" s="293"/>
      <c r="R342" s="294"/>
      <c r="S342" s="296"/>
      <c r="T342" s="296"/>
      <c r="U342" s="296"/>
      <c r="V342" s="296"/>
    </row>
    <row r="343" spans="1:22" s="295" customFormat="1" ht="13.2">
      <c r="A343" s="56"/>
      <c r="B343" s="11"/>
      <c r="C343" s="11" t="s">
        <v>194</v>
      </c>
      <c r="D343" s="11"/>
      <c r="E343" s="11" t="s">
        <v>197</v>
      </c>
      <c r="F343" s="11">
        <v>6</v>
      </c>
      <c r="G343" s="11"/>
      <c r="H343" s="11"/>
      <c r="I343" s="11"/>
      <c r="J343" s="4"/>
      <c r="K343" s="11"/>
      <c r="L343" s="11"/>
      <c r="M343" s="11"/>
      <c r="N343" s="4"/>
      <c r="O343" s="292"/>
      <c r="P343" s="293"/>
      <c r="Q343" s="293"/>
      <c r="R343" s="294"/>
      <c r="S343" s="296"/>
      <c r="T343" s="296"/>
      <c r="U343" s="296"/>
      <c r="V343" s="296"/>
    </row>
    <row r="344" spans="1:22" s="295" customFormat="1" ht="13.2">
      <c r="A344" s="56"/>
      <c r="B344" s="11"/>
      <c r="C344" s="11" t="s">
        <v>283</v>
      </c>
      <c r="D344" s="11"/>
      <c r="E344" s="11" t="s">
        <v>284</v>
      </c>
      <c r="F344" s="11">
        <v>9</v>
      </c>
      <c r="G344" s="11"/>
      <c r="H344" s="11"/>
      <c r="I344" s="11"/>
      <c r="J344" s="4"/>
      <c r="K344" s="11"/>
      <c r="L344" s="11"/>
      <c r="M344" s="11"/>
      <c r="N344" s="4"/>
      <c r="O344" s="292"/>
      <c r="P344" s="293"/>
      <c r="Q344" s="293"/>
      <c r="R344" s="294"/>
      <c r="S344" s="296"/>
      <c r="T344" s="296"/>
      <c r="U344" s="296"/>
      <c r="V344" s="296"/>
    </row>
    <row r="345" spans="1:22" s="295" customFormat="1" ht="13.2">
      <c r="A345" s="56"/>
      <c r="B345" s="11"/>
      <c r="C345" s="11" t="s">
        <v>198</v>
      </c>
      <c r="D345" s="11"/>
      <c r="E345" s="11" t="s">
        <v>199</v>
      </c>
      <c r="F345" s="11">
        <v>30</v>
      </c>
      <c r="G345" s="11"/>
      <c r="H345" s="11">
        <v>0</v>
      </c>
      <c r="I345" s="11"/>
      <c r="J345" s="4"/>
      <c r="K345" s="11"/>
      <c r="L345" s="11"/>
      <c r="M345" s="11"/>
      <c r="N345" s="4"/>
      <c r="O345" s="292"/>
      <c r="P345" s="293"/>
      <c r="Q345" s="293"/>
      <c r="R345" s="294"/>
      <c r="S345" s="296"/>
      <c r="T345" s="296"/>
      <c r="U345" s="296"/>
      <c r="V345" s="296"/>
    </row>
    <row r="346" spans="1:22" s="295" customFormat="1" ht="13.2">
      <c r="A346" s="56"/>
      <c r="B346" s="11"/>
      <c r="C346" s="11" t="s">
        <v>250</v>
      </c>
      <c r="D346" s="11"/>
      <c r="E346" s="11" t="s">
        <v>249</v>
      </c>
      <c r="F346" s="11">
        <v>25</v>
      </c>
      <c r="G346" s="11"/>
      <c r="H346" s="11">
        <v>0</v>
      </c>
      <c r="I346" s="11"/>
      <c r="J346" s="4"/>
      <c r="K346" s="11"/>
      <c r="L346" s="11"/>
      <c r="M346" s="11"/>
      <c r="N346" s="4"/>
      <c r="O346" s="292"/>
      <c r="P346" s="293"/>
      <c r="Q346" s="293"/>
      <c r="R346" s="294"/>
      <c r="S346" s="296"/>
      <c r="T346" s="296"/>
      <c r="U346" s="296"/>
      <c r="V346" s="296"/>
    </row>
    <row r="347" spans="1:22" s="295" customFormat="1" ht="13.2">
      <c r="A347" s="56"/>
      <c r="B347" s="11"/>
      <c r="C347" s="11" t="s">
        <v>484</v>
      </c>
      <c r="D347" s="11"/>
      <c r="E347" s="11" t="s">
        <v>485</v>
      </c>
      <c r="F347" s="11">
        <v>16</v>
      </c>
      <c r="G347" s="11"/>
      <c r="H347" s="11">
        <v>0</v>
      </c>
      <c r="I347" s="11"/>
      <c r="J347" s="4"/>
      <c r="K347" s="11"/>
      <c r="L347" s="11"/>
      <c r="M347" s="11"/>
      <c r="N347" s="4"/>
      <c r="O347" s="292"/>
      <c r="P347" s="293"/>
      <c r="Q347" s="293"/>
      <c r="R347" s="294"/>
      <c r="S347" s="296"/>
      <c r="T347" s="296"/>
      <c r="U347" s="296"/>
      <c r="V347" s="296"/>
    </row>
    <row r="348" spans="1:22" s="295" customFormat="1" ht="13.2">
      <c r="A348" s="56"/>
      <c r="B348" s="11"/>
      <c r="C348" s="11" t="s">
        <v>431</v>
      </c>
      <c r="D348" s="11"/>
      <c r="E348" s="11" t="s">
        <v>432</v>
      </c>
      <c r="F348" s="11">
        <v>8</v>
      </c>
      <c r="G348" s="11"/>
      <c r="H348" s="11"/>
      <c r="I348" s="11"/>
      <c r="J348" s="4"/>
      <c r="K348" s="11"/>
      <c r="L348" s="11"/>
      <c r="M348" s="11"/>
      <c r="N348" s="4"/>
      <c r="O348" s="292"/>
      <c r="P348" s="293"/>
      <c r="Q348" s="293"/>
      <c r="R348" s="294"/>
      <c r="S348" s="296"/>
      <c r="T348" s="296"/>
      <c r="U348" s="296"/>
      <c r="V348" s="296"/>
    </row>
    <row r="349" spans="1:22" s="295" customFormat="1" ht="13.2">
      <c r="A349" s="56"/>
      <c r="B349" s="11"/>
      <c r="C349" s="11" t="s">
        <v>205</v>
      </c>
      <c r="D349" s="11"/>
      <c r="E349" s="11" t="s">
        <v>204</v>
      </c>
      <c r="F349" s="11">
        <v>150</v>
      </c>
      <c r="G349" s="11"/>
      <c r="H349" s="11"/>
      <c r="I349" s="11"/>
      <c r="J349" s="4"/>
      <c r="K349" s="11"/>
      <c r="L349" s="11"/>
      <c r="M349" s="11"/>
      <c r="N349" s="4"/>
      <c r="O349" s="292"/>
      <c r="P349" s="293"/>
      <c r="Q349" s="293"/>
      <c r="R349" s="294"/>
      <c r="S349" s="296"/>
      <c r="T349" s="296"/>
      <c r="U349" s="296"/>
      <c r="V349" s="296"/>
    </row>
    <row r="350" spans="1:22" s="295" customFormat="1" ht="13.2">
      <c r="A350" s="56"/>
      <c r="B350" s="11"/>
      <c r="C350" s="11" t="s">
        <v>207</v>
      </c>
      <c r="D350" s="11"/>
      <c r="E350" s="11" t="s">
        <v>208</v>
      </c>
      <c r="F350" s="11">
        <v>119</v>
      </c>
      <c r="G350" s="11">
        <v>1</v>
      </c>
      <c r="H350" s="11">
        <v>0</v>
      </c>
      <c r="I350" s="11"/>
      <c r="J350" s="4"/>
      <c r="K350" s="11"/>
      <c r="L350" s="11"/>
      <c r="M350" s="11"/>
      <c r="N350" s="4"/>
      <c r="O350" s="292"/>
      <c r="P350" s="293"/>
      <c r="Q350" s="293"/>
      <c r="R350" s="294"/>
      <c r="S350" s="296"/>
      <c r="T350" s="296"/>
      <c r="U350" s="296"/>
      <c r="V350" s="296"/>
    </row>
    <row r="351" spans="1:22" s="295" customFormat="1" ht="13.2">
      <c r="A351" s="56"/>
      <c r="B351" s="11"/>
      <c r="C351" s="11" t="s">
        <v>236</v>
      </c>
      <c r="D351" s="11"/>
      <c r="E351" s="11" t="s">
        <v>237</v>
      </c>
      <c r="F351" s="11">
        <v>16</v>
      </c>
      <c r="G351" s="11"/>
      <c r="H351" s="11">
        <v>0</v>
      </c>
      <c r="I351" s="11"/>
      <c r="J351" s="4"/>
      <c r="K351" s="11"/>
      <c r="L351" s="11"/>
      <c r="M351" s="11"/>
      <c r="N351" s="4"/>
      <c r="O351" s="292"/>
      <c r="P351" s="293"/>
      <c r="Q351" s="293"/>
      <c r="R351" s="294"/>
      <c r="S351" s="296"/>
      <c r="T351" s="296"/>
      <c r="U351" s="296"/>
      <c r="V351" s="296"/>
    </row>
    <row r="352" spans="1:22" s="295" customFormat="1" ht="13.2">
      <c r="A352" s="56"/>
      <c r="B352" s="11"/>
      <c r="C352" s="11" t="s">
        <v>238</v>
      </c>
      <c r="D352" s="11"/>
      <c r="E352" s="11" t="s">
        <v>237</v>
      </c>
      <c r="F352" s="11">
        <v>6</v>
      </c>
      <c r="G352" s="11"/>
      <c r="H352" s="11"/>
      <c r="I352" s="11"/>
      <c r="J352" s="4"/>
      <c r="K352" s="11"/>
      <c r="L352" s="11"/>
      <c r="M352" s="11"/>
      <c r="N352" s="4"/>
      <c r="O352" s="292"/>
      <c r="P352" s="293"/>
      <c r="Q352" s="293"/>
      <c r="R352" s="294"/>
      <c r="S352" s="296"/>
      <c r="T352" s="296"/>
      <c r="U352" s="296"/>
      <c r="V352" s="296"/>
    </row>
    <row r="353" spans="1:22" s="295" customFormat="1" ht="13.2">
      <c r="A353" s="56"/>
      <c r="B353" s="11"/>
      <c r="C353" s="11" t="s">
        <v>562</v>
      </c>
      <c r="D353" s="11"/>
      <c r="E353" s="11" t="s">
        <v>199</v>
      </c>
      <c r="F353" s="11">
        <v>5</v>
      </c>
      <c r="G353" s="11"/>
      <c r="H353" s="11"/>
      <c r="I353" s="11"/>
      <c r="J353" s="4"/>
      <c r="K353" s="11"/>
      <c r="L353" s="11"/>
      <c r="M353" s="11"/>
      <c r="N353" s="4"/>
      <c r="O353" s="292"/>
      <c r="P353" s="293"/>
      <c r="Q353" s="293"/>
      <c r="R353" s="294"/>
      <c r="S353" s="296"/>
      <c r="T353" s="296"/>
      <c r="U353" s="296"/>
      <c r="V353" s="296"/>
    </row>
    <row r="354" spans="1:22" s="295" customFormat="1" ht="13.2">
      <c r="A354" s="56"/>
      <c r="B354" s="11"/>
      <c r="C354" s="11" t="s">
        <v>565</v>
      </c>
      <c r="D354" s="11"/>
      <c r="E354" s="11" t="s">
        <v>212</v>
      </c>
      <c r="F354" s="11">
        <v>15</v>
      </c>
      <c r="G354" s="11"/>
      <c r="H354" s="11"/>
      <c r="I354" s="11"/>
      <c r="J354" s="4"/>
      <c r="K354" s="11"/>
      <c r="L354" s="11"/>
      <c r="M354" s="11"/>
      <c r="N354" s="4"/>
      <c r="O354" s="292"/>
      <c r="P354" s="293"/>
      <c r="Q354" s="293"/>
      <c r="R354" s="294"/>
      <c r="S354" s="296"/>
      <c r="T354" s="296"/>
      <c r="U354" s="296"/>
      <c r="V354" s="296"/>
    </row>
    <row r="355" spans="1:22" s="295" customFormat="1" ht="13.2">
      <c r="A355" s="56"/>
      <c r="B355" s="11"/>
      <c r="C355" s="11" t="s">
        <v>335</v>
      </c>
      <c r="D355" s="11"/>
      <c r="E355" s="11" t="s">
        <v>336</v>
      </c>
      <c r="F355" s="11">
        <v>92</v>
      </c>
      <c r="G355" s="11"/>
      <c r="H355" s="11">
        <v>0</v>
      </c>
      <c r="I355" s="11"/>
      <c r="J355" s="4"/>
      <c r="K355" s="11"/>
      <c r="L355" s="11"/>
      <c r="M355" s="11"/>
      <c r="N355" s="4"/>
      <c r="O355" s="292"/>
      <c r="P355" s="293"/>
      <c r="Q355" s="293"/>
      <c r="R355" s="294"/>
      <c r="S355" s="296"/>
      <c r="T355" s="296"/>
      <c r="U355" s="296"/>
      <c r="V355" s="296"/>
    </row>
    <row r="356" spans="1:22" s="295" customFormat="1" ht="13.2">
      <c r="A356" s="56"/>
      <c r="B356" s="11"/>
      <c r="C356" s="11" t="s">
        <v>443</v>
      </c>
      <c r="D356" s="11"/>
      <c r="E356" s="11" t="s">
        <v>444</v>
      </c>
      <c r="F356" s="11">
        <v>36</v>
      </c>
      <c r="G356" s="11"/>
      <c r="H356" s="11">
        <v>0</v>
      </c>
      <c r="I356" s="11"/>
      <c r="J356" s="4"/>
      <c r="K356" s="11"/>
      <c r="L356" s="11"/>
      <c r="M356" s="11"/>
      <c r="N356" s="4"/>
      <c r="O356" s="292"/>
      <c r="P356" s="293"/>
      <c r="Q356" s="293"/>
      <c r="R356" s="294"/>
      <c r="S356" s="296"/>
      <c r="T356" s="296"/>
      <c r="U356" s="296"/>
      <c r="V356" s="296"/>
    </row>
    <row r="357" spans="1:22" s="295" customFormat="1" ht="13.2">
      <c r="A357" s="56"/>
      <c r="B357" s="11"/>
      <c r="C357" s="11" t="s">
        <v>443</v>
      </c>
      <c r="D357" s="11"/>
      <c r="E357" s="11" t="s">
        <v>477</v>
      </c>
      <c r="F357" s="11">
        <v>1</v>
      </c>
      <c r="G357" s="11"/>
      <c r="H357" s="11"/>
      <c r="I357" s="11"/>
      <c r="J357" s="4"/>
      <c r="K357" s="11"/>
      <c r="L357" s="11"/>
      <c r="M357" s="11"/>
      <c r="N357" s="4"/>
      <c r="O357" s="292"/>
      <c r="P357" s="293"/>
      <c r="Q357" s="293"/>
      <c r="R357" s="294"/>
      <c r="S357" s="296"/>
      <c r="T357" s="296"/>
      <c r="U357" s="296"/>
      <c r="V357" s="296"/>
    </row>
    <row r="358" spans="1:22" s="295" customFormat="1" ht="13.2">
      <c r="A358" s="56"/>
      <c r="B358" s="11"/>
      <c r="C358" s="11" t="s">
        <v>614</v>
      </c>
      <c r="D358" s="11"/>
      <c r="E358" s="11" t="s">
        <v>444</v>
      </c>
      <c r="F358" s="11">
        <v>3</v>
      </c>
      <c r="G358" s="11"/>
      <c r="H358" s="11"/>
      <c r="I358" s="11"/>
      <c r="J358" s="4"/>
      <c r="K358" s="11"/>
      <c r="L358" s="11"/>
      <c r="M358" s="11"/>
      <c r="N358" s="4"/>
      <c r="O358" s="292"/>
      <c r="P358" s="293"/>
      <c r="Q358" s="293"/>
      <c r="R358" s="294"/>
      <c r="S358" s="296"/>
      <c r="T358" s="296"/>
      <c r="U358" s="296"/>
      <c r="V358" s="296"/>
    </row>
    <row r="359" spans="1:22" s="295" customFormat="1" ht="13.2">
      <c r="A359" s="56"/>
      <c r="B359" s="11"/>
      <c r="C359" s="11" t="s">
        <v>349</v>
      </c>
      <c r="D359" s="11"/>
      <c r="E359" s="11" t="s">
        <v>350</v>
      </c>
      <c r="F359" s="11">
        <v>23</v>
      </c>
      <c r="G359" s="11"/>
      <c r="H359" s="11"/>
      <c r="I359" s="11"/>
      <c r="J359" s="4"/>
      <c r="K359" s="11"/>
      <c r="L359" s="11"/>
      <c r="M359" s="11"/>
      <c r="N359" s="4"/>
      <c r="O359" s="292"/>
      <c r="P359" s="293"/>
      <c r="Q359" s="293"/>
      <c r="R359" s="294"/>
      <c r="S359" s="296"/>
      <c r="T359" s="296"/>
      <c r="U359" s="296"/>
      <c r="V359" s="296"/>
    </row>
    <row r="360" spans="1:22" s="295" customFormat="1" ht="13.2">
      <c r="A360" s="56"/>
      <c r="B360" s="11"/>
      <c r="C360" s="11" t="s">
        <v>337</v>
      </c>
      <c r="D360" s="11"/>
      <c r="E360" s="11" t="s">
        <v>338</v>
      </c>
      <c r="F360" s="11">
        <v>76</v>
      </c>
      <c r="G360" s="11"/>
      <c r="H360" s="11">
        <v>0</v>
      </c>
      <c r="I360" s="11"/>
      <c r="J360" s="4"/>
      <c r="K360" s="11"/>
      <c r="L360" s="11"/>
      <c r="M360" s="11"/>
      <c r="N360" s="4"/>
      <c r="O360" s="292"/>
      <c r="P360" s="293"/>
      <c r="Q360" s="293"/>
      <c r="R360" s="294"/>
      <c r="S360" s="296"/>
      <c r="T360" s="296"/>
      <c r="U360" s="296"/>
      <c r="V360" s="296"/>
    </row>
    <row r="361" spans="1:22" s="295" customFormat="1" ht="13.2">
      <c r="A361" s="56"/>
      <c r="B361" s="11"/>
      <c r="C361" s="11" t="s">
        <v>351</v>
      </c>
      <c r="D361" s="11"/>
      <c r="E361" s="11" t="s">
        <v>350</v>
      </c>
      <c r="F361" s="11">
        <v>96</v>
      </c>
      <c r="G361" s="11"/>
      <c r="H361" s="11">
        <v>0</v>
      </c>
      <c r="I361" s="11"/>
      <c r="J361" s="4"/>
      <c r="K361" s="11"/>
      <c r="L361" s="11"/>
      <c r="M361" s="11"/>
      <c r="N361" s="4"/>
      <c r="O361" s="292"/>
      <c r="P361" s="293"/>
      <c r="Q361" s="293"/>
      <c r="R361" s="294"/>
      <c r="S361" s="296"/>
      <c r="T361" s="296"/>
      <c r="U361" s="296"/>
      <c r="V361" s="296"/>
    </row>
    <row r="362" spans="1:22" s="295" customFormat="1" ht="13.2">
      <c r="A362" s="56"/>
      <c r="B362" s="11"/>
      <c r="C362" s="11" t="s">
        <v>355</v>
      </c>
      <c r="D362" s="11"/>
      <c r="E362" s="11" t="s">
        <v>356</v>
      </c>
      <c r="F362" s="11">
        <v>2</v>
      </c>
      <c r="G362" s="11"/>
      <c r="H362" s="11"/>
      <c r="I362" s="11"/>
      <c r="J362" s="4"/>
      <c r="K362" s="11"/>
      <c r="L362" s="11"/>
      <c r="M362" s="11"/>
      <c r="N362" s="4"/>
      <c r="O362" s="292"/>
      <c r="P362" s="293"/>
      <c r="Q362" s="293"/>
      <c r="R362" s="294"/>
      <c r="S362" s="296"/>
      <c r="T362" s="296"/>
      <c r="U362" s="296"/>
      <c r="V362" s="296"/>
    </row>
    <row r="363" spans="1:22" s="295" customFormat="1" ht="13.2">
      <c r="A363" s="56"/>
      <c r="B363" s="11"/>
      <c r="C363" s="11" t="s">
        <v>390</v>
      </c>
      <c r="D363" s="11"/>
      <c r="E363" s="11" t="s">
        <v>391</v>
      </c>
      <c r="F363" s="11">
        <v>13</v>
      </c>
      <c r="G363" s="11"/>
      <c r="H363" s="11"/>
      <c r="I363" s="11"/>
      <c r="J363" s="4"/>
      <c r="K363" s="11"/>
      <c r="L363" s="11"/>
      <c r="M363" s="11"/>
      <c r="N363" s="4"/>
      <c r="O363" s="292"/>
      <c r="P363" s="293"/>
      <c r="Q363" s="293"/>
      <c r="R363" s="294"/>
      <c r="S363" s="296"/>
      <c r="T363" s="296"/>
      <c r="U363" s="296"/>
      <c r="V363" s="296"/>
    </row>
    <row r="364" spans="1:22" s="295" customFormat="1" ht="13.2">
      <c r="A364" s="56"/>
      <c r="B364" s="11"/>
      <c r="C364" s="11" t="s">
        <v>390</v>
      </c>
      <c r="D364" s="11"/>
      <c r="E364" s="11" t="s">
        <v>395</v>
      </c>
      <c r="F364" s="11">
        <v>18</v>
      </c>
      <c r="G364" s="11"/>
      <c r="H364" s="11"/>
      <c r="I364" s="11"/>
      <c r="J364" s="4"/>
      <c r="K364" s="11"/>
      <c r="L364" s="11"/>
      <c r="M364" s="11"/>
      <c r="N364" s="4"/>
      <c r="O364" s="292"/>
      <c r="P364" s="293"/>
      <c r="Q364" s="293"/>
      <c r="R364" s="294"/>
      <c r="S364" s="296"/>
      <c r="T364" s="296"/>
      <c r="U364" s="296"/>
      <c r="V364" s="296"/>
    </row>
    <row r="365" spans="1:22" s="295" customFormat="1" ht="13.2">
      <c r="A365" s="56"/>
      <c r="B365" s="11"/>
      <c r="C365" s="11" t="s">
        <v>488</v>
      </c>
      <c r="D365" s="11"/>
      <c r="E365" s="11" t="s">
        <v>489</v>
      </c>
      <c r="F365" s="11">
        <v>1</v>
      </c>
      <c r="G365" s="11"/>
      <c r="H365" s="11"/>
      <c r="I365" s="11"/>
      <c r="J365" s="4"/>
      <c r="K365" s="11"/>
      <c r="L365" s="11"/>
      <c r="M365" s="11"/>
      <c r="N365" s="4"/>
      <c r="O365" s="292"/>
      <c r="P365" s="293"/>
      <c r="Q365" s="293"/>
      <c r="R365" s="294"/>
      <c r="S365" s="296"/>
      <c r="T365" s="296"/>
      <c r="U365" s="296"/>
      <c r="V365" s="296"/>
    </row>
    <row r="366" spans="1:22" s="295" customFormat="1" ht="13.2">
      <c r="A366" s="56"/>
      <c r="B366" s="11"/>
      <c r="C366" s="11" t="s">
        <v>267</v>
      </c>
      <c r="D366" s="11"/>
      <c r="E366" s="11" t="s">
        <v>268</v>
      </c>
      <c r="F366" s="11">
        <v>175</v>
      </c>
      <c r="G366" s="11">
        <v>1</v>
      </c>
      <c r="H366" s="11">
        <v>0</v>
      </c>
      <c r="I366" s="11"/>
      <c r="J366" s="4"/>
      <c r="K366" s="11"/>
      <c r="L366" s="11"/>
      <c r="M366" s="11"/>
      <c r="N366" s="4"/>
      <c r="O366" s="292"/>
      <c r="P366" s="293"/>
      <c r="Q366" s="293"/>
      <c r="R366" s="294"/>
      <c r="S366" s="296"/>
      <c r="T366" s="296"/>
      <c r="U366" s="296"/>
      <c r="V366" s="296"/>
    </row>
    <row r="367" spans="1:22" s="295" customFormat="1" ht="13.2">
      <c r="A367" s="56"/>
      <c r="B367" s="11"/>
      <c r="C367" s="11" t="s">
        <v>318</v>
      </c>
      <c r="D367" s="11"/>
      <c r="E367" s="11" t="s">
        <v>319</v>
      </c>
      <c r="F367" s="11">
        <v>18</v>
      </c>
      <c r="G367" s="11"/>
      <c r="H367" s="11"/>
      <c r="I367" s="11"/>
      <c r="J367" s="4"/>
      <c r="K367" s="11"/>
      <c r="L367" s="11"/>
      <c r="M367" s="11"/>
      <c r="N367" s="4"/>
      <c r="O367" s="292"/>
      <c r="P367" s="293"/>
      <c r="Q367" s="293"/>
      <c r="R367" s="294"/>
      <c r="S367" s="296"/>
      <c r="T367" s="296"/>
      <c r="U367" s="296"/>
      <c r="V367" s="296"/>
    </row>
    <row r="368" spans="1:22" s="295" customFormat="1" ht="13.2">
      <c r="A368" s="56"/>
      <c r="B368" s="11"/>
      <c r="C368" s="11" t="s">
        <v>314</v>
      </c>
      <c r="D368" s="11"/>
      <c r="E368" s="11" t="s">
        <v>315</v>
      </c>
      <c r="F368" s="11">
        <v>11</v>
      </c>
      <c r="G368" s="11"/>
      <c r="H368" s="11">
        <v>0</v>
      </c>
      <c r="I368" s="11"/>
      <c r="J368" s="4"/>
      <c r="K368" s="11"/>
      <c r="L368" s="11"/>
      <c r="M368" s="11"/>
      <c r="N368" s="4"/>
      <c r="O368" s="292"/>
      <c r="P368" s="293"/>
      <c r="Q368" s="293"/>
      <c r="R368" s="294"/>
      <c r="S368" s="296"/>
      <c r="T368" s="296"/>
      <c r="U368" s="296"/>
      <c r="V368" s="296"/>
    </row>
    <row r="369" spans="1:22" s="295" customFormat="1" ht="13.2">
      <c r="A369" s="56"/>
      <c r="B369" s="11"/>
      <c r="C369" s="11" t="s">
        <v>459</v>
      </c>
      <c r="D369" s="11"/>
      <c r="E369" s="11" t="s">
        <v>460</v>
      </c>
      <c r="F369" s="11">
        <v>10</v>
      </c>
      <c r="G369" s="11"/>
      <c r="H369" s="11">
        <v>0</v>
      </c>
      <c r="I369" s="11"/>
      <c r="J369" s="4"/>
      <c r="K369" s="11"/>
      <c r="L369" s="11"/>
      <c r="M369" s="11"/>
      <c r="N369" s="4"/>
      <c r="O369" s="292"/>
      <c r="P369" s="293"/>
      <c r="Q369" s="293"/>
      <c r="R369" s="294"/>
      <c r="S369" s="296"/>
      <c r="T369" s="296"/>
      <c r="U369" s="296"/>
      <c r="V369" s="296"/>
    </row>
    <row r="370" spans="1:22" s="295" customFormat="1" ht="13.2">
      <c r="A370" s="56"/>
      <c r="B370" s="11"/>
      <c r="C370" s="11" t="s">
        <v>215</v>
      </c>
      <c r="D370" s="11"/>
      <c r="E370" s="11" t="s">
        <v>216</v>
      </c>
      <c r="F370" s="11">
        <v>12</v>
      </c>
      <c r="G370" s="11"/>
      <c r="H370" s="11">
        <v>0</v>
      </c>
      <c r="I370" s="11"/>
      <c r="J370" s="4"/>
      <c r="K370" s="11"/>
      <c r="L370" s="11"/>
      <c r="M370" s="11"/>
      <c r="N370" s="4"/>
      <c r="O370" s="292"/>
      <c r="P370" s="293"/>
      <c r="Q370" s="293"/>
      <c r="R370" s="294"/>
      <c r="S370" s="296"/>
      <c r="T370" s="296"/>
      <c r="U370" s="296"/>
      <c r="V370" s="296"/>
    </row>
    <row r="371" spans="1:22" s="295" customFormat="1" ht="13.2">
      <c r="A371" s="56"/>
      <c r="B371" s="11"/>
      <c r="C371" s="11" t="s">
        <v>306</v>
      </c>
      <c r="D371" s="11"/>
      <c r="E371" s="11" t="s">
        <v>307</v>
      </c>
      <c r="F371" s="11">
        <v>32</v>
      </c>
      <c r="G371" s="11"/>
      <c r="H371" s="11">
        <v>0</v>
      </c>
      <c r="I371" s="11"/>
      <c r="J371" s="4"/>
      <c r="K371" s="11"/>
      <c r="L371" s="11"/>
      <c r="M371" s="11"/>
      <c r="N371" s="4"/>
      <c r="O371" s="292"/>
      <c r="P371" s="293"/>
      <c r="Q371" s="293"/>
      <c r="R371" s="294"/>
      <c r="S371" s="296"/>
      <c r="T371" s="296"/>
      <c r="U371" s="296"/>
      <c r="V371" s="296"/>
    </row>
    <row r="372" spans="1:22" s="295" customFormat="1" ht="13.2">
      <c r="A372" s="56"/>
      <c r="B372" s="11"/>
      <c r="C372" s="11" t="s">
        <v>217</v>
      </c>
      <c r="D372" s="11"/>
      <c r="E372" s="11" t="s">
        <v>218</v>
      </c>
      <c r="F372" s="11">
        <v>16</v>
      </c>
      <c r="G372" s="11"/>
      <c r="H372" s="11"/>
      <c r="I372" s="11"/>
      <c r="J372" s="4"/>
      <c r="K372" s="11"/>
      <c r="L372" s="11"/>
      <c r="M372" s="11"/>
      <c r="N372" s="4"/>
      <c r="O372" s="292"/>
      <c r="P372" s="293"/>
      <c r="Q372" s="293"/>
      <c r="R372" s="294"/>
      <c r="S372" s="296"/>
      <c r="T372" s="296"/>
      <c r="U372" s="296"/>
      <c r="V372" s="296"/>
    </row>
    <row r="373" spans="1:22" s="295" customFormat="1" ht="13.2">
      <c r="A373" s="56"/>
      <c r="B373" s="11"/>
      <c r="C373" s="11" t="s">
        <v>447</v>
      </c>
      <c r="D373" s="11"/>
      <c r="E373" s="11" t="s">
        <v>448</v>
      </c>
      <c r="F373" s="11">
        <v>155</v>
      </c>
      <c r="G373" s="11"/>
      <c r="H373" s="11">
        <v>0</v>
      </c>
      <c r="I373" s="11"/>
      <c r="J373" s="4"/>
      <c r="K373" s="11"/>
      <c r="L373" s="11"/>
      <c r="M373" s="11"/>
      <c r="N373" s="4"/>
      <c r="O373" s="292"/>
      <c r="P373" s="293"/>
      <c r="Q373" s="293"/>
      <c r="R373" s="294"/>
      <c r="S373" s="296"/>
      <c r="T373" s="296"/>
      <c r="U373" s="296"/>
      <c r="V373" s="296"/>
    </row>
    <row r="374" spans="1:22" s="295" customFormat="1" ht="13.2">
      <c r="A374" s="56"/>
      <c r="B374" s="11"/>
      <c r="C374" s="11" t="s">
        <v>352</v>
      </c>
      <c r="D374" s="11"/>
      <c r="E374" s="11" t="s">
        <v>350</v>
      </c>
      <c r="F374" s="11">
        <v>9</v>
      </c>
      <c r="G374" s="11"/>
      <c r="H374" s="11"/>
      <c r="I374" s="11"/>
      <c r="J374" s="4"/>
      <c r="K374" s="11"/>
      <c r="L374" s="11"/>
      <c r="M374" s="11"/>
      <c r="N374" s="4"/>
      <c r="O374" s="292"/>
      <c r="P374" s="293"/>
      <c r="Q374" s="293"/>
      <c r="R374" s="294"/>
      <c r="S374" s="296"/>
      <c r="T374" s="296"/>
      <c r="U374" s="296"/>
      <c r="V374" s="296"/>
    </row>
    <row r="375" spans="1:22" s="295" customFormat="1" ht="13.2">
      <c r="A375" s="56"/>
      <c r="B375" s="11"/>
      <c r="C375" s="11" t="s">
        <v>320</v>
      </c>
      <c r="D375" s="11"/>
      <c r="E375" s="11" t="s">
        <v>319</v>
      </c>
      <c r="F375" s="11">
        <v>52</v>
      </c>
      <c r="G375" s="11"/>
      <c r="H375" s="11">
        <v>0</v>
      </c>
      <c r="I375" s="11"/>
      <c r="J375" s="4"/>
      <c r="K375" s="11"/>
      <c r="L375" s="11"/>
      <c r="M375" s="11"/>
      <c r="N375" s="4"/>
      <c r="O375" s="292"/>
      <c r="P375" s="293"/>
      <c r="Q375" s="293"/>
      <c r="R375" s="294"/>
      <c r="S375" s="296"/>
      <c r="T375" s="296"/>
      <c r="U375" s="296"/>
      <c r="V375" s="296"/>
    </row>
    <row r="376" spans="1:22" s="295" customFormat="1" ht="13.2">
      <c r="A376" s="56"/>
      <c r="B376" s="11"/>
      <c r="C376" s="11" t="s">
        <v>357</v>
      </c>
      <c r="D376" s="11"/>
      <c r="E376" s="11" t="s">
        <v>358</v>
      </c>
      <c r="F376" s="11">
        <v>6</v>
      </c>
      <c r="G376" s="11"/>
      <c r="H376" s="11"/>
      <c r="I376" s="11"/>
      <c r="J376" s="4"/>
      <c r="K376" s="11"/>
      <c r="L376" s="11"/>
      <c r="M376" s="11"/>
      <c r="N376" s="4"/>
      <c r="O376" s="292"/>
      <c r="P376" s="293"/>
      <c r="Q376" s="293"/>
      <c r="R376" s="294"/>
      <c r="S376" s="296"/>
      <c r="T376" s="296"/>
      <c r="U376" s="296"/>
      <c r="V376" s="296"/>
    </row>
    <row r="377" spans="1:22" s="295" customFormat="1" ht="13.2">
      <c r="A377" s="56"/>
      <c r="B377" s="11"/>
      <c r="C377" s="11" t="s">
        <v>433</v>
      </c>
      <c r="D377" s="11"/>
      <c r="E377" s="11" t="s">
        <v>432</v>
      </c>
      <c r="F377" s="11">
        <v>4</v>
      </c>
      <c r="G377" s="11"/>
      <c r="H377" s="11">
        <v>0</v>
      </c>
      <c r="I377" s="11"/>
      <c r="J377" s="4"/>
      <c r="K377" s="11"/>
      <c r="L377" s="11"/>
      <c r="M377" s="11"/>
      <c r="N377" s="4"/>
      <c r="O377" s="292"/>
      <c r="P377" s="293"/>
      <c r="Q377" s="293"/>
      <c r="R377" s="294"/>
      <c r="S377" s="296"/>
      <c r="T377" s="296"/>
      <c r="U377" s="296"/>
      <c r="V377" s="296"/>
    </row>
    <row r="378" spans="1:22" s="295" customFormat="1" ht="13.2">
      <c r="A378" s="56"/>
      <c r="B378" s="11"/>
      <c r="C378" s="11" t="s">
        <v>461</v>
      </c>
      <c r="D378" s="11"/>
      <c r="E378" s="11" t="s">
        <v>460</v>
      </c>
      <c r="F378" s="11">
        <v>1</v>
      </c>
      <c r="G378" s="11"/>
      <c r="H378" s="11"/>
      <c r="I378" s="11"/>
      <c r="J378" s="4"/>
      <c r="K378" s="11"/>
      <c r="L378" s="11"/>
      <c r="M378" s="11"/>
      <c r="N378" s="4"/>
      <c r="O378" s="292"/>
      <c r="P378" s="293"/>
      <c r="Q378" s="293"/>
      <c r="R378" s="294"/>
      <c r="S378" s="296"/>
      <c r="T378" s="296"/>
      <c r="U378" s="296"/>
      <c r="V378" s="296"/>
    </row>
    <row r="379" spans="1:22" s="295" customFormat="1" ht="13.2">
      <c r="A379" s="56"/>
      <c r="B379" s="11"/>
      <c r="C379" s="11" t="s">
        <v>420</v>
      </c>
      <c r="D379" s="11"/>
      <c r="E379" s="11" t="s">
        <v>421</v>
      </c>
      <c r="F379" s="11">
        <v>16</v>
      </c>
      <c r="G379" s="11"/>
      <c r="H379" s="11"/>
      <c r="I379" s="11"/>
      <c r="J379" s="4"/>
      <c r="K379" s="11"/>
      <c r="L379" s="11"/>
      <c r="M379" s="11"/>
      <c r="N379" s="4"/>
      <c r="O379" s="292"/>
      <c r="P379" s="293"/>
      <c r="Q379" s="293"/>
      <c r="R379" s="294"/>
      <c r="S379" s="296"/>
      <c r="T379" s="296"/>
      <c r="U379" s="296"/>
      <c r="V379" s="296"/>
    </row>
    <row r="380" spans="1:22" s="295" customFormat="1" ht="13.2">
      <c r="A380" s="56"/>
      <c r="B380" s="11"/>
      <c r="C380" s="11" t="s">
        <v>451</v>
      </c>
      <c r="D380" s="11"/>
      <c r="E380" s="11" t="s">
        <v>452</v>
      </c>
      <c r="F380" s="11">
        <v>3</v>
      </c>
      <c r="G380" s="11"/>
      <c r="H380" s="11"/>
      <c r="I380" s="11"/>
      <c r="J380" s="4"/>
      <c r="K380" s="11"/>
      <c r="L380" s="11"/>
      <c r="M380" s="11"/>
      <c r="N380" s="4"/>
      <c r="O380" s="292"/>
      <c r="P380" s="293"/>
      <c r="Q380" s="293"/>
      <c r="R380" s="294"/>
      <c r="S380" s="296"/>
      <c r="T380" s="296"/>
      <c r="U380" s="296"/>
      <c r="V380" s="296"/>
    </row>
    <row r="381" spans="1:22" s="295" customFormat="1" ht="13.2">
      <c r="A381" s="56"/>
      <c r="B381" s="11"/>
      <c r="C381" s="11" t="s">
        <v>359</v>
      </c>
      <c r="D381" s="11"/>
      <c r="E381" s="11" t="s">
        <v>360</v>
      </c>
      <c r="F381" s="11">
        <v>19</v>
      </c>
      <c r="G381" s="11"/>
      <c r="H381" s="11"/>
      <c r="I381" s="11"/>
      <c r="J381" s="4"/>
      <c r="K381" s="11"/>
      <c r="L381" s="11"/>
      <c r="M381" s="11"/>
      <c r="N381" s="4"/>
      <c r="O381" s="292"/>
      <c r="P381" s="293"/>
      <c r="Q381" s="293"/>
      <c r="R381" s="294"/>
      <c r="S381" s="296"/>
      <c r="T381" s="296"/>
      <c r="U381" s="296"/>
      <c r="V381" s="296"/>
    </row>
    <row r="382" spans="1:22" s="295" customFormat="1" ht="13.2">
      <c r="A382" s="56"/>
      <c r="B382" s="11"/>
      <c r="C382" s="11" t="s">
        <v>361</v>
      </c>
      <c r="D382" s="11"/>
      <c r="E382" s="11" t="s">
        <v>362</v>
      </c>
      <c r="F382" s="11">
        <v>18</v>
      </c>
      <c r="G382" s="11"/>
      <c r="H382" s="11"/>
      <c r="I382" s="11"/>
      <c r="J382" s="4"/>
      <c r="K382" s="11"/>
      <c r="L382" s="11"/>
      <c r="M382" s="11"/>
      <c r="N382" s="4"/>
      <c r="O382" s="292"/>
      <c r="P382" s="293"/>
      <c r="Q382" s="293"/>
      <c r="R382" s="294"/>
      <c r="S382" s="296"/>
      <c r="T382" s="296"/>
      <c r="U382" s="296"/>
      <c r="V382" s="296"/>
    </row>
    <row r="383" spans="1:22" s="295" customFormat="1" ht="13.2">
      <c r="A383" s="56"/>
      <c r="B383" s="11"/>
      <c r="C383" s="11" t="s">
        <v>453</v>
      </c>
      <c r="D383" s="11"/>
      <c r="E383" s="11" t="s">
        <v>454</v>
      </c>
      <c r="F383" s="11">
        <v>13</v>
      </c>
      <c r="G383" s="11"/>
      <c r="H383" s="11"/>
      <c r="I383" s="11"/>
      <c r="J383" s="4"/>
      <c r="K383" s="11"/>
      <c r="L383" s="11"/>
      <c r="M383" s="11"/>
      <c r="N383" s="4"/>
      <c r="O383" s="292"/>
      <c r="P383" s="293"/>
      <c r="Q383" s="293"/>
      <c r="R383" s="294"/>
      <c r="S383" s="296"/>
      <c r="T383" s="296"/>
      <c r="U383" s="296"/>
      <c r="V383" s="296"/>
    </row>
    <row r="384" spans="1:22" s="295" customFormat="1" ht="13.2">
      <c r="A384" s="56"/>
      <c r="B384" s="11"/>
      <c r="C384" s="11" t="s">
        <v>455</v>
      </c>
      <c r="D384" s="11"/>
      <c r="E384" s="11" t="s">
        <v>456</v>
      </c>
      <c r="F384" s="11">
        <v>14</v>
      </c>
      <c r="G384" s="11">
        <v>1</v>
      </c>
      <c r="H384" s="11">
        <v>0</v>
      </c>
      <c r="I384" s="11"/>
      <c r="J384" s="4"/>
      <c r="K384" s="11"/>
      <c r="L384" s="11"/>
      <c r="M384" s="11"/>
      <c r="N384" s="4"/>
      <c r="O384" s="292"/>
      <c r="P384" s="293"/>
      <c r="Q384" s="293"/>
      <c r="R384" s="294"/>
      <c r="S384" s="296"/>
      <c r="T384" s="296"/>
      <c r="U384" s="296"/>
      <c r="V384" s="296"/>
    </row>
    <row r="385" spans="1:22" s="295" customFormat="1" ht="13.2">
      <c r="A385" s="56"/>
      <c r="B385" s="11"/>
      <c r="C385" s="11" t="s">
        <v>457</v>
      </c>
      <c r="D385" s="11"/>
      <c r="E385" s="11" t="s">
        <v>458</v>
      </c>
      <c r="F385" s="11">
        <v>30</v>
      </c>
      <c r="G385" s="11"/>
      <c r="H385" s="11"/>
      <c r="I385" s="11"/>
      <c r="J385" s="4"/>
      <c r="K385" s="11"/>
      <c r="L385" s="11"/>
      <c r="M385" s="11"/>
      <c r="N385" s="4"/>
      <c r="O385" s="292"/>
      <c r="P385" s="293"/>
      <c r="Q385" s="293"/>
      <c r="R385" s="294"/>
      <c r="S385" s="296"/>
      <c r="T385" s="296"/>
      <c r="U385" s="296"/>
      <c r="V385" s="296"/>
    </row>
    <row r="386" spans="1:22" s="295" customFormat="1" ht="13.2">
      <c r="A386" s="56"/>
      <c r="B386" s="11"/>
      <c r="C386" s="11" t="s">
        <v>457</v>
      </c>
      <c r="D386" s="11"/>
      <c r="E386" s="11" t="s">
        <v>485</v>
      </c>
      <c r="F386" s="11">
        <v>1</v>
      </c>
      <c r="G386" s="11"/>
      <c r="H386" s="11"/>
      <c r="I386" s="11"/>
      <c r="J386" s="4"/>
      <c r="K386" s="11"/>
      <c r="L386" s="11"/>
      <c r="M386" s="11"/>
      <c r="N386" s="4"/>
      <c r="O386" s="292"/>
      <c r="P386" s="293"/>
      <c r="Q386" s="293"/>
      <c r="R386" s="294"/>
      <c r="S386" s="296"/>
      <c r="T386" s="296"/>
      <c r="U386" s="296"/>
      <c r="V386" s="296"/>
    </row>
    <row r="387" spans="1:22" s="295" customFormat="1" ht="13.2">
      <c r="A387" s="56"/>
      <c r="B387" s="11"/>
      <c r="C387" s="11" t="s">
        <v>1245</v>
      </c>
      <c r="D387" s="11"/>
      <c r="E387" s="11" t="s">
        <v>395</v>
      </c>
      <c r="F387" s="11">
        <v>2</v>
      </c>
      <c r="G387" s="11"/>
      <c r="H387" s="11">
        <v>0</v>
      </c>
      <c r="I387" s="11"/>
      <c r="J387" s="4"/>
      <c r="K387" s="11"/>
      <c r="L387" s="11"/>
      <c r="M387" s="11"/>
      <c r="N387" s="4"/>
      <c r="O387" s="292"/>
      <c r="P387" s="293"/>
      <c r="Q387" s="293"/>
      <c r="R387" s="294"/>
      <c r="S387" s="296"/>
      <c r="T387" s="296"/>
      <c r="U387" s="296"/>
      <c r="V387" s="296"/>
    </row>
    <row r="388" spans="1:22" s="295" customFormat="1" ht="13.2">
      <c r="A388" s="56"/>
      <c r="B388" s="11"/>
      <c r="C388" s="11" t="s">
        <v>546</v>
      </c>
      <c r="D388" s="11"/>
      <c r="E388" s="11" t="s">
        <v>432</v>
      </c>
      <c r="F388" s="11">
        <v>5</v>
      </c>
      <c r="G388" s="11"/>
      <c r="H388" s="11">
        <v>0</v>
      </c>
      <c r="I388" s="11"/>
      <c r="J388" s="4"/>
      <c r="K388" s="11"/>
      <c r="L388" s="11"/>
      <c r="M388" s="11"/>
      <c r="N388" s="4"/>
      <c r="O388" s="292"/>
      <c r="P388" s="293"/>
      <c r="Q388" s="293"/>
      <c r="R388" s="294"/>
      <c r="S388" s="296"/>
      <c r="T388" s="296"/>
      <c r="U388" s="296"/>
      <c r="V388" s="296"/>
    </row>
    <row r="389" spans="1:22" s="295" customFormat="1" ht="13.2">
      <c r="A389" s="56"/>
      <c r="B389" s="11"/>
      <c r="C389" s="11" t="s">
        <v>239</v>
      </c>
      <c r="D389" s="11"/>
      <c r="E389" s="11" t="s">
        <v>237</v>
      </c>
      <c r="F389" s="11">
        <v>10</v>
      </c>
      <c r="G389" s="11"/>
      <c r="H389" s="11">
        <v>0</v>
      </c>
      <c r="I389" s="11"/>
      <c r="J389" s="4"/>
      <c r="K389" s="11"/>
      <c r="L389" s="11"/>
      <c r="M389" s="11"/>
      <c r="N389" s="4"/>
      <c r="O389" s="292"/>
      <c r="P389" s="293"/>
      <c r="Q389" s="293"/>
      <c r="R389" s="294"/>
      <c r="S389" s="296"/>
      <c r="T389" s="296"/>
      <c r="U389" s="296"/>
      <c r="V389" s="296"/>
    </row>
    <row r="390" spans="1:22" s="295" customFormat="1" ht="13.2">
      <c r="A390" s="56"/>
      <c r="B390" s="11"/>
      <c r="C390" s="11" t="s">
        <v>368</v>
      </c>
      <c r="D390" s="11"/>
      <c r="E390" s="11" t="s">
        <v>369</v>
      </c>
      <c r="F390" s="11">
        <v>34</v>
      </c>
      <c r="G390" s="11"/>
      <c r="H390" s="11">
        <v>0</v>
      </c>
      <c r="I390" s="11"/>
      <c r="J390" s="4"/>
      <c r="K390" s="11"/>
      <c r="L390" s="11"/>
      <c r="M390" s="11"/>
      <c r="N390" s="4"/>
      <c r="O390" s="292"/>
      <c r="P390" s="293"/>
      <c r="Q390" s="293"/>
      <c r="R390" s="294"/>
      <c r="S390" s="296"/>
      <c r="T390" s="296"/>
      <c r="U390" s="296"/>
      <c r="V390" s="296"/>
    </row>
    <row r="391" spans="1:22" s="295" customFormat="1" ht="13.2">
      <c r="A391" s="56"/>
      <c r="B391" s="11"/>
      <c r="C391" s="11" t="s">
        <v>602</v>
      </c>
      <c r="D391" s="11"/>
      <c r="E391" s="11" t="s">
        <v>395</v>
      </c>
      <c r="F391" s="11">
        <v>1</v>
      </c>
      <c r="G391" s="11"/>
      <c r="H391" s="11"/>
      <c r="I391" s="11"/>
      <c r="J391" s="4"/>
      <c r="K391" s="11"/>
      <c r="L391" s="11"/>
      <c r="M391" s="11"/>
      <c r="N391" s="4"/>
      <c r="O391" s="292"/>
      <c r="P391" s="293"/>
      <c r="Q391" s="293"/>
      <c r="R391" s="294"/>
      <c r="S391" s="296"/>
      <c r="T391" s="296"/>
      <c r="U391" s="296"/>
      <c r="V391" s="296"/>
    </row>
    <row r="392" spans="1:22" s="295" customFormat="1" ht="13.2">
      <c r="A392" s="56"/>
      <c r="B392" s="11"/>
      <c r="C392" s="11" t="s">
        <v>602</v>
      </c>
      <c r="D392" s="11"/>
      <c r="E392" s="11" t="s">
        <v>485</v>
      </c>
      <c r="F392" s="11">
        <v>11</v>
      </c>
      <c r="G392" s="11"/>
      <c r="H392" s="11"/>
      <c r="I392" s="11"/>
      <c r="J392" s="4"/>
      <c r="K392" s="11"/>
      <c r="L392" s="11"/>
      <c r="M392" s="11"/>
      <c r="N392" s="4"/>
      <c r="O392" s="292"/>
      <c r="P392" s="293"/>
      <c r="Q392" s="293"/>
      <c r="R392" s="294"/>
      <c r="S392" s="296"/>
      <c r="T392" s="296"/>
      <c r="U392" s="296"/>
      <c r="V392" s="296"/>
    </row>
    <row r="393" spans="1:22" s="295" customFormat="1" ht="13.2">
      <c r="A393" s="56"/>
      <c r="B393" s="11"/>
      <c r="C393" s="11" t="s">
        <v>341</v>
      </c>
      <c r="D393" s="11"/>
      <c r="E393" s="11" t="s">
        <v>338</v>
      </c>
      <c r="F393" s="11">
        <v>41</v>
      </c>
      <c r="G393" s="11"/>
      <c r="H393" s="11"/>
      <c r="I393" s="11"/>
      <c r="J393" s="4"/>
      <c r="K393" s="11"/>
      <c r="L393" s="11"/>
      <c r="M393" s="11"/>
      <c r="N393" s="4"/>
      <c r="O393" s="292"/>
      <c r="P393" s="293"/>
      <c r="Q393" s="293"/>
      <c r="R393" s="294"/>
      <c r="S393" s="296"/>
      <c r="T393" s="296"/>
      <c r="U393" s="296"/>
      <c r="V393" s="296"/>
    </row>
    <row r="394" spans="1:22" s="295" customFormat="1" ht="13.2">
      <c r="A394" s="56"/>
      <c r="B394" s="11"/>
      <c r="C394" s="11" t="s">
        <v>464</v>
      </c>
      <c r="D394" s="11"/>
      <c r="E394" s="11" t="s">
        <v>465</v>
      </c>
      <c r="F394" s="11">
        <v>26</v>
      </c>
      <c r="G394" s="11"/>
      <c r="H394" s="11">
        <v>0</v>
      </c>
      <c r="I394" s="11"/>
      <c r="J394" s="4"/>
      <c r="K394" s="11"/>
      <c r="L394" s="11"/>
      <c r="M394" s="11"/>
      <c r="N394" s="4"/>
      <c r="O394" s="292"/>
      <c r="P394" s="293"/>
      <c r="Q394" s="293"/>
      <c r="R394" s="294"/>
      <c r="S394" s="296"/>
      <c r="T394" s="296"/>
      <c r="U394" s="296"/>
      <c r="V394" s="296"/>
    </row>
    <row r="395" spans="1:22" s="295" customFormat="1" ht="13.2">
      <c r="A395" s="56"/>
      <c r="B395" s="11"/>
      <c r="C395" s="11" t="s">
        <v>464</v>
      </c>
      <c r="D395" s="11"/>
      <c r="E395" s="11" t="s">
        <v>485</v>
      </c>
      <c r="F395" s="11">
        <v>1</v>
      </c>
      <c r="G395" s="11"/>
      <c r="H395" s="11"/>
      <c r="I395" s="11"/>
      <c r="J395" s="4"/>
      <c r="K395" s="11"/>
      <c r="L395" s="11"/>
      <c r="M395" s="11"/>
      <c r="N395" s="4"/>
      <c r="O395" s="292"/>
      <c r="P395" s="293"/>
      <c r="Q395" s="293"/>
      <c r="R395" s="294"/>
      <c r="S395" s="296"/>
      <c r="T395" s="296"/>
      <c r="U395" s="296"/>
      <c r="V395" s="296"/>
    </row>
    <row r="396" spans="1:22" s="295" customFormat="1" ht="13.2">
      <c r="A396" s="56"/>
      <c r="B396" s="11"/>
      <c r="C396" s="11" t="s">
        <v>566</v>
      </c>
      <c r="D396" s="11"/>
      <c r="E396" s="11" t="s">
        <v>567</v>
      </c>
      <c r="F396" s="11">
        <v>7</v>
      </c>
      <c r="G396" s="11"/>
      <c r="H396" s="11"/>
      <c r="I396" s="11"/>
      <c r="J396" s="4"/>
      <c r="K396" s="11"/>
      <c r="L396" s="11"/>
      <c r="M396" s="11"/>
      <c r="N396" s="4"/>
      <c r="O396" s="292"/>
      <c r="P396" s="293"/>
      <c r="Q396" s="293"/>
      <c r="R396" s="294"/>
      <c r="S396" s="296"/>
      <c r="T396" s="296"/>
      <c r="U396" s="296"/>
      <c r="V396" s="296"/>
    </row>
    <row r="397" spans="1:22" s="295" customFormat="1" ht="13.2">
      <c r="A397" s="56"/>
      <c r="B397" s="11"/>
      <c r="C397" s="11" t="s">
        <v>442</v>
      </c>
      <c r="D397" s="11"/>
      <c r="E397" s="11" t="s">
        <v>1282</v>
      </c>
      <c r="F397" s="11">
        <v>1</v>
      </c>
      <c r="G397" s="11"/>
      <c r="H397" s="11"/>
      <c r="I397" s="11"/>
      <c r="J397" s="4"/>
      <c r="K397" s="11"/>
      <c r="L397" s="11"/>
      <c r="M397" s="11"/>
      <c r="N397" s="4"/>
      <c r="O397" s="292"/>
      <c r="P397" s="293"/>
      <c r="Q397" s="293"/>
      <c r="R397" s="294"/>
      <c r="S397" s="296"/>
      <c r="T397" s="296"/>
      <c r="U397" s="296"/>
      <c r="V397" s="296"/>
    </row>
    <row r="398" spans="1:22" s="295" customFormat="1" ht="13.2">
      <c r="A398" s="56"/>
      <c r="B398" s="11"/>
      <c r="C398" s="11" t="s">
        <v>442</v>
      </c>
      <c r="D398" s="11"/>
      <c r="E398" s="11" t="s">
        <v>440</v>
      </c>
      <c r="F398" s="11">
        <v>2</v>
      </c>
      <c r="G398" s="11"/>
      <c r="H398" s="11"/>
      <c r="I398" s="11"/>
      <c r="J398" s="4"/>
      <c r="K398" s="11"/>
      <c r="L398" s="11"/>
      <c r="M398" s="11"/>
      <c r="N398" s="4"/>
      <c r="O398" s="292"/>
      <c r="P398" s="293"/>
      <c r="Q398" s="293"/>
      <c r="R398" s="294"/>
      <c r="S398" s="296"/>
      <c r="T398" s="296"/>
      <c r="U398" s="296"/>
      <c r="V398" s="296"/>
    </row>
    <row r="399" spans="1:22" s="295" customFormat="1" ht="13.2">
      <c r="A399" s="56"/>
      <c r="B399" s="11"/>
      <c r="C399" s="11" t="s">
        <v>442</v>
      </c>
      <c r="D399" s="11"/>
      <c r="E399" s="11" t="s">
        <v>467</v>
      </c>
      <c r="F399" s="11">
        <v>1</v>
      </c>
      <c r="G399" s="11"/>
      <c r="H399" s="11"/>
      <c r="I399" s="11"/>
      <c r="J399" s="4"/>
      <c r="K399" s="11"/>
      <c r="L399" s="11"/>
      <c r="M399" s="11"/>
      <c r="N399" s="4"/>
      <c r="O399" s="292"/>
      <c r="P399" s="293"/>
      <c r="Q399" s="293"/>
      <c r="R399" s="294"/>
      <c r="S399" s="296"/>
      <c r="T399" s="296"/>
      <c r="U399" s="296"/>
      <c r="V399" s="296"/>
    </row>
    <row r="400" spans="1:22" s="295" customFormat="1" ht="13.2">
      <c r="A400" s="56"/>
      <c r="B400" s="11"/>
      <c r="C400" s="11" t="s">
        <v>466</v>
      </c>
      <c r="D400" s="11"/>
      <c r="E400" s="11" t="s">
        <v>467</v>
      </c>
      <c r="F400" s="11">
        <v>26</v>
      </c>
      <c r="G400" s="11"/>
      <c r="H400" s="11">
        <v>0</v>
      </c>
      <c r="I400" s="11"/>
      <c r="J400" s="4"/>
      <c r="K400" s="11"/>
      <c r="L400" s="11"/>
      <c r="M400" s="11"/>
      <c r="N400" s="4"/>
      <c r="O400" s="292"/>
      <c r="P400" s="293"/>
      <c r="Q400" s="293"/>
      <c r="R400" s="294"/>
      <c r="S400" s="296"/>
      <c r="T400" s="296"/>
      <c r="U400" s="296"/>
      <c r="V400" s="296"/>
    </row>
    <row r="401" spans="1:22" s="295" customFormat="1" ht="13.2">
      <c r="A401" s="56"/>
      <c r="B401" s="11"/>
      <c r="C401" s="11" t="s">
        <v>392</v>
      </c>
      <c r="D401" s="11"/>
      <c r="E401" s="11" t="s">
        <v>391</v>
      </c>
      <c r="F401" s="11">
        <v>3</v>
      </c>
      <c r="G401" s="11"/>
      <c r="H401" s="11"/>
      <c r="I401" s="11"/>
      <c r="J401" s="4"/>
      <c r="K401" s="11"/>
      <c r="L401" s="11"/>
      <c r="M401" s="11"/>
      <c r="N401" s="4"/>
      <c r="O401" s="292"/>
      <c r="P401" s="293"/>
      <c r="Q401" s="293"/>
      <c r="R401" s="294"/>
      <c r="S401" s="296"/>
      <c r="T401" s="296"/>
      <c r="U401" s="296"/>
      <c r="V401" s="296"/>
    </row>
    <row r="402" spans="1:22" s="295" customFormat="1" ht="13.2">
      <c r="A402" s="56"/>
      <c r="B402" s="11"/>
      <c r="C402" s="11" t="s">
        <v>500</v>
      </c>
      <c r="D402" s="11"/>
      <c r="E402" s="11" t="s">
        <v>501</v>
      </c>
      <c r="F402" s="11">
        <v>5</v>
      </c>
      <c r="G402" s="11"/>
      <c r="H402" s="11"/>
      <c r="I402" s="11"/>
      <c r="J402" s="4"/>
      <c r="K402" s="11"/>
      <c r="L402" s="11"/>
      <c r="M402" s="11"/>
      <c r="N402" s="4"/>
      <c r="O402" s="292"/>
      <c r="P402" s="293"/>
      <c r="Q402" s="293"/>
      <c r="R402" s="294"/>
      <c r="S402" s="296"/>
      <c r="T402" s="296"/>
      <c r="U402" s="296"/>
      <c r="V402" s="296"/>
    </row>
    <row r="403" spans="1:22" s="295" customFormat="1" ht="13.2">
      <c r="A403" s="56"/>
      <c r="B403" s="11"/>
      <c r="C403" s="11" t="s">
        <v>342</v>
      </c>
      <c r="D403" s="11"/>
      <c r="E403" s="11" t="s">
        <v>338</v>
      </c>
      <c r="F403" s="11">
        <v>12</v>
      </c>
      <c r="G403" s="11"/>
      <c r="H403" s="11"/>
      <c r="I403" s="11"/>
      <c r="J403" s="4"/>
      <c r="K403" s="11"/>
      <c r="L403" s="11"/>
      <c r="M403" s="11"/>
      <c r="N403" s="4"/>
      <c r="O403" s="292"/>
      <c r="P403" s="293"/>
      <c r="Q403" s="293"/>
      <c r="R403" s="294"/>
      <c r="S403" s="296"/>
      <c r="T403" s="296"/>
      <c r="U403" s="296"/>
      <c r="V403" s="296"/>
    </row>
    <row r="404" spans="1:22" s="295" customFormat="1" ht="13.2">
      <c r="A404" s="56"/>
      <c r="B404" s="11"/>
      <c r="C404" s="11" t="s">
        <v>240</v>
      </c>
      <c r="D404" s="11"/>
      <c r="E404" s="11" t="s">
        <v>237</v>
      </c>
      <c r="F404" s="11">
        <v>8</v>
      </c>
      <c r="G404" s="11"/>
      <c r="H404" s="11"/>
      <c r="I404" s="11"/>
      <c r="J404" s="4"/>
      <c r="K404" s="11"/>
      <c r="L404" s="11"/>
      <c r="M404" s="11"/>
      <c r="N404" s="4"/>
      <c r="O404" s="292"/>
      <c r="P404" s="293"/>
      <c r="Q404" s="293"/>
      <c r="R404" s="294"/>
      <c r="S404" s="296"/>
      <c r="T404" s="296"/>
      <c r="U404" s="296"/>
      <c r="V404" s="296"/>
    </row>
    <row r="405" spans="1:22" s="295" customFormat="1" ht="13.2">
      <c r="A405" s="56"/>
      <c r="B405" s="11"/>
      <c r="C405" s="11" t="s">
        <v>468</v>
      </c>
      <c r="D405" s="11"/>
      <c r="E405" s="11" t="s">
        <v>469</v>
      </c>
      <c r="F405" s="11">
        <v>6</v>
      </c>
      <c r="G405" s="11"/>
      <c r="H405" s="11"/>
      <c r="I405" s="11"/>
      <c r="J405" s="4"/>
      <c r="K405" s="11"/>
      <c r="L405" s="11"/>
      <c r="M405" s="11"/>
      <c r="N405" s="4"/>
      <c r="O405" s="292"/>
      <c r="P405" s="293"/>
      <c r="Q405" s="293"/>
      <c r="R405" s="294"/>
      <c r="S405" s="296"/>
      <c r="T405" s="296"/>
      <c r="U405" s="296"/>
      <c r="V405" s="296"/>
    </row>
    <row r="406" spans="1:22" s="295" customFormat="1" ht="13.2">
      <c r="A406" s="56"/>
      <c r="B406" s="11"/>
      <c r="C406" s="11" t="s">
        <v>507</v>
      </c>
      <c r="D406" s="11"/>
      <c r="E406" s="11" t="s">
        <v>508</v>
      </c>
      <c r="F406" s="11">
        <v>1</v>
      </c>
      <c r="G406" s="11"/>
      <c r="H406" s="11"/>
      <c r="I406" s="11"/>
      <c r="J406" s="4"/>
      <c r="K406" s="11"/>
      <c r="L406" s="11"/>
      <c r="M406" s="11"/>
      <c r="N406" s="4"/>
      <c r="O406" s="292"/>
      <c r="P406" s="293"/>
      <c r="Q406" s="293"/>
      <c r="R406" s="294"/>
      <c r="S406" s="296"/>
      <c r="T406" s="296"/>
      <c r="U406" s="296"/>
      <c r="V406" s="296"/>
    </row>
    <row r="407" spans="1:22" s="289" customFormat="1" ht="13.2">
      <c r="A407" s="56"/>
      <c r="B407" s="11"/>
      <c r="C407" s="11" t="s">
        <v>364</v>
      </c>
      <c r="D407" s="11"/>
      <c r="E407" s="11" t="s">
        <v>362</v>
      </c>
      <c r="F407" s="11">
        <v>18</v>
      </c>
      <c r="G407" s="11"/>
      <c r="H407" s="11">
        <v>0</v>
      </c>
      <c r="I407" s="11"/>
      <c r="J407" s="4"/>
      <c r="K407" s="11"/>
      <c r="L407" s="11"/>
      <c r="M407" s="11"/>
      <c r="N407" s="4"/>
      <c r="O407" s="286"/>
      <c r="P407" s="287"/>
      <c r="Q407" s="287"/>
      <c r="R407" s="288"/>
      <c r="S407" s="290"/>
      <c r="T407" s="290"/>
      <c r="U407" s="290"/>
      <c r="V407" s="290"/>
    </row>
    <row r="408" spans="1:22" s="289" customFormat="1" ht="13.2">
      <c r="A408" s="56"/>
      <c r="B408" s="11"/>
      <c r="C408" s="11" t="s">
        <v>227</v>
      </c>
      <c r="D408" s="11"/>
      <c r="E408" s="11" t="s">
        <v>228</v>
      </c>
      <c r="F408" s="11">
        <v>30</v>
      </c>
      <c r="G408" s="11"/>
      <c r="H408" s="11">
        <v>0</v>
      </c>
      <c r="I408" s="11"/>
      <c r="J408" s="4"/>
      <c r="K408" s="11"/>
      <c r="L408" s="11"/>
      <c r="M408" s="11"/>
      <c r="N408" s="4"/>
      <c r="O408" s="286"/>
      <c r="P408" s="287"/>
      <c r="Q408" s="287"/>
      <c r="R408" s="288"/>
      <c r="S408" s="290"/>
      <c r="T408" s="290"/>
      <c r="U408" s="290"/>
      <c r="V408" s="290"/>
    </row>
    <row r="409" spans="1:22" s="289" customFormat="1" ht="13.2">
      <c r="A409" s="56"/>
      <c r="B409" s="11"/>
      <c r="C409" s="11" t="s">
        <v>534</v>
      </c>
      <c r="D409" s="11"/>
      <c r="E409" s="11" t="s">
        <v>230</v>
      </c>
      <c r="F409" s="11">
        <v>82</v>
      </c>
      <c r="G409" s="11"/>
      <c r="H409" s="11"/>
      <c r="I409" s="11"/>
      <c r="J409" s="4"/>
      <c r="K409" s="11"/>
      <c r="L409" s="11"/>
      <c r="M409" s="11"/>
      <c r="N409" s="4"/>
      <c r="O409" s="286"/>
      <c r="P409" s="287"/>
      <c r="Q409" s="287"/>
      <c r="R409" s="288"/>
      <c r="S409" s="290"/>
      <c r="T409" s="290"/>
      <c r="U409" s="290"/>
      <c r="V409" s="290"/>
    </row>
    <row r="410" spans="1:22" s="289" customFormat="1" ht="13.2">
      <c r="A410" s="56"/>
      <c r="B410" s="11"/>
      <c r="C410" s="11" t="s">
        <v>370</v>
      </c>
      <c r="D410" s="11"/>
      <c r="E410" s="11" t="s">
        <v>371</v>
      </c>
      <c r="F410" s="11">
        <v>5</v>
      </c>
      <c r="G410" s="11"/>
      <c r="H410" s="11">
        <v>0</v>
      </c>
      <c r="I410" s="11"/>
      <c r="J410" s="4"/>
      <c r="K410" s="11"/>
      <c r="L410" s="11"/>
      <c r="M410" s="11"/>
      <c r="N410" s="4"/>
      <c r="O410" s="286"/>
      <c r="P410" s="287"/>
      <c r="Q410" s="287"/>
      <c r="R410" s="288"/>
      <c r="S410" s="290"/>
      <c r="T410" s="290"/>
      <c r="U410" s="290"/>
      <c r="V410" s="290"/>
    </row>
    <row r="411" spans="1:22" s="289" customFormat="1" ht="13.2">
      <c r="A411" s="56"/>
      <c r="B411" s="11"/>
      <c r="C411" s="11" t="s">
        <v>596</v>
      </c>
      <c r="D411" s="11"/>
      <c r="E411" s="11" t="s">
        <v>362</v>
      </c>
      <c r="F411" s="11">
        <v>8</v>
      </c>
      <c r="G411" s="11"/>
      <c r="H411" s="11"/>
      <c r="I411" s="11"/>
      <c r="J411" s="4"/>
      <c r="K411" s="11"/>
      <c r="L411" s="11"/>
      <c r="M411" s="11"/>
      <c r="N411" s="4"/>
      <c r="O411" s="286"/>
      <c r="P411" s="287"/>
      <c r="Q411" s="287"/>
      <c r="R411" s="288"/>
      <c r="S411" s="290"/>
      <c r="T411" s="290"/>
      <c r="U411" s="290"/>
      <c r="V411" s="290"/>
    </row>
    <row r="412" spans="1:22" s="289" customFormat="1" ht="13.2">
      <c r="A412" s="56"/>
      <c r="B412" s="11"/>
      <c r="C412" s="11" t="s">
        <v>549</v>
      </c>
      <c r="D412" s="11"/>
      <c r="E412" s="11" t="s">
        <v>473</v>
      </c>
      <c r="F412" s="11">
        <v>15</v>
      </c>
      <c r="G412" s="11"/>
      <c r="H412" s="11"/>
      <c r="I412" s="11"/>
      <c r="J412" s="4"/>
      <c r="K412" s="11"/>
      <c r="L412" s="11"/>
      <c r="M412" s="11"/>
      <c r="N412" s="4"/>
      <c r="O412" s="286"/>
      <c r="P412" s="287"/>
      <c r="Q412" s="287"/>
      <c r="R412" s="288"/>
      <c r="S412" s="290"/>
      <c r="T412" s="290"/>
      <c r="U412" s="290"/>
      <c r="V412" s="290"/>
    </row>
    <row r="413" spans="1:22" s="289" customFormat="1" ht="13.2">
      <c r="A413" s="56"/>
      <c r="B413" s="11"/>
      <c r="C413" s="11" t="s">
        <v>234</v>
      </c>
      <c r="D413" s="11"/>
      <c r="E413" s="11" t="s">
        <v>235</v>
      </c>
      <c r="F413" s="11">
        <v>17</v>
      </c>
      <c r="G413" s="11"/>
      <c r="H413" s="11">
        <v>0</v>
      </c>
      <c r="I413" s="11"/>
      <c r="J413" s="4"/>
      <c r="K413" s="11"/>
      <c r="L413" s="11"/>
      <c r="M413" s="11"/>
      <c r="N413" s="4"/>
      <c r="O413" s="286"/>
      <c r="P413" s="287"/>
      <c r="Q413" s="287"/>
      <c r="R413" s="288"/>
      <c r="S413" s="290"/>
      <c r="T413" s="290"/>
      <c r="U413" s="290"/>
      <c r="V413" s="290"/>
    </row>
    <row r="414" spans="1:22" s="289" customFormat="1" ht="13.2">
      <c r="A414" s="56"/>
      <c r="B414" s="11"/>
      <c r="C414" s="11" t="s">
        <v>241</v>
      </c>
      <c r="D414" s="11"/>
      <c r="E414" s="11" t="s">
        <v>237</v>
      </c>
      <c r="F414" s="11">
        <v>205</v>
      </c>
      <c r="G414" s="11"/>
      <c r="H414" s="11">
        <v>0</v>
      </c>
      <c r="I414" s="11"/>
      <c r="J414" s="4"/>
      <c r="K414" s="11"/>
      <c r="L414" s="11"/>
      <c r="M414" s="11"/>
      <c r="N414" s="4"/>
      <c r="O414" s="286"/>
      <c r="P414" s="287"/>
      <c r="Q414" s="287"/>
      <c r="R414" s="288"/>
      <c r="S414" s="290"/>
      <c r="T414" s="290"/>
      <c r="U414" s="290"/>
      <c r="V414" s="290"/>
    </row>
    <row r="415" spans="1:22" s="289" customFormat="1" ht="13.2">
      <c r="A415" s="56"/>
      <c r="B415" s="11"/>
      <c r="C415" s="11" t="s">
        <v>568</v>
      </c>
      <c r="D415" s="11"/>
      <c r="E415" s="11" t="s">
        <v>569</v>
      </c>
      <c r="F415" s="11">
        <v>5</v>
      </c>
      <c r="G415" s="11"/>
      <c r="H415" s="11"/>
      <c r="I415" s="11"/>
      <c r="J415" s="4"/>
      <c r="K415" s="11"/>
      <c r="L415" s="11"/>
      <c r="M415" s="11"/>
      <c r="N415" s="4"/>
      <c r="O415" s="286"/>
      <c r="P415" s="287"/>
      <c r="Q415" s="287"/>
      <c r="R415" s="288"/>
      <c r="S415" s="290"/>
      <c r="T415" s="290"/>
      <c r="U415" s="290"/>
      <c r="V415" s="290"/>
    </row>
    <row r="416" spans="1:22" s="289" customFormat="1" ht="13.2">
      <c r="A416" s="56"/>
      <c r="B416" s="11"/>
      <c r="C416" s="11" t="s">
        <v>536</v>
      </c>
      <c r="D416" s="11"/>
      <c r="E416" s="11" t="s">
        <v>537</v>
      </c>
      <c r="F416" s="11">
        <v>7</v>
      </c>
      <c r="G416" s="11"/>
      <c r="H416" s="11"/>
      <c r="I416" s="11"/>
      <c r="J416" s="4"/>
      <c r="K416" s="11"/>
      <c r="L416" s="11"/>
      <c r="M416" s="11"/>
      <c r="N416" s="4"/>
      <c r="O416" s="286"/>
      <c r="P416" s="287"/>
      <c r="Q416" s="287"/>
      <c r="R416" s="288"/>
      <c r="S416" s="290"/>
      <c r="T416" s="290"/>
      <c r="U416" s="290"/>
      <c r="V416" s="290"/>
    </row>
    <row r="417" spans="1:22" s="289" customFormat="1" ht="13.2">
      <c r="A417" s="56"/>
      <c r="B417" s="11"/>
      <c r="C417" s="11" t="s">
        <v>1232</v>
      </c>
      <c r="D417" s="11"/>
      <c r="E417" s="11" t="s">
        <v>199</v>
      </c>
      <c r="F417" s="11">
        <v>6</v>
      </c>
      <c r="G417" s="11"/>
      <c r="H417" s="11"/>
      <c r="I417" s="11"/>
      <c r="J417" s="4"/>
      <c r="K417" s="11"/>
      <c r="L417" s="11"/>
      <c r="M417" s="11"/>
      <c r="N417" s="4"/>
      <c r="O417" s="286"/>
      <c r="P417" s="287"/>
      <c r="Q417" s="287"/>
      <c r="R417" s="288"/>
      <c r="S417" s="290"/>
      <c r="T417" s="290"/>
      <c r="U417" s="290"/>
      <c r="V417" s="290"/>
    </row>
    <row r="418" spans="1:22" s="289" customFormat="1" ht="13.2">
      <c r="A418" s="56"/>
      <c r="B418" s="11"/>
      <c r="C418" s="11" t="s">
        <v>474</v>
      </c>
      <c r="D418" s="11"/>
      <c r="E418" s="11" t="s">
        <v>475</v>
      </c>
      <c r="F418" s="11">
        <v>8</v>
      </c>
      <c r="G418" s="11"/>
      <c r="H418" s="11"/>
      <c r="I418" s="11"/>
      <c r="J418" s="4"/>
      <c r="K418" s="11"/>
      <c r="L418" s="11"/>
      <c r="M418" s="11"/>
      <c r="N418" s="4"/>
      <c r="O418" s="286"/>
      <c r="P418" s="287"/>
      <c r="Q418" s="287"/>
      <c r="R418" s="288"/>
      <c r="S418" s="290"/>
      <c r="T418" s="290"/>
      <c r="U418" s="290"/>
      <c r="V418" s="290"/>
    </row>
    <row r="419" spans="1:22" s="289" customFormat="1" ht="13.2">
      <c r="A419" s="56"/>
      <c r="B419" s="11"/>
      <c r="C419" s="11" t="s">
        <v>290</v>
      </c>
      <c r="D419" s="11"/>
      <c r="E419" s="11" t="s">
        <v>291</v>
      </c>
      <c r="F419" s="11">
        <v>16</v>
      </c>
      <c r="G419" s="11"/>
      <c r="H419" s="11"/>
      <c r="I419" s="11"/>
      <c r="J419" s="4"/>
      <c r="K419" s="11"/>
      <c r="L419" s="11"/>
      <c r="M419" s="11"/>
      <c r="N419" s="4"/>
      <c r="O419" s="286"/>
      <c r="P419" s="287"/>
      <c r="Q419" s="287"/>
      <c r="R419" s="288"/>
      <c r="S419" s="290"/>
      <c r="T419" s="290"/>
      <c r="U419" s="290"/>
      <c r="V419" s="290"/>
    </row>
    <row r="420" spans="1:22" s="289" customFormat="1" ht="13.2">
      <c r="A420" s="56"/>
      <c r="B420" s="11"/>
      <c r="C420" s="11" t="s">
        <v>648</v>
      </c>
      <c r="D420" s="11"/>
      <c r="E420" s="11" t="s">
        <v>199</v>
      </c>
      <c r="F420" s="11">
        <v>3</v>
      </c>
      <c r="G420" s="11"/>
      <c r="H420" s="11"/>
      <c r="I420" s="11"/>
      <c r="J420" s="4"/>
      <c r="K420" s="11"/>
      <c r="L420" s="11"/>
      <c r="M420" s="11"/>
      <c r="N420" s="4"/>
      <c r="O420" s="286"/>
      <c r="P420" s="287"/>
      <c r="Q420" s="287"/>
      <c r="R420" s="288"/>
      <c r="S420" s="290"/>
      <c r="T420" s="290"/>
      <c r="U420" s="290"/>
      <c r="V420" s="290"/>
    </row>
    <row r="421" spans="1:22" s="289" customFormat="1" ht="13.2">
      <c r="A421" s="56"/>
      <c r="B421" s="11"/>
      <c r="C421" s="11" t="s">
        <v>303</v>
      </c>
      <c r="D421" s="11"/>
      <c r="E421" s="11" t="s">
        <v>302</v>
      </c>
      <c r="F421" s="11">
        <v>70</v>
      </c>
      <c r="G421" s="11"/>
      <c r="H421" s="11">
        <v>0</v>
      </c>
      <c r="I421" s="11"/>
      <c r="J421" s="4"/>
      <c r="K421" s="11"/>
      <c r="L421" s="11"/>
      <c r="M421" s="11"/>
      <c r="N421" s="4"/>
      <c r="O421" s="286"/>
      <c r="P421" s="287"/>
      <c r="Q421" s="287"/>
      <c r="R421" s="288"/>
      <c r="S421" s="290"/>
      <c r="T421" s="290"/>
      <c r="U421" s="290"/>
      <c r="V421" s="290"/>
    </row>
    <row r="422" spans="1:22" s="289" customFormat="1" ht="13.2">
      <c r="A422" s="56"/>
      <c r="B422" s="11"/>
      <c r="C422" s="11" t="s">
        <v>580</v>
      </c>
      <c r="D422" s="11"/>
      <c r="E422" s="11" t="s">
        <v>284</v>
      </c>
      <c r="F422" s="11">
        <v>2</v>
      </c>
      <c r="G422" s="11"/>
      <c r="H422" s="11"/>
      <c r="I422" s="11"/>
      <c r="J422" s="4"/>
      <c r="K422" s="11"/>
      <c r="L422" s="11"/>
      <c r="M422" s="11"/>
      <c r="N422" s="4"/>
      <c r="O422" s="286"/>
      <c r="P422" s="287"/>
      <c r="Q422" s="287"/>
      <c r="R422" s="288"/>
      <c r="S422" s="290"/>
      <c r="T422" s="290"/>
      <c r="U422" s="290"/>
      <c r="V422" s="290"/>
    </row>
    <row r="423" spans="1:22" s="289" customFormat="1" ht="13.2">
      <c r="A423" s="56"/>
      <c r="B423" s="11"/>
      <c r="C423" s="11" t="s">
        <v>246</v>
      </c>
      <c r="D423" s="11"/>
      <c r="E423" s="11" t="s">
        <v>247</v>
      </c>
      <c r="F423" s="11">
        <v>39</v>
      </c>
      <c r="G423" s="11"/>
      <c r="H423" s="11"/>
      <c r="I423" s="11"/>
      <c r="J423" s="4"/>
      <c r="K423" s="11"/>
      <c r="L423" s="11"/>
      <c r="M423" s="11"/>
      <c r="N423" s="4"/>
      <c r="O423" s="286"/>
      <c r="P423" s="287"/>
      <c r="Q423" s="287"/>
      <c r="R423" s="288"/>
      <c r="S423" s="290"/>
      <c r="T423" s="290"/>
      <c r="U423" s="290"/>
      <c r="V423" s="290"/>
    </row>
    <row r="424" spans="1:22" s="289" customFormat="1" ht="13.2">
      <c r="A424" s="56"/>
      <c r="B424" s="11"/>
      <c r="C424" s="11" t="s">
        <v>254</v>
      </c>
      <c r="D424" s="11"/>
      <c r="E424" s="11" t="s">
        <v>255</v>
      </c>
      <c r="F424" s="11">
        <v>30</v>
      </c>
      <c r="G424" s="11"/>
      <c r="H424" s="11">
        <v>0</v>
      </c>
      <c r="I424" s="11"/>
      <c r="J424" s="4"/>
      <c r="K424" s="11"/>
      <c r="L424" s="11"/>
      <c r="M424" s="11"/>
      <c r="N424" s="4"/>
      <c r="O424" s="286"/>
      <c r="P424" s="287"/>
      <c r="Q424" s="287"/>
      <c r="R424" s="288"/>
      <c r="S424" s="290"/>
      <c r="T424" s="290"/>
      <c r="U424" s="290"/>
      <c r="V424" s="290"/>
    </row>
    <row r="425" spans="1:22" s="289" customFormat="1" ht="13.2">
      <c r="A425" s="56"/>
      <c r="B425" s="11"/>
      <c r="C425" s="11" t="s">
        <v>476</v>
      </c>
      <c r="D425" s="11"/>
      <c r="E425" s="11" t="s">
        <v>477</v>
      </c>
      <c r="F425" s="11">
        <v>44</v>
      </c>
      <c r="G425" s="11"/>
      <c r="H425" s="11"/>
      <c r="I425" s="11"/>
      <c r="J425" s="4"/>
      <c r="K425" s="11"/>
      <c r="L425" s="11"/>
      <c r="M425" s="11"/>
      <c r="N425" s="4"/>
      <c r="O425" s="286"/>
      <c r="P425" s="287"/>
      <c r="Q425" s="287"/>
      <c r="R425" s="288"/>
      <c r="S425" s="290"/>
      <c r="T425" s="290"/>
      <c r="U425" s="290"/>
      <c r="V425" s="290"/>
    </row>
    <row r="426" spans="1:22" s="289" customFormat="1" ht="13.2">
      <c r="A426" s="56"/>
      <c r="B426" s="11"/>
      <c r="C426" s="11" t="s">
        <v>490</v>
      </c>
      <c r="D426" s="11"/>
      <c r="E426" s="11" t="s">
        <v>489</v>
      </c>
      <c r="F426" s="11">
        <v>119</v>
      </c>
      <c r="G426" s="11"/>
      <c r="H426" s="11">
        <v>0</v>
      </c>
      <c r="I426" s="11"/>
      <c r="J426" s="4"/>
      <c r="K426" s="11"/>
      <c r="L426" s="11"/>
      <c r="M426" s="11"/>
      <c r="N426" s="4"/>
      <c r="O426" s="286"/>
      <c r="P426" s="287"/>
      <c r="Q426" s="287"/>
      <c r="R426" s="288"/>
      <c r="S426" s="290"/>
      <c r="T426" s="290"/>
      <c r="U426" s="290"/>
      <c r="V426" s="290"/>
    </row>
    <row r="427" spans="1:22" s="289" customFormat="1" ht="13.2">
      <c r="A427" s="56"/>
      <c r="B427" s="11"/>
      <c r="C427" s="11" t="s">
        <v>222</v>
      </c>
      <c r="D427" s="11"/>
      <c r="E427" s="11" t="s">
        <v>220</v>
      </c>
      <c r="F427" s="11">
        <v>52</v>
      </c>
      <c r="G427" s="11"/>
      <c r="H427" s="11"/>
      <c r="I427" s="11"/>
      <c r="J427" s="4"/>
      <c r="K427" s="11"/>
      <c r="L427" s="11"/>
      <c r="M427" s="11"/>
      <c r="N427" s="4"/>
      <c r="O427" s="286"/>
      <c r="P427" s="287"/>
      <c r="Q427" s="287"/>
      <c r="R427" s="288"/>
      <c r="S427" s="290"/>
      <c r="T427" s="290"/>
      <c r="U427" s="290"/>
      <c r="V427" s="290"/>
    </row>
    <row r="428" spans="1:22" s="289" customFormat="1" ht="13.2">
      <c r="A428" s="56"/>
      <c r="B428" s="11"/>
      <c r="C428" s="11" t="s">
        <v>598</v>
      </c>
      <c r="D428" s="11"/>
      <c r="E428" s="11" t="s">
        <v>599</v>
      </c>
      <c r="F428" s="11">
        <v>10</v>
      </c>
      <c r="G428" s="11"/>
      <c r="H428" s="11"/>
      <c r="I428" s="11"/>
      <c r="J428" s="4"/>
      <c r="K428" s="11"/>
      <c r="L428" s="11"/>
      <c r="M428" s="11"/>
      <c r="N428" s="4"/>
      <c r="O428" s="286"/>
      <c r="P428" s="287"/>
      <c r="Q428" s="287"/>
      <c r="R428" s="288"/>
      <c r="S428" s="290"/>
      <c r="T428" s="290"/>
      <c r="U428" s="290"/>
      <c r="V428" s="290"/>
    </row>
    <row r="429" spans="1:22" s="289" customFormat="1" ht="13.2">
      <c r="A429" s="56"/>
      <c r="B429" s="11"/>
      <c r="C429" s="11" t="s">
        <v>478</v>
      </c>
      <c r="D429" s="11"/>
      <c r="E429" s="11" t="s">
        <v>479</v>
      </c>
      <c r="F429" s="11">
        <v>16</v>
      </c>
      <c r="G429" s="11"/>
      <c r="H429" s="11"/>
      <c r="I429" s="11"/>
      <c r="J429" s="4"/>
      <c r="K429" s="11"/>
      <c r="L429" s="11"/>
      <c r="M429" s="11"/>
      <c r="N429" s="4"/>
      <c r="O429" s="286"/>
      <c r="P429" s="287"/>
      <c r="Q429" s="287"/>
      <c r="R429" s="288"/>
      <c r="S429" s="290"/>
      <c r="T429" s="290"/>
      <c r="U429" s="290"/>
      <c r="V429" s="290"/>
    </row>
    <row r="430" spans="1:22" s="289" customFormat="1" ht="13.2">
      <c r="A430" s="56"/>
      <c r="B430" s="11"/>
      <c r="C430" s="11" t="s">
        <v>374</v>
      </c>
      <c r="D430" s="11"/>
      <c r="E430" s="11" t="s">
        <v>375</v>
      </c>
      <c r="F430" s="11">
        <v>71</v>
      </c>
      <c r="G430" s="11"/>
      <c r="H430" s="11">
        <v>0</v>
      </c>
      <c r="I430" s="11"/>
      <c r="J430" s="4"/>
      <c r="K430" s="11"/>
      <c r="L430" s="11"/>
      <c r="M430" s="11"/>
      <c r="N430" s="4"/>
      <c r="O430" s="286"/>
      <c r="P430" s="287"/>
      <c r="Q430" s="287"/>
      <c r="R430" s="288"/>
      <c r="S430" s="290"/>
      <c r="T430" s="290"/>
      <c r="U430" s="290"/>
      <c r="V430" s="290"/>
    </row>
    <row r="431" spans="1:22" s="289" customFormat="1" ht="13.2">
      <c r="A431" s="56"/>
      <c r="B431" s="11"/>
      <c r="C431" s="11" t="s">
        <v>200</v>
      </c>
      <c r="D431" s="11"/>
      <c r="E431" s="11" t="s">
        <v>199</v>
      </c>
      <c r="F431" s="11">
        <v>8</v>
      </c>
      <c r="G431" s="11"/>
      <c r="H431" s="11"/>
      <c r="I431" s="11"/>
      <c r="J431" s="4"/>
      <c r="K431" s="11"/>
      <c r="L431" s="11"/>
      <c r="M431" s="11"/>
      <c r="N431" s="4"/>
      <c r="O431" s="286"/>
      <c r="P431" s="287"/>
      <c r="Q431" s="287"/>
      <c r="R431" s="288"/>
      <c r="S431" s="290"/>
      <c r="T431" s="290"/>
      <c r="U431" s="290"/>
      <c r="V431" s="290"/>
    </row>
    <row r="432" spans="1:22" s="289" customFormat="1" ht="13.2">
      <c r="A432" s="56"/>
      <c r="B432" s="11"/>
      <c r="C432" s="11" t="s">
        <v>528</v>
      </c>
      <c r="D432" s="11"/>
      <c r="E432" s="11" t="s">
        <v>529</v>
      </c>
      <c r="F432" s="11">
        <v>2</v>
      </c>
      <c r="G432" s="11"/>
      <c r="H432" s="11"/>
      <c r="I432" s="11"/>
      <c r="J432" s="4"/>
      <c r="K432" s="11"/>
      <c r="L432" s="11"/>
      <c r="M432" s="11"/>
      <c r="N432" s="4"/>
      <c r="O432" s="286"/>
      <c r="P432" s="287"/>
      <c r="Q432" s="287"/>
      <c r="R432" s="288"/>
      <c r="S432" s="290"/>
      <c r="T432" s="290"/>
      <c r="U432" s="290"/>
      <c r="V432" s="290"/>
    </row>
    <row r="433" spans="1:22" s="289" customFormat="1" ht="13.2">
      <c r="A433" s="56"/>
      <c r="B433" s="11"/>
      <c r="C433" s="11" t="s">
        <v>1260</v>
      </c>
      <c r="D433" s="11"/>
      <c r="E433" s="11" t="s">
        <v>199</v>
      </c>
      <c r="F433" s="11">
        <v>11</v>
      </c>
      <c r="G433" s="11"/>
      <c r="H433" s="11"/>
      <c r="I433" s="11"/>
      <c r="J433" s="4"/>
      <c r="K433" s="11"/>
      <c r="L433" s="11"/>
      <c r="M433" s="11"/>
      <c r="N433" s="4"/>
      <c r="O433" s="286"/>
      <c r="P433" s="287"/>
      <c r="Q433" s="287"/>
      <c r="R433" s="288"/>
      <c r="S433" s="290"/>
      <c r="T433" s="290"/>
      <c r="U433" s="290"/>
      <c r="V433" s="290"/>
    </row>
    <row r="434" spans="1:22" s="289" customFormat="1" ht="13.2">
      <c r="A434" s="56"/>
      <c r="B434" s="11"/>
      <c r="C434" s="11" t="s">
        <v>365</v>
      </c>
      <c r="D434" s="11"/>
      <c r="E434" s="11" t="s">
        <v>362</v>
      </c>
      <c r="F434" s="11">
        <v>5</v>
      </c>
      <c r="G434" s="11"/>
      <c r="H434" s="11"/>
      <c r="I434" s="11"/>
      <c r="J434" s="4"/>
      <c r="K434" s="11"/>
      <c r="L434" s="11"/>
      <c r="M434" s="11"/>
      <c r="N434" s="4"/>
      <c r="O434" s="286"/>
      <c r="P434" s="287"/>
      <c r="Q434" s="287"/>
      <c r="R434" s="288"/>
      <c r="S434" s="290"/>
      <c r="T434" s="290"/>
      <c r="U434" s="290"/>
      <c r="V434" s="290"/>
    </row>
    <row r="435" spans="1:22" s="289" customFormat="1" ht="13.2">
      <c r="A435" s="56"/>
      <c r="B435" s="11"/>
      <c r="C435" s="11" t="s">
        <v>480</v>
      </c>
      <c r="D435" s="11"/>
      <c r="E435" s="11" t="s">
        <v>481</v>
      </c>
      <c r="F435" s="11">
        <v>36</v>
      </c>
      <c r="G435" s="11"/>
      <c r="H435" s="11">
        <v>0</v>
      </c>
      <c r="I435" s="11"/>
      <c r="J435" s="4"/>
      <c r="K435" s="11"/>
      <c r="L435" s="11"/>
      <c r="M435" s="11"/>
      <c r="N435" s="4"/>
      <c r="O435" s="286"/>
      <c r="P435" s="287"/>
      <c r="Q435" s="287"/>
      <c r="R435" s="288"/>
      <c r="S435" s="290"/>
      <c r="T435" s="290"/>
      <c r="U435" s="290"/>
      <c r="V435" s="290"/>
    </row>
    <row r="436" spans="1:22" s="289" customFormat="1" ht="13.2">
      <c r="A436" s="56"/>
      <c r="B436" s="11"/>
      <c r="C436" s="11" t="s">
        <v>279</v>
      </c>
      <c r="D436" s="11"/>
      <c r="E436" s="11" t="s">
        <v>280</v>
      </c>
      <c r="F436" s="11">
        <v>10</v>
      </c>
      <c r="G436" s="11"/>
      <c r="H436" s="11">
        <v>0</v>
      </c>
      <c r="I436" s="11"/>
      <c r="J436" s="4"/>
      <c r="K436" s="11"/>
      <c r="L436" s="11"/>
      <c r="M436" s="11"/>
      <c r="N436" s="4"/>
      <c r="O436" s="286"/>
      <c r="P436" s="287"/>
      <c r="Q436" s="287"/>
      <c r="R436" s="288"/>
      <c r="S436" s="290"/>
      <c r="T436" s="290"/>
      <c r="U436" s="290"/>
      <c r="V436" s="290"/>
    </row>
    <row r="437" spans="1:22" s="289" customFormat="1" ht="13.2">
      <c r="A437" s="56"/>
      <c r="B437" s="11"/>
      <c r="C437" s="11" t="s">
        <v>526</v>
      </c>
      <c r="D437" s="11"/>
      <c r="E437" s="11" t="s">
        <v>527</v>
      </c>
      <c r="F437" s="11">
        <v>51</v>
      </c>
      <c r="G437" s="11"/>
      <c r="H437" s="11"/>
      <c r="I437" s="11"/>
      <c r="J437" s="4"/>
      <c r="K437" s="11"/>
      <c r="L437" s="11"/>
      <c r="M437" s="11"/>
      <c r="N437" s="4"/>
      <c r="O437" s="286"/>
      <c r="P437" s="287"/>
      <c r="Q437" s="287"/>
      <c r="R437" s="288"/>
      <c r="S437" s="290"/>
      <c r="T437" s="290"/>
      <c r="U437" s="290"/>
      <c r="V437" s="290"/>
    </row>
    <row r="438" spans="1:22" s="289" customFormat="1" ht="13.2">
      <c r="A438" s="56"/>
      <c r="B438" s="11"/>
      <c r="C438" s="11" t="s">
        <v>256</v>
      </c>
      <c r="D438" s="11"/>
      <c r="E438" s="11" t="s">
        <v>255</v>
      </c>
      <c r="F438" s="11">
        <v>109</v>
      </c>
      <c r="G438" s="11"/>
      <c r="H438" s="11">
        <v>0</v>
      </c>
      <c r="I438" s="11"/>
      <c r="J438" s="4"/>
      <c r="K438" s="11"/>
      <c r="L438" s="11"/>
      <c r="M438" s="11"/>
      <c r="N438" s="4"/>
      <c r="O438" s="286"/>
      <c r="P438" s="287"/>
      <c r="Q438" s="287"/>
      <c r="R438" s="288"/>
      <c r="S438" s="290"/>
      <c r="T438" s="290"/>
      <c r="U438" s="290"/>
      <c r="V438" s="290"/>
    </row>
    <row r="439" spans="1:22" s="289" customFormat="1" ht="13.2">
      <c r="A439" s="56"/>
      <c r="B439" s="11"/>
      <c r="C439" s="11" t="s">
        <v>376</v>
      </c>
      <c r="D439" s="11"/>
      <c r="E439" s="11" t="s">
        <v>377</v>
      </c>
      <c r="F439" s="11">
        <v>18</v>
      </c>
      <c r="G439" s="11"/>
      <c r="H439" s="11"/>
      <c r="I439" s="11"/>
      <c r="J439" s="4"/>
      <c r="K439" s="11"/>
      <c r="L439" s="11"/>
      <c r="M439" s="11"/>
      <c r="N439" s="4"/>
      <c r="O439" s="286"/>
      <c r="P439" s="287"/>
      <c r="Q439" s="287"/>
      <c r="R439" s="288"/>
      <c r="S439" s="290"/>
      <c r="T439" s="290"/>
      <c r="U439" s="290"/>
      <c r="V439" s="290"/>
    </row>
    <row r="440" spans="1:22" s="289" customFormat="1" ht="13.2">
      <c r="A440" s="56"/>
      <c r="B440" s="11"/>
      <c r="C440" s="11" t="s">
        <v>482</v>
      </c>
      <c r="D440" s="11"/>
      <c r="E440" s="11" t="s">
        <v>483</v>
      </c>
      <c r="F440" s="11">
        <v>5</v>
      </c>
      <c r="G440" s="11"/>
      <c r="H440" s="11"/>
      <c r="I440" s="11"/>
      <c r="J440" s="4"/>
      <c r="K440" s="11"/>
      <c r="L440" s="11"/>
      <c r="M440" s="11"/>
      <c r="N440" s="4"/>
      <c r="O440" s="286"/>
      <c r="P440" s="287"/>
      <c r="Q440" s="287"/>
      <c r="R440" s="288"/>
      <c r="S440" s="290"/>
      <c r="T440" s="290"/>
      <c r="U440" s="290"/>
      <c r="V440" s="290"/>
    </row>
    <row r="441" spans="1:22" s="289" customFormat="1" ht="13.2">
      <c r="A441" s="56"/>
      <c r="B441" s="11"/>
      <c r="C441" s="11" t="s">
        <v>316</v>
      </c>
      <c r="D441" s="11"/>
      <c r="E441" s="11" t="s">
        <v>315</v>
      </c>
      <c r="F441" s="11">
        <v>4</v>
      </c>
      <c r="G441" s="11"/>
      <c r="H441" s="11">
        <v>0</v>
      </c>
      <c r="I441" s="11"/>
      <c r="J441" s="4"/>
      <c r="K441" s="11"/>
      <c r="L441" s="11"/>
      <c r="M441" s="11"/>
      <c r="N441" s="4"/>
      <c r="O441" s="286"/>
      <c r="P441" s="287"/>
      <c r="Q441" s="287"/>
      <c r="R441" s="288"/>
      <c r="S441" s="290"/>
      <c r="T441" s="290"/>
      <c r="U441" s="290"/>
      <c r="V441" s="290"/>
    </row>
    <row r="442" spans="1:22" s="289" customFormat="1" ht="13.2">
      <c r="A442" s="56"/>
      <c r="B442" s="11"/>
      <c r="C442" s="11" t="s">
        <v>353</v>
      </c>
      <c r="D442" s="11"/>
      <c r="E442" s="11" t="s">
        <v>350</v>
      </c>
      <c r="F442" s="11">
        <v>11</v>
      </c>
      <c r="G442" s="11"/>
      <c r="H442" s="11"/>
      <c r="I442" s="11"/>
      <c r="J442" s="4"/>
      <c r="K442" s="11"/>
      <c r="L442" s="11"/>
      <c r="M442" s="11"/>
      <c r="N442" s="4"/>
      <c r="O442" s="286"/>
      <c r="P442" s="287"/>
      <c r="Q442" s="287"/>
      <c r="R442" s="288"/>
      <c r="S442" s="290"/>
      <c r="T442" s="290"/>
      <c r="U442" s="290"/>
      <c r="V442" s="290"/>
    </row>
    <row r="443" spans="1:22" s="289" customFormat="1" ht="13.2">
      <c r="A443" s="56"/>
      <c r="B443" s="11"/>
      <c r="C443" s="11" t="s">
        <v>398</v>
      </c>
      <c r="D443" s="11"/>
      <c r="E443" s="11" t="s">
        <v>391</v>
      </c>
      <c r="F443" s="11">
        <v>1</v>
      </c>
      <c r="G443" s="11"/>
      <c r="H443" s="11"/>
      <c r="I443" s="11"/>
      <c r="J443" s="4"/>
      <c r="K443" s="11"/>
      <c r="L443" s="11"/>
      <c r="M443" s="11"/>
      <c r="N443" s="4"/>
      <c r="O443" s="286"/>
      <c r="P443" s="287"/>
      <c r="Q443" s="287"/>
      <c r="R443" s="288"/>
      <c r="S443" s="290"/>
      <c r="T443" s="290"/>
      <c r="U443" s="290"/>
      <c r="V443" s="290"/>
    </row>
    <row r="444" spans="1:22" s="289" customFormat="1" ht="13.2">
      <c r="A444" s="56"/>
      <c r="B444" s="11"/>
      <c r="C444" s="11" t="s">
        <v>398</v>
      </c>
      <c r="D444" s="11"/>
      <c r="E444" s="11" t="s">
        <v>395</v>
      </c>
      <c r="F444" s="11">
        <v>133</v>
      </c>
      <c r="G444" s="11">
        <v>1</v>
      </c>
      <c r="H444" s="11">
        <v>0</v>
      </c>
      <c r="I444" s="11"/>
      <c r="J444" s="4"/>
      <c r="K444" s="11"/>
      <c r="L444" s="11"/>
      <c r="M444" s="11"/>
      <c r="N444" s="4"/>
      <c r="O444" s="286"/>
      <c r="P444" s="287"/>
      <c r="Q444" s="287"/>
      <c r="R444" s="288"/>
      <c r="S444" s="290"/>
      <c r="T444" s="290"/>
      <c r="U444" s="290"/>
      <c r="V444" s="290"/>
    </row>
    <row r="445" spans="1:22" s="289" customFormat="1" ht="13.2">
      <c r="A445" s="56"/>
      <c r="B445" s="11"/>
      <c r="C445" s="11" t="s">
        <v>571</v>
      </c>
      <c r="D445" s="11"/>
      <c r="E445" s="11" t="s">
        <v>572</v>
      </c>
      <c r="F445" s="11">
        <v>56</v>
      </c>
      <c r="G445" s="11"/>
      <c r="H445" s="11">
        <v>0</v>
      </c>
      <c r="I445" s="11"/>
      <c r="J445" s="4"/>
      <c r="K445" s="11"/>
      <c r="L445" s="11"/>
      <c r="M445" s="11"/>
      <c r="N445" s="4"/>
      <c r="O445" s="286"/>
      <c r="P445" s="287"/>
      <c r="Q445" s="287"/>
      <c r="R445" s="288"/>
      <c r="S445" s="290"/>
      <c r="T445" s="290"/>
      <c r="U445" s="290"/>
      <c r="V445" s="290"/>
    </row>
    <row r="446" spans="1:22" s="289" customFormat="1" ht="13.2">
      <c r="A446" s="56"/>
      <c r="B446" s="11"/>
      <c r="C446" s="11" t="s">
        <v>257</v>
      </c>
      <c r="D446" s="11"/>
      <c r="E446" s="11" t="s">
        <v>258</v>
      </c>
      <c r="F446" s="11">
        <v>28</v>
      </c>
      <c r="G446" s="11"/>
      <c r="H446" s="11"/>
      <c r="I446" s="11"/>
      <c r="J446" s="4"/>
      <c r="K446" s="11"/>
      <c r="L446" s="11"/>
      <c r="M446" s="11"/>
      <c r="N446" s="4"/>
      <c r="O446" s="286"/>
      <c r="P446" s="287"/>
      <c r="Q446" s="287"/>
      <c r="R446" s="288"/>
      <c r="S446" s="290"/>
      <c r="T446" s="290"/>
      <c r="U446" s="290"/>
      <c r="V446" s="290"/>
    </row>
    <row r="447" spans="1:22" s="289" customFormat="1" ht="13.2">
      <c r="A447" s="56"/>
      <c r="B447" s="11"/>
      <c r="C447" s="11" t="s">
        <v>493</v>
      </c>
      <c r="D447" s="11"/>
      <c r="E447" s="11" t="s">
        <v>494</v>
      </c>
      <c r="F447" s="11">
        <v>19</v>
      </c>
      <c r="G447" s="11"/>
      <c r="H447" s="11">
        <v>0</v>
      </c>
      <c r="I447" s="11"/>
      <c r="J447" s="4"/>
      <c r="K447" s="11"/>
      <c r="L447" s="11"/>
      <c r="M447" s="11"/>
      <c r="N447" s="4"/>
      <c r="O447" s="286"/>
      <c r="P447" s="287"/>
      <c r="Q447" s="287"/>
      <c r="R447" s="288"/>
      <c r="S447" s="290"/>
      <c r="T447" s="290"/>
      <c r="U447" s="290"/>
      <c r="V447" s="290"/>
    </row>
    <row r="448" spans="1:22" s="289" customFormat="1" ht="13.2">
      <c r="A448" s="56"/>
      <c r="B448" s="11"/>
      <c r="C448" s="11" t="s">
        <v>497</v>
      </c>
      <c r="D448" s="11"/>
      <c r="E448" s="11" t="s">
        <v>496</v>
      </c>
      <c r="F448" s="11">
        <v>56</v>
      </c>
      <c r="G448" s="11"/>
      <c r="H448" s="11">
        <v>0</v>
      </c>
      <c r="I448" s="11"/>
      <c r="J448" s="4"/>
      <c r="K448" s="11"/>
      <c r="L448" s="11"/>
      <c r="M448" s="11"/>
      <c r="N448" s="4"/>
      <c r="O448" s="286"/>
      <c r="P448" s="287"/>
      <c r="Q448" s="287"/>
      <c r="R448" s="288"/>
      <c r="S448" s="290"/>
      <c r="T448" s="290"/>
      <c r="U448" s="290"/>
      <c r="V448" s="290"/>
    </row>
    <row r="449" spans="1:22" s="289" customFormat="1" ht="13.2">
      <c r="A449" s="56"/>
      <c r="B449" s="11"/>
      <c r="C449" s="11" t="s">
        <v>551</v>
      </c>
      <c r="D449" s="11"/>
      <c r="E449" s="11" t="s">
        <v>499</v>
      </c>
      <c r="F449" s="11">
        <v>34</v>
      </c>
      <c r="G449" s="11"/>
      <c r="H449" s="11">
        <v>0</v>
      </c>
      <c r="I449" s="11"/>
      <c r="J449" s="4"/>
      <c r="K449" s="11"/>
      <c r="L449" s="11"/>
      <c r="M449" s="11"/>
      <c r="N449" s="4"/>
      <c r="O449" s="286"/>
      <c r="P449" s="287"/>
      <c r="Q449" s="287"/>
      <c r="R449" s="288"/>
      <c r="S449" s="290"/>
      <c r="T449" s="290"/>
      <c r="U449" s="290"/>
      <c r="V449" s="290"/>
    </row>
    <row r="450" spans="1:22" s="289" customFormat="1" ht="13.2">
      <c r="A450" s="56"/>
      <c r="B450" s="11"/>
      <c r="C450" s="11" t="s">
        <v>593</v>
      </c>
      <c r="D450" s="11"/>
      <c r="E450" s="11" t="s">
        <v>330</v>
      </c>
      <c r="F450" s="11">
        <v>1</v>
      </c>
      <c r="G450" s="11"/>
      <c r="H450" s="11"/>
      <c r="I450" s="11"/>
      <c r="J450" s="4"/>
      <c r="K450" s="11"/>
      <c r="L450" s="11"/>
      <c r="M450" s="11"/>
      <c r="N450" s="4"/>
      <c r="O450" s="286"/>
      <c r="P450" s="287"/>
      <c r="Q450" s="287"/>
      <c r="R450" s="288"/>
      <c r="S450" s="290"/>
      <c r="T450" s="290"/>
      <c r="U450" s="290"/>
      <c r="V450" s="290"/>
    </row>
    <row r="451" spans="1:22" s="289" customFormat="1" ht="13.2">
      <c r="A451" s="56"/>
      <c r="B451" s="11"/>
      <c r="C451" s="11" t="s">
        <v>538</v>
      </c>
      <c r="D451" s="11"/>
      <c r="E451" s="11" t="s">
        <v>260</v>
      </c>
      <c r="F451" s="11">
        <v>39</v>
      </c>
      <c r="G451" s="11"/>
      <c r="H451" s="11"/>
      <c r="I451" s="11"/>
      <c r="J451" s="4"/>
      <c r="K451" s="11"/>
      <c r="L451" s="11"/>
      <c r="M451" s="11"/>
      <c r="N451" s="4"/>
      <c r="O451" s="286"/>
      <c r="P451" s="287"/>
      <c r="Q451" s="287"/>
      <c r="R451" s="288"/>
      <c r="S451" s="290"/>
      <c r="T451" s="290"/>
      <c r="U451" s="290"/>
      <c r="V451" s="290"/>
    </row>
    <row r="452" spans="1:22" s="289" customFormat="1" ht="13.2">
      <c r="A452" s="56"/>
      <c r="B452" s="11"/>
      <c r="C452" s="11" t="s">
        <v>261</v>
      </c>
      <c r="D452" s="11"/>
      <c r="E452" s="11" t="s">
        <v>262</v>
      </c>
      <c r="F452" s="11">
        <v>130</v>
      </c>
      <c r="G452" s="11">
        <v>1</v>
      </c>
      <c r="H452" s="11">
        <v>0</v>
      </c>
      <c r="I452" s="11"/>
      <c r="J452" s="4"/>
      <c r="K452" s="11"/>
      <c r="L452" s="11"/>
      <c r="M452" s="11"/>
      <c r="N452" s="4"/>
      <c r="O452" s="286"/>
      <c r="P452" s="287"/>
      <c r="Q452" s="287"/>
      <c r="R452" s="288"/>
      <c r="S452" s="290"/>
      <c r="T452" s="290"/>
      <c r="U452" s="290"/>
      <c r="V452" s="290"/>
    </row>
    <row r="453" spans="1:22" s="289" customFormat="1" ht="13.2">
      <c r="A453" s="56"/>
      <c r="B453" s="11"/>
      <c r="C453" s="11" t="s">
        <v>298</v>
      </c>
      <c r="D453" s="11"/>
      <c r="E453" s="11" t="s">
        <v>297</v>
      </c>
      <c r="F453" s="11">
        <v>1</v>
      </c>
      <c r="G453" s="11"/>
      <c r="H453" s="11"/>
      <c r="I453" s="11"/>
      <c r="J453" s="4"/>
      <c r="K453" s="11"/>
      <c r="L453" s="11"/>
      <c r="M453" s="11"/>
      <c r="N453" s="4"/>
      <c r="O453" s="286"/>
      <c r="P453" s="287"/>
      <c r="Q453" s="287"/>
      <c r="R453" s="288"/>
      <c r="S453" s="290"/>
      <c r="T453" s="290"/>
      <c r="U453" s="290"/>
      <c r="V453" s="290"/>
    </row>
    <row r="454" spans="1:22" s="289" customFormat="1" ht="13.2">
      <c r="A454" s="56"/>
      <c r="B454" s="11"/>
      <c r="C454" s="11" t="s">
        <v>586</v>
      </c>
      <c r="D454" s="11"/>
      <c r="E454" s="11" t="s">
        <v>297</v>
      </c>
      <c r="F454" s="11">
        <v>1</v>
      </c>
      <c r="G454" s="11"/>
      <c r="H454" s="11"/>
      <c r="I454" s="11"/>
      <c r="J454" s="4"/>
      <c r="K454" s="11"/>
      <c r="L454" s="11"/>
      <c r="M454" s="11"/>
      <c r="N454" s="4"/>
      <c r="O454" s="286"/>
      <c r="P454" s="287"/>
      <c r="Q454" s="287"/>
      <c r="R454" s="288"/>
      <c r="S454" s="290"/>
      <c r="T454" s="290"/>
      <c r="U454" s="290"/>
      <c r="V454" s="290"/>
    </row>
    <row r="455" spans="1:22" s="289" customFormat="1" ht="13.2">
      <c r="A455" s="56"/>
      <c r="B455" s="11"/>
      <c r="C455" s="11" t="s">
        <v>243</v>
      </c>
      <c r="D455" s="11"/>
      <c r="E455" s="11" t="s">
        <v>237</v>
      </c>
      <c r="F455" s="11">
        <v>4</v>
      </c>
      <c r="G455" s="11"/>
      <c r="H455" s="11"/>
      <c r="I455" s="11"/>
      <c r="J455" s="4"/>
      <c r="K455" s="11"/>
      <c r="L455" s="11"/>
      <c r="M455" s="11"/>
      <c r="N455" s="4"/>
      <c r="O455" s="286"/>
      <c r="P455" s="287"/>
      <c r="Q455" s="287"/>
      <c r="R455" s="288"/>
      <c r="S455" s="290"/>
      <c r="T455" s="290"/>
      <c r="U455" s="290"/>
      <c r="V455" s="290"/>
    </row>
    <row r="456" spans="1:22" s="289" customFormat="1" ht="13.2">
      <c r="A456" s="56"/>
      <c r="B456" s="11"/>
      <c r="C456" s="11" t="s">
        <v>505</v>
      </c>
      <c r="D456" s="11"/>
      <c r="E456" s="11" t="s">
        <v>504</v>
      </c>
      <c r="F456" s="11">
        <v>128</v>
      </c>
      <c r="G456" s="11"/>
      <c r="H456" s="11">
        <v>0</v>
      </c>
      <c r="I456" s="11"/>
      <c r="J456" s="4"/>
      <c r="K456" s="11"/>
      <c r="L456" s="11"/>
      <c r="M456" s="11"/>
      <c r="N456" s="4"/>
      <c r="O456" s="286"/>
      <c r="P456" s="287"/>
      <c r="Q456" s="287"/>
      <c r="R456" s="288"/>
      <c r="S456" s="290"/>
      <c r="T456" s="290"/>
      <c r="U456" s="290"/>
      <c r="V456" s="290"/>
    </row>
    <row r="457" spans="1:22" s="289" customFormat="1" ht="13.2">
      <c r="A457" s="56"/>
      <c r="B457" s="11"/>
      <c r="C457" s="11" t="s">
        <v>509</v>
      </c>
      <c r="D457" s="11"/>
      <c r="E457" s="11" t="s">
        <v>508</v>
      </c>
      <c r="F457" s="11">
        <v>17</v>
      </c>
      <c r="G457" s="11"/>
      <c r="H457" s="11"/>
      <c r="I457" s="11"/>
      <c r="J457" s="4"/>
      <c r="K457" s="11"/>
      <c r="L457" s="11"/>
      <c r="M457" s="11"/>
      <c r="N457" s="4"/>
      <c r="O457" s="286"/>
      <c r="P457" s="287"/>
      <c r="Q457" s="287"/>
      <c r="R457" s="288"/>
      <c r="S457" s="290"/>
      <c r="T457" s="290"/>
      <c r="U457" s="290"/>
      <c r="V457" s="290"/>
    </row>
    <row r="458" spans="1:22" s="289" customFormat="1" ht="13.2">
      <c r="A458" s="56"/>
      <c r="B458" s="11"/>
      <c r="C458" s="11" t="s">
        <v>510</v>
      </c>
      <c r="D458" s="11"/>
      <c r="E458" s="11" t="s">
        <v>511</v>
      </c>
      <c r="F458" s="11">
        <v>32</v>
      </c>
      <c r="G458" s="11"/>
      <c r="H458" s="11">
        <v>0</v>
      </c>
      <c r="I458" s="11"/>
      <c r="J458" s="4"/>
      <c r="K458" s="11"/>
      <c r="L458" s="11"/>
      <c r="M458" s="11"/>
      <c r="N458" s="4"/>
      <c r="O458" s="286"/>
      <c r="P458" s="287"/>
      <c r="Q458" s="287"/>
      <c r="R458" s="288"/>
      <c r="S458" s="290"/>
      <c r="T458" s="290"/>
      <c r="U458" s="290"/>
      <c r="V458" s="290"/>
    </row>
    <row r="459" spans="1:22" s="289" customFormat="1" ht="13.2">
      <c r="A459" s="56"/>
      <c r="B459" s="11"/>
      <c r="C459" s="11" t="s">
        <v>512</v>
      </c>
      <c r="D459" s="11"/>
      <c r="E459" s="11" t="s">
        <v>513</v>
      </c>
      <c r="F459" s="11">
        <v>11</v>
      </c>
      <c r="G459" s="11"/>
      <c r="H459" s="11">
        <v>0</v>
      </c>
      <c r="I459" s="11"/>
      <c r="J459" s="4"/>
      <c r="K459" s="11"/>
      <c r="L459" s="11"/>
      <c r="M459" s="11"/>
      <c r="N459" s="4"/>
      <c r="O459" s="286"/>
      <c r="P459" s="287"/>
      <c r="Q459" s="287"/>
      <c r="R459" s="288"/>
      <c r="S459" s="290"/>
      <c r="T459" s="290"/>
      <c r="U459" s="290"/>
      <c r="V459" s="290"/>
    </row>
    <row r="460" spans="1:22" s="289" customFormat="1" ht="13.2">
      <c r="A460" s="56"/>
      <c r="B460" s="11"/>
      <c r="C460" s="11" t="s">
        <v>608</v>
      </c>
      <c r="D460" s="11"/>
      <c r="E460" s="11" t="s">
        <v>427</v>
      </c>
      <c r="F460" s="11">
        <v>3</v>
      </c>
      <c r="G460" s="11"/>
      <c r="H460" s="11"/>
      <c r="I460" s="11"/>
      <c r="J460" s="4"/>
      <c r="K460" s="11"/>
      <c r="L460" s="11"/>
      <c r="M460" s="11"/>
      <c r="N460" s="4"/>
      <c r="O460" s="286"/>
      <c r="P460" s="287"/>
      <c r="Q460" s="287"/>
      <c r="R460" s="288"/>
      <c r="S460" s="290"/>
      <c r="T460" s="290"/>
      <c r="U460" s="290"/>
      <c r="V460" s="290"/>
    </row>
    <row r="461" spans="1:22" s="289" customFormat="1" ht="13.2">
      <c r="A461" s="56"/>
      <c r="B461" s="11"/>
      <c r="C461" s="11" t="s">
        <v>381</v>
      </c>
      <c r="D461" s="11"/>
      <c r="E461" s="11" t="s">
        <v>382</v>
      </c>
      <c r="F461" s="11">
        <v>107</v>
      </c>
      <c r="G461" s="11"/>
      <c r="H461" s="11">
        <v>0</v>
      </c>
      <c r="I461" s="11"/>
      <c r="J461" s="4"/>
      <c r="K461" s="11"/>
      <c r="L461" s="11"/>
      <c r="M461" s="11"/>
      <c r="N461" s="4"/>
      <c r="O461" s="286"/>
      <c r="P461" s="287"/>
      <c r="Q461" s="287"/>
      <c r="R461" s="288"/>
      <c r="S461" s="290"/>
      <c r="T461" s="290"/>
      <c r="U461" s="290"/>
      <c r="V461" s="290"/>
    </row>
    <row r="462" spans="1:22" s="289" customFormat="1" ht="13.2">
      <c r="A462" s="56"/>
      <c r="B462" s="11"/>
      <c r="C462" s="11" t="s">
        <v>383</v>
      </c>
      <c r="D462" s="11"/>
      <c r="E462" s="11" t="s">
        <v>384</v>
      </c>
      <c r="F462" s="11">
        <v>107</v>
      </c>
      <c r="G462" s="11"/>
      <c r="H462" s="11"/>
      <c r="I462" s="11"/>
      <c r="J462" s="4"/>
      <c r="K462" s="11"/>
      <c r="L462" s="11"/>
      <c r="M462" s="11"/>
      <c r="N462" s="4"/>
      <c r="O462" s="286"/>
      <c r="P462" s="287"/>
      <c r="Q462" s="287"/>
      <c r="R462" s="288"/>
      <c r="S462" s="290"/>
      <c r="T462" s="290"/>
      <c r="U462" s="290"/>
      <c r="V462" s="290"/>
    </row>
    <row r="463" spans="1:22" s="289" customFormat="1" ht="13.2">
      <c r="A463" s="56"/>
      <c r="B463" s="11"/>
      <c r="C463" s="11" t="s">
        <v>385</v>
      </c>
      <c r="D463" s="11"/>
      <c r="E463" s="11" t="s">
        <v>386</v>
      </c>
      <c r="F463" s="11">
        <v>21</v>
      </c>
      <c r="G463" s="11"/>
      <c r="H463" s="11"/>
      <c r="I463" s="11"/>
      <c r="J463" s="4"/>
      <c r="K463" s="11"/>
      <c r="L463" s="11"/>
      <c r="M463" s="11"/>
      <c r="N463" s="4"/>
      <c r="O463" s="286"/>
      <c r="P463" s="287"/>
      <c r="Q463" s="287"/>
      <c r="R463" s="288"/>
      <c r="S463" s="290"/>
      <c r="T463" s="290"/>
      <c r="U463" s="290"/>
      <c r="V463" s="290"/>
    </row>
    <row r="464" spans="1:22" s="289" customFormat="1" ht="13.2">
      <c r="A464" s="56"/>
      <c r="B464" s="11"/>
      <c r="C464" s="11" t="s">
        <v>378</v>
      </c>
      <c r="D464" s="11"/>
      <c r="E464" s="11" t="s">
        <v>377</v>
      </c>
      <c r="F464" s="11">
        <v>19</v>
      </c>
      <c r="G464" s="11"/>
      <c r="H464" s="11"/>
      <c r="I464" s="11"/>
      <c r="J464" s="4"/>
      <c r="K464" s="11"/>
      <c r="L464" s="11"/>
      <c r="M464" s="11"/>
      <c r="N464" s="4"/>
      <c r="O464" s="286"/>
      <c r="P464" s="287"/>
      <c r="Q464" s="287"/>
      <c r="R464" s="288"/>
      <c r="S464" s="290"/>
      <c r="T464" s="290"/>
      <c r="U464" s="290"/>
      <c r="V464" s="290"/>
    </row>
    <row r="465" spans="1:22" s="289" customFormat="1" ht="13.2">
      <c r="A465" s="56"/>
      <c r="B465" s="11"/>
      <c r="C465" s="11" t="s">
        <v>299</v>
      </c>
      <c r="D465" s="11"/>
      <c r="E465" s="11" t="s">
        <v>297</v>
      </c>
      <c r="F465" s="11">
        <v>26</v>
      </c>
      <c r="G465" s="11"/>
      <c r="H465" s="11">
        <v>0</v>
      </c>
      <c r="I465" s="11"/>
      <c r="J465" s="4"/>
      <c r="K465" s="11"/>
      <c r="L465" s="11"/>
      <c r="M465" s="11"/>
      <c r="N465" s="4"/>
      <c r="O465" s="286"/>
      <c r="P465" s="287"/>
      <c r="Q465" s="287"/>
      <c r="R465" s="288"/>
      <c r="S465" s="290"/>
      <c r="T465" s="290"/>
      <c r="U465" s="290"/>
      <c r="V465" s="290"/>
    </row>
    <row r="466" spans="1:22" s="289" customFormat="1" ht="13.2">
      <c r="A466" s="56"/>
      <c r="B466" s="11"/>
      <c r="C466" s="11" t="s">
        <v>265</v>
      </c>
      <c r="D466" s="11"/>
      <c r="E466" s="11" t="s">
        <v>266</v>
      </c>
      <c r="F466" s="11">
        <v>24</v>
      </c>
      <c r="G466" s="11"/>
      <c r="H466" s="11">
        <v>0</v>
      </c>
      <c r="I466" s="11"/>
      <c r="J466" s="4"/>
      <c r="K466" s="11"/>
      <c r="L466" s="11"/>
      <c r="M466" s="11"/>
      <c r="N466" s="4"/>
      <c r="O466" s="286"/>
      <c r="P466" s="287"/>
      <c r="Q466" s="287"/>
      <c r="R466" s="288"/>
      <c r="S466" s="290"/>
      <c r="T466" s="290"/>
      <c r="U466" s="290"/>
      <c r="V466" s="290"/>
    </row>
    <row r="467" spans="1:22" s="289" customFormat="1" ht="13.2">
      <c r="A467" s="56"/>
      <c r="B467" s="11"/>
      <c r="C467" s="11" t="s">
        <v>270</v>
      </c>
      <c r="D467" s="11"/>
      <c r="E467" s="11" t="s">
        <v>268</v>
      </c>
      <c r="F467" s="11">
        <v>242</v>
      </c>
      <c r="G467" s="11"/>
      <c r="H467" s="11">
        <v>0</v>
      </c>
      <c r="I467" s="11"/>
      <c r="J467" s="4"/>
      <c r="K467" s="11"/>
      <c r="L467" s="11"/>
      <c r="M467" s="11"/>
      <c r="N467" s="4"/>
      <c r="O467" s="286"/>
      <c r="P467" s="287"/>
      <c r="Q467" s="287"/>
      <c r="R467" s="288"/>
      <c r="S467" s="290"/>
      <c r="T467" s="290"/>
      <c r="U467" s="290"/>
      <c r="V467" s="290"/>
    </row>
    <row r="468" spans="1:22" s="289" customFormat="1" ht="13.2">
      <c r="A468" s="56"/>
      <c r="B468" s="11"/>
      <c r="C468" s="11" t="s">
        <v>435</v>
      </c>
      <c r="D468" s="11"/>
      <c r="E468" s="11" t="s">
        <v>432</v>
      </c>
      <c r="F468" s="11">
        <v>20</v>
      </c>
      <c r="G468" s="11"/>
      <c r="H468" s="11">
        <v>0</v>
      </c>
      <c r="I468" s="11"/>
      <c r="J468" s="4"/>
      <c r="K468" s="11"/>
      <c r="L468" s="11"/>
      <c r="M468" s="11"/>
      <c r="N468" s="4"/>
      <c r="O468" s="286"/>
      <c r="P468" s="287"/>
      <c r="Q468" s="287"/>
      <c r="R468" s="288"/>
      <c r="S468" s="290"/>
      <c r="T468" s="290"/>
      <c r="U468" s="290"/>
      <c r="V468" s="290"/>
    </row>
    <row r="469" spans="1:22" s="289" customFormat="1" ht="13.2">
      <c r="A469" s="56"/>
      <c r="B469" s="11"/>
      <c r="C469" s="11" t="s">
        <v>273</v>
      </c>
      <c r="D469" s="11"/>
      <c r="E469" s="11" t="s">
        <v>274</v>
      </c>
      <c r="F469" s="11">
        <v>90</v>
      </c>
      <c r="G469" s="11"/>
      <c r="H469" s="11">
        <v>0</v>
      </c>
      <c r="I469" s="11"/>
      <c r="J469" s="4"/>
      <c r="K469" s="11"/>
      <c r="L469" s="11"/>
      <c r="M469" s="11"/>
      <c r="N469" s="4"/>
      <c r="O469" s="286"/>
      <c r="P469" s="287"/>
      <c r="Q469" s="287"/>
      <c r="R469" s="288"/>
      <c r="S469" s="290"/>
      <c r="T469" s="290"/>
      <c r="U469" s="290"/>
      <c r="V469" s="290"/>
    </row>
    <row r="470" spans="1:22" s="289" customFormat="1" ht="13.2">
      <c r="A470" s="56"/>
      <c r="B470" s="11"/>
      <c r="C470" s="11" t="s">
        <v>393</v>
      </c>
      <c r="D470" s="11"/>
      <c r="E470" s="11" t="s">
        <v>391</v>
      </c>
      <c r="F470" s="11">
        <v>525</v>
      </c>
      <c r="G470" s="11"/>
      <c r="H470" s="11">
        <v>0</v>
      </c>
      <c r="I470" s="11"/>
      <c r="J470" s="4"/>
      <c r="K470" s="11"/>
      <c r="L470" s="11"/>
      <c r="M470" s="11"/>
      <c r="N470" s="4"/>
      <c r="O470" s="286"/>
      <c r="P470" s="287"/>
      <c r="Q470" s="287"/>
      <c r="R470" s="288"/>
      <c r="S470" s="290"/>
      <c r="T470" s="290"/>
      <c r="U470" s="290"/>
      <c r="V470" s="290"/>
    </row>
    <row r="471" spans="1:22" s="289" customFormat="1" ht="13.2">
      <c r="A471" s="56"/>
      <c r="B471" s="11"/>
      <c r="C471" s="11" t="s">
        <v>400</v>
      </c>
      <c r="D471" s="11"/>
      <c r="E471" s="11" t="s">
        <v>401</v>
      </c>
      <c r="F471" s="11">
        <v>20</v>
      </c>
      <c r="G471" s="11"/>
      <c r="H471" s="11"/>
      <c r="I471" s="11"/>
      <c r="J471" s="4"/>
      <c r="K471" s="11"/>
      <c r="L471" s="11"/>
      <c r="M471" s="11"/>
      <c r="N471" s="4"/>
      <c r="O471" s="286"/>
      <c r="P471" s="287"/>
      <c r="Q471" s="287"/>
      <c r="R471" s="288"/>
      <c r="S471" s="290"/>
      <c r="T471" s="290"/>
      <c r="U471" s="290"/>
      <c r="V471" s="290"/>
    </row>
    <row r="472" spans="1:22" s="289" customFormat="1" ht="13.2">
      <c r="A472" s="56"/>
      <c r="B472" s="11"/>
      <c r="C472" s="11" t="s">
        <v>514</v>
      </c>
      <c r="D472" s="11"/>
      <c r="E472" s="11" t="s">
        <v>515</v>
      </c>
      <c r="F472" s="11">
        <v>12</v>
      </c>
      <c r="G472" s="11"/>
      <c r="H472" s="11">
        <v>0</v>
      </c>
      <c r="I472" s="11"/>
      <c r="J472" s="4"/>
      <c r="K472" s="11"/>
      <c r="L472" s="11"/>
      <c r="M472" s="11"/>
      <c r="N472" s="4"/>
      <c r="O472" s="286"/>
      <c r="P472" s="287"/>
      <c r="Q472" s="287"/>
      <c r="R472" s="288"/>
      <c r="S472" s="290"/>
      <c r="T472" s="290"/>
      <c r="U472" s="290"/>
      <c r="V472" s="290"/>
    </row>
    <row r="473" spans="1:22" s="289" customFormat="1" ht="13.2">
      <c r="A473" s="56"/>
      <c r="B473" s="11"/>
      <c r="C473" s="11" t="s">
        <v>516</v>
      </c>
      <c r="D473" s="11"/>
      <c r="E473" s="11" t="s">
        <v>517</v>
      </c>
      <c r="F473" s="11">
        <v>32</v>
      </c>
      <c r="G473" s="11"/>
      <c r="H473" s="11"/>
      <c r="I473" s="11"/>
      <c r="J473" s="4"/>
      <c r="K473" s="11"/>
      <c r="L473" s="11"/>
      <c r="M473" s="11"/>
      <c r="N473" s="4"/>
      <c r="O473" s="286"/>
      <c r="P473" s="287"/>
      <c r="Q473" s="287"/>
      <c r="R473" s="288"/>
      <c r="S473" s="290"/>
      <c r="T473" s="290"/>
      <c r="U473" s="290"/>
      <c r="V473" s="290"/>
    </row>
    <row r="474" spans="1:22" s="289" customFormat="1" ht="13.2">
      <c r="A474" s="56"/>
      <c r="B474" s="11"/>
      <c r="C474" s="11" t="s">
        <v>402</v>
      </c>
      <c r="D474" s="11"/>
      <c r="E474" s="11" t="s">
        <v>403</v>
      </c>
      <c r="F474" s="11">
        <v>20</v>
      </c>
      <c r="G474" s="11"/>
      <c r="H474" s="11"/>
      <c r="I474" s="11"/>
      <c r="J474" s="4"/>
      <c r="K474" s="11"/>
      <c r="L474" s="11"/>
      <c r="M474" s="11"/>
      <c r="N474" s="4"/>
      <c r="O474" s="286"/>
      <c r="P474" s="287"/>
      <c r="Q474" s="287"/>
      <c r="R474" s="288"/>
      <c r="S474" s="290"/>
      <c r="T474" s="290"/>
      <c r="U474" s="290"/>
      <c r="V474" s="290"/>
    </row>
    <row r="475" spans="1:22" s="289" customFormat="1" ht="13.2">
      <c r="A475" s="56"/>
      <c r="B475" s="11"/>
      <c r="C475" s="11" t="s">
        <v>275</v>
      </c>
      <c r="D475" s="11"/>
      <c r="E475" s="11" t="s">
        <v>276</v>
      </c>
      <c r="F475" s="11">
        <v>31</v>
      </c>
      <c r="G475" s="11"/>
      <c r="H475" s="11"/>
      <c r="I475" s="11"/>
      <c r="J475" s="4"/>
      <c r="K475" s="11"/>
      <c r="L475" s="11"/>
      <c r="M475" s="11"/>
      <c r="N475" s="4"/>
      <c r="O475" s="286"/>
      <c r="P475" s="287"/>
      <c r="Q475" s="287"/>
      <c r="R475" s="288"/>
      <c r="S475" s="290"/>
      <c r="T475" s="290"/>
      <c r="U475" s="290"/>
      <c r="V475" s="290"/>
    </row>
    <row r="476" spans="1:22" s="289" customFormat="1" ht="13.2">
      <c r="A476" s="56"/>
      <c r="B476" s="11"/>
      <c r="C476" s="11" t="s">
        <v>518</v>
      </c>
      <c r="D476" s="11"/>
      <c r="E476" s="11" t="s">
        <v>519</v>
      </c>
      <c r="F476" s="11">
        <v>21</v>
      </c>
      <c r="G476" s="11"/>
      <c r="H476" s="11"/>
      <c r="I476" s="11"/>
      <c r="J476" s="4"/>
      <c r="K476" s="11"/>
      <c r="L476" s="11"/>
      <c r="M476" s="11"/>
      <c r="N476" s="4"/>
      <c r="O476" s="286"/>
      <c r="P476" s="287"/>
      <c r="Q476" s="287"/>
      <c r="R476" s="288"/>
      <c r="S476" s="290"/>
      <c r="T476" s="290"/>
      <c r="U476" s="290"/>
      <c r="V476" s="290"/>
    </row>
    <row r="477" spans="1:22" s="289" customFormat="1" ht="13.2">
      <c r="A477" s="56"/>
      <c r="B477" s="11"/>
      <c r="C477" s="11" t="s">
        <v>540</v>
      </c>
      <c r="D477" s="11"/>
      <c r="E477" s="11" t="s">
        <v>278</v>
      </c>
      <c r="F477" s="11">
        <v>4</v>
      </c>
      <c r="G477" s="11"/>
      <c r="H477" s="11"/>
      <c r="I477" s="11"/>
      <c r="J477" s="4"/>
      <c r="K477" s="11"/>
      <c r="L477" s="11"/>
      <c r="M477" s="11"/>
      <c r="N477" s="4"/>
      <c r="O477" s="286"/>
      <c r="P477" s="287"/>
      <c r="Q477" s="287"/>
      <c r="R477" s="288"/>
      <c r="S477" s="290"/>
      <c r="T477" s="290"/>
      <c r="U477" s="290"/>
      <c r="V477" s="290"/>
    </row>
    <row r="478" spans="1:22" s="289" customFormat="1" ht="13.2">
      <c r="A478" s="56"/>
      <c r="B478" s="11"/>
      <c r="C478" s="11" t="s">
        <v>244</v>
      </c>
      <c r="D478" s="11"/>
      <c r="E478" s="11" t="s">
        <v>237</v>
      </c>
      <c r="F478" s="11">
        <v>4</v>
      </c>
      <c r="G478" s="11"/>
      <c r="H478" s="11"/>
      <c r="I478" s="11"/>
      <c r="J478" s="4"/>
      <c r="K478" s="11"/>
      <c r="L478" s="11"/>
      <c r="M478" s="11"/>
      <c r="N478" s="4"/>
      <c r="O478" s="286"/>
      <c r="P478" s="287"/>
      <c r="Q478" s="287"/>
      <c r="R478" s="288"/>
      <c r="S478" s="290"/>
      <c r="T478" s="290"/>
      <c r="U478" s="290"/>
      <c r="V478" s="290"/>
    </row>
    <row r="479" spans="1:22" s="289" customFormat="1" ht="13.2">
      <c r="A479" s="56"/>
      <c r="B479" s="11"/>
      <c r="C479" s="11" t="s">
        <v>520</v>
      </c>
      <c r="D479" s="11"/>
      <c r="E479" s="11" t="s">
        <v>521</v>
      </c>
      <c r="F479" s="11">
        <v>18</v>
      </c>
      <c r="G479" s="11"/>
      <c r="H479" s="11"/>
      <c r="I479" s="11"/>
      <c r="J479" s="4"/>
      <c r="K479" s="11"/>
      <c r="L479" s="11"/>
      <c r="M479" s="11"/>
      <c r="N479" s="4"/>
      <c r="O479" s="286"/>
      <c r="P479" s="287"/>
      <c r="Q479" s="287"/>
      <c r="R479" s="288"/>
      <c r="S479" s="290"/>
      <c r="T479" s="290"/>
      <c r="U479" s="290"/>
      <c r="V479" s="290"/>
    </row>
    <row r="480" spans="1:22" s="289" customFormat="1" ht="13.2">
      <c r="A480" s="56"/>
      <c r="B480" s="11"/>
      <c r="C480" s="11" t="s">
        <v>437</v>
      </c>
      <c r="D480" s="11"/>
      <c r="E480" s="11" t="s">
        <v>395</v>
      </c>
      <c r="F480" s="11">
        <v>1</v>
      </c>
      <c r="G480" s="11"/>
      <c r="H480" s="11"/>
      <c r="I480" s="11"/>
      <c r="J480" s="4"/>
      <c r="K480" s="11"/>
      <c r="L480" s="11"/>
      <c r="M480" s="11"/>
      <c r="N480" s="4"/>
      <c r="O480" s="286"/>
      <c r="P480" s="287"/>
      <c r="Q480" s="287"/>
      <c r="R480" s="288"/>
      <c r="S480" s="290"/>
      <c r="T480" s="290"/>
      <c r="U480" s="290"/>
      <c r="V480" s="290"/>
    </row>
    <row r="481" spans="1:22" s="289" customFormat="1" ht="13.2">
      <c r="A481" s="56"/>
      <c r="B481" s="11"/>
      <c r="C481" s="11" t="s">
        <v>437</v>
      </c>
      <c r="D481" s="11"/>
      <c r="E481" s="11" t="s">
        <v>438</v>
      </c>
      <c r="F481" s="11">
        <v>6</v>
      </c>
      <c r="G481" s="11"/>
      <c r="H481" s="11"/>
      <c r="I481" s="11"/>
      <c r="J481" s="4"/>
      <c r="K481" s="11"/>
      <c r="L481" s="11"/>
      <c r="M481" s="11"/>
      <c r="N481" s="4"/>
      <c r="O481" s="286"/>
      <c r="P481" s="287"/>
      <c r="Q481" s="287"/>
      <c r="R481" s="288"/>
      <c r="S481" s="290"/>
      <c r="T481" s="290"/>
      <c r="U481" s="290"/>
      <c r="V481" s="290"/>
    </row>
    <row r="482" spans="1:22" s="289" customFormat="1" ht="13.2">
      <c r="A482" s="56"/>
      <c r="B482" s="11"/>
      <c r="C482" s="11" t="s">
        <v>437</v>
      </c>
      <c r="D482" s="11"/>
      <c r="E482" s="11" t="s">
        <v>485</v>
      </c>
      <c r="F482" s="11">
        <v>4</v>
      </c>
      <c r="G482" s="11"/>
      <c r="H482" s="11"/>
      <c r="I482" s="11"/>
      <c r="J482" s="4"/>
      <c r="K482" s="11"/>
      <c r="L482" s="11"/>
      <c r="M482" s="11"/>
      <c r="N482" s="4"/>
      <c r="O482" s="286"/>
      <c r="P482" s="287"/>
      <c r="Q482" s="287"/>
      <c r="R482" s="288"/>
      <c r="S482" s="290"/>
      <c r="T482" s="290"/>
      <c r="U482" s="290"/>
      <c r="V482" s="290"/>
    </row>
    <row r="483" spans="1:22" s="289" customFormat="1" ht="13.2">
      <c r="A483" s="56"/>
      <c r="B483" s="11"/>
      <c r="C483" s="11" t="s">
        <v>406</v>
      </c>
      <c r="D483" s="11"/>
      <c r="E483" s="11" t="s">
        <v>407</v>
      </c>
      <c r="F483" s="11">
        <v>24</v>
      </c>
      <c r="G483" s="11"/>
      <c r="H483" s="11"/>
      <c r="I483" s="11"/>
      <c r="J483" s="4"/>
      <c r="K483" s="11"/>
      <c r="L483" s="11"/>
      <c r="M483" s="11"/>
      <c r="N483" s="4"/>
      <c r="O483" s="286"/>
      <c r="P483" s="287"/>
      <c r="Q483" s="287"/>
      <c r="R483" s="288"/>
      <c r="S483" s="290"/>
      <c r="T483" s="290"/>
      <c r="U483" s="290"/>
      <c r="V483" s="290"/>
    </row>
    <row r="484" spans="1:22" s="289" customFormat="1" ht="13.2">
      <c r="A484" s="56"/>
      <c r="B484" s="11"/>
      <c r="C484" s="11" t="s">
        <v>612</v>
      </c>
      <c r="D484" s="11"/>
      <c r="E484" s="11" t="s">
        <v>440</v>
      </c>
      <c r="F484" s="11">
        <v>3</v>
      </c>
      <c r="G484" s="11"/>
      <c r="H484" s="11"/>
      <c r="I484" s="11"/>
      <c r="J484" s="4"/>
      <c r="K484" s="11"/>
      <c r="L484" s="11"/>
      <c r="M484" s="11"/>
      <c r="N484" s="4"/>
      <c r="O484" s="286"/>
      <c r="P484" s="287"/>
      <c r="Q484" s="287"/>
      <c r="R484" s="288"/>
      <c r="S484" s="290"/>
      <c r="T484" s="290"/>
      <c r="U484" s="290"/>
      <c r="V484" s="290"/>
    </row>
    <row r="485" spans="1:22" s="289" customFormat="1" ht="13.2">
      <c r="A485" s="56"/>
      <c r="B485" s="11"/>
      <c r="C485" s="11" t="s">
        <v>387</v>
      </c>
      <c r="D485" s="11"/>
      <c r="E485" s="11" t="s">
        <v>386</v>
      </c>
      <c r="F485" s="11">
        <v>30</v>
      </c>
      <c r="G485" s="11"/>
      <c r="H485" s="11">
        <v>0</v>
      </c>
      <c r="I485" s="11"/>
      <c r="J485" s="4"/>
      <c r="K485" s="11"/>
      <c r="L485" s="11"/>
      <c r="M485" s="11"/>
      <c r="N485" s="4"/>
      <c r="O485" s="286"/>
      <c r="P485" s="287"/>
      <c r="Q485" s="287"/>
      <c r="R485" s="288"/>
      <c r="S485" s="290"/>
      <c r="T485" s="290"/>
      <c r="U485" s="290"/>
      <c r="V485" s="290"/>
    </row>
    <row r="486" spans="1:22" s="289" customFormat="1" ht="13.2">
      <c r="A486" s="56"/>
      <c r="B486" s="11"/>
      <c r="C486" s="11" t="s">
        <v>325</v>
      </c>
      <c r="D486" s="11"/>
      <c r="E486" s="11" t="s">
        <v>326</v>
      </c>
      <c r="F486" s="11">
        <v>1</v>
      </c>
      <c r="G486" s="11"/>
      <c r="H486" s="11"/>
      <c r="I486" s="11"/>
      <c r="J486" s="4"/>
      <c r="K486" s="11"/>
      <c r="L486" s="11"/>
      <c r="M486" s="11"/>
      <c r="N486" s="4"/>
      <c r="O486" s="286"/>
      <c r="P486" s="287"/>
      <c r="Q486" s="287"/>
      <c r="R486" s="288"/>
      <c r="S486" s="290"/>
      <c r="T486" s="290"/>
      <c r="U486" s="290"/>
      <c r="V486" s="290"/>
    </row>
    <row r="487" spans="1:22" s="289" customFormat="1" ht="13.2">
      <c r="A487" s="56"/>
      <c r="B487" s="11"/>
      <c r="C487" s="11" t="s">
        <v>629</v>
      </c>
      <c r="D487" s="11"/>
      <c r="E487" s="11" t="s">
        <v>630</v>
      </c>
      <c r="F487" s="11">
        <v>5</v>
      </c>
      <c r="G487" s="11"/>
      <c r="H487" s="11"/>
      <c r="I487" s="11"/>
      <c r="J487" s="4"/>
      <c r="K487" s="11"/>
      <c r="L487" s="11"/>
      <c r="M487" s="11"/>
      <c r="N487" s="4"/>
      <c r="O487" s="286"/>
      <c r="P487" s="287"/>
      <c r="Q487" s="287"/>
      <c r="R487" s="288"/>
      <c r="S487" s="290"/>
      <c r="T487" s="290"/>
      <c r="U487" s="290"/>
      <c r="V487" s="290"/>
    </row>
    <row r="488" spans="1:22" s="289" customFormat="1" ht="13.2">
      <c r="A488" s="56"/>
      <c r="B488" s="11"/>
      <c r="C488" s="11" t="s">
        <v>201</v>
      </c>
      <c r="D488" s="11"/>
      <c r="E488" s="11" t="s">
        <v>199</v>
      </c>
      <c r="F488" s="11">
        <v>18</v>
      </c>
      <c r="G488" s="11"/>
      <c r="H488" s="11"/>
      <c r="I488" s="11"/>
      <c r="J488" s="4"/>
      <c r="K488" s="11"/>
      <c r="L488" s="11"/>
      <c r="M488" s="11"/>
      <c r="N488" s="4"/>
      <c r="O488" s="286"/>
      <c r="P488" s="287"/>
      <c r="Q488" s="287"/>
      <c r="R488" s="288"/>
      <c r="S488" s="290"/>
      <c r="T488" s="290"/>
      <c r="U488" s="290"/>
      <c r="V488" s="290"/>
    </row>
    <row r="489" spans="1:22" s="289" customFormat="1" ht="13.2">
      <c r="A489" s="56"/>
      <c r="B489" s="11"/>
      <c r="C489" s="11" t="s">
        <v>583</v>
      </c>
      <c r="D489" s="11"/>
      <c r="E489" s="11" t="s">
        <v>291</v>
      </c>
      <c r="F489" s="11">
        <v>7</v>
      </c>
      <c r="G489" s="11"/>
      <c r="H489" s="11"/>
      <c r="I489" s="11"/>
      <c r="J489" s="4"/>
      <c r="K489" s="11"/>
      <c r="L489" s="11"/>
      <c r="M489" s="11"/>
      <c r="N489" s="4"/>
      <c r="O489" s="286"/>
      <c r="P489" s="287"/>
      <c r="Q489" s="287"/>
      <c r="R489" s="288"/>
      <c r="S489" s="290"/>
      <c r="T489" s="290"/>
      <c r="U489" s="290"/>
      <c r="V489" s="290"/>
    </row>
    <row r="490" spans="1:22" s="289" customFormat="1" ht="13.2">
      <c r="A490" s="56"/>
      <c r="B490" s="11"/>
      <c r="C490" s="11" t="s">
        <v>411</v>
      </c>
      <c r="D490" s="11"/>
      <c r="E490" s="11" t="s">
        <v>410</v>
      </c>
      <c r="F490" s="11">
        <v>158</v>
      </c>
      <c r="G490" s="11"/>
      <c r="H490" s="11"/>
      <c r="I490" s="11"/>
      <c r="J490" s="4"/>
      <c r="K490" s="11"/>
      <c r="L490" s="11"/>
      <c r="M490" s="11"/>
      <c r="N490" s="4"/>
      <c r="O490" s="286"/>
      <c r="P490" s="287"/>
      <c r="Q490" s="287"/>
      <c r="R490" s="288"/>
      <c r="S490" s="290"/>
      <c r="T490" s="290"/>
      <c r="U490" s="290"/>
      <c r="V490" s="290"/>
    </row>
    <row r="491" spans="1:22" s="289" customFormat="1" ht="13.2">
      <c r="A491" s="56"/>
      <c r="B491" s="11"/>
      <c r="C491" s="11" t="s">
        <v>412</v>
      </c>
      <c r="D491" s="11"/>
      <c r="E491" s="11" t="s">
        <v>413</v>
      </c>
      <c r="F491" s="11">
        <v>22</v>
      </c>
      <c r="G491" s="11"/>
      <c r="H491" s="11">
        <v>0</v>
      </c>
      <c r="I491" s="11"/>
      <c r="J491" s="4"/>
      <c r="K491" s="11"/>
      <c r="L491" s="11"/>
      <c r="M491" s="11"/>
      <c r="N491" s="4"/>
      <c r="O491" s="286"/>
      <c r="P491" s="287"/>
      <c r="Q491" s="287"/>
      <c r="R491" s="288"/>
      <c r="S491" s="290"/>
      <c r="T491" s="290"/>
      <c r="U491" s="290"/>
      <c r="V491" s="290"/>
    </row>
    <row r="492" spans="1:22" s="289" customFormat="1" ht="13.2">
      <c r="A492" s="56"/>
      <c r="B492" s="11"/>
      <c r="C492" s="11" t="s">
        <v>414</v>
      </c>
      <c r="D492" s="11"/>
      <c r="E492" s="11" t="s">
        <v>415</v>
      </c>
      <c r="F492" s="11">
        <v>15</v>
      </c>
      <c r="G492" s="11"/>
      <c r="H492" s="11"/>
      <c r="I492" s="11"/>
      <c r="J492" s="4"/>
      <c r="K492" s="11"/>
      <c r="L492" s="11"/>
      <c r="M492" s="11"/>
      <c r="N492" s="4"/>
      <c r="O492" s="286"/>
      <c r="P492" s="287"/>
      <c r="Q492" s="287"/>
      <c r="R492" s="288"/>
      <c r="S492" s="290"/>
      <c r="T492" s="290"/>
      <c r="U492" s="290"/>
      <c r="V492" s="290"/>
    </row>
    <row r="493" spans="1:22" s="289" customFormat="1" ht="13.2">
      <c r="A493" s="56"/>
      <c r="B493" s="11"/>
      <c r="C493" s="11" t="s">
        <v>588</v>
      </c>
      <c r="D493" s="11"/>
      <c r="E493" s="11" t="s">
        <v>302</v>
      </c>
      <c r="F493" s="11">
        <v>5</v>
      </c>
      <c r="G493" s="11"/>
      <c r="H493" s="11"/>
      <c r="I493" s="11"/>
      <c r="J493" s="4"/>
      <c r="K493" s="11"/>
      <c r="L493" s="11"/>
      <c r="M493" s="11"/>
      <c r="N493" s="4"/>
      <c r="O493" s="286"/>
      <c r="P493" s="287"/>
      <c r="Q493" s="287"/>
      <c r="R493" s="288"/>
      <c r="S493" s="290"/>
      <c r="T493" s="290"/>
      <c r="U493" s="290"/>
      <c r="V493" s="290"/>
    </row>
    <row r="494" spans="1:22" s="289" customFormat="1" ht="13.2">
      <c r="A494" s="56"/>
      <c r="B494" s="11"/>
      <c r="C494" s="11" t="s">
        <v>589</v>
      </c>
      <c r="D494" s="11"/>
      <c r="E494" s="11" t="s">
        <v>315</v>
      </c>
      <c r="F494" s="11">
        <v>2</v>
      </c>
      <c r="G494" s="11"/>
      <c r="H494" s="11"/>
      <c r="I494" s="11"/>
      <c r="J494" s="4"/>
      <c r="K494" s="11"/>
      <c r="L494" s="11"/>
      <c r="M494" s="11"/>
      <c r="N494" s="4"/>
      <c r="O494" s="286"/>
      <c r="P494" s="287"/>
      <c r="Q494" s="287"/>
      <c r="R494" s="288"/>
      <c r="S494" s="290"/>
      <c r="T494" s="290"/>
      <c r="U494" s="290"/>
      <c r="V494" s="290"/>
    </row>
    <row r="495" spans="1:22" s="289" customFormat="1" ht="13.2">
      <c r="A495" s="56"/>
      <c r="B495" s="11"/>
      <c r="C495" s="11" t="s">
        <v>611</v>
      </c>
      <c r="D495" s="11"/>
      <c r="E495" s="11" t="s">
        <v>432</v>
      </c>
      <c r="F495" s="11">
        <v>2</v>
      </c>
      <c r="G495" s="11"/>
      <c r="H495" s="11">
        <v>0</v>
      </c>
      <c r="I495" s="11"/>
      <c r="J495" s="4"/>
      <c r="K495" s="11"/>
      <c r="L495" s="11"/>
      <c r="M495" s="11"/>
      <c r="N495" s="4"/>
      <c r="O495" s="286"/>
      <c r="P495" s="287"/>
      <c r="Q495" s="287"/>
      <c r="R495" s="288"/>
      <c r="S495" s="290"/>
      <c r="T495" s="290"/>
      <c r="U495" s="290"/>
      <c r="V495" s="290"/>
    </row>
    <row r="496" spans="1:22" s="289" customFormat="1" ht="13.2">
      <c r="A496" s="56"/>
      <c r="B496" s="11"/>
      <c r="C496" s="11" t="s">
        <v>399</v>
      </c>
      <c r="D496" s="11"/>
      <c r="E496" s="11" t="s">
        <v>395</v>
      </c>
      <c r="F496" s="11">
        <v>17</v>
      </c>
      <c r="G496" s="11"/>
      <c r="H496" s="11"/>
      <c r="I496" s="11"/>
      <c r="J496" s="4"/>
      <c r="K496" s="11"/>
      <c r="L496" s="11"/>
      <c r="M496" s="11"/>
      <c r="N496" s="4"/>
      <c r="O496" s="286"/>
      <c r="P496" s="287"/>
      <c r="Q496" s="287"/>
      <c r="R496" s="288"/>
      <c r="S496" s="290"/>
      <c r="T496" s="290"/>
      <c r="U496" s="290"/>
      <c r="V496" s="290"/>
    </row>
    <row r="497" spans="1:22" s="289" customFormat="1" ht="13.2">
      <c r="A497" s="56"/>
      <c r="B497" s="11"/>
      <c r="C497" s="11" t="s">
        <v>416</v>
      </c>
      <c r="D497" s="11"/>
      <c r="E497" s="11" t="s">
        <v>417</v>
      </c>
      <c r="F497" s="11">
        <v>15</v>
      </c>
      <c r="G497" s="11"/>
      <c r="H497" s="11"/>
      <c r="I497" s="11"/>
      <c r="J497" s="4"/>
      <c r="K497" s="11"/>
      <c r="L497" s="11"/>
      <c r="M497" s="11"/>
      <c r="N497" s="4"/>
      <c r="O497" s="286"/>
      <c r="P497" s="287"/>
      <c r="Q497" s="287"/>
      <c r="R497" s="288"/>
      <c r="S497" s="290"/>
      <c r="T497" s="290"/>
      <c r="U497" s="290"/>
      <c r="V497" s="290"/>
    </row>
    <row r="498" spans="1:22" s="289" customFormat="1" ht="13.2">
      <c r="A498" s="56"/>
      <c r="B498" s="11"/>
      <c r="C498" s="11" t="s">
        <v>605</v>
      </c>
      <c r="D498" s="11"/>
      <c r="E498" s="11" t="s">
        <v>606</v>
      </c>
      <c r="F498" s="11">
        <v>3</v>
      </c>
      <c r="G498" s="11"/>
      <c r="H498" s="11"/>
      <c r="I498" s="11"/>
      <c r="J498" s="4"/>
      <c r="K498" s="11"/>
      <c r="L498" s="11"/>
      <c r="M498" s="11"/>
      <c r="N498" s="4"/>
      <c r="O498" s="286"/>
      <c r="P498" s="287"/>
      <c r="Q498" s="287"/>
      <c r="R498" s="288"/>
      <c r="S498" s="290"/>
      <c r="T498" s="290"/>
      <c r="U498" s="290"/>
      <c r="V498" s="290"/>
    </row>
    <row r="499" spans="1:22" s="289" customFormat="1" ht="13.2">
      <c r="A499" s="56"/>
      <c r="B499" s="11"/>
      <c r="C499" s="11" t="s">
        <v>202</v>
      </c>
      <c r="D499" s="11"/>
      <c r="E499" s="11" t="s">
        <v>199</v>
      </c>
      <c r="F499" s="11">
        <v>13</v>
      </c>
      <c r="G499" s="11"/>
      <c r="H499" s="11"/>
      <c r="I499" s="11"/>
      <c r="J499" s="4"/>
      <c r="K499" s="11"/>
      <c r="L499" s="11"/>
      <c r="M499" s="11"/>
      <c r="N499" s="4"/>
      <c r="O499" s="286"/>
      <c r="P499" s="287"/>
      <c r="Q499" s="287"/>
      <c r="R499" s="288"/>
      <c r="S499" s="290"/>
      <c r="T499" s="290"/>
      <c r="U499" s="290"/>
      <c r="V499" s="290"/>
    </row>
    <row r="500" spans="1:22" s="289" customFormat="1" ht="13.2">
      <c r="A500" s="56"/>
      <c r="B500" s="11"/>
      <c r="C500" s="11" t="s">
        <v>354</v>
      </c>
      <c r="D500" s="11"/>
      <c r="E500" s="11" t="s">
        <v>350</v>
      </c>
      <c r="F500" s="11">
        <v>6</v>
      </c>
      <c r="G500" s="11"/>
      <c r="H500" s="11"/>
      <c r="I500" s="11"/>
      <c r="J500" s="4"/>
      <c r="K500" s="11"/>
      <c r="L500" s="11"/>
      <c r="M500" s="11"/>
      <c r="N500" s="4"/>
      <c r="O500" s="286"/>
      <c r="P500" s="287"/>
      <c r="Q500" s="287"/>
      <c r="R500" s="288"/>
      <c r="S500" s="290"/>
      <c r="T500" s="290"/>
      <c r="U500" s="290"/>
      <c r="V500" s="290"/>
    </row>
    <row r="501" spans="1:22" s="289" customFormat="1" ht="13.2">
      <c r="A501" s="56"/>
      <c r="B501" s="11"/>
      <c r="C501" s="11" t="s">
        <v>245</v>
      </c>
      <c r="D501" s="11"/>
      <c r="E501" s="11" t="s">
        <v>237</v>
      </c>
      <c r="F501" s="11">
        <v>8</v>
      </c>
      <c r="G501" s="11"/>
      <c r="H501" s="11"/>
      <c r="I501" s="11"/>
      <c r="J501" s="4"/>
      <c r="K501" s="11"/>
      <c r="L501" s="11"/>
      <c r="M501" s="11"/>
      <c r="N501" s="4"/>
      <c r="O501" s="286"/>
      <c r="P501" s="287"/>
      <c r="Q501" s="287"/>
      <c r="R501" s="288"/>
      <c r="S501" s="290"/>
      <c r="T501" s="290"/>
      <c r="U501" s="290"/>
      <c r="V501" s="290"/>
    </row>
    <row r="502" spans="1:22" s="289" customFormat="1" ht="13.2">
      <c r="A502" s="56"/>
      <c r="B502" s="11"/>
      <c r="C502" s="11" t="s">
        <v>661</v>
      </c>
      <c r="D502" s="11"/>
      <c r="E502" s="11" t="s">
        <v>302</v>
      </c>
      <c r="F502" s="11">
        <v>1</v>
      </c>
      <c r="G502" s="11"/>
      <c r="H502" s="11"/>
      <c r="I502" s="11"/>
      <c r="J502" s="4"/>
      <c r="K502" s="11"/>
      <c r="L502" s="11"/>
      <c r="M502" s="11"/>
      <c r="N502" s="4"/>
      <c r="O502" s="286"/>
      <c r="P502" s="287"/>
      <c r="Q502" s="287"/>
      <c r="R502" s="288"/>
      <c r="S502" s="290"/>
      <c r="T502" s="290"/>
      <c r="U502" s="290"/>
      <c r="V502" s="290"/>
    </row>
    <row r="503" spans="1:22" s="289" customFormat="1" ht="13.2">
      <c r="A503" s="56"/>
      <c r="B503" s="11"/>
      <c r="C503" s="11" t="s">
        <v>206</v>
      </c>
      <c r="D503" s="11"/>
      <c r="E503" s="11" t="s">
        <v>204</v>
      </c>
      <c r="F503" s="11">
        <v>39</v>
      </c>
      <c r="G503" s="11"/>
      <c r="H503" s="11">
        <v>0</v>
      </c>
      <c r="I503" s="11"/>
      <c r="J503" s="4"/>
      <c r="K503" s="11"/>
      <c r="L503" s="11"/>
      <c r="M503" s="11"/>
      <c r="N503" s="4"/>
      <c r="O503" s="286"/>
      <c r="P503" s="287"/>
      <c r="Q503" s="287"/>
      <c r="R503" s="288"/>
      <c r="S503" s="290"/>
      <c r="T503" s="290"/>
      <c r="U503" s="290"/>
      <c r="V503" s="290"/>
    </row>
    <row r="504" spans="1:22" s="289" customFormat="1" ht="13.2">
      <c r="A504" s="56"/>
      <c r="B504" s="11"/>
      <c r="C504" s="11" t="s">
        <v>344</v>
      </c>
      <c r="D504" s="11"/>
      <c r="E504" s="11" t="s">
        <v>338</v>
      </c>
      <c r="F504" s="11">
        <v>1</v>
      </c>
      <c r="G504" s="11"/>
      <c r="H504" s="11"/>
      <c r="I504" s="11"/>
      <c r="J504" s="4"/>
      <c r="K504" s="11"/>
      <c r="L504" s="11"/>
      <c r="M504" s="11"/>
      <c r="N504" s="4"/>
      <c r="O504" s="286"/>
      <c r="P504" s="287"/>
      <c r="Q504" s="287"/>
      <c r="R504" s="288"/>
      <c r="S504" s="290"/>
      <c r="T504" s="290"/>
      <c r="U504" s="290"/>
      <c r="V504" s="290"/>
    </row>
    <row r="505" spans="1:22" s="289" customFormat="1" ht="13.2">
      <c r="A505" s="56"/>
      <c r="B505" s="11"/>
      <c r="C505" s="11" t="s">
        <v>418</v>
      </c>
      <c r="D505" s="11"/>
      <c r="E505" s="11" t="s">
        <v>419</v>
      </c>
      <c r="F505" s="11">
        <v>6</v>
      </c>
      <c r="G505" s="11"/>
      <c r="H505" s="11"/>
      <c r="I505" s="11"/>
      <c r="J505" s="4"/>
      <c r="K505" s="11"/>
      <c r="L505" s="11"/>
      <c r="M505" s="11"/>
      <c r="N505" s="4"/>
      <c r="O505" s="286"/>
      <c r="P505" s="287"/>
      <c r="Q505" s="287"/>
      <c r="R505" s="288"/>
      <c r="S505" s="290"/>
      <c r="T505" s="290"/>
      <c r="U505" s="290"/>
      <c r="V505" s="290"/>
    </row>
    <row r="506" spans="1:22" s="289" customFormat="1" ht="13.2">
      <c r="A506" s="56"/>
      <c r="B506" s="11"/>
      <c r="C506" s="11" t="s">
        <v>613</v>
      </c>
      <c r="D506" s="11"/>
      <c r="E506" s="11" t="s">
        <v>440</v>
      </c>
      <c r="F506" s="11">
        <v>1</v>
      </c>
      <c r="G506" s="11"/>
      <c r="H506" s="11"/>
      <c r="I506" s="11"/>
      <c r="J506" s="4"/>
      <c r="K506" s="11"/>
      <c r="L506" s="11"/>
      <c r="M506" s="11"/>
      <c r="N506" s="4"/>
      <c r="O506" s="286"/>
      <c r="P506" s="287"/>
      <c r="Q506" s="287"/>
      <c r="R506" s="288"/>
      <c r="S506" s="290"/>
      <c r="T506" s="290"/>
      <c r="U506" s="290"/>
      <c r="V506" s="290"/>
    </row>
    <row r="507" spans="1:22" s="289" customFormat="1" ht="13.2">
      <c r="A507" s="56"/>
      <c r="B507" s="11"/>
      <c r="C507" s="11" t="s">
        <v>632</v>
      </c>
      <c r="D507" s="11"/>
      <c r="E507" s="11" t="s">
        <v>531</v>
      </c>
      <c r="F507" s="11">
        <v>2</v>
      </c>
      <c r="G507" s="11"/>
      <c r="H507" s="11"/>
      <c r="I507" s="11"/>
      <c r="J507" s="4"/>
      <c r="K507" s="11"/>
      <c r="L507" s="11"/>
      <c r="M507" s="11"/>
      <c r="N507" s="4"/>
      <c r="O507" s="286"/>
      <c r="P507" s="287"/>
      <c r="Q507" s="287"/>
      <c r="R507" s="288"/>
      <c r="S507" s="290"/>
      <c r="T507" s="290"/>
      <c r="U507" s="290"/>
      <c r="V507" s="290"/>
    </row>
    <row r="508" spans="1:22" s="289" customFormat="1" ht="13.2">
      <c r="A508" s="56"/>
      <c r="B508" s="11"/>
      <c r="C508" s="11" t="s">
        <v>530</v>
      </c>
      <c r="D508" s="11"/>
      <c r="E508" s="11" t="s">
        <v>531</v>
      </c>
      <c r="F508" s="11">
        <v>153</v>
      </c>
      <c r="G508" s="11"/>
      <c r="H508" s="11">
        <v>0</v>
      </c>
      <c r="I508" s="11"/>
      <c r="J508" s="4"/>
      <c r="K508" s="11"/>
      <c r="L508" s="11"/>
      <c r="M508" s="11"/>
      <c r="N508" s="4"/>
      <c r="O508" s="286"/>
      <c r="P508" s="287"/>
      <c r="Q508" s="287"/>
      <c r="R508" s="288"/>
      <c r="S508" s="290"/>
      <c r="T508" s="290"/>
      <c r="U508" s="290"/>
      <c r="V508" s="290"/>
    </row>
    <row r="509" spans="1:22" s="289" customFormat="1" ht="13.2">
      <c r="A509" s="56"/>
      <c r="B509" s="11"/>
      <c r="C509" s="11" t="s">
        <v>305</v>
      </c>
      <c r="D509" s="11"/>
      <c r="E509" s="11" t="s">
        <v>302</v>
      </c>
      <c r="F509" s="11">
        <v>68</v>
      </c>
      <c r="G509" s="11"/>
      <c r="H509" s="11"/>
      <c r="I509" s="11"/>
      <c r="J509" s="4"/>
      <c r="K509" s="11"/>
      <c r="L509" s="11"/>
      <c r="M509" s="11"/>
      <c r="N509" s="4"/>
      <c r="O509" s="286"/>
      <c r="P509" s="287"/>
      <c r="Q509" s="287"/>
      <c r="R509" s="288"/>
      <c r="S509" s="290"/>
      <c r="T509" s="290"/>
      <c r="U509" s="290"/>
      <c r="V509" s="290"/>
    </row>
    <row r="510" spans="1:22" s="289" customFormat="1" ht="13.2">
      <c r="A510" s="56"/>
      <c r="B510" s="11"/>
      <c r="C510" s="11" t="s">
        <v>554</v>
      </c>
      <c r="D510" s="11"/>
      <c r="E510" s="11" t="s">
        <v>523</v>
      </c>
      <c r="F510" s="11">
        <v>25</v>
      </c>
      <c r="G510" s="11"/>
      <c r="H510" s="11"/>
      <c r="I510" s="11"/>
      <c r="J510" s="4"/>
      <c r="K510" s="11"/>
      <c r="L510" s="11"/>
      <c r="M510" s="11"/>
      <c r="N510" s="4"/>
      <c r="O510" s="286"/>
      <c r="P510" s="287"/>
      <c r="Q510" s="287"/>
      <c r="R510" s="288"/>
      <c r="S510" s="290"/>
      <c r="T510" s="290"/>
      <c r="U510" s="290"/>
      <c r="V510" s="290"/>
    </row>
    <row r="511" spans="1:22" s="289" customFormat="1" ht="13.2">
      <c r="A511" s="56"/>
      <c r="B511" s="11"/>
      <c r="C511" s="11" t="s">
        <v>664</v>
      </c>
      <c r="D511" s="11"/>
      <c r="E511" s="11" t="s">
        <v>247</v>
      </c>
      <c r="F511" s="11">
        <v>1</v>
      </c>
      <c r="G511" s="11"/>
      <c r="H511" s="11"/>
      <c r="I511" s="11"/>
      <c r="J511" s="4"/>
      <c r="K511" s="11"/>
      <c r="L511" s="11"/>
      <c r="M511" s="11"/>
      <c r="N511" s="4"/>
      <c r="O511" s="286"/>
      <c r="P511" s="287"/>
      <c r="Q511" s="287"/>
      <c r="R511" s="288"/>
      <c r="S511" s="290"/>
      <c r="T511" s="290"/>
      <c r="U511" s="290"/>
      <c r="V511" s="290"/>
    </row>
    <row r="512" spans="1:22" s="289" customFormat="1" ht="13.2">
      <c r="A512" s="56"/>
      <c r="B512" s="11"/>
      <c r="C512" s="11" t="s">
        <v>248</v>
      </c>
      <c r="D512" s="11"/>
      <c r="E512" s="11" t="s">
        <v>1288</v>
      </c>
      <c r="F512" s="11">
        <v>1</v>
      </c>
      <c r="G512" s="11"/>
      <c r="H512" s="11"/>
      <c r="I512" s="11"/>
      <c r="J512" s="4"/>
      <c r="K512" s="11"/>
      <c r="L512" s="11"/>
      <c r="M512" s="11"/>
      <c r="N512" s="4"/>
      <c r="O512" s="286"/>
      <c r="P512" s="287"/>
      <c r="Q512" s="287"/>
      <c r="R512" s="288"/>
      <c r="S512" s="290"/>
      <c r="T512" s="290"/>
      <c r="U512" s="290"/>
      <c r="V512" s="290"/>
    </row>
    <row r="513" spans="1:22" s="289" customFormat="1" ht="13.2">
      <c r="A513" s="56"/>
      <c r="B513" s="11"/>
      <c r="C513" s="11" t="s">
        <v>248</v>
      </c>
      <c r="D513" s="11"/>
      <c r="E513" s="11" t="s">
        <v>247</v>
      </c>
      <c r="F513" s="11">
        <v>21</v>
      </c>
      <c r="G513" s="11"/>
      <c r="H513" s="11"/>
      <c r="I513" s="11"/>
      <c r="J513" s="4"/>
      <c r="K513" s="11"/>
      <c r="L513" s="11"/>
      <c r="M513" s="11"/>
      <c r="N513" s="4"/>
      <c r="O513" s="286"/>
      <c r="P513" s="287"/>
      <c r="Q513" s="287"/>
      <c r="R513" s="288"/>
      <c r="S513" s="290"/>
      <c r="T513" s="290"/>
      <c r="U513" s="290"/>
      <c r="V513" s="290"/>
    </row>
    <row r="514" spans="1:22" s="289" customFormat="1" ht="13.2">
      <c r="A514" s="56"/>
      <c r="B514" s="11"/>
      <c r="C514" s="11" t="s">
        <v>196</v>
      </c>
      <c r="D514" s="11"/>
      <c r="E514" s="11" t="s">
        <v>195</v>
      </c>
      <c r="F514" s="11">
        <v>6</v>
      </c>
      <c r="G514" s="11"/>
      <c r="H514" s="11"/>
      <c r="I514" s="11"/>
      <c r="J514" s="4"/>
      <c r="K514" s="11"/>
      <c r="L514" s="11"/>
      <c r="M514" s="11"/>
      <c r="N514" s="4"/>
      <c r="O514" s="286"/>
      <c r="P514" s="287"/>
      <c r="Q514" s="287"/>
      <c r="R514" s="288"/>
      <c r="S514" s="290"/>
      <c r="T514" s="290"/>
      <c r="U514" s="290"/>
      <c r="V514" s="290"/>
    </row>
    <row r="515" spans="1:22" s="289" customFormat="1" ht="13.2">
      <c r="A515" s="56"/>
      <c r="B515" s="11"/>
      <c r="C515" s="11" t="s">
        <v>309</v>
      </c>
      <c r="D515" s="11"/>
      <c r="E515" s="11" t="s">
        <v>307</v>
      </c>
      <c r="F515" s="11">
        <v>37</v>
      </c>
      <c r="G515" s="11"/>
      <c r="H515" s="11">
        <v>0</v>
      </c>
      <c r="I515" s="11"/>
      <c r="J515" s="4"/>
      <c r="K515" s="11"/>
      <c r="L515" s="11"/>
      <c r="M515" s="11"/>
      <c r="N515" s="4"/>
      <c r="O515" s="286"/>
      <c r="P515" s="287"/>
      <c r="Q515" s="287"/>
      <c r="R515" s="288"/>
      <c r="S515" s="290"/>
      <c r="T515" s="290"/>
      <c r="U515" s="290"/>
      <c r="V515" s="290"/>
    </row>
    <row r="516" spans="1:22" s="289" customFormat="1" ht="13.2">
      <c r="A516" s="56"/>
      <c r="B516" s="11"/>
      <c r="C516" s="11" t="s">
        <v>367</v>
      </c>
      <c r="D516" s="11"/>
      <c r="E516" s="11" t="s">
        <v>362</v>
      </c>
      <c r="F516" s="11">
        <v>4</v>
      </c>
      <c r="G516" s="11"/>
      <c r="H516" s="11">
        <v>0</v>
      </c>
      <c r="I516" s="11"/>
      <c r="J516" s="4"/>
      <c r="K516" s="11"/>
      <c r="L516" s="11"/>
      <c r="M516" s="11"/>
      <c r="N516" s="4"/>
      <c r="O516" s="286"/>
      <c r="P516" s="287"/>
      <c r="Q516" s="287"/>
      <c r="R516" s="288"/>
      <c r="S516" s="290"/>
      <c r="T516" s="290"/>
      <c r="U516" s="290"/>
      <c r="V516" s="290"/>
    </row>
    <row r="517" spans="1:22" s="289" customFormat="1" ht="13.2">
      <c r="A517" s="56"/>
      <c r="B517" s="11"/>
      <c r="C517" s="11" t="s">
        <v>310</v>
      </c>
      <c r="D517" s="11"/>
      <c r="E517" s="11" t="s">
        <v>311</v>
      </c>
      <c r="F517" s="11">
        <v>92</v>
      </c>
      <c r="G517" s="11"/>
      <c r="H517" s="11">
        <v>0</v>
      </c>
      <c r="I517" s="11"/>
      <c r="J517" s="4"/>
      <c r="K517" s="11"/>
      <c r="L517" s="11"/>
      <c r="M517" s="11"/>
      <c r="N517" s="4"/>
      <c r="O517" s="286"/>
      <c r="P517" s="287"/>
      <c r="Q517" s="287"/>
      <c r="R517" s="288"/>
      <c r="S517" s="290"/>
      <c r="T517" s="290"/>
      <c r="U517" s="290"/>
      <c r="V517" s="290"/>
    </row>
    <row r="518" spans="1:22" s="289" customFormat="1" ht="13.2">
      <c r="A518" s="56"/>
      <c r="B518" s="11"/>
      <c r="C518" s="11" t="s">
        <v>312</v>
      </c>
      <c r="D518" s="11"/>
      <c r="E518" s="11" t="s">
        <v>313</v>
      </c>
      <c r="F518" s="11">
        <v>83</v>
      </c>
      <c r="G518" s="11"/>
      <c r="H518" s="11">
        <v>0</v>
      </c>
      <c r="I518" s="11"/>
      <c r="J518" s="4"/>
      <c r="K518" s="11"/>
      <c r="L518" s="11"/>
      <c r="M518" s="11"/>
      <c r="N518" s="4"/>
      <c r="O518" s="286"/>
      <c r="P518" s="287"/>
      <c r="Q518" s="287"/>
      <c r="R518" s="288"/>
      <c r="S518" s="290"/>
      <c r="T518" s="290"/>
      <c r="U518" s="290"/>
      <c r="V518" s="290"/>
    </row>
    <row r="519" spans="1:22" s="289" customFormat="1" ht="13.2">
      <c r="A519" s="56"/>
      <c r="B519" s="11"/>
      <c r="C519" s="11" t="s">
        <v>317</v>
      </c>
      <c r="D519" s="11"/>
      <c r="E519" s="11" t="s">
        <v>315</v>
      </c>
      <c r="F519" s="11">
        <v>29</v>
      </c>
      <c r="G519" s="11"/>
      <c r="H519" s="11">
        <v>0</v>
      </c>
      <c r="I519" s="11"/>
      <c r="J519" s="4"/>
      <c r="K519" s="11"/>
      <c r="L519" s="11"/>
      <c r="M519" s="11"/>
      <c r="N519" s="4"/>
      <c r="O519" s="286"/>
      <c r="P519" s="287"/>
      <c r="Q519" s="287"/>
      <c r="R519" s="288"/>
      <c r="S519" s="290"/>
      <c r="T519" s="290"/>
      <c r="U519" s="290"/>
      <c r="V519" s="290"/>
    </row>
    <row r="520" spans="1:22" s="289" customFormat="1" ht="13.2">
      <c r="A520" s="56"/>
      <c r="B520" s="11"/>
      <c r="C520" s="11" t="s">
        <v>487</v>
      </c>
      <c r="D520" s="11"/>
      <c r="E520" s="11" t="s">
        <v>485</v>
      </c>
      <c r="F520" s="11">
        <v>27</v>
      </c>
      <c r="G520" s="11"/>
      <c r="H520" s="11"/>
      <c r="I520" s="11"/>
      <c r="J520" s="4"/>
      <c r="K520" s="11"/>
      <c r="L520" s="11"/>
      <c r="M520" s="11"/>
      <c r="N520" s="4"/>
      <c r="O520" s="286"/>
      <c r="P520" s="287"/>
      <c r="Q520" s="287"/>
      <c r="R520" s="288"/>
      <c r="S520" s="290"/>
      <c r="T520" s="290"/>
      <c r="U520" s="290"/>
      <c r="V520" s="290"/>
    </row>
    <row r="521" spans="1:22" s="289" customFormat="1" ht="13.2">
      <c r="A521" s="56"/>
      <c r="B521" s="11"/>
      <c r="C521" s="11" t="s">
        <v>424</v>
      </c>
      <c r="D521" s="11"/>
      <c r="E521" s="11" t="s">
        <v>350</v>
      </c>
      <c r="F521" s="11">
        <v>1</v>
      </c>
      <c r="G521" s="11"/>
      <c r="H521" s="11"/>
      <c r="I521" s="11"/>
      <c r="J521" s="4"/>
      <c r="K521" s="11"/>
      <c r="L521" s="11"/>
      <c r="M521" s="11"/>
      <c r="N521" s="4"/>
      <c r="O521" s="286"/>
      <c r="P521" s="287"/>
      <c r="Q521" s="287"/>
      <c r="R521" s="288"/>
      <c r="S521" s="290"/>
      <c r="T521" s="290"/>
      <c r="U521" s="290"/>
      <c r="V521" s="290"/>
    </row>
    <row r="522" spans="1:22" s="289" customFormat="1" ht="13.2">
      <c r="A522" s="56"/>
      <c r="B522" s="11"/>
      <c r="C522" s="11" t="s">
        <v>424</v>
      </c>
      <c r="D522" s="11"/>
      <c r="E522" s="11" t="s">
        <v>425</v>
      </c>
      <c r="F522" s="11">
        <v>32</v>
      </c>
      <c r="G522" s="11"/>
      <c r="H522" s="11">
        <v>0</v>
      </c>
      <c r="I522" s="11"/>
      <c r="J522" s="4"/>
      <c r="K522" s="11"/>
      <c r="L522" s="11"/>
      <c r="M522" s="11"/>
      <c r="N522" s="4"/>
      <c r="O522" s="286"/>
      <c r="P522" s="287"/>
      <c r="Q522" s="287"/>
      <c r="R522" s="288"/>
      <c r="S522" s="290"/>
      <c r="T522" s="290"/>
      <c r="U522" s="290"/>
      <c r="V522" s="290"/>
    </row>
    <row r="523" spans="1:22" s="289" customFormat="1" ht="13.2">
      <c r="A523" s="56"/>
      <c r="B523" s="11"/>
      <c r="C523" s="11" t="s">
        <v>428</v>
      </c>
      <c r="D523" s="11"/>
      <c r="E523" s="11" t="s">
        <v>427</v>
      </c>
      <c r="F523" s="11">
        <v>248</v>
      </c>
      <c r="G523" s="11">
        <v>1</v>
      </c>
      <c r="H523" s="11">
        <v>0</v>
      </c>
      <c r="I523" s="11"/>
      <c r="J523" s="4"/>
      <c r="K523" s="11"/>
      <c r="L523" s="11"/>
      <c r="M523" s="11"/>
      <c r="N523" s="4"/>
      <c r="O523" s="286"/>
      <c r="P523" s="287"/>
      <c r="Q523" s="287"/>
      <c r="R523" s="288"/>
      <c r="S523" s="290"/>
      <c r="T523" s="290"/>
      <c r="U523" s="290"/>
      <c r="V523" s="290"/>
    </row>
    <row r="524" spans="1:22" s="289" customFormat="1" ht="13.2">
      <c r="A524" s="56"/>
      <c r="B524" s="11"/>
      <c r="C524" s="11" t="s">
        <v>429</v>
      </c>
      <c r="D524" s="11"/>
      <c r="E524" s="11" t="s">
        <v>427</v>
      </c>
      <c r="F524" s="11">
        <v>45</v>
      </c>
      <c r="G524" s="11"/>
      <c r="H524" s="11"/>
      <c r="I524" s="11"/>
      <c r="J524" s="4"/>
      <c r="K524" s="11"/>
      <c r="L524" s="11"/>
      <c r="M524" s="11"/>
      <c r="N524" s="4"/>
      <c r="O524" s="286"/>
      <c r="P524" s="287"/>
      <c r="Q524" s="287"/>
      <c r="R524" s="288"/>
      <c r="S524" s="290"/>
      <c r="T524" s="290"/>
      <c r="U524" s="290"/>
      <c r="V524" s="290"/>
    </row>
    <row r="525" spans="1:22" s="289" customFormat="1" ht="13.2">
      <c r="A525" s="56"/>
      <c r="B525" s="11"/>
      <c r="C525" s="11" t="s">
        <v>321</v>
      </c>
      <c r="D525" s="11"/>
      <c r="E525" s="11" t="s">
        <v>319</v>
      </c>
      <c r="F525" s="11">
        <v>549</v>
      </c>
      <c r="G525" s="11"/>
      <c r="H525" s="11">
        <v>0</v>
      </c>
      <c r="I525" s="11"/>
      <c r="J525" s="4"/>
      <c r="K525" s="11"/>
      <c r="L525" s="11"/>
      <c r="M525" s="11"/>
      <c r="N525" s="4"/>
      <c r="O525" s="286"/>
      <c r="P525" s="287"/>
      <c r="Q525" s="287"/>
      <c r="R525" s="288"/>
      <c r="S525" s="290"/>
      <c r="T525" s="290"/>
      <c r="U525" s="290"/>
      <c r="V525" s="290"/>
    </row>
    <row r="526" spans="1:22" s="289" customFormat="1" ht="13.2">
      <c r="A526" s="56"/>
      <c r="B526" s="11"/>
      <c r="C526" s="11" t="s">
        <v>323</v>
      </c>
      <c r="D526" s="11"/>
      <c r="E526" s="11" t="s">
        <v>324</v>
      </c>
      <c r="F526" s="11">
        <v>17</v>
      </c>
      <c r="G526" s="11"/>
      <c r="H526" s="11">
        <v>0</v>
      </c>
      <c r="I526" s="11"/>
      <c r="J526" s="4"/>
      <c r="K526" s="11"/>
      <c r="L526" s="11"/>
      <c r="M526" s="11"/>
      <c r="N526" s="4"/>
      <c r="O526" s="286"/>
      <c r="P526" s="287"/>
      <c r="Q526" s="287"/>
      <c r="R526" s="288"/>
      <c r="S526" s="290"/>
      <c r="T526" s="290"/>
      <c r="U526" s="290"/>
      <c r="V526" s="290"/>
    </row>
    <row r="527" spans="1:22" s="289" customFormat="1" ht="13.2">
      <c r="A527" s="56"/>
      <c r="B527" s="11"/>
      <c r="C527" s="11" t="s">
        <v>436</v>
      </c>
      <c r="D527" s="11"/>
      <c r="E527" s="11" t="s">
        <v>432</v>
      </c>
      <c r="F527" s="11">
        <v>63</v>
      </c>
      <c r="G527" s="11">
        <v>1</v>
      </c>
      <c r="H527" s="11">
        <v>0</v>
      </c>
      <c r="I527" s="11"/>
      <c r="J527" s="4"/>
      <c r="K527" s="11"/>
      <c r="L527" s="11"/>
      <c r="M527" s="11"/>
      <c r="N527" s="4"/>
      <c r="O527" s="286"/>
      <c r="P527" s="287"/>
      <c r="Q527" s="287"/>
      <c r="R527" s="288"/>
      <c r="S527" s="290"/>
      <c r="T527" s="290"/>
      <c r="U527" s="290"/>
      <c r="V527" s="290"/>
    </row>
    <row r="528" spans="1:22" s="289" customFormat="1" ht="13.2">
      <c r="A528" s="56"/>
      <c r="B528" s="11"/>
      <c r="C528" s="11" t="s">
        <v>327</v>
      </c>
      <c r="D528" s="11"/>
      <c r="E528" s="11" t="s">
        <v>326</v>
      </c>
      <c r="F528" s="11">
        <v>92</v>
      </c>
      <c r="G528" s="11"/>
      <c r="H528" s="11"/>
      <c r="I528" s="11"/>
      <c r="J528" s="4"/>
      <c r="K528" s="11"/>
      <c r="L528" s="11"/>
      <c r="M528" s="11"/>
      <c r="N528" s="4"/>
      <c r="O528" s="286"/>
      <c r="P528" s="287"/>
      <c r="Q528" s="287"/>
      <c r="R528" s="288"/>
      <c r="S528" s="290"/>
      <c r="T528" s="290"/>
      <c r="U528" s="290"/>
      <c r="V528" s="290"/>
    </row>
    <row r="529" spans="1:16384" s="289" customFormat="1" ht="13.2">
      <c r="A529" s="56"/>
      <c r="B529" s="11"/>
      <c r="C529" s="11"/>
      <c r="D529" s="11"/>
      <c r="E529" s="11"/>
      <c r="F529" s="11"/>
      <c r="G529" s="11"/>
      <c r="H529" s="11"/>
      <c r="I529" s="11"/>
      <c r="J529" s="4"/>
      <c r="K529" s="11"/>
      <c r="L529" s="11"/>
      <c r="M529" s="11"/>
      <c r="N529" s="4"/>
      <c r="O529" s="286"/>
      <c r="P529" s="287"/>
      <c r="Q529" s="287"/>
      <c r="R529" s="288"/>
      <c r="S529" s="290"/>
      <c r="T529" s="290"/>
      <c r="U529" s="290"/>
      <c r="V529" s="290"/>
    </row>
    <row r="530" spans="1:16384" ht="15" thickBot="1">
      <c r="A530" s="56"/>
      <c r="B530" s="93"/>
      <c r="C530" s="93"/>
      <c r="D530" s="93"/>
      <c r="E530" s="93"/>
      <c r="F530" s="93"/>
      <c r="G530" s="93"/>
      <c r="H530" s="93"/>
      <c r="I530" s="93"/>
      <c r="K530" s="93"/>
      <c r="L530" s="93"/>
      <c r="M530" s="93"/>
      <c r="O530" s="456"/>
      <c r="P530" s="457"/>
      <c r="Q530" s="457"/>
      <c r="R530" s="458"/>
      <c r="S530" s="465"/>
      <c r="T530" s="465"/>
      <c r="U530" s="465"/>
      <c r="V530" s="465"/>
      <c r="W530" s="464"/>
      <c r="X530" s="464"/>
      <c r="Y530" s="464"/>
      <c r="Z530" s="464"/>
      <c r="AA530" s="464"/>
      <c r="AB530" s="464"/>
      <c r="AC530" s="464"/>
      <c r="AD530" s="464"/>
      <c r="AE530" s="464"/>
      <c r="AF530" s="464"/>
      <c r="AG530" s="464"/>
      <c r="AH530" s="464"/>
      <c r="AI530" s="464"/>
      <c r="AJ530" s="464"/>
      <c r="AK530" s="464"/>
      <c r="AL530" s="464"/>
      <c r="AM530" s="464"/>
      <c r="AN530" s="464"/>
      <c r="AO530" s="464"/>
      <c r="AP530" s="464"/>
      <c r="AQ530" s="464"/>
      <c r="AR530" s="464"/>
      <c r="AS530" s="464"/>
      <c r="AT530" s="464"/>
      <c r="AU530" s="464"/>
      <c r="AV530" s="464"/>
      <c r="AW530" s="464"/>
      <c r="AX530" s="464"/>
      <c r="AY530" s="464"/>
      <c r="AZ530" s="464"/>
      <c r="BA530" s="464"/>
      <c r="BB530" s="464"/>
      <c r="BC530" s="464"/>
      <c r="BD530" s="464"/>
      <c r="BE530" s="464"/>
      <c r="BF530" s="464"/>
      <c r="BG530" s="464"/>
      <c r="BH530" s="464"/>
      <c r="BI530" s="464"/>
      <c r="BJ530" s="464"/>
      <c r="BK530" s="464"/>
      <c r="BL530" s="464"/>
      <c r="BM530" s="464"/>
      <c r="BN530" s="464"/>
      <c r="BO530" s="464"/>
      <c r="BP530" s="464"/>
      <c r="BQ530" s="464"/>
      <c r="BR530" s="464"/>
      <c r="BS530" s="464"/>
      <c r="BT530" s="464"/>
      <c r="BU530" s="464"/>
      <c r="BV530" s="464"/>
      <c r="BW530" s="464"/>
      <c r="BX530" s="464"/>
      <c r="BY530" s="464"/>
      <c r="BZ530" s="464"/>
      <c r="CA530" s="464"/>
      <c r="CB530" s="464"/>
      <c r="CC530" s="464"/>
      <c r="CD530" s="464"/>
      <c r="CE530" s="464"/>
      <c r="CF530" s="464"/>
      <c r="CG530" s="464"/>
      <c r="CH530" s="464"/>
      <c r="CI530" s="464"/>
      <c r="CJ530" s="464"/>
      <c r="CK530" s="464"/>
      <c r="CL530" s="464"/>
      <c r="CM530" s="464"/>
      <c r="CN530" s="464"/>
      <c r="CO530" s="464"/>
      <c r="CP530" s="464"/>
      <c r="CQ530" s="464"/>
      <c r="CR530" s="464"/>
      <c r="CS530" s="464"/>
      <c r="CT530" s="464"/>
      <c r="CU530" s="464"/>
      <c r="CV530" s="464"/>
      <c r="CW530" s="464"/>
      <c r="CX530" s="464"/>
      <c r="CY530" s="464"/>
      <c r="CZ530" s="464"/>
      <c r="DA530" s="464"/>
      <c r="DB530" s="464"/>
      <c r="DC530" s="464"/>
      <c r="DD530" s="464"/>
      <c r="DE530" s="464"/>
      <c r="DF530" s="464"/>
      <c r="DG530" s="464"/>
      <c r="DH530" s="464"/>
      <c r="DI530" s="464"/>
      <c r="DJ530" s="464"/>
      <c r="DK530" s="464"/>
      <c r="DL530" s="464"/>
      <c r="DM530" s="464"/>
      <c r="DN530" s="464"/>
      <c r="DO530" s="464"/>
      <c r="DP530" s="464"/>
      <c r="DQ530" s="464"/>
      <c r="DR530" s="464"/>
      <c r="DS530" s="464"/>
      <c r="DT530" s="464"/>
      <c r="DU530" s="464"/>
      <c r="DV530" s="464"/>
      <c r="DW530" s="464"/>
      <c r="DX530" s="464"/>
      <c r="DY530" s="464"/>
      <c r="DZ530" s="464"/>
      <c r="EA530" s="464"/>
      <c r="EB530" s="464"/>
      <c r="EC530" s="464"/>
      <c r="ED530" s="464"/>
      <c r="EE530" s="464"/>
      <c r="EF530" s="464"/>
      <c r="EG530" s="464"/>
      <c r="EH530" s="464"/>
      <c r="EI530" s="464"/>
      <c r="EJ530" s="464"/>
      <c r="EK530" s="464"/>
      <c r="EL530" s="464"/>
      <c r="EM530" s="464"/>
      <c r="EN530" s="464"/>
      <c r="EO530" s="464"/>
      <c r="EP530" s="464"/>
      <c r="EQ530" s="464"/>
      <c r="ER530" s="464"/>
      <c r="ES530" s="464"/>
      <c r="ET530" s="464"/>
      <c r="EU530" s="464"/>
      <c r="EV530" s="464"/>
      <c r="EW530" s="464"/>
      <c r="EX530" s="464"/>
      <c r="EY530" s="464"/>
      <c r="EZ530" s="464"/>
      <c r="FA530" s="464"/>
      <c r="FB530" s="464"/>
      <c r="FC530" s="464"/>
      <c r="FD530" s="464"/>
      <c r="FE530" s="464"/>
      <c r="FF530" s="464"/>
      <c r="FG530" s="464"/>
      <c r="FH530" s="464"/>
      <c r="FI530" s="464"/>
      <c r="FJ530" s="464"/>
      <c r="FK530" s="464"/>
      <c r="FL530" s="464"/>
      <c r="FM530" s="464"/>
      <c r="FN530" s="464"/>
      <c r="FO530" s="464"/>
      <c r="FP530" s="464"/>
      <c r="FQ530" s="464"/>
      <c r="FR530" s="464"/>
      <c r="FS530" s="464"/>
      <c r="FT530" s="464"/>
      <c r="FU530" s="464"/>
      <c r="FV530" s="464"/>
      <c r="FW530" s="464"/>
      <c r="FX530" s="464"/>
      <c r="FY530" s="464"/>
      <c r="FZ530" s="464"/>
      <c r="GA530" s="464"/>
      <c r="GB530" s="464"/>
      <c r="GC530" s="464"/>
      <c r="GD530" s="464"/>
      <c r="GE530" s="464"/>
      <c r="GF530" s="464"/>
      <c r="GG530" s="464"/>
      <c r="GH530" s="464"/>
      <c r="GI530" s="464"/>
      <c r="GJ530" s="464"/>
      <c r="GK530" s="464"/>
      <c r="GL530" s="464"/>
      <c r="GM530" s="464"/>
      <c r="GN530" s="464"/>
      <c r="GO530" s="464"/>
      <c r="GP530" s="464"/>
      <c r="GQ530" s="464"/>
      <c r="GR530" s="464"/>
      <c r="GS530" s="464"/>
      <c r="GT530" s="464"/>
      <c r="GU530" s="464"/>
      <c r="GV530" s="464"/>
      <c r="GW530" s="464"/>
      <c r="GX530" s="464"/>
      <c r="GY530" s="464"/>
      <c r="GZ530" s="464"/>
      <c r="HA530" s="464"/>
      <c r="HB530" s="464"/>
      <c r="HC530" s="464"/>
      <c r="HD530" s="464"/>
      <c r="HE530" s="464"/>
      <c r="HF530" s="464"/>
      <c r="HG530" s="464"/>
      <c r="HH530" s="464"/>
      <c r="HI530" s="464"/>
      <c r="HJ530" s="464"/>
      <c r="HK530" s="464"/>
      <c r="HL530" s="464"/>
      <c r="HM530" s="464"/>
      <c r="HN530" s="464"/>
      <c r="HO530" s="464"/>
      <c r="HP530" s="464"/>
      <c r="HQ530" s="464"/>
      <c r="HR530" s="464"/>
      <c r="HS530" s="464"/>
      <c r="HT530" s="464"/>
      <c r="HU530" s="464"/>
      <c r="HV530" s="464"/>
      <c r="HW530" s="464"/>
      <c r="HX530" s="464"/>
      <c r="HY530" s="464"/>
      <c r="HZ530" s="464"/>
      <c r="IA530" s="464"/>
      <c r="IB530" s="464"/>
      <c r="IC530" s="464"/>
      <c r="ID530" s="464"/>
      <c r="IE530" s="464"/>
      <c r="IF530" s="464"/>
      <c r="IG530" s="464"/>
      <c r="IH530" s="464"/>
      <c r="II530" s="464"/>
      <c r="IJ530" s="464"/>
      <c r="IK530" s="464"/>
      <c r="IL530" s="464"/>
      <c r="IM530" s="464"/>
      <c r="IN530" s="464"/>
      <c r="IO530" s="464"/>
      <c r="IP530" s="464"/>
      <c r="IQ530" s="464"/>
      <c r="IR530" s="464"/>
      <c r="IS530" s="464"/>
      <c r="IT530" s="464"/>
      <c r="IU530" s="464"/>
      <c r="IV530" s="464"/>
      <c r="IW530" s="464"/>
      <c r="IX530" s="464"/>
      <c r="IY530" s="464"/>
      <c r="IZ530" s="464"/>
      <c r="JA530" s="464"/>
      <c r="JB530" s="464"/>
      <c r="JC530" s="464"/>
      <c r="JD530" s="464"/>
      <c r="JE530" s="464"/>
      <c r="JF530" s="464"/>
      <c r="JG530" s="464"/>
      <c r="JH530" s="464"/>
      <c r="JI530" s="464"/>
      <c r="JJ530" s="464"/>
      <c r="JK530" s="464"/>
      <c r="JL530" s="464"/>
      <c r="JM530" s="464"/>
      <c r="JN530" s="464"/>
      <c r="JO530" s="464"/>
      <c r="JP530" s="464"/>
      <c r="JQ530" s="464"/>
      <c r="JR530" s="464"/>
      <c r="JS530" s="464"/>
      <c r="JT530" s="464"/>
      <c r="JU530" s="464"/>
      <c r="JV530" s="464"/>
      <c r="JW530" s="464"/>
      <c r="JX530" s="464"/>
      <c r="JY530" s="464"/>
      <c r="JZ530" s="464"/>
      <c r="KA530" s="464"/>
      <c r="KB530" s="464"/>
      <c r="KC530" s="464"/>
      <c r="KD530" s="464"/>
      <c r="KE530" s="464"/>
      <c r="KF530" s="464"/>
      <c r="KG530" s="464"/>
      <c r="KH530" s="464"/>
      <c r="KI530" s="464"/>
      <c r="KJ530" s="464"/>
      <c r="KK530" s="464"/>
      <c r="KL530" s="464"/>
      <c r="KM530" s="464"/>
      <c r="KN530" s="464"/>
      <c r="KO530" s="464"/>
      <c r="KP530" s="464"/>
      <c r="KQ530" s="464"/>
      <c r="KR530" s="464"/>
      <c r="KS530" s="464"/>
      <c r="KT530" s="464"/>
      <c r="KU530" s="464"/>
      <c r="KV530" s="464"/>
      <c r="KW530" s="464"/>
      <c r="KX530" s="464"/>
      <c r="KY530" s="464"/>
      <c r="KZ530" s="464"/>
      <c r="LA530" s="464"/>
      <c r="LB530" s="464"/>
      <c r="LC530" s="464"/>
      <c r="LD530" s="464"/>
      <c r="LE530" s="464"/>
      <c r="LF530" s="464"/>
      <c r="LG530" s="464"/>
      <c r="LH530" s="464"/>
      <c r="LI530" s="464"/>
      <c r="LJ530" s="464"/>
      <c r="LK530" s="464"/>
      <c r="LL530" s="464"/>
      <c r="LM530" s="464"/>
      <c r="LN530" s="464"/>
      <c r="LO530" s="464"/>
      <c r="LP530" s="464"/>
      <c r="LQ530" s="464"/>
      <c r="LR530" s="464"/>
      <c r="LS530" s="464"/>
      <c r="LT530" s="464"/>
      <c r="LU530" s="464"/>
      <c r="LV530" s="464"/>
      <c r="LW530" s="464"/>
      <c r="LX530" s="464"/>
      <c r="LY530" s="464"/>
      <c r="LZ530" s="464"/>
      <c r="MA530" s="464"/>
      <c r="MB530" s="464"/>
      <c r="MC530" s="464"/>
      <c r="MD530" s="464"/>
      <c r="ME530" s="464"/>
      <c r="MF530" s="464"/>
      <c r="MG530" s="464"/>
      <c r="MH530" s="464"/>
      <c r="MI530" s="464"/>
      <c r="MJ530" s="464"/>
      <c r="MK530" s="464"/>
      <c r="ML530" s="464"/>
      <c r="MM530" s="464"/>
      <c r="MN530" s="464"/>
      <c r="MO530" s="464"/>
      <c r="MP530" s="464"/>
      <c r="MQ530" s="464"/>
      <c r="MR530" s="464"/>
      <c r="MS530" s="464"/>
      <c r="MT530" s="464"/>
      <c r="MU530" s="464"/>
      <c r="MV530" s="464"/>
      <c r="MW530" s="464"/>
      <c r="MX530" s="464"/>
      <c r="MY530" s="464"/>
      <c r="MZ530" s="464"/>
      <c r="NA530" s="464"/>
      <c r="NB530" s="464"/>
      <c r="NC530" s="464"/>
      <c r="ND530" s="464"/>
      <c r="NE530" s="464"/>
      <c r="NF530" s="464"/>
      <c r="NG530" s="464"/>
      <c r="NH530" s="464"/>
      <c r="NI530" s="464"/>
      <c r="NJ530" s="464"/>
      <c r="NK530" s="464"/>
      <c r="NL530" s="464"/>
      <c r="NM530" s="464"/>
      <c r="NN530" s="464"/>
      <c r="NO530" s="464"/>
      <c r="NP530" s="464"/>
      <c r="NQ530" s="464"/>
      <c r="NR530" s="464"/>
      <c r="NS530" s="464"/>
      <c r="NT530" s="464"/>
      <c r="NU530" s="464"/>
      <c r="NV530" s="464"/>
      <c r="NW530" s="464"/>
      <c r="NX530" s="464"/>
      <c r="NY530" s="464"/>
      <c r="NZ530" s="464"/>
      <c r="OA530" s="464"/>
      <c r="OB530" s="464"/>
      <c r="OC530" s="464"/>
      <c r="OD530" s="464"/>
      <c r="OE530" s="464"/>
      <c r="OF530" s="464"/>
      <c r="OG530" s="464"/>
      <c r="OH530" s="464"/>
      <c r="OI530" s="464"/>
      <c r="OJ530" s="464"/>
      <c r="OK530" s="464"/>
      <c r="OL530" s="464"/>
      <c r="OM530" s="464"/>
      <c r="ON530" s="464"/>
      <c r="OO530" s="464"/>
      <c r="OP530" s="464"/>
      <c r="OQ530" s="464"/>
      <c r="OR530" s="464"/>
      <c r="OS530" s="464"/>
      <c r="OT530" s="464"/>
      <c r="OU530" s="464"/>
      <c r="OV530" s="464"/>
      <c r="OW530" s="464"/>
      <c r="OX530" s="464"/>
      <c r="OY530" s="464"/>
      <c r="OZ530" s="464"/>
      <c r="PA530" s="464"/>
      <c r="PB530" s="464"/>
      <c r="PC530" s="464"/>
      <c r="PD530" s="464"/>
      <c r="PE530" s="464"/>
      <c r="PF530" s="464"/>
      <c r="PG530" s="464"/>
      <c r="PH530" s="464"/>
      <c r="PI530" s="464"/>
      <c r="PJ530" s="464"/>
      <c r="PK530" s="464"/>
      <c r="PL530" s="464"/>
      <c r="PM530" s="464"/>
      <c r="PN530" s="464"/>
      <c r="PO530" s="464"/>
      <c r="PP530" s="464"/>
      <c r="PQ530" s="464"/>
      <c r="PR530" s="464"/>
      <c r="PS530" s="464"/>
      <c r="PT530" s="464"/>
      <c r="PU530" s="464"/>
      <c r="PV530" s="464"/>
      <c r="PW530" s="464"/>
      <c r="PX530" s="464"/>
      <c r="PY530" s="464"/>
      <c r="PZ530" s="464"/>
      <c r="QA530" s="464"/>
      <c r="QB530" s="464"/>
      <c r="QC530" s="464"/>
      <c r="QD530" s="464"/>
      <c r="QE530" s="464"/>
      <c r="QF530" s="464"/>
      <c r="QG530" s="464"/>
      <c r="QH530" s="464"/>
      <c r="QI530" s="464"/>
      <c r="QJ530" s="464"/>
      <c r="QK530" s="464"/>
      <c r="QL530" s="464"/>
      <c r="QM530" s="464"/>
      <c r="QN530" s="464"/>
      <c r="QO530" s="464"/>
      <c r="QP530" s="464"/>
      <c r="QQ530" s="464"/>
      <c r="QR530" s="464"/>
      <c r="QS530" s="464"/>
      <c r="QT530" s="464"/>
      <c r="QU530" s="464"/>
      <c r="QV530" s="464"/>
      <c r="QW530" s="464"/>
      <c r="QX530" s="464"/>
      <c r="QY530" s="464"/>
      <c r="QZ530" s="464"/>
      <c r="RA530" s="464"/>
      <c r="RB530" s="464"/>
      <c r="RC530" s="464"/>
      <c r="RD530" s="464"/>
      <c r="RE530" s="464"/>
      <c r="RF530" s="464"/>
      <c r="RG530" s="464"/>
      <c r="RH530" s="464"/>
      <c r="RI530" s="464"/>
      <c r="RJ530" s="464"/>
      <c r="RK530" s="464"/>
      <c r="RL530" s="464"/>
      <c r="RM530" s="464"/>
      <c r="RN530" s="464"/>
      <c r="RO530" s="464"/>
      <c r="RP530" s="464"/>
      <c r="RQ530" s="464"/>
      <c r="RR530" s="464"/>
      <c r="RS530" s="464"/>
      <c r="RT530" s="464"/>
      <c r="RU530" s="464"/>
      <c r="RV530" s="464"/>
      <c r="RW530" s="464"/>
      <c r="RX530" s="464"/>
      <c r="RY530" s="464"/>
      <c r="RZ530" s="464"/>
      <c r="SA530" s="464"/>
      <c r="SB530" s="464"/>
      <c r="SC530" s="464"/>
      <c r="SD530" s="464"/>
      <c r="SE530" s="464"/>
      <c r="SF530" s="464"/>
      <c r="SG530" s="464"/>
      <c r="SH530" s="464"/>
      <c r="SI530" s="464"/>
      <c r="SJ530" s="464"/>
      <c r="SK530" s="464"/>
      <c r="SL530" s="464"/>
      <c r="SM530" s="464"/>
      <c r="SN530" s="464"/>
      <c r="SO530" s="464"/>
      <c r="SP530" s="464"/>
      <c r="SQ530" s="464"/>
      <c r="SR530" s="464"/>
      <c r="SS530" s="464"/>
      <c r="ST530" s="464"/>
      <c r="SU530" s="464"/>
      <c r="SV530" s="464"/>
      <c r="SW530" s="464"/>
      <c r="SX530" s="464"/>
      <c r="SY530" s="464"/>
      <c r="SZ530" s="464"/>
      <c r="TA530" s="464"/>
      <c r="TB530" s="464"/>
      <c r="TC530" s="464"/>
      <c r="TD530" s="464"/>
      <c r="TE530" s="464"/>
      <c r="TF530" s="464"/>
      <c r="TG530" s="464"/>
      <c r="TH530" s="464"/>
      <c r="TI530" s="464"/>
      <c r="TJ530" s="464"/>
      <c r="TK530" s="464"/>
      <c r="TL530" s="464"/>
      <c r="TM530" s="464"/>
      <c r="TN530" s="464"/>
      <c r="TO530" s="464"/>
      <c r="TP530" s="464"/>
      <c r="TQ530" s="464"/>
      <c r="TR530" s="464"/>
      <c r="TS530" s="464"/>
      <c r="TT530" s="464"/>
      <c r="TU530" s="464"/>
      <c r="TV530" s="464"/>
      <c r="TW530" s="464"/>
      <c r="TX530" s="464"/>
      <c r="TY530" s="464"/>
      <c r="TZ530" s="464"/>
      <c r="UA530" s="464"/>
      <c r="UB530" s="464"/>
      <c r="UC530" s="464"/>
      <c r="UD530" s="464"/>
      <c r="UE530" s="464"/>
      <c r="UF530" s="464"/>
      <c r="UG530" s="464"/>
      <c r="UH530" s="464"/>
      <c r="UI530" s="464"/>
      <c r="UJ530" s="464"/>
      <c r="UK530" s="464"/>
      <c r="UL530" s="464"/>
      <c r="UM530" s="464"/>
      <c r="UN530" s="464"/>
      <c r="UO530" s="464"/>
      <c r="UP530" s="464"/>
      <c r="UQ530" s="464"/>
      <c r="UR530" s="464"/>
      <c r="US530" s="464"/>
      <c r="UT530" s="464"/>
      <c r="UU530" s="464"/>
      <c r="UV530" s="464"/>
      <c r="UW530" s="464"/>
      <c r="UX530" s="464"/>
      <c r="UY530" s="464"/>
      <c r="UZ530" s="464"/>
      <c r="VA530" s="464"/>
      <c r="VB530" s="464"/>
      <c r="VC530" s="464"/>
      <c r="VD530" s="464"/>
      <c r="VE530" s="464"/>
      <c r="VF530" s="464"/>
      <c r="VG530" s="464"/>
      <c r="VH530" s="464"/>
      <c r="VI530" s="464"/>
      <c r="VJ530" s="464"/>
      <c r="VK530" s="464"/>
      <c r="VL530" s="464"/>
      <c r="VM530" s="464"/>
      <c r="VN530" s="464"/>
      <c r="VO530" s="464"/>
      <c r="VP530" s="464"/>
      <c r="VQ530" s="464"/>
      <c r="VR530" s="464"/>
      <c r="VS530" s="464"/>
      <c r="VT530" s="464"/>
      <c r="VU530" s="464"/>
      <c r="VV530" s="464"/>
      <c r="VW530" s="464"/>
      <c r="VX530" s="464"/>
      <c r="VY530" s="464"/>
      <c r="VZ530" s="464"/>
      <c r="WA530" s="464"/>
      <c r="WB530" s="464"/>
      <c r="WC530" s="464"/>
      <c r="WD530" s="464"/>
      <c r="WE530" s="464"/>
      <c r="WF530" s="464"/>
      <c r="WG530" s="464"/>
      <c r="WH530" s="464"/>
      <c r="WI530" s="464"/>
      <c r="WJ530" s="464"/>
      <c r="WK530" s="464"/>
      <c r="WL530" s="464"/>
      <c r="WM530" s="464"/>
      <c r="WN530" s="464"/>
      <c r="WO530" s="464"/>
      <c r="WP530" s="464"/>
      <c r="WQ530" s="464"/>
      <c r="WR530" s="464"/>
      <c r="WS530" s="464"/>
      <c r="WT530" s="464"/>
      <c r="WU530" s="464"/>
      <c r="WV530" s="464"/>
      <c r="WW530" s="464"/>
      <c r="WX530" s="464"/>
      <c r="WY530" s="464"/>
      <c r="WZ530" s="464"/>
      <c r="XA530" s="464"/>
      <c r="XB530" s="464"/>
      <c r="XC530" s="464"/>
      <c r="XD530" s="464"/>
      <c r="XE530" s="464"/>
      <c r="XF530" s="464"/>
      <c r="XG530" s="464"/>
      <c r="XH530" s="464"/>
      <c r="XI530" s="464"/>
      <c r="XJ530" s="464"/>
      <c r="XK530" s="464"/>
      <c r="XL530" s="464"/>
      <c r="XM530" s="464"/>
      <c r="XN530" s="464"/>
      <c r="XO530" s="464"/>
      <c r="XP530" s="464"/>
      <c r="XQ530" s="464"/>
      <c r="XR530" s="464"/>
      <c r="XS530" s="464"/>
      <c r="XT530" s="464"/>
      <c r="XU530" s="464"/>
      <c r="XV530" s="464"/>
      <c r="XW530" s="464"/>
      <c r="XX530" s="464"/>
      <c r="XY530" s="464"/>
      <c r="XZ530" s="464"/>
      <c r="YA530" s="464"/>
      <c r="YB530" s="464"/>
      <c r="YC530" s="464"/>
      <c r="YD530" s="464"/>
      <c r="YE530" s="464"/>
      <c r="YF530" s="464"/>
      <c r="YG530" s="464"/>
      <c r="YH530" s="464"/>
      <c r="YI530" s="464"/>
      <c r="YJ530" s="464"/>
      <c r="YK530" s="464"/>
      <c r="YL530" s="464"/>
      <c r="YM530" s="464"/>
      <c r="YN530" s="464"/>
      <c r="YO530" s="464"/>
      <c r="YP530" s="464"/>
      <c r="YQ530" s="464"/>
      <c r="YR530" s="464"/>
      <c r="YS530" s="464"/>
      <c r="YT530" s="464"/>
      <c r="YU530" s="464"/>
      <c r="YV530" s="464"/>
      <c r="YW530" s="464"/>
      <c r="YX530" s="464"/>
      <c r="YY530" s="464"/>
      <c r="YZ530" s="464"/>
      <c r="ZA530" s="464"/>
      <c r="ZB530" s="464"/>
      <c r="ZC530" s="464"/>
      <c r="ZD530" s="464"/>
      <c r="ZE530" s="464"/>
      <c r="ZF530" s="464"/>
      <c r="ZG530" s="464"/>
      <c r="ZH530" s="464"/>
      <c r="ZI530" s="464"/>
      <c r="ZJ530" s="464"/>
      <c r="ZK530" s="464"/>
      <c r="ZL530" s="464"/>
      <c r="ZM530" s="464"/>
      <c r="ZN530" s="464"/>
      <c r="ZO530" s="464"/>
      <c r="ZP530" s="464"/>
      <c r="ZQ530" s="464"/>
      <c r="ZR530" s="464"/>
      <c r="ZS530" s="464"/>
      <c r="ZT530" s="464"/>
      <c r="ZU530" s="464"/>
      <c r="ZV530" s="464"/>
      <c r="ZW530" s="464"/>
      <c r="ZX530" s="464"/>
      <c r="ZY530" s="464"/>
      <c r="ZZ530" s="464"/>
      <c r="AAA530" s="464"/>
      <c r="AAB530" s="464"/>
      <c r="AAC530" s="464"/>
      <c r="AAD530" s="464"/>
      <c r="AAE530" s="464"/>
      <c r="AAF530" s="464"/>
      <c r="AAG530" s="464"/>
      <c r="AAH530" s="464"/>
      <c r="AAI530" s="464"/>
      <c r="AAJ530" s="464"/>
      <c r="AAK530" s="464"/>
      <c r="AAL530" s="464"/>
      <c r="AAM530" s="464"/>
      <c r="AAN530" s="464"/>
      <c r="AAO530" s="464"/>
      <c r="AAP530" s="464"/>
      <c r="AAQ530" s="464"/>
      <c r="AAR530" s="464"/>
      <c r="AAS530" s="464"/>
      <c r="AAT530" s="464"/>
      <c r="AAU530" s="464"/>
      <c r="AAV530" s="464"/>
      <c r="AAW530" s="464"/>
      <c r="AAX530" s="464"/>
      <c r="AAY530" s="464"/>
      <c r="AAZ530" s="464"/>
      <c r="ABA530" s="464"/>
      <c r="ABB530" s="464"/>
      <c r="ABC530" s="464"/>
      <c r="ABD530" s="464"/>
      <c r="ABE530" s="464"/>
      <c r="ABF530" s="464"/>
      <c r="ABG530" s="464"/>
      <c r="ABH530" s="464"/>
      <c r="ABI530" s="464"/>
      <c r="ABJ530" s="464"/>
      <c r="ABK530" s="464"/>
      <c r="ABL530" s="464"/>
      <c r="ABM530" s="464"/>
      <c r="ABN530" s="464"/>
      <c r="ABO530" s="464"/>
      <c r="ABP530" s="464"/>
      <c r="ABQ530" s="464"/>
      <c r="ABR530" s="464"/>
      <c r="ABS530" s="464"/>
      <c r="ABT530" s="464"/>
      <c r="ABU530" s="464"/>
      <c r="ABV530" s="464"/>
      <c r="ABW530" s="464"/>
      <c r="ABX530" s="464"/>
      <c r="ABY530" s="464"/>
      <c r="ABZ530" s="464"/>
      <c r="ACA530" s="464"/>
      <c r="ACB530" s="464"/>
      <c r="ACC530" s="464"/>
      <c r="ACD530" s="464"/>
      <c r="ACE530" s="464"/>
      <c r="ACF530" s="464"/>
      <c r="ACG530" s="464"/>
      <c r="ACH530" s="464"/>
      <c r="ACI530" s="464"/>
      <c r="ACJ530" s="464"/>
      <c r="ACK530" s="464"/>
      <c r="ACL530" s="464"/>
      <c r="ACM530" s="464"/>
      <c r="ACN530" s="464"/>
      <c r="ACO530" s="464"/>
      <c r="ACP530" s="464"/>
      <c r="ACQ530" s="464"/>
      <c r="ACR530" s="464"/>
      <c r="ACS530" s="464"/>
      <c r="ACT530" s="464"/>
      <c r="ACU530" s="464"/>
      <c r="ACV530" s="464"/>
      <c r="ACW530" s="464"/>
      <c r="ACX530" s="464"/>
      <c r="ACY530" s="464"/>
      <c r="ACZ530" s="464"/>
      <c r="ADA530" s="464"/>
      <c r="ADB530" s="464"/>
      <c r="ADC530" s="464"/>
      <c r="ADD530" s="464"/>
      <c r="ADE530" s="464"/>
      <c r="ADF530" s="464"/>
      <c r="ADG530" s="464"/>
      <c r="ADH530" s="464"/>
      <c r="ADI530" s="464"/>
      <c r="ADJ530" s="464"/>
      <c r="ADK530" s="464"/>
      <c r="ADL530" s="464"/>
      <c r="ADM530" s="464"/>
      <c r="ADN530" s="464"/>
      <c r="ADO530" s="464"/>
      <c r="ADP530" s="464"/>
      <c r="ADQ530" s="464"/>
      <c r="ADR530" s="464"/>
      <c r="ADS530" s="464"/>
      <c r="ADT530" s="464"/>
      <c r="ADU530" s="464"/>
      <c r="ADV530" s="464"/>
      <c r="ADW530" s="464"/>
      <c r="ADX530" s="464"/>
      <c r="ADY530" s="464"/>
      <c r="ADZ530" s="464"/>
      <c r="AEA530" s="464"/>
      <c r="AEB530" s="464"/>
      <c r="AEC530" s="464"/>
      <c r="AED530" s="464"/>
      <c r="AEE530" s="464"/>
      <c r="AEF530" s="464"/>
      <c r="AEG530" s="464"/>
      <c r="AEH530" s="464"/>
      <c r="AEI530" s="464"/>
      <c r="AEJ530" s="464"/>
      <c r="AEK530" s="464"/>
      <c r="AEL530" s="464"/>
      <c r="AEM530" s="464"/>
      <c r="AEN530" s="464"/>
      <c r="AEO530" s="464"/>
      <c r="AEP530" s="464"/>
      <c r="AEQ530" s="464"/>
      <c r="AER530" s="464"/>
      <c r="AES530" s="464"/>
      <c r="AET530" s="464"/>
      <c r="AEU530" s="464"/>
      <c r="AEV530" s="464"/>
      <c r="AEW530" s="464"/>
      <c r="AEX530" s="464"/>
      <c r="AEY530" s="464"/>
      <c r="AEZ530" s="464"/>
      <c r="AFA530" s="464"/>
      <c r="AFB530" s="464"/>
      <c r="AFC530" s="464"/>
      <c r="AFD530" s="464"/>
      <c r="AFE530" s="464"/>
      <c r="AFF530" s="464"/>
      <c r="AFG530" s="464"/>
      <c r="AFH530" s="464"/>
      <c r="AFI530" s="464"/>
      <c r="AFJ530" s="464"/>
      <c r="AFK530" s="464"/>
      <c r="AFL530" s="464"/>
      <c r="AFM530" s="464"/>
      <c r="AFN530" s="464"/>
      <c r="AFO530" s="464"/>
      <c r="AFP530" s="464"/>
      <c r="AFQ530" s="464"/>
      <c r="AFR530" s="464"/>
      <c r="AFS530" s="464"/>
      <c r="AFT530" s="464"/>
      <c r="AFU530" s="464"/>
      <c r="AFV530" s="464"/>
      <c r="AFW530" s="464"/>
      <c r="AFX530" s="464"/>
      <c r="AFY530" s="464"/>
      <c r="AFZ530" s="464"/>
      <c r="AGA530" s="464"/>
      <c r="AGB530" s="464"/>
      <c r="AGC530" s="464"/>
      <c r="AGD530" s="464"/>
      <c r="AGE530" s="464"/>
      <c r="AGF530" s="464"/>
      <c r="AGG530" s="464"/>
      <c r="AGH530" s="464"/>
      <c r="AGI530" s="464"/>
      <c r="AGJ530" s="464"/>
      <c r="AGK530" s="464"/>
      <c r="AGL530" s="464"/>
      <c r="AGM530" s="464"/>
      <c r="AGN530" s="464"/>
      <c r="AGO530" s="464"/>
      <c r="AGP530" s="464"/>
      <c r="AGQ530" s="464"/>
      <c r="AGR530" s="464"/>
      <c r="AGS530" s="464"/>
      <c r="AGT530" s="464"/>
      <c r="AGU530" s="464"/>
      <c r="AGV530" s="464"/>
      <c r="AGW530" s="464"/>
      <c r="AGX530" s="464"/>
      <c r="AGY530" s="464"/>
      <c r="AGZ530" s="464"/>
      <c r="AHA530" s="464"/>
      <c r="AHB530" s="464"/>
      <c r="AHC530" s="464"/>
      <c r="AHD530" s="464"/>
      <c r="AHE530" s="464"/>
      <c r="AHF530" s="464"/>
      <c r="AHG530" s="464"/>
      <c r="AHH530" s="464"/>
      <c r="AHI530" s="464"/>
      <c r="AHJ530" s="464"/>
      <c r="AHK530" s="464"/>
      <c r="AHL530" s="464"/>
      <c r="AHM530" s="464"/>
      <c r="AHN530" s="464"/>
      <c r="AHO530" s="464"/>
      <c r="AHP530" s="464"/>
      <c r="AHQ530" s="464"/>
      <c r="AHR530" s="464"/>
      <c r="AHS530" s="464"/>
      <c r="AHT530" s="464"/>
      <c r="AHU530" s="464"/>
      <c r="AHV530" s="464"/>
      <c r="AHW530" s="464"/>
      <c r="AHX530" s="464"/>
      <c r="AHY530" s="464"/>
      <c r="AHZ530" s="464"/>
      <c r="AIA530" s="464"/>
      <c r="AIB530" s="464"/>
      <c r="AIC530" s="464"/>
      <c r="AID530" s="464"/>
      <c r="AIE530" s="464"/>
      <c r="AIF530" s="464"/>
      <c r="AIG530" s="464"/>
      <c r="AIH530" s="464"/>
      <c r="AII530" s="464"/>
      <c r="AIJ530" s="464"/>
      <c r="AIK530" s="464"/>
      <c r="AIL530" s="464"/>
      <c r="AIM530" s="464"/>
      <c r="AIN530" s="464"/>
      <c r="AIO530" s="464"/>
      <c r="AIP530" s="464"/>
      <c r="AIQ530" s="464"/>
      <c r="AIR530" s="464"/>
      <c r="AIS530" s="464"/>
      <c r="AIT530" s="464"/>
      <c r="AIU530" s="464"/>
      <c r="AIV530" s="464"/>
      <c r="AIW530" s="464"/>
      <c r="AIX530" s="464"/>
      <c r="AIY530" s="464"/>
      <c r="AIZ530" s="464"/>
      <c r="AJA530" s="464"/>
      <c r="AJB530" s="464"/>
      <c r="AJC530" s="464"/>
      <c r="AJD530" s="464"/>
      <c r="AJE530" s="464"/>
      <c r="AJF530" s="464"/>
      <c r="AJG530" s="464"/>
      <c r="AJH530" s="464"/>
      <c r="AJI530" s="464"/>
      <c r="AJJ530" s="464"/>
      <c r="AJK530" s="464"/>
      <c r="AJL530" s="464"/>
      <c r="AJM530" s="464"/>
      <c r="AJN530" s="464"/>
      <c r="AJO530" s="464"/>
      <c r="AJP530" s="464"/>
      <c r="AJQ530" s="464"/>
      <c r="AJR530" s="464"/>
      <c r="AJS530" s="464"/>
      <c r="AJT530" s="464"/>
      <c r="AJU530" s="464"/>
      <c r="AJV530" s="464"/>
      <c r="AJW530" s="464"/>
      <c r="AJX530" s="464"/>
      <c r="AJY530" s="464"/>
      <c r="AJZ530" s="464"/>
      <c r="AKA530" s="464"/>
      <c r="AKB530" s="464"/>
      <c r="AKC530" s="464"/>
      <c r="AKD530" s="464"/>
      <c r="AKE530" s="464"/>
      <c r="AKF530" s="464"/>
      <c r="AKG530" s="464"/>
      <c r="AKH530" s="464"/>
      <c r="AKI530" s="464"/>
      <c r="AKJ530" s="464"/>
      <c r="AKK530" s="464"/>
      <c r="AKL530" s="464"/>
      <c r="AKM530" s="464"/>
      <c r="AKN530" s="464"/>
      <c r="AKO530" s="464"/>
      <c r="AKP530" s="464"/>
      <c r="AKQ530" s="464"/>
      <c r="AKR530" s="464"/>
      <c r="AKS530" s="464"/>
      <c r="AKT530" s="464"/>
      <c r="AKU530" s="464"/>
      <c r="AKV530" s="464"/>
      <c r="AKW530" s="464"/>
      <c r="AKX530" s="464"/>
      <c r="AKY530" s="464"/>
      <c r="AKZ530" s="464"/>
      <c r="ALA530" s="464"/>
      <c r="ALB530" s="464"/>
      <c r="ALC530" s="464"/>
      <c r="ALD530" s="464"/>
      <c r="ALE530" s="464"/>
      <c r="ALF530" s="464"/>
      <c r="ALG530" s="464"/>
      <c r="ALH530" s="464"/>
      <c r="ALI530" s="464"/>
      <c r="ALJ530" s="464"/>
      <c r="ALK530" s="464"/>
      <c r="ALL530" s="464"/>
      <c r="ALM530" s="464"/>
      <c r="ALN530" s="464"/>
      <c r="ALO530" s="464"/>
      <c r="ALP530" s="464"/>
      <c r="ALQ530" s="464"/>
      <c r="ALR530" s="464"/>
      <c r="ALS530" s="464"/>
      <c r="ALT530" s="464"/>
      <c r="ALU530" s="464"/>
      <c r="ALV530" s="464"/>
      <c r="ALW530" s="464"/>
      <c r="ALX530" s="464"/>
      <c r="ALY530" s="464"/>
      <c r="ALZ530" s="464"/>
      <c r="AMA530" s="464"/>
      <c r="AMB530" s="464"/>
      <c r="AMC530" s="464"/>
      <c r="AMD530" s="464"/>
      <c r="AME530" s="464"/>
      <c r="AMF530" s="464"/>
      <c r="AMG530" s="464"/>
      <c r="AMH530" s="464"/>
      <c r="AMI530" s="464"/>
      <c r="AMJ530" s="464"/>
      <c r="AMK530" s="464"/>
      <c r="AML530" s="464"/>
      <c r="AMM530" s="464"/>
      <c r="AMN530" s="464"/>
      <c r="AMO530" s="464"/>
      <c r="AMP530" s="464"/>
      <c r="AMQ530" s="464"/>
      <c r="AMR530" s="464"/>
      <c r="AMS530" s="464"/>
      <c r="AMT530" s="464"/>
      <c r="AMU530" s="464"/>
      <c r="AMV530" s="464"/>
      <c r="AMW530" s="464"/>
      <c r="AMX530" s="464"/>
      <c r="AMY530" s="464"/>
      <c r="AMZ530" s="464"/>
      <c r="ANA530" s="464"/>
      <c r="ANB530" s="464"/>
      <c r="ANC530" s="464"/>
      <c r="AND530" s="464"/>
      <c r="ANE530" s="464"/>
      <c r="ANF530" s="464"/>
      <c r="ANG530" s="464"/>
      <c r="ANH530" s="464"/>
      <c r="ANI530" s="464"/>
      <c r="ANJ530" s="464"/>
      <c r="ANK530" s="464"/>
      <c r="ANL530" s="464"/>
      <c r="ANM530" s="464"/>
      <c r="ANN530" s="464"/>
      <c r="ANO530" s="464"/>
      <c r="ANP530" s="464"/>
      <c r="ANQ530" s="464"/>
      <c r="ANR530" s="464"/>
      <c r="ANS530" s="464"/>
      <c r="ANT530" s="464"/>
      <c r="ANU530" s="464"/>
      <c r="ANV530" s="464"/>
      <c r="ANW530" s="464"/>
      <c r="ANX530" s="464"/>
      <c r="ANY530" s="464"/>
      <c r="ANZ530" s="464"/>
      <c r="AOA530" s="464"/>
      <c r="AOB530" s="464"/>
      <c r="AOC530" s="464"/>
      <c r="AOD530" s="464"/>
      <c r="AOE530" s="464"/>
      <c r="AOF530" s="464"/>
      <c r="AOG530" s="464"/>
      <c r="AOH530" s="464"/>
      <c r="AOI530" s="464"/>
      <c r="AOJ530" s="464"/>
      <c r="AOK530" s="464"/>
      <c r="AOL530" s="464"/>
      <c r="AOM530" s="464"/>
      <c r="AON530" s="464"/>
      <c r="AOO530" s="464"/>
      <c r="AOP530" s="464"/>
      <c r="AOQ530" s="464"/>
      <c r="AOR530" s="464"/>
      <c r="AOS530" s="464"/>
      <c r="AOT530" s="464"/>
      <c r="AOU530" s="464"/>
      <c r="AOV530" s="464"/>
      <c r="AOW530" s="464"/>
      <c r="AOX530" s="464"/>
      <c r="AOY530" s="464"/>
      <c r="AOZ530" s="464"/>
      <c r="APA530" s="464"/>
      <c r="APB530" s="464"/>
      <c r="APC530" s="464"/>
      <c r="APD530" s="464"/>
      <c r="APE530" s="464"/>
      <c r="APF530" s="464"/>
      <c r="APG530" s="464"/>
      <c r="APH530" s="464"/>
      <c r="API530" s="464"/>
      <c r="APJ530" s="464"/>
      <c r="APK530" s="464"/>
      <c r="APL530" s="464"/>
      <c r="APM530" s="464"/>
      <c r="APN530" s="464"/>
      <c r="APO530" s="464"/>
      <c r="APP530" s="464"/>
      <c r="APQ530" s="464"/>
      <c r="APR530" s="464"/>
      <c r="APS530" s="464"/>
      <c r="APT530" s="464"/>
      <c r="APU530" s="464"/>
      <c r="APV530" s="464"/>
      <c r="APW530" s="464"/>
      <c r="APX530" s="464"/>
      <c r="APY530" s="464"/>
      <c r="APZ530" s="464"/>
      <c r="AQA530" s="464"/>
      <c r="AQB530" s="464"/>
      <c r="AQC530" s="464"/>
      <c r="AQD530" s="464"/>
      <c r="AQE530" s="464"/>
      <c r="AQF530" s="464"/>
      <c r="AQG530" s="464"/>
      <c r="AQH530" s="464"/>
      <c r="AQI530" s="464"/>
      <c r="AQJ530" s="464"/>
      <c r="AQK530" s="464"/>
      <c r="AQL530" s="464"/>
      <c r="AQM530" s="464"/>
      <c r="AQN530" s="464"/>
      <c r="AQO530" s="464"/>
      <c r="AQP530" s="464"/>
      <c r="AQQ530" s="464"/>
      <c r="AQR530" s="464"/>
      <c r="AQS530" s="464"/>
      <c r="AQT530" s="464"/>
      <c r="AQU530" s="464"/>
      <c r="AQV530" s="464"/>
      <c r="AQW530" s="464"/>
      <c r="AQX530" s="464"/>
      <c r="AQY530" s="464"/>
      <c r="AQZ530" s="464"/>
      <c r="ARA530" s="464"/>
      <c r="ARB530" s="464"/>
      <c r="ARC530" s="464"/>
      <c r="ARD530" s="464"/>
      <c r="ARE530" s="464"/>
      <c r="ARF530" s="464"/>
      <c r="ARG530" s="464"/>
      <c r="ARH530" s="464"/>
      <c r="ARI530" s="464"/>
      <c r="ARJ530" s="464"/>
      <c r="ARK530" s="464"/>
      <c r="ARL530" s="464"/>
      <c r="ARM530" s="464"/>
      <c r="ARN530" s="464"/>
      <c r="ARO530" s="464"/>
      <c r="ARP530" s="464"/>
      <c r="ARQ530" s="464"/>
      <c r="ARR530" s="464"/>
      <c r="ARS530" s="464"/>
      <c r="ART530" s="464"/>
      <c r="ARU530" s="464"/>
      <c r="ARV530" s="464"/>
      <c r="ARW530" s="464"/>
      <c r="ARX530" s="464"/>
      <c r="ARY530" s="464"/>
      <c r="ARZ530" s="464"/>
      <c r="ASA530" s="464"/>
      <c r="ASB530" s="464"/>
      <c r="ASC530" s="464"/>
      <c r="ASD530" s="464"/>
      <c r="ASE530" s="464"/>
      <c r="ASF530" s="464"/>
      <c r="ASG530" s="464"/>
      <c r="ASH530" s="464"/>
      <c r="ASI530" s="464"/>
      <c r="ASJ530" s="464"/>
      <c r="ASK530" s="464"/>
      <c r="ASL530" s="464"/>
      <c r="ASM530" s="464"/>
      <c r="ASN530" s="464"/>
      <c r="ASO530" s="464"/>
      <c r="ASP530" s="464"/>
      <c r="ASQ530" s="464"/>
      <c r="ASR530" s="464"/>
      <c r="ASS530" s="464"/>
      <c r="AST530" s="464"/>
      <c r="ASU530" s="464"/>
      <c r="ASV530" s="464"/>
      <c r="ASW530" s="464"/>
      <c r="ASX530" s="464"/>
      <c r="ASY530" s="464"/>
      <c r="ASZ530" s="464"/>
      <c r="ATA530" s="464"/>
      <c r="ATB530" s="464"/>
      <c r="ATC530" s="464"/>
      <c r="ATD530" s="464"/>
      <c r="ATE530" s="464"/>
      <c r="ATF530" s="464"/>
      <c r="ATG530" s="464"/>
      <c r="ATH530" s="464"/>
      <c r="ATI530" s="464"/>
      <c r="ATJ530" s="464"/>
      <c r="ATK530" s="464"/>
      <c r="ATL530" s="464"/>
      <c r="ATM530" s="464"/>
      <c r="ATN530" s="464"/>
      <c r="ATO530" s="464"/>
      <c r="ATP530" s="464"/>
      <c r="ATQ530" s="464"/>
      <c r="ATR530" s="464"/>
      <c r="ATS530" s="464"/>
      <c r="ATT530" s="464"/>
      <c r="ATU530" s="464"/>
      <c r="ATV530" s="464"/>
      <c r="ATW530" s="464"/>
      <c r="ATX530" s="464"/>
      <c r="ATY530" s="464"/>
      <c r="ATZ530" s="464"/>
      <c r="AUA530" s="464"/>
      <c r="AUB530" s="464"/>
      <c r="AUC530" s="464"/>
      <c r="AUD530" s="464"/>
      <c r="AUE530" s="464"/>
      <c r="AUF530" s="464"/>
      <c r="AUG530" s="464"/>
      <c r="AUH530" s="464"/>
      <c r="AUI530" s="464"/>
      <c r="AUJ530" s="464"/>
      <c r="AUK530" s="464"/>
      <c r="AUL530" s="464"/>
      <c r="AUM530" s="464"/>
      <c r="AUN530" s="464"/>
      <c r="AUO530" s="464"/>
      <c r="AUP530" s="464"/>
      <c r="AUQ530" s="464"/>
      <c r="AUR530" s="464"/>
      <c r="AUS530" s="464"/>
      <c r="AUT530" s="464"/>
      <c r="AUU530" s="464"/>
      <c r="AUV530" s="464"/>
      <c r="AUW530" s="464"/>
      <c r="AUX530" s="464"/>
      <c r="AUY530" s="464"/>
      <c r="AUZ530" s="464"/>
      <c r="AVA530" s="464"/>
      <c r="AVB530" s="464"/>
      <c r="AVC530" s="464"/>
      <c r="AVD530" s="464"/>
      <c r="AVE530" s="464"/>
      <c r="AVF530" s="464"/>
      <c r="AVG530" s="464"/>
      <c r="AVH530" s="464"/>
      <c r="AVI530" s="464"/>
      <c r="AVJ530" s="464"/>
      <c r="AVK530" s="464"/>
      <c r="AVL530" s="464"/>
      <c r="AVM530" s="464"/>
      <c r="AVN530" s="464"/>
      <c r="AVO530" s="464"/>
      <c r="AVP530" s="464"/>
      <c r="AVQ530" s="464"/>
      <c r="AVR530" s="464"/>
      <c r="AVS530" s="464"/>
      <c r="AVT530" s="464"/>
      <c r="AVU530" s="464"/>
      <c r="AVV530" s="464"/>
      <c r="AVW530" s="464"/>
      <c r="AVX530" s="464"/>
      <c r="AVY530" s="464"/>
      <c r="AVZ530" s="464"/>
      <c r="AWA530" s="464"/>
      <c r="AWB530" s="464"/>
      <c r="AWC530" s="464"/>
      <c r="AWD530" s="464"/>
      <c r="AWE530" s="464"/>
      <c r="AWF530" s="464"/>
      <c r="AWG530" s="464"/>
      <c r="AWH530" s="464"/>
      <c r="AWI530" s="464"/>
      <c r="AWJ530" s="464"/>
      <c r="AWK530" s="464"/>
      <c r="AWL530" s="464"/>
      <c r="AWM530" s="464"/>
      <c r="AWN530" s="464"/>
      <c r="AWO530" s="464"/>
      <c r="AWP530" s="464"/>
      <c r="AWQ530" s="464"/>
      <c r="AWR530" s="464"/>
      <c r="AWS530" s="464"/>
      <c r="AWT530" s="464"/>
      <c r="AWU530" s="464"/>
      <c r="AWV530" s="464"/>
      <c r="AWW530" s="464"/>
      <c r="AWX530" s="464"/>
      <c r="AWY530" s="464"/>
      <c r="AWZ530" s="464"/>
      <c r="AXA530" s="464"/>
      <c r="AXB530" s="464"/>
      <c r="AXC530" s="464"/>
      <c r="AXD530" s="464"/>
      <c r="AXE530" s="464"/>
      <c r="AXF530" s="464"/>
      <c r="AXG530" s="464"/>
      <c r="AXH530" s="464"/>
      <c r="AXI530" s="464"/>
      <c r="AXJ530" s="464"/>
      <c r="AXK530" s="464"/>
      <c r="AXL530" s="464"/>
      <c r="AXM530" s="464"/>
      <c r="AXN530" s="464"/>
      <c r="AXO530" s="464"/>
      <c r="AXP530" s="464"/>
      <c r="AXQ530" s="464"/>
      <c r="AXR530" s="464"/>
      <c r="AXS530" s="464"/>
      <c r="AXT530" s="464"/>
      <c r="AXU530" s="464"/>
      <c r="AXV530" s="464"/>
      <c r="AXW530" s="464"/>
      <c r="AXX530" s="464"/>
      <c r="AXY530" s="464"/>
      <c r="AXZ530" s="464"/>
      <c r="AYA530" s="464"/>
      <c r="AYB530" s="464"/>
      <c r="AYC530" s="464"/>
      <c r="AYD530" s="464"/>
      <c r="AYE530" s="464"/>
      <c r="AYF530" s="464"/>
      <c r="AYG530" s="464"/>
      <c r="AYH530" s="464"/>
      <c r="AYI530" s="464"/>
      <c r="AYJ530" s="464"/>
      <c r="AYK530" s="464"/>
      <c r="AYL530" s="464"/>
      <c r="AYM530" s="464"/>
      <c r="AYN530" s="464"/>
      <c r="AYO530" s="464"/>
      <c r="AYP530" s="464"/>
      <c r="AYQ530" s="464"/>
      <c r="AYR530" s="464"/>
      <c r="AYS530" s="464"/>
      <c r="AYT530" s="464"/>
      <c r="AYU530" s="464"/>
      <c r="AYV530" s="464"/>
      <c r="AYW530" s="464"/>
      <c r="AYX530" s="464"/>
      <c r="AYY530" s="464"/>
      <c r="AYZ530" s="464"/>
      <c r="AZA530" s="464"/>
      <c r="AZB530" s="464"/>
      <c r="AZC530" s="464"/>
      <c r="AZD530" s="464"/>
      <c r="AZE530" s="464"/>
      <c r="AZF530" s="464"/>
      <c r="AZG530" s="464"/>
      <c r="AZH530" s="464"/>
      <c r="AZI530" s="464"/>
      <c r="AZJ530" s="464"/>
      <c r="AZK530" s="464"/>
      <c r="AZL530" s="464"/>
      <c r="AZM530" s="464"/>
      <c r="AZN530" s="464"/>
      <c r="AZO530" s="464"/>
      <c r="AZP530" s="464"/>
      <c r="AZQ530" s="464"/>
      <c r="AZR530" s="464"/>
      <c r="AZS530" s="464"/>
      <c r="AZT530" s="464"/>
      <c r="AZU530" s="464"/>
      <c r="AZV530" s="464"/>
      <c r="AZW530" s="464"/>
      <c r="AZX530" s="464"/>
      <c r="AZY530" s="464"/>
      <c r="AZZ530" s="464"/>
      <c r="BAA530" s="464"/>
      <c r="BAB530" s="464"/>
      <c r="BAC530" s="464"/>
      <c r="BAD530" s="464"/>
      <c r="BAE530" s="464"/>
      <c r="BAF530" s="464"/>
      <c r="BAG530" s="464"/>
      <c r="BAH530" s="464"/>
      <c r="BAI530" s="464"/>
      <c r="BAJ530" s="464"/>
      <c r="BAK530" s="464"/>
      <c r="BAL530" s="464"/>
      <c r="BAM530" s="464"/>
      <c r="BAN530" s="464"/>
      <c r="BAO530" s="464"/>
      <c r="BAP530" s="464"/>
      <c r="BAQ530" s="464"/>
      <c r="BAR530" s="464"/>
      <c r="BAS530" s="464"/>
      <c r="BAT530" s="464"/>
      <c r="BAU530" s="464"/>
      <c r="BAV530" s="464"/>
      <c r="BAW530" s="464"/>
      <c r="BAX530" s="464"/>
      <c r="BAY530" s="464"/>
      <c r="BAZ530" s="464"/>
      <c r="BBA530" s="464"/>
      <c r="BBB530" s="464"/>
      <c r="BBC530" s="464"/>
      <c r="BBD530" s="464"/>
      <c r="BBE530" s="464"/>
      <c r="BBF530" s="464"/>
      <c r="BBG530" s="464"/>
      <c r="BBH530" s="464"/>
      <c r="BBI530" s="464"/>
      <c r="BBJ530" s="464"/>
      <c r="BBK530" s="464"/>
      <c r="BBL530" s="464"/>
      <c r="BBM530" s="464"/>
      <c r="BBN530" s="464"/>
      <c r="BBO530" s="464"/>
      <c r="BBP530" s="464"/>
      <c r="BBQ530" s="464"/>
      <c r="BBR530" s="464"/>
      <c r="BBS530" s="464"/>
      <c r="BBT530" s="464"/>
      <c r="BBU530" s="464"/>
      <c r="BBV530" s="464"/>
      <c r="BBW530" s="464"/>
      <c r="BBX530" s="464"/>
      <c r="BBY530" s="464"/>
      <c r="BBZ530" s="464"/>
      <c r="BCA530" s="464"/>
      <c r="BCB530" s="464"/>
      <c r="BCC530" s="464"/>
      <c r="BCD530" s="464"/>
      <c r="BCE530" s="464"/>
      <c r="BCF530" s="464"/>
      <c r="BCG530" s="464"/>
      <c r="BCH530" s="464"/>
      <c r="BCI530" s="464"/>
      <c r="BCJ530" s="464"/>
      <c r="BCK530" s="464"/>
      <c r="BCL530" s="464"/>
      <c r="BCM530" s="464"/>
      <c r="BCN530" s="464"/>
      <c r="BCO530" s="464"/>
      <c r="BCP530" s="464"/>
      <c r="BCQ530" s="464"/>
      <c r="BCR530" s="464"/>
      <c r="BCS530" s="464"/>
      <c r="BCT530" s="464"/>
      <c r="BCU530" s="464"/>
      <c r="BCV530" s="464"/>
      <c r="BCW530" s="464"/>
      <c r="BCX530" s="464"/>
      <c r="BCY530" s="464"/>
      <c r="BCZ530" s="464"/>
      <c r="BDA530" s="464"/>
      <c r="BDB530" s="464"/>
      <c r="BDC530" s="464"/>
      <c r="BDD530" s="464"/>
      <c r="BDE530" s="464"/>
      <c r="BDF530" s="464"/>
      <c r="BDG530" s="464"/>
      <c r="BDH530" s="464"/>
      <c r="BDI530" s="464"/>
      <c r="BDJ530" s="464"/>
      <c r="BDK530" s="464"/>
      <c r="BDL530" s="464"/>
      <c r="BDM530" s="464"/>
      <c r="BDN530" s="464"/>
      <c r="BDO530" s="464"/>
      <c r="BDP530" s="464"/>
      <c r="BDQ530" s="464"/>
      <c r="BDR530" s="464"/>
      <c r="BDS530" s="464"/>
      <c r="BDT530" s="464"/>
      <c r="BDU530" s="464"/>
      <c r="BDV530" s="464"/>
      <c r="BDW530" s="464"/>
      <c r="BDX530" s="464"/>
      <c r="BDY530" s="464"/>
      <c r="BDZ530" s="464"/>
      <c r="BEA530" s="464"/>
      <c r="BEB530" s="464"/>
      <c r="BEC530" s="464"/>
      <c r="BED530" s="464"/>
      <c r="BEE530" s="464"/>
      <c r="BEF530" s="464"/>
      <c r="BEG530" s="464"/>
      <c r="BEH530" s="464"/>
      <c r="BEI530" s="464"/>
      <c r="BEJ530" s="464"/>
      <c r="BEK530" s="464"/>
      <c r="BEL530" s="464"/>
      <c r="BEM530" s="464"/>
      <c r="BEN530" s="464"/>
      <c r="BEO530" s="464"/>
      <c r="BEP530" s="464"/>
      <c r="BEQ530" s="464"/>
      <c r="BER530" s="464"/>
      <c r="BES530" s="464"/>
      <c r="BET530" s="464"/>
      <c r="BEU530" s="464"/>
      <c r="BEV530" s="464"/>
      <c r="BEW530" s="464"/>
      <c r="BEX530" s="464"/>
      <c r="BEY530" s="464"/>
      <c r="BEZ530" s="464"/>
      <c r="BFA530" s="464"/>
      <c r="BFB530" s="464"/>
      <c r="BFC530" s="464"/>
      <c r="BFD530" s="464"/>
      <c r="BFE530" s="464"/>
      <c r="BFF530" s="464"/>
      <c r="BFG530" s="464"/>
      <c r="BFH530" s="464"/>
      <c r="BFI530" s="464"/>
      <c r="BFJ530" s="464"/>
      <c r="BFK530" s="464"/>
      <c r="BFL530" s="464"/>
      <c r="BFM530" s="464"/>
      <c r="BFN530" s="464"/>
      <c r="BFO530" s="464"/>
      <c r="BFP530" s="464"/>
      <c r="BFQ530" s="464"/>
      <c r="BFR530" s="464"/>
      <c r="BFS530" s="464"/>
      <c r="BFT530" s="464"/>
      <c r="BFU530" s="464"/>
      <c r="BFV530" s="464"/>
      <c r="BFW530" s="464"/>
      <c r="BFX530" s="464"/>
      <c r="BFY530" s="464"/>
      <c r="BFZ530" s="464"/>
      <c r="BGA530" s="464"/>
      <c r="BGB530" s="464"/>
      <c r="BGC530" s="464"/>
      <c r="BGD530" s="464"/>
      <c r="BGE530" s="464"/>
      <c r="BGF530" s="464"/>
      <c r="BGG530" s="464"/>
      <c r="BGH530" s="464"/>
      <c r="BGI530" s="464"/>
      <c r="BGJ530" s="464"/>
      <c r="BGK530" s="464"/>
      <c r="BGL530" s="464"/>
      <c r="BGM530" s="464"/>
      <c r="BGN530" s="464"/>
      <c r="BGO530" s="464"/>
      <c r="BGP530" s="464"/>
      <c r="BGQ530" s="464"/>
      <c r="BGR530" s="464"/>
      <c r="BGS530" s="464"/>
      <c r="BGT530" s="464"/>
      <c r="BGU530" s="464"/>
      <c r="BGV530" s="464"/>
      <c r="BGW530" s="464"/>
      <c r="BGX530" s="464"/>
      <c r="BGY530" s="464"/>
      <c r="BGZ530" s="464"/>
      <c r="BHA530" s="464"/>
      <c r="BHB530" s="464"/>
      <c r="BHC530" s="464"/>
      <c r="BHD530" s="464"/>
      <c r="BHE530" s="464"/>
      <c r="BHF530" s="464"/>
      <c r="BHG530" s="464"/>
      <c r="BHH530" s="464"/>
      <c r="BHI530" s="464"/>
      <c r="BHJ530" s="464"/>
      <c r="BHK530" s="464"/>
      <c r="BHL530" s="464"/>
      <c r="BHM530" s="464"/>
      <c r="BHN530" s="464"/>
      <c r="BHO530" s="464"/>
      <c r="BHP530" s="464"/>
      <c r="BHQ530" s="464"/>
      <c r="BHR530" s="464"/>
      <c r="BHS530" s="464"/>
      <c r="BHT530" s="464"/>
      <c r="BHU530" s="464"/>
      <c r="BHV530" s="464"/>
      <c r="BHW530" s="464"/>
      <c r="BHX530" s="464"/>
      <c r="BHY530" s="464"/>
      <c r="BHZ530" s="464"/>
      <c r="BIA530" s="464"/>
      <c r="BIB530" s="464"/>
      <c r="BIC530" s="464"/>
      <c r="BID530" s="464"/>
      <c r="BIE530" s="464"/>
      <c r="BIF530" s="464"/>
      <c r="BIG530" s="464"/>
      <c r="BIH530" s="464"/>
      <c r="BII530" s="464"/>
      <c r="BIJ530" s="464"/>
      <c r="BIK530" s="464"/>
      <c r="BIL530" s="464"/>
      <c r="BIM530" s="464"/>
      <c r="BIN530" s="464"/>
      <c r="BIO530" s="464"/>
      <c r="BIP530" s="464"/>
      <c r="BIQ530" s="464"/>
      <c r="BIR530" s="464"/>
      <c r="BIS530" s="464"/>
      <c r="BIT530" s="464"/>
      <c r="BIU530" s="464"/>
      <c r="BIV530" s="464"/>
      <c r="BIW530" s="464"/>
      <c r="BIX530" s="464"/>
      <c r="BIY530" s="464"/>
      <c r="BIZ530" s="464"/>
      <c r="BJA530" s="464"/>
      <c r="BJB530" s="464"/>
      <c r="BJC530" s="464"/>
      <c r="BJD530" s="464"/>
      <c r="BJE530" s="464"/>
      <c r="BJF530" s="464"/>
      <c r="BJG530" s="464"/>
      <c r="BJH530" s="464"/>
      <c r="BJI530" s="464"/>
      <c r="BJJ530" s="464"/>
      <c r="BJK530" s="464"/>
      <c r="BJL530" s="464"/>
      <c r="BJM530" s="464"/>
      <c r="BJN530" s="464"/>
      <c r="BJO530" s="464"/>
      <c r="BJP530" s="464"/>
      <c r="BJQ530" s="464"/>
      <c r="BJR530" s="464"/>
      <c r="BJS530" s="464"/>
      <c r="BJT530" s="464"/>
      <c r="BJU530" s="464"/>
      <c r="BJV530" s="464"/>
      <c r="BJW530" s="464"/>
      <c r="BJX530" s="464"/>
      <c r="BJY530" s="464"/>
      <c r="BJZ530" s="464"/>
      <c r="BKA530" s="464"/>
      <c r="BKB530" s="464"/>
      <c r="BKC530" s="464"/>
      <c r="BKD530" s="464"/>
      <c r="BKE530" s="464"/>
      <c r="BKF530" s="464"/>
      <c r="BKG530" s="464"/>
      <c r="BKH530" s="464"/>
      <c r="BKI530" s="464"/>
      <c r="BKJ530" s="464"/>
      <c r="BKK530" s="464"/>
      <c r="BKL530" s="464"/>
      <c r="BKM530" s="464"/>
      <c r="BKN530" s="464"/>
      <c r="BKO530" s="464"/>
      <c r="BKP530" s="464"/>
      <c r="BKQ530" s="464"/>
      <c r="BKR530" s="464"/>
      <c r="BKS530" s="464"/>
      <c r="BKT530" s="464"/>
      <c r="BKU530" s="464"/>
      <c r="BKV530" s="464"/>
      <c r="BKW530" s="464"/>
      <c r="BKX530" s="464"/>
      <c r="BKY530" s="464"/>
      <c r="BKZ530" s="464"/>
      <c r="BLA530" s="464"/>
      <c r="BLB530" s="464"/>
      <c r="BLC530" s="464"/>
      <c r="BLD530" s="464"/>
      <c r="BLE530" s="464"/>
      <c r="BLF530" s="464"/>
      <c r="BLG530" s="464"/>
      <c r="BLH530" s="464"/>
      <c r="BLI530" s="464"/>
      <c r="BLJ530" s="464"/>
      <c r="BLK530" s="464"/>
      <c r="BLL530" s="464"/>
      <c r="BLM530" s="464"/>
      <c r="BLN530" s="464"/>
      <c r="BLO530" s="464"/>
      <c r="BLP530" s="464"/>
      <c r="BLQ530" s="464"/>
      <c r="BLR530" s="464"/>
      <c r="BLS530" s="464"/>
      <c r="BLT530" s="464"/>
      <c r="BLU530" s="464"/>
      <c r="BLV530" s="464"/>
      <c r="BLW530" s="464"/>
      <c r="BLX530" s="464"/>
      <c r="BLY530" s="464"/>
      <c r="BLZ530" s="464"/>
      <c r="BMA530" s="464"/>
      <c r="BMB530" s="464"/>
      <c r="BMC530" s="464"/>
      <c r="BMD530" s="464"/>
      <c r="BME530" s="464"/>
      <c r="BMF530" s="464"/>
      <c r="BMG530" s="464"/>
      <c r="BMH530" s="464"/>
      <c r="BMI530" s="464"/>
      <c r="BMJ530" s="464"/>
      <c r="BMK530" s="464"/>
      <c r="BML530" s="464"/>
      <c r="BMM530" s="464"/>
      <c r="BMN530" s="464"/>
      <c r="BMO530" s="464"/>
      <c r="BMP530" s="464"/>
      <c r="BMQ530" s="464"/>
      <c r="BMR530" s="464"/>
      <c r="BMS530" s="464"/>
      <c r="BMT530" s="464"/>
      <c r="BMU530" s="464"/>
      <c r="BMV530" s="464"/>
      <c r="BMW530" s="464"/>
      <c r="BMX530" s="464"/>
      <c r="BMY530" s="464"/>
      <c r="BMZ530" s="464"/>
      <c r="BNA530" s="464"/>
      <c r="BNB530" s="464"/>
      <c r="BNC530" s="464"/>
      <c r="BND530" s="464"/>
      <c r="BNE530" s="464"/>
      <c r="BNF530" s="464"/>
      <c r="BNG530" s="464"/>
      <c r="BNH530" s="464"/>
      <c r="BNI530" s="464"/>
      <c r="BNJ530" s="464"/>
      <c r="BNK530" s="464"/>
      <c r="BNL530" s="464"/>
      <c r="BNM530" s="464"/>
      <c r="BNN530" s="464"/>
      <c r="BNO530" s="464"/>
      <c r="BNP530" s="464"/>
      <c r="BNQ530" s="464"/>
      <c r="BNR530" s="464"/>
      <c r="BNS530" s="464"/>
      <c r="BNT530" s="464"/>
      <c r="BNU530" s="464"/>
      <c r="BNV530" s="464"/>
      <c r="BNW530" s="464"/>
      <c r="BNX530" s="464"/>
      <c r="BNY530" s="464"/>
      <c r="BNZ530" s="464"/>
      <c r="BOA530" s="464"/>
      <c r="BOB530" s="464"/>
      <c r="BOC530" s="464"/>
      <c r="BOD530" s="464"/>
      <c r="BOE530" s="464"/>
      <c r="BOF530" s="464"/>
      <c r="BOG530" s="464"/>
      <c r="BOH530" s="464"/>
      <c r="BOI530" s="464"/>
      <c r="BOJ530" s="464"/>
      <c r="BOK530" s="464"/>
      <c r="BOL530" s="464"/>
      <c r="BOM530" s="464"/>
      <c r="BON530" s="464"/>
      <c r="BOO530" s="464"/>
      <c r="BOP530" s="464"/>
      <c r="BOQ530" s="464"/>
      <c r="BOR530" s="464"/>
      <c r="BOS530" s="464"/>
      <c r="BOT530" s="464"/>
      <c r="BOU530" s="464"/>
      <c r="BOV530" s="464"/>
      <c r="BOW530" s="464"/>
      <c r="BOX530" s="464"/>
      <c r="BOY530" s="464"/>
      <c r="BOZ530" s="464"/>
      <c r="BPA530" s="464"/>
      <c r="BPB530" s="464"/>
      <c r="BPC530" s="464"/>
      <c r="BPD530" s="464"/>
      <c r="BPE530" s="464"/>
      <c r="BPF530" s="464"/>
      <c r="BPG530" s="464"/>
      <c r="BPH530" s="464"/>
      <c r="BPI530" s="464"/>
      <c r="BPJ530" s="464"/>
      <c r="BPK530" s="464"/>
      <c r="BPL530" s="464"/>
      <c r="BPM530" s="464"/>
      <c r="BPN530" s="464"/>
      <c r="BPO530" s="464"/>
      <c r="BPP530" s="464"/>
      <c r="BPQ530" s="464"/>
      <c r="BPR530" s="464"/>
      <c r="BPS530" s="464"/>
      <c r="BPT530" s="464"/>
      <c r="BPU530" s="464"/>
      <c r="BPV530" s="464"/>
      <c r="BPW530" s="464"/>
      <c r="BPX530" s="464"/>
      <c r="BPY530" s="464"/>
      <c r="BPZ530" s="464"/>
      <c r="BQA530" s="464"/>
      <c r="BQB530" s="464"/>
      <c r="BQC530" s="464"/>
      <c r="BQD530" s="464"/>
      <c r="BQE530" s="464"/>
      <c r="BQF530" s="464"/>
      <c r="BQG530" s="464"/>
      <c r="BQH530" s="464"/>
      <c r="BQI530" s="464"/>
      <c r="BQJ530" s="464"/>
      <c r="BQK530" s="464"/>
      <c r="BQL530" s="464"/>
      <c r="BQM530" s="464"/>
      <c r="BQN530" s="464"/>
      <c r="BQO530" s="464"/>
      <c r="BQP530" s="464"/>
      <c r="BQQ530" s="464"/>
      <c r="BQR530" s="464"/>
      <c r="BQS530" s="464"/>
      <c r="BQT530" s="464"/>
      <c r="BQU530" s="464"/>
      <c r="BQV530" s="464"/>
      <c r="BQW530" s="464"/>
      <c r="BQX530" s="464"/>
      <c r="BQY530" s="464"/>
      <c r="BQZ530" s="464"/>
      <c r="BRA530" s="464"/>
      <c r="BRB530" s="464"/>
      <c r="BRC530" s="464"/>
      <c r="BRD530" s="464"/>
      <c r="BRE530" s="464"/>
      <c r="BRF530" s="464"/>
      <c r="BRG530" s="464"/>
      <c r="BRH530" s="464"/>
      <c r="BRI530" s="464"/>
      <c r="BRJ530" s="464"/>
      <c r="BRK530" s="464"/>
      <c r="BRL530" s="464"/>
      <c r="BRM530" s="464"/>
      <c r="BRN530" s="464"/>
      <c r="BRO530" s="464"/>
      <c r="BRP530" s="464"/>
      <c r="BRQ530" s="464"/>
      <c r="BRR530" s="464"/>
      <c r="BRS530" s="464"/>
      <c r="BRT530" s="464"/>
      <c r="BRU530" s="464"/>
      <c r="BRV530" s="464"/>
      <c r="BRW530" s="464"/>
      <c r="BRX530" s="464"/>
      <c r="BRY530" s="464"/>
      <c r="BRZ530" s="464"/>
      <c r="BSA530" s="464"/>
      <c r="BSB530" s="464"/>
      <c r="BSC530" s="464"/>
      <c r="BSD530" s="464"/>
      <c r="BSE530" s="464"/>
      <c r="BSF530" s="464"/>
      <c r="BSG530" s="464"/>
      <c r="BSH530" s="464"/>
      <c r="BSI530" s="464"/>
      <c r="BSJ530" s="464"/>
      <c r="BSK530" s="464"/>
      <c r="BSL530" s="464"/>
      <c r="BSM530" s="464"/>
      <c r="BSN530" s="464"/>
      <c r="BSO530" s="464"/>
      <c r="BSP530" s="464"/>
      <c r="BSQ530" s="464"/>
      <c r="BSR530" s="464"/>
      <c r="BSS530" s="464"/>
      <c r="BST530" s="464"/>
      <c r="BSU530" s="464"/>
      <c r="BSV530" s="464"/>
      <c r="BSW530" s="464"/>
      <c r="BSX530" s="464"/>
      <c r="BSY530" s="464"/>
      <c r="BSZ530" s="464"/>
      <c r="BTA530" s="464"/>
      <c r="BTB530" s="464"/>
      <c r="BTC530" s="464"/>
      <c r="BTD530" s="464"/>
      <c r="BTE530" s="464"/>
      <c r="BTF530" s="464"/>
      <c r="BTG530" s="464"/>
      <c r="BTH530" s="464"/>
      <c r="BTI530" s="464"/>
      <c r="BTJ530" s="464"/>
      <c r="BTK530" s="464"/>
      <c r="BTL530" s="464"/>
      <c r="BTM530" s="464"/>
      <c r="BTN530" s="464"/>
      <c r="BTO530" s="464"/>
      <c r="BTP530" s="464"/>
      <c r="BTQ530" s="464"/>
      <c r="BTR530" s="464"/>
      <c r="BTS530" s="464"/>
      <c r="BTT530" s="464"/>
      <c r="BTU530" s="464"/>
      <c r="BTV530" s="464"/>
      <c r="BTW530" s="464"/>
      <c r="BTX530" s="464"/>
      <c r="BTY530" s="464"/>
      <c r="BTZ530" s="464"/>
      <c r="BUA530" s="464"/>
      <c r="BUB530" s="464"/>
      <c r="BUC530" s="464"/>
      <c r="BUD530" s="464"/>
      <c r="BUE530" s="464"/>
      <c r="BUF530" s="464"/>
      <c r="BUG530" s="464"/>
      <c r="BUH530" s="464"/>
      <c r="BUI530" s="464"/>
      <c r="BUJ530" s="464"/>
      <c r="BUK530" s="464"/>
      <c r="BUL530" s="464"/>
      <c r="BUM530" s="464"/>
      <c r="BUN530" s="464"/>
      <c r="BUO530" s="464"/>
      <c r="BUP530" s="464"/>
      <c r="BUQ530" s="464"/>
      <c r="BUR530" s="464"/>
      <c r="BUS530" s="464"/>
      <c r="BUT530" s="464"/>
      <c r="BUU530" s="464"/>
      <c r="BUV530" s="464"/>
      <c r="BUW530" s="464"/>
      <c r="BUX530" s="464"/>
      <c r="BUY530" s="464"/>
      <c r="BUZ530" s="464"/>
      <c r="BVA530" s="464"/>
      <c r="BVB530" s="464"/>
      <c r="BVC530" s="464"/>
      <c r="BVD530" s="464"/>
      <c r="BVE530" s="464"/>
      <c r="BVF530" s="464"/>
      <c r="BVG530" s="464"/>
      <c r="BVH530" s="464"/>
      <c r="BVI530" s="464"/>
      <c r="BVJ530" s="464"/>
      <c r="BVK530" s="464"/>
      <c r="BVL530" s="464"/>
      <c r="BVM530" s="464"/>
      <c r="BVN530" s="464"/>
      <c r="BVO530" s="464"/>
      <c r="BVP530" s="464"/>
      <c r="BVQ530" s="464"/>
      <c r="BVR530" s="464"/>
      <c r="BVS530" s="464"/>
      <c r="BVT530" s="464"/>
      <c r="BVU530" s="464"/>
      <c r="BVV530" s="464"/>
      <c r="BVW530" s="464"/>
      <c r="BVX530" s="464"/>
      <c r="BVY530" s="464"/>
      <c r="BVZ530" s="464"/>
      <c r="BWA530" s="464"/>
      <c r="BWB530" s="464"/>
      <c r="BWC530" s="464"/>
      <c r="BWD530" s="464"/>
      <c r="BWE530" s="464"/>
      <c r="BWF530" s="464"/>
      <c r="BWG530" s="464"/>
      <c r="BWH530" s="464"/>
      <c r="BWI530" s="464"/>
      <c r="BWJ530" s="464"/>
      <c r="BWK530" s="464"/>
      <c r="BWL530" s="464"/>
      <c r="BWM530" s="464"/>
      <c r="BWN530" s="464"/>
      <c r="BWO530" s="464"/>
      <c r="BWP530" s="464"/>
      <c r="BWQ530" s="464"/>
      <c r="BWR530" s="464"/>
      <c r="BWS530" s="464"/>
      <c r="BWT530" s="464"/>
      <c r="BWU530" s="464"/>
      <c r="BWV530" s="464"/>
      <c r="BWW530" s="464"/>
      <c r="BWX530" s="464"/>
      <c r="BWY530" s="464"/>
      <c r="BWZ530" s="464"/>
      <c r="BXA530" s="464"/>
      <c r="BXB530" s="464"/>
      <c r="BXC530" s="464"/>
      <c r="BXD530" s="464"/>
      <c r="BXE530" s="464"/>
      <c r="BXF530" s="464"/>
      <c r="BXG530" s="464"/>
      <c r="BXH530" s="464"/>
      <c r="BXI530" s="464"/>
      <c r="BXJ530" s="464"/>
      <c r="BXK530" s="464"/>
      <c r="BXL530" s="464"/>
      <c r="BXM530" s="464"/>
      <c r="BXN530" s="464"/>
      <c r="BXO530" s="464"/>
      <c r="BXP530" s="464"/>
      <c r="BXQ530" s="464"/>
      <c r="BXR530" s="464"/>
      <c r="BXS530" s="464"/>
      <c r="BXT530" s="464"/>
      <c r="BXU530" s="464"/>
      <c r="BXV530" s="464"/>
      <c r="BXW530" s="464"/>
      <c r="BXX530" s="464"/>
      <c r="BXY530" s="464"/>
      <c r="BXZ530" s="464"/>
      <c r="BYA530" s="464"/>
      <c r="BYB530" s="464"/>
      <c r="BYC530" s="464"/>
      <c r="BYD530" s="464"/>
      <c r="BYE530" s="464"/>
      <c r="BYF530" s="464"/>
      <c r="BYG530" s="464"/>
      <c r="BYH530" s="464"/>
      <c r="BYI530" s="464"/>
      <c r="BYJ530" s="464"/>
      <c r="BYK530" s="464"/>
      <c r="BYL530" s="464"/>
      <c r="BYM530" s="464"/>
      <c r="BYN530" s="464"/>
      <c r="BYO530" s="464"/>
      <c r="BYP530" s="464"/>
      <c r="BYQ530" s="464"/>
      <c r="BYR530" s="464"/>
      <c r="BYS530" s="464"/>
      <c r="BYT530" s="464"/>
      <c r="BYU530" s="464"/>
      <c r="BYV530" s="464"/>
      <c r="BYW530" s="464"/>
      <c r="BYX530" s="464"/>
      <c r="BYY530" s="464"/>
      <c r="BYZ530" s="464"/>
      <c r="BZA530" s="464"/>
      <c r="BZB530" s="464"/>
      <c r="BZC530" s="464"/>
      <c r="BZD530" s="464"/>
      <c r="BZE530" s="464"/>
      <c r="BZF530" s="464"/>
      <c r="BZG530" s="464"/>
      <c r="BZH530" s="464"/>
      <c r="BZI530" s="464"/>
      <c r="BZJ530" s="464"/>
      <c r="BZK530" s="464"/>
      <c r="BZL530" s="464"/>
      <c r="BZM530" s="464"/>
      <c r="BZN530" s="464"/>
      <c r="BZO530" s="464"/>
      <c r="BZP530" s="464"/>
      <c r="BZQ530" s="464"/>
      <c r="BZR530" s="464"/>
      <c r="BZS530" s="464"/>
      <c r="BZT530" s="464"/>
      <c r="BZU530" s="464"/>
      <c r="BZV530" s="464"/>
      <c r="BZW530" s="464"/>
      <c r="BZX530" s="464"/>
      <c r="BZY530" s="464"/>
      <c r="BZZ530" s="464"/>
      <c r="CAA530" s="464"/>
      <c r="CAB530" s="464"/>
      <c r="CAC530" s="464"/>
      <c r="CAD530" s="464"/>
      <c r="CAE530" s="464"/>
      <c r="CAF530" s="464"/>
      <c r="CAG530" s="464"/>
      <c r="CAH530" s="464"/>
      <c r="CAI530" s="464"/>
      <c r="CAJ530" s="464"/>
      <c r="CAK530" s="464"/>
      <c r="CAL530" s="464"/>
      <c r="CAM530" s="464"/>
      <c r="CAN530" s="464"/>
      <c r="CAO530" s="464"/>
      <c r="CAP530" s="464"/>
      <c r="CAQ530" s="464"/>
      <c r="CAR530" s="464"/>
      <c r="CAS530" s="464"/>
      <c r="CAT530" s="464"/>
      <c r="CAU530" s="464"/>
      <c r="CAV530" s="464"/>
      <c r="CAW530" s="464"/>
      <c r="CAX530" s="464"/>
      <c r="CAY530" s="464"/>
      <c r="CAZ530" s="464"/>
      <c r="CBA530" s="464"/>
      <c r="CBB530" s="464"/>
      <c r="CBC530" s="464"/>
      <c r="CBD530" s="464"/>
      <c r="CBE530" s="464"/>
      <c r="CBF530" s="464"/>
      <c r="CBG530" s="464"/>
      <c r="CBH530" s="464"/>
      <c r="CBI530" s="464"/>
      <c r="CBJ530" s="464"/>
      <c r="CBK530" s="464"/>
      <c r="CBL530" s="464"/>
      <c r="CBM530" s="464"/>
      <c r="CBN530" s="464"/>
      <c r="CBO530" s="464"/>
      <c r="CBP530" s="464"/>
      <c r="CBQ530" s="464"/>
      <c r="CBR530" s="464"/>
      <c r="CBS530" s="464"/>
      <c r="CBT530" s="464"/>
      <c r="CBU530" s="464"/>
      <c r="CBV530" s="464"/>
      <c r="CBW530" s="464"/>
      <c r="CBX530" s="464"/>
      <c r="CBY530" s="464"/>
      <c r="CBZ530" s="464"/>
      <c r="CCA530" s="464"/>
      <c r="CCB530" s="464"/>
      <c r="CCC530" s="464"/>
      <c r="CCD530" s="464"/>
      <c r="CCE530" s="464"/>
      <c r="CCF530" s="464"/>
      <c r="CCG530" s="464"/>
      <c r="CCH530" s="464"/>
      <c r="CCI530" s="464"/>
      <c r="CCJ530" s="464"/>
      <c r="CCK530" s="464"/>
      <c r="CCL530" s="464"/>
      <c r="CCM530" s="464"/>
      <c r="CCN530" s="464"/>
      <c r="CCO530" s="464"/>
      <c r="CCP530" s="464"/>
      <c r="CCQ530" s="464"/>
      <c r="CCR530" s="464"/>
      <c r="CCS530" s="464"/>
      <c r="CCT530" s="464"/>
      <c r="CCU530" s="464"/>
      <c r="CCV530" s="464"/>
      <c r="CCW530" s="464"/>
      <c r="CCX530" s="464"/>
      <c r="CCY530" s="464"/>
      <c r="CCZ530" s="464"/>
      <c r="CDA530" s="464"/>
      <c r="CDB530" s="464"/>
      <c r="CDC530" s="464"/>
      <c r="CDD530" s="464"/>
      <c r="CDE530" s="464"/>
      <c r="CDF530" s="464"/>
      <c r="CDG530" s="464"/>
      <c r="CDH530" s="464"/>
      <c r="CDI530" s="464"/>
      <c r="CDJ530" s="464"/>
      <c r="CDK530" s="464"/>
      <c r="CDL530" s="464"/>
      <c r="CDM530" s="464"/>
      <c r="CDN530" s="464"/>
      <c r="CDO530" s="464"/>
      <c r="CDP530" s="464"/>
      <c r="CDQ530" s="464"/>
      <c r="CDR530" s="464"/>
      <c r="CDS530" s="464"/>
      <c r="CDT530" s="464"/>
      <c r="CDU530" s="464"/>
      <c r="CDV530" s="464"/>
      <c r="CDW530" s="464"/>
      <c r="CDX530" s="464"/>
      <c r="CDY530" s="464"/>
      <c r="CDZ530" s="464"/>
      <c r="CEA530" s="464"/>
      <c r="CEB530" s="464"/>
      <c r="CEC530" s="464"/>
      <c r="CED530" s="464"/>
      <c r="CEE530" s="464"/>
      <c r="CEF530" s="464"/>
      <c r="CEG530" s="464"/>
      <c r="CEH530" s="464"/>
      <c r="CEI530" s="464"/>
      <c r="CEJ530" s="464"/>
      <c r="CEK530" s="464"/>
      <c r="CEL530" s="464"/>
      <c r="CEM530" s="464"/>
      <c r="CEN530" s="464"/>
      <c r="CEO530" s="464"/>
      <c r="CEP530" s="464"/>
      <c r="CEQ530" s="464"/>
      <c r="CER530" s="464"/>
      <c r="CES530" s="464"/>
      <c r="CET530" s="464"/>
      <c r="CEU530" s="464"/>
      <c r="CEV530" s="464"/>
      <c r="CEW530" s="464"/>
      <c r="CEX530" s="464"/>
      <c r="CEY530" s="464"/>
      <c r="CEZ530" s="464"/>
      <c r="CFA530" s="464"/>
      <c r="CFB530" s="464"/>
      <c r="CFC530" s="464"/>
      <c r="CFD530" s="464"/>
      <c r="CFE530" s="464"/>
      <c r="CFF530" s="464"/>
      <c r="CFG530" s="464"/>
      <c r="CFH530" s="464"/>
      <c r="CFI530" s="464"/>
      <c r="CFJ530" s="464"/>
      <c r="CFK530" s="464"/>
      <c r="CFL530" s="464"/>
      <c r="CFM530" s="464"/>
      <c r="CFN530" s="464"/>
      <c r="CFO530" s="464"/>
      <c r="CFP530" s="464"/>
      <c r="CFQ530" s="464"/>
      <c r="CFR530" s="464"/>
      <c r="CFS530" s="464"/>
      <c r="CFT530" s="464"/>
      <c r="CFU530" s="464"/>
      <c r="CFV530" s="464"/>
      <c r="CFW530" s="464"/>
      <c r="CFX530" s="464"/>
      <c r="CFY530" s="464"/>
      <c r="CFZ530" s="464"/>
      <c r="CGA530" s="464"/>
      <c r="CGB530" s="464"/>
      <c r="CGC530" s="464"/>
      <c r="CGD530" s="464"/>
      <c r="CGE530" s="464"/>
      <c r="CGF530" s="464"/>
      <c r="CGG530" s="464"/>
      <c r="CGH530" s="464"/>
      <c r="CGI530" s="464"/>
      <c r="CGJ530" s="464"/>
      <c r="CGK530" s="464"/>
      <c r="CGL530" s="464"/>
      <c r="CGM530" s="464"/>
      <c r="CGN530" s="464"/>
      <c r="CGO530" s="464"/>
      <c r="CGP530" s="464"/>
      <c r="CGQ530" s="464"/>
      <c r="CGR530" s="464"/>
      <c r="CGS530" s="464"/>
      <c r="CGT530" s="464"/>
      <c r="CGU530" s="464"/>
      <c r="CGV530" s="464"/>
      <c r="CGW530" s="464"/>
      <c r="CGX530" s="464"/>
      <c r="CGY530" s="464"/>
      <c r="CGZ530" s="464"/>
      <c r="CHA530" s="464"/>
      <c r="CHB530" s="464"/>
      <c r="CHC530" s="464"/>
      <c r="CHD530" s="464"/>
      <c r="CHE530" s="464"/>
      <c r="CHF530" s="464"/>
      <c r="CHG530" s="464"/>
      <c r="CHH530" s="464"/>
      <c r="CHI530" s="464"/>
      <c r="CHJ530" s="464"/>
      <c r="CHK530" s="464"/>
      <c r="CHL530" s="464"/>
      <c r="CHM530" s="464"/>
      <c r="CHN530" s="464"/>
      <c r="CHO530" s="464"/>
      <c r="CHP530" s="464"/>
      <c r="CHQ530" s="464"/>
      <c r="CHR530" s="464"/>
      <c r="CHS530" s="464"/>
      <c r="CHT530" s="464"/>
      <c r="CHU530" s="464"/>
      <c r="CHV530" s="464"/>
      <c r="CHW530" s="464"/>
      <c r="CHX530" s="464"/>
      <c r="CHY530" s="464"/>
      <c r="CHZ530" s="464"/>
      <c r="CIA530" s="464"/>
      <c r="CIB530" s="464"/>
      <c r="CIC530" s="464"/>
      <c r="CID530" s="464"/>
      <c r="CIE530" s="464"/>
      <c r="CIF530" s="464"/>
      <c r="CIG530" s="464"/>
      <c r="CIH530" s="464"/>
      <c r="CII530" s="464"/>
      <c r="CIJ530" s="464"/>
      <c r="CIK530" s="464"/>
      <c r="CIL530" s="464"/>
      <c r="CIM530" s="464"/>
      <c r="CIN530" s="464"/>
      <c r="CIO530" s="464"/>
      <c r="CIP530" s="464"/>
      <c r="CIQ530" s="464"/>
      <c r="CIR530" s="464"/>
      <c r="CIS530" s="464"/>
      <c r="CIT530" s="464"/>
      <c r="CIU530" s="464"/>
      <c r="CIV530" s="464"/>
      <c r="CIW530" s="464"/>
      <c r="CIX530" s="464"/>
      <c r="CIY530" s="464"/>
      <c r="CIZ530" s="464"/>
      <c r="CJA530" s="464"/>
      <c r="CJB530" s="464"/>
      <c r="CJC530" s="464"/>
      <c r="CJD530" s="464"/>
      <c r="CJE530" s="464"/>
      <c r="CJF530" s="464"/>
      <c r="CJG530" s="464"/>
      <c r="CJH530" s="464"/>
      <c r="CJI530" s="464"/>
      <c r="CJJ530" s="464"/>
      <c r="CJK530" s="464"/>
      <c r="CJL530" s="464"/>
      <c r="CJM530" s="464"/>
      <c r="CJN530" s="464"/>
      <c r="CJO530" s="464"/>
      <c r="CJP530" s="464"/>
      <c r="CJQ530" s="464"/>
      <c r="CJR530" s="464"/>
      <c r="CJS530" s="464"/>
      <c r="CJT530" s="464"/>
      <c r="CJU530" s="464"/>
      <c r="CJV530" s="464"/>
      <c r="CJW530" s="464"/>
      <c r="CJX530" s="464"/>
      <c r="CJY530" s="464"/>
      <c r="CJZ530" s="464"/>
      <c r="CKA530" s="464"/>
      <c r="CKB530" s="464"/>
      <c r="CKC530" s="464"/>
      <c r="CKD530" s="464"/>
      <c r="CKE530" s="464"/>
      <c r="CKF530" s="464"/>
      <c r="CKG530" s="464"/>
      <c r="CKH530" s="464"/>
      <c r="CKI530" s="464"/>
      <c r="CKJ530" s="464"/>
      <c r="CKK530" s="464"/>
      <c r="CKL530" s="464"/>
      <c r="CKM530" s="464"/>
      <c r="CKN530" s="464"/>
      <c r="CKO530" s="464"/>
      <c r="CKP530" s="464"/>
      <c r="CKQ530" s="464"/>
      <c r="CKR530" s="464"/>
      <c r="CKS530" s="464"/>
      <c r="CKT530" s="464"/>
      <c r="CKU530" s="464"/>
      <c r="CKV530" s="464"/>
      <c r="CKW530" s="464"/>
      <c r="CKX530" s="464"/>
      <c r="CKY530" s="464"/>
      <c r="CKZ530" s="464"/>
      <c r="CLA530" s="464"/>
      <c r="CLB530" s="464"/>
      <c r="CLC530" s="464"/>
      <c r="CLD530" s="464"/>
      <c r="CLE530" s="464"/>
      <c r="CLF530" s="464"/>
      <c r="CLG530" s="464"/>
      <c r="CLH530" s="464"/>
      <c r="CLI530" s="464"/>
      <c r="CLJ530" s="464"/>
      <c r="CLK530" s="464"/>
      <c r="CLL530" s="464"/>
      <c r="CLM530" s="464"/>
      <c r="CLN530" s="464"/>
      <c r="CLO530" s="464"/>
      <c r="CLP530" s="464"/>
      <c r="CLQ530" s="464"/>
      <c r="CLR530" s="464"/>
      <c r="CLS530" s="464"/>
      <c r="CLT530" s="464"/>
      <c r="CLU530" s="464"/>
      <c r="CLV530" s="464"/>
      <c r="CLW530" s="464"/>
      <c r="CLX530" s="464"/>
      <c r="CLY530" s="464"/>
      <c r="CLZ530" s="464"/>
      <c r="CMA530" s="464"/>
      <c r="CMB530" s="464"/>
      <c r="CMC530" s="464"/>
      <c r="CMD530" s="464"/>
      <c r="CME530" s="464"/>
      <c r="CMF530" s="464"/>
      <c r="CMG530" s="464"/>
      <c r="CMH530" s="464"/>
      <c r="CMI530" s="464"/>
      <c r="CMJ530" s="464"/>
      <c r="CMK530" s="464"/>
      <c r="CML530" s="464"/>
      <c r="CMM530" s="464"/>
      <c r="CMN530" s="464"/>
      <c r="CMO530" s="464"/>
      <c r="CMP530" s="464"/>
      <c r="CMQ530" s="464"/>
      <c r="CMR530" s="464"/>
      <c r="CMS530" s="464"/>
      <c r="CMT530" s="464"/>
      <c r="CMU530" s="464"/>
      <c r="CMV530" s="464"/>
      <c r="CMW530" s="464"/>
      <c r="CMX530" s="464"/>
      <c r="CMY530" s="464"/>
      <c r="CMZ530" s="464"/>
      <c r="CNA530" s="464"/>
      <c r="CNB530" s="464"/>
      <c r="CNC530" s="464"/>
      <c r="CND530" s="464"/>
      <c r="CNE530" s="464"/>
      <c r="CNF530" s="464"/>
      <c r="CNG530" s="464"/>
      <c r="CNH530" s="464"/>
      <c r="CNI530" s="464"/>
      <c r="CNJ530" s="464"/>
      <c r="CNK530" s="464"/>
      <c r="CNL530" s="464"/>
      <c r="CNM530" s="464"/>
      <c r="CNN530" s="464"/>
      <c r="CNO530" s="464"/>
      <c r="CNP530" s="464"/>
      <c r="CNQ530" s="464"/>
      <c r="CNR530" s="464"/>
      <c r="CNS530" s="464"/>
      <c r="CNT530" s="464"/>
      <c r="CNU530" s="464"/>
      <c r="CNV530" s="464"/>
      <c r="CNW530" s="464"/>
      <c r="CNX530" s="464"/>
      <c r="CNY530" s="464"/>
      <c r="CNZ530" s="464"/>
      <c r="COA530" s="464"/>
      <c r="COB530" s="464"/>
      <c r="COC530" s="464"/>
      <c r="COD530" s="464"/>
      <c r="COE530" s="464"/>
      <c r="COF530" s="464"/>
      <c r="COG530" s="464"/>
      <c r="COH530" s="464"/>
      <c r="COI530" s="464"/>
      <c r="COJ530" s="464"/>
      <c r="COK530" s="464"/>
      <c r="COL530" s="464"/>
      <c r="COM530" s="464"/>
      <c r="CON530" s="464"/>
      <c r="COO530" s="464"/>
      <c r="COP530" s="464"/>
      <c r="COQ530" s="464"/>
      <c r="COR530" s="464"/>
      <c r="COS530" s="464"/>
      <c r="COT530" s="464"/>
      <c r="COU530" s="464"/>
      <c r="COV530" s="464"/>
      <c r="COW530" s="464"/>
      <c r="COX530" s="464"/>
      <c r="COY530" s="464"/>
      <c r="COZ530" s="464"/>
      <c r="CPA530" s="464"/>
      <c r="CPB530" s="464"/>
      <c r="CPC530" s="464"/>
      <c r="CPD530" s="464"/>
      <c r="CPE530" s="464"/>
      <c r="CPF530" s="464"/>
      <c r="CPG530" s="464"/>
      <c r="CPH530" s="464"/>
      <c r="CPI530" s="464"/>
      <c r="CPJ530" s="464"/>
      <c r="CPK530" s="464"/>
      <c r="CPL530" s="464"/>
      <c r="CPM530" s="464"/>
      <c r="CPN530" s="464"/>
      <c r="CPO530" s="464"/>
      <c r="CPP530" s="464"/>
      <c r="CPQ530" s="464"/>
      <c r="CPR530" s="464"/>
      <c r="CPS530" s="464"/>
      <c r="CPT530" s="464"/>
      <c r="CPU530" s="464"/>
      <c r="CPV530" s="464"/>
      <c r="CPW530" s="464"/>
      <c r="CPX530" s="464"/>
      <c r="CPY530" s="464"/>
      <c r="CPZ530" s="464"/>
      <c r="CQA530" s="464"/>
      <c r="CQB530" s="464"/>
      <c r="CQC530" s="464"/>
      <c r="CQD530" s="464"/>
      <c r="CQE530" s="464"/>
      <c r="CQF530" s="464"/>
      <c r="CQG530" s="464"/>
      <c r="CQH530" s="464"/>
      <c r="CQI530" s="464"/>
      <c r="CQJ530" s="464"/>
      <c r="CQK530" s="464"/>
      <c r="CQL530" s="464"/>
      <c r="CQM530" s="464"/>
      <c r="CQN530" s="464"/>
      <c r="CQO530" s="464"/>
      <c r="CQP530" s="464"/>
      <c r="CQQ530" s="464"/>
      <c r="CQR530" s="464"/>
      <c r="CQS530" s="464"/>
      <c r="CQT530" s="464"/>
      <c r="CQU530" s="464"/>
      <c r="CQV530" s="464"/>
      <c r="CQW530" s="464"/>
      <c r="CQX530" s="464"/>
      <c r="CQY530" s="464"/>
      <c r="CQZ530" s="464"/>
      <c r="CRA530" s="464"/>
      <c r="CRB530" s="464"/>
      <c r="CRC530" s="464"/>
      <c r="CRD530" s="464"/>
      <c r="CRE530" s="464"/>
      <c r="CRF530" s="464"/>
      <c r="CRG530" s="464"/>
      <c r="CRH530" s="464"/>
      <c r="CRI530" s="464"/>
      <c r="CRJ530" s="464"/>
      <c r="CRK530" s="464"/>
      <c r="CRL530" s="464"/>
      <c r="CRM530" s="464"/>
      <c r="CRN530" s="464"/>
      <c r="CRO530" s="464"/>
      <c r="CRP530" s="464"/>
      <c r="CRQ530" s="464"/>
      <c r="CRR530" s="464"/>
      <c r="CRS530" s="464"/>
      <c r="CRT530" s="464"/>
      <c r="CRU530" s="464"/>
      <c r="CRV530" s="464"/>
      <c r="CRW530" s="464"/>
      <c r="CRX530" s="464"/>
      <c r="CRY530" s="464"/>
      <c r="CRZ530" s="464"/>
      <c r="CSA530" s="464"/>
      <c r="CSB530" s="464"/>
      <c r="CSC530" s="464"/>
      <c r="CSD530" s="464"/>
      <c r="CSE530" s="464"/>
      <c r="CSF530" s="464"/>
      <c r="CSG530" s="464"/>
      <c r="CSH530" s="464"/>
      <c r="CSI530" s="464"/>
      <c r="CSJ530" s="464"/>
      <c r="CSK530" s="464"/>
      <c r="CSL530" s="464"/>
      <c r="CSM530" s="464"/>
      <c r="CSN530" s="464"/>
      <c r="CSO530" s="464"/>
      <c r="CSP530" s="464"/>
      <c r="CSQ530" s="464"/>
      <c r="CSR530" s="464"/>
      <c r="CSS530" s="464"/>
      <c r="CST530" s="464"/>
      <c r="CSU530" s="464"/>
      <c r="CSV530" s="464"/>
      <c r="CSW530" s="464"/>
      <c r="CSX530" s="464"/>
      <c r="CSY530" s="464"/>
      <c r="CSZ530" s="464"/>
      <c r="CTA530" s="464"/>
      <c r="CTB530" s="464"/>
      <c r="CTC530" s="464"/>
      <c r="CTD530" s="464"/>
      <c r="CTE530" s="464"/>
      <c r="CTF530" s="464"/>
      <c r="CTG530" s="464"/>
      <c r="CTH530" s="464"/>
      <c r="CTI530" s="464"/>
      <c r="CTJ530" s="464"/>
      <c r="CTK530" s="464"/>
      <c r="CTL530" s="464"/>
      <c r="CTM530" s="464"/>
      <c r="CTN530" s="464"/>
      <c r="CTO530" s="464"/>
      <c r="CTP530" s="464"/>
      <c r="CTQ530" s="464"/>
      <c r="CTR530" s="464"/>
      <c r="CTS530" s="464"/>
      <c r="CTT530" s="464"/>
      <c r="CTU530" s="464"/>
      <c r="CTV530" s="464"/>
      <c r="CTW530" s="464"/>
      <c r="CTX530" s="464"/>
      <c r="CTY530" s="464"/>
      <c r="CTZ530" s="464"/>
      <c r="CUA530" s="464"/>
      <c r="CUB530" s="464"/>
      <c r="CUC530" s="464"/>
      <c r="CUD530" s="464"/>
      <c r="CUE530" s="464"/>
      <c r="CUF530" s="464"/>
      <c r="CUG530" s="464"/>
      <c r="CUH530" s="464"/>
      <c r="CUI530" s="464"/>
      <c r="CUJ530" s="464"/>
      <c r="CUK530" s="464"/>
      <c r="CUL530" s="464"/>
      <c r="CUM530" s="464"/>
      <c r="CUN530" s="464"/>
      <c r="CUO530" s="464"/>
      <c r="CUP530" s="464"/>
      <c r="CUQ530" s="464"/>
      <c r="CUR530" s="464"/>
      <c r="CUS530" s="464"/>
      <c r="CUT530" s="464"/>
      <c r="CUU530" s="464"/>
      <c r="CUV530" s="464"/>
      <c r="CUW530" s="464"/>
      <c r="CUX530" s="464"/>
      <c r="CUY530" s="464"/>
      <c r="CUZ530" s="464"/>
      <c r="CVA530" s="464"/>
      <c r="CVB530" s="464"/>
      <c r="CVC530" s="464"/>
      <c r="CVD530" s="464"/>
      <c r="CVE530" s="464"/>
      <c r="CVF530" s="464"/>
      <c r="CVG530" s="464"/>
      <c r="CVH530" s="464"/>
      <c r="CVI530" s="464"/>
      <c r="CVJ530" s="464"/>
      <c r="CVK530" s="464"/>
      <c r="CVL530" s="464"/>
      <c r="CVM530" s="464"/>
      <c r="CVN530" s="464"/>
      <c r="CVO530" s="464"/>
      <c r="CVP530" s="464"/>
      <c r="CVQ530" s="464"/>
      <c r="CVR530" s="464"/>
      <c r="CVS530" s="464"/>
      <c r="CVT530" s="464"/>
      <c r="CVU530" s="464"/>
      <c r="CVV530" s="464"/>
      <c r="CVW530" s="464"/>
      <c r="CVX530" s="464"/>
      <c r="CVY530" s="464"/>
      <c r="CVZ530" s="464"/>
      <c r="CWA530" s="464"/>
      <c r="CWB530" s="464"/>
      <c r="CWC530" s="464"/>
      <c r="CWD530" s="464"/>
      <c r="CWE530" s="464"/>
      <c r="CWF530" s="464"/>
      <c r="CWG530" s="464"/>
      <c r="CWH530" s="464"/>
      <c r="CWI530" s="464"/>
      <c r="CWJ530" s="464"/>
      <c r="CWK530" s="464"/>
      <c r="CWL530" s="464"/>
      <c r="CWM530" s="464"/>
      <c r="CWN530" s="464"/>
      <c r="CWO530" s="464"/>
      <c r="CWP530" s="464"/>
      <c r="CWQ530" s="464"/>
      <c r="CWR530" s="464"/>
      <c r="CWS530" s="464"/>
      <c r="CWT530" s="464"/>
      <c r="CWU530" s="464"/>
      <c r="CWV530" s="464"/>
      <c r="CWW530" s="464"/>
      <c r="CWX530" s="464"/>
      <c r="CWY530" s="464"/>
      <c r="CWZ530" s="464"/>
      <c r="CXA530" s="464"/>
      <c r="CXB530" s="464"/>
      <c r="CXC530" s="464"/>
      <c r="CXD530" s="464"/>
      <c r="CXE530" s="464"/>
      <c r="CXF530" s="464"/>
      <c r="CXG530" s="464"/>
      <c r="CXH530" s="464"/>
      <c r="CXI530" s="464"/>
      <c r="CXJ530" s="464"/>
      <c r="CXK530" s="464"/>
      <c r="CXL530" s="464"/>
      <c r="CXM530" s="464"/>
      <c r="CXN530" s="464"/>
      <c r="CXO530" s="464"/>
      <c r="CXP530" s="464"/>
      <c r="CXQ530" s="464"/>
      <c r="CXR530" s="464"/>
      <c r="CXS530" s="464"/>
      <c r="CXT530" s="464"/>
      <c r="CXU530" s="464"/>
      <c r="CXV530" s="464"/>
      <c r="CXW530" s="464"/>
      <c r="CXX530" s="464"/>
      <c r="CXY530" s="464"/>
      <c r="CXZ530" s="464"/>
      <c r="CYA530" s="464"/>
      <c r="CYB530" s="464"/>
      <c r="CYC530" s="464"/>
      <c r="CYD530" s="464"/>
      <c r="CYE530" s="464"/>
      <c r="CYF530" s="464"/>
      <c r="CYG530" s="464"/>
      <c r="CYH530" s="464"/>
      <c r="CYI530" s="464"/>
      <c r="CYJ530" s="464"/>
      <c r="CYK530" s="464"/>
      <c r="CYL530" s="464"/>
      <c r="CYM530" s="464"/>
      <c r="CYN530" s="464"/>
      <c r="CYO530" s="464"/>
      <c r="CYP530" s="464"/>
      <c r="CYQ530" s="464"/>
      <c r="CYR530" s="464"/>
      <c r="CYS530" s="464"/>
      <c r="CYT530" s="464"/>
      <c r="CYU530" s="464"/>
      <c r="CYV530" s="464"/>
      <c r="CYW530" s="464"/>
      <c r="CYX530" s="464"/>
      <c r="CYY530" s="464"/>
      <c r="CYZ530" s="464"/>
      <c r="CZA530" s="464"/>
      <c r="CZB530" s="464"/>
      <c r="CZC530" s="464"/>
      <c r="CZD530" s="464"/>
      <c r="CZE530" s="464"/>
      <c r="CZF530" s="464"/>
      <c r="CZG530" s="464"/>
      <c r="CZH530" s="464"/>
      <c r="CZI530" s="464"/>
      <c r="CZJ530" s="464"/>
      <c r="CZK530" s="464"/>
      <c r="CZL530" s="464"/>
      <c r="CZM530" s="464"/>
      <c r="CZN530" s="464"/>
      <c r="CZO530" s="464"/>
      <c r="CZP530" s="464"/>
      <c r="CZQ530" s="464"/>
      <c r="CZR530" s="464"/>
      <c r="CZS530" s="464"/>
      <c r="CZT530" s="464"/>
      <c r="CZU530" s="464"/>
      <c r="CZV530" s="464"/>
      <c r="CZW530" s="464"/>
      <c r="CZX530" s="464"/>
      <c r="CZY530" s="464"/>
      <c r="CZZ530" s="464"/>
      <c r="DAA530" s="464"/>
      <c r="DAB530" s="464"/>
      <c r="DAC530" s="464"/>
      <c r="DAD530" s="464"/>
      <c r="DAE530" s="464"/>
      <c r="DAF530" s="464"/>
      <c r="DAG530" s="464"/>
      <c r="DAH530" s="464"/>
      <c r="DAI530" s="464"/>
      <c r="DAJ530" s="464"/>
      <c r="DAK530" s="464"/>
      <c r="DAL530" s="464"/>
      <c r="DAM530" s="464"/>
      <c r="DAN530" s="464"/>
      <c r="DAO530" s="464"/>
      <c r="DAP530" s="464"/>
      <c r="DAQ530" s="464"/>
      <c r="DAR530" s="464"/>
      <c r="DAS530" s="464"/>
      <c r="DAT530" s="464"/>
      <c r="DAU530" s="464"/>
      <c r="DAV530" s="464"/>
      <c r="DAW530" s="464"/>
      <c r="DAX530" s="464"/>
      <c r="DAY530" s="464"/>
      <c r="DAZ530" s="464"/>
      <c r="DBA530" s="464"/>
      <c r="DBB530" s="464"/>
      <c r="DBC530" s="464"/>
      <c r="DBD530" s="464"/>
      <c r="DBE530" s="464"/>
      <c r="DBF530" s="464"/>
      <c r="DBG530" s="464"/>
      <c r="DBH530" s="464"/>
      <c r="DBI530" s="464"/>
      <c r="DBJ530" s="464"/>
      <c r="DBK530" s="464"/>
      <c r="DBL530" s="464"/>
      <c r="DBM530" s="464"/>
      <c r="DBN530" s="464"/>
      <c r="DBO530" s="464"/>
      <c r="DBP530" s="464"/>
      <c r="DBQ530" s="464"/>
      <c r="DBR530" s="464"/>
      <c r="DBS530" s="464"/>
      <c r="DBT530" s="464"/>
      <c r="DBU530" s="464"/>
      <c r="DBV530" s="464"/>
      <c r="DBW530" s="464"/>
      <c r="DBX530" s="464"/>
      <c r="DBY530" s="464"/>
      <c r="DBZ530" s="464"/>
      <c r="DCA530" s="464"/>
      <c r="DCB530" s="464"/>
      <c r="DCC530" s="464"/>
      <c r="DCD530" s="464"/>
      <c r="DCE530" s="464"/>
      <c r="DCF530" s="464"/>
      <c r="DCG530" s="464"/>
      <c r="DCH530" s="464"/>
      <c r="DCI530" s="464"/>
      <c r="DCJ530" s="464"/>
      <c r="DCK530" s="464"/>
      <c r="DCL530" s="464"/>
      <c r="DCM530" s="464"/>
      <c r="DCN530" s="464"/>
      <c r="DCO530" s="464"/>
      <c r="DCP530" s="464"/>
      <c r="DCQ530" s="464"/>
      <c r="DCR530" s="464"/>
      <c r="DCS530" s="464"/>
      <c r="DCT530" s="464"/>
      <c r="DCU530" s="464"/>
      <c r="DCV530" s="464"/>
      <c r="DCW530" s="464"/>
      <c r="DCX530" s="464"/>
      <c r="DCY530" s="464"/>
      <c r="DCZ530" s="464"/>
      <c r="DDA530" s="464"/>
      <c r="DDB530" s="464"/>
      <c r="DDC530" s="464"/>
      <c r="DDD530" s="464"/>
      <c r="DDE530" s="464"/>
      <c r="DDF530" s="464"/>
      <c r="DDG530" s="464"/>
      <c r="DDH530" s="464"/>
      <c r="DDI530" s="464"/>
      <c r="DDJ530" s="464"/>
      <c r="DDK530" s="464"/>
      <c r="DDL530" s="464"/>
      <c r="DDM530" s="464"/>
      <c r="DDN530" s="464"/>
      <c r="DDO530" s="464"/>
      <c r="DDP530" s="464"/>
      <c r="DDQ530" s="464"/>
      <c r="DDR530" s="464"/>
      <c r="DDS530" s="464"/>
      <c r="DDT530" s="464"/>
      <c r="DDU530" s="464"/>
      <c r="DDV530" s="464"/>
      <c r="DDW530" s="464"/>
      <c r="DDX530" s="464"/>
      <c r="DDY530" s="464"/>
      <c r="DDZ530" s="464"/>
      <c r="DEA530" s="464"/>
      <c r="DEB530" s="464"/>
      <c r="DEC530" s="464"/>
      <c r="DED530" s="464"/>
      <c r="DEE530" s="464"/>
      <c r="DEF530" s="464"/>
      <c r="DEG530" s="464"/>
      <c r="DEH530" s="464"/>
      <c r="DEI530" s="464"/>
      <c r="DEJ530" s="464"/>
      <c r="DEK530" s="464"/>
      <c r="DEL530" s="464"/>
      <c r="DEM530" s="464"/>
      <c r="DEN530" s="464"/>
      <c r="DEO530" s="464"/>
      <c r="DEP530" s="464"/>
      <c r="DEQ530" s="464"/>
      <c r="DER530" s="464"/>
      <c r="DES530" s="464"/>
      <c r="DET530" s="464"/>
      <c r="DEU530" s="464"/>
      <c r="DEV530" s="464"/>
      <c r="DEW530" s="464"/>
      <c r="DEX530" s="464"/>
      <c r="DEY530" s="464"/>
      <c r="DEZ530" s="464"/>
      <c r="DFA530" s="464"/>
      <c r="DFB530" s="464"/>
      <c r="DFC530" s="464"/>
      <c r="DFD530" s="464"/>
      <c r="DFE530" s="464"/>
      <c r="DFF530" s="464"/>
      <c r="DFG530" s="464"/>
      <c r="DFH530" s="464"/>
      <c r="DFI530" s="464"/>
      <c r="DFJ530" s="464"/>
      <c r="DFK530" s="464"/>
      <c r="DFL530" s="464"/>
      <c r="DFM530" s="464"/>
      <c r="DFN530" s="464"/>
      <c r="DFO530" s="464"/>
      <c r="DFP530" s="464"/>
      <c r="DFQ530" s="464"/>
      <c r="DFR530" s="464"/>
      <c r="DFS530" s="464"/>
      <c r="DFT530" s="464"/>
      <c r="DFU530" s="464"/>
      <c r="DFV530" s="464"/>
      <c r="DFW530" s="464"/>
      <c r="DFX530" s="464"/>
      <c r="DFY530" s="464"/>
      <c r="DFZ530" s="464"/>
      <c r="DGA530" s="464"/>
      <c r="DGB530" s="464"/>
      <c r="DGC530" s="464"/>
      <c r="DGD530" s="464"/>
      <c r="DGE530" s="464"/>
      <c r="DGF530" s="464"/>
      <c r="DGG530" s="464"/>
      <c r="DGH530" s="464"/>
      <c r="DGI530" s="464"/>
      <c r="DGJ530" s="464"/>
      <c r="DGK530" s="464"/>
      <c r="DGL530" s="464"/>
      <c r="DGM530" s="464"/>
      <c r="DGN530" s="464"/>
      <c r="DGO530" s="464"/>
      <c r="DGP530" s="464"/>
      <c r="DGQ530" s="464"/>
      <c r="DGR530" s="464"/>
      <c r="DGS530" s="464"/>
      <c r="DGT530" s="464"/>
      <c r="DGU530" s="464"/>
      <c r="DGV530" s="464"/>
      <c r="DGW530" s="464"/>
      <c r="DGX530" s="464"/>
      <c r="DGY530" s="464"/>
      <c r="DGZ530" s="464"/>
      <c r="DHA530" s="464"/>
      <c r="DHB530" s="464"/>
      <c r="DHC530" s="464"/>
      <c r="DHD530" s="464"/>
      <c r="DHE530" s="464"/>
      <c r="DHF530" s="464"/>
      <c r="DHG530" s="464"/>
      <c r="DHH530" s="464"/>
      <c r="DHI530" s="464"/>
      <c r="DHJ530" s="464"/>
      <c r="DHK530" s="464"/>
      <c r="DHL530" s="464"/>
      <c r="DHM530" s="464"/>
      <c r="DHN530" s="464"/>
      <c r="DHO530" s="464"/>
      <c r="DHP530" s="464"/>
      <c r="DHQ530" s="464"/>
      <c r="DHR530" s="464"/>
      <c r="DHS530" s="464"/>
      <c r="DHT530" s="464"/>
      <c r="DHU530" s="464"/>
      <c r="DHV530" s="464"/>
      <c r="DHW530" s="464"/>
      <c r="DHX530" s="464"/>
      <c r="DHY530" s="464"/>
      <c r="DHZ530" s="464"/>
      <c r="DIA530" s="464"/>
      <c r="DIB530" s="464"/>
      <c r="DIC530" s="464"/>
      <c r="DID530" s="464"/>
      <c r="DIE530" s="464"/>
      <c r="DIF530" s="464"/>
      <c r="DIG530" s="464"/>
      <c r="DIH530" s="464"/>
      <c r="DII530" s="464"/>
      <c r="DIJ530" s="464"/>
      <c r="DIK530" s="464"/>
      <c r="DIL530" s="464"/>
      <c r="DIM530" s="464"/>
      <c r="DIN530" s="464"/>
      <c r="DIO530" s="464"/>
      <c r="DIP530" s="464"/>
      <c r="DIQ530" s="464"/>
      <c r="DIR530" s="464"/>
      <c r="DIS530" s="464"/>
      <c r="DIT530" s="464"/>
      <c r="DIU530" s="464"/>
      <c r="DIV530" s="464"/>
      <c r="DIW530" s="464"/>
      <c r="DIX530" s="464"/>
      <c r="DIY530" s="464"/>
      <c r="DIZ530" s="464"/>
      <c r="DJA530" s="464"/>
      <c r="DJB530" s="464"/>
      <c r="DJC530" s="464"/>
      <c r="DJD530" s="464"/>
      <c r="DJE530" s="464"/>
      <c r="DJF530" s="464"/>
      <c r="DJG530" s="464"/>
      <c r="DJH530" s="464"/>
      <c r="DJI530" s="464"/>
      <c r="DJJ530" s="464"/>
      <c r="DJK530" s="464"/>
      <c r="DJL530" s="464"/>
      <c r="DJM530" s="464"/>
      <c r="DJN530" s="464"/>
      <c r="DJO530" s="464"/>
      <c r="DJP530" s="464"/>
      <c r="DJQ530" s="464"/>
      <c r="DJR530" s="464"/>
      <c r="DJS530" s="464"/>
      <c r="DJT530" s="464"/>
      <c r="DJU530" s="464"/>
      <c r="DJV530" s="464"/>
      <c r="DJW530" s="464"/>
      <c r="DJX530" s="464"/>
      <c r="DJY530" s="464"/>
      <c r="DJZ530" s="464"/>
      <c r="DKA530" s="464"/>
      <c r="DKB530" s="464"/>
      <c r="DKC530" s="464"/>
      <c r="DKD530" s="464"/>
      <c r="DKE530" s="464"/>
      <c r="DKF530" s="464"/>
      <c r="DKG530" s="464"/>
      <c r="DKH530" s="464"/>
      <c r="DKI530" s="464"/>
      <c r="DKJ530" s="464"/>
      <c r="DKK530" s="464"/>
      <c r="DKL530" s="464"/>
      <c r="DKM530" s="464"/>
      <c r="DKN530" s="464"/>
      <c r="DKO530" s="464"/>
      <c r="DKP530" s="464"/>
      <c r="DKQ530" s="464"/>
      <c r="DKR530" s="464"/>
      <c r="DKS530" s="464"/>
      <c r="DKT530" s="464"/>
      <c r="DKU530" s="464"/>
      <c r="DKV530" s="464"/>
      <c r="DKW530" s="464"/>
      <c r="DKX530" s="464"/>
      <c r="DKY530" s="464"/>
      <c r="DKZ530" s="464"/>
      <c r="DLA530" s="464"/>
      <c r="DLB530" s="464"/>
      <c r="DLC530" s="464"/>
      <c r="DLD530" s="464"/>
      <c r="DLE530" s="464"/>
      <c r="DLF530" s="464"/>
      <c r="DLG530" s="464"/>
      <c r="DLH530" s="464"/>
      <c r="DLI530" s="464"/>
      <c r="DLJ530" s="464"/>
      <c r="DLK530" s="464"/>
      <c r="DLL530" s="464"/>
      <c r="DLM530" s="464"/>
      <c r="DLN530" s="464"/>
      <c r="DLO530" s="464"/>
      <c r="DLP530" s="464"/>
      <c r="DLQ530" s="464"/>
      <c r="DLR530" s="464"/>
      <c r="DLS530" s="464"/>
      <c r="DLT530" s="464"/>
      <c r="DLU530" s="464"/>
      <c r="DLV530" s="464"/>
      <c r="DLW530" s="464"/>
      <c r="DLX530" s="464"/>
      <c r="DLY530" s="464"/>
      <c r="DLZ530" s="464"/>
      <c r="DMA530" s="464"/>
      <c r="DMB530" s="464"/>
      <c r="DMC530" s="464"/>
      <c r="DMD530" s="464"/>
      <c r="DME530" s="464"/>
      <c r="DMF530" s="464"/>
      <c r="DMG530" s="464"/>
      <c r="DMH530" s="464"/>
      <c r="DMI530" s="464"/>
      <c r="DMJ530" s="464"/>
      <c r="DMK530" s="464"/>
      <c r="DML530" s="464"/>
      <c r="DMM530" s="464"/>
      <c r="DMN530" s="464"/>
      <c r="DMO530" s="464"/>
      <c r="DMP530" s="464"/>
      <c r="DMQ530" s="464"/>
      <c r="DMR530" s="464"/>
      <c r="DMS530" s="464"/>
      <c r="DMT530" s="464"/>
      <c r="DMU530" s="464"/>
      <c r="DMV530" s="464"/>
      <c r="DMW530" s="464"/>
      <c r="DMX530" s="464"/>
      <c r="DMY530" s="464"/>
      <c r="DMZ530" s="464"/>
      <c r="DNA530" s="464"/>
      <c r="DNB530" s="464"/>
      <c r="DNC530" s="464"/>
      <c r="DND530" s="464"/>
      <c r="DNE530" s="464"/>
      <c r="DNF530" s="464"/>
      <c r="DNG530" s="464"/>
      <c r="DNH530" s="464"/>
      <c r="DNI530" s="464"/>
      <c r="DNJ530" s="464"/>
      <c r="DNK530" s="464"/>
      <c r="DNL530" s="464"/>
      <c r="DNM530" s="464"/>
      <c r="DNN530" s="464"/>
      <c r="DNO530" s="464"/>
      <c r="DNP530" s="464"/>
      <c r="DNQ530" s="464"/>
      <c r="DNR530" s="464"/>
      <c r="DNS530" s="464"/>
      <c r="DNT530" s="464"/>
      <c r="DNU530" s="464"/>
      <c r="DNV530" s="464"/>
      <c r="DNW530" s="464"/>
      <c r="DNX530" s="464"/>
      <c r="DNY530" s="464"/>
      <c r="DNZ530" s="464"/>
      <c r="DOA530" s="464"/>
      <c r="DOB530" s="464"/>
      <c r="DOC530" s="464"/>
      <c r="DOD530" s="464"/>
      <c r="DOE530" s="464"/>
      <c r="DOF530" s="464"/>
      <c r="DOG530" s="464"/>
      <c r="DOH530" s="464"/>
      <c r="DOI530" s="464"/>
      <c r="DOJ530" s="464"/>
      <c r="DOK530" s="464"/>
      <c r="DOL530" s="464"/>
      <c r="DOM530" s="464"/>
      <c r="DON530" s="464"/>
      <c r="DOO530" s="464"/>
      <c r="DOP530" s="464"/>
      <c r="DOQ530" s="464"/>
      <c r="DOR530" s="464"/>
      <c r="DOS530" s="464"/>
      <c r="DOT530" s="464"/>
      <c r="DOU530" s="464"/>
      <c r="DOV530" s="464"/>
      <c r="DOW530" s="464"/>
      <c r="DOX530" s="464"/>
      <c r="DOY530" s="464"/>
      <c r="DOZ530" s="464"/>
      <c r="DPA530" s="464"/>
      <c r="DPB530" s="464"/>
      <c r="DPC530" s="464"/>
      <c r="DPD530" s="464"/>
      <c r="DPE530" s="464"/>
      <c r="DPF530" s="464"/>
      <c r="DPG530" s="464"/>
      <c r="DPH530" s="464"/>
      <c r="DPI530" s="464"/>
      <c r="DPJ530" s="464"/>
      <c r="DPK530" s="464"/>
      <c r="DPL530" s="464"/>
      <c r="DPM530" s="464"/>
      <c r="DPN530" s="464"/>
      <c r="DPO530" s="464"/>
      <c r="DPP530" s="464"/>
      <c r="DPQ530" s="464"/>
      <c r="DPR530" s="464"/>
      <c r="DPS530" s="464"/>
      <c r="DPT530" s="464"/>
      <c r="DPU530" s="464"/>
      <c r="DPV530" s="464"/>
      <c r="DPW530" s="464"/>
      <c r="DPX530" s="464"/>
      <c r="DPY530" s="464"/>
      <c r="DPZ530" s="464"/>
      <c r="DQA530" s="464"/>
      <c r="DQB530" s="464"/>
      <c r="DQC530" s="464"/>
      <c r="DQD530" s="464"/>
      <c r="DQE530" s="464"/>
      <c r="DQF530" s="464"/>
      <c r="DQG530" s="464"/>
      <c r="DQH530" s="464"/>
      <c r="DQI530" s="464"/>
      <c r="DQJ530" s="464"/>
      <c r="DQK530" s="464"/>
      <c r="DQL530" s="464"/>
      <c r="DQM530" s="464"/>
      <c r="DQN530" s="464"/>
      <c r="DQO530" s="464"/>
      <c r="DQP530" s="464"/>
      <c r="DQQ530" s="464"/>
      <c r="DQR530" s="464"/>
      <c r="DQS530" s="464"/>
      <c r="DQT530" s="464"/>
      <c r="DQU530" s="464"/>
      <c r="DQV530" s="464"/>
      <c r="DQW530" s="464"/>
      <c r="DQX530" s="464"/>
      <c r="DQY530" s="464"/>
      <c r="DQZ530" s="464"/>
      <c r="DRA530" s="464"/>
      <c r="DRB530" s="464"/>
      <c r="DRC530" s="464"/>
      <c r="DRD530" s="464"/>
      <c r="DRE530" s="464"/>
      <c r="DRF530" s="464"/>
      <c r="DRG530" s="464"/>
      <c r="DRH530" s="464"/>
      <c r="DRI530" s="464"/>
      <c r="DRJ530" s="464"/>
      <c r="DRK530" s="464"/>
      <c r="DRL530" s="464"/>
      <c r="DRM530" s="464"/>
      <c r="DRN530" s="464"/>
      <c r="DRO530" s="464"/>
      <c r="DRP530" s="464"/>
      <c r="DRQ530" s="464"/>
      <c r="DRR530" s="464"/>
      <c r="DRS530" s="464"/>
      <c r="DRT530" s="464"/>
      <c r="DRU530" s="464"/>
      <c r="DRV530" s="464"/>
      <c r="DRW530" s="464"/>
      <c r="DRX530" s="464"/>
      <c r="DRY530" s="464"/>
      <c r="DRZ530" s="464"/>
      <c r="DSA530" s="464"/>
      <c r="DSB530" s="464"/>
      <c r="DSC530" s="464"/>
      <c r="DSD530" s="464"/>
      <c r="DSE530" s="464"/>
      <c r="DSF530" s="464"/>
      <c r="DSG530" s="464"/>
      <c r="DSH530" s="464"/>
      <c r="DSI530" s="464"/>
      <c r="DSJ530" s="464"/>
      <c r="DSK530" s="464"/>
      <c r="DSL530" s="464"/>
      <c r="DSM530" s="464"/>
      <c r="DSN530" s="464"/>
      <c r="DSO530" s="464"/>
      <c r="DSP530" s="464"/>
      <c r="DSQ530" s="464"/>
      <c r="DSR530" s="464"/>
      <c r="DSS530" s="464"/>
      <c r="DST530" s="464"/>
      <c r="DSU530" s="464"/>
      <c r="DSV530" s="464"/>
      <c r="DSW530" s="464"/>
      <c r="DSX530" s="464"/>
      <c r="DSY530" s="464"/>
      <c r="DSZ530" s="464"/>
      <c r="DTA530" s="464"/>
      <c r="DTB530" s="464"/>
      <c r="DTC530" s="464"/>
      <c r="DTD530" s="464"/>
      <c r="DTE530" s="464"/>
      <c r="DTF530" s="464"/>
      <c r="DTG530" s="464"/>
      <c r="DTH530" s="464"/>
      <c r="DTI530" s="464"/>
      <c r="DTJ530" s="464"/>
      <c r="DTK530" s="464"/>
      <c r="DTL530" s="464"/>
      <c r="DTM530" s="464"/>
      <c r="DTN530" s="464"/>
      <c r="DTO530" s="464"/>
      <c r="DTP530" s="464"/>
      <c r="DTQ530" s="464"/>
      <c r="DTR530" s="464"/>
      <c r="DTS530" s="464"/>
      <c r="DTT530" s="464"/>
      <c r="DTU530" s="464"/>
      <c r="DTV530" s="464"/>
      <c r="DTW530" s="464"/>
      <c r="DTX530" s="464"/>
      <c r="DTY530" s="464"/>
      <c r="DTZ530" s="464"/>
      <c r="DUA530" s="464"/>
      <c r="DUB530" s="464"/>
      <c r="DUC530" s="464"/>
      <c r="DUD530" s="464"/>
      <c r="DUE530" s="464"/>
      <c r="DUF530" s="464"/>
      <c r="DUG530" s="464"/>
      <c r="DUH530" s="464"/>
      <c r="DUI530" s="464"/>
      <c r="DUJ530" s="464"/>
      <c r="DUK530" s="464"/>
      <c r="DUL530" s="464"/>
      <c r="DUM530" s="464"/>
      <c r="DUN530" s="464"/>
      <c r="DUO530" s="464"/>
      <c r="DUP530" s="464"/>
      <c r="DUQ530" s="464"/>
      <c r="DUR530" s="464"/>
      <c r="DUS530" s="464"/>
      <c r="DUT530" s="464"/>
      <c r="DUU530" s="464"/>
      <c r="DUV530" s="464"/>
      <c r="DUW530" s="464"/>
      <c r="DUX530" s="464"/>
      <c r="DUY530" s="464"/>
      <c r="DUZ530" s="464"/>
      <c r="DVA530" s="464"/>
      <c r="DVB530" s="464"/>
      <c r="DVC530" s="464"/>
      <c r="DVD530" s="464"/>
      <c r="DVE530" s="464"/>
      <c r="DVF530" s="464"/>
      <c r="DVG530" s="464"/>
      <c r="DVH530" s="464"/>
      <c r="DVI530" s="464"/>
      <c r="DVJ530" s="464"/>
      <c r="DVK530" s="464"/>
      <c r="DVL530" s="464"/>
      <c r="DVM530" s="464"/>
      <c r="DVN530" s="464"/>
      <c r="DVO530" s="464"/>
      <c r="DVP530" s="464"/>
      <c r="DVQ530" s="464"/>
      <c r="DVR530" s="464"/>
      <c r="DVS530" s="464"/>
      <c r="DVT530" s="464"/>
      <c r="DVU530" s="464"/>
      <c r="DVV530" s="464"/>
      <c r="DVW530" s="464"/>
      <c r="DVX530" s="464"/>
      <c r="DVY530" s="464"/>
      <c r="DVZ530" s="464"/>
      <c r="DWA530" s="464"/>
      <c r="DWB530" s="464"/>
      <c r="DWC530" s="464"/>
      <c r="DWD530" s="464"/>
      <c r="DWE530" s="464"/>
      <c r="DWF530" s="464"/>
      <c r="DWG530" s="464"/>
      <c r="DWH530" s="464"/>
      <c r="DWI530" s="464"/>
      <c r="DWJ530" s="464"/>
      <c r="DWK530" s="464"/>
      <c r="DWL530" s="464"/>
      <c r="DWM530" s="464"/>
      <c r="DWN530" s="464"/>
      <c r="DWO530" s="464"/>
      <c r="DWP530" s="464"/>
      <c r="DWQ530" s="464"/>
      <c r="DWR530" s="464"/>
      <c r="DWS530" s="464"/>
      <c r="DWT530" s="464"/>
      <c r="DWU530" s="464"/>
      <c r="DWV530" s="464"/>
      <c r="DWW530" s="464"/>
      <c r="DWX530" s="464"/>
      <c r="DWY530" s="464"/>
      <c r="DWZ530" s="464"/>
      <c r="DXA530" s="464"/>
      <c r="DXB530" s="464"/>
      <c r="DXC530" s="464"/>
      <c r="DXD530" s="464"/>
      <c r="DXE530" s="464"/>
      <c r="DXF530" s="464"/>
      <c r="DXG530" s="464"/>
      <c r="DXH530" s="464"/>
      <c r="DXI530" s="464"/>
      <c r="DXJ530" s="464"/>
      <c r="DXK530" s="464"/>
      <c r="DXL530" s="464"/>
      <c r="DXM530" s="464"/>
      <c r="DXN530" s="464"/>
      <c r="DXO530" s="464"/>
      <c r="DXP530" s="464"/>
      <c r="DXQ530" s="464"/>
      <c r="DXR530" s="464"/>
      <c r="DXS530" s="464"/>
      <c r="DXT530" s="464"/>
      <c r="DXU530" s="464"/>
      <c r="DXV530" s="464"/>
      <c r="DXW530" s="464"/>
      <c r="DXX530" s="464"/>
      <c r="DXY530" s="464"/>
      <c r="DXZ530" s="464"/>
      <c r="DYA530" s="464"/>
      <c r="DYB530" s="464"/>
      <c r="DYC530" s="464"/>
      <c r="DYD530" s="464"/>
      <c r="DYE530" s="464"/>
      <c r="DYF530" s="464"/>
      <c r="DYG530" s="464"/>
      <c r="DYH530" s="464"/>
      <c r="DYI530" s="464"/>
      <c r="DYJ530" s="464"/>
      <c r="DYK530" s="464"/>
      <c r="DYL530" s="464"/>
      <c r="DYM530" s="464"/>
      <c r="DYN530" s="464"/>
      <c r="DYO530" s="464"/>
      <c r="DYP530" s="464"/>
      <c r="DYQ530" s="464"/>
      <c r="DYR530" s="464"/>
      <c r="DYS530" s="464"/>
      <c r="DYT530" s="464"/>
      <c r="DYU530" s="464"/>
      <c r="DYV530" s="464"/>
      <c r="DYW530" s="464"/>
      <c r="DYX530" s="464"/>
      <c r="DYY530" s="464"/>
      <c r="DYZ530" s="464"/>
      <c r="DZA530" s="464"/>
      <c r="DZB530" s="464"/>
      <c r="DZC530" s="464"/>
      <c r="DZD530" s="464"/>
      <c r="DZE530" s="464"/>
      <c r="DZF530" s="464"/>
      <c r="DZG530" s="464"/>
      <c r="DZH530" s="464"/>
      <c r="DZI530" s="464"/>
      <c r="DZJ530" s="464"/>
      <c r="DZK530" s="464"/>
      <c r="DZL530" s="464"/>
      <c r="DZM530" s="464"/>
      <c r="DZN530" s="464"/>
      <c r="DZO530" s="464"/>
      <c r="DZP530" s="464"/>
      <c r="DZQ530" s="464"/>
      <c r="DZR530" s="464"/>
      <c r="DZS530" s="464"/>
      <c r="DZT530" s="464"/>
      <c r="DZU530" s="464"/>
      <c r="DZV530" s="464"/>
      <c r="DZW530" s="464"/>
      <c r="DZX530" s="464"/>
      <c r="DZY530" s="464"/>
      <c r="DZZ530" s="464"/>
      <c r="EAA530" s="464"/>
      <c r="EAB530" s="464"/>
      <c r="EAC530" s="464"/>
      <c r="EAD530" s="464"/>
      <c r="EAE530" s="464"/>
      <c r="EAF530" s="464"/>
      <c r="EAG530" s="464"/>
      <c r="EAH530" s="464"/>
      <c r="EAI530" s="464"/>
      <c r="EAJ530" s="464"/>
      <c r="EAK530" s="464"/>
      <c r="EAL530" s="464"/>
      <c r="EAM530" s="464"/>
      <c r="EAN530" s="464"/>
      <c r="EAO530" s="464"/>
      <c r="EAP530" s="464"/>
      <c r="EAQ530" s="464"/>
      <c r="EAR530" s="464"/>
      <c r="EAS530" s="464"/>
      <c r="EAT530" s="464"/>
      <c r="EAU530" s="464"/>
      <c r="EAV530" s="464"/>
      <c r="EAW530" s="464"/>
      <c r="EAX530" s="464"/>
      <c r="EAY530" s="464"/>
      <c r="EAZ530" s="464"/>
      <c r="EBA530" s="464"/>
      <c r="EBB530" s="464"/>
      <c r="EBC530" s="464"/>
      <c r="EBD530" s="464"/>
      <c r="EBE530" s="464"/>
      <c r="EBF530" s="464"/>
      <c r="EBG530" s="464"/>
      <c r="EBH530" s="464"/>
      <c r="EBI530" s="464"/>
      <c r="EBJ530" s="464"/>
      <c r="EBK530" s="464"/>
      <c r="EBL530" s="464"/>
      <c r="EBM530" s="464"/>
      <c r="EBN530" s="464"/>
      <c r="EBO530" s="464"/>
      <c r="EBP530" s="464"/>
      <c r="EBQ530" s="464"/>
      <c r="EBR530" s="464"/>
      <c r="EBS530" s="464"/>
      <c r="EBT530" s="464"/>
      <c r="EBU530" s="464"/>
      <c r="EBV530" s="464"/>
      <c r="EBW530" s="464"/>
      <c r="EBX530" s="464"/>
      <c r="EBY530" s="464"/>
      <c r="EBZ530" s="464"/>
      <c r="ECA530" s="464"/>
      <c r="ECB530" s="464"/>
      <c r="ECC530" s="464"/>
      <c r="ECD530" s="464"/>
      <c r="ECE530" s="464"/>
      <c r="ECF530" s="464"/>
      <c r="ECG530" s="464"/>
      <c r="ECH530" s="464"/>
      <c r="ECI530" s="464"/>
      <c r="ECJ530" s="464"/>
      <c r="ECK530" s="464"/>
      <c r="ECL530" s="464"/>
      <c r="ECM530" s="464"/>
      <c r="ECN530" s="464"/>
      <c r="ECO530" s="464"/>
      <c r="ECP530" s="464"/>
      <c r="ECQ530" s="464"/>
      <c r="ECR530" s="464"/>
      <c r="ECS530" s="464"/>
      <c r="ECT530" s="464"/>
      <c r="ECU530" s="464"/>
      <c r="ECV530" s="464"/>
      <c r="ECW530" s="464"/>
      <c r="ECX530" s="464"/>
      <c r="ECY530" s="464"/>
      <c r="ECZ530" s="464"/>
      <c r="EDA530" s="464"/>
      <c r="EDB530" s="464"/>
      <c r="EDC530" s="464"/>
      <c r="EDD530" s="464"/>
      <c r="EDE530" s="464"/>
      <c r="EDF530" s="464"/>
      <c r="EDG530" s="464"/>
      <c r="EDH530" s="464"/>
      <c r="EDI530" s="464"/>
      <c r="EDJ530" s="464"/>
      <c r="EDK530" s="464"/>
      <c r="EDL530" s="464"/>
      <c r="EDM530" s="464"/>
      <c r="EDN530" s="464"/>
      <c r="EDO530" s="464"/>
      <c r="EDP530" s="464"/>
      <c r="EDQ530" s="464"/>
      <c r="EDR530" s="464"/>
      <c r="EDS530" s="464"/>
      <c r="EDT530" s="464"/>
      <c r="EDU530" s="464"/>
      <c r="EDV530" s="464"/>
      <c r="EDW530" s="464"/>
      <c r="EDX530" s="464"/>
      <c r="EDY530" s="464"/>
      <c r="EDZ530" s="464"/>
      <c r="EEA530" s="464"/>
      <c r="EEB530" s="464"/>
      <c r="EEC530" s="464"/>
      <c r="EED530" s="464"/>
      <c r="EEE530" s="464"/>
      <c r="EEF530" s="464"/>
      <c r="EEG530" s="464"/>
      <c r="EEH530" s="464"/>
      <c r="EEI530" s="464"/>
      <c r="EEJ530" s="464"/>
      <c r="EEK530" s="464"/>
      <c r="EEL530" s="464"/>
      <c r="EEM530" s="464"/>
      <c r="EEN530" s="464"/>
      <c r="EEO530" s="464"/>
      <c r="EEP530" s="464"/>
      <c r="EEQ530" s="464"/>
      <c r="EER530" s="464"/>
      <c r="EES530" s="464"/>
      <c r="EET530" s="464"/>
      <c r="EEU530" s="464"/>
      <c r="EEV530" s="464"/>
      <c r="EEW530" s="464"/>
      <c r="EEX530" s="464"/>
      <c r="EEY530" s="464"/>
      <c r="EEZ530" s="464"/>
      <c r="EFA530" s="464"/>
      <c r="EFB530" s="464"/>
      <c r="EFC530" s="464"/>
      <c r="EFD530" s="464"/>
      <c r="EFE530" s="464"/>
      <c r="EFF530" s="464"/>
      <c r="EFG530" s="464"/>
      <c r="EFH530" s="464"/>
      <c r="EFI530" s="464"/>
      <c r="EFJ530" s="464"/>
      <c r="EFK530" s="464"/>
      <c r="EFL530" s="464"/>
      <c r="EFM530" s="464"/>
      <c r="EFN530" s="464"/>
      <c r="EFO530" s="464"/>
      <c r="EFP530" s="464"/>
      <c r="EFQ530" s="464"/>
      <c r="EFR530" s="464"/>
      <c r="EFS530" s="464"/>
      <c r="EFT530" s="464"/>
      <c r="EFU530" s="464"/>
      <c r="EFV530" s="464"/>
      <c r="EFW530" s="464"/>
      <c r="EFX530" s="464"/>
      <c r="EFY530" s="464"/>
      <c r="EFZ530" s="464"/>
      <c r="EGA530" s="464"/>
      <c r="EGB530" s="464"/>
      <c r="EGC530" s="464"/>
      <c r="EGD530" s="464"/>
      <c r="EGE530" s="464"/>
      <c r="EGF530" s="464"/>
      <c r="EGG530" s="464"/>
      <c r="EGH530" s="464"/>
      <c r="EGI530" s="464"/>
      <c r="EGJ530" s="464"/>
      <c r="EGK530" s="464"/>
      <c r="EGL530" s="464"/>
      <c r="EGM530" s="464"/>
      <c r="EGN530" s="464"/>
      <c r="EGO530" s="464"/>
      <c r="EGP530" s="464"/>
      <c r="EGQ530" s="464"/>
      <c r="EGR530" s="464"/>
      <c r="EGS530" s="464"/>
      <c r="EGT530" s="464"/>
      <c r="EGU530" s="464"/>
      <c r="EGV530" s="464"/>
      <c r="EGW530" s="464"/>
      <c r="EGX530" s="464"/>
      <c r="EGY530" s="464"/>
      <c r="EGZ530" s="464"/>
      <c r="EHA530" s="464"/>
      <c r="EHB530" s="464"/>
      <c r="EHC530" s="464"/>
      <c r="EHD530" s="464"/>
      <c r="EHE530" s="464"/>
      <c r="EHF530" s="464"/>
      <c r="EHG530" s="464"/>
      <c r="EHH530" s="464"/>
      <c r="EHI530" s="464"/>
      <c r="EHJ530" s="464"/>
      <c r="EHK530" s="464"/>
      <c r="EHL530" s="464"/>
      <c r="EHM530" s="464"/>
      <c r="EHN530" s="464"/>
      <c r="EHO530" s="464"/>
      <c r="EHP530" s="464"/>
      <c r="EHQ530" s="464"/>
      <c r="EHR530" s="464"/>
      <c r="EHS530" s="464"/>
      <c r="EHT530" s="464"/>
      <c r="EHU530" s="464"/>
      <c r="EHV530" s="464"/>
      <c r="EHW530" s="464"/>
      <c r="EHX530" s="464"/>
      <c r="EHY530" s="464"/>
      <c r="EHZ530" s="464"/>
      <c r="EIA530" s="464"/>
      <c r="EIB530" s="464"/>
      <c r="EIC530" s="464"/>
      <c r="EID530" s="464"/>
      <c r="EIE530" s="464"/>
      <c r="EIF530" s="464"/>
      <c r="EIG530" s="464"/>
      <c r="EIH530" s="464"/>
      <c r="EII530" s="464"/>
      <c r="EIJ530" s="464"/>
      <c r="EIK530" s="464"/>
      <c r="EIL530" s="464"/>
      <c r="EIM530" s="464"/>
      <c r="EIN530" s="464"/>
      <c r="EIO530" s="464"/>
      <c r="EIP530" s="464"/>
      <c r="EIQ530" s="464"/>
      <c r="EIR530" s="464"/>
      <c r="EIS530" s="464"/>
      <c r="EIT530" s="464"/>
      <c r="EIU530" s="464"/>
      <c r="EIV530" s="464"/>
      <c r="EIW530" s="464"/>
      <c r="EIX530" s="464"/>
      <c r="EIY530" s="464"/>
      <c r="EIZ530" s="464"/>
      <c r="EJA530" s="464"/>
      <c r="EJB530" s="464"/>
      <c r="EJC530" s="464"/>
      <c r="EJD530" s="464"/>
      <c r="EJE530" s="464"/>
      <c r="EJF530" s="464"/>
      <c r="EJG530" s="464"/>
      <c r="EJH530" s="464"/>
      <c r="EJI530" s="464"/>
      <c r="EJJ530" s="464"/>
      <c r="EJK530" s="464"/>
      <c r="EJL530" s="464"/>
      <c r="EJM530" s="464"/>
      <c r="EJN530" s="464"/>
      <c r="EJO530" s="464"/>
      <c r="EJP530" s="464"/>
      <c r="EJQ530" s="464"/>
      <c r="EJR530" s="464"/>
      <c r="EJS530" s="464"/>
      <c r="EJT530" s="464"/>
      <c r="EJU530" s="464"/>
      <c r="EJV530" s="464"/>
      <c r="EJW530" s="464"/>
      <c r="EJX530" s="464"/>
      <c r="EJY530" s="464"/>
      <c r="EJZ530" s="464"/>
      <c r="EKA530" s="464"/>
      <c r="EKB530" s="464"/>
      <c r="EKC530" s="464"/>
      <c r="EKD530" s="464"/>
      <c r="EKE530" s="464"/>
      <c r="EKF530" s="464"/>
      <c r="EKG530" s="464"/>
      <c r="EKH530" s="464"/>
      <c r="EKI530" s="464"/>
      <c r="EKJ530" s="464"/>
      <c r="EKK530" s="464"/>
      <c r="EKL530" s="464"/>
      <c r="EKM530" s="464"/>
      <c r="EKN530" s="464"/>
      <c r="EKO530" s="464"/>
      <c r="EKP530" s="464"/>
      <c r="EKQ530" s="464"/>
      <c r="EKR530" s="464"/>
      <c r="EKS530" s="464"/>
      <c r="EKT530" s="464"/>
      <c r="EKU530" s="464"/>
      <c r="EKV530" s="464"/>
      <c r="EKW530" s="464"/>
      <c r="EKX530" s="464"/>
      <c r="EKY530" s="464"/>
      <c r="EKZ530" s="464"/>
      <c r="ELA530" s="464"/>
      <c r="ELB530" s="464"/>
      <c r="ELC530" s="464"/>
      <c r="ELD530" s="464"/>
      <c r="ELE530" s="464"/>
      <c r="ELF530" s="464"/>
      <c r="ELG530" s="464"/>
      <c r="ELH530" s="464"/>
      <c r="ELI530" s="464"/>
      <c r="ELJ530" s="464"/>
      <c r="ELK530" s="464"/>
      <c r="ELL530" s="464"/>
      <c r="ELM530" s="464"/>
      <c r="ELN530" s="464"/>
      <c r="ELO530" s="464"/>
      <c r="ELP530" s="464"/>
      <c r="ELQ530" s="464"/>
      <c r="ELR530" s="464"/>
      <c r="ELS530" s="464"/>
      <c r="ELT530" s="464"/>
      <c r="ELU530" s="464"/>
      <c r="ELV530" s="464"/>
      <c r="ELW530" s="464"/>
      <c r="ELX530" s="464"/>
      <c r="ELY530" s="464"/>
      <c r="ELZ530" s="464"/>
      <c r="EMA530" s="464"/>
      <c r="EMB530" s="464"/>
      <c r="EMC530" s="464"/>
      <c r="EMD530" s="464"/>
      <c r="EME530" s="464"/>
      <c r="EMF530" s="464"/>
      <c r="EMG530" s="464"/>
      <c r="EMH530" s="464"/>
      <c r="EMI530" s="464"/>
      <c r="EMJ530" s="464"/>
      <c r="EMK530" s="464"/>
      <c r="EML530" s="464"/>
      <c r="EMM530" s="464"/>
      <c r="EMN530" s="464"/>
      <c r="EMO530" s="464"/>
      <c r="EMP530" s="464"/>
      <c r="EMQ530" s="464"/>
      <c r="EMR530" s="464"/>
      <c r="EMS530" s="464"/>
      <c r="EMT530" s="464"/>
      <c r="EMU530" s="464"/>
      <c r="EMV530" s="464"/>
      <c r="EMW530" s="464"/>
      <c r="EMX530" s="464"/>
      <c r="EMY530" s="464"/>
      <c r="EMZ530" s="464"/>
      <c r="ENA530" s="464"/>
      <c r="ENB530" s="464"/>
      <c r="ENC530" s="464"/>
      <c r="END530" s="464"/>
      <c r="ENE530" s="464"/>
      <c r="ENF530" s="464"/>
      <c r="ENG530" s="464"/>
      <c r="ENH530" s="464"/>
      <c r="ENI530" s="464"/>
      <c r="ENJ530" s="464"/>
      <c r="ENK530" s="464"/>
      <c r="ENL530" s="464"/>
      <c r="ENM530" s="464"/>
      <c r="ENN530" s="464"/>
      <c r="ENO530" s="464"/>
      <c r="ENP530" s="464"/>
      <c r="ENQ530" s="464"/>
      <c r="ENR530" s="464"/>
      <c r="ENS530" s="464"/>
      <c r="ENT530" s="464"/>
      <c r="ENU530" s="464"/>
      <c r="ENV530" s="464"/>
      <c r="ENW530" s="464"/>
      <c r="ENX530" s="464"/>
      <c r="ENY530" s="464"/>
      <c r="ENZ530" s="464"/>
      <c r="EOA530" s="464"/>
      <c r="EOB530" s="464"/>
      <c r="EOC530" s="464"/>
      <c r="EOD530" s="464"/>
      <c r="EOE530" s="464"/>
      <c r="EOF530" s="464"/>
      <c r="EOG530" s="464"/>
      <c r="EOH530" s="464"/>
      <c r="EOI530" s="464"/>
      <c r="EOJ530" s="464"/>
      <c r="EOK530" s="464"/>
      <c r="EOL530" s="464"/>
      <c r="EOM530" s="464"/>
      <c r="EON530" s="464"/>
      <c r="EOO530" s="464"/>
      <c r="EOP530" s="464"/>
      <c r="EOQ530" s="464"/>
      <c r="EOR530" s="464"/>
      <c r="EOS530" s="464"/>
      <c r="EOT530" s="464"/>
      <c r="EOU530" s="464"/>
      <c r="EOV530" s="464"/>
      <c r="EOW530" s="464"/>
      <c r="EOX530" s="464"/>
      <c r="EOY530" s="464"/>
      <c r="EOZ530" s="464"/>
      <c r="EPA530" s="464"/>
      <c r="EPB530" s="464"/>
      <c r="EPC530" s="464"/>
      <c r="EPD530" s="464"/>
      <c r="EPE530" s="464"/>
      <c r="EPF530" s="464"/>
      <c r="EPG530" s="464"/>
      <c r="EPH530" s="464"/>
      <c r="EPI530" s="464"/>
      <c r="EPJ530" s="464"/>
      <c r="EPK530" s="464"/>
      <c r="EPL530" s="464"/>
      <c r="EPM530" s="464"/>
      <c r="EPN530" s="464"/>
      <c r="EPO530" s="464"/>
      <c r="EPP530" s="464"/>
      <c r="EPQ530" s="464"/>
      <c r="EPR530" s="464"/>
      <c r="EPS530" s="464"/>
      <c r="EPT530" s="464"/>
      <c r="EPU530" s="464"/>
      <c r="EPV530" s="464"/>
      <c r="EPW530" s="464"/>
      <c r="EPX530" s="464"/>
      <c r="EPY530" s="464"/>
      <c r="EPZ530" s="464"/>
      <c r="EQA530" s="464"/>
      <c r="EQB530" s="464"/>
      <c r="EQC530" s="464"/>
      <c r="EQD530" s="464"/>
      <c r="EQE530" s="464"/>
      <c r="EQF530" s="464"/>
      <c r="EQG530" s="464"/>
      <c r="EQH530" s="464"/>
      <c r="EQI530" s="464"/>
      <c r="EQJ530" s="464"/>
      <c r="EQK530" s="464"/>
      <c r="EQL530" s="464"/>
      <c r="EQM530" s="464"/>
      <c r="EQN530" s="464"/>
      <c r="EQO530" s="464"/>
      <c r="EQP530" s="464"/>
      <c r="EQQ530" s="464"/>
      <c r="EQR530" s="464"/>
      <c r="EQS530" s="464"/>
      <c r="EQT530" s="464"/>
      <c r="EQU530" s="464"/>
      <c r="EQV530" s="464"/>
      <c r="EQW530" s="464"/>
      <c r="EQX530" s="464"/>
      <c r="EQY530" s="464"/>
      <c r="EQZ530" s="464"/>
      <c r="ERA530" s="464"/>
      <c r="ERB530" s="464"/>
      <c r="ERC530" s="464"/>
      <c r="ERD530" s="464"/>
      <c r="ERE530" s="464"/>
      <c r="ERF530" s="464"/>
      <c r="ERG530" s="464"/>
      <c r="ERH530" s="464"/>
      <c r="ERI530" s="464"/>
      <c r="ERJ530" s="464"/>
      <c r="ERK530" s="464"/>
      <c r="ERL530" s="464"/>
      <c r="ERM530" s="464"/>
      <c r="ERN530" s="464"/>
      <c r="ERO530" s="464"/>
      <c r="ERP530" s="464"/>
      <c r="ERQ530" s="464"/>
      <c r="ERR530" s="464"/>
      <c r="ERS530" s="464"/>
      <c r="ERT530" s="464"/>
      <c r="ERU530" s="464"/>
      <c r="ERV530" s="464"/>
      <c r="ERW530" s="464"/>
      <c r="ERX530" s="464"/>
      <c r="ERY530" s="464"/>
      <c r="ERZ530" s="464"/>
      <c r="ESA530" s="464"/>
      <c r="ESB530" s="464"/>
      <c r="ESC530" s="464"/>
      <c r="ESD530" s="464"/>
      <c r="ESE530" s="464"/>
      <c r="ESF530" s="464"/>
      <c r="ESG530" s="464"/>
      <c r="ESH530" s="464"/>
      <c r="ESI530" s="464"/>
      <c r="ESJ530" s="464"/>
      <c r="ESK530" s="464"/>
      <c r="ESL530" s="464"/>
      <c r="ESM530" s="464"/>
      <c r="ESN530" s="464"/>
      <c r="ESO530" s="464"/>
      <c r="ESP530" s="464"/>
      <c r="ESQ530" s="464"/>
      <c r="ESR530" s="464"/>
      <c r="ESS530" s="464"/>
      <c r="EST530" s="464"/>
      <c r="ESU530" s="464"/>
      <c r="ESV530" s="464"/>
      <c r="ESW530" s="464"/>
      <c r="ESX530" s="464"/>
      <c r="ESY530" s="464"/>
      <c r="ESZ530" s="464"/>
      <c r="ETA530" s="464"/>
      <c r="ETB530" s="464"/>
      <c r="ETC530" s="464"/>
      <c r="ETD530" s="464"/>
      <c r="ETE530" s="464"/>
      <c r="ETF530" s="464"/>
      <c r="ETG530" s="464"/>
      <c r="ETH530" s="464"/>
      <c r="ETI530" s="464"/>
      <c r="ETJ530" s="464"/>
      <c r="ETK530" s="464"/>
      <c r="ETL530" s="464"/>
      <c r="ETM530" s="464"/>
      <c r="ETN530" s="464"/>
      <c r="ETO530" s="464"/>
      <c r="ETP530" s="464"/>
      <c r="ETQ530" s="464"/>
      <c r="ETR530" s="464"/>
      <c r="ETS530" s="464"/>
      <c r="ETT530" s="464"/>
      <c r="ETU530" s="464"/>
      <c r="ETV530" s="464"/>
      <c r="ETW530" s="464"/>
      <c r="ETX530" s="464"/>
      <c r="ETY530" s="464"/>
      <c r="ETZ530" s="464"/>
      <c r="EUA530" s="464"/>
      <c r="EUB530" s="464"/>
      <c r="EUC530" s="464"/>
      <c r="EUD530" s="464"/>
      <c r="EUE530" s="464"/>
      <c r="EUF530" s="464"/>
      <c r="EUG530" s="464"/>
      <c r="EUH530" s="464"/>
      <c r="EUI530" s="464"/>
      <c r="EUJ530" s="464"/>
      <c r="EUK530" s="464"/>
      <c r="EUL530" s="464"/>
      <c r="EUM530" s="464"/>
      <c r="EUN530" s="464"/>
      <c r="EUO530" s="464"/>
      <c r="EUP530" s="464"/>
      <c r="EUQ530" s="464"/>
      <c r="EUR530" s="464"/>
      <c r="EUS530" s="464"/>
      <c r="EUT530" s="464"/>
      <c r="EUU530" s="464"/>
      <c r="EUV530" s="464"/>
      <c r="EUW530" s="464"/>
      <c r="EUX530" s="464"/>
      <c r="EUY530" s="464"/>
      <c r="EUZ530" s="464"/>
      <c r="EVA530" s="464"/>
      <c r="EVB530" s="464"/>
      <c r="EVC530" s="464"/>
      <c r="EVD530" s="464"/>
      <c r="EVE530" s="464"/>
      <c r="EVF530" s="464"/>
      <c r="EVG530" s="464"/>
      <c r="EVH530" s="464"/>
      <c r="EVI530" s="464"/>
      <c r="EVJ530" s="464"/>
      <c r="EVK530" s="464"/>
      <c r="EVL530" s="464"/>
      <c r="EVM530" s="464"/>
      <c r="EVN530" s="464"/>
      <c r="EVO530" s="464"/>
      <c r="EVP530" s="464"/>
      <c r="EVQ530" s="464"/>
      <c r="EVR530" s="464"/>
      <c r="EVS530" s="464"/>
      <c r="EVT530" s="464"/>
      <c r="EVU530" s="464"/>
      <c r="EVV530" s="464"/>
      <c r="EVW530" s="464"/>
      <c r="EVX530" s="464"/>
      <c r="EVY530" s="464"/>
      <c r="EVZ530" s="464"/>
      <c r="EWA530" s="464"/>
      <c r="EWB530" s="464"/>
      <c r="EWC530" s="464"/>
      <c r="EWD530" s="464"/>
      <c r="EWE530" s="464"/>
      <c r="EWF530" s="464"/>
      <c r="EWG530" s="464"/>
      <c r="EWH530" s="464"/>
      <c r="EWI530" s="464"/>
      <c r="EWJ530" s="464"/>
      <c r="EWK530" s="464"/>
      <c r="EWL530" s="464"/>
      <c r="EWM530" s="464"/>
      <c r="EWN530" s="464"/>
      <c r="EWO530" s="464"/>
      <c r="EWP530" s="464"/>
      <c r="EWQ530" s="464"/>
      <c r="EWR530" s="464"/>
      <c r="EWS530" s="464"/>
      <c r="EWT530" s="464"/>
      <c r="EWU530" s="464"/>
      <c r="EWV530" s="464"/>
      <c r="EWW530" s="464"/>
      <c r="EWX530" s="464"/>
      <c r="EWY530" s="464"/>
      <c r="EWZ530" s="464"/>
      <c r="EXA530" s="464"/>
      <c r="EXB530" s="464"/>
      <c r="EXC530" s="464"/>
      <c r="EXD530" s="464"/>
      <c r="EXE530" s="464"/>
      <c r="EXF530" s="464"/>
      <c r="EXG530" s="464"/>
      <c r="EXH530" s="464"/>
      <c r="EXI530" s="464"/>
      <c r="EXJ530" s="464"/>
      <c r="EXK530" s="464"/>
      <c r="EXL530" s="464"/>
      <c r="EXM530" s="464"/>
      <c r="EXN530" s="464"/>
      <c r="EXO530" s="464"/>
      <c r="EXP530" s="464"/>
      <c r="EXQ530" s="464"/>
      <c r="EXR530" s="464"/>
      <c r="EXS530" s="464"/>
      <c r="EXT530" s="464"/>
      <c r="EXU530" s="464"/>
      <c r="EXV530" s="464"/>
      <c r="EXW530" s="464"/>
      <c r="EXX530" s="464"/>
      <c r="EXY530" s="464"/>
      <c r="EXZ530" s="464"/>
      <c r="EYA530" s="464"/>
      <c r="EYB530" s="464"/>
      <c r="EYC530" s="464"/>
      <c r="EYD530" s="464"/>
      <c r="EYE530" s="464"/>
      <c r="EYF530" s="464"/>
      <c r="EYG530" s="464"/>
      <c r="EYH530" s="464"/>
      <c r="EYI530" s="464"/>
      <c r="EYJ530" s="464"/>
      <c r="EYK530" s="464"/>
      <c r="EYL530" s="464"/>
      <c r="EYM530" s="464"/>
      <c r="EYN530" s="464"/>
      <c r="EYO530" s="464"/>
      <c r="EYP530" s="464"/>
      <c r="EYQ530" s="464"/>
      <c r="EYR530" s="464"/>
      <c r="EYS530" s="464"/>
      <c r="EYT530" s="464"/>
      <c r="EYU530" s="464"/>
      <c r="EYV530" s="464"/>
      <c r="EYW530" s="464"/>
      <c r="EYX530" s="464"/>
      <c r="EYY530" s="464"/>
      <c r="EYZ530" s="464"/>
      <c r="EZA530" s="464"/>
      <c r="EZB530" s="464"/>
      <c r="EZC530" s="464"/>
      <c r="EZD530" s="464"/>
      <c r="EZE530" s="464"/>
      <c r="EZF530" s="464"/>
      <c r="EZG530" s="464"/>
      <c r="EZH530" s="464"/>
      <c r="EZI530" s="464"/>
      <c r="EZJ530" s="464"/>
      <c r="EZK530" s="464"/>
      <c r="EZL530" s="464"/>
      <c r="EZM530" s="464"/>
      <c r="EZN530" s="464"/>
      <c r="EZO530" s="464"/>
      <c r="EZP530" s="464"/>
      <c r="EZQ530" s="464"/>
      <c r="EZR530" s="464"/>
      <c r="EZS530" s="464"/>
      <c r="EZT530" s="464"/>
      <c r="EZU530" s="464"/>
      <c r="EZV530" s="464"/>
      <c r="EZW530" s="464"/>
      <c r="EZX530" s="464"/>
      <c r="EZY530" s="464"/>
      <c r="EZZ530" s="464"/>
      <c r="FAA530" s="464"/>
      <c r="FAB530" s="464"/>
      <c r="FAC530" s="464"/>
      <c r="FAD530" s="464"/>
      <c r="FAE530" s="464"/>
      <c r="FAF530" s="464"/>
      <c r="FAG530" s="464"/>
      <c r="FAH530" s="464"/>
      <c r="FAI530" s="464"/>
      <c r="FAJ530" s="464"/>
      <c r="FAK530" s="464"/>
      <c r="FAL530" s="464"/>
      <c r="FAM530" s="464"/>
      <c r="FAN530" s="464"/>
      <c r="FAO530" s="464"/>
      <c r="FAP530" s="464"/>
      <c r="FAQ530" s="464"/>
      <c r="FAR530" s="464"/>
      <c r="FAS530" s="464"/>
      <c r="FAT530" s="464"/>
      <c r="FAU530" s="464"/>
      <c r="FAV530" s="464"/>
      <c r="FAW530" s="464"/>
      <c r="FAX530" s="464"/>
      <c r="FAY530" s="464"/>
      <c r="FAZ530" s="464"/>
      <c r="FBA530" s="464"/>
      <c r="FBB530" s="464"/>
      <c r="FBC530" s="464"/>
      <c r="FBD530" s="464"/>
      <c r="FBE530" s="464"/>
      <c r="FBF530" s="464"/>
      <c r="FBG530" s="464"/>
      <c r="FBH530" s="464"/>
      <c r="FBI530" s="464"/>
      <c r="FBJ530" s="464"/>
      <c r="FBK530" s="464"/>
      <c r="FBL530" s="464"/>
      <c r="FBM530" s="464"/>
      <c r="FBN530" s="464"/>
      <c r="FBO530" s="464"/>
      <c r="FBP530" s="464"/>
      <c r="FBQ530" s="464"/>
      <c r="FBR530" s="464"/>
      <c r="FBS530" s="464"/>
      <c r="FBT530" s="464"/>
      <c r="FBU530" s="464"/>
      <c r="FBV530" s="464"/>
      <c r="FBW530" s="464"/>
      <c r="FBX530" s="464"/>
      <c r="FBY530" s="464"/>
      <c r="FBZ530" s="464"/>
      <c r="FCA530" s="464"/>
      <c r="FCB530" s="464"/>
      <c r="FCC530" s="464"/>
      <c r="FCD530" s="464"/>
      <c r="FCE530" s="464"/>
      <c r="FCF530" s="464"/>
      <c r="FCG530" s="464"/>
      <c r="FCH530" s="464"/>
      <c r="FCI530" s="464"/>
      <c r="FCJ530" s="464"/>
      <c r="FCK530" s="464"/>
      <c r="FCL530" s="464"/>
      <c r="FCM530" s="464"/>
      <c r="FCN530" s="464"/>
      <c r="FCO530" s="464"/>
      <c r="FCP530" s="464"/>
      <c r="FCQ530" s="464"/>
      <c r="FCR530" s="464"/>
      <c r="FCS530" s="464"/>
      <c r="FCT530" s="464"/>
      <c r="FCU530" s="464"/>
      <c r="FCV530" s="464"/>
      <c r="FCW530" s="464"/>
      <c r="FCX530" s="464"/>
      <c r="FCY530" s="464"/>
      <c r="FCZ530" s="464"/>
      <c r="FDA530" s="464"/>
      <c r="FDB530" s="464"/>
      <c r="FDC530" s="464"/>
      <c r="FDD530" s="464"/>
      <c r="FDE530" s="464"/>
      <c r="FDF530" s="464"/>
      <c r="FDG530" s="464"/>
      <c r="FDH530" s="464"/>
      <c r="FDI530" s="464"/>
      <c r="FDJ530" s="464"/>
      <c r="FDK530" s="464"/>
      <c r="FDL530" s="464"/>
      <c r="FDM530" s="464"/>
      <c r="FDN530" s="464"/>
      <c r="FDO530" s="464"/>
      <c r="FDP530" s="464"/>
      <c r="FDQ530" s="464"/>
      <c r="FDR530" s="464"/>
      <c r="FDS530" s="464"/>
      <c r="FDT530" s="464"/>
      <c r="FDU530" s="464"/>
      <c r="FDV530" s="464"/>
      <c r="FDW530" s="464"/>
      <c r="FDX530" s="464"/>
      <c r="FDY530" s="464"/>
      <c r="FDZ530" s="464"/>
      <c r="FEA530" s="464"/>
      <c r="FEB530" s="464"/>
      <c r="FEC530" s="464"/>
      <c r="FED530" s="464"/>
      <c r="FEE530" s="464"/>
      <c r="FEF530" s="464"/>
      <c r="FEG530" s="464"/>
      <c r="FEH530" s="464"/>
      <c r="FEI530" s="464"/>
      <c r="FEJ530" s="464"/>
      <c r="FEK530" s="464"/>
      <c r="FEL530" s="464"/>
      <c r="FEM530" s="464"/>
      <c r="FEN530" s="464"/>
      <c r="FEO530" s="464"/>
      <c r="FEP530" s="464"/>
      <c r="FEQ530" s="464"/>
      <c r="FER530" s="464"/>
      <c r="FES530" s="464"/>
      <c r="FET530" s="464"/>
      <c r="FEU530" s="464"/>
      <c r="FEV530" s="464"/>
      <c r="FEW530" s="464"/>
      <c r="FEX530" s="464"/>
      <c r="FEY530" s="464"/>
      <c r="FEZ530" s="464"/>
      <c r="FFA530" s="464"/>
      <c r="FFB530" s="464"/>
      <c r="FFC530" s="464"/>
      <c r="FFD530" s="464"/>
      <c r="FFE530" s="464"/>
      <c r="FFF530" s="464"/>
      <c r="FFG530" s="464"/>
      <c r="FFH530" s="464"/>
      <c r="FFI530" s="464"/>
      <c r="FFJ530" s="464"/>
      <c r="FFK530" s="464"/>
      <c r="FFL530" s="464"/>
      <c r="FFM530" s="464"/>
      <c r="FFN530" s="464"/>
      <c r="FFO530" s="464"/>
      <c r="FFP530" s="464"/>
      <c r="FFQ530" s="464"/>
      <c r="FFR530" s="464"/>
      <c r="FFS530" s="464"/>
      <c r="FFT530" s="464"/>
      <c r="FFU530" s="464"/>
      <c r="FFV530" s="464"/>
      <c r="FFW530" s="464"/>
      <c r="FFX530" s="464"/>
      <c r="FFY530" s="464"/>
      <c r="FFZ530" s="464"/>
      <c r="FGA530" s="464"/>
      <c r="FGB530" s="464"/>
      <c r="FGC530" s="464"/>
      <c r="FGD530" s="464"/>
      <c r="FGE530" s="464"/>
      <c r="FGF530" s="464"/>
      <c r="FGG530" s="464"/>
      <c r="FGH530" s="464"/>
      <c r="FGI530" s="464"/>
      <c r="FGJ530" s="464"/>
      <c r="FGK530" s="464"/>
      <c r="FGL530" s="464"/>
      <c r="FGM530" s="464"/>
      <c r="FGN530" s="464"/>
      <c r="FGO530" s="464"/>
      <c r="FGP530" s="464"/>
      <c r="FGQ530" s="464"/>
      <c r="FGR530" s="464"/>
      <c r="FGS530" s="464"/>
      <c r="FGT530" s="464"/>
      <c r="FGU530" s="464"/>
      <c r="FGV530" s="464"/>
      <c r="FGW530" s="464"/>
      <c r="FGX530" s="464"/>
      <c r="FGY530" s="464"/>
      <c r="FGZ530" s="464"/>
      <c r="FHA530" s="464"/>
      <c r="FHB530" s="464"/>
      <c r="FHC530" s="464"/>
      <c r="FHD530" s="464"/>
      <c r="FHE530" s="464"/>
      <c r="FHF530" s="464"/>
      <c r="FHG530" s="464"/>
      <c r="FHH530" s="464"/>
      <c r="FHI530" s="464"/>
      <c r="FHJ530" s="464"/>
      <c r="FHK530" s="464"/>
      <c r="FHL530" s="464"/>
      <c r="FHM530" s="464"/>
      <c r="FHN530" s="464"/>
      <c r="FHO530" s="464"/>
      <c r="FHP530" s="464"/>
      <c r="FHQ530" s="464"/>
      <c r="FHR530" s="464"/>
      <c r="FHS530" s="464"/>
      <c r="FHT530" s="464"/>
      <c r="FHU530" s="464"/>
      <c r="FHV530" s="464"/>
      <c r="FHW530" s="464"/>
      <c r="FHX530" s="464"/>
      <c r="FHY530" s="464"/>
      <c r="FHZ530" s="464"/>
      <c r="FIA530" s="464"/>
      <c r="FIB530" s="464"/>
      <c r="FIC530" s="464"/>
      <c r="FID530" s="464"/>
      <c r="FIE530" s="464"/>
      <c r="FIF530" s="464"/>
      <c r="FIG530" s="464"/>
      <c r="FIH530" s="464"/>
      <c r="FII530" s="464"/>
      <c r="FIJ530" s="464"/>
      <c r="FIK530" s="464"/>
      <c r="FIL530" s="464"/>
      <c r="FIM530" s="464"/>
      <c r="FIN530" s="464"/>
      <c r="FIO530" s="464"/>
      <c r="FIP530" s="464"/>
      <c r="FIQ530" s="464"/>
      <c r="FIR530" s="464"/>
      <c r="FIS530" s="464"/>
      <c r="FIT530" s="464"/>
      <c r="FIU530" s="464"/>
      <c r="FIV530" s="464"/>
      <c r="FIW530" s="464"/>
      <c r="FIX530" s="464"/>
      <c r="FIY530" s="464"/>
      <c r="FIZ530" s="464"/>
      <c r="FJA530" s="464"/>
      <c r="FJB530" s="464"/>
      <c r="FJC530" s="464"/>
      <c r="FJD530" s="464"/>
      <c r="FJE530" s="464"/>
      <c r="FJF530" s="464"/>
      <c r="FJG530" s="464"/>
      <c r="FJH530" s="464"/>
      <c r="FJI530" s="464"/>
      <c r="FJJ530" s="464"/>
      <c r="FJK530" s="464"/>
      <c r="FJL530" s="464"/>
      <c r="FJM530" s="464"/>
      <c r="FJN530" s="464"/>
      <c r="FJO530" s="464"/>
      <c r="FJP530" s="464"/>
      <c r="FJQ530" s="464"/>
      <c r="FJR530" s="464"/>
      <c r="FJS530" s="464"/>
      <c r="FJT530" s="464"/>
      <c r="FJU530" s="464"/>
      <c r="FJV530" s="464"/>
      <c r="FJW530" s="464"/>
      <c r="FJX530" s="464"/>
      <c r="FJY530" s="464"/>
      <c r="FJZ530" s="464"/>
      <c r="FKA530" s="464"/>
      <c r="FKB530" s="464"/>
      <c r="FKC530" s="464"/>
      <c r="FKD530" s="464"/>
      <c r="FKE530" s="464"/>
      <c r="FKF530" s="464"/>
      <c r="FKG530" s="464"/>
      <c r="FKH530" s="464"/>
      <c r="FKI530" s="464"/>
      <c r="FKJ530" s="464"/>
      <c r="FKK530" s="464"/>
      <c r="FKL530" s="464"/>
      <c r="FKM530" s="464"/>
      <c r="FKN530" s="464"/>
      <c r="FKO530" s="464"/>
      <c r="FKP530" s="464"/>
      <c r="FKQ530" s="464"/>
      <c r="FKR530" s="464"/>
      <c r="FKS530" s="464"/>
      <c r="FKT530" s="464"/>
      <c r="FKU530" s="464"/>
      <c r="FKV530" s="464"/>
      <c r="FKW530" s="464"/>
      <c r="FKX530" s="464"/>
      <c r="FKY530" s="464"/>
      <c r="FKZ530" s="464"/>
      <c r="FLA530" s="464"/>
      <c r="FLB530" s="464"/>
      <c r="FLC530" s="464"/>
      <c r="FLD530" s="464"/>
      <c r="FLE530" s="464"/>
      <c r="FLF530" s="464"/>
      <c r="FLG530" s="464"/>
      <c r="FLH530" s="464"/>
      <c r="FLI530" s="464"/>
      <c r="FLJ530" s="464"/>
      <c r="FLK530" s="464"/>
      <c r="FLL530" s="464"/>
      <c r="FLM530" s="464"/>
      <c r="FLN530" s="464"/>
      <c r="FLO530" s="464"/>
      <c r="FLP530" s="464"/>
      <c r="FLQ530" s="464"/>
      <c r="FLR530" s="464"/>
      <c r="FLS530" s="464"/>
      <c r="FLT530" s="464"/>
      <c r="FLU530" s="464"/>
      <c r="FLV530" s="464"/>
      <c r="FLW530" s="464"/>
      <c r="FLX530" s="464"/>
      <c r="FLY530" s="464"/>
      <c r="FLZ530" s="464"/>
      <c r="FMA530" s="464"/>
      <c r="FMB530" s="464"/>
      <c r="FMC530" s="464"/>
      <c r="FMD530" s="464"/>
      <c r="FME530" s="464"/>
      <c r="FMF530" s="464"/>
      <c r="FMG530" s="464"/>
      <c r="FMH530" s="464"/>
      <c r="FMI530" s="464"/>
      <c r="FMJ530" s="464"/>
      <c r="FMK530" s="464"/>
      <c r="FML530" s="464"/>
      <c r="FMM530" s="464"/>
      <c r="FMN530" s="464"/>
      <c r="FMO530" s="464"/>
      <c r="FMP530" s="464"/>
      <c r="FMQ530" s="464"/>
      <c r="FMR530" s="464"/>
      <c r="FMS530" s="464"/>
      <c r="FMT530" s="464"/>
      <c r="FMU530" s="464"/>
      <c r="FMV530" s="464"/>
      <c r="FMW530" s="464"/>
      <c r="FMX530" s="464"/>
      <c r="FMY530" s="464"/>
      <c r="FMZ530" s="464"/>
      <c r="FNA530" s="464"/>
      <c r="FNB530" s="464"/>
      <c r="FNC530" s="464"/>
      <c r="FND530" s="464"/>
      <c r="FNE530" s="464"/>
      <c r="FNF530" s="464"/>
      <c r="FNG530" s="464"/>
      <c r="FNH530" s="464"/>
      <c r="FNI530" s="464"/>
      <c r="FNJ530" s="464"/>
      <c r="FNK530" s="464"/>
      <c r="FNL530" s="464"/>
      <c r="FNM530" s="464"/>
      <c r="FNN530" s="464"/>
      <c r="FNO530" s="464"/>
      <c r="FNP530" s="464"/>
      <c r="FNQ530" s="464"/>
      <c r="FNR530" s="464"/>
      <c r="FNS530" s="464"/>
      <c r="FNT530" s="464"/>
      <c r="FNU530" s="464"/>
      <c r="FNV530" s="464"/>
      <c r="FNW530" s="464"/>
      <c r="FNX530" s="464"/>
      <c r="FNY530" s="464"/>
      <c r="FNZ530" s="464"/>
      <c r="FOA530" s="464"/>
      <c r="FOB530" s="464"/>
      <c r="FOC530" s="464"/>
      <c r="FOD530" s="464"/>
      <c r="FOE530" s="464"/>
      <c r="FOF530" s="464"/>
      <c r="FOG530" s="464"/>
      <c r="FOH530" s="464"/>
      <c r="FOI530" s="464"/>
      <c r="FOJ530" s="464"/>
      <c r="FOK530" s="464"/>
      <c r="FOL530" s="464"/>
      <c r="FOM530" s="464"/>
      <c r="FON530" s="464"/>
      <c r="FOO530" s="464"/>
      <c r="FOP530" s="464"/>
      <c r="FOQ530" s="464"/>
      <c r="FOR530" s="464"/>
      <c r="FOS530" s="464"/>
      <c r="FOT530" s="464"/>
      <c r="FOU530" s="464"/>
      <c r="FOV530" s="464"/>
      <c r="FOW530" s="464"/>
      <c r="FOX530" s="464"/>
      <c r="FOY530" s="464"/>
      <c r="FOZ530" s="464"/>
      <c r="FPA530" s="464"/>
      <c r="FPB530" s="464"/>
      <c r="FPC530" s="464"/>
      <c r="FPD530" s="464"/>
      <c r="FPE530" s="464"/>
      <c r="FPF530" s="464"/>
      <c r="FPG530" s="464"/>
      <c r="FPH530" s="464"/>
      <c r="FPI530" s="464"/>
      <c r="FPJ530" s="464"/>
      <c r="FPK530" s="464"/>
      <c r="FPL530" s="464"/>
      <c r="FPM530" s="464"/>
      <c r="FPN530" s="464"/>
      <c r="FPO530" s="464"/>
      <c r="FPP530" s="464"/>
      <c r="FPQ530" s="464"/>
      <c r="FPR530" s="464"/>
      <c r="FPS530" s="464"/>
      <c r="FPT530" s="464"/>
      <c r="FPU530" s="464"/>
      <c r="FPV530" s="464"/>
      <c r="FPW530" s="464"/>
      <c r="FPX530" s="464"/>
      <c r="FPY530" s="464"/>
      <c r="FPZ530" s="464"/>
      <c r="FQA530" s="464"/>
      <c r="FQB530" s="464"/>
      <c r="FQC530" s="464"/>
      <c r="FQD530" s="464"/>
      <c r="FQE530" s="464"/>
      <c r="FQF530" s="464"/>
      <c r="FQG530" s="464"/>
      <c r="FQH530" s="464"/>
      <c r="FQI530" s="464"/>
      <c r="FQJ530" s="464"/>
      <c r="FQK530" s="464"/>
      <c r="FQL530" s="464"/>
      <c r="FQM530" s="464"/>
      <c r="FQN530" s="464"/>
      <c r="FQO530" s="464"/>
      <c r="FQP530" s="464"/>
      <c r="FQQ530" s="464"/>
      <c r="FQR530" s="464"/>
      <c r="FQS530" s="464"/>
      <c r="FQT530" s="464"/>
      <c r="FQU530" s="464"/>
      <c r="FQV530" s="464"/>
      <c r="FQW530" s="464"/>
      <c r="FQX530" s="464"/>
      <c r="FQY530" s="464"/>
      <c r="FQZ530" s="464"/>
      <c r="FRA530" s="464"/>
      <c r="FRB530" s="464"/>
      <c r="FRC530" s="464"/>
      <c r="FRD530" s="464"/>
      <c r="FRE530" s="464"/>
      <c r="FRF530" s="464"/>
      <c r="FRG530" s="464"/>
      <c r="FRH530" s="464"/>
      <c r="FRI530" s="464"/>
      <c r="FRJ530" s="464"/>
      <c r="FRK530" s="464"/>
      <c r="FRL530" s="464"/>
      <c r="FRM530" s="464"/>
      <c r="FRN530" s="464"/>
      <c r="FRO530" s="464"/>
      <c r="FRP530" s="464"/>
      <c r="FRQ530" s="464"/>
      <c r="FRR530" s="464"/>
      <c r="FRS530" s="464"/>
      <c r="FRT530" s="464"/>
      <c r="FRU530" s="464"/>
      <c r="FRV530" s="464"/>
      <c r="FRW530" s="464"/>
      <c r="FRX530" s="464"/>
      <c r="FRY530" s="464"/>
      <c r="FRZ530" s="464"/>
      <c r="FSA530" s="464"/>
      <c r="FSB530" s="464"/>
      <c r="FSC530" s="464"/>
      <c r="FSD530" s="464"/>
      <c r="FSE530" s="464"/>
      <c r="FSF530" s="464"/>
      <c r="FSG530" s="464"/>
      <c r="FSH530" s="464"/>
      <c r="FSI530" s="464"/>
      <c r="FSJ530" s="464"/>
      <c r="FSK530" s="464"/>
      <c r="FSL530" s="464"/>
      <c r="FSM530" s="464"/>
      <c r="FSN530" s="464"/>
      <c r="FSO530" s="464"/>
      <c r="FSP530" s="464"/>
      <c r="FSQ530" s="464"/>
      <c r="FSR530" s="464"/>
      <c r="FSS530" s="464"/>
      <c r="FST530" s="464"/>
      <c r="FSU530" s="464"/>
      <c r="FSV530" s="464"/>
      <c r="FSW530" s="464"/>
      <c r="FSX530" s="464"/>
      <c r="FSY530" s="464"/>
      <c r="FSZ530" s="464"/>
      <c r="FTA530" s="464"/>
      <c r="FTB530" s="464"/>
      <c r="FTC530" s="464"/>
      <c r="FTD530" s="464"/>
      <c r="FTE530" s="464"/>
      <c r="FTF530" s="464"/>
      <c r="FTG530" s="464"/>
      <c r="FTH530" s="464"/>
      <c r="FTI530" s="464"/>
      <c r="FTJ530" s="464"/>
      <c r="FTK530" s="464"/>
      <c r="FTL530" s="464"/>
      <c r="FTM530" s="464"/>
      <c r="FTN530" s="464"/>
      <c r="FTO530" s="464"/>
      <c r="FTP530" s="464"/>
      <c r="FTQ530" s="464"/>
      <c r="FTR530" s="464"/>
      <c r="FTS530" s="464"/>
      <c r="FTT530" s="464"/>
      <c r="FTU530" s="464"/>
      <c r="FTV530" s="464"/>
      <c r="FTW530" s="464"/>
      <c r="FTX530" s="464"/>
      <c r="FTY530" s="464"/>
      <c r="FTZ530" s="464"/>
      <c r="FUA530" s="464"/>
      <c r="FUB530" s="464"/>
      <c r="FUC530" s="464"/>
      <c r="FUD530" s="464"/>
      <c r="FUE530" s="464"/>
      <c r="FUF530" s="464"/>
      <c r="FUG530" s="464"/>
      <c r="FUH530" s="464"/>
      <c r="FUI530" s="464"/>
      <c r="FUJ530" s="464"/>
      <c r="FUK530" s="464"/>
      <c r="FUL530" s="464"/>
      <c r="FUM530" s="464"/>
      <c r="FUN530" s="464"/>
      <c r="FUO530" s="464"/>
      <c r="FUP530" s="464"/>
      <c r="FUQ530" s="464"/>
      <c r="FUR530" s="464"/>
      <c r="FUS530" s="464"/>
      <c r="FUT530" s="464"/>
      <c r="FUU530" s="464"/>
      <c r="FUV530" s="464"/>
      <c r="FUW530" s="464"/>
      <c r="FUX530" s="464"/>
      <c r="FUY530" s="464"/>
      <c r="FUZ530" s="464"/>
      <c r="FVA530" s="464"/>
      <c r="FVB530" s="464"/>
      <c r="FVC530" s="464"/>
      <c r="FVD530" s="464"/>
      <c r="FVE530" s="464"/>
      <c r="FVF530" s="464"/>
      <c r="FVG530" s="464"/>
      <c r="FVH530" s="464"/>
      <c r="FVI530" s="464"/>
      <c r="FVJ530" s="464"/>
      <c r="FVK530" s="464"/>
      <c r="FVL530" s="464"/>
      <c r="FVM530" s="464"/>
      <c r="FVN530" s="464"/>
      <c r="FVO530" s="464"/>
      <c r="FVP530" s="464"/>
      <c r="FVQ530" s="464"/>
      <c r="FVR530" s="464"/>
      <c r="FVS530" s="464"/>
      <c r="FVT530" s="464"/>
      <c r="FVU530" s="464"/>
      <c r="FVV530" s="464"/>
      <c r="FVW530" s="464"/>
      <c r="FVX530" s="464"/>
      <c r="FVY530" s="464"/>
      <c r="FVZ530" s="464"/>
      <c r="FWA530" s="464"/>
      <c r="FWB530" s="464"/>
      <c r="FWC530" s="464"/>
      <c r="FWD530" s="464"/>
      <c r="FWE530" s="464"/>
      <c r="FWF530" s="464"/>
      <c r="FWG530" s="464"/>
      <c r="FWH530" s="464"/>
      <c r="FWI530" s="464"/>
      <c r="FWJ530" s="464"/>
      <c r="FWK530" s="464"/>
      <c r="FWL530" s="464"/>
      <c r="FWM530" s="464"/>
      <c r="FWN530" s="464"/>
      <c r="FWO530" s="464"/>
      <c r="FWP530" s="464"/>
      <c r="FWQ530" s="464"/>
      <c r="FWR530" s="464"/>
      <c r="FWS530" s="464"/>
      <c r="FWT530" s="464"/>
      <c r="FWU530" s="464"/>
      <c r="FWV530" s="464"/>
      <c r="FWW530" s="464"/>
      <c r="FWX530" s="464"/>
      <c r="FWY530" s="464"/>
      <c r="FWZ530" s="464"/>
      <c r="FXA530" s="464"/>
      <c r="FXB530" s="464"/>
      <c r="FXC530" s="464"/>
      <c r="FXD530" s="464"/>
      <c r="FXE530" s="464"/>
      <c r="FXF530" s="464"/>
      <c r="FXG530" s="464"/>
      <c r="FXH530" s="464"/>
      <c r="FXI530" s="464"/>
      <c r="FXJ530" s="464"/>
      <c r="FXK530" s="464"/>
      <c r="FXL530" s="464"/>
      <c r="FXM530" s="464"/>
      <c r="FXN530" s="464"/>
      <c r="FXO530" s="464"/>
      <c r="FXP530" s="464"/>
      <c r="FXQ530" s="464"/>
      <c r="FXR530" s="464"/>
      <c r="FXS530" s="464"/>
      <c r="FXT530" s="464"/>
      <c r="FXU530" s="464"/>
      <c r="FXV530" s="464"/>
      <c r="FXW530" s="464"/>
      <c r="FXX530" s="464"/>
      <c r="FXY530" s="464"/>
      <c r="FXZ530" s="464"/>
      <c r="FYA530" s="464"/>
      <c r="FYB530" s="464"/>
      <c r="FYC530" s="464"/>
      <c r="FYD530" s="464"/>
      <c r="FYE530" s="464"/>
      <c r="FYF530" s="464"/>
      <c r="FYG530" s="464"/>
      <c r="FYH530" s="464"/>
      <c r="FYI530" s="464"/>
      <c r="FYJ530" s="464"/>
      <c r="FYK530" s="464"/>
      <c r="FYL530" s="464"/>
      <c r="FYM530" s="464"/>
      <c r="FYN530" s="464"/>
      <c r="FYO530" s="464"/>
      <c r="FYP530" s="464"/>
      <c r="FYQ530" s="464"/>
      <c r="FYR530" s="464"/>
      <c r="FYS530" s="464"/>
      <c r="FYT530" s="464"/>
      <c r="FYU530" s="464"/>
      <c r="FYV530" s="464"/>
      <c r="FYW530" s="464"/>
      <c r="FYX530" s="464"/>
      <c r="FYY530" s="464"/>
      <c r="FYZ530" s="464"/>
      <c r="FZA530" s="464"/>
      <c r="FZB530" s="464"/>
      <c r="FZC530" s="464"/>
      <c r="FZD530" s="464"/>
      <c r="FZE530" s="464"/>
      <c r="FZF530" s="464"/>
      <c r="FZG530" s="464"/>
      <c r="FZH530" s="464"/>
      <c r="FZI530" s="464"/>
      <c r="FZJ530" s="464"/>
      <c r="FZK530" s="464"/>
      <c r="FZL530" s="464"/>
      <c r="FZM530" s="464"/>
      <c r="FZN530" s="464"/>
      <c r="FZO530" s="464"/>
      <c r="FZP530" s="464"/>
      <c r="FZQ530" s="464"/>
      <c r="FZR530" s="464"/>
      <c r="FZS530" s="464"/>
      <c r="FZT530" s="464"/>
      <c r="FZU530" s="464"/>
      <c r="FZV530" s="464"/>
      <c r="FZW530" s="464"/>
      <c r="FZX530" s="464"/>
      <c r="FZY530" s="464"/>
      <c r="FZZ530" s="464"/>
      <c r="GAA530" s="464"/>
      <c r="GAB530" s="464"/>
      <c r="GAC530" s="464"/>
      <c r="GAD530" s="464"/>
      <c r="GAE530" s="464"/>
      <c r="GAF530" s="464"/>
      <c r="GAG530" s="464"/>
      <c r="GAH530" s="464"/>
      <c r="GAI530" s="464"/>
      <c r="GAJ530" s="464"/>
      <c r="GAK530" s="464"/>
      <c r="GAL530" s="464"/>
      <c r="GAM530" s="464"/>
      <c r="GAN530" s="464"/>
      <c r="GAO530" s="464"/>
      <c r="GAP530" s="464"/>
      <c r="GAQ530" s="464"/>
      <c r="GAR530" s="464"/>
      <c r="GAS530" s="464"/>
      <c r="GAT530" s="464"/>
      <c r="GAU530" s="464"/>
      <c r="GAV530" s="464"/>
      <c r="GAW530" s="464"/>
      <c r="GAX530" s="464"/>
      <c r="GAY530" s="464"/>
      <c r="GAZ530" s="464"/>
      <c r="GBA530" s="464"/>
      <c r="GBB530" s="464"/>
      <c r="GBC530" s="464"/>
      <c r="GBD530" s="464"/>
      <c r="GBE530" s="464"/>
      <c r="GBF530" s="464"/>
      <c r="GBG530" s="464"/>
      <c r="GBH530" s="464"/>
      <c r="GBI530" s="464"/>
      <c r="GBJ530" s="464"/>
      <c r="GBK530" s="464"/>
      <c r="GBL530" s="464"/>
      <c r="GBM530" s="464"/>
      <c r="GBN530" s="464"/>
      <c r="GBO530" s="464"/>
      <c r="GBP530" s="464"/>
      <c r="GBQ530" s="464"/>
      <c r="GBR530" s="464"/>
      <c r="GBS530" s="464"/>
      <c r="GBT530" s="464"/>
      <c r="GBU530" s="464"/>
      <c r="GBV530" s="464"/>
      <c r="GBW530" s="464"/>
      <c r="GBX530" s="464"/>
      <c r="GBY530" s="464"/>
      <c r="GBZ530" s="464"/>
      <c r="GCA530" s="464"/>
      <c r="GCB530" s="464"/>
      <c r="GCC530" s="464"/>
      <c r="GCD530" s="464"/>
      <c r="GCE530" s="464"/>
      <c r="GCF530" s="464"/>
      <c r="GCG530" s="464"/>
      <c r="GCH530" s="464"/>
      <c r="GCI530" s="464"/>
      <c r="GCJ530" s="464"/>
      <c r="GCK530" s="464"/>
      <c r="GCL530" s="464"/>
      <c r="GCM530" s="464"/>
      <c r="GCN530" s="464"/>
      <c r="GCO530" s="464"/>
      <c r="GCP530" s="464"/>
      <c r="GCQ530" s="464"/>
      <c r="GCR530" s="464"/>
      <c r="GCS530" s="464"/>
      <c r="GCT530" s="464"/>
      <c r="GCU530" s="464"/>
      <c r="GCV530" s="464"/>
      <c r="GCW530" s="464"/>
      <c r="GCX530" s="464"/>
      <c r="GCY530" s="464"/>
      <c r="GCZ530" s="464"/>
      <c r="GDA530" s="464"/>
      <c r="GDB530" s="464"/>
      <c r="GDC530" s="464"/>
      <c r="GDD530" s="464"/>
      <c r="GDE530" s="464"/>
      <c r="GDF530" s="464"/>
      <c r="GDG530" s="464"/>
      <c r="GDH530" s="464"/>
      <c r="GDI530" s="464"/>
      <c r="GDJ530" s="464"/>
      <c r="GDK530" s="464"/>
      <c r="GDL530" s="464"/>
      <c r="GDM530" s="464"/>
      <c r="GDN530" s="464"/>
      <c r="GDO530" s="464"/>
      <c r="GDP530" s="464"/>
      <c r="GDQ530" s="464"/>
      <c r="GDR530" s="464"/>
      <c r="GDS530" s="464"/>
      <c r="GDT530" s="464"/>
      <c r="GDU530" s="464"/>
      <c r="GDV530" s="464"/>
      <c r="GDW530" s="464"/>
      <c r="GDX530" s="464"/>
      <c r="GDY530" s="464"/>
      <c r="GDZ530" s="464"/>
      <c r="GEA530" s="464"/>
      <c r="GEB530" s="464"/>
      <c r="GEC530" s="464"/>
      <c r="GED530" s="464"/>
      <c r="GEE530" s="464"/>
      <c r="GEF530" s="464"/>
      <c r="GEG530" s="464"/>
      <c r="GEH530" s="464"/>
      <c r="GEI530" s="464"/>
      <c r="GEJ530" s="464"/>
      <c r="GEK530" s="464"/>
      <c r="GEL530" s="464"/>
      <c r="GEM530" s="464"/>
      <c r="GEN530" s="464"/>
      <c r="GEO530" s="464"/>
      <c r="GEP530" s="464"/>
      <c r="GEQ530" s="464"/>
      <c r="GER530" s="464"/>
      <c r="GES530" s="464"/>
      <c r="GET530" s="464"/>
      <c r="GEU530" s="464"/>
      <c r="GEV530" s="464"/>
      <c r="GEW530" s="464"/>
      <c r="GEX530" s="464"/>
      <c r="GEY530" s="464"/>
      <c r="GEZ530" s="464"/>
      <c r="GFA530" s="464"/>
      <c r="GFB530" s="464"/>
      <c r="GFC530" s="464"/>
      <c r="GFD530" s="464"/>
      <c r="GFE530" s="464"/>
      <c r="GFF530" s="464"/>
      <c r="GFG530" s="464"/>
      <c r="GFH530" s="464"/>
      <c r="GFI530" s="464"/>
      <c r="GFJ530" s="464"/>
      <c r="GFK530" s="464"/>
      <c r="GFL530" s="464"/>
      <c r="GFM530" s="464"/>
      <c r="GFN530" s="464"/>
      <c r="GFO530" s="464"/>
      <c r="GFP530" s="464"/>
      <c r="GFQ530" s="464"/>
      <c r="GFR530" s="464"/>
      <c r="GFS530" s="464"/>
      <c r="GFT530" s="464"/>
      <c r="GFU530" s="464"/>
      <c r="GFV530" s="464"/>
      <c r="GFW530" s="464"/>
      <c r="GFX530" s="464"/>
      <c r="GFY530" s="464"/>
      <c r="GFZ530" s="464"/>
      <c r="GGA530" s="464"/>
      <c r="GGB530" s="464"/>
      <c r="GGC530" s="464"/>
      <c r="GGD530" s="464"/>
      <c r="GGE530" s="464"/>
      <c r="GGF530" s="464"/>
      <c r="GGG530" s="464"/>
      <c r="GGH530" s="464"/>
      <c r="GGI530" s="464"/>
      <c r="GGJ530" s="464"/>
      <c r="GGK530" s="464"/>
      <c r="GGL530" s="464"/>
      <c r="GGM530" s="464"/>
      <c r="GGN530" s="464"/>
      <c r="GGO530" s="464"/>
      <c r="GGP530" s="464"/>
      <c r="GGQ530" s="464"/>
      <c r="GGR530" s="464"/>
      <c r="GGS530" s="464"/>
      <c r="GGT530" s="464"/>
      <c r="GGU530" s="464"/>
      <c r="GGV530" s="464"/>
      <c r="GGW530" s="464"/>
      <c r="GGX530" s="464"/>
      <c r="GGY530" s="464"/>
      <c r="GGZ530" s="464"/>
      <c r="GHA530" s="464"/>
      <c r="GHB530" s="464"/>
      <c r="GHC530" s="464"/>
      <c r="GHD530" s="464"/>
      <c r="GHE530" s="464"/>
      <c r="GHF530" s="464"/>
      <c r="GHG530" s="464"/>
      <c r="GHH530" s="464"/>
      <c r="GHI530" s="464"/>
      <c r="GHJ530" s="464"/>
      <c r="GHK530" s="464"/>
      <c r="GHL530" s="464"/>
      <c r="GHM530" s="464"/>
      <c r="GHN530" s="464"/>
      <c r="GHO530" s="464"/>
      <c r="GHP530" s="464"/>
      <c r="GHQ530" s="464"/>
      <c r="GHR530" s="464"/>
      <c r="GHS530" s="464"/>
      <c r="GHT530" s="464"/>
      <c r="GHU530" s="464"/>
      <c r="GHV530" s="464"/>
      <c r="GHW530" s="464"/>
      <c r="GHX530" s="464"/>
      <c r="GHY530" s="464"/>
      <c r="GHZ530" s="464"/>
      <c r="GIA530" s="464"/>
      <c r="GIB530" s="464"/>
      <c r="GIC530" s="464"/>
      <c r="GID530" s="464"/>
      <c r="GIE530" s="464"/>
      <c r="GIF530" s="464"/>
      <c r="GIG530" s="464"/>
      <c r="GIH530" s="464"/>
      <c r="GII530" s="464"/>
      <c r="GIJ530" s="464"/>
      <c r="GIK530" s="464"/>
      <c r="GIL530" s="464"/>
      <c r="GIM530" s="464"/>
      <c r="GIN530" s="464"/>
      <c r="GIO530" s="464"/>
      <c r="GIP530" s="464"/>
      <c r="GIQ530" s="464"/>
      <c r="GIR530" s="464"/>
      <c r="GIS530" s="464"/>
      <c r="GIT530" s="464"/>
      <c r="GIU530" s="464"/>
      <c r="GIV530" s="464"/>
      <c r="GIW530" s="464"/>
      <c r="GIX530" s="464"/>
      <c r="GIY530" s="464"/>
      <c r="GIZ530" s="464"/>
      <c r="GJA530" s="464"/>
      <c r="GJB530" s="464"/>
      <c r="GJC530" s="464"/>
      <c r="GJD530" s="464"/>
      <c r="GJE530" s="464"/>
      <c r="GJF530" s="464"/>
      <c r="GJG530" s="464"/>
      <c r="GJH530" s="464"/>
      <c r="GJI530" s="464"/>
      <c r="GJJ530" s="464"/>
      <c r="GJK530" s="464"/>
      <c r="GJL530" s="464"/>
      <c r="GJM530" s="464"/>
      <c r="GJN530" s="464"/>
      <c r="GJO530" s="464"/>
      <c r="GJP530" s="464"/>
      <c r="GJQ530" s="464"/>
      <c r="GJR530" s="464"/>
      <c r="GJS530" s="464"/>
      <c r="GJT530" s="464"/>
      <c r="GJU530" s="464"/>
      <c r="GJV530" s="464"/>
      <c r="GJW530" s="464"/>
      <c r="GJX530" s="464"/>
      <c r="GJY530" s="464"/>
      <c r="GJZ530" s="464"/>
      <c r="GKA530" s="464"/>
      <c r="GKB530" s="464"/>
      <c r="GKC530" s="464"/>
      <c r="GKD530" s="464"/>
      <c r="GKE530" s="464"/>
      <c r="GKF530" s="464"/>
      <c r="GKG530" s="464"/>
      <c r="GKH530" s="464"/>
      <c r="GKI530" s="464"/>
      <c r="GKJ530" s="464"/>
      <c r="GKK530" s="464"/>
      <c r="GKL530" s="464"/>
      <c r="GKM530" s="464"/>
      <c r="GKN530" s="464"/>
      <c r="GKO530" s="464"/>
      <c r="GKP530" s="464"/>
      <c r="GKQ530" s="464"/>
      <c r="GKR530" s="464"/>
      <c r="GKS530" s="464"/>
      <c r="GKT530" s="464"/>
      <c r="GKU530" s="464"/>
      <c r="GKV530" s="464"/>
      <c r="GKW530" s="464"/>
      <c r="GKX530" s="464"/>
      <c r="GKY530" s="464"/>
      <c r="GKZ530" s="464"/>
      <c r="GLA530" s="464"/>
      <c r="GLB530" s="464"/>
      <c r="GLC530" s="464"/>
      <c r="GLD530" s="464"/>
      <c r="GLE530" s="464"/>
      <c r="GLF530" s="464"/>
      <c r="GLG530" s="464"/>
      <c r="GLH530" s="464"/>
      <c r="GLI530" s="464"/>
      <c r="GLJ530" s="464"/>
      <c r="GLK530" s="464"/>
      <c r="GLL530" s="464"/>
      <c r="GLM530" s="464"/>
      <c r="GLN530" s="464"/>
      <c r="GLO530" s="464"/>
      <c r="GLP530" s="464"/>
      <c r="GLQ530" s="464"/>
      <c r="GLR530" s="464"/>
      <c r="GLS530" s="464"/>
      <c r="GLT530" s="464"/>
      <c r="GLU530" s="464"/>
      <c r="GLV530" s="464"/>
      <c r="GLW530" s="464"/>
      <c r="GLX530" s="464"/>
      <c r="GLY530" s="464"/>
      <c r="GLZ530" s="464"/>
      <c r="GMA530" s="464"/>
      <c r="GMB530" s="464"/>
      <c r="GMC530" s="464"/>
      <c r="GMD530" s="464"/>
      <c r="GME530" s="464"/>
      <c r="GMF530" s="464"/>
      <c r="GMG530" s="464"/>
      <c r="GMH530" s="464"/>
      <c r="GMI530" s="464"/>
      <c r="GMJ530" s="464"/>
      <c r="GMK530" s="464"/>
      <c r="GML530" s="464"/>
      <c r="GMM530" s="464"/>
      <c r="GMN530" s="464"/>
      <c r="GMO530" s="464"/>
      <c r="GMP530" s="464"/>
      <c r="GMQ530" s="464"/>
      <c r="GMR530" s="464"/>
      <c r="GMS530" s="464"/>
      <c r="GMT530" s="464"/>
      <c r="GMU530" s="464"/>
      <c r="GMV530" s="464"/>
      <c r="GMW530" s="464"/>
      <c r="GMX530" s="464"/>
      <c r="GMY530" s="464"/>
      <c r="GMZ530" s="464"/>
      <c r="GNA530" s="464"/>
      <c r="GNB530" s="464"/>
      <c r="GNC530" s="464"/>
      <c r="GND530" s="464"/>
      <c r="GNE530" s="464"/>
      <c r="GNF530" s="464"/>
      <c r="GNG530" s="464"/>
      <c r="GNH530" s="464"/>
      <c r="GNI530" s="464"/>
      <c r="GNJ530" s="464"/>
      <c r="GNK530" s="464"/>
      <c r="GNL530" s="464"/>
      <c r="GNM530" s="464"/>
      <c r="GNN530" s="464"/>
      <c r="GNO530" s="464"/>
      <c r="GNP530" s="464"/>
      <c r="GNQ530" s="464"/>
      <c r="GNR530" s="464"/>
      <c r="GNS530" s="464"/>
      <c r="GNT530" s="464"/>
      <c r="GNU530" s="464"/>
      <c r="GNV530" s="464"/>
      <c r="GNW530" s="464"/>
      <c r="GNX530" s="464"/>
      <c r="GNY530" s="464"/>
      <c r="GNZ530" s="464"/>
      <c r="GOA530" s="464"/>
      <c r="GOB530" s="464"/>
      <c r="GOC530" s="464"/>
      <c r="GOD530" s="464"/>
      <c r="GOE530" s="464"/>
      <c r="GOF530" s="464"/>
      <c r="GOG530" s="464"/>
      <c r="GOH530" s="464"/>
      <c r="GOI530" s="464"/>
      <c r="GOJ530" s="464"/>
      <c r="GOK530" s="464"/>
      <c r="GOL530" s="464"/>
      <c r="GOM530" s="464"/>
      <c r="GON530" s="464"/>
      <c r="GOO530" s="464"/>
      <c r="GOP530" s="464"/>
      <c r="GOQ530" s="464"/>
      <c r="GOR530" s="464"/>
      <c r="GOS530" s="464"/>
      <c r="GOT530" s="464"/>
      <c r="GOU530" s="464"/>
      <c r="GOV530" s="464"/>
      <c r="GOW530" s="464"/>
      <c r="GOX530" s="464"/>
      <c r="GOY530" s="464"/>
      <c r="GOZ530" s="464"/>
      <c r="GPA530" s="464"/>
      <c r="GPB530" s="464"/>
      <c r="GPC530" s="464"/>
      <c r="GPD530" s="464"/>
      <c r="GPE530" s="464"/>
      <c r="GPF530" s="464"/>
      <c r="GPG530" s="464"/>
      <c r="GPH530" s="464"/>
      <c r="GPI530" s="464"/>
      <c r="GPJ530" s="464"/>
      <c r="GPK530" s="464"/>
      <c r="GPL530" s="464"/>
      <c r="GPM530" s="464"/>
      <c r="GPN530" s="464"/>
      <c r="GPO530" s="464"/>
      <c r="GPP530" s="464"/>
      <c r="GPQ530" s="464"/>
      <c r="GPR530" s="464"/>
      <c r="GPS530" s="464"/>
      <c r="GPT530" s="464"/>
      <c r="GPU530" s="464"/>
      <c r="GPV530" s="464"/>
      <c r="GPW530" s="464"/>
      <c r="GPX530" s="464"/>
      <c r="GPY530" s="464"/>
      <c r="GPZ530" s="464"/>
      <c r="GQA530" s="464"/>
      <c r="GQB530" s="464"/>
      <c r="GQC530" s="464"/>
      <c r="GQD530" s="464"/>
      <c r="GQE530" s="464"/>
      <c r="GQF530" s="464"/>
      <c r="GQG530" s="464"/>
      <c r="GQH530" s="464"/>
      <c r="GQI530" s="464"/>
      <c r="GQJ530" s="464"/>
      <c r="GQK530" s="464"/>
      <c r="GQL530" s="464"/>
      <c r="GQM530" s="464"/>
      <c r="GQN530" s="464"/>
      <c r="GQO530" s="464"/>
      <c r="GQP530" s="464"/>
      <c r="GQQ530" s="464"/>
      <c r="GQR530" s="464"/>
      <c r="GQS530" s="464"/>
      <c r="GQT530" s="464"/>
      <c r="GQU530" s="464"/>
      <c r="GQV530" s="464"/>
      <c r="GQW530" s="464"/>
      <c r="GQX530" s="464"/>
      <c r="GQY530" s="464"/>
      <c r="GQZ530" s="464"/>
      <c r="GRA530" s="464"/>
      <c r="GRB530" s="464"/>
      <c r="GRC530" s="464"/>
      <c r="GRD530" s="464"/>
      <c r="GRE530" s="464"/>
      <c r="GRF530" s="464"/>
      <c r="GRG530" s="464"/>
      <c r="GRH530" s="464"/>
      <c r="GRI530" s="464"/>
      <c r="GRJ530" s="464"/>
      <c r="GRK530" s="464"/>
      <c r="GRL530" s="464"/>
      <c r="GRM530" s="464"/>
      <c r="GRN530" s="464"/>
      <c r="GRO530" s="464"/>
      <c r="GRP530" s="464"/>
      <c r="GRQ530" s="464"/>
      <c r="GRR530" s="464"/>
      <c r="GRS530" s="464"/>
      <c r="GRT530" s="464"/>
      <c r="GRU530" s="464"/>
      <c r="GRV530" s="464"/>
      <c r="GRW530" s="464"/>
      <c r="GRX530" s="464"/>
      <c r="GRY530" s="464"/>
      <c r="GRZ530" s="464"/>
      <c r="GSA530" s="464"/>
      <c r="GSB530" s="464"/>
      <c r="GSC530" s="464"/>
      <c r="GSD530" s="464"/>
      <c r="GSE530" s="464"/>
      <c r="GSF530" s="464"/>
      <c r="GSG530" s="464"/>
      <c r="GSH530" s="464"/>
      <c r="GSI530" s="464"/>
      <c r="GSJ530" s="464"/>
      <c r="GSK530" s="464"/>
      <c r="GSL530" s="464"/>
      <c r="GSM530" s="464"/>
      <c r="GSN530" s="464"/>
      <c r="GSO530" s="464"/>
      <c r="GSP530" s="464"/>
      <c r="GSQ530" s="464"/>
      <c r="GSR530" s="464"/>
      <c r="GSS530" s="464"/>
      <c r="GST530" s="464"/>
      <c r="GSU530" s="464"/>
      <c r="GSV530" s="464"/>
      <c r="GSW530" s="464"/>
      <c r="GSX530" s="464"/>
      <c r="GSY530" s="464"/>
      <c r="GSZ530" s="464"/>
      <c r="GTA530" s="464"/>
      <c r="GTB530" s="464"/>
      <c r="GTC530" s="464"/>
      <c r="GTD530" s="464"/>
      <c r="GTE530" s="464"/>
      <c r="GTF530" s="464"/>
      <c r="GTG530" s="464"/>
      <c r="GTH530" s="464"/>
      <c r="GTI530" s="464"/>
      <c r="GTJ530" s="464"/>
      <c r="GTK530" s="464"/>
      <c r="GTL530" s="464"/>
      <c r="GTM530" s="464"/>
      <c r="GTN530" s="464"/>
      <c r="GTO530" s="464"/>
      <c r="GTP530" s="464"/>
      <c r="GTQ530" s="464"/>
      <c r="GTR530" s="464"/>
      <c r="GTS530" s="464"/>
      <c r="GTT530" s="464"/>
      <c r="GTU530" s="464"/>
      <c r="GTV530" s="464"/>
      <c r="GTW530" s="464"/>
      <c r="GTX530" s="464"/>
      <c r="GTY530" s="464"/>
      <c r="GTZ530" s="464"/>
      <c r="GUA530" s="464"/>
      <c r="GUB530" s="464"/>
      <c r="GUC530" s="464"/>
      <c r="GUD530" s="464"/>
      <c r="GUE530" s="464"/>
      <c r="GUF530" s="464"/>
      <c r="GUG530" s="464"/>
      <c r="GUH530" s="464"/>
      <c r="GUI530" s="464"/>
      <c r="GUJ530" s="464"/>
      <c r="GUK530" s="464"/>
      <c r="GUL530" s="464"/>
      <c r="GUM530" s="464"/>
      <c r="GUN530" s="464"/>
      <c r="GUO530" s="464"/>
      <c r="GUP530" s="464"/>
      <c r="GUQ530" s="464"/>
      <c r="GUR530" s="464"/>
      <c r="GUS530" s="464"/>
      <c r="GUT530" s="464"/>
      <c r="GUU530" s="464"/>
      <c r="GUV530" s="464"/>
      <c r="GUW530" s="464"/>
      <c r="GUX530" s="464"/>
      <c r="GUY530" s="464"/>
      <c r="GUZ530" s="464"/>
      <c r="GVA530" s="464"/>
      <c r="GVB530" s="464"/>
      <c r="GVC530" s="464"/>
      <c r="GVD530" s="464"/>
      <c r="GVE530" s="464"/>
      <c r="GVF530" s="464"/>
      <c r="GVG530" s="464"/>
      <c r="GVH530" s="464"/>
      <c r="GVI530" s="464"/>
      <c r="GVJ530" s="464"/>
      <c r="GVK530" s="464"/>
      <c r="GVL530" s="464"/>
      <c r="GVM530" s="464"/>
      <c r="GVN530" s="464"/>
      <c r="GVO530" s="464"/>
      <c r="GVP530" s="464"/>
      <c r="GVQ530" s="464"/>
      <c r="GVR530" s="464"/>
      <c r="GVS530" s="464"/>
      <c r="GVT530" s="464"/>
      <c r="GVU530" s="464"/>
      <c r="GVV530" s="464"/>
      <c r="GVW530" s="464"/>
      <c r="GVX530" s="464"/>
      <c r="GVY530" s="464"/>
      <c r="GVZ530" s="464"/>
      <c r="GWA530" s="464"/>
      <c r="GWB530" s="464"/>
      <c r="GWC530" s="464"/>
      <c r="GWD530" s="464"/>
      <c r="GWE530" s="464"/>
      <c r="GWF530" s="464"/>
      <c r="GWG530" s="464"/>
      <c r="GWH530" s="464"/>
      <c r="GWI530" s="464"/>
      <c r="GWJ530" s="464"/>
      <c r="GWK530" s="464"/>
      <c r="GWL530" s="464"/>
      <c r="GWM530" s="464"/>
      <c r="GWN530" s="464"/>
      <c r="GWO530" s="464"/>
      <c r="GWP530" s="464"/>
      <c r="GWQ530" s="464"/>
      <c r="GWR530" s="464"/>
      <c r="GWS530" s="464"/>
      <c r="GWT530" s="464"/>
      <c r="GWU530" s="464"/>
      <c r="GWV530" s="464"/>
      <c r="GWW530" s="464"/>
      <c r="GWX530" s="464"/>
      <c r="GWY530" s="464"/>
      <c r="GWZ530" s="464"/>
      <c r="GXA530" s="464"/>
      <c r="GXB530" s="464"/>
      <c r="GXC530" s="464"/>
      <c r="GXD530" s="464"/>
      <c r="GXE530" s="464"/>
      <c r="GXF530" s="464"/>
      <c r="GXG530" s="464"/>
      <c r="GXH530" s="464"/>
      <c r="GXI530" s="464"/>
      <c r="GXJ530" s="464"/>
      <c r="GXK530" s="464"/>
      <c r="GXL530" s="464"/>
      <c r="GXM530" s="464"/>
      <c r="GXN530" s="464"/>
      <c r="GXO530" s="464"/>
      <c r="GXP530" s="464"/>
      <c r="GXQ530" s="464"/>
      <c r="GXR530" s="464"/>
      <c r="GXS530" s="464"/>
      <c r="GXT530" s="464"/>
      <c r="GXU530" s="464"/>
      <c r="GXV530" s="464"/>
      <c r="GXW530" s="464"/>
      <c r="GXX530" s="464"/>
      <c r="GXY530" s="464"/>
      <c r="GXZ530" s="464"/>
      <c r="GYA530" s="464"/>
      <c r="GYB530" s="464"/>
      <c r="GYC530" s="464"/>
      <c r="GYD530" s="464"/>
      <c r="GYE530" s="464"/>
      <c r="GYF530" s="464"/>
      <c r="GYG530" s="464"/>
      <c r="GYH530" s="464"/>
      <c r="GYI530" s="464"/>
      <c r="GYJ530" s="464"/>
      <c r="GYK530" s="464"/>
      <c r="GYL530" s="464"/>
      <c r="GYM530" s="464"/>
      <c r="GYN530" s="464"/>
      <c r="GYO530" s="464"/>
      <c r="GYP530" s="464"/>
      <c r="GYQ530" s="464"/>
      <c r="GYR530" s="464"/>
      <c r="GYS530" s="464"/>
      <c r="GYT530" s="464"/>
      <c r="GYU530" s="464"/>
      <c r="GYV530" s="464"/>
      <c r="GYW530" s="464"/>
      <c r="GYX530" s="464"/>
      <c r="GYY530" s="464"/>
      <c r="GYZ530" s="464"/>
      <c r="GZA530" s="464"/>
      <c r="GZB530" s="464"/>
      <c r="GZC530" s="464"/>
      <c r="GZD530" s="464"/>
      <c r="GZE530" s="464"/>
      <c r="GZF530" s="464"/>
      <c r="GZG530" s="464"/>
      <c r="GZH530" s="464"/>
      <c r="GZI530" s="464"/>
      <c r="GZJ530" s="464"/>
      <c r="GZK530" s="464"/>
      <c r="GZL530" s="464"/>
      <c r="GZM530" s="464"/>
      <c r="GZN530" s="464"/>
      <c r="GZO530" s="464"/>
      <c r="GZP530" s="464"/>
      <c r="GZQ530" s="464"/>
      <c r="GZR530" s="464"/>
      <c r="GZS530" s="464"/>
      <c r="GZT530" s="464"/>
      <c r="GZU530" s="464"/>
      <c r="GZV530" s="464"/>
      <c r="GZW530" s="464"/>
      <c r="GZX530" s="464"/>
      <c r="GZY530" s="464"/>
      <c r="GZZ530" s="464"/>
      <c r="HAA530" s="464"/>
      <c r="HAB530" s="464"/>
      <c r="HAC530" s="464"/>
      <c r="HAD530" s="464"/>
      <c r="HAE530" s="464"/>
      <c r="HAF530" s="464"/>
      <c r="HAG530" s="464"/>
      <c r="HAH530" s="464"/>
      <c r="HAI530" s="464"/>
      <c r="HAJ530" s="464"/>
      <c r="HAK530" s="464"/>
      <c r="HAL530" s="464"/>
      <c r="HAM530" s="464"/>
      <c r="HAN530" s="464"/>
      <c r="HAO530" s="464"/>
      <c r="HAP530" s="464"/>
      <c r="HAQ530" s="464"/>
      <c r="HAR530" s="464"/>
      <c r="HAS530" s="464"/>
      <c r="HAT530" s="464"/>
      <c r="HAU530" s="464"/>
      <c r="HAV530" s="464"/>
      <c r="HAW530" s="464"/>
      <c r="HAX530" s="464"/>
      <c r="HAY530" s="464"/>
      <c r="HAZ530" s="464"/>
      <c r="HBA530" s="464"/>
      <c r="HBB530" s="464"/>
      <c r="HBC530" s="464"/>
      <c r="HBD530" s="464"/>
      <c r="HBE530" s="464"/>
      <c r="HBF530" s="464"/>
      <c r="HBG530" s="464"/>
      <c r="HBH530" s="464"/>
      <c r="HBI530" s="464"/>
      <c r="HBJ530" s="464"/>
      <c r="HBK530" s="464"/>
      <c r="HBL530" s="464"/>
      <c r="HBM530" s="464"/>
      <c r="HBN530" s="464"/>
      <c r="HBO530" s="464"/>
      <c r="HBP530" s="464"/>
      <c r="HBQ530" s="464"/>
      <c r="HBR530" s="464"/>
      <c r="HBS530" s="464"/>
      <c r="HBT530" s="464"/>
      <c r="HBU530" s="464"/>
      <c r="HBV530" s="464"/>
      <c r="HBW530" s="464"/>
      <c r="HBX530" s="464"/>
      <c r="HBY530" s="464"/>
      <c r="HBZ530" s="464"/>
      <c r="HCA530" s="464"/>
      <c r="HCB530" s="464"/>
      <c r="HCC530" s="464"/>
      <c r="HCD530" s="464"/>
      <c r="HCE530" s="464"/>
      <c r="HCF530" s="464"/>
      <c r="HCG530" s="464"/>
      <c r="HCH530" s="464"/>
      <c r="HCI530" s="464"/>
      <c r="HCJ530" s="464"/>
      <c r="HCK530" s="464"/>
      <c r="HCL530" s="464"/>
      <c r="HCM530" s="464"/>
      <c r="HCN530" s="464"/>
      <c r="HCO530" s="464"/>
      <c r="HCP530" s="464"/>
      <c r="HCQ530" s="464"/>
      <c r="HCR530" s="464"/>
      <c r="HCS530" s="464"/>
      <c r="HCT530" s="464"/>
      <c r="HCU530" s="464"/>
      <c r="HCV530" s="464"/>
      <c r="HCW530" s="464"/>
      <c r="HCX530" s="464"/>
      <c r="HCY530" s="464"/>
      <c r="HCZ530" s="464"/>
      <c r="HDA530" s="464"/>
      <c r="HDB530" s="464"/>
      <c r="HDC530" s="464"/>
      <c r="HDD530" s="464"/>
      <c r="HDE530" s="464"/>
      <c r="HDF530" s="464"/>
      <c r="HDG530" s="464"/>
      <c r="HDH530" s="464"/>
      <c r="HDI530" s="464"/>
      <c r="HDJ530" s="464"/>
      <c r="HDK530" s="464"/>
      <c r="HDL530" s="464"/>
      <c r="HDM530" s="464"/>
      <c r="HDN530" s="464"/>
      <c r="HDO530" s="464"/>
      <c r="HDP530" s="464"/>
      <c r="HDQ530" s="464"/>
      <c r="HDR530" s="464"/>
      <c r="HDS530" s="464"/>
      <c r="HDT530" s="464"/>
      <c r="HDU530" s="464"/>
      <c r="HDV530" s="464"/>
      <c r="HDW530" s="464"/>
      <c r="HDX530" s="464"/>
      <c r="HDY530" s="464"/>
      <c r="HDZ530" s="464"/>
      <c r="HEA530" s="464"/>
      <c r="HEB530" s="464"/>
      <c r="HEC530" s="464"/>
      <c r="HED530" s="464"/>
      <c r="HEE530" s="464"/>
      <c r="HEF530" s="464"/>
      <c r="HEG530" s="464"/>
      <c r="HEH530" s="464"/>
      <c r="HEI530" s="464"/>
      <c r="HEJ530" s="464"/>
      <c r="HEK530" s="464"/>
      <c r="HEL530" s="464"/>
      <c r="HEM530" s="464"/>
      <c r="HEN530" s="464"/>
      <c r="HEO530" s="464"/>
      <c r="HEP530" s="464"/>
      <c r="HEQ530" s="464"/>
      <c r="HER530" s="464"/>
      <c r="HES530" s="464"/>
      <c r="HET530" s="464"/>
      <c r="HEU530" s="464"/>
      <c r="HEV530" s="464"/>
      <c r="HEW530" s="464"/>
      <c r="HEX530" s="464"/>
      <c r="HEY530" s="464"/>
      <c r="HEZ530" s="464"/>
      <c r="HFA530" s="464"/>
      <c r="HFB530" s="464"/>
      <c r="HFC530" s="464"/>
      <c r="HFD530" s="464"/>
      <c r="HFE530" s="464"/>
      <c r="HFF530" s="464"/>
      <c r="HFG530" s="464"/>
      <c r="HFH530" s="464"/>
      <c r="HFI530" s="464"/>
      <c r="HFJ530" s="464"/>
      <c r="HFK530" s="464"/>
      <c r="HFL530" s="464"/>
      <c r="HFM530" s="464"/>
      <c r="HFN530" s="464"/>
      <c r="HFO530" s="464"/>
      <c r="HFP530" s="464"/>
      <c r="HFQ530" s="464"/>
      <c r="HFR530" s="464"/>
      <c r="HFS530" s="464"/>
      <c r="HFT530" s="464"/>
      <c r="HFU530" s="464"/>
      <c r="HFV530" s="464"/>
      <c r="HFW530" s="464"/>
      <c r="HFX530" s="464"/>
      <c r="HFY530" s="464"/>
      <c r="HFZ530" s="464"/>
      <c r="HGA530" s="464"/>
      <c r="HGB530" s="464"/>
      <c r="HGC530" s="464"/>
      <c r="HGD530" s="464"/>
      <c r="HGE530" s="464"/>
      <c r="HGF530" s="464"/>
      <c r="HGG530" s="464"/>
      <c r="HGH530" s="464"/>
      <c r="HGI530" s="464"/>
      <c r="HGJ530" s="464"/>
      <c r="HGK530" s="464"/>
      <c r="HGL530" s="464"/>
      <c r="HGM530" s="464"/>
      <c r="HGN530" s="464"/>
      <c r="HGO530" s="464"/>
      <c r="HGP530" s="464"/>
      <c r="HGQ530" s="464"/>
      <c r="HGR530" s="464"/>
      <c r="HGS530" s="464"/>
      <c r="HGT530" s="464"/>
      <c r="HGU530" s="464"/>
      <c r="HGV530" s="464"/>
      <c r="HGW530" s="464"/>
      <c r="HGX530" s="464"/>
      <c r="HGY530" s="464"/>
      <c r="HGZ530" s="464"/>
      <c r="HHA530" s="464"/>
      <c r="HHB530" s="464"/>
      <c r="HHC530" s="464"/>
      <c r="HHD530" s="464"/>
      <c r="HHE530" s="464"/>
      <c r="HHF530" s="464"/>
      <c r="HHG530" s="464"/>
      <c r="HHH530" s="464"/>
      <c r="HHI530" s="464"/>
      <c r="HHJ530" s="464"/>
      <c r="HHK530" s="464"/>
      <c r="HHL530" s="464"/>
      <c r="HHM530" s="464"/>
      <c r="HHN530" s="464"/>
      <c r="HHO530" s="464"/>
      <c r="HHP530" s="464"/>
      <c r="HHQ530" s="464"/>
      <c r="HHR530" s="464"/>
      <c r="HHS530" s="464"/>
      <c r="HHT530" s="464"/>
      <c r="HHU530" s="464"/>
      <c r="HHV530" s="464"/>
      <c r="HHW530" s="464"/>
      <c r="HHX530" s="464"/>
      <c r="HHY530" s="464"/>
      <c r="HHZ530" s="464"/>
      <c r="HIA530" s="464"/>
      <c r="HIB530" s="464"/>
      <c r="HIC530" s="464"/>
      <c r="HID530" s="464"/>
      <c r="HIE530" s="464"/>
      <c r="HIF530" s="464"/>
      <c r="HIG530" s="464"/>
      <c r="HIH530" s="464"/>
      <c r="HII530" s="464"/>
      <c r="HIJ530" s="464"/>
      <c r="HIK530" s="464"/>
      <c r="HIL530" s="464"/>
      <c r="HIM530" s="464"/>
      <c r="HIN530" s="464"/>
      <c r="HIO530" s="464"/>
      <c r="HIP530" s="464"/>
      <c r="HIQ530" s="464"/>
      <c r="HIR530" s="464"/>
      <c r="HIS530" s="464"/>
      <c r="HIT530" s="464"/>
      <c r="HIU530" s="464"/>
      <c r="HIV530" s="464"/>
      <c r="HIW530" s="464"/>
      <c r="HIX530" s="464"/>
      <c r="HIY530" s="464"/>
      <c r="HIZ530" s="464"/>
      <c r="HJA530" s="464"/>
      <c r="HJB530" s="464"/>
      <c r="HJC530" s="464"/>
      <c r="HJD530" s="464"/>
      <c r="HJE530" s="464"/>
      <c r="HJF530" s="464"/>
      <c r="HJG530" s="464"/>
      <c r="HJH530" s="464"/>
      <c r="HJI530" s="464"/>
      <c r="HJJ530" s="464"/>
      <c r="HJK530" s="464"/>
      <c r="HJL530" s="464"/>
      <c r="HJM530" s="464"/>
      <c r="HJN530" s="464"/>
      <c r="HJO530" s="464"/>
      <c r="HJP530" s="464"/>
      <c r="HJQ530" s="464"/>
      <c r="HJR530" s="464"/>
      <c r="HJS530" s="464"/>
      <c r="HJT530" s="464"/>
      <c r="HJU530" s="464"/>
      <c r="HJV530" s="464"/>
      <c r="HJW530" s="464"/>
      <c r="HJX530" s="464"/>
      <c r="HJY530" s="464"/>
      <c r="HJZ530" s="464"/>
      <c r="HKA530" s="464"/>
      <c r="HKB530" s="464"/>
      <c r="HKC530" s="464"/>
      <c r="HKD530" s="464"/>
      <c r="HKE530" s="464"/>
      <c r="HKF530" s="464"/>
      <c r="HKG530" s="464"/>
      <c r="HKH530" s="464"/>
      <c r="HKI530" s="464"/>
      <c r="HKJ530" s="464"/>
      <c r="HKK530" s="464"/>
      <c r="HKL530" s="464"/>
      <c r="HKM530" s="464"/>
      <c r="HKN530" s="464"/>
      <c r="HKO530" s="464"/>
      <c r="HKP530" s="464"/>
      <c r="HKQ530" s="464"/>
      <c r="HKR530" s="464"/>
      <c r="HKS530" s="464"/>
      <c r="HKT530" s="464"/>
      <c r="HKU530" s="464"/>
      <c r="HKV530" s="464"/>
      <c r="HKW530" s="464"/>
      <c r="HKX530" s="464"/>
      <c r="HKY530" s="464"/>
      <c r="HKZ530" s="464"/>
      <c r="HLA530" s="464"/>
      <c r="HLB530" s="464"/>
      <c r="HLC530" s="464"/>
      <c r="HLD530" s="464"/>
      <c r="HLE530" s="464"/>
      <c r="HLF530" s="464"/>
      <c r="HLG530" s="464"/>
      <c r="HLH530" s="464"/>
      <c r="HLI530" s="464"/>
      <c r="HLJ530" s="464"/>
      <c r="HLK530" s="464"/>
      <c r="HLL530" s="464"/>
      <c r="HLM530" s="464"/>
      <c r="HLN530" s="464"/>
      <c r="HLO530" s="464"/>
      <c r="HLP530" s="464"/>
      <c r="HLQ530" s="464"/>
      <c r="HLR530" s="464"/>
      <c r="HLS530" s="464"/>
      <c r="HLT530" s="464"/>
      <c r="HLU530" s="464"/>
      <c r="HLV530" s="464"/>
      <c r="HLW530" s="464"/>
      <c r="HLX530" s="464"/>
      <c r="HLY530" s="464"/>
      <c r="HLZ530" s="464"/>
      <c r="HMA530" s="464"/>
      <c r="HMB530" s="464"/>
      <c r="HMC530" s="464"/>
      <c r="HMD530" s="464"/>
      <c r="HME530" s="464"/>
      <c r="HMF530" s="464"/>
      <c r="HMG530" s="464"/>
      <c r="HMH530" s="464"/>
      <c r="HMI530" s="464"/>
      <c r="HMJ530" s="464"/>
      <c r="HMK530" s="464"/>
      <c r="HML530" s="464"/>
      <c r="HMM530" s="464"/>
      <c r="HMN530" s="464"/>
      <c r="HMO530" s="464"/>
      <c r="HMP530" s="464"/>
      <c r="HMQ530" s="464"/>
      <c r="HMR530" s="464"/>
      <c r="HMS530" s="464"/>
      <c r="HMT530" s="464"/>
      <c r="HMU530" s="464"/>
      <c r="HMV530" s="464"/>
      <c r="HMW530" s="464"/>
      <c r="HMX530" s="464"/>
      <c r="HMY530" s="464"/>
      <c r="HMZ530" s="464"/>
      <c r="HNA530" s="464"/>
      <c r="HNB530" s="464"/>
      <c r="HNC530" s="464"/>
      <c r="HND530" s="464"/>
      <c r="HNE530" s="464"/>
      <c r="HNF530" s="464"/>
      <c r="HNG530" s="464"/>
      <c r="HNH530" s="464"/>
      <c r="HNI530" s="464"/>
      <c r="HNJ530" s="464"/>
      <c r="HNK530" s="464"/>
      <c r="HNL530" s="464"/>
      <c r="HNM530" s="464"/>
      <c r="HNN530" s="464"/>
      <c r="HNO530" s="464"/>
      <c r="HNP530" s="464"/>
      <c r="HNQ530" s="464"/>
      <c r="HNR530" s="464"/>
      <c r="HNS530" s="464"/>
      <c r="HNT530" s="464"/>
      <c r="HNU530" s="464"/>
      <c r="HNV530" s="464"/>
      <c r="HNW530" s="464"/>
      <c r="HNX530" s="464"/>
      <c r="HNY530" s="464"/>
      <c r="HNZ530" s="464"/>
      <c r="HOA530" s="464"/>
      <c r="HOB530" s="464"/>
      <c r="HOC530" s="464"/>
      <c r="HOD530" s="464"/>
      <c r="HOE530" s="464"/>
      <c r="HOF530" s="464"/>
      <c r="HOG530" s="464"/>
      <c r="HOH530" s="464"/>
      <c r="HOI530" s="464"/>
      <c r="HOJ530" s="464"/>
      <c r="HOK530" s="464"/>
      <c r="HOL530" s="464"/>
      <c r="HOM530" s="464"/>
      <c r="HON530" s="464"/>
      <c r="HOO530" s="464"/>
      <c r="HOP530" s="464"/>
      <c r="HOQ530" s="464"/>
      <c r="HOR530" s="464"/>
      <c r="HOS530" s="464"/>
      <c r="HOT530" s="464"/>
      <c r="HOU530" s="464"/>
      <c r="HOV530" s="464"/>
      <c r="HOW530" s="464"/>
      <c r="HOX530" s="464"/>
      <c r="HOY530" s="464"/>
      <c r="HOZ530" s="464"/>
      <c r="HPA530" s="464"/>
      <c r="HPB530" s="464"/>
      <c r="HPC530" s="464"/>
      <c r="HPD530" s="464"/>
      <c r="HPE530" s="464"/>
      <c r="HPF530" s="464"/>
      <c r="HPG530" s="464"/>
      <c r="HPH530" s="464"/>
      <c r="HPI530" s="464"/>
      <c r="HPJ530" s="464"/>
      <c r="HPK530" s="464"/>
      <c r="HPL530" s="464"/>
      <c r="HPM530" s="464"/>
      <c r="HPN530" s="464"/>
      <c r="HPO530" s="464"/>
      <c r="HPP530" s="464"/>
      <c r="HPQ530" s="464"/>
      <c r="HPR530" s="464"/>
      <c r="HPS530" s="464"/>
      <c r="HPT530" s="464"/>
      <c r="HPU530" s="464"/>
      <c r="HPV530" s="464"/>
      <c r="HPW530" s="464"/>
      <c r="HPX530" s="464"/>
      <c r="HPY530" s="464"/>
      <c r="HPZ530" s="464"/>
      <c r="HQA530" s="464"/>
      <c r="HQB530" s="464"/>
      <c r="HQC530" s="464"/>
      <c r="HQD530" s="464"/>
      <c r="HQE530" s="464"/>
      <c r="HQF530" s="464"/>
      <c r="HQG530" s="464"/>
      <c r="HQH530" s="464"/>
      <c r="HQI530" s="464"/>
      <c r="HQJ530" s="464"/>
      <c r="HQK530" s="464"/>
      <c r="HQL530" s="464"/>
      <c r="HQM530" s="464"/>
      <c r="HQN530" s="464"/>
      <c r="HQO530" s="464"/>
      <c r="HQP530" s="464"/>
      <c r="HQQ530" s="464"/>
      <c r="HQR530" s="464"/>
      <c r="HQS530" s="464"/>
      <c r="HQT530" s="464"/>
      <c r="HQU530" s="464"/>
      <c r="HQV530" s="464"/>
      <c r="HQW530" s="464"/>
      <c r="HQX530" s="464"/>
      <c r="HQY530" s="464"/>
      <c r="HQZ530" s="464"/>
      <c r="HRA530" s="464"/>
      <c r="HRB530" s="464"/>
      <c r="HRC530" s="464"/>
      <c r="HRD530" s="464"/>
      <c r="HRE530" s="464"/>
      <c r="HRF530" s="464"/>
      <c r="HRG530" s="464"/>
      <c r="HRH530" s="464"/>
      <c r="HRI530" s="464"/>
      <c r="HRJ530" s="464"/>
      <c r="HRK530" s="464"/>
      <c r="HRL530" s="464"/>
      <c r="HRM530" s="464"/>
      <c r="HRN530" s="464"/>
      <c r="HRO530" s="464"/>
      <c r="HRP530" s="464"/>
      <c r="HRQ530" s="464"/>
      <c r="HRR530" s="464"/>
      <c r="HRS530" s="464"/>
      <c r="HRT530" s="464"/>
      <c r="HRU530" s="464"/>
      <c r="HRV530" s="464"/>
      <c r="HRW530" s="464"/>
      <c r="HRX530" s="464"/>
      <c r="HRY530" s="464"/>
      <c r="HRZ530" s="464"/>
      <c r="HSA530" s="464"/>
      <c r="HSB530" s="464"/>
      <c r="HSC530" s="464"/>
      <c r="HSD530" s="464"/>
      <c r="HSE530" s="464"/>
      <c r="HSF530" s="464"/>
      <c r="HSG530" s="464"/>
      <c r="HSH530" s="464"/>
      <c r="HSI530" s="464"/>
      <c r="HSJ530" s="464"/>
      <c r="HSK530" s="464"/>
      <c r="HSL530" s="464"/>
      <c r="HSM530" s="464"/>
      <c r="HSN530" s="464"/>
      <c r="HSO530" s="464"/>
      <c r="HSP530" s="464"/>
      <c r="HSQ530" s="464"/>
      <c r="HSR530" s="464"/>
      <c r="HSS530" s="464"/>
      <c r="HST530" s="464"/>
      <c r="HSU530" s="464"/>
      <c r="HSV530" s="464"/>
      <c r="HSW530" s="464"/>
      <c r="HSX530" s="464"/>
      <c r="HSY530" s="464"/>
      <c r="HSZ530" s="464"/>
      <c r="HTA530" s="464"/>
      <c r="HTB530" s="464"/>
      <c r="HTC530" s="464"/>
      <c r="HTD530" s="464"/>
      <c r="HTE530" s="464"/>
      <c r="HTF530" s="464"/>
      <c r="HTG530" s="464"/>
      <c r="HTH530" s="464"/>
      <c r="HTI530" s="464"/>
      <c r="HTJ530" s="464"/>
      <c r="HTK530" s="464"/>
      <c r="HTL530" s="464"/>
      <c r="HTM530" s="464"/>
      <c r="HTN530" s="464"/>
      <c r="HTO530" s="464"/>
      <c r="HTP530" s="464"/>
      <c r="HTQ530" s="464"/>
      <c r="HTR530" s="464"/>
      <c r="HTS530" s="464"/>
      <c r="HTT530" s="464"/>
      <c r="HTU530" s="464"/>
      <c r="HTV530" s="464"/>
      <c r="HTW530" s="464"/>
      <c r="HTX530" s="464"/>
      <c r="HTY530" s="464"/>
      <c r="HTZ530" s="464"/>
      <c r="HUA530" s="464"/>
      <c r="HUB530" s="464"/>
      <c r="HUC530" s="464"/>
      <c r="HUD530" s="464"/>
      <c r="HUE530" s="464"/>
      <c r="HUF530" s="464"/>
      <c r="HUG530" s="464"/>
      <c r="HUH530" s="464"/>
      <c r="HUI530" s="464"/>
      <c r="HUJ530" s="464"/>
      <c r="HUK530" s="464"/>
      <c r="HUL530" s="464"/>
      <c r="HUM530" s="464"/>
      <c r="HUN530" s="464"/>
      <c r="HUO530" s="464"/>
      <c r="HUP530" s="464"/>
      <c r="HUQ530" s="464"/>
      <c r="HUR530" s="464"/>
      <c r="HUS530" s="464"/>
      <c r="HUT530" s="464"/>
      <c r="HUU530" s="464"/>
      <c r="HUV530" s="464"/>
      <c r="HUW530" s="464"/>
      <c r="HUX530" s="464"/>
      <c r="HUY530" s="464"/>
      <c r="HUZ530" s="464"/>
      <c r="HVA530" s="464"/>
      <c r="HVB530" s="464"/>
      <c r="HVC530" s="464"/>
      <c r="HVD530" s="464"/>
      <c r="HVE530" s="464"/>
      <c r="HVF530" s="464"/>
      <c r="HVG530" s="464"/>
      <c r="HVH530" s="464"/>
      <c r="HVI530" s="464"/>
      <c r="HVJ530" s="464"/>
      <c r="HVK530" s="464"/>
      <c r="HVL530" s="464"/>
      <c r="HVM530" s="464"/>
      <c r="HVN530" s="464"/>
      <c r="HVO530" s="464"/>
      <c r="HVP530" s="464"/>
      <c r="HVQ530" s="464"/>
      <c r="HVR530" s="464"/>
      <c r="HVS530" s="464"/>
      <c r="HVT530" s="464"/>
      <c r="HVU530" s="464"/>
      <c r="HVV530" s="464"/>
      <c r="HVW530" s="464"/>
      <c r="HVX530" s="464"/>
      <c r="HVY530" s="464"/>
      <c r="HVZ530" s="464"/>
      <c r="HWA530" s="464"/>
      <c r="HWB530" s="464"/>
      <c r="HWC530" s="464"/>
      <c r="HWD530" s="464"/>
      <c r="HWE530" s="464"/>
      <c r="HWF530" s="464"/>
      <c r="HWG530" s="464"/>
      <c r="HWH530" s="464"/>
      <c r="HWI530" s="464"/>
      <c r="HWJ530" s="464"/>
      <c r="HWK530" s="464"/>
      <c r="HWL530" s="464"/>
      <c r="HWM530" s="464"/>
      <c r="HWN530" s="464"/>
      <c r="HWO530" s="464"/>
      <c r="HWP530" s="464"/>
      <c r="HWQ530" s="464"/>
      <c r="HWR530" s="464"/>
      <c r="HWS530" s="464"/>
      <c r="HWT530" s="464"/>
      <c r="HWU530" s="464"/>
      <c r="HWV530" s="464"/>
      <c r="HWW530" s="464"/>
      <c r="HWX530" s="464"/>
      <c r="HWY530" s="464"/>
      <c r="HWZ530" s="464"/>
      <c r="HXA530" s="464"/>
      <c r="HXB530" s="464"/>
      <c r="HXC530" s="464"/>
      <c r="HXD530" s="464"/>
      <c r="HXE530" s="464"/>
      <c r="HXF530" s="464"/>
      <c r="HXG530" s="464"/>
      <c r="HXH530" s="464"/>
      <c r="HXI530" s="464"/>
      <c r="HXJ530" s="464"/>
      <c r="HXK530" s="464"/>
      <c r="HXL530" s="464"/>
      <c r="HXM530" s="464"/>
      <c r="HXN530" s="464"/>
      <c r="HXO530" s="464"/>
      <c r="HXP530" s="464"/>
      <c r="HXQ530" s="464"/>
      <c r="HXR530" s="464"/>
      <c r="HXS530" s="464"/>
      <c r="HXT530" s="464"/>
      <c r="HXU530" s="464"/>
      <c r="HXV530" s="464"/>
      <c r="HXW530" s="464"/>
      <c r="HXX530" s="464"/>
      <c r="HXY530" s="464"/>
      <c r="HXZ530" s="464"/>
      <c r="HYA530" s="464"/>
      <c r="HYB530" s="464"/>
      <c r="HYC530" s="464"/>
      <c r="HYD530" s="464"/>
      <c r="HYE530" s="464"/>
      <c r="HYF530" s="464"/>
      <c r="HYG530" s="464"/>
      <c r="HYH530" s="464"/>
      <c r="HYI530" s="464"/>
      <c r="HYJ530" s="464"/>
      <c r="HYK530" s="464"/>
      <c r="HYL530" s="464"/>
      <c r="HYM530" s="464"/>
      <c r="HYN530" s="464"/>
      <c r="HYO530" s="464"/>
      <c r="HYP530" s="464"/>
      <c r="HYQ530" s="464"/>
      <c r="HYR530" s="464"/>
      <c r="HYS530" s="464"/>
      <c r="HYT530" s="464"/>
      <c r="HYU530" s="464"/>
      <c r="HYV530" s="464"/>
      <c r="HYW530" s="464"/>
      <c r="HYX530" s="464"/>
      <c r="HYY530" s="464"/>
      <c r="HYZ530" s="464"/>
      <c r="HZA530" s="464"/>
      <c r="HZB530" s="464"/>
      <c r="HZC530" s="464"/>
      <c r="HZD530" s="464"/>
      <c r="HZE530" s="464"/>
      <c r="HZF530" s="464"/>
      <c r="HZG530" s="464"/>
      <c r="HZH530" s="464"/>
      <c r="HZI530" s="464"/>
      <c r="HZJ530" s="464"/>
      <c r="HZK530" s="464"/>
      <c r="HZL530" s="464"/>
      <c r="HZM530" s="464"/>
      <c r="HZN530" s="464"/>
      <c r="HZO530" s="464"/>
      <c r="HZP530" s="464"/>
      <c r="HZQ530" s="464"/>
      <c r="HZR530" s="464"/>
      <c r="HZS530" s="464"/>
      <c r="HZT530" s="464"/>
      <c r="HZU530" s="464"/>
      <c r="HZV530" s="464"/>
      <c r="HZW530" s="464"/>
      <c r="HZX530" s="464"/>
      <c r="HZY530" s="464"/>
      <c r="HZZ530" s="464"/>
      <c r="IAA530" s="464"/>
      <c r="IAB530" s="464"/>
      <c r="IAC530" s="464"/>
      <c r="IAD530" s="464"/>
      <c r="IAE530" s="464"/>
      <c r="IAF530" s="464"/>
      <c r="IAG530" s="464"/>
      <c r="IAH530" s="464"/>
      <c r="IAI530" s="464"/>
      <c r="IAJ530" s="464"/>
      <c r="IAK530" s="464"/>
      <c r="IAL530" s="464"/>
      <c r="IAM530" s="464"/>
      <c r="IAN530" s="464"/>
      <c r="IAO530" s="464"/>
      <c r="IAP530" s="464"/>
      <c r="IAQ530" s="464"/>
      <c r="IAR530" s="464"/>
      <c r="IAS530" s="464"/>
      <c r="IAT530" s="464"/>
      <c r="IAU530" s="464"/>
      <c r="IAV530" s="464"/>
      <c r="IAW530" s="464"/>
      <c r="IAX530" s="464"/>
      <c r="IAY530" s="464"/>
      <c r="IAZ530" s="464"/>
      <c r="IBA530" s="464"/>
      <c r="IBB530" s="464"/>
      <c r="IBC530" s="464"/>
      <c r="IBD530" s="464"/>
      <c r="IBE530" s="464"/>
      <c r="IBF530" s="464"/>
      <c r="IBG530" s="464"/>
      <c r="IBH530" s="464"/>
      <c r="IBI530" s="464"/>
      <c r="IBJ530" s="464"/>
      <c r="IBK530" s="464"/>
      <c r="IBL530" s="464"/>
      <c r="IBM530" s="464"/>
      <c r="IBN530" s="464"/>
      <c r="IBO530" s="464"/>
      <c r="IBP530" s="464"/>
      <c r="IBQ530" s="464"/>
      <c r="IBR530" s="464"/>
      <c r="IBS530" s="464"/>
      <c r="IBT530" s="464"/>
      <c r="IBU530" s="464"/>
      <c r="IBV530" s="464"/>
      <c r="IBW530" s="464"/>
      <c r="IBX530" s="464"/>
      <c r="IBY530" s="464"/>
      <c r="IBZ530" s="464"/>
      <c r="ICA530" s="464"/>
      <c r="ICB530" s="464"/>
      <c r="ICC530" s="464"/>
      <c r="ICD530" s="464"/>
      <c r="ICE530" s="464"/>
      <c r="ICF530" s="464"/>
      <c r="ICG530" s="464"/>
      <c r="ICH530" s="464"/>
      <c r="ICI530" s="464"/>
      <c r="ICJ530" s="464"/>
      <c r="ICK530" s="464"/>
      <c r="ICL530" s="464"/>
      <c r="ICM530" s="464"/>
      <c r="ICN530" s="464"/>
      <c r="ICO530" s="464"/>
      <c r="ICP530" s="464"/>
      <c r="ICQ530" s="464"/>
      <c r="ICR530" s="464"/>
      <c r="ICS530" s="464"/>
      <c r="ICT530" s="464"/>
      <c r="ICU530" s="464"/>
      <c r="ICV530" s="464"/>
      <c r="ICW530" s="464"/>
      <c r="ICX530" s="464"/>
      <c r="ICY530" s="464"/>
      <c r="ICZ530" s="464"/>
      <c r="IDA530" s="464"/>
      <c r="IDB530" s="464"/>
      <c r="IDC530" s="464"/>
      <c r="IDD530" s="464"/>
      <c r="IDE530" s="464"/>
      <c r="IDF530" s="464"/>
      <c r="IDG530" s="464"/>
      <c r="IDH530" s="464"/>
      <c r="IDI530" s="464"/>
      <c r="IDJ530" s="464"/>
      <c r="IDK530" s="464"/>
      <c r="IDL530" s="464"/>
      <c r="IDM530" s="464"/>
      <c r="IDN530" s="464"/>
      <c r="IDO530" s="464"/>
      <c r="IDP530" s="464"/>
      <c r="IDQ530" s="464"/>
      <c r="IDR530" s="464"/>
      <c r="IDS530" s="464"/>
      <c r="IDT530" s="464"/>
      <c r="IDU530" s="464"/>
      <c r="IDV530" s="464"/>
      <c r="IDW530" s="464"/>
      <c r="IDX530" s="464"/>
      <c r="IDY530" s="464"/>
      <c r="IDZ530" s="464"/>
      <c r="IEA530" s="464"/>
      <c r="IEB530" s="464"/>
      <c r="IEC530" s="464"/>
      <c r="IED530" s="464"/>
      <c r="IEE530" s="464"/>
      <c r="IEF530" s="464"/>
      <c r="IEG530" s="464"/>
      <c r="IEH530" s="464"/>
      <c r="IEI530" s="464"/>
      <c r="IEJ530" s="464"/>
      <c r="IEK530" s="464"/>
      <c r="IEL530" s="464"/>
      <c r="IEM530" s="464"/>
      <c r="IEN530" s="464"/>
      <c r="IEO530" s="464"/>
      <c r="IEP530" s="464"/>
      <c r="IEQ530" s="464"/>
      <c r="IER530" s="464"/>
      <c r="IES530" s="464"/>
      <c r="IET530" s="464"/>
      <c r="IEU530" s="464"/>
      <c r="IEV530" s="464"/>
      <c r="IEW530" s="464"/>
      <c r="IEX530" s="464"/>
      <c r="IEY530" s="464"/>
      <c r="IEZ530" s="464"/>
      <c r="IFA530" s="464"/>
      <c r="IFB530" s="464"/>
      <c r="IFC530" s="464"/>
      <c r="IFD530" s="464"/>
      <c r="IFE530" s="464"/>
      <c r="IFF530" s="464"/>
      <c r="IFG530" s="464"/>
      <c r="IFH530" s="464"/>
      <c r="IFI530" s="464"/>
      <c r="IFJ530" s="464"/>
      <c r="IFK530" s="464"/>
      <c r="IFL530" s="464"/>
      <c r="IFM530" s="464"/>
      <c r="IFN530" s="464"/>
      <c r="IFO530" s="464"/>
      <c r="IFP530" s="464"/>
      <c r="IFQ530" s="464"/>
      <c r="IFR530" s="464"/>
      <c r="IFS530" s="464"/>
      <c r="IFT530" s="464"/>
      <c r="IFU530" s="464"/>
      <c r="IFV530" s="464"/>
      <c r="IFW530" s="464"/>
      <c r="IFX530" s="464"/>
      <c r="IFY530" s="464"/>
      <c r="IFZ530" s="464"/>
      <c r="IGA530" s="464"/>
      <c r="IGB530" s="464"/>
      <c r="IGC530" s="464"/>
      <c r="IGD530" s="464"/>
      <c r="IGE530" s="464"/>
      <c r="IGF530" s="464"/>
      <c r="IGG530" s="464"/>
      <c r="IGH530" s="464"/>
      <c r="IGI530" s="464"/>
      <c r="IGJ530" s="464"/>
      <c r="IGK530" s="464"/>
      <c r="IGL530" s="464"/>
      <c r="IGM530" s="464"/>
      <c r="IGN530" s="464"/>
      <c r="IGO530" s="464"/>
      <c r="IGP530" s="464"/>
      <c r="IGQ530" s="464"/>
      <c r="IGR530" s="464"/>
      <c r="IGS530" s="464"/>
      <c r="IGT530" s="464"/>
      <c r="IGU530" s="464"/>
      <c r="IGV530" s="464"/>
      <c r="IGW530" s="464"/>
      <c r="IGX530" s="464"/>
      <c r="IGY530" s="464"/>
      <c r="IGZ530" s="464"/>
      <c r="IHA530" s="464"/>
      <c r="IHB530" s="464"/>
      <c r="IHC530" s="464"/>
      <c r="IHD530" s="464"/>
      <c r="IHE530" s="464"/>
      <c r="IHF530" s="464"/>
      <c r="IHG530" s="464"/>
      <c r="IHH530" s="464"/>
      <c r="IHI530" s="464"/>
      <c r="IHJ530" s="464"/>
      <c r="IHK530" s="464"/>
      <c r="IHL530" s="464"/>
      <c r="IHM530" s="464"/>
      <c r="IHN530" s="464"/>
      <c r="IHO530" s="464"/>
      <c r="IHP530" s="464"/>
      <c r="IHQ530" s="464"/>
      <c r="IHR530" s="464"/>
      <c r="IHS530" s="464"/>
      <c r="IHT530" s="464"/>
      <c r="IHU530" s="464"/>
      <c r="IHV530" s="464"/>
      <c r="IHW530" s="464"/>
      <c r="IHX530" s="464"/>
      <c r="IHY530" s="464"/>
      <c r="IHZ530" s="464"/>
      <c r="IIA530" s="464"/>
      <c r="IIB530" s="464"/>
      <c r="IIC530" s="464"/>
      <c r="IID530" s="464"/>
      <c r="IIE530" s="464"/>
      <c r="IIF530" s="464"/>
      <c r="IIG530" s="464"/>
      <c r="IIH530" s="464"/>
      <c r="III530" s="464"/>
      <c r="IIJ530" s="464"/>
      <c r="IIK530" s="464"/>
      <c r="IIL530" s="464"/>
      <c r="IIM530" s="464"/>
      <c r="IIN530" s="464"/>
      <c r="IIO530" s="464"/>
      <c r="IIP530" s="464"/>
      <c r="IIQ530" s="464"/>
      <c r="IIR530" s="464"/>
      <c r="IIS530" s="464"/>
      <c r="IIT530" s="464"/>
      <c r="IIU530" s="464"/>
      <c r="IIV530" s="464"/>
      <c r="IIW530" s="464"/>
      <c r="IIX530" s="464"/>
      <c r="IIY530" s="464"/>
      <c r="IIZ530" s="464"/>
      <c r="IJA530" s="464"/>
      <c r="IJB530" s="464"/>
      <c r="IJC530" s="464"/>
      <c r="IJD530" s="464"/>
      <c r="IJE530" s="464"/>
      <c r="IJF530" s="464"/>
      <c r="IJG530" s="464"/>
      <c r="IJH530" s="464"/>
      <c r="IJI530" s="464"/>
      <c r="IJJ530" s="464"/>
      <c r="IJK530" s="464"/>
      <c r="IJL530" s="464"/>
      <c r="IJM530" s="464"/>
      <c r="IJN530" s="464"/>
      <c r="IJO530" s="464"/>
      <c r="IJP530" s="464"/>
      <c r="IJQ530" s="464"/>
      <c r="IJR530" s="464"/>
      <c r="IJS530" s="464"/>
      <c r="IJT530" s="464"/>
      <c r="IJU530" s="464"/>
      <c r="IJV530" s="464"/>
      <c r="IJW530" s="464"/>
      <c r="IJX530" s="464"/>
      <c r="IJY530" s="464"/>
      <c r="IJZ530" s="464"/>
      <c r="IKA530" s="464"/>
      <c r="IKB530" s="464"/>
      <c r="IKC530" s="464"/>
      <c r="IKD530" s="464"/>
      <c r="IKE530" s="464"/>
      <c r="IKF530" s="464"/>
      <c r="IKG530" s="464"/>
      <c r="IKH530" s="464"/>
      <c r="IKI530" s="464"/>
      <c r="IKJ530" s="464"/>
      <c r="IKK530" s="464"/>
      <c r="IKL530" s="464"/>
      <c r="IKM530" s="464"/>
      <c r="IKN530" s="464"/>
      <c r="IKO530" s="464"/>
      <c r="IKP530" s="464"/>
      <c r="IKQ530" s="464"/>
      <c r="IKR530" s="464"/>
      <c r="IKS530" s="464"/>
      <c r="IKT530" s="464"/>
      <c r="IKU530" s="464"/>
      <c r="IKV530" s="464"/>
      <c r="IKW530" s="464"/>
      <c r="IKX530" s="464"/>
      <c r="IKY530" s="464"/>
      <c r="IKZ530" s="464"/>
      <c r="ILA530" s="464"/>
      <c r="ILB530" s="464"/>
      <c r="ILC530" s="464"/>
      <c r="ILD530" s="464"/>
      <c r="ILE530" s="464"/>
      <c r="ILF530" s="464"/>
      <c r="ILG530" s="464"/>
      <c r="ILH530" s="464"/>
      <c r="ILI530" s="464"/>
      <c r="ILJ530" s="464"/>
      <c r="ILK530" s="464"/>
      <c r="ILL530" s="464"/>
      <c r="ILM530" s="464"/>
      <c r="ILN530" s="464"/>
      <c r="ILO530" s="464"/>
      <c r="ILP530" s="464"/>
      <c r="ILQ530" s="464"/>
      <c r="ILR530" s="464"/>
      <c r="ILS530" s="464"/>
      <c r="ILT530" s="464"/>
      <c r="ILU530" s="464"/>
      <c r="ILV530" s="464"/>
      <c r="ILW530" s="464"/>
      <c r="ILX530" s="464"/>
      <c r="ILY530" s="464"/>
      <c r="ILZ530" s="464"/>
      <c r="IMA530" s="464"/>
      <c r="IMB530" s="464"/>
      <c r="IMC530" s="464"/>
      <c r="IMD530" s="464"/>
      <c r="IME530" s="464"/>
      <c r="IMF530" s="464"/>
      <c r="IMG530" s="464"/>
      <c r="IMH530" s="464"/>
      <c r="IMI530" s="464"/>
      <c r="IMJ530" s="464"/>
      <c r="IMK530" s="464"/>
      <c r="IML530" s="464"/>
      <c r="IMM530" s="464"/>
      <c r="IMN530" s="464"/>
      <c r="IMO530" s="464"/>
      <c r="IMP530" s="464"/>
      <c r="IMQ530" s="464"/>
      <c r="IMR530" s="464"/>
      <c r="IMS530" s="464"/>
      <c r="IMT530" s="464"/>
      <c r="IMU530" s="464"/>
      <c r="IMV530" s="464"/>
      <c r="IMW530" s="464"/>
      <c r="IMX530" s="464"/>
      <c r="IMY530" s="464"/>
      <c r="IMZ530" s="464"/>
      <c r="INA530" s="464"/>
      <c r="INB530" s="464"/>
      <c r="INC530" s="464"/>
      <c r="IND530" s="464"/>
      <c r="INE530" s="464"/>
      <c r="INF530" s="464"/>
      <c r="ING530" s="464"/>
      <c r="INH530" s="464"/>
      <c r="INI530" s="464"/>
      <c r="INJ530" s="464"/>
      <c r="INK530" s="464"/>
      <c r="INL530" s="464"/>
      <c r="INM530" s="464"/>
      <c r="INN530" s="464"/>
      <c r="INO530" s="464"/>
      <c r="INP530" s="464"/>
      <c r="INQ530" s="464"/>
      <c r="INR530" s="464"/>
      <c r="INS530" s="464"/>
      <c r="INT530" s="464"/>
      <c r="INU530" s="464"/>
      <c r="INV530" s="464"/>
      <c r="INW530" s="464"/>
      <c r="INX530" s="464"/>
      <c r="INY530" s="464"/>
      <c r="INZ530" s="464"/>
      <c r="IOA530" s="464"/>
      <c r="IOB530" s="464"/>
      <c r="IOC530" s="464"/>
      <c r="IOD530" s="464"/>
      <c r="IOE530" s="464"/>
      <c r="IOF530" s="464"/>
      <c r="IOG530" s="464"/>
      <c r="IOH530" s="464"/>
      <c r="IOI530" s="464"/>
      <c r="IOJ530" s="464"/>
      <c r="IOK530" s="464"/>
      <c r="IOL530" s="464"/>
      <c r="IOM530" s="464"/>
      <c r="ION530" s="464"/>
      <c r="IOO530" s="464"/>
      <c r="IOP530" s="464"/>
      <c r="IOQ530" s="464"/>
      <c r="IOR530" s="464"/>
      <c r="IOS530" s="464"/>
      <c r="IOT530" s="464"/>
      <c r="IOU530" s="464"/>
      <c r="IOV530" s="464"/>
      <c r="IOW530" s="464"/>
      <c r="IOX530" s="464"/>
      <c r="IOY530" s="464"/>
      <c r="IOZ530" s="464"/>
      <c r="IPA530" s="464"/>
      <c r="IPB530" s="464"/>
      <c r="IPC530" s="464"/>
      <c r="IPD530" s="464"/>
      <c r="IPE530" s="464"/>
      <c r="IPF530" s="464"/>
      <c r="IPG530" s="464"/>
      <c r="IPH530" s="464"/>
      <c r="IPI530" s="464"/>
      <c r="IPJ530" s="464"/>
      <c r="IPK530" s="464"/>
      <c r="IPL530" s="464"/>
      <c r="IPM530" s="464"/>
      <c r="IPN530" s="464"/>
      <c r="IPO530" s="464"/>
      <c r="IPP530" s="464"/>
      <c r="IPQ530" s="464"/>
      <c r="IPR530" s="464"/>
      <c r="IPS530" s="464"/>
      <c r="IPT530" s="464"/>
      <c r="IPU530" s="464"/>
      <c r="IPV530" s="464"/>
      <c r="IPW530" s="464"/>
      <c r="IPX530" s="464"/>
      <c r="IPY530" s="464"/>
      <c r="IPZ530" s="464"/>
      <c r="IQA530" s="464"/>
      <c r="IQB530" s="464"/>
      <c r="IQC530" s="464"/>
      <c r="IQD530" s="464"/>
      <c r="IQE530" s="464"/>
      <c r="IQF530" s="464"/>
      <c r="IQG530" s="464"/>
      <c r="IQH530" s="464"/>
      <c r="IQI530" s="464"/>
      <c r="IQJ530" s="464"/>
      <c r="IQK530" s="464"/>
      <c r="IQL530" s="464"/>
      <c r="IQM530" s="464"/>
      <c r="IQN530" s="464"/>
      <c r="IQO530" s="464"/>
      <c r="IQP530" s="464"/>
      <c r="IQQ530" s="464"/>
      <c r="IQR530" s="464"/>
      <c r="IQS530" s="464"/>
      <c r="IQT530" s="464"/>
      <c r="IQU530" s="464"/>
      <c r="IQV530" s="464"/>
      <c r="IQW530" s="464"/>
      <c r="IQX530" s="464"/>
      <c r="IQY530" s="464"/>
      <c r="IQZ530" s="464"/>
      <c r="IRA530" s="464"/>
      <c r="IRB530" s="464"/>
      <c r="IRC530" s="464"/>
      <c r="IRD530" s="464"/>
      <c r="IRE530" s="464"/>
      <c r="IRF530" s="464"/>
      <c r="IRG530" s="464"/>
      <c r="IRH530" s="464"/>
      <c r="IRI530" s="464"/>
      <c r="IRJ530" s="464"/>
      <c r="IRK530" s="464"/>
      <c r="IRL530" s="464"/>
      <c r="IRM530" s="464"/>
      <c r="IRN530" s="464"/>
      <c r="IRO530" s="464"/>
      <c r="IRP530" s="464"/>
      <c r="IRQ530" s="464"/>
      <c r="IRR530" s="464"/>
      <c r="IRS530" s="464"/>
      <c r="IRT530" s="464"/>
      <c r="IRU530" s="464"/>
      <c r="IRV530" s="464"/>
      <c r="IRW530" s="464"/>
      <c r="IRX530" s="464"/>
      <c r="IRY530" s="464"/>
      <c r="IRZ530" s="464"/>
      <c r="ISA530" s="464"/>
      <c r="ISB530" s="464"/>
      <c r="ISC530" s="464"/>
      <c r="ISD530" s="464"/>
      <c r="ISE530" s="464"/>
      <c r="ISF530" s="464"/>
      <c r="ISG530" s="464"/>
      <c r="ISH530" s="464"/>
      <c r="ISI530" s="464"/>
      <c r="ISJ530" s="464"/>
      <c r="ISK530" s="464"/>
      <c r="ISL530" s="464"/>
      <c r="ISM530" s="464"/>
      <c r="ISN530" s="464"/>
      <c r="ISO530" s="464"/>
      <c r="ISP530" s="464"/>
      <c r="ISQ530" s="464"/>
      <c r="ISR530" s="464"/>
      <c r="ISS530" s="464"/>
      <c r="IST530" s="464"/>
      <c r="ISU530" s="464"/>
      <c r="ISV530" s="464"/>
      <c r="ISW530" s="464"/>
      <c r="ISX530" s="464"/>
      <c r="ISY530" s="464"/>
      <c r="ISZ530" s="464"/>
      <c r="ITA530" s="464"/>
      <c r="ITB530" s="464"/>
      <c r="ITC530" s="464"/>
      <c r="ITD530" s="464"/>
      <c r="ITE530" s="464"/>
      <c r="ITF530" s="464"/>
      <c r="ITG530" s="464"/>
      <c r="ITH530" s="464"/>
      <c r="ITI530" s="464"/>
      <c r="ITJ530" s="464"/>
      <c r="ITK530" s="464"/>
      <c r="ITL530" s="464"/>
      <c r="ITM530" s="464"/>
      <c r="ITN530" s="464"/>
      <c r="ITO530" s="464"/>
      <c r="ITP530" s="464"/>
      <c r="ITQ530" s="464"/>
      <c r="ITR530" s="464"/>
      <c r="ITS530" s="464"/>
      <c r="ITT530" s="464"/>
      <c r="ITU530" s="464"/>
      <c r="ITV530" s="464"/>
      <c r="ITW530" s="464"/>
      <c r="ITX530" s="464"/>
      <c r="ITY530" s="464"/>
      <c r="ITZ530" s="464"/>
      <c r="IUA530" s="464"/>
      <c r="IUB530" s="464"/>
      <c r="IUC530" s="464"/>
      <c r="IUD530" s="464"/>
      <c r="IUE530" s="464"/>
      <c r="IUF530" s="464"/>
      <c r="IUG530" s="464"/>
      <c r="IUH530" s="464"/>
      <c r="IUI530" s="464"/>
      <c r="IUJ530" s="464"/>
      <c r="IUK530" s="464"/>
      <c r="IUL530" s="464"/>
      <c r="IUM530" s="464"/>
      <c r="IUN530" s="464"/>
      <c r="IUO530" s="464"/>
      <c r="IUP530" s="464"/>
      <c r="IUQ530" s="464"/>
      <c r="IUR530" s="464"/>
      <c r="IUS530" s="464"/>
      <c r="IUT530" s="464"/>
      <c r="IUU530" s="464"/>
      <c r="IUV530" s="464"/>
      <c r="IUW530" s="464"/>
      <c r="IUX530" s="464"/>
      <c r="IUY530" s="464"/>
      <c r="IUZ530" s="464"/>
      <c r="IVA530" s="464"/>
      <c r="IVB530" s="464"/>
      <c r="IVC530" s="464"/>
      <c r="IVD530" s="464"/>
      <c r="IVE530" s="464"/>
      <c r="IVF530" s="464"/>
      <c r="IVG530" s="464"/>
      <c r="IVH530" s="464"/>
      <c r="IVI530" s="464"/>
      <c r="IVJ530" s="464"/>
      <c r="IVK530" s="464"/>
      <c r="IVL530" s="464"/>
      <c r="IVM530" s="464"/>
      <c r="IVN530" s="464"/>
      <c r="IVO530" s="464"/>
      <c r="IVP530" s="464"/>
      <c r="IVQ530" s="464"/>
      <c r="IVR530" s="464"/>
      <c r="IVS530" s="464"/>
      <c r="IVT530" s="464"/>
      <c r="IVU530" s="464"/>
      <c r="IVV530" s="464"/>
      <c r="IVW530" s="464"/>
      <c r="IVX530" s="464"/>
      <c r="IVY530" s="464"/>
      <c r="IVZ530" s="464"/>
      <c r="IWA530" s="464"/>
      <c r="IWB530" s="464"/>
      <c r="IWC530" s="464"/>
      <c r="IWD530" s="464"/>
      <c r="IWE530" s="464"/>
      <c r="IWF530" s="464"/>
      <c r="IWG530" s="464"/>
      <c r="IWH530" s="464"/>
      <c r="IWI530" s="464"/>
      <c r="IWJ530" s="464"/>
      <c r="IWK530" s="464"/>
      <c r="IWL530" s="464"/>
      <c r="IWM530" s="464"/>
      <c r="IWN530" s="464"/>
      <c r="IWO530" s="464"/>
      <c r="IWP530" s="464"/>
      <c r="IWQ530" s="464"/>
      <c r="IWR530" s="464"/>
      <c r="IWS530" s="464"/>
      <c r="IWT530" s="464"/>
      <c r="IWU530" s="464"/>
      <c r="IWV530" s="464"/>
      <c r="IWW530" s="464"/>
      <c r="IWX530" s="464"/>
      <c r="IWY530" s="464"/>
      <c r="IWZ530" s="464"/>
      <c r="IXA530" s="464"/>
      <c r="IXB530" s="464"/>
      <c r="IXC530" s="464"/>
      <c r="IXD530" s="464"/>
      <c r="IXE530" s="464"/>
      <c r="IXF530" s="464"/>
      <c r="IXG530" s="464"/>
      <c r="IXH530" s="464"/>
      <c r="IXI530" s="464"/>
      <c r="IXJ530" s="464"/>
      <c r="IXK530" s="464"/>
      <c r="IXL530" s="464"/>
      <c r="IXM530" s="464"/>
      <c r="IXN530" s="464"/>
      <c r="IXO530" s="464"/>
      <c r="IXP530" s="464"/>
      <c r="IXQ530" s="464"/>
      <c r="IXR530" s="464"/>
      <c r="IXS530" s="464"/>
      <c r="IXT530" s="464"/>
      <c r="IXU530" s="464"/>
      <c r="IXV530" s="464"/>
      <c r="IXW530" s="464"/>
      <c r="IXX530" s="464"/>
      <c r="IXY530" s="464"/>
      <c r="IXZ530" s="464"/>
      <c r="IYA530" s="464"/>
      <c r="IYB530" s="464"/>
      <c r="IYC530" s="464"/>
      <c r="IYD530" s="464"/>
      <c r="IYE530" s="464"/>
      <c r="IYF530" s="464"/>
      <c r="IYG530" s="464"/>
      <c r="IYH530" s="464"/>
      <c r="IYI530" s="464"/>
      <c r="IYJ530" s="464"/>
      <c r="IYK530" s="464"/>
      <c r="IYL530" s="464"/>
      <c r="IYM530" s="464"/>
      <c r="IYN530" s="464"/>
      <c r="IYO530" s="464"/>
      <c r="IYP530" s="464"/>
      <c r="IYQ530" s="464"/>
      <c r="IYR530" s="464"/>
      <c r="IYS530" s="464"/>
      <c r="IYT530" s="464"/>
      <c r="IYU530" s="464"/>
      <c r="IYV530" s="464"/>
      <c r="IYW530" s="464"/>
      <c r="IYX530" s="464"/>
      <c r="IYY530" s="464"/>
      <c r="IYZ530" s="464"/>
      <c r="IZA530" s="464"/>
      <c r="IZB530" s="464"/>
      <c r="IZC530" s="464"/>
      <c r="IZD530" s="464"/>
      <c r="IZE530" s="464"/>
      <c r="IZF530" s="464"/>
      <c r="IZG530" s="464"/>
      <c r="IZH530" s="464"/>
      <c r="IZI530" s="464"/>
      <c r="IZJ530" s="464"/>
      <c r="IZK530" s="464"/>
      <c r="IZL530" s="464"/>
      <c r="IZM530" s="464"/>
      <c r="IZN530" s="464"/>
      <c r="IZO530" s="464"/>
      <c r="IZP530" s="464"/>
      <c r="IZQ530" s="464"/>
      <c r="IZR530" s="464"/>
      <c r="IZS530" s="464"/>
      <c r="IZT530" s="464"/>
      <c r="IZU530" s="464"/>
      <c r="IZV530" s="464"/>
      <c r="IZW530" s="464"/>
      <c r="IZX530" s="464"/>
      <c r="IZY530" s="464"/>
      <c r="IZZ530" s="464"/>
      <c r="JAA530" s="464"/>
      <c r="JAB530" s="464"/>
      <c r="JAC530" s="464"/>
      <c r="JAD530" s="464"/>
      <c r="JAE530" s="464"/>
      <c r="JAF530" s="464"/>
      <c r="JAG530" s="464"/>
      <c r="JAH530" s="464"/>
      <c r="JAI530" s="464"/>
      <c r="JAJ530" s="464"/>
      <c r="JAK530" s="464"/>
      <c r="JAL530" s="464"/>
      <c r="JAM530" s="464"/>
      <c r="JAN530" s="464"/>
      <c r="JAO530" s="464"/>
      <c r="JAP530" s="464"/>
      <c r="JAQ530" s="464"/>
      <c r="JAR530" s="464"/>
      <c r="JAS530" s="464"/>
      <c r="JAT530" s="464"/>
      <c r="JAU530" s="464"/>
      <c r="JAV530" s="464"/>
      <c r="JAW530" s="464"/>
      <c r="JAX530" s="464"/>
      <c r="JAY530" s="464"/>
      <c r="JAZ530" s="464"/>
      <c r="JBA530" s="464"/>
      <c r="JBB530" s="464"/>
      <c r="JBC530" s="464"/>
      <c r="JBD530" s="464"/>
      <c r="JBE530" s="464"/>
      <c r="JBF530" s="464"/>
      <c r="JBG530" s="464"/>
      <c r="JBH530" s="464"/>
      <c r="JBI530" s="464"/>
      <c r="JBJ530" s="464"/>
      <c r="JBK530" s="464"/>
      <c r="JBL530" s="464"/>
      <c r="JBM530" s="464"/>
      <c r="JBN530" s="464"/>
      <c r="JBO530" s="464"/>
      <c r="JBP530" s="464"/>
      <c r="JBQ530" s="464"/>
      <c r="JBR530" s="464"/>
      <c r="JBS530" s="464"/>
      <c r="JBT530" s="464"/>
      <c r="JBU530" s="464"/>
      <c r="JBV530" s="464"/>
      <c r="JBW530" s="464"/>
      <c r="JBX530" s="464"/>
      <c r="JBY530" s="464"/>
      <c r="JBZ530" s="464"/>
      <c r="JCA530" s="464"/>
      <c r="JCB530" s="464"/>
      <c r="JCC530" s="464"/>
      <c r="JCD530" s="464"/>
      <c r="JCE530" s="464"/>
      <c r="JCF530" s="464"/>
      <c r="JCG530" s="464"/>
      <c r="JCH530" s="464"/>
      <c r="JCI530" s="464"/>
      <c r="JCJ530" s="464"/>
      <c r="JCK530" s="464"/>
      <c r="JCL530" s="464"/>
      <c r="JCM530" s="464"/>
      <c r="JCN530" s="464"/>
      <c r="JCO530" s="464"/>
      <c r="JCP530" s="464"/>
      <c r="JCQ530" s="464"/>
      <c r="JCR530" s="464"/>
      <c r="JCS530" s="464"/>
      <c r="JCT530" s="464"/>
      <c r="JCU530" s="464"/>
      <c r="JCV530" s="464"/>
      <c r="JCW530" s="464"/>
      <c r="JCX530" s="464"/>
      <c r="JCY530" s="464"/>
      <c r="JCZ530" s="464"/>
      <c r="JDA530" s="464"/>
      <c r="JDB530" s="464"/>
      <c r="JDC530" s="464"/>
      <c r="JDD530" s="464"/>
      <c r="JDE530" s="464"/>
      <c r="JDF530" s="464"/>
      <c r="JDG530" s="464"/>
      <c r="JDH530" s="464"/>
      <c r="JDI530" s="464"/>
      <c r="JDJ530" s="464"/>
      <c r="JDK530" s="464"/>
      <c r="JDL530" s="464"/>
      <c r="JDM530" s="464"/>
      <c r="JDN530" s="464"/>
      <c r="JDO530" s="464"/>
      <c r="JDP530" s="464"/>
      <c r="JDQ530" s="464"/>
      <c r="JDR530" s="464"/>
      <c r="JDS530" s="464"/>
      <c r="JDT530" s="464"/>
      <c r="JDU530" s="464"/>
      <c r="JDV530" s="464"/>
      <c r="JDW530" s="464"/>
      <c r="JDX530" s="464"/>
      <c r="JDY530" s="464"/>
      <c r="JDZ530" s="464"/>
      <c r="JEA530" s="464"/>
      <c r="JEB530" s="464"/>
      <c r="JEC530" s="464"/>
      <c r="JED530" s="464"/>
      <c r="JEE530" s="464"/>
      <c r="JEF530" s="464"/>
      <c r="JEG530" s="464"/>
      <c r="JEH530" s="464"/>
      <c r="JEI530" s="464"/>
      <c r="JEJ530" s="464"/>
      <c r="JEK530" s="464"/>
      <c r="JEL530" s="464"/>
      <c r="JEM530" s="464"/>
      <c r="JEN530" s="464"/>
      <c r="JEO530" s="464"/>
      <c r="JEP530" s="464"/>
      <c r="JEQ530" s="464"/>
      <c r="JER530" s="464"/>
      <c r="JES530" s="464"/>
      <c r="JET530" s="464"/>
      <c r="JEU530" s="464"/>
      <c r="JEV530" s="464"/>
      <c r="JEW530" s="464"/>
      <c r="JEX530" s="464"/>
      <c r="JEY530" s="464"/>
      <c r="JEZ530" s="464"/>
      <c r="JFA530" s="464"/>
      <c r="JFB530" s="464"/>
      <c r="JFC530" s="464"/>
      <c r="JFD530" s="464"/>
      <c r="JFE530" s="464"/>
      <c r="JFF530" s="464"/>
      <c r="JFG530" s="464"/>
      <c r="JFH530" s="464"/>
      <c r="JFI530" s="464"/>
      <c r="JFJ530" s="464"/>
      <c r="JFK530" s="464"/>
      <c r="JFL530" s="464"/>
      <c r="JFM530" s="464"/>
      <c r="JFN530" s="464"/>
      <c r="JFO530" s="464"/>
      <c r="JFP530" s="464"/>
      <c r="JFQ530" s="464"/>
      <c r="JFR530" s="464"/>
      <c r="JFS530" s="464"/>
      <c r="JFT530" s="464"/>
      <c r="JFU530" s="464"/>
      <c r="JFV530" s="464"/>
      <c r="JFW530" s="464"/>
      <c r="JFX530" s="464"/>
      <c r="JFY530" s="464"/>
      <c r="JFZ530" s="464"/>
      <c r="JGA530" s="464"/>
      <c r="JGB530" s="464"/>
      <c r="JGC530" s="464"/>
      <c r="JGD530" s="464"/>
      <c r="JGE530" s="464"/>
      <c r="JGF530" s="464"/>
      <c r="JGG530" s="464"/>
      <c r="JGH530" s="464"/>
      <c r="JGI530" s="464"/>
      <c r="JGJ530" s="464"/>
      <c r="JGK530" s="464"/>
      <c r="JGL530" s="464"/>
      <c r="JGM530" s="464"/>
      <c r="JGN530" s="464"/>
      <c r="JGO530" s="464"/>
      <c r="JGP530" s="464"/>
      <c r="JGQ530" s="464"/>
      <c r="JGR530" s="464"/>
      <c r="JGS530" s="464"/>
      <c r="JGT530" s="464"/>
      <c r="JGU530" s="464"/>
      <c r="JGV530" s="464"/>
      <c r="JGW530" s="464"/>
      <c r="JGX530" s="464"/>
      <c r="JGY530" s="464"/>
      <c r="JGZ530" s="464"/>
      <c r="JHA530" s="464"/>
      <c r="JHB530" s="464"/>
      <c r="JHC530" s="464"/>
      <c r="JHD530" s="464"/>
      <c r="JHE530" s="464"/>
      <c r="JHF530" s="464"/>
      <c r="JHG530" s="464"/>
      <c r="JHH530" s="464"/>
      <c r="JHI530" s="464"/>
      <c r="JHJ530" s="464"/>
      <c r="JHK530" s="464"/>
      <c r="JHL530" s="464"/>
      <c r="JHM530" s="464"/>
      <c r="JHN530" s="464"/>
      <c r="JHO530" s="464"/>
      <c r="JHP530" s="464"/>
      <c r="JHQ530" s="464"/>
      <c r="JHR530" s="464"/>
      <c r="JHS530" s="464"/>
      <c r="JHT530" s="464"/>
      <c r="JHU530" s="464"/>
      <c r="JHV530" s="464"/>
      <c r="JHW530" s="464"/>
      <c r="JHX530" s="464"/>
      <c r="JHY530" s="464"/>
      <c r="JHZ530" s="464"/>
      <c r="JIA530" s="464"/>
      <c r="JIB530" s="464"/>
      <c r="JIC530" s="464"/>
      <c r="JID530" s="464"/>
      <c r="JIE530" s="464"/>
      <c r="JIF530" s="464"/>
      <c r="JIG530" s="464"/>
      <c r="JIH530" s="464"/>
      <c r="JII530" s="464"/>
      <c r="JIJ530" s="464"/>
      <c r="JIK530" s="464"/>
      <c r="JIL530" s="464"/>
      <c r="JIM530" s="464"/>
      <c r="JIN530" s="464"/>
      <c r="JIO530" s="464"/>
      <c r="JIP530" s="464"/>
      <c r="JIQ530" s="464"/>
      <c r="JIR530" s="464"/>
      <c r="JIS530" s="464"/>
      <c r="JIT530" s="464"/>
      <c r="JIU530" s="464"/>
      <c r="JIV530" s="464"/>
      <c r="JIW530" s="464"/>
      <c r="JIX530" s="464"/>
      <c r="JIY530" s="464"/>
      <c r="JIZ530" s="464"/>
      <c r="JJA530" s="464"/>
      <c r="JJB530" s="464"/>
      <c r="JJC530" s="464"/>
      <c r="JJD530" s="464"/>
      <c r="JJE530" s="464"/>
      <c r="JJF530" s="464"/>
      <c r="JJG530" s="464"/>
      <c r="JJH530" s="464"/>
      <c r="JJI530" s="464"/>
      <c r="JJJ530" s="464"/>
      <c r="JJK530" s="464"/>
      <c r="JJL530" s="464"/>
      <c r="JJM530" s="464"/>
      <c r="JJN530" s="464"/>
      <c r="JJO530" s="464"/>
      <c r="JJP530" s="464"/>
      <c r="JJQ530" s="464"/>
      <c r="JJR530" s="464"/>
      <c r="JJS530" s="464"/>
      <c r="JJT530" s="464"/>
      <c r="JJU530" s="464"/>
      <c r="JJV530" s="464"/>
      <c r="JJW530" s="464"/>
      <c r="JJX530" s="464"/>
      <c r="JJY530" s="464"/>
      <c r="JJZ530" s="464"/>
      <c r="JKA530" s="464"/>
      <c r="JKB530" s="464"/>
      <c r="JKC530" s="464"/>
      <c r="JKD530" s="464"/>
      <c r="JKE530" s="464"/>
      <c r="JKF530" s="464"/>
      <c r="JKG530" s="464"/>
      <c r="JKH530" s="464"/>
      <c r="JKI530" s="464"/>
      <c r="JKJ530" s="464"/>
      <c r="JKK530" s="464"/>
      <c r="JKL530" s="464"/>
      <c r="JKM530" s="464"/>
      <c r="JKN530" s="464"/>
      <c r="JKO530" s="464"/>
      <c r="JKP530" s="464"/>
      <c r="JKQ530" s="464"/>
      <c r="JKR530" s="464"/>
      <c r="JKS530" s="464"/>
      <c r="JKT530" s="464"/>
      <c r="JKU530" s="464"/>
      <c r="JKV530" s="464"/>
      <c r="JKW530" s="464"/>
      <c r="JKX530" s="464"/>
      <c r="JKY530" s="464"/>
      <c r="JKZ530" s="464"/>
      <c r="JLA530" s="464"/>
      <c r="JLB530" s="464"/>
      <c r="JLC530" s="464"/>
      <c r="JLD530" s="464"/>
      <c r="JLE530" s="464"/>
      <c r="JLF530" s="464"/>
      <c r="JLG530" s="464"/>
      <c r="JLH530" s="464"/>
      <c r="JLI530" s="464"/>
      <c r="JLJ530" s="464"/>
      <c r="JLK530" s="464"/>
      <c r="JLL530" s="464"/>
      <c r="JLM530" s="464"/>
      <c r="JLN530" s="464"/>
      <c r="JLO530" s="464"/>
      <c r="JLP530" s="464"/>
      <c r="JLQ530" s="464"/>
      <c r="JLR530" s="464"/>
      <c r="JLS530" s="464"/>
      <c r="JLT530" s="464"/>
      <c r="JLU530" s="464"/>
      <c r="JLV530" s="464"/>
      <c r="JLW530" s="464"/>
      <c r="JLX530" s="464"/>
      <c r="JLY530" s="464"/>
      <c r="JLZ530" s="464"/>
      <c r="JMA530" s="464"/>
      <c r="JMB530" s="464"/>
      <c r="JMC530" s="464"/>
      <c r="JMD530" s="464"/>
      <c r="JME530" s="464"/>
      <c r="JMF530" s="464"/>
      <c r="JMG530" s="464"/>
      <c r="JMH530" s="464"/>
      <c r="JMI530" s="464"/>
      <c r="JMJ530" s="464"/>
      <c r="JMK530" s="464"/>
      <c r="JML530" s="464"/>
      <c r="JMM530" s="464"/>
      <c r="JMN530" s="464"/>
      <c r="JMO530" s="464"/>
      <c r="JMP530" s="464"/>
      <c r="JMQ530" s="464"/>
      <c r="JMR530" s="464"/>
      <c r="JMS530" s="464"/>
      <c r="JMT530" s="464"/>
      <c r="JMU530" s="464"/>
      <c r="JMV530" s="464"/>
      <c r="JMW530" s="464"/>
      <c r="JMX530" s="464"/>
      <c r="JMY530" s="464"/>
      <c r="JMZ530" s="464"/>
      <c r="JNA530" s="464"/>
      <c r="JNB530" s="464"/>
      <c r="JNC530" s="464"/>
      <c r="JND530" s="464"/>
      <c r="JNE530" s="464"/>
      <c r="JNF530" s="464"/>
      <c r="JNG530" s="464"/>
      <c r="JNH530" s="464"/>
      <c r="JNI530" s="464"/>
      <c r="JNJ530" s="464"/>
      <c r="JNK530" s="464"/>
      <c r="JNL530" s="464"/>
      <c r="JNM530" s="464"/>
      <c r="JNN530" s="464"/>
      <c r="JNO530" s="464"/>
      <c r="JNP530" s="464"/>
      <c r="JNQ530" s="464"/>
      <c r="JNR530" s="464"/>
      <c r="JNS530" s="464"/>
      <c r="JNT530" s="464"/>
      <c r="JNU530" s="464"/>
      <c r="JNV530" s="464"/>
      <c r="JNW530" s="464"/>
      <c r="JNX530" s="464"/>
      <c r="JNY530" s="464"/>
      <c r="JNZ530" s="464"/>
      <c r="JOA530" s="464"/>
      <c r="JOB530" s="464"/>
      <c r="JOC530" s="464"/>
      <c r="JOD530" s="464"/>
      <c r="JOE530" s="464"/>
      <c r="JOF530" s="464"/>
      <c r="JOG530" s="464"/>
      <c r="JOH530" s="464"/>
      <c r="JOI530" s="464"/>
      <c r="JOJ530" s="464"/>
      <c r="JOK530" s="464"/>
      <c r="JOL530" s="464"/>
      <c r="JOM530" s="464"/>
      <c r="JON530" s="464"/>
      <c r="JOO530" s="464"/>
      <c r="JOP530" s="464"/>
      <c r="JOQ530" s="464"/>
      <c r="JOR530" s="464"/>
      <c r="JOS530" s="464"/>
      <c r="JOT530" s="464"/>
      <c r="JOU530" s="464"/>
      <c r="JOV530" s="464"/>
      <c r="JOW530" s="464"/>
      <c r="JOX530" s="464"/>
      <c r="JOY530" s="464"/>
      <c r="JOZ530" s="464"/>
      <c r="JPA530" s="464"/>
      <c r="JPB530" s="464"/>
      <c r="JPC530" s="464"/>
      <c r="JPD530" s="464"/>
      <c r="JPE530" s="464"/>
      <c r="JPF530" s="464"/>
      <c r="JPG530" s="464"/>
      <c r="JPH530" s="464"/>
      <c r="JPI530" s="464"/>
      <c r="JPJ530" s="464"/>
      <c r="JPK530" s="464"/>
      <c r="JPL530" s="464"/>
      <c r="JPM530" s="464"/>
      <c r="JPN530" s="464"/>
      <c r="JPO530" s="464"/>
      <c r="JPP530" s="464"/>
      <c r="JPQ530" s="464"/>
      <c r="JPR530" s="464"/>
      <c r="JPS530" s="464"/>
      <c r="JPT530" s="464"/>
      <c r="JPU530" s="464"/>
      <c r="JPV530" s="464"/>
      <c r="JPW530" s="464"/>
      <c r="JPX530" s="464"/>
      <c r="JPY530" s="464"/>
      <c r="JPZ530" s="464"/>
      <c r="JQA530" s="464"/>
      <c r="JQB530" s="464"/>
      <c r="JQC530" s="464"/>
      <c r="JQD530" s="464"/>
      <c r="JQE530" s="464"/>
      <c r="JQF530" s="464"/>
      <c r="JQG530" s="464"/>
      <c r="JQH530" s="464"/>
      <c r="JQI530" s="464"/>
      <c r="JQJ530" s="464"/>
      <c r="JQK530" s="464"/>
      <c r="JQL530" s="464"/>
      <c r="JQM530" s="464"/>
      <c r="JQN530" s="464"/>
      <c r="JQO530" s="464"/>
      <c r="JQP530" s="464"/>
      <c r="JQQ530" s="464"/>
      <c r="JQR530" s="464"/>
      <c r="JQS530" s="464"/>
      <c r="JQT530" s="464"/>
      <c r="JQU530" s="464"/>
      <c r="JQV530" s="464"/>
      <c r="JQW530" s="464"/>
      <c r="JQX530" s="464"/>
      <c r="JQY530" s="464"/>
      <c r="JQZ530" s="464"/>
      <c r="JRA530" s="464"/>
      <c r="JRB530" s="464"/>
      <c r="JRC530" s="464"/>
      <c r="JRD530" s="464"/>
      <c r="JRE530" s="464"/>
      <c r="JRF530" s="464"/>
      <c r="JRG530" s="464"/>
      <c r="JRH530" s="464"/>
      <c r="JRI530" s="464"/>
      <c r="JRJ530" s="464"/>
      <c r="JRK530" s="464"/>
      <c r="JRL530" s="464"/>
      <c r="JRM530" s="464"/>
      <c r="JRN530" s="464"/>
      <c r="JRO530" s="464"/>
      <c r="JRP530" s="464"/>
      <c r="JRQ530" s="464"/>
      <c r="JRR530" s="464"/>
      <c r="JRS530" s="464"/>
      <c r="JRT530" s="464"/>
      <c r="JRU530" s="464"/>
      <c r="JRV530" s="464"/>
      <c r="JRW530" s="464"/>
      <c r="JRX530" s="464"/>
      <c r="JRY530" s="464"/>
      <c r="JRZ530" s="464"/>
      <c r="JSA530" s="464"/>
      <c r="JSB530" s="464"/>
      <c r="JSC530" s="464"/>
      <c r="JSD530" s="464"/>
      <c r="JSE530" s="464"/>
      <c r="JSF530" s="464"/>
      <c r="JSG530" s="464"/>
      <c r="JSH530" s="464"/>
      <c r="JSI530" s="464"/>
      <c r="JSJ530" s="464"/>
      <c r="JSK530" s="464"/>
      <c r="JSL530" s="464"/>
      <c r="JSM530" s="464"/>
      <c r="JSN530" s="464"/>
      <c r="JSO530" s="464"/>
      <c r="JSP530" s="464"/>
      <c r="JSQ530" s="464"/>
      <c r="JSR530" s="464"/>
      <c r="JSS530" s="464"/>
      <c r="JST530" s="464"/>
      <c r="JSU530" s="464"/>
      <c r="JSV530" s="464"/>
      <c r="JSW530" s="464"/>
      <c r="JSX530" s="464"/>
      <c r="JSY530" s="464"/>
      <c r="JSZ530" s="464"/>
      <c r="JTA530" s="464"/>
      <c r="JTB530" s="464"/>
      <c r="JTC530" s="464"/>
      <c r="JTD530" s="464"/>
      <c r="JTE530" s="464"/>
      <c r="JTF530" s="464"/>
      <c r="JTG530" s="464"/>
      <c r="JTH530" s="464"/>
      <c r="JTI530" s="464"/>
      <c r="JTJ530" s="464"/>
      <c r="JTK530" s="464"/>
      <c r="JTL530" s="464"/>
      <c r="JTM530" s="464"/>
      <c r="JTN530" s="464"/>
      <c r="JTO530" s="464"/>
      <c r="JTP530" s="464"/>
      <c r="JTQ530" s="464"/>
      <c r="JTR530" s="464"/>
      <c r="JTS530" s="464"/>
      <c r="JTT530" s="464"/>
      <c r="JTU530" s="464"/>
      <c r="JTV530" s="464"/>
      <c r="JTW530" s="464"/>
      <c r="JTX530" s="464"/>
      <c r="JTY530" s="464"/>
      <c r="JTZ530" s="464"/>
      <c r="JUA530" s="464"/>
      <c r="JUB530" s="464"/>
      <c r="JUC530" s="464"/>
      <c r="JUD530" s="464"/>
      <c r="JUE530" s="464"/>
      <c r="JUF530" s="464"/>
      <c r="JUG530" s="464"/>
      <c r="JUH530" s="464"/>
      <c r="JUI530" s="464"/>
      <c r="JUJ530" s="464"/>
      <c r="JUK530" s="464"/>
      <c r="JUL530" s="464"/>
      <c r="JUM530" s="464"/>
      <c r="JUN530" s="464"/>
      <c r="JUO530" s="464"/>
      <c r="JUP530" s="464"/>
      <c r="JUQ530" s="464"/>
      <c r="JUR530" s="464"/>
      <c r="JUS530" s="464"/>
      <c r="JUT530" s="464"/>
      <c r="JUU530" s="464"/>
      <c r="JUV530" s="464"/>
      <c r="JUW530" s="464"/>
      <c r="JUX530" s="464"/>
      <c r="JUY530" s="464"/>
      <c r="JUZ530" s="464"/>
      <c r="JVA530" s="464"/>
      <c r="JVB530" s="464"/>
      <c r="JVC530" s="464"/>
      <c r="JVD530" s="464"/>
      <c r="JVE530" s="464"/>
      <c r="JVF530" s="464"/>
      <c r="JVG530" s="464"/>
      <c r="JVH530" s="464"/>
      <c r="JVI530" s="464"/>
      <c r="JVJ530" s="464"/>
      <c r="JVK530" s="464"/>
      <c r="JVL530" s="464"/>
      <c r="JVM530" s="464"/>
      <c r="JVN530" s="464"/>
      <c r="JVO530" s="464"/>
      <c r="JVP530" s="464"/>
      <c r="JVQ530" s="464"/>
      <c r="JVR530" s="464"/>
      <c r="JVS530" s="464"/>
      <c r="JVT530" s="464"/>
      <c r="JVU530" s="464"/>
      <c r="JVV530" s="464"/>
      <c r="JVW530" s="464"/>
      <c r="JVX530" s="464"/>
      <c r="JVY530" s="464"/>
      <c r="JVZ530" s="464"/>
      <c r="JWA530" s="464"/>
      <c r="JWB530" s="464"/>
      <c r="JWC530" s="464"/>
      <c r="JWD530" s="464"/>
      <c r="JWE530" s="464"/>
      <c r="JWF530" s="464"/>
      <c r="JWG530" s="464"/>
      <c r="JWH530" s="464"/>
      <c r="JWI530" s="464"/>
      <c r="JWJ530" s="464"/>
      <c r="JWK530" s="464"/>
      <c r="JWL530" s="464"/>
      <c r="JWM530" s="464"/>
      <c r="JWN530" s="464"/>
      <c r="JWO530" s="464"/>
      <c r="JWP530" s="464"/>
      <c r="JWQ530" s="464"/>
      <c r="JWR530" s="464"/>
      <c r="JWS530" s="464"/>
      <c r="JWT530" s="464"/>
      <c r="JWU530" s="464"/>
      <c r="JWV530" s="464"/>
      <c r="JWW530" s="464"/>
      <c r="JWX530" s="464"/>
      <c r="JWY530" s="464"/>
      <c r="JWZ530" s="464"/>
      <c r="JXA530" s="464"/>
      <c r="JXB530" s="464"/>
      <c r="JXC530" s="464"/>
      <c r="JXD530" s="464"/>
      <c r="JXE530" s="464"/>
      <c r="JXF530" s="464"/>
      <c r="JXG530" s="464"/>
      <c r="JXH530" s="464"/>
      <c r="JXI530" s="464"/>
      <c r="JXJ530" s="464"/>
      <c r="JXK530" s="464"/>
      <c r="JXL530" s="464"/>
      <c r="JXM530" s="464"/>
      <c r="JXN530" s="464"/>
      <c r="JXO530" s="464"/>
      <c r="JXP530" s="464"/>
      <c r="JXQ530" s="464"/>
      <c r="JXR530" s="464"/>
      <c r="JXS530" s="464"/>
      <c r="JXT530" s="464"/>
      <c r="JXU530" s="464"/>
      <c r="JXV530" s="464"/>
      <c r="JXW530" s="464"/>
      <c r="JXX530" s="464"/>
      <c r="JXY530" s="464"/>
      <c r="JXZ530" s="464"/>
      <c r="JYA530" s="464"/>
      <c r="JYB530" s="464"/>
      <c r="JYC530" s="464"/>
      <c r="JYD530" s="464"/>
      <c r="JYE530" s="464"/>
      <c r="JYF530" s="464"/>
      <c r="JYG530" s="464"/>
      <c r="JYH530" s="464"/>
      <c r="JYI530" s="464"/>
      <c r="JYJ530" s="464"/>
      <c r="JYK530" s="464"/>
      <c r="JYL530" s="464"/>
      <c r="JYM530" s="464"/>
      <c r="JYN530" s="464"/>
      <c r="JYO530" s="464"/>
      <c r="JYP530" s="464"/>
      <c r="JYQ530" s="464"/>
      <c r="JYR530" s="464"/>
      <c r="JYS530" s="464"/>
      <c r="JYT530" s="464"/>
      <c r="JYU530" s="464"/>
      <c r="JYV530" s="464"/>
      <c r="JYW530" s="464"/>
      <c r="JYX530" s="464"/>
      <c r="JYY530" s="464"/>
      <c r="JYZ530" s="464"/>
      <c r="JZA530" s="464"/>
      <c r="JZB530" s="464"/>
      <c r="JZC530" s="464"/>
      <c r="JZD530" s="464"/>
      <c r="JZE530" s="464"/>
      <c r="JZF530" s="464"/>
      <c r="JZG530" s="464"/>
      <c r="JZH530" s="464"/>
      <c r="JZI530" s="464"/>
      <c r="JZJ530" s="464"/>
      <c r="JZK530" s="464"/>
      <c r="JZL530" s="464"/>
      <c r="JZM530" s="464"/>
      <c r="JZN530" s="464"/>
      <c r="JZO530" s="464"/>
      <c r="JZP530" s="464"/>
      <c r="JZQ530" s="464"/>
      <c r="JZR530" s="464"/>
      <c r="JZS530" s="464"/>
      <c r="JZT530" s="464"/>
      <c r="JZU530" s="464"/>
      <c r="JZV530" s="464"/>
      <c r="JZW530" s="464"/>
      <c r="JZX530" s="464"/>
      <c r="JZY530" s="464"/>
      <c r="JZZ530" s="464"/>
      <c r="KAA530" s="464"/>
      <c r="KAB530" s="464"/>
      <c r="KAC530" s="464"/>
      <c r="KAD530" s="464"/>
      <c r="KAE530" s="464"/>
      <c r="KAF530" s="464"/>
      <c r="KAG530" s="464"/>
      <c r="KAH530" s="464"/>
      <c r="KAI530" s="464"/>
      <c r="KAJ530" s="464"/>
      <c r="KAK530" s="464"/>
      <c r="KAL530" s="464"/>
      <c r="KAM530" s="464"/>
      <c r="KAN530" s="464"/>
      <c r="KAO530" s="464"/>
      <c r="KAP530" s="464"/>
      <c r="KAQ530" s="464"/>
      <c r="KAR530" s="464"/>
      <c r="KAS530" s="464"/>
      <c r="KAT530" s="464"/>
      <c r="KAU530" s="464"/>
      <c r="KAV530" s="464"/>
      <c r="KAW530" s="464"/>
      <c r="KAX530" s="464"/>
      <c r="KAY530" s="464"/>
      <c r="KAZ530" s="464"/>
      <c r="KBA530" s="464"/>
      <c r="KBB530" s="464"/>
      <c r="KBC530" s="464"/>
      <c r="KBD530" s="464"/>
      <c r="KBE530" s="464"/>
      <c r="KBF530" s="464"/>
      <c r="KBG530" s="464"/>
      <c r="KBH530" s="464"/>
      <c r="KBI530" s="464"/>
      <c r="KBJ530" s="464"/>
      <c r="KBK530" s="464"/>
      <c r="KBL530" s="464"/>
      <c r="KBM530" s="464"/>
      <c r="KBN530" s="464"/>
      <c r="KBO530" s="464"/>
      <c r="KBP530" s="464"/>
      <c r="KBQ530" s="464"/>
      <c r="KBR530" s="464"/>
      <c r="KBS530" s="464"/>
      <c r="KBT530" s="464"/>
      <c r="KBU530" s="464"/>
      <c r="KBV530" s="464"/>
      <c r="KBW530" s="464"/>
      <c r="KBX530" s="464"/>
      <c r="KBY530" s="464"/>
      <c r="KBZ530" s="464"/>
      <c r="KCA530" s="464"/>
      <c r="KCB530" s="464"/>
      <c r="KCC530" s="464"/>
      <c r="KCD530" s="464"/>
      <c r="KCE530" s="464"/>
      <c r="KCF530" s="464"/>
      <c r="KCG530" s="464"/>
      <c r="KCH530" s="464"/>
      <c r="KCI530" s="464"/>
      <c r="KCJ530" s="464"/>
      <c r="KCK530" s="464"/>
      <c r="KCL530" s="464"/>
      <c r="KCM530" s="464"/>
      <c r="KCN530" s="464"/>
      <c r="KCO530" s="464"/>
      <c r="KCP530" s="464"/>
      <c r="KCQ530" s="464"/>
      <c r="KCR530" s="464"/>
      <c r="KCS530" s="464"/>
      <c r="KCT530" s="464"/>
      <c r="KCU530" s="464"/>
      <c r="KCV530" s="464"/>
      <c r="KCW530" s="464"/>
      <c r="KCX530" s="464"/>
      <c r="KCY530" s="464"/>
      <c r="KCZ530" s="464"/>
      <c r="KDA530" s="464"/>
      <c r="KDB530" s="464"/>
      <c r="KDC530" s="464"/>
      <c r="KDD530" s="464"/>
      <c r="KDE530" s="464"/>
      <c r="KDF530" s="464"/>
      <c r="KDG530" s="464"/>
      <c r="KDH530" s="464"/>
      <c r="KDI530" s="464"/>
      <c r="KDJ530" s="464"/>
      <c r="KDK530" s="464"/>
      <c r="KDL530" s="464"/>
      <c r="KDM530" s="464"/>
      <c r="KDN530" s="464"/>
      <c r="KDO530" s="464"/>
      <c r="KDP530" s="464"/>
      <c r="KDQ530" s="464"/>
      <c r="KDR530" s="464"/>
      <c r="KDS530" s="464"/>
      <c r="KDT530" s="464"/>
      <c r="KDU530" s="464"/>
      <c r="KDV530" s="464"/>
      <c r="KDW530" s="464"/>
      <c r="KDX530" s="464"/>
      <c r="KDY530" s="464"/>
      <c r="KDZ530" s="464"/>
      <c r="KEA530" s="464"/>
      <c r="KEB530" s="464"/>
      <c r="KEC530" s="464"/>
      <c r="KED530" s="464"/>
      <c r="KEE530" s="464"/>
      <c r="KEF530" s="464"/>
      <c r="KEG530" s="464"/>
      <c r="KEH530" s="464"/>
      <c r="KEI530" s="464"/>
      <c r="KEJ530" s="464"/>
      <c r="KEK530" s="464"/>
      <c r="KEL530" s="464"/>
      <c r="KEM530" s="464"/>
      <c r="KEN530" s="464"/>
      <c r="KEO530" s="464"/>
      <c r="KEP530" s="464"/>
      <c r="KEQ530" s="464"/>
      <c r="KER530" s="464"/>
      <c r="KES530" s="464"/>
      <c r="KET530" s="464"/>
      <c r="KEU530" s="464"/>
      <c r="KEV530" s="464"/>
      <c r="KEW530" s="464"/>
      <c r="KEX530" s="464"/>
      <c r="KEY530" s="464"/>
      <c r="KEZ530" s="464"/>
      <c r="KFA530" s="464"/>
      <c r="KFB530" s="464"/>
      <c r="KFC530" s="464"/>
      <c r="KFD530" s="464"/>
      <c r="KFE530" s="464"/>
      <c r="KFF530" s="464"/>
      <c r="KFG530" s="464"/>
      <c r="KFH530" s="464"/>
      <c r="KFI530" s="464"/>
      <c r="KFJ530" s="464"/>
      <c r="KFK530" s="464"/>
      <c r="KFL530" s="464"/>
      <c r="KFM530" s="464"/>
      <c r="KFN530" s="464"/>
      <c r="KFO530" s="464"/>
      <c r="KFP530" s="464"/>
      <c r="KFQ530" s="464"/>
      <c r="KFR530" s="464"/>
      <c r="KFS530" s="464"/>
      <c r="KFT530" s="464"/>
      <c r="KFU530" s="464"/>
      <c r="KFV530" s="464"/>
      <c r="KFW530" s="464"/>
      <c r="KFX530" s="464"/>
      <c r="KFY530" s="464"/>
      <c r="KFZ530" s="464"/>
      <c r="KGA530" s="464"/>
      <c r="KGB530" s="464"/>
      <c r="KGC530" s="464"/>
      <c r="KGD530" s="464"/>
      <c r="KGE530" s="464"/>
      <c r="KGF530" s="464"/>
      <c r="KGG530" s="464"/>
      <c r="KGH530" s="464"/>
      <c r="KGI530" s="464"/>
      <c r="KGJ530" s="464"/>
      <c r="KGK530" s="464"/>
      <c r="KGL530" s="464"/>
      <c r="KGM530" s="464"/>
      <c r="KGN530" s="464"/>
      <c r="KGO530" s="464"/>
      <c r="KGP530" s="464"/>
      <c r="KGQ530" s="464"/>
      <c r="KGR530" s="464"/>
      <c r="KGS530" s="464"/>
      <c r="KGT530" s="464"/>
      <c r="KGU530" s="464"/>
      <c r="KGV530" s="464"/>
      <c r="KGW530" s="464"/>
      <c r="KGX530" s="464"/>
      <c r="KGY530" s="464"/>
      <c r="KGZ530" s="464"/>
      <c r="KHA530" s="464"/>
      <c r="KHB530" s="464"/>
      <c r="KHC530" s="464"/>
      <c r="KHD530" s="464"/>
      <c r="KHE530" s="464"/>
      <c r="KHF530" s="464"/>
      <c r="KHG530" s="464"/>
      <c r="KHH530" s="464"/>
      <c r="KHI530" s="464"/>
      <c r="KHJ530" s="464"/>
      <c r="KHK530" s="464"/>
      <c r="KHL530" s="464"/>
      <c r="KHM530" s="464"/>
      <c r="KHN530" s="464"/>
      <c r="KHO530" s="464"/>
      <c r="KHP530" s="464"/>
      <c r="KHQ530" s="464"/>
      <c r="KHR530" s="464"/>
      <c r="KHS530" s="464"/>
      <c r="KHT530" s="464"/>
      <c r="KHU530" s="464"/>
      <c r="KHV530" s="464"/>
      <c r="KHW530" s="464"/>
      <c r="KHX530" s="464"/>
      <c r="KHY530" s="464"/>
      <c r="KHZ530" s="464"/>
      <c r="KIA530" s="464"/>
      <c r="KIB530" s="464"/>
      <c r="KIC530" s="464"/>
      <c r="KID530" s="464"/>
      <c r="KIE530" s="464"/>
      <c r="KIF530" s="464"/>
      <c r="KIG530" s="464"/>
      <c r="KIH530" s="464"/>
      <c r="KII530" s="464"/>
      <c r="KIJ530" s="464"/>
      <c r="KIK530" s="464"/>
      <c r="KIL530" s="464"/>
      <c r="KIM530" s="464"/>
      <c r="KIN530" s="464"/>
      <c r="KIO530" s="464"/>
      <c r="KIP530" s="464"/>
      <c r="KIQ530" s="464"/>
      <c r="KIR530" s="464"/>
      <c r="KIS530" s="464"/>
      <c r="KIT530" s="464"/>
      <c r="KIU530" s="464"/>
      <c r="KIV530" s="464"/>
      <c r="KIW530" s="464"/>
      <c r="KIX530" s="464"/>
      <c r="KIY530" s="464"/>
      <c r="KIZ530" s="464"/>
      <c r="KJA530" s="464"/>
      <c r="KJB530" s="464"/>
      <c r="KJC530" s="464"/>
      <c r="KJD530" s="464"/>
      <c r="KJE530" s="464"/>
      <c r="KJF530" s="464"/>
      <c r="KJG530" s="464"/>
      <c r="KJH530" s="464"/>
      <c r="KJI530" s="464"/>
      <c r="KJJ530" s="464"/>
      <c r="KJK530" s="464"/>
      <c r="KJL530" s="464"/>
      <c r="KJM530" s="464"/>
      <c r="KJN530" s="464"/>
      <c r="KJO530" s="464"/>
      <c r="KJP530" s="464"/>
      <c r="KJQ530" s="464"/>
      <c r="KJR530" s="464"/>
      <c r="KJS530" s="464"/>
      <c r="KJT530" s="464"/>
      <c r="KJU530" s="464"/>
      <c r="KJV530" s="464"/>
      <c r="KJW530" s="464"/>
      <c r="KJX530" s="464"/>
      <c r="KJY530" s="464"/>
      <c r="KJZ530" s="464"/>
      <c r="KKA530" s="464"/>
      <c r="KKB530" s="464"/>
      <c r="KKC530" s="464"/>
      <c r="KKD530" s="464"/>
      <c r="KKE530" s="464"/>
      <c r="KKF530" s="464"/>
      <c r="KKG530" s="464"/>
      <c r="KKH530" s="464"/>
      <c r="KKI530" s="464"/>
      <c r="KKJ530" s="464"/>
      <c r="KKK530" s="464"/>
      <c r="KKL530" s="464"/>
      <c r="KKM530" s="464"/>
      <c r="KKN530" s="464"/>
      <c r="KKO530" s="464"/>
      <c r="KKP530" s="464"/>
      <c r="KKQ530" s="464"/>
      <c r="KKR530" s="464"/>
      <c r="KKS530" s="464"/>
      <c r="KKT530" s="464"/>
      <c r="KKU530" s="464"/>
      <c r="KKV530" s="464"/>
      <c r="KKW530" s="464"/>
      <c r="KKX530" s="464"/>
      <c r="KKY530" s="464"/>
      <c r="KKZ530" s="464"/>
      <c r="KLA530" s="464"/>
      <c r="KLB530" s="464"/>
      <c r="KLC530" s="464"/>
      <c r="KLD530" s="464"/>
      <c r="KLE530" s="464"/>
      <c r="KLF530" s="464"/>
      <c r="KLG530" s="464"/>
      <c r="KLH530" s="464"/>
      <c r="KLI530" s="464"/>
      <c r="KLJ530" s="464"/>
      <c r="KLK530" s="464"/>
      <c r="KLL530" s="464"/>
      <c r="KLM530" s="464"/>
      <c r="KLN530" s="464"/>
      <c r="KLO530" s="464"/>
      <c r="KLP530" s="464"/>
      <c r="KLQ530" s="464"/>
      <c r="KLR530" s="464"/>
      <c r="KLS530" s="464"/>
      <c r="KLT530" s="464"/>
      <c r="KLU530" s="464"/>
      <c r="KLV530" s="464"/>
      <c r="KLW530" s="464"/>
      <c r="KLX530" s="464"/>
      <c r="KLY530" s="464"/>
      <c r="KLZ530" s="464"/>
      <c r="KMA530" s="464"/>
      <c r="KMB530" s="464"/>
      <c r="KMC530" s="464"/>
      <c r="KMD530" s="464"/>
      <c r="KME530" s="464"/>
      <c r="KMF530" s="464"/>
      <c r="KMG530" s="464"/>
      <c r="KMH530" s="464"/>
      <c r="KMI530" s="464"/>
      <c r="KMJ530" s="464"/>
      <c r="KMK530" s="464"/>
      <c r="KML530" s="464"/>
      <c r="KMM530" s="464"/>
      <c r="KMN530" s="464"/>
      <c r="KMO530" s="464"/>
      <c r="KMP530" s="464"/>
      <c r="KMQ530" s="464"/>
      <c r="KMR530" s="464"/>
      <c r="KMS530" s="464"/>
      <c r="KMT530" s="464"/>
      <c r="KMU530" s="464"/>
      <c r="KMV530" s="464"/>
      <c r="KMW530" s="464"/>
      <c r="KMX530" s="464"/>
      <c r="KMY530" s="464"/>
      <c r="KMZ530" s="464"/>
      <c r="KNA530" s="464"/>
      <c r="KNB530" s="464"/>
      <c r="KNC530" s="464"/>
      <c r="KND530" s="464"/>
      <c r="KNE530" s="464"/>
      <c r="KNF530" s="464"/>
      <c r="KNG530" s="464"/>
      <c r="KNH530" s="464"/>
      <c r="KNI530" s="464"/>
      <c r="KNJ530" s="464"/>
      <c r="KNK530" s="464"/>
      <c r="KNL530" s="464"/>
      <c r="KNM530" s="464"/>
      <c r="KNN530" s="464"/>
      <c r="KNO530" s="464"/>
      <c r="KNP530" s="464"/>
      <c r="KNQ530" s="464"/>
      <c r="KNR530" s="464"/>
      <c r="KNS530" s="464"/>
      <c r="KNT530" s="464"/>
      <c r="KNU530" s="464"/>
      <c r="KNV530" s="464"/>
      <c r="KNW530" s="464"/>
      <c r="KNX530" s="464"/>
      <c r="KNY530" s="464"/>
      <c r="KNZ530" s="464"/>
      <c r="KOA530" s="464"/>
      <c r="KOB530" s="464"/>
      <c r="KOC530" s="464"/>
      <c r="KOD530" s="464"/>
      <c r="KOE530" s="464"/>
      <c r="KOF530" s="464"/>
      <c r="KOG530" s="464"/>
      <c r="KOH530" s="464"/>
      <c r="KOI530" s="464"/>
      <c r="KOJ530" s="464"/>
      <c r="KOK530" s="464"/>
      <c r="KOL530" s="464"/>
      <c r="KOM530" s="464"/>
      <c r="KON530" s="464"/>
      <c r="KOO530" s="464"/>
      <c r="KOP530" s="464"/>
      <c r="KOQ530" s="464"/>
      <c r="KOR530" s="464"/>
      <c r="KOS530" s="464"/>
      <c r="KOT530" s="464"/>
      <c r="KOU530" s="464"/>
      <c r="KOV530" s="464"/>
      <c r="KOW530" s="464"/>
      <c r="KOX530" s="464"/>
      <c r="KOY530" s="464"/>
      <c r="KOZ530" s="464"/>
      <c r="KPA530" s="464"/>
      <c r="KPB530" s="464"/>
      <c r="KPC530" s="464"/>
      <c r="KPD530" s="464"/>
      <c r="KPE530" s="464"/>
      <c r="KPF530" s="464"/>
      <c r="KPG530" s="464"/>
      <c r="KPH530" s="464"/>
      <c r="KPI530" s="464"/>
      <c r="KPJ530" s="464"/>
      <c r="KPK530" s="464"/>
      <c r="KPL530" s="464"/>
      <c r="KPM530" s="464"/>
      <c r="KPN530" s="464"/>
      <c r="KPO530" s="464"/>
      <c r="KPP530" s="464"/>
      <c r="KPQ530" s="464"/>
      <c r="KPR530" s="464"/>
      <c r="KPS530" s="464"/>
      <c r="KPT530" s="464"/>
      <c r="KPU530" s="464"/>
      <c r="KPV530" s="464"/>
      <c r="KPW530" s="464"/>
      <c r="KPX530" s="464"/>
      <c r="KPY530" s="464"/>
      <c r="KPZ530" s="464"/>
      <c r="KQA530" s="464"/>
      <c r="KQB530" s="464"/>
      <c r="KQC530" s="464"/>
      <c r="KQD530" s="464"/>
      <c r="KQE530" s="464"/>
      <c r="KQF530" s="464"/>
      <c r="KQG530" s="464"/>
      <c r="KQH530" s="464"/>
      <c r="KQI530" s="464"/>
      <c r="KQJ530" s="464"/>
      <c r="KQK530" s="464"/>
      <c r="KQL530" s="464"/>
      <c r="KQM530" s="464"/>
      <c r="KQN530" s="464"/>
      <c r="KQO530" s="464"/>
      <c r="KQP530" s="464"/>
      <c r="KQQ530" s="464"/>
      <c r="KQR530" s="464"/>
      <c r="KQS530" s="464"/>
      <c r="KQT530" s="464"/>
      <c r="KQU530" s="464"/>
      <c r="KQV530" s="464"/>
      <c r="KQW530" s="464"/>
      <c r="KQX530" s="464"/>
      <c r="KQY530" s="464"/>
      <c r="KQZ530" s="464"/>
      <c r="KRA530" s="464"/>
      <c r="KRB530" s="464"/>
      <c r="KRC530" s="464"/>
      <c r="KRD530" s="464"/>
      <c r="KRE530" s="464"/>
      <c r="KRF530" s="464"/>
      <c r="KRG530" s="464"/>
      <c r="KRH530" s="464"/>
      <c r="KRI530" s="464"/>
      <c r="KRJ530" s="464"/>
      <c r="KRK530" s="464"/>
      <c r="KRL530" s="464"/>
      <c r="KRM530" s="464"/>
      <c r="KRN530" s="464"/>
      <c r="KRO530" s="464"/>
      <c r="KRP530" s="464"/>
      <c r="KRQ530" s="464"/>
      <c r="KRR530" s="464"/>
      <c r="KRS530" s="464"/>
      <c r="KRT530" s="464"/>
      <c r="KRU530" s="464"/>
      <c r="KRV530" s="464"/>
      <c r="KRW530" s="464"/>
      <c r="KRX530" s="464"/>
      <c r="KRY530" s="464"/>
      <c r="KRZ530" s="464"/>
      <c r="KSA530" s="464"/>
      <c r="KSB530" s="464"/>
      <c r="KSC530" s="464"/>
      <c r="KSD530" s="464"/>
      <c r="KSE530" s="464"/>
      <c r="KSF530" s="464"/>
      <c r="KSG530" s="464"/>
      <c r="KSH530" s="464"/>
      <c r="KSI530" s="464"/>
      <c r="KSJ530" s="464"/>
      <c r="KSK530" s="464"/>
      <c r="KSL530" s="464"/>
      <c r="KSM530" s="464"/>
      <c r="KSN530" s="464"/>
      <c r="KSO530" s="464"/>
      <c r="KSP530" s="464"/>
      <c r="KSQ530" s="464"/>
      <c r="KSR530" s="464"/>
      <c r="KSS530" s="464"/>
      <c r="KST530" s="464"/>
      <c r="KSU530" s="464"/>
      <c r="KSV530" s="464"/>
      <c r="KSW530" s="464"/>
      <c r="KSX530" s="464"/>
      <c r="KSY530" s="464"/>
      <c r="KSZ530" s="464"/>
      <c r="KTA530" s="464"/>
      <c r="KTB530" s="464"/>
      <c r="KTC530" s="464"/>
      <c r="KTD530" s="464"/>
      <c r="KTE530" s="464"/>
      <c r="KTF530" s="464"/>
      <c r="KTG530" s="464"/>
      <c r="KTH530" s="464"/>
      <c r="KTI530" s="464"/>
      <c r="KTJ530" s="464"/>
      <c r="KTK530" s="464"/>
      <c r="KTL530" s="464"/>
      <c r="KTM530" s="464"/>
      <c r="KTN530" s="464"/>
      <c r="KTO530" s="464"/>
      <c r="KTP530" s="464"/>
      <c r="KTQ530" s="464"/>
      <c r="KTR530" s="464"/>
      <c r="KTS530" s="464"/>
      <c r="KTT530" s="464"/>
      <c r="KTU530" s="464"/>
      <c r="KTV530" s="464"/>
      <c r="KTW530" s="464"/>
      <c r="KTX530" s="464"/>
      <c r="KTY530" s="464"/>
      <c r="KTZ530" s="464"/>
      <c r="KUA530" s="464"/>
      <c r="KUB530" s="464"/>
      <c r="KUC530" s="464"/>
      <c r="KUD530" s="464"/>
      <c r="KUE530" s="464"/>
      <c r="KUF530" s="464"/>
      <c r="KUG530" s="464"/>
      <c r="KUH530" s="464"/>
      <c r="KUI530" s="464"/>
      <c r="KUJ530" s="464"/>
      <c r="KUK530" s="464"/>
      <c r="KUL530" s="464"/>
      <c r="KUM530" s="464"/>
      <c r="KUN530" s="464"/>
      <c r="KUO530" s="464"/>
      <c r="KUP530" s="464"/>
      <c r="KUQ530" s="464"/>
      <c r="KUR530" s="464"/>
      <c r="KUS530" s="464"/>
      <c r="KUT530" s="464"/>
      <c r="KUU530" s="464"/>
      <c r="KUV530" s="464"/>
      <c r="KUW530" s="464"/>
      <c r="KUX530" s="464"/>
      <c r="KUY530" s="464"/>
      <c r="KUZ530" s="464"/>
      <c r="KVA530" s="464"/>
      <c r="KVB530" s="464"/>
      <c r="KVC530" s="464"/>
      <c r="KVD530" s="464"/>
      <c r="KVE530" s="464"/>
      <c r="KVF530" s="464"/>
      <c r="KVG530" s="464"/>
      <c r="KVH530" s="464"/>
      <c r="KVI530" s="464"/>
      <c r="KVJ530" s="464"/>
      <c r="KVK530" s="464"/>
      <c r="KVL530" s="464"/>
      <c r="KVM530" s="464"/>
      <c r="KVN530" s="464"/>
      <c r="KVO530" s="464"/>
      <c r="KVP530" s="464"/>
      <c r="KVQ530" s="464"/>
      <c r="KVR530" s="464"/>
      <c r="KVS530" s="464"/>
      <c r="KVT530" s="464"/>
      <c r="KVU530" s="464"/>
      <c r="KVV530" s="464"/>
      <c r="KVW530" s="464"/>
      <c r="KVX530" s="464"/>
      <c r="KVY530" s="464"/>
      <c r="KVZ530" s="464"/>
      <c r="KWA530" s="464"/>
      <c r="KWB530" s="464"/>
      <c r="KWC530" s="464"/>
      <c r="KWD530" s="464"/>
      <c r="KWE530" s="464"/>
      <c r="KWF530" s="464"/>
      <c r="KWG530" s="464"/>
      <c r="KWH530" s="464"/>
      <c r="KWI530" s="464"/>
      <c r="KWJ530" s="464"/>
      <c r="KWK530" s="464"/>
      <c r="KWL530" s="464"/>
      <c r="KWM530" s="464"/>
      <c r="KWN530" s="464"/>
      <c r="KWO530" s="464"/>
      <c r="KWP530" s="464"/>
      <c r="KWQ530" s="464"/>
      <c r="KWR530" s="464"/>
      <c r="KWS530" s="464"/>
      <c r="KWT530" s="464"/>
      <c r="KWU530" s="464"/>
      <c r="KWV530" s="464"/>
      <c r="KWW530" s="464"/>
      <c r="KWX530" s="464"/>
      <c r="KWY530" s="464"/>
      <c r="KWZ530" s="464"/>
      <c r="KXA530" s="464"/>
      <c r="KXB530" s="464"/>
      <c r="KXC530" s="464"/>
      <c r="KXD530" s="464"/>
      <c r="KXE530" s="464"/>
      <c r="KXF530" s="464"/>
      <c r="KXG530" s="464"/>
      <c r="KXH530" s="464"/>
      <c r="KXI530" s="464"/>
      <c r="KXJ530" s="464"/>
      <c r="KXK530" s="464"/>
      <c r="KXL530" s="464"/>
      <c r="KXM530" s="464"/>
      <c r="KXN530" s="464"/>
      <c r="KXO530" s="464"/>
      <c r="KXP530" s="464"/>
      <c r="KXQ530" s="464"/>
      <c r="KXR530" s="464"/>
      <c r="KXS530" s="464"/>
      <c r="KXT530" s="464"/>
      <c r="KXU530" s="464"/>
      <c r="KXV530" s="464"/>
      <c r="KXW530" s="464"/>
      <c r="KXX530" s="464"/>
      <c r="KXY530" s="464"/>
      <c r="KXZ530" s="464"/>
      <c r="KYA530" s="464"/>
      <c r="KYB530" s="464"/>
      <c r="KYC530" s="464"/>
      <c r="KYD530" s="464"/>
      <c r="KYE530" s="464"/>
      <c r="KYF530" s="464"/>
      <c r="KYG530" s="464"/>
      <c r="KYH530" s="464"/>
      <c r="KYI530" s="464"/>
      <c r="KYJ530" s="464"/>
      <c r="KYK530" s="464"/>
      <c r="KYL530" s="464"/>
      <c r="KYM530" s="464"/>
      <c r="KYN530" s="464"/>
      <c r="KYO530" s="464"/>
      <c r="KYP530" s="464"/>
      <c r="KYQ530" s="464"/>
      <c r="KYR530" s="464"/>
      <c r="KYS530" s="464"/>
      <c r="KYT530" s="464"/>
      <c r="KYU530" s="464"/>
      <c r="KYV530" s="464"/>
      <c r="KYW530" s="464"/>
      <c r="KYX530" s="464"/>
      <c r="KYY530" s="464"/>
      <c r="KYZ530" s="464"/>
      <c r="KZA530" s="464"/>
      <c r="KZB530" s="464"/>
      <c r="KZC530" s="464"/>
      <c r="KZD530" s="464"/>
      <c r="KZE530" s="464"/>
      <c r="KZF530" s="464"/>
      <c r="KZG530" s="464"/>
      <c r="KZH530" s="464"/>
      <c r="KZI530" s="464"/>
      <c r="KZJ530" s="464"/>
      <c r="KZK530" s="464"/>
      <c r="KZL530" s="464"/>
      <c r="KZM530" s="464"/>
      <c r="KZN530" s="464"/>
      <c r="KZO530" s="464"/>
      <c r="KZP530" s="464"/>
      <c r="KZQ530" s="464"/>
      <c r="KZR530" s="464"/>
      <c r="KZS530" s="464"/>
      <c r="KZT530" s="464"/>
      <c r="KZU530" s="464"/>
      <c r="KZV530" s="464"/>
      <c r="KZW530" s="464"/>
      <c r="KZX530" s="464"/>
      <c r="KZY530" s="464"/>
      <c r="KZZ530" s="464"/>
      <c r="LAA530" s="464"/>
      <c r="LAB530" s="464"/>
      <c r="LAC530" s="464"/>
      <c r="LAD530" s="464"/>
      <c r="LAE530" s="464"/>
      <c r="LAF530" s="464"/>
      <c r="LAG530" s="464"/>
      <c r="LAH530" s="464"/>
      <c r="LAI530" s="464"/>
      <c r="LAJ530" s="464"/>
      <c r="LAK530" s="464"/>
      <c r="LAL530" s="464"/>
      <c r="LAM530" s="464"/>
      <c r="LAN530" s="464"/>
      <c r="LAO530" s="464"/>
      <c r="LAP530" s="464"/>
      <c r="LAQ530" s="464"/>
      <c r="LAR530" s="464"/>
      <c r="LAS530" s="464"/>
      <c r="LAT530" s="464"/>
      <c r="LAU530" s="464"/>
      <c r="LAV530" s="464"/>
      <c r="LAW530" s="464"/>
      <c r="LAX530" s="464"/>
      <c r="LAY530" s="464"/>
      <c r="LAZ530" s="464"/>
      <c r="LBA530" s="464"/>
      <c r="LBB530" s="464"/>
      <c r="LBC530" s="464"/>
      <c r="LBD530" s="464"/>
      <c r="LBE530" s="464"/>
      <c r="LBF530" s="464"/>
      <c r="LBG530" s="464"/>
      <c r="LBH530" s="464"/>
      <c r="LBI530" s="464"/>
      <c r="LBJ530" s="464"/>
      <c r="LBK530" s="464"/>
      <c r="LBL530" s="464"/>
      <c r="LBM530" s="464"/>
      <c r="LBN530" s="464"/>
      <c r="LBO530" s="464"/>
      <c r="LBP530" s="464"/>
      <c r="LBQ530" s="464"/>
      <c r="LBR530" s="464"/>
      <c r="LBS530" s="464"/>
      <c r="LBT530" s="464"/>
      <c r="LBU530" s="464"/>
      <c r="LBV530" s="464"/>
      <c r="LBW530" s="464"/>
      <c r="LBX530" s="464"/>
      <c r="LBY530" s="464"/>
      <c r="LBZ530" s="464"/>
      <c r="LCA530" s="464"/>
      <c r="LCB530" s="464"/>
      <c r="LCC530" s="464"/>
      <c r="LCD530" s="464"/>
      <c r="LCE530" s="464"/>
      <c r="LCF530" s="464"/>
      <c r="LCG530" s="464"/>
      <c r="LCH530" s="464"/>
      <c r="LCI530" s="464"/>
      <c r="LCJ530" s="464"/>
      <c r="LCK530" s="464"/>
      <c r="LCL530" s="464"/>
      <c r="LCM530" s="464"/>
      <c r="LCN530" s="464"/>
      <c r="LCO530" s="464"/>
      <c r="LCP530" s="464"/>
      <c r="LCQ530" s="464"/>
      <c r="LCR530" s="464"/>
      <c r="LCS530" s="464"/>
      <c r="LCT530" s="464"/>
      <c r="LCU530" s="464"/>
      <c r="LCV530" s="464"/>
      <c r="LCW530" s="464"/>
      <c r="LCX530" s="464"/>
      <c r="LCY530" s="464"/>
      <c r="LCZ530" s="464"/>
      <c r="LDA530" s="464"/>
      <c r="LDB530" s="464"/>
      <c r="LDC530" s="464"/>
      <c r="LDD530" s="464"/>
      <c r="LDE530" s="464"/>
      <c r="LDF530" s="464"/>
      <c r="LDG530" s="464"/>
      <c r="LDH530" s="464"/>
      <c r="LDI530" s="464"/>
      <c r="LDJ530" s="464"/>
      <c r="LDK530" s="464"/>
      <c r="LDL530" s="464"/>
      <c r="LDM530" s="464"/>
      <c r="LDN530" s="464"/>
      <c r="LDO530" s="464"/>
      <c r="LDP530" s="464"/>
      <c r="LDQ530" s="464"/>
      <c r="LDR530" s="464"/>
      <c r="LDS530" s="464"/>
      <c r="LDT530" s="464"/>
      <c r="LDU530" s="464"/>
      <c r="LDV530" s="464"/>
      <c r="LDW530" s="464"/>
      <c r="LDX530" s="464"/>
      <c r="LDY530" s="464"/>
      <c r="LDZ530" s="464"/>
      <c r="LEA530" s="464"/>
      <c r="LEB530" s="464"/>
      <c r="LEC530" s="464"/>
      <c r="LED530" s="464"/>
      <c r="LEE530" s="464"/>
      <c r="LEF530" s="464"/>
      <c r="LEG530" s="464"/>
      <c r="LEH530" s="464"/>
      <c r="LEI530" s="464"/>
      <c r="LEJ530" s="464"/>
      <c r="LEK530" s="464"/>
      <c r="LEL530" s="464"/>
      <c r="LEM530" s="464"/>
      <c r="LEN530" s="464"/>
      <c r="LEO530" s="464"/>
      <c r="LEP530" s="464"/>
      <c r="LEQ530" s="464"/>
      <c r="LER530" s="464"/>
      <c r="LES530" s="464"/>
      <c r="LET530" s="464"/>
      <c r="LEU530" s="464"/>
      <c r="LEV530" s="464"/>
      <c r="LEW530" s="464"/>
      <c r="LEX530" s="464"/>
      <c r="LEY530" s="464"/>
      <c r="LEZ530" s="464"/>
      <c r="LFA530" s="464"/>
      <c r="LFB530" s="464"/>
      <c r="LFC530" s="464"/>
      <c r="LFD530" s="464"/>
      <c r="LFE530" s="464"/>
      <c r="LFF530" s="464"/>
      <c r="LFG530" s="464"/>
      <c r="LFH530" s="464"/>
      <c r="LFI530" s="464"/>
      <c r="LFJ530" s="464"/>
      <c r="LFK530" s="464"/>
      <c r="LFL530" s="464"/>
      <c r="LFM530" s="464"/>
      <c r="LFN530" s="464"/>
      <c r="LFO530" s="464"/>
      <c r="LFP530" s="464"/>
      <c r="LFQ530" s="464"/>
      <c r="LFR530" s="464"/>
      <c r="LFS530" s="464"/>
      <c r="LFT530" s="464"/>
      <c r="LFU530" s="464"/>
      <c r="LFV530" s="464"/>
      <c r="LFW530" s="464"/>
      <c r="LFX530" s="464"/>
      <c r="LFY530" s="464"/>
      <c r="LFZ530" s="464"/>
      <c r="LGA530" s="464"/>
      <c r="LGB530" s="464"/>
      <c r="LGC530" s="464"/>
      <c r="LGD530" s="464"/>
      <c r="LGE530" s="464"/>
      <c r="LGF530" s="464"/>
      <c r="LGG530" s="464"/>
      <c r="LGH530" s="464"/>
      <c r="LGI530" s="464"/>
      <c r="LGJ530" s="464"/>
      <c r="LGK530" s="464"/>
      <c r="LGL530" s="464"/>
      <c r="LGM530" s="464"/>
      <c r="LGN530" s="464"/>
      <c r="LGO530" s="464"/>
      <c r="LGP530" s="464"/>
      <c r="LGQ530" s="464"/>
      <c r="LGR530" s="464"/>
      <c r="LGS530" s="464"/>
      <c r="LGT530" s="464"/>
      <c r="LGU530" s="464"/>
      <c r="LGV530" s="464"/>
      <c r="LGW530" s="464"/>
      <c r="LGX530" s="464"/>
      <c r="LGY530" s="464"/>
      <c r="LGZ530" s="464"/>
      <c r="LHA530" s="464"/>
      <c r="LHB530" s="464"/>
      <c r="LHC530" s="464"/>
      <c r="LHD530" s="464"/>
      <c r="LHE530" s="464"/>
      <c r="LHF530" s="464"/>
      <c r="LHG530" s="464"/>
      <c r="LHH530" s="464"/>
      <c r="LHI530" s="464"/>
      <c r="LHJ530" s="464"/>
      <c r="LHK530" s="464"/>
      <c r="LHL530" s="464"/>
      <c r="LHM530" s="464"/>
      <c r="LHN530" s="464"/>
      <c r="LHO530" s="464"/>
      <c r="LHP530" s="464"/>
      <c r="LHQ530" s="464"/>
      <c r="LHR530" s="464"/>
      <c r="LHS530" s="464"/>
      <c r="LHT530" s="464"/>
      <c r="LHU530" s="464"/>
      <c r="LHV530" s="464"/>
      <c r="LHW530" s="464"/>
      <c r="LHX530" s="464"/>
      <c r="LHY530" s="464"/>
      <c r="LHZ530" s="464"/>
      <c r="LIA530" s="464"/>
      <c r="LIB530" s="464"/>
      <c r="LIC530" s="464"/>
      <c r="LID530" s="464"/>
      <c r="LIE530" s="464"/>
      <c r="LIF530" s="464"/>
      <c r="LIG530" s="464"/>
      <c r="LIH530" s="464"/>
      <c r="LII530" s="464"/>
      <c r="LIJ530" s="464"/>
      <c r="LIK530" s="464"/>
      <c r="LIL530" s="464"/>
      <c r="LIM530" s="464"/>
      <c r="LIN530" s="464"/>
      <c r="LIO530" s="464"/>
      <c r="LIP530" s="464"/>
      <c r="LIQ530" s="464"/>
      <c r="LIR530" s="464"/>
      <c r="LIS530" s="464"/>
      <c r="LIT530" s="464"/>
      <c r="LIU530" s="464"/>
      <c r="LIV530" s="464"/>
      <c r="LIW530" s="464"/>
      <c r="LIX530" s="464"/>
      <c r="LIY530" s="464"/>
      <c r="LIZ530" s="464"/>
      <c r="LJA530" s="464"/>
      <c r="LJB530" s="464"/>
      <c r="LJC530" s="464"/>
      <c r="LJD530" s="464"/>
      <c r="LJE530" s="464"/>
      <c r="LJF530" s="464"/>
      <c r="LJG530" s="464"/>
      <c r="LJH530" s="464"/>
      <c r="LJI530" s="464"/>
      <c r="LJJ530" s="464"/>
      <c r="LJK530" s="464"/>
      <c r="LJL530" s="464"/>
      <c r="LJM530" s="464"/>
      <c r="LJN530" s="464"/>
      <c r="LJO530" s="464"/>
      <c r="LJP530" s="464"/>
      <c r="LJQ530" s="464"/>
      <c r="LJR530" s="464"/>
      <c r="LJS530" s="464"/>
      <c r="LJT530" s="464"/>
      <c r="LJU530" s="464"/>
      <c r="LJV530" s="464"/>
      <c r="LJW530" s="464"/>
      <c r="LJX530" s="464"/>
      <c r="LJY530" s="464"/>
      <c r="LJZ530" s="464"/>
      <c r="LKA530" s="464"/>
      <c r="LKB530" s="464"/>
      <c r="LKC530" s="464"/>
      <c r="LKD530" s="464"/>
      <c r="LKE530" s="464"/>
      <c r="LKF530" s="464"/>
      <c r="LKG530" s="464"/>
      <c r="LKH530" s="464"/>
      <c r="LKI530" s="464"/>
      <c r="LKJ530" s="464"/>
      <c r="LKK530" s="464"/>
      <c r="LKL530" s="464"/>
      <c r="LKM530" s="464"/>
      <c r="LKN530" s="464"/>
      <c r="LKO530" s="464"/>
      <c r="LKP530" s="464"/>
      <c r="LKQ530" s="464"/>
      <c r="LKR530" s="464"/>
      <c r="LKS530" s="464"/>
      <c r="LKT530" s="464"/>
      <c r="LKU530" s="464"/>
      <c r="LKV530" s="464"/>
      <c r="LKW530" s="464"/>
      <c r="LKX530" s="464"/>
      <c r="LKY530" s="464"/>
      <c r="LKZ530" s="464"/>
      <c r="LLA530" s="464"/>
      <c r="LLB530" s="464"/>
      <c r="LLC530" s="464"/>
      <c r="LLD530" s="464"/>
      <c r="LLE530" s="464"/>
      <c r="LLF530" s="464"/>
      <c r="LLG530" s="464"/>
      <c r="LLH530" s="464"/>
      <c r="LLI530" s="464"/>
      <c r="LLJ530" s="464"/>
      <c r="LLK530" s="464"/>
      <c r="LLL530" s="464"/>
      <c r="LLM530" s="464"/>
      <c r="LLN530" s="464"/>
      <c r="LLO530" s="464"/>
      <c r="LLP530" s="464"/>
      <c r="LLQ530" s="464"/>
      <c r="LLR530" s="464"/>
      <c r="LLS530" s="464"/>
      <c r="LLT530" s="464"/>
      <c r="LLU530" s="464"/>
      <c r="LLV530" s="464"/>
      <c r="LLW530" s="464"/>
      <c r="LLX530" s="464"/>
      <c r="LLY530" s="464"/>
      <c r="LLZ530" s="464"/>
      <c r="LMA530" s="464"/>
      <c r="LMB530" s="464"/>
      <c r="LMC530" s="464"/>
      <c r="LMD530" s="464"/>
      <c r="LME530" s="464"/>
      <c r="LMF530" s="464"/>
      <c r="LMG530" s="464"/>
      <c r="LMH530" s="464"/>
      <c r="LMI530" s="464"/>
      <c r="LMJ530" s="464"/>
      <c r="LMK530" s="464"/>
      <c r="LML530" s="464"/>
      <c r="LMM530" s="464"/>
      <c r="LMN530" s="464"/>
      <c r="LMO530" s="464"/>
      <c r="LMP530" s="464"/>
      <c r="LMQ530" s="464"/>
      <c r="LMR530" s="464"/>
      <c r="LMS530" s="464"/>
      <c r="LMT530" s="464"/>
      <c r="LMU530" s="464"/>
      <c r="LMV530" s="464"/>
      <c r="LMW530" s="464"/>
      <c r="LMX530" s="464"/>
      <c r="LMY530" s="464"/>
      <c r="LMZ530" s="464"/>
      <c r="LNA530" s="464"/>
      <c r="LNB530" s="464"/>
      <c r="LNC530" s="464"/>
      <c r="LND530" s="464"/>
      <c r="LNE530" s="464"/>
      <c r="LNF530" s="464"/>
      <c r="LNG530" s="464"/>
      <c r="LNH530" s="464"/>
      <c r="LNI530" s="464"/>
      <c r="LNJ530" s="464"/>
      <c r="LNK530" s="464"/>
      <c r="LNL530" s="464"/>
      <c r="LNM530" s="464"/>
      <c r="LNN530" s="464"/>
      <c r="LNO530" s="464"/>
      <c r="LNP530" s="464"/>
      <c r="LNQ530" s="464"/>
      <c r="LNR530" s="464"/>
      <c r="LNS530" s="464"/>
      <c r="LNT530" s="464"/>
      <c r="LNU530" s="464"/>
      <c r="LNV530" s="464"/>
      <c r="LNW530" s="464"/>
      <c r="LNX530" s="464"/>
      <c r="LNY530" s="464"/>
      <c r="LNZ530" s="464"/>
      <c r="LOA530" s="464"/>
      <c r="LOB530" s="464"/>
      <c r="LOC530" s="464"/>
      <c r="LOD530" s="464"/>
      <c r="LOE530" s="464"/>
      <c r="LOF530" s="464"/>
      <c r="LOG530" s="464"/>
      <c r="LOH530" s="464"/>
      <c r="LOI530" s="464"/>
      <c r="LOJ530" s="464"/>
      <c r="LOK530" s="464"/>
      <c r="LOL530" s="464"/>
      <c r="LOM530" s="464"/>
      <c r="LON530" s="464"/>
      <c r="LOO530" s="464"/>
      <c r="LOP530" s="464"/>
      <c r="LOQ530" s="464"/>
      <c r="LOR530" s="464"/>
      <c r="LOS530" s="464"/>
      <c r="LOT530" s="464"/>
      <c r="LOU530" s="464"/>
      <c r="LOV530" s="464"/>
      <c r="LOW530" s="464"/>
      <c r="LOX530" s="464"/>
      <c r="LOY530" s="464"/>
      <c r="LOZ530" s="464"/>
      <c r="LPA530" s="464"/>
      <c r="LPB530" s="464"/>
      <c r="LPC530" s="464"/>
      <c r="LPD530" s="464"/>
      <c r="LPE530" s="464"/>
      <c r="LPF530" s="464"/>
      <c r="LPG530" s="464"/>
      <c r="LPH530" s="464"/>
      <c r="LPI530" s="464"/>
      <c r="LPJ530" s="464"/>
      <c r="LPK530" s="464"/>
      <c r="LPL530" s="464"/>
      <c r="LPM530" s="464"/>
      <c r="LPN530" s="464"/>
      <c r="LPO530" s="464"/>
      <c r="LPP530" s="464"/>
      <c r="LPQ530" s="464"/>
      <c r="LPR530" s="464"/>
      <c r="LPS530" s="464"/>
      <c r="LPT530" s="464"/>
      <c r="LPU530" s="464"/>
      <c r="LPV530" s="464"/>
      <c r="LPW530" s="464"/>
      <c r="LPX530" s="464"/>
      <c r="LPY530" s="464"/>
      <c r="LPZ530" s="464"/>
      <c r="LQA530" s="464"/>
      <c r="LQB530" s="464"/>
      <c r="LQC530" s="464"/>
      <c r="LQD530" s="464"/>
      <c r="LQE530" s="464"/>
      <c r="LQF530" s="464"/>
      <c r="LQG530" s="464"/>
      <c r="LQH530" s="464"/>
      <c r="LQI530" s="464"/>
      <c r="LQJ530" s="464"/>
      <c r="LQK530" s="464"/>
      <c r="LQL530" s="464"/>
      <c r="LQM530" s="464"/>
      <c r="LQN530" s="464"/>
      <c r="LQO530" s="464"/>
      <c r="LQP530" s="464"/>
      <c r="LQQ530" s="464"/>
      <c r="LQR530" s="464"/>
      <c r="LQS530" s="464"/>
      <c r="LQT530" s="464"/>
      <c r="LQU530" s="464"/>
      <c r="LQV530" s="464"/>
      <c r="LQW530" s="464"/>
      <c r="LQX530" s="464"/>
      <c r="LQY530" s="464"/>
      <c r="LQZ530" s="464"/>
      <c r="LRA530" s="464"/>
      <c r="LRB530" s="464"/>
      <c r="LRC530" s="464"/>
      <c r="LRD530" s="464"/>
      <c r="LRE530" s="464"/>
      <c r="LRF530" s="464"/>
      <c r="LRG530" s="464"/>
      <c r="LRH530" s="464"/>
      <c r="LRI530" s="464"/>
      <c r="LRJ530" s="464"/>
      <c r="LRK530" s="464"/>
      <c r="LRL530" s="464"/>
      <c r="LRM530" s="464"/>
      <c r="LRN530" s="464"/>
      <c r="LRO530" s="464"/>
      <c r="LRP530" s="464"/>
      <c r="LRQ530" s="464"/>
      <c r="LRR530" s="464"/>
      <c r="LRS530" s="464"/>
      <c r="LRT530" s="464"/>
      <c r="LRU530" s="464"/>
      <c r="LRV530" s="464"/>
      <c r="LRW530" s="464"/>
      <c r="LRX530" s="464"/>
      <c r="LRY530" s="464"/>
      <c r="LRZ530" s="464"/>
      <c r="LSA530" s="464"/>
      <c r="LSB530" s="464"/>
      <c r="LSC530" s="464"/>
      <c r="LSD530" s="464"/>
      <c r="LSE530" s="464"/>
      <c r="LSF530" s="464"/>
      <c r="LSG530" s="464"/>
      <c r="LSH530" s="464"/>
      <c r="LSI530" s="464"/>
      <c r="LSJ530" s="464"/>
      <c r="LSK530" s="464"/>
      <c r="LSL530" s="464"/>
      <c r="LSM530" s="464"/>
      <c r="LSN530" s="464"/>
      <c r="LSO530" s="464"/>
      <c r="LSP530" s="464"/>
      <c r="LSQ530" s="464"/>
      <c r="LSR530" s="464"/>
      <c r="LSS530" s="464"/>
      <c r="LST530" s="464"/>
      <c r="LSU530" s="464"/>
      <c r="LSV530" s="464"/>
      <c r="LSW530" s="464"/>
      <c r="LSX530" s="464"/>
      <c r="LSY530" s="464"/>
      <c r="LSZ530" s="464"/>
      <c r="LTA530" s="464"/>
      <c r="LTB530" s="464"/>
      <c r="LTC530" s="464"/>
      <c r="LTD530" s="464"/>
      <c r="LTE530" s="464"/>
      <c r="LTF530" s="464"/>
      <c r="LTG530" s="464"/>
      <c r="LTH530" s="464"/>
      <c r="LTI530" s="464"/>
      <c r="LTJ530" s="464"/>
      <c r="LTK530" s="464"/>
      <c r="LTL530" s="464"/>
      <c r="LTM530" s="464"/>
      <c r="LTN530" s="464"/>
      <c r="LTO530" s="464"/>
      <c r="LTP530" s="464"/>
      <c r="LTQ530" s="464"/>
      <c r="LTR530" s="464"/>
      <c r="LTS530" s="464"/>
      <c r="LTT530" s="464"/>
      <c r="LTU530" s="464"/>
      <c r="LTV530" s="464"/>
      <c r="LTW530" s="464"/>
      <c r="LTX530" s="464"/>
      <c r="LTY530" s="464"/>
      <c r="LTZ530" s="464"/>
      <c r="LUA530" s="464"/>
      <c r="LUB530" s="464"/>
      <c r="LUC530" s="464"/>
      <c r="LUD530" s="464"/>
      <c r="LUE530" s="464"/>
      <c r="LUF530" s="464"/>
      <c r="LUG530" s="464"/>
      <c r="LUH530" s="464"/>
      <c r="LUI530" s="464"/>
      <c r="LUJ530" s="464"/>
      <c r="LUK530" s="464"/>
      <c r="LUL530" s="464"/>
      <c r="LUM530" s="464"/>
      <c r="LUN530" s="464"/>
      <c r="LUO530" s="464"/>
      <c r="LUP530" s="464"/>
      <c r="LUQ530" s="464"/>
      <c r="LUR530" s="464"/>
      <c r="LUS530" s="464"/>
      <c r="LUT530" s="464"/>
      <c r="LUU530" s="464"/>
      <c r="LUV530" s="464"/>
      <c r="LUW530" s="464"/>
      <c r="LUX530" s="464"/>
      <c r="LUY530" s="464"/>
      <c r="LUZ530" s="464"/>
      <c r="LVA530" s="464"/>
      <c r="LVB530" s="464"/>
      <c r="LVC530" s="464"/>
      <c r="LVD530" s="464"/>
      <c r="LVE530" s="464"/>
      <c r="LVF530" s="464"/>
      <c r="LVG530" s="464"/>
      <c r="LVH530" s="464"/>
      <c r="LVI530" s="464"/>
      <c r="LVJ530" s="464"/>
      <c r="LVK530" s="464"/>
      <c r="LVL530" s="464"/>
      <c r="LVM530" s="464"/>
      <c r="LVN530" s="464"/>
      <c r="LVO530" s="464"/>
      <c r="LVP530" s="464"/>
      <c r="LVQ530" s="464"/>
      <c r="LVR530" s="464"/>
      <c r="LVS530" s="464"/>
      <c r="LVT530" s="464"/>
      <c r="LVU530" s="464"/>
      <c r="LVV530" s="464"/>
      <c r="LVW530" s="464"/>
      <c r="LVX530" s="464"/>
      <c r="LVY530" s="464"/>
      <c r="LVZ530" s="464"/>
      <c r="LWA530" s="464"/>
      <c r="LWB530" s="464"/>
      <c r="LWC530" s="464"/>
      <c r="LWD530" s="464"/>
      <c r="LWE530" s="464"/>
      <c r="LWF530" s="464"/>
      <c r="LWG530" s="464"/>
      <c r="LWH530" s="464"/>
      <c r="LWI530" s="464"/>
      <c r="LWJ530" s="464"/>
      <c r="LWK530" s="464"/>
      <c r="LWL530" s="464"/>
      <c r="LWM530" s="464"/>
      <c r="LWN530" s="464"/>
      <c r="LWO530" s="464"/>
      <c r="LWP530" s="464"/>
      <c r="LWQ530" s="464"/>
      <c r="LWR530" s="464"/>
      <c r="LWS530" s="464"/>
      <c r="LWT530" s="464"/>
      <c r="LWU530" s="464"/>
      <c r="LWV530" s="464"/>
      <c r="LWW530" s="464"/>
      <c r="LWX530" s="464"/>
      <c r="LWY530" s="464"/>
      <c r="LWZ530" s="464"/>
      <c r="LXA530" s="464"/>
      <c r="LXB530" s="464"/>
      <c r="LXC530" s="464"/>
      <c r="LXD530" s="464"/>
      <c r="LXE530" s="464"/>
      <c r="LXF530" s="464"/>
      <c r="LXG530" s="464"/>
      <c r="LXH530" s="464"/>
      <c r="LXI530" s="464"/>
      <c r="LXJ530" s="464"/>
      <c r="LXK530" s="464"/>
      <c r="LXL530" s="464"/>
      <c r="LXM530" s="464"/>
      <c r="LXN530" s="464"/>
      <c r="LXO530" s="464"/>
      <c r="LXP530" s="464"/>
      <c r="LXQ530" s="464"/>
      <c r="LXR530" s="464"/>
      <c r="LXS530" s="464"/>
      <c r="LXT530" s="464"/>
      <c r="LXU530" s="464"/>
      <c r="LXV530" s="464"/>
      <c r="LXW530" s="464"/>
      <c r="LXX530" s="464"/>
      <c r="LXY530" s="464"/>
      <c r="LXZ530" s="464"/>
      <c r="LYA530" s="464"/>
      <c r="LYB530" s="464"/>
      <c r="LYC530" s="464"/>
      <c r="LYD530" s="464"/>
      <c r="LYE530" s="464"/>
      <c r="LYF530" s="464"/>
      <c r="LYG530" s="464"/>
      <c r="LYH530" s="464"/>
      <c r="LYI530" s="464"/>
      <c r="LYJ530" s="464"/>
      <c r="LYK530" s="464"/>
      <c r="LYL530" s="464"/>
      <c r="LYM530" s="464"/>
      <c r="LYN530" s="464"/>
      <c r="LYO530" s="464"/>
      <c r="LYP530" s="464"/>
      <c r="LYQ530" s="464"/>
      <c r="LYR530" s="464"/>
      <c r="LYS530" s="464"/>
      <c r="LYT530" s="464"/>
      <c r="LYU530" s="464"/>
      <c r="LYV530" s="464"/>
      <c r="LYW530" s="464"/>
      <c r="LYX530" s="464"/>
      <c r="LYY530" s="464"/>
      <c r="LYZ530" s="464"/>
      <c r="LZA530" s="464"/>
      <c r="LZB530" s="464"/>
      <c r="LZC530" s="464"/>
      <c r="LZD530" s="464"/>
      <c r="LZE530" s="464"/>
      <c r="LZF530" s="464"/>
      <c r="LZG530" s="464"/>
      <c r="LZH530" s="464"/>
      <c r="LZI530" s="464"/>
      <c r="LZJ530" s="464"/>
      <c r="LZK530" s="464"/>
      <c r="LZL530" s="464"/>
      <c r="LZM530" s="464"/>
      <c r="LZN530" s="464"/>
      <c r="LZO530" s="464"/>
      <c r="LZP530" s="464"/>
      <c r="LZQ530" s="464"/>
      <c r="LZR530" s="464"/>
      <c r="LZS530" s="464"/>
      <c r="LZT530" s="464"/>
      <c r="LZU530" s="464"/>
      <c r="LZV530" s="464"/>
      <c r="LZW530" s="464"/>
      <c r="LZX530" s="464"/>
      <c r="LZY530" s="464"/>
      <c r="LZZ530" s="464"/>
      <c r="MAA530" s="464"/>
      <c r="MAB530" s="464"/>
      <c r="MAC530" s="464"/>
      <c r="MAD530" s="464"/>
      <c r="MAE530" s="464"/>
      <c r="MAF530" s="464"/>
      <c r="MAG530" s="464"/>
      <c r="MAH530" s="464"/>
      <c r="MAI530" s="464"/>
      <c r="MAJ530" s="464"/>
      <c r="MAK530" s="464"/>
      <c r="MAL530" s="464"/>
      <c r="MAM530" s="464"/>
      <c r="MAN530" s="464"/>
      <c r="MAO530" s="464"/>
      <c r="MAP530" s="464"/>
      <c r="MAQ530" s="464"/>
      <c r="MAR530" s="464"/>
      <c r="MAS530" s="464"/>
      <c r="MAT530" s="464"/>
      <c r="MAU530" s="464"/>
      <c r="MAV530" s="464"/>
      <c r="MAW530" s="464"/>
      <c r="MAX530" s="464"/>
      <c r="MAY530" s="464"/>
      <c r="MAZ530" s="464"/>
      <c r="MBA530" s="464"/>
      <c r="MBB530" s="464"/>
      <c r="MBC530" s="464"/>
      <c r="MBD530" s="464"/>
      <c r="MBE530" s="464"/>
      <c r="MBF530" s="464"/>
      <c r="MBG530" s="464"/>
      <c r="MBH530" s="464"/>
      <c r="MBI530" s="464"/>
      <c r="MBJ530" s="464"/>
      <c r="MBK530" s="464"/>
      <c r="MBL530" s="464"/>
      <c r="MBM530" s="464"/>
      <c r="MBN530" s="464"/>
      <c r="MBO530" s="464"/>
      <c r="MBP530" s="464"/>
      <c r="MBQ530" s="464"/>
      <c r="MBR530" s="464"/>
      <c r="MBS530" s="464"/>
      <c r="MBT530" s="464"/>
      <c r="MBU530" s="464"/>
      <c r="MBV530" s="464"/>
      <c r="MBW530" s="464"/>
      <c r="MBX530" s="464"/>
      <c r="MBY530" s="464"/>
      <c r="MBZ530" s="464"/>
      <c r="MCA530" s="464"/>
      <c r="MCB530" s="464"/>
      <c r="MCC530" s="464"/>
      <c r="MCD530" s="464"/>
      <c r="MCE530" s="464"/>
      <c r="MCF530" s="464"/>
      <c r="MCG530" s="464"/>
      <c r="MCH530" s="464"/>
      <c r="MCI530" s="464"/>
      <c r="MCJ530" s="464"/>
      <c r="MCK530" s="464"/>
      <c r="MCL530" s="464"/>
      <c r="MCM530" s="464"/>
      <c r="MCN530" s="464"/>
      <c r="MCO530" s="464"/>
      <c r="MCP530" s="464"/>
      <c r="MCQ530" s="464"/>
      <c r="MCR530" s="464"/>
      <c r="MCS530" s="464"/>
      <c r="MCT530" s="464"/>
      <c r="MCU530" s="464"/>
      <c r="MCV530" s="464"/>
      <c r="MCW530" s="464"/>
      <c r="MCX530" s="464"/>
      <c r="MCY530" s="464"/>
      <c r="MCZ530" s="464"/>
      <c r="MDA530" s="464"/>
      <c r="MDB530" s="464"/>
      <c r="MDC530" s="464"/>
      <c r="MDD530" s="464"/>
      <c r="MDE530" s="464"/>
      <c r="MDF530" s="464"/>
      <c r="MDG530" s="464"/>
      <c r="MDH530" s="464"/>
      <c r="MDI530" s="464"/>
      <c r="MDJ530" s="464"/>
      <c r="MDK530" s="464"/>
      <c r="MDL530" s="464"/>
      <c r="MDM530" s="464"/>
      <c r="MDN530" s="464"/>
      <c r="MDO530" s="464"/>
      <c r="MDP530" s="464"/>
      <c r="MDQ530" s="464"/>
      <c r="MDR530" s="464"/>
      <c r="MDS530" s="464"/>
      <c r="MDT530" s="464"/>
      <c r="MDU530" s="464"/>
      <c r="MDV530" s="464"/>
      <c r="MDW530" s="464"/>
      <c r="MDX530" s="464"/>
      <c r="MDY530" s="464"/>
      <c r="MDZ530" s="464"/>
      <c r="MEA530" s="464"/>
      <c r="MEB530" s="464"/>
      <c r="MEC530" s="464"/>
      <c r="MED530" s="464"/>
      <c r="MEE530" s="464"/>
      <c r="MEF530" s="464"/>
      <c r="MEG530" s="464"/>
      <c r="MEH530" s="464"/>
      <c r="MEI530" s="464"/>
      <c r="MEJ530" s="464"/>
      <c r="MEK530" s="464"/>
      <c r="MEL530" s="464"/>
      <c r="MEM530" s="464"/>
      <c r="MEN530" s="464"/>
      <c r="MEO530" s="464"/>
      <c r="MEP530" s="464"/>
      <c r="MEQ530" s="464"/>
      <c r="MER530" s="464"/>
      <c r="MES530" s="464"/>
      <c r="MET530" s="464"/>
      <c r="MEU530" s="464"/>
      <c r="MEV530" s="464"/>
      <c r="MEW530" s="464"/>
      <c r="MEX530" s="464"/>
      <c r="MEY530" s="464"/>
      <c r="MEZ530" s="464"/>
      <c r="MFA530" s="464"/>
      <c r="MFB530" s="464"/>
      <c r="MFC530" s="464"/>
      <c r="MFD530" s="464"/>
      <c r="MFE530" s="464"/>
      <c r="MFF530" s="464"/>
      <c r="MFG530" s="464"/>
      <c r="MFH530" s="464"/>
      <c r="MFI530" s="464"/>
      <c r="MFJ530" s="464"/>
      <c r="MFK530" s="464"/>
      <c r="MFL530" s="464"/>
      <c r="MFM530" s="464"/>
      <c r="MFN530" s="464"/>
      <c r="MFO530" s="464"/>
      <c r="MFP530" s="464"/>
      <c r="MFQ530" s="464"/>
      <c r="MFR530" s="464"/>
      <c r="MFS530" s="464"/>
      <c r="MFT530" s="464"/>
      <c r="MFU530" s="464"/>
      <c r="MFV530" s="464"/>
      <c r="MFW530" s="464"/>
      <c r="MFX530" s="464"/>
      <c r="MFY530" s="464"/>
      <c r="MFZ530" s="464"/>
      <c r="MGA530" s="464"/>
      <c r="MGB530" s="464"/>
      <c r="MGC530" s="464"/>
      <c r="MGD530" s="464"/>
      <c r="MGE530" s="464"/>
      <c r="MGF530" s="464"/>
      <c r="MGG530" s="464"/>
      <c r="MGH530" s="464"/>
      <c r="MGI530" s="464"/>
      <c r="MGJ530" s="464"/>
      <c r="MGK530" s="464"/>
      <c r="MGL530" s="464"/>
      <c r="MGM530" s="464"/>
      <c r="MGN530" s="464"/>
      <c r="MGO530" s="464"/>
      <c r="MGP530" s="464"/>
      <c r="MGQ530" s="464"/>
      <c r="MGR530" s="464"/>
      <c r="MGS530" s="464"/>
      <c r="MGT530" s="464"/>
      <c r="MGU530" s="464"/>
      <c r="MGV530" s="464"/>
      <c r="MGW530" s="464"/>
      <c r="MGX530" s="464"/>
      <c r="MGY530" s="464"/>
      <c r="MGZ530" s="464"/>
      <c r="MHA530" s="464"/>
      <c r="MHB530" s="464"/>
      <c r="MHC530" s="464"/>
      <c r="MHD530" s="464"/>
      <c r="MHE530" s="464"/>
      <c r="MHF530" s="464"/>
      <c r="MHG530" s="464"/>
      <c r="MHH530" s="464"/>
      <c r="MHI530" s="464"/>
      <c r="MHJ530" s="464"/>
      <c r="MHK530" s="464"/>
      <c r="MHL530" s="464"/>
      <c r="MHM530" s="464"/>
      <c r="MHN530" s="464"/>
      <c r="MHO530" s="464"/>
      <c r="MHP530" s="464"/>
      <c r="MHQ530" s="464"/>
      <c r="MHR530" s="464"/>
      <c r="MHS530" s="464"/>
      <c r="MHT530" s="464"/>
      <c r="MHU530" s="464"/>
      <c r="MHV530" s="464"/>
      <c r="MHW530" s="464"/>
      <c r="MHX530" s="464"/>
      <c r="MHY530" s="464"/>
      <c r="MHZ530" s="464"/>
      <c r="MIA530" s="464"/>
      <c r="MIB530" s="464"/>
      <c r="MIC530" s="464"/>
      <c r="MID530" s="464"/>
      <c r="MIE530" s="464"/>
      <c r="MIF530" s="464"/>
      <c r="MIG530" s="464"/>
      <c r="MIH530" s="464"/>
      <c r="MII530" s="464"/>
      <c r="MIJ530" s="464"/>
      <c r="MIK530" s="464"/>
      <c r="MIL530" s="464"/>
      <c r="MIM530" s="464"/>
      <c r="MIN530" s="464"/>
      <c r="MIO530" s="464"/>
      <c r="MIP530" s="464"/>
      <c r="MIQ530" s="464"/>
      <c r="MIR530" s="464"/>
      <c r="MIS530" s="464"/>
      <c r="MIT530" s="464"/>
      <c r="MIU530" s="464"/>
      <c r="MIV530" s="464"/>
      <c r="MIW530" s="464"/>
      <c r="MIX530" s="464"/>
      <c r="MIY530" s="464"/>
      <c r="MIZ530" s="464"/>
      <c r="MJA530" s="464"/>
      <c r="MJB530" s="464"/>
      <c r="MJC530" s="464"/>
      <c r="MJD530" s="464"/>
      <c r="MJE530" s="464"/>
      <c r="MJF530" s="464"/>
      <c r="MJG530" s="464"/>
      <c r="MJH530" s="464"/>
      <c r="MJI530" s="464"/>
      <c r="MJJ530" s="464"/>
      <c r="MJK530" s="464"/>
      <c r="MJL530" s="464"/>
      <c r="MJM530" s="464"/>
      <c r="MJN530" s="464"/>
      <c r="MJO530" s="464"/>
      <c r="MJP530" s="464"/>
      <c r="MJQ530" s="464"/>
      <c r="MJR530" s="464"/>
      <c r="MJS530" s="464"/>
      <c r="MJT530" s="464"/>
      <c r="MJU530" s="464"/>
      <c r="MJV530" s="464"/>
      <c r="MJW530" s="464"/>
      <c r="MJX530" s="464"/>
      <c r="MJY530" s="464"/>
      <c r="MJZ530" s="464"/>
      <c r="MKA530" s="464"/>
      <c r="MKB530" s="464"/>
      <c r="MKC530" s="464"/>
      <c r="MKD530" s="464"/>
      <c r="MKE530" s="464"/>
      <c r="MKF530" s="464"/>
      <c r="MKG530" s="464"/>
      <c r="MKH530" s="464"/>
      <c r="MKI530" s="464"/>
      <c r="MKJ530" s="464"/>
      <c r="MKK530" s="464"/>
      <c r="MKL530" s="464"/>
      <c r="MKM530" s="464"/>
      <c r="MKN530" s="464"/>
      <c r="MKO530" s="464"/>
      <c r="MKP530" s="464"/>
      <c r="MKQ530" s="464"/>
      <c r="MKR530" s="464"/>
      <c r="MKS530" s="464"/>
      <c r="MKT530" s="464"/>
      <c r="MKU530" s="464"/>
      <c r="MKV530" s="464"/>
      <c r="MKW530" s="464"/>
      <c r="MKX530" s="464"/>
      <c r="MKY530" s="464"/>
      <c r="MKZ530" s="464"/>
      <c r="MLA530" s="464"/>
      <c r="MLB530" s="464"/>
      <c r="MLC530" s="464"/>
      <c r="MLD530" s="464"/>
      <c r="MLE530" s="464"/>
      <c r="MLF530" s="464"/>
      <c r="MLG530" s="464"/>
      <c r="MLH530" s="464"/>
      <c r="MLI530" s="464"/>
      <c r="MLJ530" s="464"/>
      <c r="MLK530" s="464"/>
      <c r="MLL530" s="464"/>
      <c r="MLM530" s="464"/>
      <c r="MLN530" s="464"/>
      <c r="MLO530" s="464"/>
      <c r="MLP530" s="464"/>
      <c r="MLQ530" s="464"/>
      <c r="MLR530" s="464"/>
      <c r="MLS530" s="464"/>
      <c r="MLT530" s="464"/>
      <c r="MLU530" s="464"/>
      <c r="MLV530" s="464"/>
      <c r="MLW530" s="464"/>
      <c r="MLX530" s="464"/>
      <c r="MLY530" s="464"/>
      <c r="MLZ530" s="464"/>
      <c r="MMA530" s="464"/>
      <c r="MMB530" s="464"/>
      <c r="MMC530" s="464"/>
      <c r="MMD530" s="464"/>
      <c r="MME530" s="464"/>
      <c r="MMF530" s="464"/>
      <c r="MMG530" s="464"/>
      <c r="MMH530" s="464"/>
      <c r="MMI530" s="464"/>
      <c r="MMJ530" s="464"/>
      <c r="MMK530" s="464"/>
      <c r="MML530" s="464"/>
      <c r="MMM530" s="464"/>
      <c r="MMN530" s="464"/>
      <c r="MMO530" s="464"/>
      <c r="MMP530" s="464"/>
      <c r="MMQ530" s="464"/>
      <c r="MMR530" s="464"/>
      <c r="MMS530" s="464"/>
      <c r="MMT530" s="464"/>
      <c r="MMU530" s="464"/>
      <c r="MMV530" s="464"/>
      <c r="MMW530" s="464"/>
      <c r="MMX530" s="464"/>
      <c r="MMY530" s="464"/>
      <c r="MMZ530" s="464"/>
      <c r="MNA530" s="464"/>
      <c r="MNB530" s="464"/>
      <c r="MNC530" s="464"/>
      <c r="MND530" s="464"/>
      <c r="MNE530" s="464"/>
      <c r="MNF530" s="464"/>
      <c r="MNG530" s="464"/>
      <c r="MNH530" s="464"/>
      <c r="MNI530" s="464"/>
      <c r="MNJ530" s="464"/>
      <c r="MNK530" s="464"/>
      <c r="MNL530" s="464"/>
      <c r="MNM530" s="464"/>
      <c r="MNN530" s="464"/>
      <c r="MNO530" s="464"/>
      <c r="MNP530" s="464"/>
      <c r="MNQ530" s="464"/>
      <c r="MNR530" s="464"/>
      <c r="MNS530" s="464"/>
      <c r="MNT530" s="464"/>
      <c r="MNU530" s="464"/>
      <c r="MNV530" s="464"/>
      <c r="MNW530" s="464"/>
      <c r="MNX530" s="464"/>
      <c r="MNY530" s="464"/>
      <c r="MNZ530" s="464"/>
      <c r="MOA530" s="464"/>
      <c r="MOB530" s="464"/>
      <c r="MOC530" s="464"/>
      <c r="MOD530" s="464"/>
      <c r="MOE530" s="464"/>
      <c r="MOF530" s="464"/>
      <c r="MOG530" s="464"/>
      <c r="MOH530" s="464"/>
      <c r="MOI530" s="464"/>
      <c r="MOJ530" s="464"/>
      <c r="MOK530" s="464"/>
      <c r="MOL530" s="464"/>
      <c r="MOM530" s="464"/>
      <c r="MON530" s="464"/>
      <c r="MOO530" s="464"/>
      <c r="MOP530" s="464"/>
      <c r="MOQ530" s="464"/>
      <c r="MOR530" s="464"/>
      <c r="MOS530" s="464"/>
      <c r="MOT530" s="464"/>
      <c r="MOU530" s="464"/>
      <c r="MOV530" s="464"/>
      <c r="MOW530" s="464"/>
      <c r="MOX530" s="464"/>
      <c r="MOY530" s="464"/>
      <c r="MOZ530" s="464"/>
      <c r="MPA530" s="464"/>
      <c r="MPB530" s="464"/>
      <c r="MPC530" s="464"/>
      <c r="MPD530" s="464"/>
      <c r="MPE530" s="464"/>
      <c r="MPF530" s="464"/>
      <c r="MPG530" s="464"/>
      <c r="MPH530" s="464"/>
      <c r="MPI530" s="464"/>
      <c r="MPJ530" s="464"/>
      <c r="MPK530" s="464"/>
      <c r="MPL530" s="464"/>
      <c r="MPM530" s="464"/>
      <c r="MPN530" s="464"/>
      <c r="MPO530" s="464"/>
      <c r="MPP530" s="464"/>
      <c r="MPQ530" s="464"/>
      <c r="MPR530" s="464"/>
      <c r="MPS530" s="464"/>
      <c r="MPT530" s="464"/>
      <c r="MPU530" s="464"/>
      <c r="MPV530" s="464"/>
      <c r="MPW530" s="464"/>
      <c r="MPX530" s="464"/>
      <c r="MPY530" s="464"/>
      <c r="MPZ530" s="464"/>
      <c r="MQA530" s="464"/>
      <c r="MQB530" s="464"/>
      <c r="MQC530" s="464"/>
      <c r="MQD530" s="464"/>
      <c r="MQE530" s="464"/>
      <c r="MQF530" s="464"/>
      <c r="MQG530" s="464"/>
      <c r="MQH530" s="464"/>
      <c r="MQI530" s="464"/>
      <c r="MQJ530" s="464"/>
      <c r="MQK530" s="464"/>
      <c r="MQL530" s="464"/>
      <c r="MQM530" s="464"/>
      <c r="MQN530" s="464"/>
      <c r="MQO530" s="464"/>
      <c r="MQP530" s="464"/>
      <c r="MQQ530" s="464"/>
      <c r="MQR530" s="464"/>
      <c r="MQS530" s="464"/>
      <c r="MQT530" s="464"/>
      <c r="MQU530" s="464"/>
      <c r="MQV530" s="464"/>
      <c r="MQW530" s="464"/>
      <c r="MQX530" s="464"/>
      <c r="MQY530" s="464"/>
      <c r="MQZ530" s="464"/>
      <c r="MRA530" s="464"/>
      <c r="MRB530" s="464"/>
      <c r="MRC530" s="464"/>
      <c r="MRD530" s="464"/>
      <c r="MRE530" s="464"/>
      <c r="MRF530" s="464"/>
      <c r="MRG530" s="464"/>
      <c r="MRH530" s="464"/>
      <c r="MRI530" s="464"/>
      <c r="MRJ530" s="464"/>
      <c r="MRK530" s="464"/>
      <c r="MRL530" s="464"/>
      <c r="MRM530" s="464"/>
      <c r="MRN530" s="464"/>
      <c r="MRO530" s="464"/>
      <c r="MRP530" s="464"/>
      <c r="MRQ530" s="464"/>
      <c r="MRR530" s="464"/>
      <c r="MRS530" s="464"/>
      <c r="MRT530" s="464"/>
      <c r="MRU530" s="464"/>
      <c r="MRV530" s="464"/>
      <c r="MRW530" s="464"/>
      <c r="MRX530" s="464"/>
      <c r="MRY530" s="464"/>
      <c r="MRZ530" s="464"/>
      <c r="MSA530" s="464"/>
      <c r="MSB530" s="464"/>
      <c r="MSC530" s="464"/>
      <c r="MSD530" s="464"/>
      <c r="MSE530" s="464"/>
      <c r="MSF530" s="464"/>
      <c r="MSG530" s="464"/>
      <c r="MSH530" s="464"/>
      <c r="MSI530" s="464"/>
      <c r="MSJ530" s="464"/>
      <c r="MSK530" s="464"/>
      <c r="MSL530" s="464"/>
      <c r="MSM530" s="464"/>
      <c r="MSN530" s="464"/>
      <c r="MSO530" s="464"/>
      <c r="MSP530" s="464"/>
      <c r="MSQ530" s="464"/>
      <c r="MSR530" s="464"/>
      <c r="MSS530" s="464"/>
      <c r="MST530" s="464"/>
      <c r="MSU530" s="464"/>
      <c r="MSV530" s="464"/>
      <c r="MSW530" s="464"/>
      <c r="MSX530" s="464"/>
      <c r="MSY530" s="464"/>
      <c r="MSZ530" s="464"/>
      <c r="MTA530" s="464"/>
      <c r="MTB530" s="464"/>
      <c r="MTC530" s="464"/>
      <c r="MTD530" s="464"/>
      <c r="MTE530" s="464"/>
      <c r="MTF530" s="464"/>
      <c r="MTG530" s="464"/>
      <c r="MTH530" s="464"/>
      <c r="MTI530" s="464"/>
      <c r="MTJ530" s="464"/>
      <c r="MTK530" s="464"/>
      <c r="MTL530" s="464"/>
      <c r="MTM530" s="464"/>
      <c r="MTN530" s="464"/>
      <c r="MTO530" s="464"/>
      <c r="MTP530" s="464"/>
      <c r="MTQ530" s="464"/>
      <c r="MTR530" s="464"/>
      <c r="MTS530" s="464"/>
      <c r="MTT530" s="464"/>
      <c r="MTU530" s="464"/>
      <c r="MTV530" s="464"/>
      <c r="MTW530" s="464"/>
      <c r="MTX530" s="464"/>
      <c r="MTY530" s="464"/>
      <c r="MTZ530" s="464"/>
      <c r="MUA530" s="464"/>
      <c r="MUB530" s="464"/>
      <c r="MUC530" s="464"/>
      <c r="MUD530" s="464"/>
      <c r="MUE530" s="464"/>
      <c r="MUF530" s="464"/>
      <c r="MUG530" s="464"/>
      <c r="MUH530" s="464"/>
      <c r="MUI530" s="464"/>
      <c r="MUJ530" s="464"/>
      <c r="MUK530" s="464"/>
      <c r="MUL530" s="464"/>
      <c r="MUM530" s="464"/>
      <c r="MUN530" s="464"/>
      <c r="MUO530" s="464"/>
      <c r="MUP530" s="464"/>
      <c r="MUQ530" s="464"/>
      <c r="MUR530" s="464"/>
      <c r="MUS530" s="464"/>
      <c r="MUT530" s="464"/>
      <c r="MUU530" s="464"/>
      <c r="MUV530" s="464"/>
      <c r="MUW530" s="464"/>
      <c r="MUX530" s="464"/>
      <c r="MUY530" s="464"/>
      <c r="MUZ530" s="464"/>
      <c r="MVA530" s="464"/>
      <c r="MVB530" s="464"/>
      <c r="MVC530" s="464"/>
      <c r="MVD530" s="464"/>
      <c r="MVE530" s="464"/>
      <c r="MVF530" s="464"/>
      <c r="MVG530" s="464"/>
      <c r="MVH530" s="464"/>
      <c r="MVI530" s="464"/>
      <c r="MVJ530" s="464"/>
      <c r="MVK530" s="464"/>
      <c r="MVL530" s="464"/>
      <c r="MVM530" s="464"/>
      <c r="MVN530" s="464"/>
      <c r="MVO530" s="464"/>
      <c r="MVP530" s="464"/>
      <c r="MVQ530" s="464"/>
      <c r="MVR530" s="464"/>
      <c r="MVS530" s="464"/>
      <c r="MVT530" s="464"/>
      <c r="MVU530" s="464"/>
      <c r="MVV530" s="464"/>
      <c r="MVW530" s="464"/>
      <c r="MVX530" s="464"/>
      <c r="MVY530" s="464"/>
      <c r="MVZ530" s="464"/>
      <c r="MWA530" s="464"/>
      <c r="MWB530" s="464"/>
      <c r="MWC530" s="464"/>
      <c r="MWD530" s="464"/>
      <c r="MWE530" s="464"/>
      <c r="MWF530" s="464"/>
      <c r="MWG530" s="464"/>
      <c r="MWH530" s="464"/>
      <c r="MWI530" s="464"/>
      <c r="MWJ530" s="464"/>
      <c r="MWK530" s="464"/>
      <c r="MWL530" s="464"/>
      <c r="MWM530" s="464"/>
      <c r="MWN530" s="464"/>
      <c r="MWO530" s="464"/>
      <c r="MWP530" s="464"/>
      <c r="MWQ530" s="464"/>
      <c r="MWR530" s="464"/>
      <c r="MWS530" s="464"/>
      <c r="MWT530" s="464"/>
      <c r="MWU530" s="464"/>
      <c r="MWV530" s="464"/>
      <c r="MWW530" s="464"/>
      <c r="MWX530" s="464"/>
      <c r="MWY530" s="464"/>
      <c r="MWZ530" s="464"/>
      <c r="MXA530" s="464"/>
      <c r="MXB530" s="464"/>
      <c r="MXC530" s="464"/>
      <c r="MXD530" s="464"/>
      <c r="MXE530" s="464"/>
      <c r="MXF530" s="464"/>
      <c r="MXG530" s="464"/>
      <c r="MXH530" s="464"/>
      <c r="MXI530" s="464"/>
      <c r="MXJ530" s="464"/>
      <c r="MXK530" s="464"/>
      <c r="MXL530" s="464"/>
      <c r="MXM530" s="464"/>
      <c r="MXN530" s="464"/>
      <c r="MXO530" s="464"/>
      <c r="MXP530" s="464"/>
      <c r="MXQ530" s="464"/>
      <c r="MXR530" s="464"/>
      <c r="MXS530" s="464"/>
      <c r="MXT530" s="464"/>
      <c r="MXU530" s="464"/>
      <c r="MXV530" s="464"/>
      <c r="MXW530" s="464"/>
      <c r="MXX530" s="464"/>
      <c r="MXY530" s="464"/>
      <c r="MXZ530" s="464"/>
      <c r="MYA530" s="464"/>
      <c r="MYB530" s="464"/>
      <c r="MYC530" s="464"/>
      <c r="MYD530" s="464"/>
      <c r="MYE530" s="464"/>
      <c r="MYF530" s="464"/>
      <c r="MYG530" s="464"/>
      <c r="MYH530" s="464"/>
      <c r="MYI530" s="464"/>
      <c r="MYJ530" s="464"/>
      <c r="MYK530" s="464"/>
      <c r="MYL530" s="464"/>
      <c r="MYM530" s="464"/>
      <c r="MYN530" s="464"/>
      <c r="MYO530" s="464"/>
      <c r="MYP530" s="464"/>
      <c r="MYQ530" s="464"/>
      <c r="MYR530" s="464"/>
      <c r="MYS530" s="464"/>
      <c r="MYT530" s="464"/>
      <c r="MYU530" s="464"/>
      <c r="MYV530" s="464"/>
      <c r="MYW530" s="464"/>
      <c r="MYX530" s="464"/>
      <c r="MYY530" s="464"/>
      <c r="MYZ530" s="464"/>
      <c r="MZA530" s="464"/>
      <c r="MZB530" s="464"/>
      <c r="MZC530" s="464"/>
      <c r="MZD530" s="464"/>
      <c r="MZE530" s="464"/>
      <c r="MZF530" s="464"/>
      <c r="MZG530" s="464"/>
      <c r="MZH530" s="464"/>
      <c r="MZI530" s="464"/>
      <c r="MZJ530" s="464"/>
      <c r="MZK530" s="464"/>
      <c r="MZL530" s="464"/>
      <c r="MZM530" s="464"/>
      <c r="MZN530" s="464"/>
      <c r="MZO530" s="464"/>
      <c r="MZP530" s="464"/>
      <c r="MZQ530" s="464"/>
      <c r="MZR530" s="464"/>
      <c r="MZS530" s="464"/>
      <c r="MZT530" s="464"/>
      <c r="MZU530" s="464"/>
      <c r="MZV530" s="464"/>
      <c r="MZW530" s="464"/>
      <c r="MZX530" s="464"/>
      <c r="MZY530" s="464"/>
      <c r="MZZ530" s="464"/>
      <c r="NAA530" s="464"/>
      <c r="NAB530" s="464"/>
      <c r="NAC530" s="464"/>
      <c r="NAD530" s="464"/>
      <c r="NAE530" s="464"/>
      <c r="NAF530" s="464"/>
      <c r="NAG530" s="464"/>
      <c r="NAH530" s="464"/>
      <c r="NAI530" s="464"/>
      <c r="NAJ530" s="464"/>
      <c r="NAK530" s="464"/>
      <c r="NAL530" s="464"/>
      <c r="NAM530" s="464"/>
      <c r="NAN530" s="464"/>
      <c r="NAO530" s="464"/>
      <c r="NAP530" s="464"/>
      <c r="NAQ530" s="464"/>
      <c r="NAR530" s="464"/>
      <c r="NAS530" s="464"/>
      <c r="NAT530" s="464"/>
      <c r="NAU530" s="464"/>
      <c r="NAV530" s="464"/>
      <c r="NAW530" s="464"/>
      <c r="NAX530" s="464"/>
      <c r="NAY530" s="464"/>
      <c r="NAZ530" s="464"/>
      <c r="NBA530" s="464"/>
      <c r="NBB530" s="464"/>
      <c r="NBC530" s="464"/>
      <c r="NBD530" s="464"/>
      <c r="NBE530" s="464"/>
      <c r="NBF530" s="464"/>
      <c r="NBG530" s="464"/>
      <c r="NBH530" s="464"/>
      <c r="NBI530" s="464"/>
      <c r="NBJ530" s="464"/>
      <c r="NBK530" s="464"/>
      <c r="NBL530" s="464"/>
      <c r="NBM530" s="464"/>
      <c r="NBN530" s="464"/>
      <c r="NBO530" s="464"/>
      <c r="NBP530" s="464"/>
      <c r="NBQ530" s="464"/>
      <c r="NBR530" s="464"/>
      <c r="NBS530" s="464"/>
      <c r="NBT530" s="464"/>
      <c r="NBU530" s="464"/>
      <c r="NBV530" s="464"/>
      <c r="NBW530" s="464"/>
      <c r="NBX530" s="464"/>
      <c r="NBY530" s="464"/>
      <c r="NBZ530" s="464"/>
      <c r="NCA530" s="464"/>
      <c r="NCB530" s="464"/>
      <c r="NCC530" s="464"/>
      <c r="NCD530" s="464"/>
      <c r="NCE530" s="464"/>
      <c r="NCF530" s="464"/>
      <c r="NCG530" s="464"/>
      <c r="NCH530" s="464"/>
      <c r="NCI530" s="464"/>
      <c r="NCJ530" s="464"/>
      <c r="NCK530" s="464"/>
      <c r="NCL530" s="464"/>
      <c r="NCM530" s="464"/>
      <c r="NCN530" s="464"/>
      <c r="NCO530" s="464"/>
      <c r="NCP530" s="464"/>
      <c r="NCQ530" s="464"/>
      <c r="NCR530" s="464"/>
      <c r="NCS530" s="464"/>
      <c r="NCT530" s="464"/>
      <c r="NCU530" s="464"/>
      <c r="NCV530" s="464"/>
      <c r="NCW530" s="464"/>
      <c r="NCX530" s="464"/>
      <c r="NCY530" s="464"/>
      <c r="NCZ530" s="464"/>
      <c r="NDA530" s="464"/>
      <c r="NDB530" s="464"/>
      <c r="NDC530" s="464"/>
      <c r="NDD530" s="464"/>
      <c r="NDE530" s="464"/>
      <c r="NDF530" s="464"/>
      <c r="NDG530" s="464"/>
      <c r="NDH530" s="464"/>
      <c r="NDI530" s="464"/>
      <c r="NDJ530" s="464"/>
      <c r="NDK530" s="464"/>
      <c r="NDL530" s="464"/>
      <c r="NDM530" s="464"/>
      <c r="NDN530" s="464"/>
      <c r="NDO530" s="464"/>
      <c r="NDP530" s="464"/>
      <c r="NDQ530" s="464"/>
      <c r="NDR530" s="464"/>
      <c r="NDS530" s="464"/>
      <c r="NDT530" s="464"/>
      <c r="NDU530" s="464"/>
      <c r="NDV530" s="464"/>
      <c r="NDW530" s="464"/>
      <c r="NDX530" s="464"/>
      <c r="NDY530" s="464"/>
      <c r="NDZ530" s="464"/>
      <c r="NEA530" s="464"/>
      <c r="NEB530" s="464"/>
      <c r="NEC530" s="464"/>
      <c r="NED530" s="464"/>
      <c r="NEE530" s="464"/>
      <c r="NEF530" s="464"/>
      <c r="NEG530" s="464"/>
      <c r="NEH530" s="464"/>
      <c r="NEI530" s="464"/>
      <c r="NEJ530" s="464"/>
      <c r="NEK530" s="464"/>
      <c r="NEL530" s="464"/>
      <c r="NEM530" s="464"/>
      <c r="NEN530" s="464"/>
      <c r="NEO530" s="464"/>
      <c r="NEP530" s="464"/>
      <c r="NEQ530" s="464"/>
      <c r="NER530" s="464"/>
      <c r="NES530" s="464"/>
      <c r="NET530" s="464"/>
      <c r="NEU530" s="464"/>
      <c r="NEV530" s="464"/>
      <c r="NEW530" s="464"/>
      <c r="NEX530" s="464"/>
      <c r="NEY530" s="464"/>
      <c r="NEZ530" s="464"/>
      <c r="NFA530" s="464"/>
      <c r="NFB530" s="464"/>
      <c r="NFC530" s="464"/>
      <c r="NFD530" s="464"/>
      <c r="NFE530" s="464"/>
      <c r="NFF530" s="464"/>
      <c r="NFG530" s="464"/>
      <c r="NFH530" s="464"/>
      <c r="NFI530" s="464"/>
      <c r="NFJ530" s="464"/>
      <c r="NFK530" s="464"/>
      <c r="NFL530" s="464"/>
      <c r="NFM530" s="464"/>
      <c r="NFN530" s="464"/>
      <c r="NFO530" s="464"/>
      <c r="NFP530" s="464"/>
      <c r="NFQ530" s="464"/>
      <c r="NFR530" s="464"/>
      <c r="NFS530" s="464"/>
      <c r="NFT530" s="464"/>
      <c r="NFU530" s="464"/>
      <c r="NFV530" s="464"/>
      <c r="NFW530" s="464"/>
      <c r="NFX530" s="464"/>
      <c r="NFY530" s="464"/>
      <c r="NFZ530" s="464"/>
      <c r="NGA530" s="464"/>
      <c r="NGB530" s="464"/>
      <c r="NGC530" s="464"/>
      <c r="NGD530" s="464"/>
      <c r="NGE530" s="464"/>
      <c r="NGF530" s="464"/>
      <c r="NGG530" s="464"/>
      <c r="NGH530" s="464"/>
      <c r="NGI530" s="464"/>
      <c r="NGJ530" s="464"/>
      <c r="NGK530" s="464"/>
      <c r="NGL530" s="464"/>
      <c r="NGM530" s="464"/>
      <c r="NGN530" s="464"/>
      <c r="NGO530" s="464"/>
      <c r="NGP530" s="464"/>
      <c r="NGQ530" s="464"/>
      <c r="NGR530" s="464"/>
      <c r="NGS530" s="464"/>
      <c r="NGT530" s="464"/>
      <c r="NGU530" s="464"/>
      <c r="NGV530" s="464"/>
      <c r="NGW530" s="464"/>
      <c r="NGX530" s="464"/>
      <c r="NGY530" s="464"/>
      <c r="NGZ530" s="464"/>
      <c r="NHA530" s="464"/>
      <c r="NHB530" s="464"/>
      <c r="NHC530" s="464"/>
      <c r="NHD530" s="464"/>
      <c r="NHE530" s="464"/>
      <c r="NHF530" s="464"/>
      <c r="NHG530" s="464"/>
      <c r="NHH530" s="464"/>
      <c r="NHI530" s="464"/>
      <c r="NHJ530" s="464"/>
      <c r="NHK530" s="464"/>
      <c r="NHL530" s="464"/>
      <c r="NHM530" s="464"/>
      <c r="NHN530" s="464"/>
      <c r="NHO530" s="464"/>
      <c r="NHP530" s="464"/>
      <c r="NHQ530" s="464"/>
      <c r="NHR530" s="464"/>
      <c r="NHS530" s="464"/>
      <c r="NHT530" s="464"/>
      <c r="NHU530" s="464"/>
      <c r="NHV530" s="464"/>
      <c r="NHW530" s="464"/>
      <c r="NHX530" s="464"/>
      <c r="NHY530" s="464"/>
      <c r="NHZ530" s="464"/>
      <c r="NIA530" s="464"/>
      <c r="NIB530" s="464"/>
      <c r="NIC530" s="464"/>
      <c r="NID530" s="464"/>
      <c r="NIE530" s="464"/>
      <c r="NIF530" s="464"/>
      <c r="NIG530" s="464"/>
      <c r="NIH530" s="464"/>
      <c r="NII530" s="464"/>
      <c r="NIJ530" s="464"/>
      <c r="NIK530" s="464"/>
      <c r="NIL530" s="464"/>
      <c r="NIM530" s="464"/>
      <c r="NIN530" s="464"/>
      <c r="NIO530" s="464"/>
      <c r="NIP530" s="464"/>
      <c r="NIQ530" s="464"/>
      <c r="NIR530" s="464"/>
      <c r="NIS530" s="464"/>
      <c r="NIT530" s="464"/>
      <c r="NIU530" s="464"/>
      <c r="NIV530" s="464"/>
      <c r="NIW530" s="464"/>
      <c r="NIX530" s="464"/>
      <c r="NIY530" s="464"/>
      <c r="NIZ530" s="464"/>
      <c r="NJA530" s="464"/>
      <c r="NJB530" s="464"/>
      <c r="NJC530" s="464"/>
      <c r="NJD530" s="464"/>
      <c r="NJE530" s="464"/>
      <c r="NJF530" s="464"/>
      <c r="NJG530" s="464"/>
      <c r="NJH530" s="464"/>
      <c r="NJI530" s="464"/>
      <c r="NJJ530" s="464"/>
      <c r="NJK530" s="464"/>
      <c r="NJL530" s="464"/>
      <c r="NJM530" s="464"/>
      <c r="NJN530" s="464"/>
      <c r="NJO530" s="464"/>
      <c r="NJP530" s="464"/>
      <c r="NJQ530" s="464"/>
      <c r="NJR530" s="464"/>
      <c r="NJS530" s="464"/>
      <c r="NJT530" s="464"/>
      <c r="NJU530" s="464"/>
      <c r="NJV530" s="464"/>
      <c r="NJW530" s="464"/>
      <c r="NJX530" s="464"/>
      <c r="NJY530" s="464"/>
      <c r="NJZ530" s="464"/>
      <c r="NKA530" s="464"/>
      <c r="NKB530" s="464"/>
      <c r="NKC530" s="464"/>
      <c r="NKD530" s="464"/>
      <c r="NKE530" s="464"/>
      <c r="NKF530" s="464"/>
      <c r="NKG530" s="464"/>
      <c r="NKH530" s="464"/>
      <c r="NKI530" s="464"/>
      <c r="NKJ530" s="464"/>
      <c r="NKK530" s="464"/>
      <c r="NKL530" s="464"/>
      <c r="NKM530" s="464"/>
      <c r="NKN530" s="464"/>
      <c r="NKO530" s="464"/>
      <c r="NKP530" s="464"/>
      <c r="NKQ530" s="464"/>
      <c r="NKR530" s="464"/>
      <c r="NKS530" s="464"/>
      <c r="NKT530" s="464"/>
      <c r="NKU530" s="464"/>
      <c r="NKV530" s="464"/>
      <c r="NKW530" s="464"/>
      <c r="NKX530" s="464"/>
      <c r="NKY530" s="464"/>
      <c r="NKZ530" s="464"/>
      <c r="NLA530" s="464"/>
      <c r="NLB530" s="464"/>
      <c r="NLC530" s="464"/>
      <c r="NLD530" s="464"/>
      <c r="NLE530" s="464"/>
      <c r="NLF530" s="464"/>
      <c r="NLG530" s="464"/>
      <c r="NLH530" s="464"/>
      <c r="NLI530" s="464"/>
      <c r="NLJ530" s="464"/>
      <c r="NLK530" s="464"/>
      <c r="NLL530" s="464"/>
      <c r="NLM530" s="464"/>
      <c r="NLN530" s="464"/>
      <c r="NLO530" s="464"/>
      <c r="NLP530" s="464"/>
      <c r="NLQ530" s="464"/>
      <c r="NLR530" s="464"/>
      <c r="NLS530" s="464"/>
      <c r="NLT530" s="464"/>
      <c r="NLU530" s="464"/>
      <c r="NLV530" s="464"/>
      <c r="NLW530" s="464"/>
      <c r="NLX530" s="464"/>
      <c r="NLY530" s="464"/>
      <c r="NLZ530" s="464"/>
      <c r="NMA530" s="464"/>
      <c r="NMB530" s="464"/>
      <c r="NMC530" s="464"/>
      <c r="NMD530" s="464"/>
      <c r="NME530" s="464"/>
      <c r="NMF530" s="464"/>
      <c r="NMG530" s="464"/>
      <c r="NMH530" s="464"/>
      <c r="NMI530" s="464"/>
      <c r="NMJ530" s="464"/>
      <c r="NMK530" s="464"/>
      <c r="NML530" s="464"/>
      <c r="NMM530" s="464"/>
      <c r="NMN530" s="464"/>
      <c r="NMO530" s="464"/>
      <c r="NMP530" s="464"/>
      <c r="NMQ530" s="464"/>
      <c r="NMR530" s="464"/>
      <c r="NMS530" s="464"/>
      <c r="NMT530" s="464"/>
      <c r="NMU530" s="464"/>
      <c r="NMV530" s="464"/>
      <c r="NMW530" s="464"/>
      <c r="NMX530" s="464"/>
      <c r="NMY530" s="464"/>
      <c r="NMZ530" s="464"/>
      <c r="NNA530" s="464"/>
      <c r="NNB530" s="464"/>
      <c r="NNC530" s="464"/>
      <c r="NND530" s="464"/>
      <c r="NNE530" s="464"/>
      <c r="NNF530" s="464"/>
      <c r="NNG530" s="464"/>
      <c r="NNH530" s="464"/>
      <c r="NNI530" s="464"/>
      <c r="NNJ530" s="464"/>
      <c r="NNK530" s="464"/>
      <c r="NNL530" s="464"/>
      <c r="NNM530" s="464"/>
      <c r="NNN530" s="464"/>
      <c r="NNO530" s="464"/>
      <c r="NNP530" s="464"/>
      <c r="NNQ530" s="464"/>
      <c r="NNR530" s="464"/>
      <c r="NNS530" s="464"/>
      <c r="NNT530" s="464"/>
      <c r="NNU530" s="464"/>
      <c r="NNV530" s="464"/>
      <c r="NNW530" s="464"/>
      <c r="NNX530" s="464"/>
      <c r="NNY530" s="464"/>
      <c r="NNZ530" s="464"/>
      <c r="NOA530" s="464"/>
      <c r="NOB530" s="464"/>
      <c r="NOC530" s="464"/>
      <c r="NOD530" s="464"/>
      <c r="NOE530" s="464"/>
      <c r="NOF530" s="464"/>
      <c r="NOG530" s="464"/>
      <c r="NOH530" s="464"/>
      <c r="NOI530" s="464"/>
      <c r="NOJ530" s="464"/>
      <c r="NOK530" s="464"/>
      <c r="NOL530" s="464"/>
      <c r="NOM530" s="464"/>
      <c r="NON530" s="464"/>
      <c r="NOO530" s="464"/>
      <c r="NOP530" s="464"/>
      <c r="NOQ530" s="464"/>
      <c r="NOR530" s="464"/>
      <c r="NOS530" s="464"/>
      <c r="NOT530" s="464"/>
      <c r="NOU530" s="464"/>
      <c r="NOV530" s="464"/>
      <c r="NOW530" s="464"/>
      <c r="NOX530" s="464"/>
      <c r="NOY530" s="464"/>
      <c r="NOZ530" s="464"/>
      <c r="NPA530" s="464"/>
      <c r="NPB530" s="464"/>
      <c r="NPC530" s="464"/>
      <c r="NPD530" s="464"/>
      <c r="NPE530" s="464"/>
      <c r="NPF530" s="464"/>
      <c r="NPG530" s="464"/>
      <c r="NPH530" s="464"/>
      <c r="NPI530" s="464"/>
      <c r="NPJ530" s="464"/>
      <c r="NPK530" s="464"/>
      <c r="NPL530" s="464"/>
      <c r="NPM530" s="464"/>
      <c r="NPN530" s="464"/>
      <c r="NPO530" s="464"/>
      <c r="NPP530" s="464"/>
      <c r="NPQ530" s="464"/>
      <c r="NPR530" s="464"/>
      <c r="NPS530" s="464"/>
      <c r="NPT530" s="464"/>
      <c r="NPU530" s="464"/>
      <c r="NPV530" s="464"/>
      <c r="NPW530" s="464"/>
      <c r="NPX530" s="464"/>
      <c r="NPY530" s="464"/>
      <c r="NPZ530" s="464"/>
      <c r="NQA530" s="464"/>
      <c r="NQB530" s="464"/>
      <c r="NQC530" s="464"/>
      <c r="NQD530" s="464"/>
      <c r="NQE530" s="464"/>
      <c r="NQF530" s="464"/>
      <c r="NQG530" s="464"/>
      <c r="NQH530" s="464"/>
      <c r="NQI530" s="464"/>
      <c r="NQJ530" s="464"/>
      <c r="NQK530" s="464"/>
      <c r="NQL530" s="464"/>
      <c r="NQM530" s="464"/>
      <c r="NQN530" s="464"/>
      <c r="NQO530" s="464"/>
      <c r="NQP530" s="464"/>
      <c r="NQQ530" s="464"/>
      <c r="NQR530" s="464"/>
      <c r="NQS530" s="464"/>
      <c r="NQT530" s="464"/>
      <c r="NQU530" s="464"/>
      <c r="NQV530" s="464"/>
      <c r="NQW530" s="464"/>
      <c r="NQX530" s="464"/>
      <c r="NQY530" s="464"/>
      <c r="NQZ530" s="464"/>
      <c r="NRA530" s="464"/>
      <c r="NRB530" s="464"/>
      <c r="NRC530" s="464"/>
      <c r="NRD530" s="464"/>
      <c r="NRE530" s="464"/>
      <c r="NRF530" s="464"/>
      <c r="NRG530" s="464"/>
      <c r="NRH530" s="464"/>
      <c r="NRI530" s="464"/>
      <c r="NRJ530" s="464"/>
      <c r="NRK530" s="464"/>
      <c r="NRL530" s="464"/>
      <c r="NRM530" s="464"/>
      <c r="NRN530" s="464"/>
      <c r="NRO530" s="464"/>
      <c r="NRP530" s="464"/>
      <c r="NRQ530" s="464"/>
      <c r="NRR530" s="464"/>
      <c r="NRS530" s="464"/>
      <c r="NRT530" s="464"/>
      <c r="NRU530" s="464"/>
      <c r="NRV530" s="464"/>
      <c r="NRW530" s="464"/>
      <c r="NRX530" s="464"/>
      <c r="NRY530" s="464"/>
      <c r="NRZ530" s="464"/>
      <c r="NSA530" s="464"/>
      <c r="NSB530" s="464"/>
      <c r="NSC530" s="464"/>
      <c r="NSD530" s="464"/>
      <c r="NSE530" s="464"/>
      <c r="NSF530" s="464"/>
      <c r="NSG530" s="464"/>
      <c r="NSH530" s="464"/>
      <c r="NSI530" s="464"/>
      <c r="NSJ530" s="464"/>
      <c r="NSK530" s="464"/>
      <c r="NSL530" s="464"/>
      <c r="NSM530" s="464"/>
      <c r="NSN530" s="464"/>
      <c r="NSO530" s="464"/>
      <c r="NSP530" s="464"/>
      <c r="NSQ530" s="464"/>
      <c r="NSR530" s="464"/>
      <c r="NSS530" s="464"/>
      <c r="NST530" s="464"/>
      <c r="NSU530" s="464"/>
      <c r="NSV530" s="464"/>
      <c r="NSW530" s="464"/>
      <c r="NSX530" s="464"/>
      <c r="NSY530" s="464"/>
      <c r="NSZ530" s="464"/>
      <c r="NTA530" s="464"/>
      <c r="NTB530" s="464"/>
      <c r="NTC530" s="464"/>
      <c r="NTD530" s="464"/>
      <c r="NTE530" s="464"/>
      <c r="NTF530" s="464"/>
      <c r="NTG530" s="464"/>
      <c r="NTH530" s="464"/>
      <c r="NTI530" s="464"/>
      <c r="NTJ530" s="464"/>
      <c r="NTK530" s="464"/>
      <c r="NTL530" s="464"/>
      <c r="NTM530" s="464"/>
      <c r="NTN530" s="464"/>
      <c r="NTO530" s="464"/>
      <c r="NTP530" s="464"/>
      <c r="NTQ530" s="464"/>
      <c r="NTR530" s="464"/>
      <c r="NTS530" s="464"/>
      <c r="NTT530" s="464"/>
      <c r="NTU530" s="464"/>
      <c r="NTV530" s="464"/>
      <c r="NTW530" s="464"/>
      <c r="NTX530" s="464"/>
      <c r="NTY530" s="464"/>
      <c r="NTZ530" s="464"/>
      <c r="NUA530" s="464"/>
      <c r="NUB530" s="464"/>
      <c r="NUC530" s="464"/>
      <c r="NUD530" s="464"/>
      <c r="NUE530" s="464"/>
      <c r="NUF530" s="464"/>
      <c r="NUG530" s="464"/>
      <c r="NUH530" s="464"/>
      <c r="NUI530" s="464"/>
      <c r="NUJ530" s="464"/>
      <c r="NUK530" s="464"/>
      <c r="NUL530" s="464"/>
      <c r="NUM530" s="464"/>
      <c r="NUN530" s="464"/>
      <c r="NUO530" s="464"/>
      <c r="NUP530" s="464"/>
      <c r="NUQ530" s="464"/>
      <c r="NUR530" s="464"/>
      <c r="NUS530" s="464"/>
      <c r="NUT530" s="464"/>
      <c r="NUU530" s="464"/>
      <c r="NUV530" s="464"/>
      <c r="NUW530" s="464"/>
      <c r="NUX530" s="464"/>
      <c r="NUY530" s="464"/>
      <c r="NUZ530" s="464"/>
      <c r="NVA530" s="464"/>
      <c r="NVB530" s="464"/>
      <c r="NVC530" s="464"/>
      <c r="NVD530" s="464"/>
      <c r="NVE530" s="464"/>
      <c r="NVF530" s="464"/>
      <c r="NVG530" s="464"/>
      <c r="NVH530" s="464"/>
      <c r="NVI530" s="464"/>
      <c r="NVJ530" s="464"/>
      <c r="NVK530" s="464"/>
      <c r="NVL530" s="464"/>
      <c r="NVM530" s="464"/>
      <c r="NVN530" s="464"/>
      <c r="NVO530" s="464"/>
      <c r="NVP530" s="464"/>
      <c r="NVQ530" s="464"/>
      <c r="NVR530" s="464"/>
      <c r="NVS530" s="464"/>
      <c r="NVT530" s="464"/>
      <c r="NVU530" s="464"/>
      <c r="NVV530" s="464"/>
      <c r="NVW530" s="464"/>
      <c r="NVX530" s="464"/>
      <c r="NVY530" s="464"/>
      <c r="NVZ530" s="464"/>
      <c r="NWA530" s="464"/>
      <c r="NWB530" s="464"/>
      <c r="NWC530" s="464"/>
      <c r="NWD530" s="464"/>
      <c r="NWE530" s="464"/>
      <c r="NWF530" s="464"/>
      <c r="NWG530" s="464"/>
      <c r="NWH530" s="464"/>
      <c r="NWI530" s="464"/>
      <c r="NWJ530" s="464"/>
      <c r="NWK530" s="464"/>
      <c r="NWL530" s="464"/>
      <c r="NWM530" s="464"/>
      <c r="NWN530" s="464"/>
      <c r="NWO530" s="464"/>
      <c r="NWP530" s="464"/>
      <c r="NWQ530" s="464"/>
      <c r="NWR530" s="464"/>
      <c r="NWS530" s="464"/>
      <c r="NWT530" s="464"/>
      <c r="NWU530" s="464"/>
      <c r="NWV530" s="464"/>
      <c r="NWW530" s="464"/>
      <c r="NWX530" s="464"/>
      <c r="NWY530" s="464"/>
      <c r="NWZ530" s="464"/>
      <c r="NXA530" s="464"/>
      <c r="NXB530" s="464"/>
      <c r="NXC530" s="464"/>
      <c r="NXD530" s="464"/>
      <c r="NXE530" s="464"/>
      <c r="NXF530" s="464"/>
      <c r="NXG530" s="464"/>
      <c r="NXH530" s="464"/>
      <c r="NXI530" s="464"/>
      <c r="NXJ530" s="464"/>
      <c r="NXK530" s="464"/>
      <c r="NXL530" s="464"/>
      <c r="NXM530" s="464"/>
      <c r="NXN530" s="464"/>
      <c r="NXO530" s="464"/>
      <c r="NXP530" s="464"/>
      <c r="NXQ530" s="464"/>
      <c r="NXR530" s="464"/>
      <c r="NXS530" s="464"/>
      <c r="NXT530" s="464"/>
      <c r="NXU530" s="464"/>
      <c r="NXV530" s="464"/>
      <c r="NXW530" s="464"/>
      <c r="NXX530" s="464"/>
      <c r="NXY530" s="464"/>
      <c r="NXZ530" s="464"/>
      <c r="NYA530" s="464"/>
      <c r="NYB530" s="464"/>
      <c r="NYC530" s="464"/>
      <c r="NYD530" s="464"/>
      <c r="NYE530" s="464"/>
      <c r="NYF530" s="464"/>
      <c r="NYG530" s="464"/>
      <c r="NYH530" s="464"/>
      <c r="NYI530" s="464"/>
      <c r="NYJ530" s="464"/>
      <c r="NYK530" s="464"/>
      <c r="NYL530" s="464"/>
      <c r="NYM530" s="464"/>
      <c r="NYN530" s="464"/>
      <c r="NYO530" s="464"/>
      <c r="NYP530" s="464"/>
      <c r="NYQ530" s="464"/>
      <c r="NYR530" s="464"/>
      <c r="NYS530" s="464"/>
      <c r="NYT530" s="464"/>
      <c r="NYU530" s="464"/>
      <c r="NYV530" s="464"/>
      <c r="NYW530" s="464"/>
      <c r="NYX530" s="464"/>
      <c r="NYY530" s="464"/>
      <c r="NYZ530" s="464"/>
      <c r="NZA530" s="464"/>
      <c r="NZB530" s="464"/>
      <c r="NZC530" s="464"/>
      <c r="NZD530" s="464"/>
      <c r="NZE530" s="464"/>
      <c r="NZF530" s="464"/>
      <c r="NZG530" s="464"/>
      <c r="NZH530" s="464"/>
      <c r="NZI530" s="464"/>
      <c r="NZJ530" s="464"/>
      <c r="NZK530" s="464"/>
      <c r="NZL530" s="464"/>
      <c r="NZM530" s="464"/>
      <c r="NZN530" s="464"/>
      <c r="NZO530" s="464"/>
      <c r="NZP530" s="464"/>
      <c r="NZQ530" s="464"/>
      <c r="NZR530" s="464"/>
      <c r="NZS530" s="464"/>
      <c r="NZT530" s="464"/>
      <c r="NZU530" s="464"/>
      <c r="NZV530" s="464"/>
      <c r="NZW530" s="464"/>
      <c r="NZX530" s="464"/>
      <c r="NZY530" s="464"/>
      <c r="NZZ530" s="464"/>
      <c r="OAA530" s="464"/>
      <c r="OAB530" s="464"/>
      <c r="OAC530" s="464"/>
      <c r="OAD530" s="464"/>
      <c r="OAE530" s="464"/>
      <c r="OAF530" s="464"/>
      <c r="OAG530" s="464"/>
      <c r="OAH530" s="464"/>
      <c r="OAI530" s="464"/>
      <c r="OAJ530" s="464"/>
      <c r="OAK530" s="464"/>
      <c r="OAL530" s="464"/>
      <c r="OAM530" s="464"/>
      <c r="OAN530" s="464"/>
      <c r="OAO530" s="464"/>
      <c r="OAP530" s="464"/>
      <c r="OAQ530" s="464"/>
      <c r="OAR530" s="464"/>
      <c r="OAS530" s="464"/>
      <c r="OAT530" s="464"/>
      <c r="OAU530" s="464"/>
      <c r="OAV530" s="464"/>
      <c r="OAW530" s="464"/>
      <c r="OAX530" s="464"/>
      <c r="OAY530" s="464"/>
      <c r="OAZ530" s="464"/>
      <c r="OBA530" s="464"/>
      <c r="OBB530" s="464"/>
      <c r="OBC530" s="464"/>
      <c r="OBD530" s="464"/>
      <c r="OBE530" s="464"/>
      <c r="OBF530" s="464"/>
      <c r="OBG530" s="464"/>
      <c r="OBH530" s="464"/>
      <c r="OBI530" s="464"/>
      <c r="OBJ530" s="464"/>
      <c r="OBK530" s="464"/>
      <c r="OBL530" s="464"/>
      <c r="OBM530" s="464"/>
      <c r="OBN530" s="464"/>
      <c r="OBO530" s="464"/>
      <c r="OBP530" s="464"/>
      <c r="OBQ530" s="464"/>
      <c r="OBR530" s="464"/>
      <c r="OBS530" s="464"/>
      <c r="OBT530" s="464"/>
      <c r="OBU530" s="464"/>
      <c r="OBV530" s="464"/>
      <c r="OBW530" s="464"/>
      <c r="OBX530" s="464"/>
      <c r="OBY530" s="464"/>
      <c r="OBZ530" s="464"/>
      <c r="OCA530" s="464"/>
      <c r="OCB530" s="464"/>
      <c r="OCC530" s="464"/>
      <c r="OCD530" s="464"/>
      <c r="OCE530" s="464"/>
      <c r="OCF530" s="464"/>
      <c r="OCG530" s="464"/>
      <c r="OCH530" s="464"/>
      <c r="OCI530" s="464"/>
      <c r="OCJ530" s="464"/>
      <c r="OCK530" s="464"/>
      <c r="OCL530" s="464"/>
      <c r="OCM530" s="464"/>
      <c r="OCN530" s="464"/>
      <c r="OCO530" s="464"/>
      <c r="OCP530" s="464"/>
      <c r="OCQ530" s="464"/>
      <c r="OCR530" s="464"/>
      <c r="OCS530" s="464"/>
      <c r="OCT530" s="464"/>
      <c r="OCU530" s="464"/>
      <c r="OCV530" s="464"/>
      <c r="OCW530" s="464"/>
      <c r="OCX530" s="464"/>
      <c r="OCY530" s="464"/>
      <c r="OCZ530" s="464"/>
      <c r="ODA530" s="464"/>
      <c r="ODB530" s="464"/>
      <c r="ODC530" s="464"/>
      <c r="ODD530" s="464"/>
      <c r="ODE530" s="464"/>
      <c r="ODF530" s="464"/>
      <c r="ODG530" s="464"/>
      <c r="ODH530" s="464"/>
      <c r="ODI530" s="464"/>
      <c r="ODJ530" s="464"/>
      <c r="ODK530" s="464"/>
      <c r="ODL530" s="464"/>
      <c r="ODM530" s="464"/>
      <c r="ODN530" s="464"/>
      <c r="ODO530" s="464"/>
      <c r="ODP530" s="464"/>
      <c r="ODQ530" s="464"/>
      <c r="ODR530" s="464"/>
      <c r="ODS530" s="464"/>
      <c r="ODT530" s="464"/>
      <c r="ODU530" s="464"/>
      <c r="ODV530" s="464"/>
      <c r="ODW530" s="464"/>
      <c r="ODX530" s="464"/>
      <c r="ODY530" s="464"/>
      <c r="ODZ530" s="464"/>
      <c r="OEA530" s="464"/>
      <c r="OEB530" s="464"/>
      <c r="OEC530" s="464"/>
      <c r="OED530" s="464"/>
      <c r="OEE530" s="464"/>
      <c r="OEF530" s="464"/>
      <c r="OEG530" s="464"/>
      <c r="OEH530" s="464"/>
      <c r="OEI530" s="464"/>
      <c r="OEJ530" s="464"/>
      <c r="OEK530" s="464"/>
      <c r="OEL530" s="464"/>
      <c r="OEM530" s="464"/>
      <c r="OEN530" s="464"/>
      <c r="OEO530" s="464"/>
      <c r="OEP530" s="464"/>
      <c r="OEQ530" s="464"/>
      <c r="OER530" s="464"/>
      <c r="OES530" s="464"/>
      <c r="OET530" s="464"/>
      <c r="OEU530" s="464"/>
      <c r="OEV530" s="464"/>
      <c r="OEW530" s="464"/>
      <c r="OEX530" s="464"/>
      <c r="OEY530" s="464"/>
      <c r="OEZ530" s="464"/>
      <c r="OFA530" s="464"/>
      <c r="OFB530" s="464"/>
      <c r="OFC530" s="464"/>
      <c r="OFD530" s="464"/>
      <c r="OFE530" s="464"/>
      <c r="OFF530" s="464"/>
      <c r="OFG530" s="464"/>
      <c r="OFH530" s="464"/>
      <c r="OFI530" s="464"/>
      <c r="OFJ530" s="464"/>
      <c r="OFK530" s="464"/>
      <c r="OFL530" s="464"/>
      <c r="OFM530" s="464"/>
      <c r="OFN530" s="464"/>
      <c r="OFO530" s="464"/>
      <c r="OFP530" s="464"/>
      <c r="OFQ530" s="464"/>
      <c r="OFR530" s="464"/>
      <c r="OFS530" s="464"/>
      <c r="OFT530" s="464"/>
      <c r="OFU530" s="464"/>
      <c r="OFV530" s="464"/>
      <c r="OFW530" s="464"/>
      <c r="OFX530" s="464"/>
      <c r="OFY530" s="464"/>
      <c r="OFZ530" s="464"/>
      <c r="OGA530" s="464"/>
      <c r="OGB530" s="464"/>
      <c r="OGC530" s="464"/>
      <c r="OGD530" s="464"/>
      <c r="OGE530" s="464"/>
      <c r="OGF530" s="464"/>
      <c r="OGG530" s="464"/>
      <c r="OGH530" s="464"/>
      <c r="OGI530" s="464"/>
      <c r="OGJ530" s="464"/>
      <c r="OGK530" s="464"/>
      <c r="OGL530" s="464"/>
      <c r="OGM530" s="464"/>
      <c r="OGN530" s="464"/>
      <c r="OGO530" s="464"/>
      <c r="OGP530" s="464"/>
      <c r="OGQ530" s="464"/>
      <c r="OGR530" s="464"/>
      <c r="OGS530" s="464"/>
      <c r="OGT530" s="464"/>
      <c r="OGU530" s="464"/>
      <c r="OGV530" s="464"/>
      <c r="OGW530" s="464"/>
      <c r="OGX530" s="464"/>
      <c r="OGY530" s="464"/>
      <c r="OGZ530" s="464"/>
      <c r="OHA530" s="464"/>
      <c r="OHB530" s="464"/>
      <c r="OHC530" s="464"/>
      <c r="OHD530" s="464"/>
      <c r="OHE530" s="464"/>
      <c r="OHF530" s="464"/>
      <c r="OHG530" s="464"/>
      <c r="OHH530" s="464"/>
      <c r="OHI530" s="464"/>
      <c r="OHJ530" s="464"/>
      <c r="OHK530" s="464"/>
      <c r="OHL530" s="464"/>
      <c r="OHM530" s="464"/>
      <c r="OHN530" s="464"/>
      <c r="OHO530" s="464"/>
      <c r="OHP530" s="464"/>
      <c r="OHQ530" s="464"/>
      <c r="OHR530" s="464"/>
      <c r="OHS530" s="464"/>
      <c r="OHT530" s="464"/>
      <c r="OHU530" s="464"/>
      <c r="OHV530" s="464"/>
      <c r="OHW530" s="464"/>
      <c r="OHX530" s="464"/>
      <c r="OHY530" s="464"/>
      <c r="OHZ530" s="464"/>
      <c r="OIA530" s="464"/>
      <c r="OIB530" s="464"/>
      <c r="OIC530" s="464"/>
      <c r="OID530" s="464"/>
      <c r="OIE530" s="464"/>
      <c r="OIF530" s="464"/>
      <c r="OIG530" s="464"/>
      <c r="OIH530" s="464"/>
      <c r="OII530" s="464"/>
      <c r="OIJ530" s="464"/>
      <c r="OIK530" s="464"/>
      <c r="OIL530" s="464"/>
      <c r="OIM530" s="464"/>
      <c r="OIN530" s="464"/>
      <c r="OIO530" s="464"/>
      <c r="OIP530" s="464"/>
      <c r="OIQ530" s="464"/>
      <c r="OIR530" s="464"/>
      <c r="OIS530" s="464"/>
      <c r="OIT530" s="464"/>
      <c r="OIU530" s="464"/>
      <c r="OIV530" s="464"/>
      <c r="OIW530" s="464"/>
      <c r="OIX530" s="464"/>
      <c r="OIY530" s="464"/>
      <c r="OIZ530" s="464"/>
      <c r="OJA530" s="464"/>
      <c r="OJB530" s="464"/>
      <c r="OJC530" s="464"/>
      <c r="OJD530" s="464"/>
      <c r="OJE530" s="464"/>
      <c r="OJF530" s="464"/>
      <c r="OJG530" s="464"/>
      <c r="OJH530" s="464"/>
      <c r="OJI530" s="464"/>
      <c r="OJJ530" s="464"/>
      <c r="OJK530" s="464"/>
      <c r="OJL530" s="464"/>
      <c r="OJM530" s="464"/>
      <c r="OJN530" s="464"/>
      <c r="OJO530" s="464"/>
      <c r="OJP530" s="464"/>
      <c r="OJQ530" s="464"/>
      <c r="OJR530" s="464"/>
      <c r="OJS530" s="464"/>
      <c r="OJT530" s="464"/>
      <c r="OJU530" s="464"/>
      <c r="OJV530" s="464"/>
      <c r="OJW530" s="464"/>
      <c r="OJX530" s="464"/>
      <c r="OJY530" s="464"/>
      <c r="OJZ530" s="464"/>
      <c r="OKA530" s="464"/>
      <c r="OKB530" s="464"/>
      <c r="OKC530" s="464"/>
      <c r="OKD530" s="464"/>
      <c r="OKE530" s="464"/>
      <c r="OKF530" s="464"/>
      <c r="OKG530" s="464"/>
      <c r="OKH530" s="464"/>
      <c r="OKI530" s="464"/>
      <c r="OKJ530" s="464"/>
      <c r="OKK530" s="464"/>
      <c r="OKL530" s="464"/>
      <c r="OKM530" s="464"/>
      <c r="OKN530" s="464"/>
      <c r="OKO530" s="464"/>
      <c r="OKP530" s="464"/>
      <c r="OKQ530" s="464"/>
      <c r="OKR530" s="464"/>
      <c r="OKS530" s="464"/>
      <c r="OKT530" s="464"/>
      <c r="OKU530" s="464"/>
      <c r="OKV530" s="464"/>
      <c r="OKW530" s="464"/>
      <c r="OKX530" s="464"/>
      <c r="OKY530" s="464"/>
      <c r="OKZ530" s="464"/>
      <c r="OLA530" s="464"/>
      <c r="OLB530" s="464"/>
      <c r="OLC530" s="464"/>
      <c r="OLD530" s="464"/>
      <c r="OLE530" s="464"/>
      <c r="OLF530" s="464"/>
      <c r="OLG530" s="464"/>
      <c r="OLH530" s="464"/>
      <c r="OLI530" s="464"/>
      <c r="OLJ530" s="464"/>
      <c r="OLK530" s="464"/>
      <c r="OLL530" s="464"/>
      <c r="OLM530" s="464"/>
      <c r="OLN530" s="464"/>
      <c r="OLO530" s="464"/>
      <c r="OLP530" s="464"/>
      <c r="OLQ530" s="464"/>
      <c r="OLR530" s="464"/>
      <c r="OLS530" s="464"/>
      <c r="OLT530" s="464"/>
      <c r="OLU530" s="464"/>
      <c r="OLV530" s="464"/>
      <c r="OLW530" s="464"/>
      <c r="OLX530" s="464"/>
      <c r="OLY530" s="464"/>
      <c r="OLZ530" s="464"/>
      <c r="OMA530" s="464"/>
      <c r="OMB530" s="464"/>
      <c r="OMC530" s="464"/>
      <c r="OMD530" s="464"/>
      <c r="OME530" s="464"/>
      <c r="OMF530" s="464"/>
      <c r="OMG530" s="464"/>
      <c r="OMH530" s="464"/>
      <c r="OMI530" s="464"/>
      <c r="OMJ530" s="464"/>
      <c r="OMK530" s="464"/>
      <c r="OML530" s="464"/>
      <c r="OMM530" s="464"/>
      <c r="OMN530" s="464"/>
      <c r="OMO530" s="464"/>
      <c r="OMP530" s="464"/>
      <c r="OMQ530" s="464"/>
      <c r="OMR530" s="464"/>
      <c r="OMS530" s="464"/>
      <c r="OMT530" s="464"/>
      <c r="OMU530" s="464"/>
      <c r="OMV530" s="464"/>
      <c r="OMW530" s="464"/>
      <c r="OMX530" s="464"/>
      <c r="OMY530" s="464"/>
      <c r="OMZ530" s="464"/>
      <c r="ONA530" s="464"/>
      <c r="ONB530" s="464"/>
      <c r="ONC530" s="464"/>
      <c r="OND530" s="464"/>
      <c r="ONE530" s="464"/>
      <c r="ONF530" s="464"/>
      <c r="ONG530" s="464"/>
      <c r="ONH530" s="464"/>
      <c r="ONI530" s="464"/>
      <c r="ONJ530" s="464"/>
      <c r="ONK530" s="464"/>
      <c r="ONL530" s="464"/>
      <c r="ONM530" s="464"/>
      <c r="ONN530" s="464"/>
      <c r="ONO530" s="464"/>
      <c r="ONP530" s="464"/>
      <c r="ONQ530" s="464"/>
      <c r="ONR530" s="464"/>
      <c r="ONS530" s="464"/>
      <c r="ONT530" s="464"/>
      <c r="ONU530" s="464"/>
      <c r="ONV530" s="464"/>
      <c r="ONW530" s="464"/>
      <c r="ONX530" s="464"/>
      <c r="ONY530" s="464"/>
      <c r="ONZ530" s="464"/>
      <c r="OOA530" s="464"/>
      <c r="OOB530" s="464"/>
      <c r="OOC530" s="464"/>
      <c r="OOD530" s="464"/>
      <c r="OOE530" s="464"/>
      <c r="OOF530" s="464"/>
      <c r="OOG530" s="464"/>
      <c r="OOH530" s="464"/>
      <c r="OOI530" s="464"/>
      <c r="OOJ530" s="464"/>
      <c r="OOK530" s="464"/>
      <c r="OOL530" s="464"/>
      <c r="OOM530" s="464"/>
      <c r="OON530" s="464"/>
      <c r="OOO530" s="464"/>
      <c r="OOP530" s="464"/>
      <c r="OOQ530" s="464"/>
      <c r="OOR530" s="464"/>
      <c r="OOS530" s="464"/>
      <c r="OOT530" s="464"/>
      <c r="OOU530" s="464"/>
      <c r="OOV530" s="464"/>
      <c r="OOW530" s="464"/>
      <c r="OOX530" s="464"/>
      <c r="OOY530" s="464"/>
      <c r="OOZ530" s="464"/>
      <c r="OPA530" s="464"/>
      <c r="OPB530" s="464"/>
      <c r="OPC530" s="464"/>
      <c r="OPD530" s="464"/>
      <c r="OPE530" s="464"/>
      <c r="OPF530" s="464"/>
      <c r="OPG530" s="464"/>
      <c r="OPH530" s="464"/>
      <c r="OPI530" s="464"/>
      <c r="OPJ530" s="464"/>
      <c r="OPK530" s="464"/>
      <c r="OPL530" s="464"/>
      <c r="OPM530" s="464"/>
      <c r="OPN530" s="464"/>
      <c r="OPO530" s="464"/>
      <c r="OPP530" s="464"/>
      <c r="OPQ530" s="464"/>
      <c r="OPR530" s="464"/>
      <c r="OPS530" s="464"/>
      <c r="OPT530" s="464"/>
      <c r="OPU530" s="464"/>
      <c r="OPV530" s="464"/>
      <c r="OPW530" s="464"/>
      <c r="OPX530" s="464"/>
      <c r="OPY530" s="464"/>
      <c r="OPZ530" s="464"/>
      <c r="OQA530" s="464"/>
      <c r="OQB530" s="464"/>
      <c r="OQC530" s="464"/>
      <c r="OQD530" s="464"/>
      <c r="OQE530" s="464"/>
      <c r="OQF530" s="464"/>
      <c r="OQG530" s="464"/>
      <c r="OQH530" s="464"/>
      <c r="OQI530" s="464"/>
      <c r="OQJ530" s="464"/>
      <c r="OQK530" s="464"/>
      <c r="OQL530" s="464"/>
      <c r="OQM530" s="464"/>
      <c r="OQN530" s="464"/>
      <c r="OQO530" s="464"/>
      <c r="OQP530" s="464"/>
      <c r="OQQ530" s="464"/>
      <c r="OQR530" s="464"/>
      <c r="OQS530" s="464"/>
      <c r="OQT530" s="464"/>
      <c r="OQU530" s="464"/>
      <c r="OQV530" s="464"/>
      <c r="OQW530" s="464"/>
      <c r="OQX530" s="464"/>
      <c r="OQY530" s="464"/>
      <c r="OQZ530" s="464"/>
      <c r="ORA530" s="464"/>
      <c r="ORB530" s="464"/>
      <c r="ORC530" s="464"/>
      <c r="ORD530" s="464"/>
      <c r="ORE530" s="464"/>
      <c r="ORF530" s="464"/>
      <c r="ORG530" s="464"/>
      <c r="ORH530" s="464"/>
      <c r="ORI530" s="464"/>
      <c r="ORJ530" s="464"/>
      <c r="ORK530" s="464"/>
      <c r="ORL530" s="464"/>
      <c r="ORM530" s="464"/>
      <c r="ORN530" s="464"/>
      <c r="ORO530" s="464"/>
      <c r="ORP530" s="464"/>
      <c r="ORQ530" s="464"/>
      <c r="ORR530" s="464"/>
      <c r="ORS530" s="464"/>
      <c r="ORT530" s="464"/>
      <c r="ORU530" s="464"/>
      <c r="ORV530" s="464"/>
      <c r="ORW530" s="464"/>
      <c r="ORX530" s="464"/>
      <c r="ORY530" s="464"/>
      <c r="ORZ530" s="464"/>
      <c r="OSA530" s="464"/>
      <c r="OSB530" s="464"/>
      <c r="OSC530" s="464"/>
      <c r="OSD530" s="464"/>
      <c r="OSE530" s="464"/>
      <c r="OSF530" s="464"/>
      <c r="OSG530" s="464"/>
      <c r="OSH530" s="464"/>
      <c r="OSI530" s="464"/>
      <c r="OSJ530" s="464"/>
      <c r="OSK530" s="464"/>
      <c r="OSL530" s="464"/>
      <c r="OSM530" s="464"/>
      <c r="OSN530" s="464"/>
      <c r="OSO530" s="464"/>
      <c r="OSP530" s="464"/>
      <c r="OSQ530" s="464"/>
      <c r="OSR530" s="464"/>
      <c r="OSS530" s="464"/>
      <c r="OST530" s="464"/>
      <c r="OSU530" s="464"/>
      <c r="OSV530" s="464"/>
      <c r="OSW530" s="464"/>
      <c r="OSX530" s="464"/>
      <c r="OSY530" s="464"/>
      <c r="OSZ530" s="464"/>
      <c r="OTA530" s="464"/>
      <c r="OTB530" s="464"/>
      <c r="OTC530" s="464"/>
      <c r="OTD530" s="464"/>
      <c r="OTE530" s="464"/>
      <c r="OTF530" s="464"/>
      <c r="OTG530" s="464"/>
      <c r="OTH530" s="464"/>
      <c r="OTI530" s="464"/>
      <c r="OTJ530" s="464"/>
      <c r="OTK530" s="464"/>
      <c r="OTL530" s="464"/>
      <c r="OTM530" s="464"/>
      <c r="OTN530" s="464"/>
      <c r="OTO530" s="464"/>
      <c r="OTP530" s="464"/>
      <c r="OTQ530" s="464"/>
      <c r="OTR530" s="464"/>
      <c r="OTS530" s="464"/>
      <c r="OTT530" s="464"/>
      <c r="OTU530" s="464"/>
      <c r="OTV530" s="464"/>
      <c r="OTW530" s="464"/>
      <c r="OTX530" s="464"/>
      <c r="OTY530" s="464"/>
      <c r="OTZ530" s="464"/>
      <c r="OUA530" s="464"/>
      <c r="OUB530" s="464"/>
      <c r="OUC530" s="464"/>
      <c r="OUD530" s="464"/>
      <c r="OUE530" s="464"/>
      <c r="OUF530" s="464"/>
      <c r="OUG530" s="464"/>
      <c r="OUH530" s="464"/>
      <c r="OUI530" s="464"/>
      <c r="OUJ530" s="464"/>
      <c r="OUK530" s="464"/>
      <c r="OUL530" s="464"/>
      <c r="OUM530" s="464"/>
      <c r="OUN530" s="464"/>
      <c r="OUO530" s="464"/>
      <c r="OUP530" s="464"/>
      <c r="OUQ530" s="464"/>
      <c r="OUR530" s="464"/>
      <c r="OUS530" s="464"/>
      <c r="OUT530" s="464"/>
      <c r="OUU530" s="464"/>
      <c r="OUV530" s="464"/>
      <c r="OUW530" s="464"/>
      <c r="OUX530" s="464"/>
      <c r="OUY530" s="464"/>
      <c r="OUZ530" s="464"/>
      <c r="OVA530" s="464"/>
      <c r="OVB530" s="464"/>
      <c r="OVC530" s="464"/>
      <c r="OVD530" s="464"/>
      <c r="OVE530" s="464"/>
      <c r="OVF530" s="464"/>
      <c r="OVG530" s="464"/>
      <c r="OVH530" s="464"/>
      <c r="OVI530" s="464"/>
      <c r="OVJ530" s="464"/>
      <c r="OVK530" s="464"/>
      <c r="OVL530" s="464"/>
      <c r="OVM530" s="464"/>
      <c r="OVN530" s="464"/>
      <c r="OVO530" s="464"/>
      <c r="OVP530" s="464"/>
      <c r="OVQ530" s="464"/>
      <c r="OVR530" s="464"/>
      <c r="OVS530" s="464"/>
      <c r="OVT530" s="464"/>
      <c r="OVU530" s="464"/>
      <c r="OVV530" s="464"/>
      <c r="OVW530" s="464"/>
      <c r="OVX530" s="464"/>
      <c r="OVY530" s="464"/>
      <c r="OVZ530" s="464"/>
      <c r="OWA530" s="464"/>
      <c r="OWB530" s="464"/>
      <c r="OWC530" s="464"/>
      <c r="OWD530" s="464"/>
      <c r="OWE530" s="464"/>
      <c r="OWF530" s="464"/>
      <c r="OWG530" s="464"/>
      <c r="OWH530" s="464"/>
      <c r="OWI530" s="464"/>
      <c r="OWJ530" s="464"/>
      <c r="OWK530" s="464"/>
      <c r="OWL530" s="464"/>
      <c r="OWM530" s="464"/>
      <c r="OWN530" s="464"/>
      <c r="OWO530" s="464"/>
      <c r="OWP530" s="464"/>
      <c r="OWQ530" s="464"/>
      <c r="OWR530" s="464"/>
      <c r="OWS530" s="464"/>
      <c r="OWT530" s="464"/>
      <c r="OWU530" s="464"/>
      <c r="OWV530" s="464"/>
      <c r="OWW530" s="464"/>
      <c r="OWX530" s="464"/>
      <c r="OWY530" s="464"/>
      <c r="OWZ530" s="464"/>
      <c r="OXA530" s="464"/>
      <c r="OXB530" s="464"/>
      <c r="OXC530" s="464"/>
      <c r="OXD530" s="464"/>
      <c r="OXE530" s="464"/>
      <c r="OXF530" s="464"/>
      <c r="OXG530" s="464"/>
      <c r="OXH530" s="464"/>
      <c r="OXI530" s="464"/>
      <c r="OXJ530" s="464"/>
      <c r="OXK530" s="464"/>
      <c r="OXL530" s="464"/>
      <c r="OXM530" s="464"/>
      <c r="OXN530" s="464"/>
      <c r="OXO530" s="464"/>
      <c r="OXP530" s="464"/>
      <c r="OXQ530" s="464"/>
      <c r="OXR530" s="464"/>
      <c r="OXS530" s="464"/>
      <c r="OXT530" s="464"/>
      <c r="OXU530" s="464"/>
      <c r="OXV530" s="464"/>
      <c r="OXW530" s="464"/>
      <c r="OXX530" s="464"/>
      <c r="OXY530" s="464"/>
      <c r="OXZ530" s="464"/>
      <c r="OYA530" s="464"/>
      <c r="OYB530" s="464"/>
      <c r="OYC530" s="464"/>
      <c r="OYD530" s="464"/>
      <c r="OYE530" s="464"/>
      <c r="OYF530" s="464"/>
      <c r="OYG530" s="464"/>
      <c r="OYH530" s="464"/>
      <c r="OYI530" s="464"/>
      <c r="OYJ530" s="464"/>
      <c r="OYK530" s="464"/>
      <c r="OYL530" s="464"/>
      <c r="OYM530" s="464"/>
      <c r="OYN530" s="464"/>
      <c r="OYO530" s="464"/>
      <c r="OYP530" s="464"/>
      <c r="OYQ530" s="464"/>
      <c r="OYR530" s="464"/>
      <c r="OYS530" s="464"/>
      <c r="OYT530" s="464"/>
      <c r="OYU530" s="464"/>
      <c r="OYV530" s="464"/>
      <c r="OYW530" s="464"/>
      <c r="OYX530" s="464"/>
      <c r="OYY530" s="464"/>
      <c r="OYZ530" s="464"/>
      <c r="OZA530" s="464"/>
      <c r="OZB530" s="464"/>
      <c r="OZC530" s="464"/>
      <c r="OZD530" s="464"/>
      <c r="OZE530" s="464"/>
      <c r="OZF530" s="464"/>
      <c r="OZG530" s="464"/>
      <c r="OZH530" s="464"/>
      <c r="OZI530" s="464"/>
      <c r="OZJ530" s="464"/>
      <c r="OZK530" s="464"/>
      <c r="OZL530" s="464"/>
      <c r="OZM530" s="464"/>
      <c r="OZN530" s="464"/>
      <c r="OZO530" s="464"/>
      <c r="OZP530" s="464"/>
      <c r="OZQ530" s="464"/>
      <c r="OZR530" s="464"/>
      <c r="OZS530" s="464"/>
      <c r="OZT530" s="464"/>
      <c r="OZU530" s="464"/>
      <c r="OZV530" s="464"/>
      <c r="OZW530" s="464"/>
      <c r="OZX530" s="464"/>
      <c r="OZY530" s="464"/>
      <c r="OZZ530" s="464"/>
      <c r="PAA530" s="464"/>
      <c r="PAB530" s="464"/>
      <c r="PAC530" s="464"/>
      <c r="PAD530" s="464"/>
      <c r="PAE530" s="464"/>
      <c r="PAF530" s="464"/>
      <c r="PAG530" s="464"/>
      <c r="PAH530" s="464"/>
      <c r="PAI530" s="464"/>
      <c r="PAJ530" s="464"/>
      <c r="PAK530" s="464"/>
      <c r="PAL530" s="464"/>
      <c r="PAM530" s="464"/>
      <c r="PAN530" s="464"/>
      <c r="PAO530" s="464"/>
      <c r="PAP530" s="464"/>
      <c r="PAQ530" s="464"/>
      <c r="PAR530" s="464"/>
      <c r="PAS530" s="464"/>
      <c r="PAT530" s="464"/>
      <c r="PAU530" s="464"/>
      <c r="PAV530" s="464"/>
      <c r="PAW530" s="464"/>
      <c r="PAX530" s="464"/>
      <c r="PAY530" s="464"/>
      <c r="PAZ530" s="464"/>
      <c r="PBA530" s="464"/>
      <c r="PBB530" s="464"/>
      <c r="PBC530" s="464"/>
      <c r="PBD530" s="464"/>
      <c r="PBE530" s="464"/>
      <c r="PBF530" s="464"/>
      <c r="PBG530" s="464"/>
      <c r="PBH530" s="464"/>
      <c r="PBI530" s="464"/>
      <c r="PBJ530" s="464"/>
      <c r="PBK530" s="464"/>
      <c r="PBL530" s="464"/>
      <c r="PBM530" s="464"/>
      <c r="PBN530" s="464"/>
      <c r="PBO530" s="464"/>
      <c r="PBP530" s="464"/>
      <c r="PBQ530" s="464"/>
      <c r="PBR530" s="464"/>
      <c r="PBS530" s="464"/>
      <c r="PBT530" s="464"/>
      <c r="PBU530" s="464"/>
      <c r="PBV530" s="464"/>
      <c r="PBW530" s="464"/>
      <c r="PBX530" s="464"/>
      <c r="PBY530" s="464"/>
      <c r="PBZ530" s="464"/>
      <c r="PCA530" s="464"/>
      <c r="PCB530" s="464"/>
      <c r="PCC530" s="464"/>
      <c r="PCD530" s="464"/>
      <c r="PCE530" s="464"/>
      <c r="PCF530" s="464"/>
      <c r="PCG530" s="464"/>
      <c r="PCH530" s="464"/>
      <c r="PCI530" s="464"/>
      <c r="PCJ530" s="464"/>
      <c r="PCK530" s="464"/>
      <c r="PCL530" s="464"/>
      <c r="PCM530" s="464"/>
      <c r="PCN530" s="464"/>
      <c r="PCO530" s="464"/>
      <c r="PCP530" s="464"/>
      <c r="PCQ530" s="464"/>
      <c r="PCR530" s="464"/>
      <c r="PCS530" s="464"/>
      <c r="PCT530" s="464"/>
      <c r="PCU530" s="464"/>
      <c r="PCV530" s="464"/>
      <c r="PCW530" s="464"/>
      <c r="PCX530" s="464"/>
      <c r="PCY530" s="464"/>
      <c r="PCZ530" s="464"/>
      <c r="PDA530" s="464"/>
      <c r="PDB530" s="464"/>
      <c r="PDC530" s="464"/>
      <c r="PDD530" s="464"/>
      <c r="PDE530" s="464"/>
      <c r="PDF530" s="464"/>
      <c r="PDG530" s="464"/>
      <c r="PDH530" s="464"/>
      <c r="PDI530" s="464"/>
      <c r="PDJ530" s="464"/>
      <c r="PDK530" s="464"/>
      <c r="PDL530" s="464"/>
      <c r="PDM530" s="464"/>
      <c r="PDN530" s="464"/>
      <c r="PDO530" s="464"/>
      <c r="PDP530" s="464"/>
      <c r="PDQ530" s="464"/>
      <c r="PDR530" s="464"/>
      <c r="PDS530" s="464"/>
      <c r="PDT530" s="464"/>
      <c r="PDU530" s="464"/>
      <c r="PDV530" s="464"/>
      <c r="PDW530" s="464"/>
      <c r="PDX530" s="464"/>
      <c r="PDY530" s="464"/>
      <c r="PDZ530" s="464"/>
      <c r="PEA530" s="464"/>
      <c r="PEB530" s="464"/>
      <c r="PEC530" s="464"/>
      <c r="PED530" s="464"/>
      <c r="PEE530" s="464"/>
      <c r="PEF530" s="464"/>
      <c r="PEG530" s="464"/>
      <c r="PEH530" s="464"/>
      <c r="PEI530" s="464"/>
      <c r="PEJ530" s="464"/>
      <c r="PEK530" s="464"/>
      <c r="PEL530" s="464"/>
      <c r="PEM530" s="464"/>
      <c r="PEN530" s="464"/>
      <c r="PEO530" s="464"/>
      <c r="PEP530" s="464"/>
      <c r="PEQ530" s="464"/>
      <c r="PER530" s="464"/>
      <c r="PES530" s="464"/>
      <c r="PET530" s="464"/>
      <c r="PEU530" s="464"/>
      <c r="PEV530" s="464"/>
      <c r="PEW530" s="464"/>
      <c r="PEX530" s="464"/>
      <c r="PEY530" s="464"/>
      <c r="PEZ530" s="464"/>
      <c r="PFA530" s="464"/>
      <c r="PFB530" s="464"/>
      <c r="PFC530" s="464"/>
      <c r="PFD530" s="464"/>
      <c r="PFE530" s="464"/>
      <c r="PFF530" s="464"/>
      <c r="PFG530" s="464"/>
      <c r="PFH530" s="464"/>
      <c r="PFI530" s="464"/>
      <c r="PFJ530" s="464"/>
      <c r="PFK530" s="464"/>
      <c r="PFL530" s="464"/>
      <c r="PFM530" s="464"/>
      <c r="PFN530" s="464"/>
      <c r="PFO530" s="464"/>
      <c r="PFP530" s="464"/>
      <c r="PFQ530" s="464"/>
      <c r="PFR530" s="464"/>
      <c r="PFS530" s="464"/>
      <c r="PFT530" s="464"/>
      <c r="PFU530" s="464"/>
      <c r="PFV530" s="464"/>
      <c r="PFW530" s="464"/>
      <c r="PFX530" s="464"/>
      <c r="PFY530" s="464"/>
      <c r="PFZ530" s="464"/>
      <c r="PGA530" s="464"/>
      <c r="PGB530" s="464"/>
      <c r="PGC530" s="464"/>
      <c r="PGD530" s="464"/>
      <c r="PGE530" s="464"/>
      <c r="PGF530" s="464"/>
      <c r="PGG530" s="464"/>
      <c r="PGH530" s="464"/>
      <c r="PGI530" s="464"/>
      <c r="PGJ530" s="464"/>
      <c r="PGK530" s="464"/>
      <c r="PGL530" s="464"/>
      <c r="PGM530" s="464"/>
      <c r="PGN530" s="464"/>
      <c r="PGO530" s="464"/>
      <c r="PGP530" s="464"/>
      <c r="PGQ530" s="464"/>
      <c r="PGR530" s="464"/>
      <c r="PGS530" s="464"/>
      <c r="PGT530" s="464"/>
      <c r="PGU530" s="464"/>
      <c r="PGV530" s="464"/>
      <c r="PGW530" s="464"/>
      <c r="PGX530" s="464"/>
      <c r="PGY530" s="464"/>
      <c r="PGZ530" s="464"/>
      <c r="PHA530" s="464"/>
      <c r="PHB530" s="464"/>
      <c r="PHC530" s="464"/>
      <c r="PHD530" s="464"/>
      <c r="PHE530" s="464"/>
      <c r="PHF530" s="464"/>
      <c r="PHG530" s="464"/>
      <c r="PHH530" s="464"/>
      <c r="PHI530" s="464"/>
      <c r="PHJ530" s="464"/>
      <c r="PHK530" s="464"/>
      <c r="PHL530" s="464"/>
      <c r="PHM530" s="464"/>
      <c r="PHN530" s="464"/>
      <c r="PHO530" s="464"/>
      <c r="PHP530" s="464"/>
      <c r="PHQ530" s="464"/>
      <c r="PHR530" s="464"/>
      <c r="PHS530" s="464"/>
      <c r="PHT530" s="464"/>
      <c r="PHU530" s="464"/>
      <c r="PHV530" s="464"/>
      <c r="PHW530" s="464"/>
      <c r="PHX530" s="464"/>
      <c r="PHY530" s="464"/>
      <c r="PHZ530" s="464"/>
      <c r="PIA530" s="464"/>
      <c r="PIB530" s="464"/>
      <c r="PIC530" s="464"/>
      <c r="PID530" s="464"/>
      <c r="PIE530" s="464"/>
      <c r="PIF530" s="464"/>
      <c r="PIG530" s="464"/>
      <c r="PIH530" s="464"/>
      <c r="PII530" s="464"/>
      <c r="PIJ530" s="464"/>
      <c r="PIK530" s="464"/>
      <c r="PIL530" s="464"/>
      <c r="PIM530" s="464"/>
      <c r="PIN530" s="464"/>
      <c r="PIO530" s="464"/>
      <c r="PIP530" s="464"/>
      <c r="PIQ530" s="464"/>
      <c r="PIR530" s="464"/>
      <c r="PIS530" s="464"/>
      <c r="PIT530" s="464"/>
      <c r="PIU530" s="464"/>
      <c r="PIV530" s="464"/>
      <c r="PIW530" s="464"/>
      <c r="PIX530" s="464"/>
      <c r="PIY530" s="464"/>
      <c r="PIZ530" s="464"/>
      <c r="PJA530" s="464"/>
      <c r="PJB530" s="464"/>
      <c r="PJC530" s="464"/>
      <c r="PJD530" s="464"/>
      <c r="PJE530" s="464"/>
      <c r="PJF530" s="464"/>
      <c r="PJG530" s="464"/>
      <c r="PJH530" s="464"/>
      <c r="PJI530" s="464"/>
      <c r="PJJ530" s="464"/>
      <c r="PJK530" s="464"/>
      <c r="PJL530" s="464"/>
      <c r="PJM530" s="464"/>
      <c r="PJN530" s="464"/>
      <c r="PJO530" s="464"/>
      <c r="PJP530" s="464"/>
      <c r="PJQ530" s="464"/>
      <c r="PJR530" s="464"/>
      <c r="PJS530" s="464"/>
      <c r="PJT530" s="464"/>
      <c r="PJU530" s="464"/>
      <c r="PJV530" s="464"/>
      <c r="PJW530" s="464"/>
      <c r="PJX530" s="464"/>
      <c r="PJY530" s="464"/>
      <c r="PJZ530" s="464"/>
      <c r="PKA530" s="464"/>
      <c r="PKB530" s="464"/>
      <c r="PKC530" s="464"/>
      <c r="PKD530" s="464"/>
      <c r="PKE530" s="464"/>
      <c r="PKF530" s="464"/>
      <c r="PKG530" s="464"/>
      <c r="PKH530" s="464"/>
      <c r="PKI530" s="464"/>
      <c r="PKJ530" s="464"/>
      <c r="PKK530" s="464"/>
      <c r="PKL530" s="464"/>
      <c r="PKM530" s="464"/>
      <c r="PKN530" s="464"/>
      <c r="PKO530" s="464"/>
      <c r="PKP530" s="464"/>
      <c r="PKQ530" s="464"/>
      <c r="PKR530" s="464"/>
      <c r="PKS530" s="464"/>
      <c r="PKT530" s="464"/>
      <c r="PKU530" s="464"/>
      <c r="PKV530" s="464"/>
      <c r="PKW530" s="464"/>
      <c r="PKX530" s="464"/>
      <c r="PKY530" s="464"/>
      <c r="PKZ530" s="464"/>
      <c r="PLA530" s="464"/>
      <c r="PLB530" s="464"/>
      <c r="PLC530" s="464"/>
      <c r="PLD530" s="464"/>
      <c r="PLE530" s="464"/>
      <c r="PLF530" s="464"/>
      <c r="PLG530" s="464"/>
      <c r="PLH530" s="464"/>
      <c r="PLI530" s="464"/>
      <c r="PLJ530" s="464"/>
      <c r="PLK530" s="464"/>
      <c r="PLL530" s="464"/>
      <c r="PLM530" s="464"/>
      <c r="PLN530" s="464"/>
      <c r="PLO530" s="464"/>
      <c r="PLP530" s="464"/>
      <c r="PLQ530" s="464"/>
      <c r="PLR530" s="464"/>
      <c r="PLS530" s="464"/>
      <c r="PLT530" s="464"/>
      <c r="PLU530" s="464"/>
      <c r="PLV530" s="464"/>
      <c r="PLW530" s="464"/>
      <c r="PLX530" s="464"/>
      <c r="PLY530" s="464"/>
      <c r="PLZ530" s="464"/>
      <c r="PMA530" s="464"/>
      <c r="PMB530" s="464"/>
      <c r="PMC530" s="464"/>
      <c r="PMD530" s="464"/>
      <c r="PME530" s="464"/>
      <c r="PMF530" s="464"/>
      <c r="PMG530" s="464"/>
      <c r="PMH530" s="464"/>
      <c r="PMI530" s="464"/>
      <c r="PMJ530" s="464"/>
      <c r="PMK530" s="464"/>
      <c r="PML530" s="464"/>
      <c r="PMM530" s="464"/>
      <c r="PMN530" s="464"/>
      <c r="PMO530" s="464"/>
      <c r="PMP530" s="464"/>
      <c r="PMQ530" s="464"/>
      <c r="PMR530" s="464"/>
      <c r="PMS530" s="464"/>
      <c r="PMT530" s="464"/>
      <c r="PMU530" s="464"/>
      <c r="PMV530" s="464"/>
      <c r="PMW530" s="464"/>
      <c r="PMX530" s="464"/>
      <c r="PMY530" s="464"/>
      <c r="PMZ530" s="464"/>
      <c r="PNA530" s="464"/>
      <c r="PNB530" s="464"/>
      <c r="PNC530" s="464"/>
      <c r="PND530" s="464"/>
      <c r="PNE530" s="464"/>
      <c r="PNF530" s="464"/>
      <c r="PNG530" s="464"/>
      <c r="PNH530" s="464"/>
      <c r="PNI530" s="464"/>
      <c r="PNJ530" s="464"/>
      <c r="PNK530" s="464"/>
      <c r="PNL530" s="464"/>
      <c r="PNM530" s="464"/>
      <c r="PNN530" s="464"/>
      <c r="PNO530" s="464"/>
      <c r="PNP530" s="464"/>
      <c r="PNQ530" s="464"/>
      <c r="PNR530" s="464"/>
      <c r="PNS530" s="464"/>
      <c r="PNT530" s="464"/>
      <c r="PNU530" s="464"/>
      <c r="PNV530" s="464"/>
      <c r="PNW530" s="464"/>
      <c r="PNX530" s="464"/>
      <c r="PNY530" s="464"/>
      <c r="PNZ530" s="464"/>
      <c r="POA530" s="464"/>
      <c r="POB530" s="464"/>
      <c r="POC530" s="464"/>
      <c r="POD530" s="464"/>
      <c r="POE530" s="464"/>
      <c r="POF530" s="464"/>
      <c r="POG530" s="464"/>
      <c r="POH530" s="464"/>
      <c r="POI530" s="464"/>
      <c r="POJ530" s="464"/>
      <c r="POK530" s="464"/>
      <c r="POL530" s="464"/>
      <c r="POM530" s="464"/>
      <c r="PON530" s="464"/>
      <c r="POO530" s="464"/>
      <c r="POP530" s="464"/>
      <c r="POQ530" s="464"/>
      <c r="POR530" s="464"/>
      <c r="POS530" s="464"/>
      <c r="POT530" s="464"/>
      <c r="POU530" s="464"/>
      <c r="POV530" s="464"/>
      <c r="POW530" s="464"/>
      <c r="POX530" s="464"/>
      <c r="POY530" s="464"/>
      <c r="POZ530" s="464"/>
      <c r="PPA530" s="464"/>
      <c r="PPB530" s="464"/>
      <c r="PPC530" s="464"/>
      <c r="PPD530" s="464"/>
      <c r="PPE530" s="464"/>
      <c r="PPF530" s="464"/>
      <c r="PPG530" s="464"/>
      <c r="PPH530" s="464"/>
      <c r="PPI530" s="464"/>
      <c r="PPJ530" s="464"/>
      <c r="PPK530" s="464"/>
      <c r="PPL530" s="464"/>
      <c r="PPM530" s="464"/>
      <c r="PPN530" s="464"/>
      <c r="PPO530" s="464"/>
      <c r="PPP530" s="464"/>
      <c r="PPQ530" s="464"/>
      <c r="PPR530" s="464"/>
      <c r="PPS530" s="464"/>
      <c r="PPT530" s="464"/>
      <c r="PPU530" s="464"/>
      <c r="PPV530" s="464"/>
      <c r="PPW530" s="464"/>
      <c r="PPX530" s="464"/>
      <c r="PPY530" s="464"/>
      <c r="PPZ530" s="464"/>
      <c r="PQA530" s="464"/>
      <c r="PQB530" s="464"/>
      <c r="PQC530" s="464"/>
      <c r="PQD530" s="464"/>
      <c r="PQE530" s="464"/>
      <c r="PQF530" s="464"/>
      <c r="PQG530" s="464"/>
      <c r="PQH530" s="464"/>
      <c r="PQI530" s="464"/>
      <c r="PQJ530" s="464"/>
      <c r="PQK530" s="464"/>
      <c r="PQL530" s="464"/>
      <c r="PQM530" s="464"/>
      <c r="PQN530" s="464"/>
      <c r="PQO530" s="464"/>
      <c r="PQP530" s="464"/>
      <c r="PQQ530" s="464"/>
      <c r="PQR530" s="464"/>
      <c r="PQS530" s="464"/>
      <c r="PQT530" s="464"/>
      <c r="PQU530" s="464"/>
      <c r="PQV530" s="464"/>
      <c r="PQW530" s="464"/>
      <c r="PQX530" s="464"/>
      <c r="PQY530" s="464"/>
      <c r="PQZ530" s="464"/>
      <c r="PRA530" s="464"/>
      <c r="PRB530" s="464"/>
      <c r="PRC530" s="464"/>
      <c r="PRD530" s="464"/>
      <c r="PRE530" s="464"/>
      <c r="PRF530" s="464"/>
      <c r="PRG530" s="464"/>
      <c r="PRH530" s="464"/>
      <c r="PRI530" s="464"/>
      <c r="PRJ530" s="464"/>
      <c r="PRK530" s="464"/>
      <c r="PRL530" s="464"/>
      <c r="PRM530" s="464"/>
      <c r="PRN530" s="464"/>
      <c r="PRO530" s="464"/>
      <c r="PRP530" s="464"/>
      <c r="PRQ530" s="464"/>
      <c r="PRR530" s="464"/>
      <c r="PRS530" s="464"/>
      <c r="PRT530" s="464"/>
      <c r="PRU530" s="464"/>
      <c r="PRV530" s="464"/>
      <c r="PRW530" s="464"/>
      <c r="PRX530" s="464"/>
      <c r="PRY530" s="464"/>
      <c r="PRZ530" s="464"/>
      <c r="PSA530" s="464"/>
      <c r="PSB530" s="464"/>
      <c r="PSC530" s="464"/>
      <c r="PSD530" s="464"/>
      <c r="PSE530" s="464"/>
      <c r="PSF530" s="464"/>
      <c r="PSG530" s="464"/>
      <c r="PSH530" s="464"/>
      <c r="PSI530" s="464"/>
      <c r="PSJ530" s="464"/>
      <c r="PSK530" s="464"/>
      <c r="PSL530" s="464"/>
      <c r="PSM530" s="464"/>
      <c r="PSN530" s="464"/>
      <c r="PSO530" s="464"/>
      <c r="PSP530" s="464"/>
      <c r="PSQ530" s="464"/>
      <c r="PSR530" s="464"/>
      <c r="PSS530" s="464"/>
      <c r="PST530" s="464"/>
      <c r="PSU530" s="464"/>
      <c r="PSV530" s="464"/>
      <c r="PSW530" s="464"/>
      <c r="PSX530" s="464"/>
      <c r="PSY530" s="464"/>
      <c r="PSZ530" s="464"/>
      <c r="PTA530" s="464"/>
      <c r="PTB530" s="464"/>
      <c r="PTC530" s="464"/>
      <c r="PTD530" s="464"/>
      <c r="PTE530" s="464"/>
      <c r="PTF530" s="464"/>
      <c r="PTG530" s="464"/>
      <c r="PTH530" s="464"/>
      <c r="PTI530" s="464"/>
      <c r="PTJ530" s="464"/>
      <c r="PTK530" s="464"/>
      <c r="PTL530" s="464"/>
      <c r="PTM530" s="464"/>
      <c r="PTN530" s="464"/>
      <c r="PTO530" s="464"/>
      <c r="PTP530" s="464"/>
      <c r="PTQ530" s="464"/>
      <c r="PTR530" s="464"/>
      <c r="PTS530" s="464"/>
      <c r="PTT530" s="464"/>
      <c r="PTU530" s="464"/>
      <c r="PTV530" s="464"/>
      <c r="PTW530" s="464"/>
      <c r="PTX530" s="464"/>
      <c r="PTY530" s="464"/>
      <c r="PTZ530" s="464"/>
      <c r="PUA530" s="464"/>
      <c r="PUB530" s="464"/>
      <c r="PUC530" s="464"/>
      <c r="PUD530" s="464"/>
      <c r="PUE530" s="464"/>
      <c r="PUF530" s="464"/>
      <c r="PUG530" s="464"/>
      <c r="PUH530" s="464"/>
      <c r="PUI530" s="464"/>
      <c r="PUJ530" s="464"/>
      <c r="PUK530" s="464"/>
      <c r="PUL530" s="464"/>
      <c r="PUM530" s="464"/>
      <c r="PUN530" s="464"/>
      <c r="PUO530" s="464"/>
      <c r="PUP530" s="464"/>
      <c r="PUQ530" s="464"/>
      <c r="PUR530" s="464"/>
      <c r="PUS530" s="464"/>
      <c r="PUT530" s="464"/>
      <c r="PUU530" s="464"/>
      <c r="PUV530" s="464"/>
      <c r="PUW530" s="464"/>
      <c r="PUX530" s="464"/>
      <c r="PUY530" s="464"/>
      <c r="PUZ530" s="464"/>
      <c r="PVA530" s="464"/>
      <c r="PVB530" s="464"/>
      <c r="PVC530" s="464"/>
      <c r="PVD530" s="464"/>
      <c r="PVE530" s="464"/>
      <c r="PVF530" s="464"/>
      <c r="PVG530" s="464"/>
      <c r="PVH530" s="464"/>
      <c r="PVI530" s="464"/>
      <c r="PVJ530" s="464"/>
      <c r="PVK530" s="464"/>
      <c r="PVL530" s="464"/>
      <c r="PVM530" s="464"/>
      <c r="PVN530" s="464"/>
      <c r="PVO530" s="464"/>
      <c r="PVP530" s="464"/>
      <c r="PVQ530" s="464"/>
      <c r="PVR530" s="464"/>
      <c r="PVS530" s="464"/>
      <c r="PVT530" s="464"/>
      <c r="PVU530" s="464"/>
      <c r="PVV530" s="464"/>
      <c r="PVW530" s="464"/>
      <c r="PVX530" s="464"/>
      <c r="PVY530" s="464"/>
      <c r="PVZ530" s="464"/>
      <c r="PWA530" s="464"/>
      <c r="PWB530" s="464"/>
      <c r="PWC530" s="464"/>
      <c r="PWD530" s="464"/>
      <c r="PWE530" s="464"/>
      <c r="PWF530" s="464"/>
      <c r="PWG530" s="464"/>
      <c r="PWH530" s="464"/>
      <c r="PWI530" s="464"/>
      <c r="PWJ530" s="464"/>
      <c r="PWK530" s="464"/>
      <c r="PWL530" s="464"/>
      <c r="PWM530" s="464"/>
      <c r="PWN530" s="464"/>
      <c r="PWO530" s="464"/>
      <c r="PWP530" s="464"/>
      <c r="PWQ530" s="464"/>
      <c r="PWR530" s="464"/>
      <c r="PWS530" s="464"/>
      <c r="PWT530" s="464"/>
      <c r="PWU530" s="464"/>
      <c r="PWV530" s="464"/>
      <c r="PWW530" s="464"/>
      <c r="PWX530" s="464"/>
      <c r="PWY530" s="464"/>
      <c r="PWZ530" s="464"/>
      <c r="PXA530" s="464"/>
      <c r="PXB530" s="464"/>
      <c r="PXC530" s="464"/>
      <c r="PXD530" s="464"/>
      <c r="PXE530" s="464"/>
      <c r="PXF530" s="464"/>
      <c r="PXG530" s="464"/>
      <c r="PXH530" s="464"/>
      <c r="PXI530" s="464"/>
      <c r="PXJ530" s="464"/>
      <c r="PXK530" s="464"/>
      <c r="PXL530" s="464"/>
      <c r="PXM530" s="464"/>
      <c r="PXN530" s="464"/>
      <c r="PXO530" s="464"/>
      <c r="PXP530" s="464"/>
      <c r="PXQ530" s="464"/>
      <c r="PXR530" s="464"/>
      <c r="PXS530" s="464"/>
      <c r="PXT530" s="464"/>
      <c r="PXU530" s="464"/>
      <c r="PXV530" s="464"/>
      <c r="PXW530" s="464"/>
      <c r="PXX530" s="464"/>
      <c r="PXY530" s="464"/>
      <c r="PXZ530" s="464"/>
      <c r="PYA530" s="464"/>
      <c r="PYB530" s="464"/>
      <c r="PYC530" s="464"/>
      <c r="PYD530" s="464"/>
      <c r="PYE530" s="464"/>
      <c r="PYF530" s="464"/>
      <c r="PYG530" s="464"/>
      <c r="PYH530" s="464"/>
      <c r="PYI530" s="464"/>
      <c r="PYJ530" s="464"/>
      <c r="PYK530" s="464"/>
      <c r="PYL530" s="464"/>
      <c r="PYM530" s="464"/>
      <c r="PYN530" s="464"/>
      <c r="PYO530" s="464"/>
      <c r="PYP530" s="464"/>
      <c r="PYQ530" s="464"/>
      <c r="PYR530" s="464"/>
      <c r="PYS530" s="464"/>
      <c r="PYT530" s="464"/>
      <c r="PYU530" s="464"/>
      <c r="PYV530" s="464"/>
      <c r="PYW530" s="464"/>
      <c r="PYX530" s="464"/>
      <c r="PYY530" s="464"/>
      <c r="PYZ530" s="464"/>
      <c r="PZA530" s="464"/>
      <c r="PZB530" s="464"/>
      <c r="PZC530" s="464"/>
      <c r="PZD530" s="464"/>
      <c r="PZE530" s="464"/>
      <c r="PZF530" s="464"/>
      <c r="PZG530" s="464"/>
      <c r="PZH530" s="464"/>
      <c r="PZI530" s="464"/>
      <c r="PZJ530" s="464"/>
      <c r="PZK530" s="464"/>
      <c r="PZL530" s="464"/>
      <c r="PZM530" s="464"/>
      <c r="PZN530" s="464"/>
      <c r="PZO530" s="464"/>
      <c r="PZP530" s="464"/>
      <c r="PZQ530" s="464"/>
      <c r="PZR530" s="464"/>
      <c r="PZS530" s="464"/>
      <c r="PZT530" s="464"/>
      <c r="PZU530" s="464"/>
      <c r="PZV530" s="464"/>
      <c r="PZW530" s="464"/>
      <c r="PZX530" s="464"/>
      <c r="PZY530" s="464"/>
      <c r="PZZ530" s="464"/>
      <c r="QAA530" s="464"/>
      <c r="QAB530" s="464"/>
      <c r="QAC530" s="464"/>
      <c r="QAD530" s="464"/>
      <c r="QAE530" s="464"/>
      <c r="QAF530" s="464"/>
      <c r="QAG530" s="464"/>
      <c r="QAH530" s="464"/>
      <c r="QAI530" s="464"/>
      <c r="QAJ530" s="464"/>
      <c r="QAK530" s="464"/>
      <c r="QAL530" s="464"/>
      <c r="QAM530" s="464"/>
      <c r="QAN530" s="464"/>
      <c r="QAO530" s="464"/>
      <c r="QAP530" s="464"/>
      <c r="QAQ530" s="464"/>
      <c r="QAR530" s="464"/>
      <c r="QAS530" s="464"/>
      <c r="QAT530" s="464"/>
      <c r="QAU530" s="464"/>
      <c r="QAV530" s="464"/>
      <c r="QAW530" s="464"/>
      <c r="QAX530" s="464"/>
      <c r="QAY530" s="464"/>
      <c r="QAZ530" s="464"/>
      <c r="QBA530" s="464"/>
      <c r="QBB530" s="464"/>
      <c r="QBC530" s="464"/>
      <c r="QBD530" s="464"/>
      <c r="QBE530" s="464"/>
      <c r="QBF530" s="464"/>
      <c r="QBG530" s="464"/>
      <c r="QBH530" s="464"/>
      <c r="QBI530" s="464"/>
      <c r="QBJ530" s="464"/>
      <c r="QBK530" s="464"/>
      <c r="QBL530" s="464"/>
      <c r="QBM530" s="464"/>
      <c r="QBN530" s="464"/>
      <c r="QBO530" s="464"/>
      <c r="QBP530" s="464"/>
      <c r="QBQ530" s="464"/>
      <c r="QBR530" s="464"/>
      <c r="QBS530" s="464"/>
      <c r="QBT530" s="464"/>
      <c r="QBU530" s="464"/>
      <c r="QBV530" s="464"/>
      <c r="QBW530" s="464"/>
      <c r="QBX530" s="464"/>
      <c r="QBY530" s="464"/>
      <c r="QBZ530" s="464"/>
      <c r="QCA530" s="464"/>
      <c r="QCB530" s="464"/>
      <c r="QCC530" s="464"/>
      <c r="QCD530" s="464"/>
      <c r="QCE530" s="464"/>
      <c r="QCF530" s="464"/>
      <c r="QCG530" s="464"/>
      <c r="QCH530" s="464"/>
      <c r="QCI530" s="464"/>
      <c r="QCJ530" s="464"/>
      <c r="QCK530" s="464"/>
      <c r="QCL530" s="464"/>
      <c r="QCM530" s="464"/>
      <c r="QCN530" s="464"/>
      <c r="QCO530" s="464"/>
      <c r="QCP530" s="464"/>
      <c r="QCQ530" s="464"/>
      <c r="QCR530" s="464"/>
      <c r="QCS530" s="464"/>
      <c r="QCT530" s="464"/>
      <c r="QCU530" s="464"/>
      <c r="QCV530" s="464"/>
      <c r="QCW530" s="464"/>
      <c r="QCX530" s="464"/>
      <c r="QCY530" s="464"/>
      <c r="QCZ530" s="464"/>
      <c r="QDA530" s="464"/>
      <c r="QDB530" s="464"/>
      <c r="QDC530" s="464"/>
      <c r="QDD530" s="464"/>
      <c r="QDE530" s="464"/>
      <c r="QDF530" s="464"/>
      <c r="QDG530" s="464"/>
      <c r="QDH530" s="464"/>
      <c r="QDI530" s="464"/>
      <c r="QDJ530" s="464"/>
      <c r="QDK530" s="464"/>
      <c r="QDL530" s="464"/>
      <c r="QDM530" s="464"/>
      <c r="QDN530" s="464"/>
      <c r="QDO530" s="464"/>
      <c r="QDP530" s="464"/>
      <c r="QDQ530" s="464"/>
      <c r="QDR530" s="464"/>
      <c r="QDS530" s="464"/>
      <c r="QDT530" s="464"/>
      <c r="QDU530" s="464"/>
      <c r="QDV530" s="464"/>
      <c r="QDW530" s="464"/>
      <c r="QDX530" s="464"/>
      <c r="QDY530" s="464"/>
      <c r="QDZ530" s="464"/>
      <c r="QEA530" s="464"/>
      <c r="QEB530" s="464"/>
      <c r="QEC530" s="464"/>
      <c r="QED530" s="464"/>
      <c r="QEE530" s="464"/>
      <c r="QEF530" s="464"/>
      <c r="QEG530" s="464"/>
      <c r="QEH530" s="464"/>
      <c r="QEI530" s="464"/>
      <c r="QEJ530" s="464"/>
      <c r="QEK530" s="464"/>
      <c r="QEL530" s="464"/>
      <c r="QEM530" s="464"/>
      <c r="QEN530" s="464"/>
      <c r="QEO530" s="464"/>
      <c r="QEP530" s="464"/>
      <c r="QEQ530" s="464"/>
      <c r="QER530" s="464"/>
      <c r="QES530" s="464"/>
      <c r="QET530" s="464"/>
      <c r="QEU530" s="464"/>
      <c r="QEV530" s="464"/>
      <c r="QEW530" s="464"/>
      <c r="QEX530" s="464"/>
      <c r="QEY530" s="464"/>
      <c r="QEZ530" s="464"/>
      <c r="QFA530" s="464"/>
      <c r="QFB530" s="464"/>
      <c r="QFC530" s="464"/>
      <c r="QFD530" s="464"/>
      <c r="QFE530" s="464"/>
      <c r="QFF530" s="464"/>
      <c r="QFG530" s="464"/>
      <c r="QFH530" s="464"/>
      <c r="QFI530" s="464"/>
      <c r="QFJ530" s="464"/>
      <c r="QFK530" s="464"/>
      <c r="QFL530" s="464"/>
      <c r="QFM530" s="464"/>
      <c r="QFN530" s="464"/>
      <c r="QFO530" s="464"/>
      <c r="QFP530" s="464"/>
      <c r="QFQ530" s="464"/>
      <c r="QFR530" s="464"/>
      <c r="QFS530" s="464"/>
      <c r="QFT530" s="464"/>
      <c r="QFU530" s="464"/>
      <c r="QFV530" s="464"/>
      <c r="QFW530" s="464"/>
      <c r="QFX530" s="464"/>
      <c r="QFY530" s="464"/>
      <c r="QFZ530" s="464"/>
      <c r="QGA530" s="464"/>
      <c r="QGB530" s="464"/>
      <c r="QGC530" s="464"/>
      <c r="QGD530" s="464"/>
      <c r="QGE530" s="464"/>
      <c r="QGF530" s="464"/>
      <c r="QGG530" s="464"/>
      <c r="QGH530" s="464"/>
      <c r="QGI530" s="464"/>
      <c r="QGJ530" s="464"/>
      <c r="QGK530" s="464"/>
      <c r="QGL530" s="464"/>
      <c r="QGM530" s="464"/>
      <c r="QGN530" s="464"/>
      <c r="QGO530" s="464"/>
      <c r="QGP530" s="464"/>
      <c r="QGQ530" s="464"/>
      <c r="QGR530" s="464"/>
      <c r="QGS530" s="464"/>
      <c r="QGT530" s="464"/>
      <c r="QGU530" s="464"/>
      <c r="QGV530" s="464"/>
      <c r="QGW530" s="464"/>
      <c r="QGX530" s="464"/>
      <c r="QGY530" s="464"/>
      <c r="QGZ530" s="464"/>
      <c r="QHA530" s="464"/>
      <c r="QHB530" s="464"/>
      <c r="QHC530" s="464"/>
      <c r="QHD530" s="464"/>
      <c r="QHE530" s="464"/>
      <c r="QHF530" s="464"/>
      <c r="QHG530" s="464"/>
      <c r="QHH530" s="464"/>
      <c r="QHI530" s="464"/>
      <c r="QHJ530" s="464"/>
      <c r="QHK530" s="464"/>
      <c r="QHL530" s="464"/>
      <c r="QHM530" s="464"/>
      <c r="QHN530" s="464"/>
      <c r="QHO530" s="464"/>
      <c r="QHP530" s="464"/>
      <c r="QHQ530" s="464"/>
      <c r="QHR530" s="464"/>
      <c r="QHS530" s="464"/>
      <c r="QHT530" s="464"/>
      <c r="QHU530" s="464"/>
      <c r="QHV530" s="464"/>
      <c r="QHW530" s="464"/>
      <c r="QHX530" s="464"/>
      <c r="QHY530" s="464"/>
      <c r="QHZ530" s="464"/>
      <c r="QIA530" s="464"/>
      <c r="QIB530" s="464"/>
      <c r="QIC530" s="464"/>
      <c r="QID530" s="464"/>
      <c r="QIE530" s="464"/>
      <c r="QIF530" s="464"/>
      <c r="QIG530" s="464"/>
      <c r="QIH530" s="464"/>
      <c r="QII530" s="464"/>
      <c r="QIJ530" s="464"/>
      <c r="QIK530" s="464"/>
      <c r="QIL530" s="464"/>
      <c r="QIM530" s="464"/>
      <c r="QIN530" s="464"/>
      <c r="QIO530" s="464"/>
      <c r="QIP530" s="464"/>
      <c r="QIQ530" s="464"/>
      <c r="QIR530" s="464"/>
      <c r="QIS530" s="464"/>
      <c r="QIT530" s="464"/>
      <c r="QIU530" s="464"/>
      <c r="QIV530" s="464"/>
      <c r="QIW530" s="464"/>
      <c r="QIX530" s="464"/>
      <c r="QIY530" s="464"/>
      <c r="QIZ530" s="464"/>
      <c r="QJA530" s="464"/>
      <c r="QJB530" s="464"/>
      <c r="QJC530" s="464"/>
      <c r="QJD530" s="464"/>
      <c r="QJE530" s="464"/>
      <c r="QJF530" s="464"/>
      <c r="QJG530" s="464"/>
      <c r="QJH530" s="464"/>
      <c r="QJI530" s="464"/>
      <c r="QJJ530" s="464"/>
      <c r="QJK530" s="464"/>
      <c r="QJL530" s="464"/>
      <c r="QJM530" s="464"/>
      <c r="QJN530" s="464"/>
      <c r="QJO530" s="464"/>
      <c r="QJP530" s="464"/>
      <c r="QJQ530" s="464"/>
      <c r="QJR530" s="464"/>
      <c r="QJS530" s="464"/>
      <c r="QJT530" s="464"/>
      <c r="QJU530" s="464"/>
      <c r="QJV530" s="464"/>
      <c r="QJW530" s="464"/>
      <c r="QJX530" s="464"/>
      <c r="QJY530" s="464"/>
      <c r="QJZ530" s="464"/>
      <c r="QKA530" s="464"/>
      <c r="QKB530" s="464"/>
      <c r="QKC530" s="464"/>
      <c r="QKD530" s="464"/>
      <c r="QKE530" s="464"/>
      <c r="QKF530" s="464"/>
      <c r="QKG530" s="464"/>
      <c r="QKH530" s="464"/>
      <c r="QKI530" s="464"/>
      <c r="QKJ530" s="464"/>
      <c r="QKK530" s="464"/>
      <c r="QKL530" s="464"/>
      <c r="QKM530" s="464"/>
      <c r="QKN530" s="464"/>
      <c r="QKO530" s="464"/>
      <c r="QKP530" s="464"/>
      <c r="QKQ530" s="464"/>
      <c r="QKR530" s="464"/>
      <c r="QKS530" s="464"/>
      <c r="QKT530" s="464"/>
      <c r="QKU530" s="464"/>
      <c r="QKV530" s="464"/>
      <c r="QKW530" s="464"/>
      <c r="QKX530" s="464"/>
      <c r="QKY530" s="464"/>
      <c r="QKZ530" s="464"/>
      <c r="QLA530" s="464"/>
      <c r="QLB530" s="464"/>
      <c r="QLC530" s="464"/>
      <c r="QLD530" s="464"/>
      <c r="QLE530" s="464"/>
      <c r="QLF530" s="464"/>
      <c r="QLG530" s="464"/>
      <c r="QLH530" s="464"/>
      <c r="QLI530" s="464"/>
      <c r="QLJ530" s="464"/>
      <c r="QLK530" s="464"/>
      <c r="QLL530" s="464"/>
      <c r="QLM530" s="464"/>
      <c r="QLN530" s="464"/>
      <c r="QLO530" s="464"/>
      <c r="QLP530" s="464"/>
      <c r="QLQ530" s="464"/>
      <c r="QLR530" s="464"/>
      <c r="QLS530" s="464"/>
      <c r="QLT530" s="464"/>
      <c r="QLU530" s="464"/>
      <c r="QLV530" s="464"/>
      <c r="QLW530" s="464"/>
      <c r="QLX530" s="464"/>
      <c r="QLY530" s="464"/>
      <c r="QLZ530" s="464"/>
      <c r="QMA530" s="464"/>
      <c r="QMB530" s="464"/>
      <c r="QMC530" s="464"/>
      <c r="QMD530" s="464"/>
      <c r="QME530" s="464"/>
      <c r="QMF530" s="464"/>
      <c r="QMG530" s="464"/>
      <c r="QMH530" s="464"/>
      <c r="QMI530" s="464"/>
      <c r="QMJ530" s="464"/>
      <c r="QMK530" s="464"/>
      <c r="QML530" s="464"/>
      <c r="QMM530" s="464"/>
      <c r="QMN530" s="464"/>
      <c r="QMO530" s="464"/>
      <c r="QMP530" s="464"/>
      <c r="QMQ530" s="464"/>
      <c r="QMR530" s="464"/>
      <c r="QMS530" s="464"/>
      <c r="QMT530" s="464"/>
      <c r="QMU530" s="464"/>
      <c r="QMV530" s="464"/>
      <c r="QMW530" s="464"/>
      <c r="QMX530" s="464"/>
      <c r="QMY530" s="464"/>
      <c r="QMZ530" s="464"/>
      <c r="QNA530" s="464"/>
      <c r="QNB530" s="464"/>
      <c r="QNC530" s="464"/>
      <c r="QND530" s="464"/>
      <c r="QNE530" s="464"/>
      <c r="QNF530" s="464"/>
      <c r="QNG530" s="464"/>
      <c r="QNH530" s="464"/>
      <c r="QNI530" s="464"/>
      <c r="QNJ530" s="464"/>
      <c r="QNK530" s="464"/>
      <c r="QNL530" s="464"/>
      <c r="QNM530" s="464"/>
      <c r="QNN530" s="464"/>
      <c r="QNO530" s="464"/>
      <c r="QNP530" s="464"/>
      <c r="QNQ530" s="464"/>
      <c r="QNR530" s="464"/>
      <c r="QNS530" s="464"/>
      <c r="QNT530" s="464"/>
      <c r="QNU530" s="464"/>
      <c r="QNV530" s="464"/>
      <c r="QNW530" s="464"/>
      <c r="QNX530" s="464"/>
      <c r="QNY530" s="464"/>
      <c r="QNZ530" s="464"/>
      <c r="QOA530" s="464"/>
      <c r="QOB530" s="464"/>
      <c r="QOC530" s="464"/>
      <c r="QOD530" s="464"/>
      <c r="QOE530" s="464"/>
      <c r="QOF530" s="464"/>
      <c r="QOG530" s="464"/>
      <c r="QOH530" s="464"/>
      <c r="QOI530" s="464"/>
      <c r="QOJ530" s="464"/>
      <c r="QOK530" s="464"/>
      <c r="QOL530" s="464"/>
      <c r="QOM530" s="464"/>
      <c r="QON530" s="464"/>
      <c r="QOO530" s="464"/>
      <c r="QOP530" s="464"/>
      <c r="QOQ530" s="464"/>
      <c r="QOR530" s="464"/>
      <c r="QOS530" s="464"/>
      <c r="QOT530" s="464"/>
      <c r="QOU530" s="464"/>
      <c r="QOV530" s="464"/>
      <c r="QOW530" s="464"/>
      <c r="QOX530" s="464"/>
      <c r="QOY530" s="464"/>
      <c r="QOZ530" s="464"/>
      <c r="QPA530" s="464"/>
      <c r="QPB530" s="464"/>
      <c r="QPC530" s="464"/>
      <c r="QPD530" s="464"/>
      <c r="QPE530" s="464"/>
      <c r="QPF530" s="464"/>
      <c r="QPG530" s="464"/>
      <c r="QPH530" s="464"/>
      <c r="QPI530" s="464"/>
      <c r="QPJ530" s="464"/>
      <c r="QPK530" s="464"/>
      <c r="QPL530" s="464"/>
      <c r="QPM530" s="464"/>
      <c r="QPN530" s="464"/>
      <c r="QPO530" s="464"/>
      <c r="QPP530" s="464"/>
      <c r="QPQ530" s="464"/>
      <c r="QPR530" s="464"/>
      <c r="QPS530" s="464"/>
      <c r="QPT530" s="464"/>
      <c r="QPU530" s="464"/>
      <c r="QPV530" s="464"/>
      <c r="QPW530" s="464"/>
      <c r="QPX530" s="464"/>
      <c r="QPY530" s="464"/>
      <c r="QPZ530" s="464"/>
      <c r="QQA530" s="464"/>
      <c r="QQB530" s="464"/>
      <c r="QQC530" s="464"/>
      <c r="QQD530" s="464"/>
      <c r="QQE530" s="464"/>
      <c r="QQF530" s="464"/>
      <c r="QQG530" s="464"/>
      <c r="QQH530" s="464"/>
      <c r="QQI530" s="464"/>
      <c r="QQJ530" s="464"/>
      <c r="QQK530" s="464"/>
      <c r="QQL530" s="464"/>
      <c r="QQM530" s="464"/>
      <c r="QQN530" s="464"/>
      <c r="QQO530" s="464"/>
      <c r="QQP530" s="464"/>
      <c r="QQQ530" s="464"/>
      <c r="QQR530" s="464"/>
      <c r="QQS530" s="464"/>
      <c r="QQT530" s="464"/>
      <c r="QQU530" s="464"/>
      <c r="QQV530" s="464"/>
      <c r="QQW530" s="464"/>
      <c r="QQX530" s="464"/>
      <c r="QQY530" s="464"/>
      <c r="QQZ530" s="464"/>
      <c r="QRA530" s="464"/>
      <c r="QRB530" s="464"/>
      <c r="QRC530" s="464"/>
      <c r="QRD530" s="464"/>
      <c r="QRE530" s="464"/>
      <c r="QRF530" s="464"/>
      <c r="QRG530" s="464"/>
      <c r="QRH530" s="464"/>
      <c r="QRI530" s="464"/>
      <c r="QRJ530" s="464"/>
      <c r="QRK530" s="464"/>
      <c r="QRL530" s="464"/>
      <c r="QRM530" s="464"/>
      <c r="QRN530" s="464"/>
      <c r="QRO530" s="464"/>
      <c r="QRP530" s="464"/>
      <c r="QRQ530" s="464"/>
      <c r="QRR530" s="464"/>
      <c r="QRS530" s="464"/>
      <c r="QRT530" s="464"/>
      <c r="QRU530" s="464"/>
      <c r="QRV530" s="464"/>
      <c r="QRW530" s="464"/>
      <c r="QRX530" s="464"/>
      <c r="QRY530" s="464"/>
      <c r="QRZ530" s="464"/>
      <c r="QSA530" s="464"/>
      <c r="QSB530" s="464"/>
      <c r="QSC530" s="464"/>
      <c r="QSD530" s="464"/>
      <c r="QSE530" s="464"/>
      <c r="QSF530" s="464"/>
      <c r="QSG530" s="464"/>
      <c r="QSH530" s="464"/>
      <c r="QSI530" s="464"/>
      <c r="QSJ530" s="464"/>
      <c r="QSK530" s="464"/>
      <c r="QSL530" s="464"/>
      <c r="QSM530" s="464"/>
      <c r="QSN530" s="464"/>
      <c r="QSO530" s="464"/>
      <c r="QSP530" s="464"/>
      <c r="QSQ530" s="464"/>
      <c r="QSR530" s="464"/>
      <c r="QSS530" s="464"/>
      <c r="QST530" s="464"/>
      <c r="QSU530" s="464"/>
      <c r="QSV530" s="464"/>
      <c r="QSW530" s="464"/>
      <c r="QSX530" s="464"/>
      <c r="QSY530" s="464"/>
      <c r="QSZ530" s="464"/>
      <c r="QTA530" s="464"/>
      <c r="QTB530" s="464"/>
      <c r="QTC530" s="464"/>
      <c r="QTD530" s="464"/>
      <c r="QTE530" s="464"/>
      <c r="QTF530" s="464"/>
      <c r="QTG530" s="464"/>
      <c r="QTH530" s="464"/>
      <c r="QTI530" s="464"/>
      <c r="QTJ530" s="464"/>
      <c r="QTK530" s="464"/>
      <c r="QTL530" s="464"/>
      <c r="QTM530" s="464"/>
      <c r="QTN530" s="464"/>
      <c r="QTO530" s="464"/>
      <c r="QTP530" s="464"/>
      <c r="QTQ530" s="464"/>
      <c r="QTR530" s="464"/>
      <c r="QTS530" s="464"/>
      <c r="QTT530" s="464"/>
      <c r="QTU530" s="464"/>
      <c r="QTV530" s="464"/>
      <c r="QTW530" s="464"/>
      <c r="QTX530" s="464"/>
      <c r="QTY530" s="464"/>
      <c r="QTZ530" s="464"/>
      <c r="QUA530" s="464"/>
      <c r="QUB530" s="464"/>
      <c r="QUC530" s="464"/>
      <c r="QUD530" s="464"/>
      <c r="QUE530" s="464"/>
      <c r="QUF530" s="464"/>
      <c r="QUG530" s="464"/>
      <c r="QUH530" s="464"/>
      <c r="QUI530" s="464"/>
      <c r="QUJ530" s="464"/>
      <c r="QUK530" s="464"/>
      <c r="QUL530" s="464"/>
      <c r="QUM530" s="464"/>
      <c r="QUN530" s="464"/>
      <c r="QUO530" s="464"/>
      <c r="QUP530" s="464"/>
      <c r="QUQ530" s="464"/>
      <c r="QUR530" s="464"/>
      <c r="QUS530" s="464"/>
      <c r="QUT530" s="464"/>
      <c r="QUU530" s="464"/>
      <c r="QUV530" s="464"/>
      <c r="QUW530" s="464"/>
      <c r="QUX530" s="464"/>
      <c r="QUY530" s="464"/>
      <c r="QUZ530" s="464"/>
      <c r="QVA530" s="464"/>
      <c r="QVB530" s="464"/>
      <c r="QVC530" s="464"/>
      <c r="QVD530" s="464"/>
      <c r="QVE530" s="464"/>
      <c r="QVF530" s="464"/>
      <c r="QVG530" s="464"/>
      <c r="QVH530" s="464"/>
      <c r="QVI530" s="464"/>
      <c r="QVJ530" s="464"/>
      <c r="QVK530" s="464"/>
      <c r="QVL530" s="464"/>
      <c r="QVM530" s="464"/>
      <c r="QVN530" s="464"/>
      <c r="QVO530" s="464"/>
      <c r="QVP530" s="464"/>
      <c r="QVQ530" s="464"/>
      <c r="QVR530" s="464"/>
      <c r="QVS530" s="464"/>
      <c r="QVT530" s="464"/>
      <c r="QVU530" s="464"/>
      <c r="QVV530" s="464"/>
      <c r="QVW530" s="464"/>
      <c r="QVX530" s="464"/>
      <c r="QVY530" s="464"/>
      <c r="QVZ530" s="464"/>
      <c r="QWA530" s="464"/>
      <c r="QWB530" s="464"/>
      <c r="QWC530" s="464"/>
      <c r="QWD530" s="464"/>
      <c r="QWE530" s="464"/>
      <c r="QWF530" s="464"/>
      <c r="QWG530" s="464"/>
      <c r="QWH530" s="464"/>
      <c r="QWI530" s="464"/>
      <c r="QWJ530" s="464"/>
      <c r="QWK530" s="464"/>
      <c r="QWL530" s="464"/>
      <c r="QWM530" s="464"/>
      <c r="QWN530" s="464"/>
      <c r="QWO530" s="464"/>
      <c r="QWP530" s="464"/>
      <c r="QWQ530" s="464"/>
      <c r="QWR530" s="464"/>
      <c r="QWS530" s="464"/>
      <c r="QWT530" s="464"/>
      <c r="QWU530" s="464"/>
      <c r="QWV530" s="464"/>
      <c r="QWW530" s="464"/>
      <c r="QWX530" s="464"/>
      <c r="QWY530" s="464"/>
      <c r="QWZ530" s="464"/>
      <c r="QXA530" s="464"/>
      <c r="QXB530" s="464"/>
      <c r="QXC530" s="464"/>
      <c r="QXD530" s="464"/>
      <c r="QXE530" s="464"/>
      <c r="QXF530" s="464"/>
      <c r="QXG530" s="464"/>
      <c r="QXH530" s="464"/>
      <c r="QXI530" s="464"/>
      <c r="QXJ530" s="464"/>
      <c r="QXK530" s="464"/>
      <c r="QXL530" s="464"/>
      <c r="QXM530" s="464"/>
      <c r="QXN530" s="464"/>
      <c r="QXO530" s="464"/>
      <c r="QXP530" s="464"/>
      <c r="QXQ530" s="464"/>
      <c r="QXR530" s="464"/>
      <c r="QXS530" s="464"/>
      <c r="QXT530" s="464"/>
      <c r="QXU530" s="464"/>
      <c r="QXV530" s="464"/>
      <c r="QXW530" s="464"/>
      <c r="QXX530" s="464"/>
      <c r="QXY530" s="464"/>
      <c r="QXZ530" s="464"/>
      <c r="QYA530" s="464"/>
      <c r="QYB530" s="464"/>
      <c r="QYC530" s="464"/>
      <c r="QYD530" s="464"/>
      <c r="QYE530" s="464"/>
      <c r="QYF530" s="464"/>
      <c r="QYG530" s="464"/>
      <c r="QYH530" s="464"/>
      <c r="QYI530" s="464"/>
      <c r="QYJ530" s="464"/>
      <c r="QYK530" s="464"/>
      <c r="QYL530" s="464"/>
      <c r="QYM530" s="464"/>
      <c r="QYN530" s="464"/>
      <c r="QYO530" s="464"/>
      <c r="QYP530" s="464"/>
      <c r="QYQ530" s="464"/>
      <c r="QYR530" s="464"/>
      <c r="QYS530" s="464"/>
      <c r="QYT530" s="464"/>
      <c r="QYU530" s="464"/>
      <c r="QYV530" s="464"/>
      <c r="QYW530" s="464"/>
      <c r="QYX530" s="464"/>
      <c r="QYY530" s="464"/>
      <c r="QYZ530" s="464"/>
      <c r="QZA530" s="464"/>
      <c r="QZB530" s="464"/>
      <c r="QZC530" s="464"/>
      <c r="QZD530" s="464"/>
      <c r="QZE530" s="464"/>
      <c r="QZF530" s="464"/>
      <c r="QZG530" s="464"/>
      <c r="QZH530" s="464"/>
      <c r="QZI530" s="464"/>
      <c r="QZJ530" s="464"/>
      <c r="QZK530" s="464"/>
      <c r="QZL530" s="464"/>
      <c r="QZM530" s="464"/>
      <c r="QZN530" s="464"/>
      <c r="QZO530" s="464"/>
      <c r="QZP530" s="464"/>
      <c r="QZQ530" s="464"/>
      <c r="QZR530" s="464"/>
      <c r="QZS530" s="464"/>
      <c r="QZT530" s="464"/>
      <c r="QZU530" s="464"/>
      <c r="QZV530" s="464"/>
      <c r="QZW530" s="464"/>
      <c r="QZX530" s="464"/>
      <c r="QZY530" s="464"/>
      <c r="QZZ530" s="464"/>
      <c r="RAA530" s="464"/>
      <c r="RAB530" s="464"/>
      <c r="RAC530" s="464"/>
      <c r="RAD530" s="464"/>
      <c r="RAE530" s="464"/>
      <c r="RAF530" s="464"/>
      <c r="RAG530" s="464"/>
      <c r="RAH530" s="464"/>
      <c r="RAI530" s="464"/>
      <c r="RAJ530" s="464"/>
      <c r="RAK530" s="464"/>
      <c r="RAL530" s="464"/>
      <c r="RAM530" s="464"/>
      <c r="RAN530" s="464"/>
      <c r="RAO530" s="464"/>
      <c r="RAP530" s="464"/>
      <c r="RAQ530" s="464"/>
      <c r="RAR530" s="464"/>
      <c r="RAS530" s="464"/>
      <c r="RAT530" s="464"/>
      <c r="RAU530" s="464"/>
      <c r="RAV530" s="464"/>
      <c r="RAW530" s="464"/>
      <c r="RAX530" s="464"/>
      <c r="RAY530" s="464"/>
      <c r="RAZ530" s="464"/>
      <c r="RBA530" s="464"/>
      <c r="RBB530" s="464"/>
      <c r="RBC530" s="464"/>
      <c r="RBD530" s="464"/>
      <c r="RBE530" s="464"/>
      <c r="RBF530" s="464"/>
      <c r="RBG530" s="464"/>
      <c r="RBH530" s="464"/>
      <c r="RBI530" s="464"/>
      <c r="RBJ530" s="464"/>
      <c r="RBK530" s="464"/>
      <c r="RBL530" s="464"/>
      <c r="RBM530" s="464"/>
      <c r="RBN530" s="464"/>
      <c r="RBO530" s="464"/>
      <c r="RBP530" s="464"/>
      <c r="RBQ530" s="464"/>
      <c r="RBR530" s="464"/>
      <c r="RBS530" s="464"/>
      <c r="RBT530" s="464"/>
      <c r="RBU530" s="464"/>
      <c r="RBV530" s="464"/>
      <c r="RBW530" s="464"/>
      <c r="RBX530" s="464"/>
      <c r="RBY530" s="464"/>
      <c r="RBZ530" s="464"/>
      <c r="RCA530" s="464"/>
      <c r="RCB530" s="464"/>
      <c r="RCC530" s="464"/>
      <c r="RCD530" s="464"/>
      <c r="RCE530" s="464"/>
      <c r="RCF530" s="464"/>
      <c r="RCG530" s="464"/>
      <c r="RCH530" s="464"/>
      <c r="RCI530" s="464"/>
      <c r="RCJ530" s="464"/>
      <c r="RCK530" s="464"/>
      <c r="RCL530" s="464"/>
      <c r="RCM530" s="464"/>
      <c r="RCN530" s="464"/>
      <c r="RCO530" s="464"/>
      <c r="RCP530" s="464"/>
      <c r="RCQ530" s="464"/>
      <c r="RCR530" s="464"/>
      <c r="RCS530" s="464"/>
      <c r="RCT530" s="464"/>
      <c r="RCU530" s="464"/>
      <c r="RCV530" s="464"/>
      <c r="RCW530" s="464"/>
      <c r="RCX530" s="464"/>
      <c r="RCY530" s="464"/>
      <c r="RCZ530" s="464"/>
      <c r="RDA530" s="464"/>
      <c r="RDB530" s="464"/>
      <c r="RDC530" s="464"/>
      <c r="RDD530" s="464"/>
      <c r="RDE530" s="464"/>
      <c r="RDF530" s="464"/>
      <c r="RDG530" s="464"/>
      <c r="RDH530" s="464"/>
      <c r="RDI530" s="464"/>
      <c r="RDJ530" s="464"/>
      <c r="RDK530" s="464"/>
      <c r="RDL530" s="464"/>
      <c r="RDM530" s="464"/>
      <c r="RDN530" s="464"/>
      <c r="RDO530" s="464"/>
      <c r="RDP530" s="464"/>
      <c r="RDQ530" s="464"/>
      <c r="RDR530" s="464"/>
      <c r="RDS530" s="464"/>
      <c r="RDT530" s="464"/>
      <c r="RDU530" s="464"/>
      <c r="RDV530" s="464"/>
      <c r="RDW530" s="464"/>
      <c r="RDX530" s="464"/>
      <c r="RDY530" s="464"/>
      <c r="RDZ530" s="464"/>
      <c r="REA530" s="464"/>
      <c r="REB530" s="464"/>
      <c r="REC530" s="464"/>
      <c r="RED530" s="464"/>
      <c r="REE530" s="464"/>
      <c r="REF530" s="464"/>
      <c r="REG530" s="464"/>
      <c r="REH530" s="464"/>
      <c r="REI530" s="464"/>
      <c r="REJ530" s="464"/>
      <c r="REK530" s="464"/>
      <c r="REL530" s="464"/>
      <c r="REM530" s="464"/>
      <c r="REN530" s="464"/>
      <c r="REO530" s="464"/>
      <c r="REP530" s="464"/>
      <c r="REQ530" s="464"/>
      <c r="RER530" s="464"/>
      <c r="RES530" s="464"/>
      <c r="RET530" s="464"/>
      <c r="REU530" s="464"/>
      <c r="REV530" s="464"/>
      <c r="REW530" s="464"/>
      <c r="REX530" s="464"/>
      <c r="REY530" s="464"/>
      <c r="REZ530" s="464"/>
      <c r="RFA530" s="464"/>
      <c r="RFB530" s="464"/>
      <c r="RFC530" s="464"/>
      <c r="RFD530" s="464"/>
      <c r="RFE530" s="464"/>
      <c r="RFF530" s="464"/>
      <c r="RFG530" s="464"/>
      <c r="RFH530" s="464"/>
      <c r="RFI530" s="464"/>
      <c r="RFJ530" s="464"/>
      <c r="RFK530" s="464"/>
      <c r="RFL530" s="464"/>
      <c r="RFM530" s="464"/>
      <c r="RFN530" s="464"/>
      <c r="RFO530" s="464"/>
      <c r="RFP530" s="464"/>
      <c r="RFQ530" s="464"/>
      <c r="RFR530" s="464"/>
      <c r="RFS530" s="464"/>
      <c r="RFT530" s="464"/>
      <c r="RFU530" s="464"/>
      <c r="RFV530" s="464"/>
      <c r="RFW530" s="464"/>
      <c r="RFX530" s="464"/>
      <c r="RFY530" s="464"/>
      <c r="RFZ530" s="464"/>
      <c r="RGA530" s="464"/>
      <c r="RGB530" s="464"/>
      <c r="RGC530" s="464"/>
      <c r="RGD530" s="464"/>
      <c r="RGE530" s="464"/>
      <c r="RGF530" s="464"/>
      <c r="RGG530" s="464"/>
      <c r="RGH530" s="464"/>
      <c r="RGI530" s="464"/>
      <c r="RGJ530" s="464"/>
      <c r="RGK530" s="464"/>
      <c r="RGL530" s="464"/>
      <c r="RGM530" s="464"/>
      <c r="RGN530" s="464"/>
      <c r="RGO530" s="464"/>
      <c r="RGP530" s="464"/>
      <c r="RGQ530" s="464"/>
      <c r="RGR530" s="464"/>
      <c r="RGS530" s="464"/>
      <c r="RGT530" s="464"/>
      <c r="RGU530" s="464"/>
      <c r="RGV530" s="464"/>
      <c r="RGW530" s="464"/>
      <c r="RGX530" s="464"/>
      <c r="RGY530" s="464"/>
      <c r="RGZ530" s="464"/>
      <c r="RHA530" s="464"/>
      <c r="RHB530" s="464"/>
      <c r="RHC530" s="464"/>
      <c r="RHD530" s="464"/>
      <c r="RHE530" s="464"/>
      <c r="RHF530" s="464"/>
      <c r="RHG530" s="464"/>
      <c r="RHH530" s="464"/>
      <c r="RHI530" s="464"/>
      <c r="RHJ530" s="464"/>
      <c r="RHK530" s="464"/>
      <c r="RHL530" s="464"/>
      <c r="RHM530" s="464"/>
      <c r="RHN530" s="464"/>
      <c r="RHO530" s="464"/>
      <c r="RHP530" s="464"/>
      <c r="RHQ530" s="464"/>
      <c r="RHR530" s="464"/>
      <c r="RHS530" s="464"/>
      <c r="RHT530" s="464"/>
      <c r="RHU530" s="464"/>
      <c r="RHV530" s="464"/>
      <c r="RHW530" s="464"/>
      <c r="RHX530" s="464"/>
      <c r="RHY530" s="464"/>
      <c r="RHZ530" s="464"/>
      <c r="RIA530" s="464"/>
      <c r="RIB530" s="464"/>
      <c r="RIC530" s="464"/>
      <c r="RID530" s="464"/>
      <c r="RIE530" s="464"/>
      <c r="RIF530" s="464"/>
      <c r="RIG530" s="464"/>
      <c r="RIH530" s="464"/>
      <c r="RII530" s="464"/>
      <c r="RIJ530" s="464"/>
      <c r="RIK530" s="464"/>
      <c r="RIL530" s="464"/>
      <c r="RIM530" s="464"/>
      <c r="RIN530" s="464"/>
      <c r="RIO530" s="464"/>
      <c r="RIP530" s="464"/>
      <c r="RIQ530" s="464"/>
      <c r="RIR530" s="464"/>
      <c r="RIS530" s="464"/>
      <c r="RIT530" s="464"/>
      <c r="RIU530" s="464"/>
      <c r="RIV530" s="464"/>
      <c r="RIW530" s="464"/>
      <c r="RIX530" s="464"/>
      <c r="RIY530" s="464"/>
      <c r="RIZ530" s="464"/>
      <c r="RJA530" s="464"/>
      <c r="RJB530" s="464"/>
      <c r="RJC530" s="464"/>
      <c r="RJD530" s="464"/>
      <c r="RJE530" s="464"/>
      <c r="RJF530" s="464"/>
      <c r="RJG530" s="464"/>
      <c r="RJH530" s="464"/>
      <c r="RJI530" s="464"/>
      <c r="RJJ530" s="464"/>
      <c r="RJK530" s="464"/>
      <c r="RJL530" s="464"/>
      <c r="RJM530" s="464"/>
      <c r="RJN530" s="464"/>
      <c r="RJO530" s="464"/>
      <c r="RJP530" s="464"/>
      <c r="RJQ530" s="464"/>
      <c r="RJR530" s="464"/>
      <c r="RJS530" s="464"/>
      <c r="RJT530" s="464"/>
      <c r="RJU530" s="464"/>
      <c r="RJV530" s="464"/>
      <c r="RJW530" s="464"/>
      <c r="RJX530" s="464"/>
      <c r="RJY530" s="464"/>
      <c r="RJZ530" s="464"/>
      <c r="RKA530" s="464"/>
      <c r="RKB530" s="464"/>
      <c r="RKC530" s="464"/>
      <c r="RKD530" s="464"/>
      <c r="RKE530" s="464"/>
      <c r="RKF530" s="464"/>
      <c r="RKG530" s="464"/>
      <c r="RKH530" s="464"/>
      <c r="RKI530" s="464"/>
      <c r="RKJ530" s="464"/>
      <c r="RKK530" s="464"/>
      <c r="RKL530" s="464"/>
      <c r="RKM530" s="464"/>
      <c r="RKN530" s="464"/>
      <c r="RKO530" s="464"/>
      <c r="RKP530" s="464"/>
      <c r="RKQ530" s="464"/>
      <c r="RKR530" s="464"/>
      <c r="RKS530" s="464"/>
      <c r="RKT530" s="464"/>
      <c r="RKU530" s="464"/>
      <c r="RKV530" s="464"/>
      <c r="RKW530" s="464"/>
      <c r="RKX530" s="464"/>
      <c r="RKY530" s="464"/>
      <c r="RKZ530" s="464"/>
      <c r="RLA530" s="464"/>
      <c r="RLB530" s="464"/>
      <c r="RLC530" s="464"/>
      <c r="RLD530" s="464"/>
      <c r="RLE530" s="464"/>
      <c r="RLF530" s="464"/>
      <c r="RLG530" s="464"/>
      <c r="RLH530" s="464"/>
      <c r="RLI530" s="464"/>
      <c r="RLJ530" s="464"/>
      <c r="RLK530" s="464"/>
      <c r="RLL530" s="464"/>
      <c r="RLM530" s="464"/>
      <c r="RLN530" s="464"/>
      <c r="RLO530" s="464"/>
      <c r="RLP530" s="464"/>
      <c r="RLQ530" s="464"/>
      <c r="RLR530" s="464"/>
      <c r="RLS530" s="464"/>
      <c r="RLT530" s="464"/>
      <c r="RLU530" s="464"/>
      <c r="RLV530" s="464"/>
      <c r="RLW530" s="464"/>
      <c r="RLX530" s="464"/>
      <c r="RLY530" s="464"/>
      <c r="RLZ530" s="464"/>
      <c r="RMA530" s="464"/>
      <c r="RMB530" s="464"/>
      <c r="RMC530" s="464"/>
      <c r="RMD530" s="464"/>
      <c r="RME530" s="464"/>
      <c r="RMF530" s="464"/>
      <c r="RMG530" s="464"/>
      <c r="RMH530" s="464"/>
      <c r="RMI530" s="464"/>
      <c r="RMJ530" s="464"/>
      <c r="RMK530" s="464"/>
      <c r="RML530" s="464"/>
      <c r="RMM530" s="464"/>
      <c r="RMN530" s="464"/>
      <c r="RMO530" s="464"/>
      <c r="RMP530" s="464"/>
      <c r="RMQ530" s="464"/>
      <c r="RMR530" s="464"/>
      <c r="RMS530" s="464"/>
      <c r="RMT530" s="464"/>
      <c r="RMU530" s="464"/>
      <c r="RMV530" s="464"/>
      <c r="RMW530" s="464"/>
      <c r="RMX530" s="464"/>
      <c r="RMY530" s="464"/>
      <c r="RMZ530" s="464"/>
      <c r="RNA530" s="464"/>
      <c r="RNB530" s="464"/>
      <c r="RNC530" s="464"/>
      <c r="RND530" s="464"/>
      <c r="RNE530" s="464"/>
      <c r="RNF530" s="464"/>
      <c r="RNG530" s="464"/>
      <c r="RNH530" s="464"/>
      <c r="RNI530" s="464"/>
      <c r="RNJ530" s="464"/>
      <c r="RNK530" s="464"/>
      <c r="RNL530" s="464"/>
      <c r="RNM530" s="464"/>
      <c r="RNN530" s="464"/>
      <c r="RNO530" s="464"/>
      <c r="RNP530" s="464"/>
      <c r="RNQ530" s="464"/>
      <c r="RNR530" s="464"/>
      <c r="RNS530" s="464"/>
      <c r="RNT530" s="464"/>
      <c r="RNU530" s="464"/>
      <c r="RNV530" s="464"/>
      <c r="RNW530" s="464"/>
      <c r="RNX530" s="464"/>
      <c r="RNY530" s="464"/>
      <c r="RNZ530" s="464"/>
      <c r="ROA530" s="464"/>
      <c r="ROB530" s="464"/>
      <c r="ROC530" s="464"/>
      <c r="ROD530" s="464"/>
      <c r="ROE530" s="464"/>
      <c r="ROF530" s="464"/>
      <c r="ROG530" s="464"/>
      <c r="ROH530" s="464"/>
      <c r="ROI530" s="464"/>
      <c r="ROJ530" s="464"/>
      <c r="ROK530" s="464"/>
      <c r="ROL530" s="464"/>
      <c r="ROM530" s="464"/>
      <c r="RON530" s="464"/>
      <c r="ROO530" s="464"/>
      <c r="ROP530" s="464"/>
      <c r="ROQ530" s="464"/>
      <c r="ROR530" s="464"/>
      <c r="ROS530" s="464"/>
      <c r="ROT530" s="464"/>
      <c r="ROU530" s="464"/>
      <c r="ROV530" s="464"/>
      <c r="ROW530" s="464"/>
      <c r="ROX530" s="464"/>
      <c r="ROY530" s="464"/>
      <c r="ROZ530" s="464"/>
      <c r="RPA530" s="464"/>
      <c r="RPB530" s="464"/>
      <c r="RPC530" s="464"/>
      <c r="RPD530" s="464"/>
      <c r="RPE530" s="464"/>
      <c r="RPF530" s="464"/>
      <c r="RPG530" s="464"/>
      <c r="RPH530" s="464"/>
      <c r="RPI530" s="464"/>
      <c r="RPJ530" s="464"/>
      <c r="RPK530" s="464"/>
      <c r="RPL530" s="464"/>
      <c r="RPM530" s="464"/>
      <c r="RPN530" s="464"/>
      <c r="RPO530" s="464"/>
      <c r="RPP530" s="464"/>
      <c r="RPQ530" s="464"/>
      <c r="RPR530" s="464"/>
      <c r="RPS530" s="464"/>
      <c r="RPT530" s="464"/>
      <c r="RPU530" s="464"/>
      <c r="RPV530" s="464"/>
      <c r="RPW530" s="464"/>
      <c r="RPX530" s="464"/>
      <c r="RPY530" s="464"/>
      <c r="RPZ530" s="464"/>
      <c r="RQA530" s="464"/>
      <c r="RQB530" s="464"/>
      <c r="RQC530" s="464"/>
      <c r="RQD530" s="464"/>
      <c r="RQE530" s="464"/>
      <c r="RQF530" s="464"/>
      <c r="RQG530" s="464"/>
      <c r="RQH530" s="464"/>
      <c r="RQI530" s="464"/>
      <c r="RQJ530" s="464"/>
      <c r="RQK530" s="464"/>
      <c r="RQL530" s="464"/>
      <c r="RQM530" s="464"/>
      <c r="RQN530" s="464"/>
      <c r="RQO530" s="464"/>
      <c r="RQP530" s="464"/>
      <c r="RQQ530" s="464"/>
      <c r="RQR530" s="464"/>
      <c r="RQS530" s="464"/>
      <c r="RQT530" s="464"/>
      <c r="RQU530" s="464"/>
      <c r="RQV530" s="464"/>
      <c r="RQW530" s="464"/>
      <c r="RQX530" s="464"/>
      <c r="RQY530" s="464"/>
      <c r="RQZ530" s="464"/>
      <c r="RRA530" s="464"/>
      <c r="RRB530" s="464"/>
      <c r="RRC530" s="464"/>
      <c r="RRD530" s="464"/>
      <c r="RRE530" s="464"/>
      <c r="RRF530" s="464"/>
      <c r="RRG530" s="464"/>
      <c r="RRH530" s="464"/>
      <c r="RRI530" s="464"/>
      <c r="RRJ530" s="464"/>
      <c r="RRK530" s="464"/>
      <c r="RRL530" s="464"/>
      <c r="RRM530" s="464"/>
      <c r="RRN530" s="464"/>
      <c r="RRO530" s="464"/>
      <c r="RRP530" s="464"/>
      <c r="RRQ530" s="464"/>
      <c r="RRR530" s="464"/>
      <c r="RRS530" s="464"/>
      <c r="RRT530" s="464"/>
      <c r="RRU530" s="464"/>
      <c r="RRV530" s="464"/>
      <c r="RRW530" s="464"/>
      <c r="RRX530" s="464"/>
      <c r="RRY530" s="464"/>
      <c r="RRZ530" s="464"/>
      <c r="RSA530" s="464"/>
      <c r="RSB530" s="464"/>
      <c r="RSC530" s="464"/>
      <c r="RSD530" s="464"/>
      <c r="RSE530" s="464"/>
      <c r="RSF530" s="464"/>
      <c r="RSG530" s="464"/>
      <c r="RSH530" s="464"/>
      <c r="RSI530" s="464"/>
      <c r="RSJ530" s="464"/>
      <c r="RSK530" s="464"/>
      <c r="RSL530" s="464"/>
      <c r="RSM530" s="464"/>
      <c r="RSN530" s="464"/>
      <c r="RSO530" s="464"/>
      <c r="RSP530" s="464"/>
      <c r="RSQ530" s="464"/>
      <c r="RSR530" s="464"/>
      <c r="RSS530" s="464"/>
      <c r="RST530" s="464"/>
      <c r="RSU530" s="464"/>
      <c r="RSV530" s="464"/>
      <c r="RSW530" s="464"/>
      <c r="RSX530" s="464"/>
      <c r="RSY530" s="464"/>
      <c r="RSZ530" s="464"/>
      <c r="RTA530" s="464"/>
      <c r="RTB530" s="464"/>
      <c r="RTC530" s="464"/>
      <c r="RTD530" s="464"/>
      <c r="RTE530" s="464"/>
      <c r="RTF530" s="464"/>
      <c r="RTG530" s="464"/>
      <c r="RTH530" s="464"/>
      <c r="RTI530" s="464"/>
      <c r="RTJ530" s="464"/>
      <c r="RTK530" s="464"/>
      <c r="RTL530" s="464"/>
      <c r="RTM530" s="464"/>
      <c r="RTN530" s="464"/>
      <c r="RTO530" s="464"/>
      <c r="RTP530" s="464"/>
      <c r="RTQ530" s="464"/>
      <c r="RTR530" s="464"/>
      <c r="RTS530" s="464"/>
      <c r="RTT530" s="464"/>
      <c r="RTU530" s="464"/>
      <c r="RTV530" s="464"/>
      <c r="RTW530" s="464"/>
      <c r="RTX530" s="464"/>
      <c r="RTY530" s="464"/>
      <c r="RTZ530" s="464"/>
      <c r="RUA530" s="464"/>
      <c r="RUB530" s="464"/>
      <c r="RUC530" s="464"/>
      <c r="RUD530" s="464"/>
      <c r="RUE530" s="464"/>
      <c r="RUF530" s="464"/>
      <c r="RUG530" s="464"/>
      <c r="RUH530" s="464"/>
      <c r="RUI530" s="464"/>
      <c r="RUJ530" s="464"/>
      <c r="RUK530" s="464"/>
      <c r="RUL530" s="464"/>
      <c r="RUM530" s="464"/>
      <c r="RUN530" s="464"/>
      <c r="RUO530" s="464"/>
      <c r="RUP530" s="464"/>
      <c r="RUQ530" s="464"/>
      <c r="RUR530" s="464"/>
      <c r="RUS530" s="464"/>
      <c r="RUT530" s="464"/>
      <c r="RUU530" s="464"/>
      <c r="RUV530" s="464"/>
      <c r="RUW530" s="464"/>
      <c r="RUX530" s="464"/>
      <c r="RUY530" s="464"/>
      <c r="RUZ530" s="464"/>
      <c r="RVA530" s="464"/>
      <c r="RVB530" s="464"/>
      <c r="RVC530" s="464"/>
      <c r="RVD530" s="464"/>
      <c r="RVE530" s="464"/>
      <c r="RVF530" s="464"/>
      <c r="RVG530" s="464"/>
      <c r="RVH530" s="464"/>
      <c r="RVI530" s="464"/>
      <c r="RVJ530" s="464"/>
      <c r="RVK530" s="464"/>
      <c r="RVL530" s="464"/>
      <c r="RVM530" s="464"/>
      <c r="RVN530" s="464"/>
      <c r="RVO530" s="464"/>
      <c r="RVP530" s="464"/>
      <c r="RVQ530" s="464"/>
      <c r="RVR530" s="464"/>
      <c r="RVS530" s="464"/>
      <c r="RVT530" s="464"/>
      <c r="RVU530" s="464"/>
      <c r="RVV530" s="464"/>
      <c r="RVW530" s="464"/>
      <c r="RVX530" s="464"/>
      <c r="RVY530" s="464"/>
      <c r="RVZ530" s="464"/>
      <c r="RWA530" s="464"/>
      <c r="RWB530" s="464"/>
      <c r="RWC530" s="464"/>
      <c r="RWD530" s="464"/>
      <c r="RWE530" s="464"/>
      <c r="RWF530" s="464"/>
      <c r="RWG530" s="464"/>
      <c r="RWH530" s="464"/>
      <c r="RWI530" s="464"/>
      <c r="RWJ530" s="464"/>
      <c r="RWK530" s="464"/>
      <c r="RWL530" s="464"/>
      <c r="RWM530" s="464"/>
      <c r="RWN530" s="464"/>
      <c r="RWO530" s="464"/>
      <c r="RWP530" s="464"/>
      <c r="RWQ530" s="464"/>
      <c r="RWR530" s="464"/>
      <c r="RWS530" s="464"/>
      <c r="RWT530" s="464"/>
      <c r="RWU530" s="464"/>
      <c r="RWV530" s="464"/>
      <c r="RWW530" s="464"/>
      <c r="RWX530" s="464"/>
      <c r="RWY530" s="464"/>
      <c r="RWZ530" s="464"/>
      <c r="RXA530" s="464"/>
      <c r="RXB530" s="464"/>
      <c r="RXC530" s="464"/>
      <c r="RXD530" s="464"/>
      <c r="RXE530" s="464"/>
      <c r="RXF530" s="464"/>
      <c r="RXG530" s="464"/>
      <c r="RXH530" s="464"/>
      <c r="RXI530" s="464"/>
      <c r="RXJ530" s="464"/>
      <c r="RXK530" s="464"/>
      <c r="RXL530" s="464"/>
      <c r="RXM530" s="464"/>
      <c r="RXN530" s="464"/>
      <c r="RXO530" s="464"/>
      <c r="RXP530" s="464"/>
      <c r="RXQ530" s="464"/>
      <c r="RXR530" s="464"/>
      <c r="RXS530" s="464"/>
      <c r="RXT530" s="464"/>
      <c r="RXU530" s="464"/>
      <c r="RXV530" s="464"/>
      <c r="RXW530" s="464"/>
      <c r="RXX530" s="464"/>
      <c r="RXY530" s="464"/>
      <c r="RXZ530" s="464"/>
      <c r="RYA530" s="464"/>
      <c r="RYB530" s="464"/>
      <c r="RYC530" s="464"/>
      <c r="RYD530" s="464"/>
      <c r="RYE530" s="464"/>
      <c r="RYF530" s="464"/>
      <c r="RYG530" s="464"/>
      <c r="RYH530" s="464"/>
      <c r="RYI530" s="464"/>
      <c r="RYJ530" s="464"/>
      <c r="RYK530" s="464"/>
      <c r="RYL530" s="464"/>
      <c r="RYM530" s="464"/>
      <c r="RYN530" s="464"/>
      <c r="RYO530" s="464"/>
      <c r="RYP530" s="464"/>
      <c r="RYQ530" s="464"/>
      <c r="RYR530" s="464"/>
      <c r="RYS530" s="464"/>
      <c r="RYT530" s="464"/>
      <c r="RYU530" s="464"/>
      <c r="RYV530" s="464"/>
      <c r="RYW530" s="464"/>
      <c r="RYX530" s="464"/>
      <c r="RYY530" s="464"/>
      <c r="RYZ530" s="464"/>
      <c r="RZA530" s="464"/>
      <c r="RZB530" s="464"/>
      <c r="RZC530" s="464"/>
      <c r="RZD530" s="464"/>
      <c r="RZE530" s="464"/>
      <c r="RZF530" s="464"/>
      <c r="RZG530" s="464"/>
      <c r="RZH530" s="464"/>
      <c r="RZI530" s="464"/>
      <c r="RZJ530" s="464"/>
      <c r="RZK530" s="464"/>
      <c r="RZL530" s="464"/>
      <c r="RZM530" s="464"/>
      <c r="RZN530" s="464"/>
      <c r="RZO530" s="464"/>
      <c r="RZP530" s="464"/>
      <c r="RZQ530" s="464"/>
      <c r="RZR530" s="464"/>
      <c r="RZS530" s="464"/>
      <c r="RZT530" s="464"/>
      <c r="RZU530" s="464"/>
      <c r="RZV530" s="464"/>
      <c r="RZW530" s="464"/>
      <c r="RZX530" s="464"/>
      <c r="RZY530" s="464"/>
      <c r="RZZ530" s="464"/>
      <c r="SAA530" s="464"/>
      <c r="SAB530" s="464"/>
      <c r="SAC530" s="464"/>
      <c r="SAD530" s="464"/>
      <c r="SAE530" s="464"/>
      <c r="SAF530" s="464"/>
      <c r="SAG530" s="464"/>
      <c r="SAH530" s="464"/>
      <c r="SAI530" s="464"/>
      <c r="SAJ530" s="464"/>
      <c r="SAK530" s="464"/>
      <c r="SAL530" s="464"/>
      <c r="SAM530" s="464"/>
      <c r="SAN530" s="464"/>
      <c r="SAO530" s="464"/>
      <c r="SAP530" s="464"/>
      <c r="SAQ530" s="464"/>
      <c r="SAR530" s="464"/>
      <c r="SAS530" s="464"/>
      <c r="SAT530" s="464"/>
      <c r="SAU530" s="464"/>
      <c r="SAV530" s="464"/>
      <c r="SAW530" s="464"/>
      <c r="SAX530" s="464"/>
      <c r="SAY530" s="464"/>
      <c r="SAZ530" s="464"/>
      <c r="SBA530" s="464"/>
      <c r="SBB530" s="464"/>
      <c r="SBC530" s="464"/>
      <c r="SBD530" s="464"/>
      <c r="SBE530" s="464"/>
      <c r="SBF530" s="464"/>
      <c r="SBG530" s="464"/>
      <c r="SBH530" s="464"/>
      <c r="SBI530" s="464"/>
      <c r="SBJ530" s="464"/>
      <c r="SBK530" s="464"/>
      <c r="SBL530" s="464"/>
      <c r="SBM530" s="464"/>
      <c r="SBN530" s="464"/>
      <c r="SBO530" s="464"/>
      <c r="SBP530" s="464"/>
      <c r="SBQ530" s="464"/>
      <c r="SBR530" s="464"/>
      <c r="SBS530" s="464"/>
      <c r="SBT530" s="464"/>
      <c r="SBU530" s="464"/>
      <c r="SBV530" s="464"/>
      <c r="SBW530" s="464"/>
      <c r="SBX530" s="464"/>
      <c r="SBY530" s="464"/>
      <c r="SBZ530" s="464"/>
      <c r="SCA530" s="464"/>
      <c r="SCB530" s="464"/>
      <c r="SCC530" s="464"/>
      <c r="SCD530" s="464"/>
      <c r="SCE530" s="464"/>
      <c r="SCF530" s="464"/>
      <c r="SCG530" s="464"/>
      <c r="SCH530" s="464"/>
      <c r="SCI530" s="464"/>
      <c r="SCJ530" s="464"/>
      <c r="SCK530" s="464"/>
      <c r="SCL530" s="464"/>
      <c r="SCM530" s="464"/>
      <c r="SCN530" s="464"/>
      <c r="SCO530" s="464"/>
      <c r="SCP530" s="464"/>
      <c r="SCQ530" s="464"/>
      <c r="SCR530" s="464"/>
      <c r="SCS530" s="464"/>
      <c r="SCT530" s="464"/>
      <c r="SCU530" s="464"/>
      <c r="SCV530" s="464"/>
      <c r="SCW530" s="464"/>
      <c r="SCX530" s="464"/>
      <c r="SCY530" s="464"/>
      <c r="SCZ530" s="464"/>
      <c r="SDA530" s="464"/>
      <c r="SDB530" s="464"/>
      <c r="SDC530" s="464"/>
      <c r="SDD530" s="464"/>
      <c r="SDE530" s="464"/>
      <c r="SDF530" s="464"/>
      <c r="SDG530" s="464"/>
      <c r="SDH530" s="464"/>
      <c r="SDI530" s="464"/>
      <c r="SDJ530" s="464"/>
      <c r="SDK530" s="464"/>
      <c r="SDL530" s="464"/>
      <c r="SDM530" s="464"/>
      <c r="SDN530" s="464"/>
      <c r="SDO530" s="464"/>
      <c r="SDP530" s="464"/>
      <c r="SDQ530" s="464"/>
      <c r="SDR530" s="464"/>
      <c r="SDS530" s="464"/>
      <c r="SDT530" s="464"/>
      <c r="SDU530" s="464"/>
      <c r="SDV530" s="464"/>
      <c r="SDW530" s="464"/>
      <c r="SDX530" s="464"/>
      <c r="SDY530" s="464"/>
      <c r="SDZ530" s="464"/>
      <c r="SEA530" s="464"/>
      <c r="SEB530" s="464"/>
      <c r="SEC530" s="464"/>
      <c r="SED530" s="464"/>
      <c r="SEE530" s="464"/>
      <c r="SEF530" s="464"/>
      <c r="SEG530" s="464"/>
      <c r="SEH530" s="464"/>
      <c r="SEI530" s="464"/>
      <c r="SEJ530" s="464"/>
      <c r="SEK530" s="464"/>
      <c r="SEL530" s="464"/>
      <c r="SEM530" s="464"/>
      <c r="SEN530" s="464"/>
      <c r="SEO530" s="464"/>
      <c r="SEP530" s="464"/>
      <c r="SEQ530" s="464"/>
      <c r="SER530" s="464"/>
      <c r="SES530" s="464"/>
      <c r="SET530" s="464"/>
      <c r="SEU530" s="464"/>
      <c r="SEV530" s="464"/>
      <c r="SEW530" s="464"/>
      <c r="SEX530" s="464"/>
      <c r="SEY530" s="464"/>
      <c r="SEZ530" s="464"/>
      <c r="SFA530" s="464"/>
      <c r="SFB530" s="464"/>
      <c r="SFC530" s="464"/>
      <c r="SFD530" s="464"/>
      <c r="SFE530" s="464"/>
      <c r="SFF530" s="464"/>
      <c r="SFG530" s="464"/>
      <c r="SFH530" s="464"/>
      <c r="SFI530" s="464"/>
      <c r="SFJ530" s="464"/>
      <c r="SFK530" s="464"/>
      <c r="SFL530" s="464"/>
      <c r="SFM530" s="464"/>
      <c r="SFN530" s="464"/>
      <c r="SFO530" s="464"/>
      <c r="SFP530" s="464"/>
      <c r="SFQ530" s="464"/>
      <c r="SFR530" s="464"/>
      <c r="SFS530" s="464"/>
      <c r="SFT530" s="464"/>
      <c r="SFU530" s="464"/>
      <c r="SFV530" s="464"/>
      <c r="SFW530" s="464"/>
      <c r="SFX530" s="464"/>
      <c r="SFY530" s="464"/>
      <c r="SFZ530" s="464"/>
      <c r="SGA530" s="464"/>
      <c r="SGB530" s="464"/>
      <c r="SGC530" s="464"/>
      <c r="SGD530" s="464"/>
      <c r="SGE530" s="464"/>
      <c r="SGF530" s="464"/>
      <c r="SGG530" s="464"/>
      <c r="SGH530" s="464"/>
      <c r="SGI530" s="464"/>
      <c r="SGJ530" s="464"/>
      <c r="SGK530" s="464"/>
      <c r="SGL530" s="464"/>
      <c r="SGM530" s="464"/>
      <c r="SGN530" s="464"/>
      <c r="SGO530" s="464"/>
      <c r="SGP530" s="464"/>
      <c r="SGQ530" s="464"/>
      <c r="SGR530" s="464"/>
      <c r="SGS530" s="464"/>
      <c r="SGT530" s="464"/>
      <c r="SGU530" s="464"/>
      <c r="SGV530" s="464"/>
      <c r="SGW530" s="464"/>
      <c r="SGX530" s="464"/>
      <c r="SGY530" s="464"/>
      <c r="SGZ530" s="464"/>
      <c r="SHA530" s="464"/>
      <c r="SHB530" s="464"/>
      <c r="SHC530" s="464"/>
      <c r="SHD530" s="464"/>
      <c r="SHE530" s="464"/>
      <c r="SHF530" s="464"/>
      <c r="SHG530" s="464"/>
      <c r="SHH530" s="464"/>
      <c r="SHI530" s="464"/>
      <c r="SHJ530" s="464"/>
      <c r="SHK530" s="464"/>
      <c r="SHL530" s="464"/>
      <c r="SHM530" s="464"/>
      <c r="SHN530" s="464"/>
      <c r="SHO530" s="464"/>
      <c r="SHP530" s="464"/>
      <c r="SHQ530" s="464"/>
      <c r="SHR530" s="464"/>
      <c r="SHS530" s="464"/>
      <c r="SHT530" s="464"/>
      <c r="SHU530" s="464"/>
      <c r="SHV530" s="464"/>
      <c r="SHW530" s="464"/>
      <c r="SHX530" s="464"/>
      <c r="SHY530" s="464"/>
      <c r="SHZ530" s="464"/>
      <c r="SIA530" s="464"/>
      <c r="SIB530" s="464"/>
      <c r="SIC530" s="464"/>
      <c r="SID530" s="464"/>
      <c r="SIE530" s="464"/>
      <c r="SIF530" s="464"/>
      <c r="SIG530" s="464"/>
      <c r="SIH530" s="464"/>
      <c r="SII530" s="464"/>
      <c r="SIJ530" s="464"/>
      <c r="SIK530" s="464"/>
      <c r="SIL530" s="464"/>
      <c r="SIM530" s="464"/>
      <c r="SIN530" s="464"/>
      <c r="SIO530" s="464"/>
      <c r="SIP530" s="464"/>
      <c r="SIQ530" s="464"/>
      <c r="SIR530" s="464"/>
      <c r="SIS530" s="464"/>
      <c r="SIT530" s="464"/>
      <c r="SIU530" s="464"/>
      <c r="SIV530" s="464"/>
      <c r="SIW530" s="464"/>
      <c r="SIX530" s="464"/>
      <c r="SIY530" s="464"/>
      <c r="SIZ530" s="464"/>
      <c r="SJA530" s="464"/>
      <c r="SJB530" s="464"/>
      <c r="SJC530" s="464"/>
      <c r="SJD530" s="464"/>
      <c r="SJE530" s="464"/>
      <c r="SJF530" s="464"/>
      <c r="SJG530" s="464"/>
      <c r="SJH530" s="464"/>
      <c r="SJI530" s="464"/>
      <c r="SJJ530" s="464"/>
      <c r="SJK530" s="464"/>
      <c r="SJL530" s="464"/>
      <c r="SJM530" s="464"/>
      <c r="SJN530" s="464"/>
      <c r="SJO530" s="464"/>
      <c r="SJP530" s="464"/>
      <c r="SJQ530" s="464"/>
      <c r="SJR530" s="464"/>
      <c r="SJS530" s="464"/>
      <c r="SJT530" s="464"/>
      <c r="SJU530" s="464"/>
      <c r="SJV530" s="464"/>
      <c r="SJW530" s="464"/>
      <c r="SJX530" s="464"/>
      <c r="SJY530" s="464"/>
      <c r="SJZ530" s="464"/>
      <c r="SKA530" s="464"/>
      <c r="SKB530" s="464"/>
      <c r="SKC530" s="464"/>
      <c r="SKD530" s="464"/>
      <c r="SKE530" s="464"/>
      <c r="SKF530" s="464"/>
      <c r="SKG530" s="464"/>
      <c r="SKH530" s="464"/>
      <c r="SKI530" s="464"/>
      <c r="SKJ530" s="464"/>
      <c r="SKK530" s="464"/>
      <c r="SKL530" s="464"/>
      <c r="SKM530" s="464"/>
      <c r="SKN530" s="464"/>
      <c r="SKO530" s="464"/>
      <c r="SKP530" s="464"/>
      <c r="SKQ530" s="464"/>
      <c r="SKR530" s="464"/>
      <c r="SKS530" s="464"/>
      <c r="SKT530" s="464"/>
      <c r="SKU530" s="464"/>
      <c r="SKV530" s="464"/>
      <c r="SKW530" s="464"/>
      <c r="SKX530" s="464"/>
      <c r="SKY530" s="464"/>
      <c r="SKZ530" s="464"/>
      <c r="SLA530" s="464"/>
      <c r="SLB530" s="464"/>
      <c r="SLC530" s="464"/>
      <c r="SLD530" s="464"/>
      <c r="SLE530" s="464"/>
      <c r="SLF530" s="464"/>
      <c r="SLG530" s="464"/>
      <c r="SLH530" s="464"/>
      <c r="SLI530" s="464"/>
      <c r="SLJ530" s="464"/>
      <c r="SLK530" s="464"/>
      <c r="SLL530" s="464"/>
      <c r="SLM530" s="464"/>
      <c r="SLN530" s="464"/>
      <c r="SLO530" s="464"/>
      <c r="SLP530" s="464"/>
      <c r="SLQ530" s="464"/>
      <c r="SLR530" s="464"/>
      <c r="SLS530" s="464"/>
      <c r="SLT530" s="464"/>
      <c r="SLU530" s="464"/>
      <c r="SLV530" s="464"/>
      <c r="SLW530" s="464"/>
      <c r="SLX530" s="464"/>
      <c r="SLY530" s="464"/>
      <c r="SLZ530" s="464"/>
      <c r="SMA530" s="464"/>
      <c r="SMB530" s="464"/>
      <c r="SMC530" s="464"/>
      <c r="SMD530" s="464"/>
      <c r="SME530" s="464"/>
      <c r="SMF530" s="464"/>
      <c r="SMG530" s="464"/>
      <c r="SMH530" s="464"/>
      <c r="SMI530" s="464"/>
      <c r="SMJ530" s="464"/>
      <c r="SMK530" s="464"/>
      <c r="SML530" s="464"/>
      <c r="SMM530" s="464"/>
      <c r="SMN530" s="464"/>
      <c r="SMO530" s="464"/>
      <c r="SMP530" s="464"/>
      <c r="SMQ530" s="464"/>
      <c r="SMR530" s="464"/>
      <c r="SMS530" s="464"/>
      <c r="SMT530" s="464"/>
      <c r="SMU530" s="464"/>
      <c r="SMV530" s="464"/>
      <c r="SMW530" s="464"/>
      <c r="SMX530" s="464"/>
      <c r="SMY530" s="464"/>
      <c r="SMZ530" s="464"/>
      <c r="SNA530" s="464"/>
      <c r="SNB530" s="464"/>
      <c r="SNC530" s="464"/>
      <c r="SND530" s="464"/>
      <c r="SNE530" s="464"/>
      <c r="SNF530" s="464"/>
      <c r="SNG530" s="464"/>
      <c r="SNH530" s="464"/>
      <c r="SNI530" s="464"/>
      <c r="SNJ530" s="464"/>
      <c r="SNK530" s="464"/>
      <c r="SNL530" s="464"/>
      <c r="SNM530" s="464"/>
      <c r="SNN530" s="464"/>
      <c r="SNO530" s="464"/>
      <c r="SNP530" s="464"/>
      <c r="SNQ530" s="464"/>
      <c r="SNR530" s="464"/>
      <c r="SNS530" s="464"/>
      <c r="SNT530" s="464"/>
      <c r="SNU530" s="464"/>
      <c r="SNV530" s="464"/>
      <c r="SNW530" s="464"/>
      <c r="SNX530" s="464"/>
      <c r="SNY530" s="464"/>
      <c r="SNZ530" s="464"/>
      <c r="SOA530" s="464"/>
      <c r="SOB530" s="464"/>
      <c r="SOC530" s="464"/>
      <c r="SOD530" s="464"/>
      <c r="SOE530" s="464"/>
      <c r="SOF530" s="464"/>
      <c r="SOG530" s="464"/>
      <c r="SOH530" s="464"/>
      <c r="SOI530" s="464"/>
      <c r="SOJ530" s="464"/>
      <c r="SOK530" s="464"/>
      <c r="SOL530" s="464"/>
      <c r="SOM530" s="464"/>
      <c r="SON530" s="464"/>
      <c r="SOO530" s="464"/>
      <c r="SOP530" s="464"/>
      <c r="SOQ530" s="464"/>
      <c r="SOR530" s="464"/>
      <c r="SOS530" s="464"/>
      <c r="SOT530" s="464"/>
      <c r="SOU530" s="464"/>
      <c r="SOV530" s="464"/>
      <c r="SOW530" s="464"/>
      <c r="SOX530" s="464"/>
      <c r="SOY530" s="464"/>
      <c r="SOZ530" s="464"/>
      <c r="SPA530" s="464"/>
      <c r="SPB530" s="464"/>
      <c r="SPC530" s="464"/>
      <c r="SPD530" s="464"/>
      <c r="SPE530" s="464"/>
      <c r="SPF530" s="464"/>
      <c r="SPG530" s="464"/>
      <c r="SPH530" s="464"/>
      <c r="SPI530" s="464"/>
      <c r="SPJ530" s="464"/>
      <c r="SPK530" s="464"/>
      <c r="SPL530" s="464"/>
      <c r="SPM530" s="464"/>
      <c r="SPN530" s="464"/>
      <c r="SPO530" s="464"/>
      <c r="SPP530" s="464"/>
      <c r="SPQ530" s="464"/>
      <c r="SPR530" s="464"/>
      <c r="SPS530" s="464"/>
      <c r="SPT530" s="464"/>
      <c r="SPU530" s="464"/>
      <c r="SPV530" s="464"/>
      <c r="SPW530" s="464"/>
      <c r="SPX530" s="464"/>
      <c r="SPY530" s="464"/>
      <c r="SPZ530" s="464"/>
      <c r="SQA530" s="464"/>
      <c r="SQB530" s="464"/>
      <c r="SQC530" s="464"/>
      <c r="SQD530" s="464"/>
      <c r="SQE530" s="464"/>
      <c r="SQF530" s="464"/>
      <c r="SQG530" s="464"/>
      <c r="SQH530" s="464"/>
      <c r="SQI530" s="464"/>
      <c r="SQJ530" s="464"/>
      <c r="SQK530" s="464"/>
      <c r="SQL530" s="464"/>
      <c r="SQM530" s="464"/>
      <c r="SQN530" s="464"/>
      <c r="SQO530" s="464"/>
      <c r="SQP530" s="464"/>
      <c r="SQQ530" s="464"/>
      <c r="SQR530" s="464"/>
      <c r="SQS530" s="464"/>
      <c r="SQT530" s="464"/>
      <c r="SQU530" s="464"/>
      <c r="SQV530" s="464"/>
      <c r="SQW530" s="464"/>
      <c r="SQX530" s="464"/>
      <c r="SQY530" s="464"/>
      <c r="SQZ530" s="464"/>
      <c r="SRA530" s="464"/>
      <c r="SRB530" s="464"/>
      <c r="SRC530" s="464"/>
      <c r="SRD530" s="464"/>
      <c r="SRE530" s="464"/>
      <c r="SRF530" s="464"/>
      <c r="SRG530" s="464"/>
      <c r="SRH530" s="464"/>
      <c r="SRI530" s="464"/>
      <c r="SRJ530" s="464"/>
      <c r="SRK530" s="464"/>
      <c r="SRL530" s="464"/>
      <c r="SRM530" s="464"/>
      <c r="SRN530" s="464"/>
      <c r="SRO530" s="464"/>
      <c r="SRP530" s="464"/>
      <c r="SRQ530" s="464"/>
      <c r="SRR530" s="464"/>
      <c r="SRS530" s="464"/>
      <c r="SRT530" s="464"/>
      <c r="SRU530" s="464"/>
      <c r="SRV530" s="464"/>
      <c r="SRW530" s="464"/>
      <c r="SRX530" s="464"/>
      <c r="SRY530" s="464"/>
      <c r="SRZ530" s="464"/>
      <c r="SSA530" s="464"/>
      <c r="SSB530" s="464"/>
      <c r="SSC530" s="464"/>
      <c r="SSD530" s="464"/>
      <c r="SSE530" s="464"/>
      <c r="SSF530" s="464"/>
      <c r="SSG530" s="464"/>
      <c r="SSH530" s="464"/>
      <c r="SSI530" s="464"/>
      <c r="SSJ530" s="464"/>
      <c r="SSK530" s="464"/>
      <c r="SSL530" s="464"/>
      <c r="SSM530" s="464"/>
      <c r="SSN530" s="464"/>
      <c r="SSO530" s="464"/>
      <c r="SSP530" s="464"/>
      <c r="SSQ530" s="464"/>
      <c r="SSR530" s="464"/>
      <c r="SSS530" s="464"/>
      <c r="SST530" s="464"/>
      <c r="SSU530" s="464"/>
      <c r="SSV530" s="464"/>
      <c r="SSW530" s="464"/>
      <c r="SSX530" s="464"/>
      <c r="SSY530" s="464"/>
      <c r="SSZ530" s="464"/>
      <c r="STA530" s="464"/>
      <c r="STB530" s="464"/>
      <c r="STC530" s="464"/>
      <c r="STD530" s="464"/>
      <c r="STE530" s="464"/>
      <c r="STF530" s="464"/>
      <c r="STG530" s="464"/>
      <c r="STH530" s="464"/>
      <c r="STI530" s="464"/>
      <c r="STJ530" s="464"/>
      <c r="STK530" s="464"/>
      <c r="STL530" s="464"/>
      <c r="STM530" s="464"/>
      <c r="STN530" s="464"/>
      <c r="STO530" s="464"/>
      <c r="STP530" s="464"/>
      <c r="STQ530" s="464"/>
      <c r="STR530" s="464"/>
      <c r="STS530" s="464"/>
      <c r="STT530" s="464"/>
      <c r="STU530" s="464"/>
      <c r="STV530" s="464"/>
      <c r="STW530" s="464"/>
      <c r="STX530" s="464"/>
      <c r="STY530" s="464"/>
      <c r="STZ530" s="464"/>
      <c r="SUA530" s="464"/>
      <c r="SUB530" s="464"/>
      <c r="SUC530" s="464"/>
      <c r="SUD530" s="464"/>
      <c r="SUE530" s="464"/>
      <c r="SUF530" s="464"/>
      <c r="SUG530" s="464"/>
      <c r="SUH530" s="464"/>
      <c r="SUI530" s="464"/>
      <c r="SUJ530" s="464"/>
      <c r="SUK530" s="464"/>
      <c r="SUL530" s="464"/>
      <c r="SUM530" s="464"/>
      <c r="SUN530" s="464"/>
      <c r="SUO530" s="464"/>
      <c r="SUP530" s="464"/>
      <c r="SUQ530" s="464"/>
      <c r="SUR530" s="464"/>
      <c r="SUS530" s="464"/>
      <c r="SUT530" s="464"/>
      <c r="SUU530" s="464"/>
      <c r="SUV530" s="464"/>
      <c r="SUW530" s="464"/>
      <c r="SUX530" s="464"/>
      <c r="SUY530" s="464"/>
      <c r="SUZ530" s="464"/>
      <c r="SVA530" s="464"/>
      <c r="SVB530" s="464"/>
      <c r="SVC530" s="464"/>
      <c r="SVD530" s="464"/>
      <c r="SVE530" s="464"/>
      <c r="SVF530" s="464"/>
      <c r="SVG530" s="464"/>
      <c r="SVH530" s="464"/>
      <c r="SVI530" s="464"/>
      <c r="SVJ530" s="464"/>
      <c r="SVK530" s="464"/>
      <c r="SVL530" s="464"/>
      <c r="SVM530" s="464"/>
      <c r="SVN530" s="464"/>
      <c r="SVO530" s="464"/>
      <c r="SVP530" s="464"/>
      <c r="SVQ530" s="464"/>
      <c r="SVR530" s="464"/>
      <c r="SVS530" s="464"/>
      <c r="SVT530" s="464"/>
      <c r="SVU530" s="464"/>
      <c r="SVV530" s="464"/>
      <c r="SVW530" s="464"/>
      <c r="SVX530" s="464"/>
      <c r="SVY530" s="464"/>
      <c r="SVZ530" s="464"/>
      <c r="SWA530" s="464"/>
      <c r="SWB530" s="464"/>
      <c r="SWC530" s="464"/>
      <c r="SWD530" s="464"/>
      <c r="SWE530" s="464"/>
      <c r="SWF530" s="464"/>
      <c r="SWG530" s="464"/>
      <c r="SWH530" s="464"/>
      <c r="SWI530" s="464"/>
      <c r="SWJ530" s="464"/>
      <c r="SWK530" s="464"/>
      <c r="SWL530" s="464"/>
      <c r="SWM530" s="464"/>
      <c r="SWN530" s="464"/>
      <c r="SWO530" s="464"/>
      <c r="SWP530" s="464"/>
      <c r="SWQ530" s="464"/>
      <c r="SWR530" s="464"/>
      <c r="SWS530" s="464"/>
      <c r="SWT530" s="464"/>
      <c r="SWU530" s="464"/>
      <c r="SWV530" s="464"/>
      <c r="SWW530" s="464"/>
      <c r="SWX530" s="464"/>
      <c r="SWY530" s="464"/>
      <c r="SWZ530" s="464"/>
      <c r="SXA530" s="464"/>
      <c r="SXB530" s="464"/>
      <c r="SXC530" s="464"/>
      <c r="SXD530" s="464"/>
      <c r="SXE530" s="464"/>
      <c r="SXF530" s="464"/>
      <c r="SXG530" s="464"/>
      <c r="SXH530" s="464"/>
      <c r="SXI530" s="464"/>
      <c r="SXJ530" s="464"/>
      <c r="SXK530" s="464"/>
      <c r="SXL530" s="464"/>
      <c r="SXM530" s="464"/>
      <c r="SXN530" s="464"/>
      <c r="SXO530" s="464"/>
      <c r="SXP530" s="464"/>
      <c r="SXQ530" s="464"/>
      <c r="SXR530" s="464"/>
      <c r="SXS530" s="464"/>
      <c r="SXT530" s="464"/>
      <c r="SXU530" s="464"/>
      <c r="SXV530" s="464"/>
      <c r="SXW530" s="464"/>
      <c r="SXX530" s="464"/>
      <c r="SXY530" s="464"/>
      <c r="SXZ530" s="464"/>
      <c r="SYA530" s="464"/>
      <c r="SYB530" s="464"/>
      <c r="SYC530" s="464"/>
      <c r="SYD530" s="464"/>
      <c r="SYE530" s="464"/>
      <c r="SYF530" s="464"/>
      <c r="SYG530" s="464"/>
      <c r="SYH530" s="464"/>
      <c r="SYI530" s="464"/>
      <c r="SYJ530" s="464"/>
      <c r="SYK530" s="464"/>
      <c r="SYL530" s="464"/>
      <c r="SYM530" s="464"/>
      <c r="SYN530" s="464"/>
      <c r="SYO530" s="464"/>
      <c r="SYP530" s="464"/>
      <c r="SYQ530" s="464"/>
      <c r="SYR530" s="464"/>
      <c r="SYS530" s="464"/>
      <c r="SYT530" s="464"/>
      <c r="SYU530" s="464"/>
      <c r="SYV530" s="464"/>
      <c r="SYW530" s="464"/>
      <c r="SYX530" s="464"/>
      <c r="SYY530" s="464"/>
      <c r="SYZ530" s="464"/>
      <c r="SZA530" s="464"/>
      <c r="SZB530" s="464"/>
      <c r="SZC530" s="464"/>
      <c r="SZD530" s="464"/>
      <c r="SZE530" s="464"/>
      <c r="SZF530" s="464"/>
      <c r="SZG530" s="464"/>
      <c r="SZH530" s="464"/>
      <c r="SZI530" s="464"/>
      <c r="SZJ530" s="464"/>
      <c r="SZK530" s="464"/>
      <c r="SZL530" s="464"/>
      <c r="SZM530" s="464"/>
      <c r="SZN530" s="464"/>
      <c r="SZO530" s="464"/>
      <c r="SZP530" s="464"/>
      <c r="SZQ530" s="464"/>
      <c r="SZR530" s="464"/>
      <c r="SZS530" s="464"/>
      <c r="SZT530" s="464"/>
      <c r="SZU530" s="464"/>
      <c r="SZV530" s="464"/>
      <c r="SZW530" s="464"/>
      <c r="SZX530" s="464"/>
      <c r="SZY530" s="464"/>
      <c r="SZZ530" s="464"/>
      <c r="TAA530" s="464"/>
      <c r="TAB530" s="464"/>
      <c r="TAC530" s="464"/>
      <c r="TAD530" s="464"/>
      <c r="TAE530" s="464"/>
      <c r="TAF530" s="464"/>
      <c r="TAG530" s="464"/>
      <c r="TAH530" s="464"/>
      <c r="TAI530" s="464"/>
      <c r="TAJ530" s="464"/>
      <c r="TAK530" s="464"/>
      <c r="TAL530" s="464"/>
      <c r="TAM530" s="464"/>
      <c r="TAN530" s="464"/>
      <c r="TAO530" s="464"/>
      <c r="TAP530" s="464"/>
      <c r="TAQ530" s="464"/>
      <c r="TAR530" s="464"/>
      <c r="TAS530" s="464"/>
      <c r="TAT530" s="464"/>
      <c r="TAU530" s="464"/>
      <c r="TAV530" s="464"/>
      <c r="TAW530" s="464"/>
      <c r="TAX530" s="464"/>
      <c r="TAY530" s="464"/>
      <c r="TAZ530" s="464"/>
      <c r="TBA530" s="464"/>
      <c r="TBB530" s="464"/>
      <c r="TBC530" s="464"/>
      <c r="TBD530" s="464"/>
      <c r="TBE530" s="464"/>
      <c r="TBF530" s="464"/>
      <c r="TBG530" s="464"/>
      <c r="TBH530" s="464"/>
      <c r="TBI530" s="464"/>
      <c r="TBJ530" s="464"/>
      <c r="TBK530" s="464"/>
      <c r="TBL530" s="464"/>
      <c r="TBM530" s="464"/>
      <c r="TBN530" s="464"/>
      <c r="TBO530" s="464"/>
      <c r="TBP530" s="464"/>
      <c r="TBQ530" s="464"/>
      <c r="TBR530" s="464"/>
      <c r="TBS530" s="464"/>
      <c r="TBT530" s="464"/>
      <c r="TBU530" s="464"/>
      <c r="TBV530" s="464"/>
      <c r="TBW530" s="464"/>
      <c r="TBX530" s="464"/>
      <c r="TBY530" s="464"/>
      <c r="TBZ530" s="464"/>
      <c r="TCA530" s="464"/>
      <c r="TCB530" s="464"/>
      <c r="TCC530" s="464"/>
      <c r="TCD530" s="464"/>
      <c r="TCE530" s="464"/>
      <c r="TCF530" s="464"/>
      <c r="TCG530" s="464"/>
      <c r="TCH530" s="464"/>
      <c r="TCI530" s="464"/>
      <c r="TCJ530" s="464"/>
      <c r="TCK530" s="464"/>
      <c r="TCL530" s="464"/>
      <c r="TCM530" s="464"/>
      <c r="TCN530" s="464"/>
      <c r="TCO530" s="464"/>
      <c r="TCP530" s="464"/>
      <c r="TCQ530" s="464"/>
      <c r="TCR530" s="464"/>
      <c r="TCS530" s="464"/>
      <c r="TCT530" s="464"/>
      <c r="TCU530" s="464"/>
      <c r="TCV530" s="464"/>
      <c r="TCW530" s="464"/>
      <c r="TCX530" s="464"/>
      <c r="TCY530" s="464"/>
      <c r="TCZ530" s="464"/>
      <c r="TDA530" s="464"/>
      <c r="TDB530" s="464"/>
      <c r="TDC530" s="464"/>
      <c r="TDD530" s="464"/>
      <c r="TDE530" s="464"/>
      <c r="TDF530" s="464"/>
      <c r="TDG530" s="464"/>
      <c r="TDH530" s="464"/>
      <c r="TDI530" s="464"/>
      <c r="TDJ530" s="464"/>
      <c r="TDK530" s="464"/>
      <c r="TDL530" s="464"/>
      <c r="TDM530" s="464"/>
      <c r="TDN530" s="464"/>
      <c r="TDO530" s="464"/>
      <c r="TDP530" s="464"/>
      <c r="TDQ530" s="464"/>
      <c r="TDR530" s="464"/>
      <c r="TDS530" s="464"/>
      <c r="TDT530" s="464"/>
      <c r="TDU530" s="464"/>
      <c r="TDV530" s="464"/>
      <c r="TDW530" s="464"/>
      <c r="TDX530" s="464"/>
      <c r="TDY530" s="464"/>
      <c r="TDZ530" s="464"/>
      <c r="TEA530" s="464"/>
      <c r="TEB530" s="464"/>
      <c r="TEC530" s="464"/>
      <c r="TED530" s="464"/>
      <c r="TEE530" s="464"/>
      <c r="TEF530" s="464"/>
      <c r="TEG530" s="464"/>
      <c r="TEH530" s="464"/>
      <c r="TEI530" s="464"/>
      <c r="TEJ530" s="464"/>
      <c r="TEK530" s="464"/>
      <c r="TEL530" s="464"/>
      <c r="TEM530" s="464"/>
      <c r="TEN530" s="464"/>
      <c r="TEO530" s="464"/>
      <c r="TEP530" s="464"/>
      <c r="TEQ530" s="464"/>
      <c r="TER530" s="464"/>
      <c r="TES530" s="464"/>
      <c r="TET530" s="464"/>
      <c r="TEU530" s="464"/>
      <c r="TEV530" s="464"/>
      <c r="TEW530" s="464"/>
      <c r="TEX530" s="464"/>
      <c r="TEY530" s="464"/>
      <c r="TEZ530" s="464"/>
      <c r="TFA530" s="464"/>
      <c r="TFB530" s="464"/>
      <c r="TFC530" s="464"/>
      <c r="TFD530" s="464"/>
      <c r="TFE530" s="464"/>
      <c r="TFF530" s="464"/>
      <c r="TFG530" s="464"/>
      <c r="TFH530" s="464"/>
      <c r="TFI530" s="464"/>
      <c r="TFJ530" s="464"/>
      <c r="TFK530" s="464"/>
      <c r="TFL530" s="464"/>
      <c r="TFM530" s="464"/>
      <c r="TFN530" s="464"/>
      <c r="TFO530" s="464"/>
      <c r="TFP530" s="464"/>
      <c r="TFQ530" s="464"/>
      <c r="TFR530" s="464"/>
      <c r="TFS530" s="464"/>
      <c r="TFT530" s="464"/>
      <c r="TFU530" s="464"/>
      <c r="TFV530" s="464"/>
      <c r="TFW530" s="464"/>
      <c r="TFX530" s="464"/>
      <c r="TFY530" s="464"/>
      <c r="TFZ530" s="464"/>
      <c r="TGA530" s="464"/>
      <c r="TGB530" s="464"/>
      <c r="TGC530" s="464"/>
      <c r="TGD530" s="464"/>
      <c r="TGE530" s="464"/>
      <c r="TGF530" s="464"/>
      <c r="TGG530" s="464"/>
      <c r="TGH530" s="464"/>
      <c r="TGI530" s="464"/>
      <c r="TGJ530" s="464"/>
      <c r="TGK530" s="464"/>
      <c r="TGL530" s="464"/>
      <c r="TGM530" s="464"/>
      <c r="TGN530" s="464"/>
      <c r="TGO530" s="464"/>
      <c r="TGP530" s="464"/>
      <c r="TGQ530" s="464"/>
      <c r="TGR530" s="464"/>
      <c r="TGS530" s="464"/>
      <c r="TGT530" s="464"/>
      <c r="TGU530" s="464"/>
      <c r="TGV530" s="464"/>
      <c r="TGW530" s="464"/>
      <c r="TGX530" s="464"/>
      <c r="TGY530" s="464"/>
      <c r="TGZ530" s="464"/>
      <c r="THA530" s="464"/>
      <c r="THB530" s="464"/>
      <c r="THC530" s="464"/>
      <c r="THD530" s="464"/>
      <c r="THE530" s="464"/>
      <c r="THF530" s="464"/>
      <c r="THG530" s="464"/>
      <c r="THH530" s="464"/>
      <c r="THI530" s="464"/>
      <c r="THJ530" s="464"/>
      <c r="THK530" s="464"/>
      <c r="THL530" s="464"/>
      <c r="THM530" s="464"/>
      <c r="THN530" s="464"/>
      <c r="THO530" s="464"/>
      <c r="THP530" s="464"/>
      <c r="THQ530" s="464"/>
      <c r="THR530" s="464"/>
      <c r="THS530" s="464"/>
      <c r="THT530" s="464"/>
      <c r="THU530" s="464"/>
      <c r="THV530" s="464"/>
      <c r="THW530" s="464"/>
      <c r="THX530" s="464"/>
      <c r="THY530" s="464"/>
      <c r="THZ530" s="464"/>
      <c r="TIA530" s="464"/>
      <c r="TIB530" s="464"/>
      <c r="TIC530" s="464"/>
      <c r="TID530" s="464"/>
      <c r="TIE530" s="464"/>
      <c r="TIF530" s="464"/>
      <c r="TIG530" s="464"/>
      <c r="TIH530" s="464"/>
      <c r="TII530" s="464"/>
      <c r="TIJ530" s="464"/>
      <c r="TIK530" s="464"/>
      <c r="TIL530" s="464"/>
      <c r="TIM530" s="464"/>
      <c r="TIN530" s="464"/>
      <c r="TIO530" s="464"/>
      <c r="TIP530" s="464"/>
      <c r="TIQ530" s="464"/>
      <c r="TIR530" s="464"/>
      <c r="TIS530" s="464"/>
      <c r="TIT530" s="464"/>
      <c r="TIU530" s="464"/>
      <c r="TIV530" s="464"/>
      <c r="TIW530" s="464"/>
      <c r="TIX530" s="464"/>
      <c r="TIY530" s="464"/>
      <c r="TIZ530" s="464"/>
      <c r="TJA530" s="464"/>
      <c r="TJB530" s="464"/>
      <c r="TJC530" s="464"/>
      <c r="TJD530" s="464"/>
      <c r="TJE530" s="464"/>
      <c r="TJF530" s="464"/>
      <c r="TJG530" s="464"/>
      <c r="TJH530" s="464"/>
      <c r="TJI530" s="464"/>
      <c r="TJJ530" s="464"/>
      <c r="TJK530" s="464"/>
      <c r="TJL530" s="464"/>
      <c r="TJM530" s="464"/>
      <c r="TJN530" s="464"/>
      <c r="TJO530" s="464"/>
      <c r="TJP530" s="464"/>
      <c r="TJQ530" s="464"/>
      <c r="TJR530" s="464"/>
      <c r="TJS530" s="464"/>
      <c r="TJT530" s="464"/>
      <c r="TJU530" s="464"/>
      <c r="TJV530" s="464"/>
      <c r="TJW530" s="464"/>
      <c r="TJX530" s="464"/>
      <c r="TJY530" s="464"/>
      <c r="TJZ530" s="464"/>
      <c r="TKA530" s="464"/>
      <c r="TKB530" s="464"/>
      <c r="TKC530" s="464"/>
      <c r="TKD530" s="464"/>
      <c r="TKE530" s="464"/>
      <c r="TKF530" s="464"/>
      <c r="TKG530" s="464"/>
      <c r="TKH530" s="464"/>
      <c r="TKI530" s="464"/>
      <c r="TKJ530" s="464"/>
      <c r="TKK530" s="464"/>
      <c r="TKL530" s="464"/>
      <c r="TKM530" s="464"/>
      <c r="TKN530" s="464"/>
      <c r="TKO530" s="464"/>
      <c r="TKP530" s="464"/>
      <c r="TKQ530" s="464"/>
      <c r="TKR530" s="464"/>
      <c r="TKS530" s="464"/>
      <c r="TKT530" s="464"/>
      <c r="TKU530" s="464"/>
      <c r="TKV530" s="464"/>
      <c r="TKW530" s="464"/>
      <c r="TKX530" s="464"/>
      <c r="TKY530" s="464"/>
      <c r="TKZ530" s="464"/>
      <c r="TLA530" s="464"/>
      <c r="TLB530" s="464"/>
      <c r="TLC530" s="464"/>
      <c r="TLD530" s="464"/>
      <c r="TLE530" s="464"/>
      <c r="TLF530" s="464"/>
      <c r="TLG530" s="464"/>
      <c r="TLH530" s="464"/>
      <c r="TLI530" s="464"/>
      <c r="TLJ530" s="464"/>
      <c r="TLK530" s="464"/>
      <c r="TLL530" s="464"/>
      <c r="TLM530" s="464"/>
      <c r="TLN530" s="464"/>
      <c r="TLO530" s="464"/>
      <c r="TLP530" s="464"/>
      <c r="TLQ530" s="464"/>
      <c r="TLR530" s="464"/>
      <c r="TLS530" s="464"/>
      <c r="TLT530" s="464"/>
      <c r="TLU530" s="464"/>
      <c r="TLV530" s="464"/>
      <c r="TLW530" s="464"/>
      <c r="TLX530" s="464"/>
      <c r="TLY530" s="464"/>
      <c r="TLZ530" s="464"/>
      <c r="TMA530" s="464"/>
      <c r="TMB530" s="464"/>
      <c r="TMC530" s="464"/>
      <c r="TMD530" s="464"/>
      <c r="TME530" s="464"/>
      <c r="TMF530" s="464"/>
      <c r="TMG530" s="464"/>
      <c r="TMH530" s="464"/>
      <c r="TMI530" s="464"/>
      <c r="TMJ530" s="464"/>
      <c r="TMK530" s="464"/>
      <c r="TML530" s="464"/>
      <c r="TMM530" s="464"/>
      <c r="TMN530" s="464"/>
      <c r="TMO530" s="464"/>
      <c r="TMP530" s="464"/>
      <c r="TMQ530" s="464"/>
      <c r="TMR530" s="464"/>
      <c r="TMS530" s="464"/>
      <c r="TMT530" s="464"/>
      <c r="TMU530" s="464"/>
      <c r="TMV530" s="464"/>
      <c r="TMW530" s="464"/>
      <c r="TMX530" s="464"/>
      <c r="TMY530" s="464"/>
      <c r="TMZ530" s="464"/>
      <c r="TNA530" s="464"/>
      <c r="TNB530" s="464"/>
      <c r="TNC530" s="464"/>
      <c r="TND530" s="464"/>
      <c r="TNE530" s="464"/>
      <c r="TNF530" s="464"/>
      <c r="TNG530" s="464"/>
      <c r="TNH530" s="464"/>
      <c r="TNI530" s="464"/>
      <c r="TNJ530" s="464"/>
      <c r="TNK530" s="464"/>
      <c r="TNL530" s="464"/>
      <c r="TNM530" s="464"/>
      <c r="TNN530" s="464"/>
      <c r="TNO530" s="464"/>
      <c r="TNP530" s="464"/>
      <c r="TNQ530" s="464"/>
      <c r="TNR530" s="464"/>
      <c r="TNS530" s="464"/>
      <c r="TNT530" s="464"/>
      <c r="TNU530" s="464"/>
      <c r="TNV530" s="464"/>
      <c r="TNW530" s="464"/>
      <c r="TNX530" s="464"/>
      <c r="TNY530" s="464"/>
      <c r="TNZ530" s="464"/>
      <c r="TOA530" s="464"/>
      <c r="TOB530" s="464"/>
      <c r="TOC530" s="464"/>
      <c r="TOD530" s="464"/>
      <c r="TOE530" s="464"/>
      <c r="TOF530" s="464"/>
      <c r="TOG530" s="464"/>
      <c r="TOH530" s="464"/>
      <c r="TOI530" s="464"/>
      <c r="TOJ530" s="464"/>
      <c r="TOK530" s="464"/>
      <c r="TOL530" s="464"/>
      <c r="TOM530" s="464"/>
      <c r="TON530" s="464"/>
      <c r="TOO530" s="464"/>
      <c r="TOP530" s="464"/>
      <c r="TOQ530" s="464"/>
      <c r="TOR530" s="464"/>
      <c r="TOS530" s="464"/>
      <c r="TOT530" s="464"/>
      <c r="TOU530" s="464"/>
      <c r="TOV530" s="464"/>
      <c r="TOW530" s="464"/>
      <c r="TOX530" s="464"/>
      <c r="TOY530" s="464"/>
      <c r="TOZ530" s="464"/>
      <c r="TPA530" s="464"/>
      <c r="TPB530" s="464"/>
      <c r="TPC530" s="464"/>
      <c r="TPD530" s="464"/>
      <c r="TPE530" s="464"/>
      <c r="TPF530" s="464"/>
      <c r="TPG530" s="464"/>
      <c r="TPH530" s="464"/>
      <c r="TPI530" s="464"/>
      <c r="TPJ530" s="464"/>
      <c r="TPK530" s="464"/>
      <c r="TPL530" s="464"/>
      <c r="TPM530" s="464"/>
      <c r="TPN530" s="464"/>
      <c r="TPO530" s="464"/>
      <c r="TPP530" s="464"/>
      <c r="TPQ530" s="464"/>
      <c r="TPR530" s="464"/>
      <c r="TPS530" s="464"/>
      <c r="TPT530" s="464"/>
      <c r="TPU530" s="464"/>
      <c r="TPV530" s="464"/>
      <c r="TPW530" s="464"/>
      <c r="TPX530" s="464"/>
      <c r="TPY530" s="464"/>
      <c r="TPZ530" s="464"/>
      <c r="TQA530" s="464"/>
      <c r="TQB530" s="464"/>
      <c r="TQC530" s="464"/>
      <c r="TQD530" s="464"/>
      <c r="TQE530" s="464"/>
      <c r="TQF530" s="464"/>
      <c r="TQG530" s="464"/>
      <c r="TQH530" s="464"/>
      <c r="TQI530" s="464"/>
      <c r="TQJ530" s="464"/>
      <c r="TQK530" s="464"/>
      <c r="TQL530" s="464"/>
      <c r="TQM530" s="464"/>
      <c r="TQN530" s="464"/>
      <c r="TQO530" s="464"/>
      <c r="TQP530" s="464"/>
      <c r="TQQ530" s="464"/>
      <c r="TQR530" s="464"/>
      <c r="TQS530" s="464"/>
      <c r="TQT530" s="464"/>
      <c r="TQU530" s="464"/>
      <c r="TQV530" s="464"/>
      <c r="TQW530" s="464"/>
      <c r="TQX530" s="464"/>
      <c r="TQY530" s="464"/>
      <c r="TQZ530" s="464"/>
      <c r="TRA530" s="464"/>
      <c r="TRB530" s="464"/>
      <c r="TRC530" s="464"/>
      <c r="TRD530" s="464"/>
      <c r="TRE530" s="464"/>
      <c r="TRF530" s="464"/>
      <c r="TRG530" s="464"/>
      <c r="TRH530" s="464"/>
      <c r="TRI530" s="464"/>
      <c r="TRJ530" s="464"/>
      <c r="TRK530" s="464"/>
      <c r="TRL530" s="464"/>
      <c r="TRM530" s="464"/>
      <c r="TRN530" s="464"/>
      <c r="TRO530" s="464"/>
      <c r="TRP530" s="464"/>
      <c r="TRQ530" s="464"/>
      <c r="TRR530" s="464"/>
      <c r="TRS530" s="464"/>
      <c r="TRT530" s="464"/>
      <c r="TRU530" s="464"/>
      <c r="TRV530" s="464"/>
      <c r="TRW530" s="464"/>
      <c r="TRX530" s="464"/>
      <c r="TRY530" s="464"/>
      <c r="TRZ530" s="464"/>
      <c r="TSA530" s="464"/>
      <c r="TSB530" s="464"/>
      <c r="TSC530" s="464"/>
      <c r="TSD530" s="464"/>
      <c r="TSE530" s="464"/>
      <c r="TSF530" s="464"/>
      <c r="TSG530" s="464"/>
      <c r="TSH530" s="464"/>
      <c r="TSI530" s="464"/>
      <c r="TSJ530" s="464"/>
      <c r="TSK530" s="464"/>
      <c r="TSL530" s="464"/>
      <c r="TSM530" s="464"/>
      <c r="TSN530" s="464"/>
      <c r="TSO530" s="464"/>
      <c r="TSP530" s="464"/>
      <c r="TSQ530" s="464"/>
      <c r="TSR530" s="464"/>
      <c r="TSS530" s="464"/>
      <c r="TST530" s="464"/>
      <c r="TSU530" s="464"/>
      <c r="TSV530" s="464"/>
      <c r="TSW530" s="464"/>
      <c r="TSX530" s="464"/>
      <c r="TSY530" s="464"/>
      <c r="TSZ530" s="464"/>
      <c r="TTA530" s="464"/>
      <c r="TTB530" s="464"/>
      <c r="TTC530" s="464"/>
      <c r="TTD530" s="464"/>
      <c r="TTE530" s="464"/>
      <c r="TTF530" s="464"/>
      <c r="TTG530" s="464"/>
      <c r="TTH530" s="464"/>
      <c r="TTI530" s="464"/>
      <c r="TTJ530" s="464"/>
      <c r="TTK530" s="464"/>
      <c r="TTL530" s="464"/>
      <c r="TTM530" s="464"/>
      <c r="TTN530" s="464"/>
      <c r="TTO530" s="464"/>
      <c r="TTP530" s="464"/>
      <c r="TTQ530" s="464"/>
      <c r="TTR530" s="464"/>
      <c r="TTS530" s="464"/>
      <c r="TTT530" s="464"/>
      <c r="TTU530" s="464"/>
      <c r="TTV530" s="464"/>
      <c r="TTW530" s="464"/>
      <c r="TTX530" s="464"/>
      <c r="TTY530" s="464"/>
      <c r="TTZ530" s="464"/>
      <c r="TUA530" s="464"/>
      <c r="TUB530" s="464"/>
      <c r="TUC530" s="464"/>
      <c r="TUD530" s="464"/>
      <c r="TUE530" s="464"/>
      <c r="TUF530" s="464"/>
      <c r="TUG530" s="464"/>
      <c r="TUH530" s="464"/>
      <c r="TUI530" s="464"/>
      <c r="TUJ530" s="464"/>
      <c r="TUK530" s="464"/>
      <c r="TUL530" s="464"/>
      <c r="TUM530" s="464"/>
      <c r="TUN530" s="464"/>
      <c r="TUO530" s="464"/>
      <c r="TUP530" s="464"/>
      <c r="TUQ530" s="464"/>
      <c r="TUR530" s="464"/>
      <c r="TUS530" s="464"/>
      <c r="TUT530" s="464"/>
      <c r="TUU530" s="464"/>
      <c r="TUV530" s="464"/>
      <c r="TUW530" s="464"/>
      <c r="TUX530" s="464"/>
      <c r="TUY530" s="464"/>
      <c r="TUZ530" s="464"/>
      <c r="TVA530" s="464"/>
      <c r="TVB530" s="464"/>
      <c r="TVC530" s="464"/>
      <c r="TVD530" s="464"/>
      <c r="TVE530" s="464"/>
      <c r="TVF530" s="464"/>
      <c r="TVG530" s="464"/>
      <c r="TVH530" s="464"/>
      <c r="TVI530" s="464"/>
      <c r="TVJ530" s="464"/>
      <c r="TVK530" s="464"/>
      <c r="TVL530" s="464"/>
      <c r="TVM530" s="464"/>
      <c r="TVN530" s="464"/>
      <c r="TVO530" s="464"/>
      <c r="TVP530" s="464"/>
      <c r="TVQ530" s="464"/>
      <c r="TVR530" s="464"/>
      <c r="TVS530" s="464"/>
      <c r="TVT530" s="464"/>
      <c r="TVU530" s="464"/>
      <c r="TVV530" s="464"/>
      <c r="TVW530" s="464"/>
      <c r="TVX530" s="464"/>
      <c r="TVY530" s="464"/>
      <c r="TVZ530" s="464"/>
      <c r="TWA530" s="464"/>
      <c r="TWB530" s="464"/>
      <c r="TWC530" s="464"/>
      <c r="TWD530" s="464"/>
      <c r="TWE530" s="464"/>
      <c r="TWF530" s="464"/>
      <c r="TWG530" s="464"/>
      <c r="TWH530" s="464"/>
      <c r="TWI530" s="464"/>
      <c r="TWJ530" s="464"/>
      <c r="TWK530" s="464"/>
      <c r="TWL530" s="464"/>
      <c r="TWM530" s="464"/>
      <c r="TWN530" s="464"/>
      <c r="TWO530" s="464"/>
      <c r="TWP530" s="464"/>
      <c r="TWQ530" s="464"/>
      <c r="TWR530" s="464"/>
      <c r="TWS530" s="464"/>
      <c r="TWT530" s="464"/>
      <c r="TWU530" s="464"/>
      <c r="TWV530" s="464"/>
      <c r="TWW530" s="464"/>
      <c r="TWX530" s="464"/>
      <c r="TWY530" s="464"/>
      <c r="TWZ530" s="464"/>
      <c r="TXA530" s="464"/>
      <c r="TXB530" s="464"/>
      <c r="TXC530" s="464"/>
      <c r="TXD530" s="464"/>
      <c r="TXE530" s="464"/>
      <c r="TXF530" s="464"/>
      <c r="TXG530" s="464"/>
      <c r="TXH530" s="464"/>
      <c r="TXI530" s="464"/>
      <c r="TXJ530" s="464"/>
      <c r="TXK530" s="464"/>
      <c r="TXL530" s="464"/>
      <c r="TXM530" s="464"/>
      <c r="TXN530" s="464"/>
      <c r="TXO530" s="464"/>
      <c r="TXP530" s="464"/>
      <c r="TXQ530" s="464"/>
      <c r="TXR530" s="464"/>
      <c r="TXS530" s="464"/>
      <c r="TXT530" s="464"/>
      <c r="TXU530" s="464"/>
      <c r="TXV530" s="464"/>
      <c r="TXW530" s="464"/>
      <c r="TXX530" s="464"/>
      <c r="TXY530" s="464"/>
      <c r="TXZ530" s="464"/>
      <c r="TYA530" s="464"/>
      <c r="TYB530" s="464"/>
      <c r="TYC530" s="464"/>
      <c r="TYD530" s="464"/>
      <c r="TYE530" s="464"/>
      <c r="TYF530" s="464"/>
      <c r="TYG530" s="464"/>
      <c r="TYH530" s="464"/>
      <c r="TYI530" s="464"/>
      <c r="TYJ530" s="464"/>
      <c r="TYK530" s="464"/>
      <c r="TYL530" s="464"/>
      <c r="TYM530" s="464"/>
      <c r="TYN530" s="464"/>
      <c r="TYO530" s="464"/>
      <c r="TYP530" s="464"/>
      <c r="TYQ530" s="464"/>
      <c r="TYR530" s="464"/>
      <c r="TYS530" s="464"/>
      <c r="TYT530" s="464"/>
      <c r="TYU530" s="464"/>
      <c r="TYV530" s="464"/>
      <c r="TYW530" s="464"/>
      <c r="TYX530" s="464"/>
      <c r="TYY530" s="464"/>
      <c r="TYZ530" s="464"/>
      <c r="TZA530" s="464"/>
      <c r="TZB530" s="464"/>
      <c r="TZC530" s="464"/>
      <c r="TZD530" s="464"/>
      <c r="TZE530" s="464"/>
      <c r="TZF530" s="464"/>
      <c r="TZG530" s="464"/>
      <c r="TZH530" s="464"/>
      <c r="TZI530" s="464"/>
      <c r="TZJ530" s="464"/>
      <c r="TZK530" s="464"/>
      <c r="TZL530" s="464"/>
      <c r="TZM530" s="464"/>
      <c r="TZN530" s="464"/>
      <c r="TZO530" s="464"/>
      <c r="TZP530" s="464"/>
      <c r="TZQ530" s="464"/>
      <c r="TZR530" s="464"/>
      <c r="TZS530" s="464"/>
      <c r="TZT530" s="464"/>
      <c r="TZU530" s="464"/>
      <c r="TZV530" s="464"/>
      <c r="TZW530" s="464"/>
      <c r="TZX530" s="464"/>
      <c r="TZY530" s="464"/>
      <c r="TZZ530" s="464"/>
      <c r="UAA530" s="464"/>
      <c r="UAB530" s="464"/>
      <c r="UAC530" s="464"/>
      <c r="UAD530" s="464"/>
      <c r="UAE530" s="464"/>
      <c r="UAF530" s="464"/>
      <c r="UAG530" s="464"/>
      <c r="UAH530" s="464"/>
      <c r="UAI530" s="464"/>
      <c r="UAJ530" s="464"/>
      <c r="UAK530" s="464"/>
      <c r="UAL530" s="464"/>
      <c r="UAM530" s="464"/>
      <c r="UAN530" s="464"/>
      <c r="UAO530" s="464"/>
      <c r="UAP530" s="464"/>
      <c r="UAQ530" s="464"/>
      <c r="UAR530" s="464"/>
      <c r="UAS530" s="464"/>
      <c r="UAT530" s="464"/>
      <c r="UAU530" s="464"/>
      <c r="UAV530" s="464"/>
      <c r="UAW530" s="464"/>
      <c r="UAX530" s="464"/>
      <c r="UAY530" s="464"/>
      <c r="UAZ530" s="464"/>
      <c r="UBA530" s="464"/>
      <c r="UBB530" s="464"/>
      <c r="UBC530" s="464"/>
      <c r="UBD530" s="464"/>
      <c r="UBE530" s="464"/>
      <c r="UBF530" s="464"/>
      <c r="UBG530" s="464"/>
      <c r="UBH530" s="464"/>
      <c r="UBI530" s="464"/>
      <c r="UBJ530" s="464"/>
      <c r="UBK530" s="464"/>
      <c r="UBL530" s="464"/>
      <c r="UBM530" s="464"/>
      <c r="UBN530" s="464"/>
      <c r="UBO530" s="464"/>
      <c r="UBP530" s="464"/>
      <c r="UBQ530" s="464"/>
      <c r="UBR530" s="464"/>
      <c r="UBS530" s="464"/>
      <c r="UBT530" s="464"/>
      <c r="UBU530" s="464"/>
      <c r="UBV530" s="464"/>
      <c r="UBW530" s="464"/>
      <c r="UBX530" s="464"/>
      <c r="UBY530" s="464"/>
      <c r="UBZ530" s="464"/>
      <c r="UCA530" s="464"/>
      <c r="UCB530" s="464"/>
      <c r="UCC530" s="464"/>
      <c r="UCD530" s="464"/>
      <c r="UCE530" s="464"/>
      <c r="UCF530" s="464"/>
      <c r="UCG530" s="464"/>
      <c r="UCH530" s="464"/>
      <c r="UCI530" s="464"/>
      <c r="UCJ530" s="464"/>
      <c r="UCK530" s="464"/>
      <c r="UCL530" s="464"/>
      <c r="UCM530" s="464"/>
      <c r="UCN530" s="464"/>
      <c r="UCO530" s="464"/>
      <c r="UCP530" s="464"/>
      <c r="UCQ530" s="464"/>
      <c r="UCR530" s="464"/>
      <c r="UCS530" s="464"/>
      <c r="UCT530" s="464"/>
      <c r="UCU530" s="464"/>
      <c r="UCV530" s="464"/>
      <c r="UCW530" s="464"/>
      <c r="UCX530" s="464"/>
      <c r="UCY530" s="464"/>
      <c r="UCZ530" s="464"/>
      <c r="UDA530" s="464"/>
      <c r="UDB530" s="464"/>
      <c r="UDC530" s="464"/>
      <c r="UDD530" s="464"/>
      <c r="UDE530" s="464"/>
      <c r="UDF530" s="464"/>
      <c r="UDG530" s="464"/>
      <c r="UDH530" s="464"/>
      <c r="UDI530" s="464"/>
      <c r="UDJ530" s="464"/>
      <c r="UDK530" s="464"/>
      <c r="UDL530" s="464"/>
      <c r="UDM530" s="464"/>
      <c r="UDN530" s="464"/>
      <c r="UDO530" s="464"/>
      <c r="UDP530" s="464"/>
      <c r="UDQ530" s="464"/>
      <c r="UDR530" s="464"/>
      <c r="UDS530" s="464"/>
      <c r="UDT530" s="464"/>
      <c r="UDU530" s="464"/>
      <c r="UDV530" s="464"/>
      <c r="UDW530" s="464"/>
      <c r="UDX530" s="464"/>
      <c r="UDY530" s="464"/>
      <c r="UDZ530" s="464"/>
      <c r="UEA530" s="464"/>
      <c r="UEB530" s="464"/>
      <c r="UEC530" s="464"/>
      <c r="UED530" s="464"/>
      <c r="UEE530" s="464"/>
      <c r="UEF530" s="464"/>
      <c r="UEG530" s="464"/>
      <c r="UEH530" s="464"/>
      <c r="UEI530" s="464"/>
      <c r="UEJ530" s="464"/>
      <c r="UEK530" s="464"/>
      <c r="UEL530" s="464"/>
      <c r="UEM530" s="464"/>
      <c r="UEN530" s="464"/>
      <c r="UEO530" s="464"/>
      <c r="UEP530" s="464"/>
      <c r="UEQ530" s="464"/>
      <c r="UER530" s="464"/>
      <c r="UES530" s="464"/>
      <c r="UET530" s="464"/>
      <c r="UEU530" s="464"/>
      <c r="UEV530" s="464"/>
      <c r="UEW530" s="464"/>
      <c r="UEX530" s="464"/>
      <c r="UEY530" s="464"/>
      <c r="UEZ530" s="464"/>
      <c r="UFA530" s="464"/>
      <c r="UFB530" s="464"/>
      <c r="UFC530" s="464"/>
      <c r="UFD530" s="464"/>
      <c r="UFE530" s="464"/>
      <c r="UFF530" s="464"/>
      <c r="UFG530" s="464"/>
      <c r="UFH530" s="464"/>
      <c r="UFI530" s="464"/>
      <c r="UFJ530" s="464"/>
      <c r="UFK530" s="464"/>
      <c r="UFL530" s="464"/>
      <c r="UFM530" s="464"/>
      <c r="UFN530" s="464"/>
      <c r="UFO530" s="464"/>
      <c r="UFP530" s="464"/>
      <c r="UFQ530" s="464"/>
      <c r="UFR530" s="464"/>
      <c r="UFS530" s="464"/>
      <c r="UFT530" s="464"/>
      <c r="UFU530" s="464"/>
      <c r="UFV530" s="464"/>
      <c r="UFW530" s="464"/>
      <c r="UFX530" s="464"/>
      <c r="UFY530" s="464"/>
      <c r="UFZ530" s="464"/>
      <c r="UGA530" s="464"/>
      <c r="UGB530" s="464"/>
      <c r="UGC530" s="464"/>
      <c r="UGD530" s="464"/>
      <c r="UGE530" s="464"/>
      <c r="UGF530" s="464"/>
      <c r="UGG530" s="464"/>
      <c r="UGH530" s="464"/>
      <c r="UGI530" s="464"/>
      <c r="UGJ530" s="464"/>
      <c r="UGK530" s="464"/>
      <c r="UGL530" s="464"/>
      <c r="UGM530" s="464"/>
      <c r="UGN530" s="464"/>
      <c r="UGO530" s="464"/>
      <c r="UGP530" s="464"/>
      <c r="UGQ530" s="464"/>
      <c r="UGR530" s="464"/>
      <c r="UGS530" s="464"/>
      <c r="UGT530" s="464"/>
      <c r="UGU530" s="464"/>
      <c r="UGV530" s="464"/>
      <c r="UGW530" s="464"/>
      <c r="UGX530" s="464"/>
      <c r="UGY530" s="464"/>
      <c r="UGZ530" s="464"/>
      <c r="UHA530" s="464"/>
      <c r="UHB530" s="464"/>
      <c r="UHC530" s="464"/>
      <c r="UHD530" s="464"/>
      <c r="UHE530" s="464"/>
      <c r="UHF530" s="464"/>
      <c r="UHG530" s="464"/>
      <c r="UHH530" s="464"/>
      <c r="UHI530" s="464"/>
      <c r="UHJ530" s="464"/>
      <c r="UHK530" s="464"/>
      <c r="UHL530" s="464"/>
      <c r="UHM530" s="464"/>
      <c r="UHN530" s="464"/>
      <c r="UHO530" s="464"/>
      <c r="UHP530" s="464"/>
      <c r="UHQ530" s="464"/>
      <c r="UHR530" s="464"/>
      <c r="UHS530" s="464"/>
      <c r="UHT530" s="464"/>
      <c r="UHU530" s="464"/>
      <c r="UHV530" s="464"/>
      <c r="UHW530" s="464"/>
      <c r="UHX530" s="464"/>
      <c r="UHY530" s="464"/>
      <c r="UHZ530" s="464"/>
      <c r="UIA530" s="464"/>
      <c r="UIB530" s="464"/>
      <c r="UIC530" s="464"/>
      <c r="UID530" s="464"/>
      <c r="UIE530" s="464"/>
      <c r="UIF530" s="464"/>
      <c r="UIG530" s="464"/>
      <c r="UIH530" s="464"/>
      <c r="UII530" s="464"/>
      <c r="UIJ530" s="464"/>
      <c r="UIK530" s="464"/>
      <c r="UIL530" s="464"/>
      <c r="UIM530" s="464"/>
      <c r="UIN530" s="464"/>
      <c r="UIO530" s="464"/>
      <c r="UIP530" s="464"/>
      <c r="UIQ530" s="464"/>
      <c r="UIR530" s="464"/>
      <c r="UIS530" s="464"/>
      <c r="UIT530" s="464"/>
      <c r="UIU530" s="464"/>
      <c r="UIV530" s="464"/>
      <c r="UIW530" s="464"/>
      <c r="UIX530" s="464"/>
      <c r="UIY530" s="464"/>
      <c r="UIZ530" s="464"/>
      <c r="UJA530" s="464"/>
      <c r="UJB530" s="464"/>
      <c r="UJC530" s="464"/>
      <c r="UJD530" s="464"/>
      <c r="UJE530" s="464"/>
      <c r="UJF530" s="464"/>
      <c r="UJG530" s="464"/>
      <c r="UJH530" s="464"/>
      <c r="UJI530" s="464"/>
      <c r="UJJ530" s="464"/>
      <c r="UJK530" s="464"/>
      <c r="UJL530" s="464"/>
      <c r="UJM530" s="464"/>
      <c r="UJN530" s="464"/>
      <c r="UJO530" s="464"/>
      <c r="UJP530" s="464"/>
      <c r="UJQ530" s="464"/>
      <c r="UJR530" s="464"/>
      <c r="UJS530" s="464"/>
      <c r="UJT530" s="464"/>
      <c r="UJU530" s="464"/>
      <c r="UJV530" s="464"/>
      <c r="UJW530" s="464"/>
      <c r="UJX530" s="464"/>
      <c r="UJY530" s="464"/>
      <c r="UJZ530" s="464"/>
      <c r="UKA530" s="464"/>
      <c r="UKB530" s="464"/>
      <c r="UKC530" s="464"/>
      <c r="UKD530" s="464"/>
      <c r="UKE530" s="464"/>
      <c r="UKF530" s="464"/>
      <c r="UKG530" s="464"/>
      <c r="UKH530" s="464"/>
      <c r="UKI530" s="464"/>
      <c r="UKJ530" s="464"/>
      <c r="UKK530" s="464"/>
      <c r="UKL530" s="464"/>
      <c r="UKM530" s="464"/>
      <c r="UKN530" s="464"/>
      <c r="UKO530" s="464"/>
      <c r="UKP530" s="464"/>
      <c r="UKQ530" s="464"/>
      <c r="UKR530" s="464"/>
      <c r="UKS530" s="464"/>
      <c r="UKT530" s="464"/>
      <c r="UKU530" s="464"/>
      <c r="UKV530" s="464"/>
      <c r="UKW530" s="464"/>
      <c r="UKX530" s="464"/>
      <c r="UKY530" s="464"/>
      <c r="UKZ530" s="464"/>
      <c r="ULA530" s="464"/>
      <c r="ULB530" s="464"/>
      <c r="ULC530" s="464"/>
      <c r="ULD530" s="464"/>
      <c r="ULE530" s="464"/>
      <c r="ULF530" s="464"/>
      <c r="ULG530" s="464"/>
      <c r="ULH530" s="464"/>
      <c r="ULI530" s="464"/>
      <c r="ULJ530" s="464"/>
      <c r="ULK530" s="464"/>
      <c r="ULL530" s="464"/>
      <c r="ULM530" s="464"/>
      <c r="ULN530" s="464"/>
      <c r="ULO530" s="464"/>
      <c r="ULP530" s="464"/>
      <c r="ULQ530" s="464"/>
      <c r="ULR530" s="464"/>
      <c r="ULS530" s="464"/>
      <c r="ULT530" s="464"/>
      <c r="ULU530" s="464"/>
      <c r="ULV530" s="464"/>
      <c r="ULW530" s="464"/>
      <c r="ULX530" s="464"/>
      <c r="ULY530" s="464"/>
      <c r="ULZ530" s="464"/>
      <c r="UMA530" s="464"/>
      <c r="UMB530" s="464"/>
      <c r="UMC530" s="464"/>
      <c r="UMD530" s="464"/>
      <c r="UME530" s="464"/>
      <c r="UMF530" s="464"/>
      <c r="UMG530" s="464"/>
      <c r="UMH530" s="464"/>
      <c r="UMI530" s="464"/>
      <c r="UMJ530" s="464"/>
      <c r="UMK530" s="464"/>
      <c r="UML530" s="464"/>
      <c r="UMM530" s="464"/>
      <c r="UMN530" s="464"/>
      <c r="UMO530" s="464"/>
      <c r="UMP530" s="464"/>
      <c r="UMQ530" s="464"/>
      <c r="UMR530" s="464"/>
      <c r="UMS530" s="464"/>
      <c r="UMT530" s="464"/>
      <c r="UMU530" s="464"/>
      <c r="UMV530" s="464"/>
      <c r="UMW530" s="464"/>
      <c r="UMX530" s="464"/>
      <c r="UMY530" s="464"/>
      <c r="UMZ530" s="464"/>
      <c r="UNA530" s="464"/>
      <c r="UNB530" s="464"/>
      <c r="UNC530" s="464"/>
      <c r="UND530" s="464"/>
      <c r="UNE530" s="464"/>
      <c r="UNF530" s="464"/>
      <c r="UNG530" s="464"/>
      <c r="UNH530" s="464"/>
      <c r="UNI530" s="464"/>
      <c r="UNJ530" s="464"/>
      <c r="UNK530" s="464"/>
      <c r="UNL530" s="464"/>
      <c r="UNM530" s="464"/>
      <c r="UNN530" s="464"/>
      <c r="UNO530" s="464"/>
      <c r="UNP530" s="464"/>
      <c r="UNQ530" s="464"/>
      <c r="UNR530" s="464"/>
      <c r="UNS530" s="464"/>
      <c r="UNT530" s="464"/>
      <c r="UNU530" s="464"/>
      <c r="UNV530" s="464"/>
      <c r="UNW530" s="464"/>
      <c r="UNX530" s="464"/>
      <c r="UNY530" s="464"/>
      <c r="UNZ530" s="464"/>
      <c r="UOA530" s="464"/>
      <c r="UOB530" s="464"/>
      <c r="UOC530" s="464"/>
      <c r="UOD530" s="464"/>
      <c r="UOE530" s="464"/>
      <c r="UOF530" s="464"/>
      <c r="UOG530" s="464"/>
      <c r="UOH530" s="464"/>
      <c r="UOI530" s="464"/>
      <c r="UOJ530" s="464"/>
      <c r="UOK530" s="464"/>
      <c r="UOL530" s="464"/>
      <c r="UOM530" s="464"/>
      <c r="UON530" s="464"/>
      <c r="UOO530" s="464"/>
      <c r="UOP530" s="464"/>
      <c r="UOQ530" s="464"/>
      <c r="UOR530" s="464"/>
      <c r="UOS530" s="464"/>
      <c r="UOT530" s="464"/>
      <c r="UOU530" s="464"/>
      <c r="UOV530" s="464"/>
      <c r="UOW530" s="464"/>
      <c r="UOX530" s="464"/>
      <c r="UOY530" s="464"/>
      <c r="UOZ530" s="464"/>
      <c r="UPA530" s="464"/>
      <c r="UPB530" s="464"/>
      <c r="UPC530" s="464"/>
      <c r="UPD530" s="464"/>
      <c r="UPE530" s="464"/>
      <c r="UPF530" s="464"/>
      <c r="UPG530" s="464"/>
      <c r="UPH530" s="464"/>
      <c r="UPI530" s="464"/>
      <c r="UPJ530" s="464"/>
      <c r="UPK530" s="464"/>
      <c r="UPL530" s="464"/>
      <c r="UPM530" s="464"/>
      <c r="UPN530" s="464"/>
      <c r="UPO530" s="464"/>
      <c r="UPP530" s="464"/>
      <c r="UPQ530" s="464"/>
      <c r="UPR530" s="464"/>
      <c r="UPS530" s="464"/>
      <c r="UPT530" s="464"/>
      <c r="UPU530" s="464"/>
      <c r="UPV530" s="464"/>
      <c r="UPW530" s="464"/>
      <c r="UPX530" s="464"/>
      <c r="UPY530" s="464"/>
      <c r="UPZ530" s="464"/>
      <c r="UQA530" s="464"/>
      <c r="UQB530" s="464"/>
      <c r="UQC530" s="464"/>
      <c r="UQD530" s="464"/>
      <c r="UQE530" s="464"/>
      <c r="UQF530" s="464"/>
      <c r="UQG530" s="464"/>
      <c r="UQH530" s="464"/>
      <c r="UQI530" s="464"/>
      <c r="UQJ530" s="464"/>
      <c r="UQK530" s="464"/>
      <c r="UQL530" s="464"/>
      <c r="UQM530" s="464"/>
      <c r="UQN530" s="464"/>
      <c r="UQO530" s="464"/>
      <c r="UQP530" s="464"/>
      <c r="UQQ530" s="464"/>
      <c r="UQR530" s="464"/>
      <c r="UQS530" s="464"/>
      <c r="UQT530" s="464"/>
      <c r="UQU530" s="464"/>
      <c r="UQV530" s="464"/>
      <c r="UQW530" s="464"/>
      <c r="UQX530" s="464"/>
      <c r="UQY530" s="464"/>
      <c r="UQZ530" s="464"/>
      <c r="URA530" s="464"/>
      <c r="URB530" s="464"/>
      <c r="URC530" s="464"/>
      <c r="URD530" s="464"/>
      <c r="URE530" s="464"/>
      <c r="URF530" s="464"/>
      <c r="URG530" s="464"/>
      <c r="URH530" s="464"/>
      <c r="URI530" s="464"/>
      <c r="URJ530" s="464"/>
      <c r="URK530" s="464"/>
      <c r="URL530" s="464"/>
      <c r="URM530" s="464"/>
      <c r="URN530" s="464"/>
      <c r="URO530" s="464"/>
      <c r="URP530" s="464"/>
      <c r="URQ530" s="464"/>
      <c r="URR530" s="464"/>
      <c r="URS530" s="464"/>
      <c r="URT530" s="464"/>
      <c r="URU530" s="464"/>
      <c r="URV530" s="464"/>
      <c r="URW530" s="464"/>
      <c r="URX530" s="464"/>
      <c r="URY530" s="464"/>
      <c r="URZ530" s="464"/>
      <c r="USA530" s="464"/>
      <c r="USB530" s="464"/>
      <c r="USC530" s="464"/>
      <c r="USD530" s="464"/>
      <c r="USE530" s="464"/>
      <c r="USF530" s="464"/>
      <c r="USG530" s="464"/>
      <c r="USH530" s="464"/>
      <c r="USI530" s="464"/>
      <c r="USJ530" s="464"/>
      <c r="USK530" s="464"/>
      <c r="USL530" s="464"/>
      <c r="USM530" s="464"/>
      <c r="USN530" s="464"/>
      <c r="USO530" s="464"/>
      <c r="USP530" s="464"/>
      <c r="USQ530" s="464"/>
      <c r="USR530" s="464"/>
      <c r="USS530" s="464"/>
      <c r="UST530" s="464"/>
      <c r="USU530" s="464"/>
      <c r="USV530" s="464"/>
      <c r="USW530" s="464"/>
      <c r="USX530" s="464"/>
      <c r="USY530" s="464"/>
      <c r="USZ530" s="464"/>
      <c r="UTA530" s="464"/>
      <c r="UTB530" s="464"/>
      <c r="UTC530" s="464"/>
      <c r="UTD530" s="464"/>
      <c r="UTE530" s="464"/>
      <c r="UTF530" s="464"/>
      <c r="UTG530" s="464"/>
      <c r="UTH530" s="464"/>
      <c r="UTI530" s="464"/>
      <c r="UTJ530" s="464"/>
      <c r="UTK530" s="464"/>
      <c r="UTL530" s="464"/>
      <c r="UTM530" s="464"/>
      <c r="UTN530" s="464"/>
      <c r="UTO530" s="464"/>
      <c r="UTP530" s="464"/>
      <c r="UTQ530" s="464"/>
      <c r="UTR530" s="464"/>
      <c r="UTS530" s="464"/>
      <c r="UTT530" s="464"/>
      <c r="UTU530" s="464"/>
      <c r="UTV530" s="464"/>
      <c r="UTW530" s="464"/>
      <c r="UTX530" s="464"/>
      <c r="UTY530" s="464"/>
      <c r="UTZ530" s="464"/>
      <c r="UUA530" s="464"/>
      <c r="UUB530" s="464"/>
      <c r="UUC530" s="464"/>
      <c r="UUD530" s="464"/>
      <c r="UUE530" s="464"/>
      <c r="UUF530" s="464"/>
      <c r="UUG530" s="464"/>
      <c r="UUH530" s="464"/>
      <c r="UUI530" s="464"/>
      <c r="UUJ530" s="464"/>
      <c r="UUK530" s="464"/>
      <c r="UUL530" s="464"/>
      <c r="UUM530" s="464"/>
      <c r="UUN530" s="464"/>
      <c r="UUO530" s="464"/>
      <c r="UUP530" s="464"/>
      <c r="UUQ530" s="464"/>
      <c r="UUR530" s="464"/>
      <c r="UUS530" s="464"/>
      <c r="UUT530" s="464"/>
      <c r="UUU530" s="464"/>
      <c r="UUV530" s="464"/>
      <c r="UUW530" s="464"/>
      <c r="UUX530" s="464"/>
      <c r="UUY530" s="464"/>
      <c r="UUZ530" s="464"/>
      <c r="UVA530" s="464"/>
      <c r="UVB530" s="464"/>
      <c r="UVC530" s="464"/>
      <c r="UVD530" s="464"/>
      <c r="UVE530" s="464"/>
      <c r="UVF530" s="464"/>
      <c r="UVG530" s="464"/>
      <c r="UVH530" s="464"/>
      <c r="UVI530" s="464"/>
      <c r="UVJ530" s="464"/>
      <c r="UVK530" s="464"/>
      <c r="UVL530" s="464"/>
      <c r="UVM530" s="464"/>
      <c r="UVN530" s="464"/>
      <c r="UVO530" s="464"/>
      <c r="UVP530" s="464"/>
      <c r="UVQ530" s="464"/>
      <c r="UVR530" s="464"/>
      <c r="UVS530" s="464"/>
      <c r="UVT530" s="464"/>
      <c r="UVU530" s="464"/>
      <c r="UVV530" s="464"/>
      <c r="UVW530" s="464"/>
      <c r="UVX530" s="464"/>
      <c r="UVY530" s="464"/>
      <c r="UVZ530" s="464"/>
      <c r="UWA530" s="464"/>
      <c r="UWB530" s="464"/>
      <c r="UWC530" s="464"/>
      <c r="UWD530" s="464"/>
      <c r="UWE530" s="464"/>
      <c r="UWF530" s="464"/>
      <c r="UWG530" s="464"/>
      <c r="UWH530" s="464"/>
      <c r="UWI530" s="464"/>
      <c r="UWJ530" s="464"/>
      <c r="UWK530" s="464"/>
      <c r="UWL530" s="464"/>
      <c r="UWM530" s="464"/>
      <c r="UWN530" s="464"/>
      <c r="UWO530" s="464"/>
      <c r="UWP530" s="464"/>
      <c r="UWQ530" s="464"/>
      <c r="UWR530" s="464"/>
      <c r="UWS530" s="464"/>
      <c r="UWT530" s="464"/>
      <c r="UWU530" s="464"/>
      <c r="UWV530" s="464"/>
      <c r="UWW530" s="464"/>
      <c r="UWX530" s="464"/>
      <c r="UWY530" s="464"/>
      <c r="UWZ530" s="464"/>
      <c r="UXA530" s="464"/>
      <c r="UXB530" s="464"/>
      <c r="UXC530" s="464"/>
      <c r="UXD530" s="464"/>
      <c r="UXE530" s="464"/>
      <c r="UXF530" s="464"/>
      <c r="UXG530" s="464"/>
      <c r="UXH530" s="464"/>
      <c r="UXI530" s="464"/>
      <c r="UXJ530" s="464"/>
      <c r="UXK530" s="464"/>
      <c r="UXL530" s="464"/>
      <c r="UXM530" s="464"/>
      <c r="UXN530" s="464"/>
      <c r="UXO530" s="464"/>
      <c r="UXP530" s="464"/>
      <c r="UXQ530" s="464"/>
      <c r="UXR530" s="464"/>
      <c r="UXS530" s="464"/>
      <c r="UXT530" s="464"/>
      <c r="UXU530" s="464"/>
      <c r="UXV530" s="464"/>
      <c r="UXW530" s="464"/>
      <c r="UXX530" s="464"/>
      <c r="UXY530" s="464"/>
      <c r="UXZ530" s="464"/>
      <c r="UYA530" s="464"/>
      <c r="UYB530" s="464"/>
      <c r="UYC530" s="464"/>
      <c r="UYD530" s="464"/>
      <c r="UYE530" s="464"/>
      <c r="UYF530" s="464"/>
      <c r="UYG530" s="464"/>
      <c r="UYH530" s="464"/>
      <c r="UYI530" s="464"/>
      <c r="UYJ530" s="464"/>
      <c r="UYK530" s="464"/>
      <c r="UYL530" s="464"/>
      <c r="UYM530" s="464"/>
      <c r="UYN530" s="464"/>
      <c r="UYO530" s="464"/>
      <c r="UYP530" s="464"/>
      <c r="UYQ530" s="464"/>
      <c r="UYR530" s="464"/>
      <c r="UYS530" s="464"/>
      <c r="UYT530" s="464"/>
      <c r="UYU530" s="464"/>
      <c r="UYV530" s="464"/>
      <c r="UYW530" s="464"/>
      <c r="UYX530" s="464"/>
      <c r="UYY530" s="464"/>
      <c r="UYZ530" s="464"/>
      <c r="UZA530" s="464"/>
      <c r="UZB530" s="464"/>
      <c r="UZC530" s="464"/>
      <c r="UZD530" s="464"/>
      <c r="UZE530" s="464"/>
      <c r="UZF530" s="464"/>
      <c r="UZG530" s="464"/>
      <c r="UZH530" s="464"/>
      <c r="UZI530" s="464"/>
      <c r="UZJ530" s="464"/>
      <c r="UZK530" s="464"/>
      <c r="UZL530" s="464"/>
      <c r="UZM530" s="464"/>
      <c r="UZN530" s="464"/>
      <c r="UZO530" s="464"/>
      <c r="UZP530" s="464"/>
      <c r="UZQ530" s="464"/>
      <c r="UZR530" s="464"/>
      <c r="UZS530" s="464"/>
      <c r="UZT530" s="464"/>
      <c r="UZU530" s="464"/>
      <c r="UZV530" s="464"/>
      <c r="UZW530" s="464"/>
      <c r="UZX530" s="464"/>
      <c r="UZY530" s="464"/>
      <c r="UZZ530" s="464"/>
      <c r="VAA530" s="464"/>
      <c r="VAB530" s="464"/>
      <c r="VAC530" s="464"/>
      <c r="VAD530" s="464"/>
      <c r="VAE530" s="464"/>
      <c r="VAF530" s="464"/>
      <c r="VAG530" s="464"/>
      <c r="VAH530" s="464"/>
      <c r="VAI530" s="464"/>
      <c r="VAJ530" s="464"/>
      <c r="VAK530" s="464"/>
      <c r="VAL530" s="464"/>
      <c r="VAM530" s="464"/>
      <c r="VAN530" s="464"/>
      <c r="VAO530" s="464"/>
      <c r="VAP530" s="464"/>
      <c r="VAQ530" s="464"/>
      <c r="VAR530" s="464"/>
      <c r="VAS530" s="464"/>
      <c r="VAT530" s="464"/>
      <c r="VAU530" s="464"/>
      <c r="VAV530" s="464"/>
      <c r="VAW530" s="464"/>
      <c r="VAX530" s="464"/>
      <c r="VAY530" s="464"/>
      <c r="VAZ530" s="464"/>
      <c r="VBA530" s="464"/>
      <c r="VBB530" s="464"/>
      <c r="VBC530" s="464"/>
      <c r="VBD530" s="464"/>
      <c r="VBE530" s="464"/>
      <c r="VBF530" s="464"/>
      <c r="VBG530" s="464"/>
      <c r="VBH530" s="464"/>
      <c r="VBI530" s="464"/>
      <c r="VBJ530" s="464"/>
      <c r="VBK530" s="464"/>
      <c r="VBL530" s="464"/>
      <c r="VBM530" s="464"/>
      <c r="VBN530" s="464"/>
      <c r="VBO530" s="464"/>
      <c r="VBP530" s="464"/>
      <c r="VBQ530" s="464"/>
      <c r="VBR530" s="464"/>
      <c r="VBS530" s="464"/>
      <c r="VBT530" s="464"/>
      <c r="VBU530" s="464"/>
      <c r="VBV530" s="464"/>
      <c r="VBW530" s="464"/>
      <c r="VBX530" s="464"/>
      <c r="VBY530" s="464"/>
      <c r="VBZ530" s="464"/>
      <c r="VCA530" s="464"/>
      <c r="VCB530" s="464"/>
      <c r="VCC530" s="464"/>
      <c r="VCD530" s="464"/>
      <c r="VCE530" s="464"/>
      <c r="VCF530" s="464"/>
      <c r="VCG530" s="464"/>
      <c r="VCH530" s="464"/>
      <c r="VCI530" s="464"/>
      <c r="VCJ530" s="464"/>
      <c r="VCK530" s="464"/>
      <c r="VCL530" s="464"/>
      <c r="VCM530" s="464"/>
      <c r="VCN530" s="464"/>
      <c r="VCO530" s="464"/>
      <c r="VCP530" s="464"/>
      <c r="VCQ530" s="464"/>
      <c r="VCR530" s="464"/>
      <c r="VCS530" s="464"/>
      <c r="VCT530" s="464"/>
      <c r="VCU530" s="464"/>
      <c r="VCV530" s="464"/>
      <c r="VCW530" s="464"/>
      <c r="VCX530" s="464"/>
      <c r="VCY530" s="464"/>
      <c r="VCZ530" s="464"/>
      <c r="VDA530" s="464"/>
      <c r="VDB530" s="464"/>
      <c r="VDC530" s="464"/>
      <c r="VDD530" s="464"/>
      <c r="VDE530" s="464"/>
      <c r="VDF530" s="464"/>
      <c r="VDG530" s="464"/>
      <c r="VDH530" s="464"/>
      <c r="VDI530" s="464"/>
      <c r="VDJ530" s="464"/>
      <c r="VDK530" s="464"/>
      <c r="VDL530" s="464"/>
      <c r="VDM530" s="464"/>
      <c r="VDN530" s="464"/>
      <c r="VDO530" s="464"/>
      <c r="VDP530" s="464"/>
      <c r="VDQ530" s="464"/>
      <c r="VDR530" s="464"/>
      <c r="VDS530" s="464"/>
      <c r="VDT530" s="464"/>
      <c r="VDU530" s="464"/>
      <c r="VDV530" s="464"/>
      <c r="VDW530" s="464"/>
      <c r="VDX530" s="464"/>
      <c r="VDY530" s="464"/>
      <c r="VDZ530" s="464"/>
      <c r="VEA530" s="464"/>
      <c r="VEB530" s="464"/>
      <c r="VEC530" s="464"/>
      <c r="VED530" s="464"/>
      <c r="VEE530" s="464"/>
      <c r="VEF530" s="464"/>
      <c r="VEG530" s="464"/>
      <c r="VEH530" s="464"/>
      <c r="VEI530" s="464"/>
      <c r="VEJ530" s="464"/>
      <c r="VEK530" s="464"/>
      <c r="VEL530" s="464"/>
      <c r="VEM530" s="464"/>
      <c r="VEN530" s="464"/>
      <c r="VEO530" s="464"/>
      <c r="VEP530" s="464"/>
      <c r="VEQ530" s="464"/>
      <c r="VER530" s="464"/>
      <c r="VES530" s="464"/>
      <c r="VET530" s="464"/>
      <c r="VEU530" s="464"/>
      <c r="VEV530" s="464"/>
      <c r="VEW530" s="464"/>
      <c r="VEX530" s="464"/>
      <c r="VEY530" s="464"/>
      <c r="VEZ530" s="464"/>
      <c r="VFA530" s="464"/>
      <c r="VFB530" s="464"/>
      <c r="VFC530" s="464"/>
      <c r="VFD530" s="464"/>
      <c r="VFE530" s="464"/>
      <c r="VFF530" s="464"/>
      <c r="VFG530" s="464"/>
      <c r="VFH530" s="464"/>
      <c r="VFI530" s="464"/>
      <c r="VFJ530" s="464"/>
      <c r="VFK530" s="464"/>
      <c r="VFL530" s="464"/>
      <c r="VFM530" s="464"/>
      <c r="VFN530" s="464"/>
      <c r="VFO530" s="464"/>
      <c r="VFP530" s="464"/>
      <c r="VFQ530" s="464"/>
      <c r="VFR530" s="464"/>
      <c r="VFS530" s="464"/>
      <c r="VFT530" s="464"/>
      <c r="VFU530" s="464"/>
      <c r="VFV530" s="464"/>
      <c r="VFW530" s="464"/>
      <c r="VFX530" s="464"/>
      <c r="VFY530" s="464"/>
      <c r="VFZ530" s="464"/>
      <c r="VGA530" s="464"/>
      <c r="VGB530" s="464"/>
      <c r="VGC530" s="464"/>
      <c r="VGD530" s="464"/>
      <c r="VGE530" s="464"/>
      <c r="VGF530" s="464"/>
      <c r="VGG530" s="464"/>
      <c r="VGH530" s="464"/>
      <c r="VGI530" s="464"/>
      <c r="VGJ530" s="464"/>
      <c r="VGK530" s="464"/>
      <c r="VGL530" s="464"/>
      <c r="VGM530" s="464"/>
      <c r="VGN530" s="464"/>
      <c r="VGO530" s="464"/>
      <c r="VGP530" s="464"/>
      <c r="VGQ530" s="464"/>
      <c r="VGR530" s="464"/>
      <c r="VGS530" s="464"/>
      <c r="VGT530" s="464"/>
      <c r="VGU530" s="464"/>
      <c r="VGV530" s="464"/>
      <c r="VGW530" s="464"/>
      <c r="VGX530" s="464"/>
      <c r="VGY530" s="464"/>
      <c r="VGZ530" s="464"/>
      <c r="VHA530" s="464"/>
      <c r="VHB530" s="464"/>
      <c r="VHC530" s="464"/>
      <c r="VHD530" s="464"/>
      <c r="VHE530" s="464"/>
      <c r="VHF530" s="464"/>
      <c r="VHG530" s="464"/>
      <c r="VHH530" s="464"/>
      <c r="VHI530" s="464"/>
      <c r="VHJ530" s="464"/>
      <c r="VHK530" s="464"/>
      <c r="VHL530" s="464"/>
      <c r="VHM530" s="464"/>
      <c r="VHN530" s="464"/>
      <c r="VHO530" s="464"/>
      <c r="VHP530" s="464"/>
      <c r="VHQ530" s="464"/>
      <c r="VHR530" s="464"/>
      <c r="VHS530" s="464"/>
      <c r="VHT530" s="464"/>
      <c r="VHU530" s="464"/>
      <c r="VHV530" s="464"/>
      <c r="VHW530" s="464"/>
      <c r="VHX530" s="464"/>
      <c r="VHY530" s="464"/>
      <c r="VHZ530" s="464"/>
      <c r="VIA530" s="464"/>
      <c r="VIB530" s="464"/>
      <c r="VIC530" s="464"/>
      <c r="VID530" s="464"/>
      <c r="VIE530" s="464"/>
      <c r="VIF530" s="464"/>
      <c r="VIG530" s="464"/>
      <c r="VIH530" s="464"/>
      <c r="VII530" s="464"/>
      <c r="VIJ530" s="464"/>
      <c r="VIK530" s="464"/>
      <c r="VIL530" s="464"/>
      <c r="VIM530" s="464"/>
      <c r="VIN530" s="464"/>
      <c r="VIO530" s="464"/>
      <c r="VIP530" s="464"/>
      <c r="VIQ530" s="464"/>
      <c r="VIR530" s="464"/>
      <c r="VIS530" s="464"/>
      <c r="VIT530" s="464"/>
      <c r="VIU530" s="464"/>
      <c r="VIV530" s="464"/>
      <c r="VIW530" s="464"/>
      <c r="VIX530" s="464"/>
      <c r="VIY530" s="464"/>
      <c r="VIZ530" s="464"/>
      <c r="VJA530" s="464"/>
      <c r="VJB530" s="464"/>
      <c r="VJC530" s="464"/>
      <c r="VJD530" s="464"/>
      <c r="VJE530" s="464"/>
      <c r="VJF530" s="464"/>
      <c r="VJG530" s="464"/>
      <c r="VJH530" s="464"/>
      <c r="VJI530" s="464"/>
      <c r="VJJ530" s="464"/>
      <c r="VJK530" s="464"/>
      <c r="VJL530" s="464"/>
      <c r="VJM530" s="464"/>
      <c r="VJN530" s="464"/>
      <c r="VJO530" s="464"/>
      <c r="VJP530" s="464"/>
      <c r="VJQ530" s="464"/>
      <c r="VJR530" s="464"/>
      <c r="VJS530" s="464"/>
      <c r="VJT530" s="464"/>
      <c r="VJU530" s="464"/>
      <c r="VJV530" s="464"/>
      <c r="VJW530" s="464"/>
      <c r="VJX530" s="464"/>
      <c r="VJY530" s="464"/>
      <c r="VJZ530" s="464"/>
      <c r="VKA530" s="464"/>
      <c r="VKB530" s="464"/>
      <c r="VKC530" s="464"/>
      <c r="VKD530" s="464"/>
      <c r="VKE530" s="464"/>
      <c r="VKF530" s="464"/>
      <c r="VKG530" s="464"/>
      <c r="VKH530" s="464"/>
      <c r="VKI530" s="464"/>
      <c r="VKJ530" s="464"/>
      <c r="VKK530" s="464"/>
      <c r="VKL530" s="464"/>
      <c r="VKM530" s="464"/>
      <c r="VKN530" s="464"/>
      <c r="VKO530" s="464"/>
      <c r="VKP530" s="464"/>
      <c r="VKQ530" s="464"/>
      <c r="VKR530" s="464"/>
      <c r="VKS530" s="464"/>
      <c r="VKT530" s="464"/>
      <c r="VKU530" s="464"/>
      <c r="VKV530" s="464"/>
      <c r="VKW530" s="464"/>
      <c r="VKX530" s="464"/>
      <c r="VKY530" s="464"/>
      <c r="VKZ530" s="464"/>
      <c r="VLA530" s="464"/>
      <c r="VLB530" s="464"/>
      <c r="VLC530" s="464"/>
      <c r="VLD530" s="464"/>
      <c r="VLE530" s="464"/>
      <c r="VLF530" s="464"/>
      <c r="VLG530" s="464"/>
      <c r="VLH530" s="464"/>
      <c r="VLI530" s="464"/>
      <c r="VLJ530" s="464"/>
      <c r="VLK530" s="464"/>
      <c r="VLL530" s="464"/>
      <c r="VLM530" s="464"/>
      <c r="VLN530" s="464"/>
      <c r="VLO530" s="464"/>
      <c r="VLP530" s="464"/>
      <c r="VLQ530" s="464"/>
      <c r="VLR530" s="464"/>
      <c r="VLS530" s="464"/>
      <c r="VLT530" s="464"/>
      <c r="VLU530" s="464"/>
      <c r="VLV530" s="464"/>
      <c r="VLW530" s="464"/>
      <c r="VLX530" s="464"/>
      <c r="VLY530" s="464"/>
      <c r="VLZ530" s="464"/>
      <c r="VMA530" s="464"/>
      <c r="VMB530" s="464"/>
      <c r="VMC530" s="464"/>
      <c r="VMD530" s="464"/>
      <c r="VME530" s="464"/>
      <c r="VMF530" s="464"/>
      <c r="VMG530" s="464"/>
      <c r="VMH530" s="464"/>
      <c r="VMI530" s="464"/>
      <c r="VMJ530" s="464"/>
      <c r="VMK530" s="464"/>
      <c r="VML530" s="464"/>
      <c r="VMM530" s="464"/>
      <c r="VMN530" s="464"/>
      <c r="VMO530" s="464"/>
      <c r="VMP530" s="464"/>
      <c r="VMQ530" s="464"/>
      <c r="VMR530" s="464"/>
      <c r="VMS530" s="464"/>
      <c r="VMT530" s="464"/>
      <c r="VMU530" s="464"/>
      <c r="VMV530" s="464"/>
      <c r="VMW530" s="464"/>
      <c r="VMX530" s="464"/>
      <c r="VMY530" s="464"/>
      <c r="VMZ530" s="464"/>
      <c r="VNA530" s="464"/>
      <c r="VNB530" s="464"/>
      <c r="VNC530" s="464"/>
      <c r="VND530" s="464"/>
      <c r="VNE530" s="464"/>
      <c r="VNF530" s="464"/>
      <c r="VNG530" s="464"/>
      <c r="VNH530" s="464"/>
      <c r="VNI530" s="464"/>
      <c r="VNJ530" s="464"/>
      <c r="VNK530" s="464"/>
      <c r="VNL530" s="464"/>
      <c r="VNM530" s="464"/>
      <c r="VNN530" s="464"/>
      <c r="VNO530" s="464"/>
      <c r="VNP530" s="464"/>
      <c r="VNQ530" s="464"/>
      <c r="VNR530" s="464"/>
      <c r="VNS530" s="464"/>
      <c r="VNT530" s="464"/>
      <c r="VNU530" s="464"/>
      <c r="VNV530" s="464"/>
      <c r="VNW530" s="464"/>
      <c r="VNX530" s="464"/>
      <c r="VNY530" s="464"/>
      <c r="VNZ530" s="464"/>
      <c r="VOA530" s="464"/>
      <c r="VOB530" s="464"/>
      <c r="VOC530" s="464"/>
      <c r="VOD530" s="464"/>
      <c r="VOE530" s="464"/>
      <c r="VOF530" s="464"/>
      <c r="VOG530" s="464"/>
      <c r="VOH530" s="464"/>
      <c r="VOI530" s="464"/>
      <c r="VOJ530" s="464"/>
      <c r="VOK530" s="464"/>
      <c r="VOL530" s="464"/>
      <c r="VOM530" s="464"/>
      <c r="VON530" s="464"/>
      <c r="VOO530" s="464"/>
      <c r="VOP530" s="464"/>
      <c r="VOQ530" s="464"/>
      <c r="VOR530" s="464"/>
      <c r="VOS530" s="464"/>
      <c r="VOT530" s="464"/>
      <c r="VOU530" s="464"/>
      <c r="VOV530" s="464"/>
      <c r="VOW530" s="464"/>
      <c r="VOX530" s="464"/>
      <c r="VOY530" s="464"/>
      <c r="VOZ530" s="464"/>
      <c r="VPA530" s="464"/>
      <c r="VPB530" s="464"/>
      <c r="VPC530" s="464"/>
      <c r="VPD530" s="464"/>
      <c r="VPE530" s="464"/>
      <c r="VPF530" s="464"/>
      <c r="VPG530" s="464"/>
      <c r="VPH530" s="464"/>
      <c r="VPI530" s="464"/>
      <c r="VPJ530" s="464"/>
      <c r="VPK530" s="464"/>
      <c r="VPL530" s="464"/>
      <c r="VPM530" s="464"/>
      <c r="VPN530" s="464"/>
      <c r="VPO530" s="464"/>
      <c r="VPP530" s="464"/>
      <c r="VPQ530" s="464"/>
      <c r="VPR530" s="464"/>
      <c r="VPS530" s="464"/>
      <c r="VPT530" s="464"/>
      <c r="VPU530" s="464"/>
      <c r="VPV530" s="464"/>
      <c r="VPW530" s="464"/>
      <c r="VPX530" s="464"/>
      <c r="VPY530" s="464"/>
      <c r="VPZ530" s="464"/>
      <c r="VQA530" s="464"/>
      <c r="VQB530" s="464"/>
      <c r="VQC530" s="464"/>
      <c r="VQD530" s="464"/>
      <c r="VQE530" s="464"/>
      <c r="VQF530" s="464"/>
      <c r="VQG530" s="464"/>
      <c r="VQH530" s="464"/>
      <c r="VQI530" s="464"/>
      <c r="VQJ530" s="464"/>
      <c r="VQK530" s="464"/>
      <c r="VQL530" s="464"/>
      <c r="VQM530" s="464"/>
      <c r="VQN530" s="464"/>
      <c r="VQO530" s="464"/>
      <c r="VQP530" s="464"/>
      <c r="VQQ530" s="464"/>
      <c r="VQR530" s="464"/>
      <c r="VQS530" s="464"/>
      <c r="VQT530" s="464"/>
      <c r="VQU530" s="464"/>
      <c r="VQV530" s="464"/>
      <c r="VQW530" s="464"/>
      <c r="VQX530" s="464"/>
      <c r="VQY530" s="464"/>
      <c r="VQZ530" s="464"/>
      <c r="VRA530" s="464"/>
      <c r="VRB530" s="464"/>
      <c r="VRC530" s="464"/>
      <c r="VRD530" s="464"/>
      <c r="VRE530" s="464"/>
      <c r="VRF530" s="464"/>
      <c r="VRG530" s="464"/>
      <c r="VRH530" s="464"/>
      <c r="VRI530" s="464"/>
      <c r="VRJ530" s="464"/>
      <c r="VRK530" s="464"/>
      <c r="VRL530" s="464"/>
      <c r="VRM530" s="464"/>
      <c r="VRN530" s="464"/>
      <c r="VRO530" s="464"/>
      <c r="VRP530" s="464"/>
      <c r="VRQ530" s="464"/>
      <c r="VRR530" s="464"/>
      <c r="VRS530" s="464"/>
      <c r="VRT530" s="464"/>
      <c r="VRU530" s="464"/>
      <c r="VRV530" s="464"/>
      <c r="VRW530" s="464"/>
      <c r="VRX530" s="464"/>
      <c r="VRY530" s="464"/>
      <c r="VRZ530" s="464"/>
      <c r="VSA530" s="464"/>
      <c r="VSB530" s="464"/>
      <c r="VSC530" s="464"/>
      <c r="VSD530" s="464"/>
      <c r="VSE530" s="464"/>
      <c r="VSF530" s="464"/>
      <c r="VSG530" s="464"/>
      <c r="VSH530" s="464"/>
      <c r="VSI530" s="464"/>
      <c r="VSJ530" s="464"/>
      <c r="VSK530" s="464"/>
      <c r="VSL530" s="464"/>
      <c r="VSM530" s="464"/>
      <c r="VSN530" s="464"/>
      <c r="VSO530" s="464"/>
      <c r="VSP530" s="464"/>
      <c r="VSQ530" s="464"/>
      <c r="VSR530" s="464"/>
      <c r="VSS530" s="464"/>
      <c r="VST530" s="464"/>
      <c r="VSU530" s="464"/>
      <c r="VSV530" s="464"/>
      <c r="VSW530" s="464"/>
      <c r="VSX530" s="464"/>
      <c r="VSY530" s="464"/>
      <c r="VSZ530" s="464"/>
      <c r="VTA530" s="464"/>
      <c r="VTB530" s="464"/>
      <c r="VTC530" s="464"/>
      <c r="VTD530" s="464"/>
      <c r="VTE530" s="464"/>
      <c r="VTF530" s="464"/>
      <c r="VTG530" s="464"/>
      <c r="VTH530" s="464"/>
      <c r="VTI530" s="464"/>
      <c r="VTJ530" s="464"/>
      <c r="VTK530" s="464"/>
      <c r="VTL530" s="464"/>
      <c r="VTM530" s="464"/>
      <c r="VTN530" s="464"/>
      <c r="VTO530" s="464"/>
      <c r="VTP530" s="464"/>
      <c r="VTQ530" s="464"/>
      <c r="VTR530" s="464"/>
      <c r="VTS530" s="464"/>
      <c r="VTT530" s="464"/>
      <c r="VTU530" s="464"/>
      <c r="VTV530" s="464"/>
      <c r="VTW530" s="464"/>
      <c r="VTX530" s="464"/>
      <c r="VTY530" s="464"/>
      <c r="VTZ530" s="464"/>
      <c r="VUA530" s="464"/>
      <c r="VUB530" s="464"/>
      <c r="VUC530" s="464"/>
      <c r="VUD530" s="464"/>
      <c r="VUE530" s="464"/>
      <c r="VUF530" s="464"/>
      <c r="VUG530" s="464"/>
      <c r="VUH530" s="464"/>
      <c r="VUI530" s="464"/>
      <c r="VUJ530" s="464"/>
      <c r="VUK530" s="464"/>
      <c r="VUL530" s="464"/>
      <c r="VUM530" s="464"/>
      <c r="VUN530" s="464"/>
      <c r="VUO530" s="464"/>
      <c r="VUP530" s="464"/>
      <c r="VUQ530" s="464"/>
      <c r="VUR530" s="464"/>
      <c r="VUS530" s="464"/>
      <c r="VUT530" s="464"/>
      <c r="VUU530" s="464"/>
      <c r="VUV530" s="464"/>
      <c r="VUW530" s="464"/>
      <c r="VUX530" s="464"/>
      <c r="VUY530" s="464"/>
      <c r="VUZ530" s="464"/>
      <c r="VVA530" s="464"/>
      <c r="VVB530" s="464"/>
      <c r="VVC530" s="464"/>
      <c r="VVD530" s="464"/>
      <c r="VVE530" s="464"/>
      <c r="VVF530" s="464"/>
      <c r="VVG530" s="464"/>
      <c r="VVH530" s="464"/>
      <c r="VVI530" s="464"/>
      <c r="VVJ530" s="464"/>
      <c r="VVK530" s="464"/>
      <c r="VVL530" s="464"/>
      <c r="VVM530" s="464"/>
      <c r="VVN530" s="464"/>
      <c r="VVO530" s="464"/>
      <c r="VVP530" s="464"/>
      <c r="VVQ530" s="464"/>
      <c r="VVR530" s="464"/>
      <c r="VVS530" s="464"/>
      <c r="VVT530" s="464"/>
      <c r="VVU530" s="464"/>
      <c r="VVV530" s="464"/>
      <c r="VVW530" s="464"/>
      <c r="VVX530" s="464"/>
      <c r="VVY530" s="464"/>
      <c r="VVZ530" s="464"/>
      <c r="VWA530" s="464"/>
      <c r="VWB530" s="464"/>
      <c r="VWC530" s="464"/>
      <c r="VWD530" s="464"/>
      <c r="VWE530" s="464"/>
      <c r="VWF530" s="464"/>
      <c r="VWG530" s="464"/>
      <c r="VWH530" s="464"/>
      <c r="VWI530" s="464"/>
      <c r="VWJ530" s="464"/>
      <c r="VWK530" s="464"/>
      <c r="VWL530" s="464"/>
      <c r="VWM530" s="464"/>
      <c r="VWN530" s="464"/>
      <c r="VWO530" s="464"/>
      <c r="VWP530" s="464"/>
      <c r="VWQ530" s="464"/>
      <c r="VWR530" s="464"/>
      <c r="VWS530" s="464"/>
      <c r="VWT530" s="464"/>
      <c r="VWU530" s="464"/>
      <c r="VWV530" s="464"/>
      <c r="VWW530" s="464"/>
      <c r="VWX530" s="464"/>
      <c r="VWY530" s="464"/>
      <c r="VWZ530" s="464"/>
      <c r="VXA530" s="464"/>
      <c r="VXB530" s="464"/>
      <c r="VXC530" s="464"/>
      <c r="VXD530" s="464"/>
      <c r="VXE530" s="464"/>
      <c r="VXF530" s="464"/>
      <c r="VXG530" s="464"/>
      <c r="VXH530" s="464"/>
      <c r="VXI530" s="464"/>
      <c r="VXJ530" s="464"/>
      <c r="VXK530" s="464"/>
      <c r="VXL530" s="464"/>
      <c r="VXM530" s="464"/>
      <c r="VXN530" s="464"/>
      <c r="VXO530" s="464"/>
      <c r="VXP530" s="464"/>
      <c r="VXQ530" s="464"/>
      <c r="VXR530" s="464"/>
      <c r="VXS530" s="464"/>
      <c r="VXT530" s="464"/>
      <c r="VXU530" s="464"/>
      <c r="VXV530" s="464"/>
      <c r="VXW530" s="464"/>
      <c r="VXX530" s="464"/>
      <c r="VXY530" s="464"/>
      <c r="VXZ530" s="464"/>
      <c r="VYA530" s="464"/>
      <c r="VYB530" s="464"/>
      <c r="VYC530" s="464"/>
      <c r="VYD530" s="464"/>
      <c r="VYE530" s="464"/>
      <c r="VYF530" s="464"/>
      <c r="VYG530" s="464"/>
      <c r="VYH530" s="464"/>
      <c r="VYI530" s="464"/>
      <c r="VYJ530" s="464"/>
      <c r="VYK530" s="464"/>
      <c r="VYL530" s="464"/>
      <c r="VYM530" s="464"/>
      <c r="VYN530" s="464"/>
      <c r="VYO530" s="464"/>
      <c r="VYP530" s="464"/>
      <c r="VYQ530" s="464"/>
      <c r="VYR530" s="464"/>
      <c r="VYS530" s="464"/>
      <c r="VYT530" s="464"/>
      <c r="VYU530" s="464"/>
      <c r="VYV530" s="464"/>
      <c r="VYW530" s="464"/>
      <c r="VYX530" s="464"/>
      <c r="VYY530" s="464"/>
      <c r="VYZ530" s="464"/>
      <c r="VZA530" s="464"/>
      <c r="VZB530" s="464"/>
      <c r="VZC530" s="464"/>
      <c r="VZD530" s="464"/>
      <c r="VZE530" s="464"/>
      <c r="VZF530" s="464"/>
      <c r="VZG530" s="464"/>
      <c r="VZH530" s="464"/>
      <c r="VZI530" s="464"/>
      <c r="VZJ530" s="464"/>
      <c r="VZK530" s="464"/>
      <c r="VZL530" s="464"/>
      <c r="VZM530" s="464"/>
      <c r="VZN530" s="464"/>
      <c r="VZO530" s="464"/>
      <c r="VZP530" s="464"/>
      <c r="VZQ530" s="464"/>
      <c r="VZR530" s="464"/>
      <c r="VZS530" s="464"/>
      <c r="VZT530" s="464"/>
      <c r="VZU530" s="464"/>
      <c r="VZV530" s="464"/>
      <c r="VZW530" s="464"/>
      <c r="VZX530" s="464"/>
      <c r="VZY530" s="464"/>
      <c r="VZZ530" s="464"/>
      <c r="WAA530" s="464"/>
      <c r="WAB530" s="464"/>
      <c r="WAC530" s="464"/>
      <c r="WAD530" s="464"/>
      <c r="WAE530" s="464"/>
      <c r="WAF530" s="464"/>
      <c r="WAG530" s="464"/>
      <c r="WAH530" s="464"/>
      <c r="WAI530" s="464"/>
      <c r="WAJ530" s="464"/>
      <c r="WAK530" s="464"/>
      <c r="WAL530" s="464"/>
      <c r="WAM530" s="464"/>
      <c r="WAN530" s="464"/>
      <c r="WAO530" s="464"/>
      <c r="WAP530" s="464"/>
      <c r="WAQ530" s="464"/>
      <c r="WAR530" s="464"/>
      <c r="WAS530" s="464"/>
      <c r="WAT530" s="464"/>
      <c r="WAU530" s="464"/>
      <c r="WAV530" s="464"/>
      <c r="WAW530" s="464"/>
      <c r="WAX530" s="464"/>
      <c r="WAY530" s="464"/>
      <c r="WAZ530" s="464"/>
      <c r="WBA530" s="464"/>
      <c r="WBB530" s="464"/>
      <c r="WBC530" s="464"/>
      <c r="WBD530" s="464"/>
      <c r="WBE530" s="464"/>
      <c r="WBF530" s="464"/>
      <c r="WBG530" s="464"/>
      <c r="WBH530" s="464"/>
      <c r="WBI530" s="464"/>
      <c r="WBJ530" s="464"/>
      <c r="WBK530" s="464"/>
      <c r="WBL530" s="464"/>
      <c r="WBM530" s="464"/>
      <c r="WBN530" s="464"/>
      <c r="WBO530" s="464"/>
      <c r="WBP530" s="464"/>
      <c r="WBQ530" s="464"/>
      <c r="WBR530" s="464"/>
      <c r="WBS530" s="464"/>
      <c r="WBT530" s="464"/>
      <c r="WBU530" s="464"/>
      <c r="WBV530" s="464"/>
      <c r="WBW530" s="464"/>
      <c r="WBX530" s="464"/>
      <c r="WBY530" s="464"/>
      <c r="WBZ530" s="464"/>
      <c r="WCA530" s="464"/>
      <c r="WCB530" s="464"/>
      <c r="WCC530" s="464"/>
      <c r="WCD530" s="464"/>
      <c r="WCE530" s="464"/>
      <c r="WCF530" s="464"/>
      <c r="WCG530" s="464"/>
      <c r="WCH530" s="464"/>
      <c r="WCI530" s="464"/>
      <c r="WCJ530" s="464"/>
      <c r="WCK530" s="464"/>
      <c r="WCL530" s="464"/>
      <c r="WCM530" s="464"/>
      <c r="WCN530" s="464"/>
      <c r="WCO530" s="464"/>
      <c r="WCP530" s="464"/>
      <c r="WCQ530" s="464"/>
      <c r="WCR530" s="464"/>
      <c r="WCS530" s="464"/>
      <c r="WCT530" s="464"/>
      <c r="WCU530" s="464"/>
      <c r="WCV530" s="464"/>
      <c r="WCW530" s="464"/>
      <c r="WCX530" s="464"/>
      <c r="WCY530" s="464"/>
      <c r="WCZ530" s="464"/>
      <c r="WDA530" s="464"/>
      <c r="WDB530" s="464"/>
      <c r="WDC530" s="464"/>
      <c r="WDD530" s="464"/>
      <c r="WDE530" s="464"/>
      <c r="WDF530" s="464"/>
      <c r="WDG530" s="464"/>
      <c r="WDH530" s="464"/>
      <c r="WDI530" s="464"/>
      <c r="WDJ530" s="464"/>
      <c r="WDK530" s="464"/>
      <c r="WDL530" s="464"/>
      <c r="WDM530" s="464"/>
      <c r="WDN530" s="464"/>
      <c r="WDO530" s="464"/>
      <c r="WDP530" s="464"/>
      <c r="WDQ530" s="464"/>
      <c r="WDR530" s="464"/>
      <c r="WDS530" s="464"/>
      <c r="WDT530" s="464"/>
      <c r="WDU530" s="464"/>
      <c r="WDV530" s="464"/>
      <c r="WDW530" s="464"/>
      <c r="WDX530" s="464"/>
      <c r="WDY530" s="464"/>
      <c r="WDZ530" s="464"/>
      <c r="WEA530" s="464"/>
      <c r="WEB530" s="464"/>
      <c r="WEC530" s="464"/>
      <c r="WED530" s="464"/>
      <c r="WEE530" s="464"/>
      <c r="WEF530" s="464"/>
      <c r="WEG530" s="464"/>
      <c r="WEH530" s="464"/>
      <c r="WEI530" s="464"/>
      <c r="WEJ530" s="464"/>
      <c r="WEK530" s="464"/>
      <c r="WEL530" s="464"/>
      <c r="WEM530" s="464"/>
      <c r="WEN530" s="464"/>
      <c r="WEO530" s="464"/>
      <c r="WEP530" s="464"/>
      <c r="WEQ530" s="464"/>
      <c r="WER530" s="464"/>
      <c r="WES530" s="464"/>
      <c r="WET530" s="464"/>
      <c r="WEU530" s="464"/>
      <c r="WEV530" s="464"/>
      <c r="WEW530" s="464"/>
      <c r="WEX530" s="464"/>
      <c r="WEY530" s="464"/>
      <c r="WEZ530" s="464"/>
      <c r="WFA530" s="464"/>
      <c r="WFB530" s="464"/>
      <c r="WFC530" s="464"/>
      <c r="WFD530" s="464"/>
      <c r="WFE530" s="464"/>
      <c r="WFF530" s="464"/>
      <c r="WFG530" s="464"/>
      <c r="WFH530" s="464"/>
      <c r="WFI530" s="464"/>
      <c r="WFJ530" s="464"/>
      <c r="WFK530" s="464"/>
      <c r="WFL530" s="464"/>
      <c r="WFM530" s="464"/>
      <c r="WFN530" s="464"/>
      <c r="WFO530" s="464"/>
      <c r="WFP530" s="464"/>
      <c r="WFQ530" s="464"/>
      <c r="WFR530" s="464"/>
      <c r="WFS530" s="464"/>
      <c r="WFT530" s="464"/>
      <c r="WFU530" s="464"/>
      <c r="WFV530" s="464"/>
      <c r="WFW530" s="464"/>
      <c r="WFX530" s="464"/>
      <c r="WFY530" s="464"/>
      <c r="WFZ530" s="464"/>
      <c r="WGA530" s="464"/>
      <c r="WGB530" s="464"/>
      <c r="WGC530" s="464"/>
      <c r="WGD530" s="464"/>
      <c r="WGE530" s="464"/>
      <c r="WGF530" s="464"/>
      <c r="WGG530" s="464"/>
      <c r="WGH530" s="464"/>
      <c r="WGI530" s="464"/>
      <c r="WGJ530" s="464"/>
      <c r="WGK530" s="464"/>
      <c r="WGL530" s="464"/>
      <c r="WGM530" s="464"/>
      <c r="WGN530" s="464"/>
      <c r="WGO530" s="464"/>
      <c r="WGP530" s="464"/>
      <c r="WGQ530" s="464"/>
      <c r="WGR530" s="464"/>
      <c r="WGS530" s="464"/>
      <c r="WGT530" s="464"/>
      <c r="WGU530" s="464"/>
      <c r="WGV530" s="464"/>
      <c r="WGW530" s="464"/>
      <c r="WGX530" s="464"/>
      <c r="WGY530" s="464"/>
      <c r="WGZ530" s="464"/>
      <c r="WHA530" s="464"/>
      <c r="WHB530" s="464"/>
      <c r="WHC530" s="464"/>
      <c r="WHD530" s="464"/>
      <c r="WHE530" s="464"/>
      <c r="WHF530" s="464"/>
      <c r="WHG530" s="464"/>
      <c r="WHH530" s="464"/>
      <c r="WHI530" s="464"/>
      <c r="WHJ530" s="464"/>
      <c r="WHK530" s="464"/>
      <c r="WHL530" s="464"/>
      <c r="WHM530" s="464"/>
      <c r="WHN530" s="464"/>
      <c r="WHO530" s="464"/>
      <c r="WHP530" s="464"/>
      <c r="WHQ530" s="464"/>
      <c r="WHR530" s="464"/>
      <c r="WHS530" s="464"/>
      <c r="WHT530" s="464"/>
      <c r="WHU530" s="464"/>
      <c r="WHV530" s="464"/>
      <c r="WHW530" s="464"/>
      <c r="WHX530" s="464"/>
      <c r="WHY530" s="464"/>
      <c r="WHZ530" s="464"/>
      <c r="WIA530" s="464"/>
      <c r="WIB530" s="464"/>
      <c r="WIC530" s="464"/>
      <c r="WID530" s="464"/>
      <c r="WIE530" s="464"/>
      <c r="WIF530" s="464"/>
      <c r="WIG530" s="464"/>
      <c r="WIH530" s="464"/>
      <c r="WII530" s="464"/>
      <c r="WIJ530" s="464"/>
      <c r="WIK530" s="464"/>
      <c r="WIL530" s="464"/>
      <c r="WIM530" s="464"/>
      <c r="WIN530" s="464"/>
      <c r="WIO530" s="464"/>
      <c r="WIP530" s="464"/>
      <c r="WIQ530" s="464"/>
      <c r="WIR530" s="464"/>
      <c r="WIS530" s="464"/>
      <c r="WIT530" s="464"/>
      <c r="WIU530" s="464"/>
      <c r="WIV530" s="464"/>
      <c r="WIW530" s="464"/>
      <c r="WIX530" s="464"/>
      <c r="WIY530" s="464"/>
      <c r="WIZ530" s="464"/>
      <c r="WJA530" s="464"/>
      <c r="WJB530" s="464"/>
      <c r="WJC530" s="464"/>
      <c r="WJD530" s="464"/>
      <c r="WJE530" s="464"/>
      <c r="WJF530" s="464"/>
      <c r="WJG530" s="464"/>
      <c r="WJH530" s="464"/>
      <c r="WJI530" s="464"/>
      <c r="WJJ530" s="464"/>
      <c r="WJK530" s="464"/>
      <c r="WJL530" s="464"/>
      <c r="WJM530" s="464"/>
      <c r="WJN530" s="464"/>
      <c r="WJO530" s="464"/>
      <c r="WJP530" s="464"/>
      <c r="WJQ530" s="464"/>
      <c r="WJR530" s="464"/>
      <c r="WJS530" s="464"/>
      <c r="WJT530" s="464"/>
      <c r="WJU530" s="464"/>
      <c r="WJV530" s="464"/>
      <c r="WJW530" s="464"/>
      <c r="WJX530" s="464"/>
      <c r="WJY530" s="464"/>
      <c r="WJZ530" s="464"/>
      <c r="WKA530" s="464"/>
      <c r="WKB530" s="464"/>
      <c r="WKC530" s="464"/>
      <c r="WKD530" s="464"/>
      <c r="WKE530" s="464"/>
      <c r="WKF530" s="464"/>
      <c r="WKG530" s="464"/>
      <c r="WKH530" s="464"/>
      <c r="WKI530" s="464"/>
      <c r="WKJ530" s="464"/>
      <c r="WKK530" s="464"/>
      <c r="WKL530" s="464"/>
      <c r="WKM530" s="464"/>
      <c r="WKN530" s="464"/>
      <c r="WKO530" s="464"/>
      <c r="WKP530" s="464"/>
      <c r="WKQ530" s="464"/>
      <c r="WKR530" s="464"/>
      <c r="WKS530" s="464"/>
      <c r="WKT530" s="464"/>
      <c r="WKU530" s="464"/>
      <c r="WKV530" s="464"/>
      <c r="WKW530" s="464"/>
      <c r="WKX530" s="464"/>
      <c r="WKY530" s="464"/>
      <c r="WKZ530" s="464"/>
      <c r="WLA530" s="464"/>
      <c r="WLB530" s="464"/>
      <c r="WLC530" s="464"/>
      <c r="WLD530" s="464"/>
      <c r="WLE530" s="464"/>
      <c r="WLF530" s="464"/>
      <c r="WLG530" s="464"/>
      <c r="WLH530" s="464"/>
      <c r="WLI530" s="464"/>
      <c r="WLJ530" s="464"/>
      <c r="WLK530" s="464"/>
      <c r="WLL530" s="464"/>
      <c r="WLM530" s="464"/>
      <c r="WLN530" s="464"/>
      <c r="WLO530" s="464"/>
      <c r="WLP530" s="464"/>
      <c r="WLQ530" s="464"/>
      <c r="WLR530" s="464"/>
      <c r="WLS530" s="464"/>
      <c r="WLT530" s="464"/>
      <c r="WLU530" s="464"/>
      <c r="WLV530" s="464"/>
      <c r="WLW530" s="464"/>
      <c r="WLX530" s="464"/>
      <c r="WLY530" s="464"/>
      <c r="WLZ530" s="464"/>
      <c r="WMA530" s="464"/>
      <c r="WMB530" s="464"/>
      <c r="WMC530" s="464"/>
      <c r="WMD530" s="464"/>
      <c r="WME530" s="464"/>
      <c r="WMF530" s="464"/>
      <c r="WMG530" s="464"/>
      <c r="WMH530" s="464"/>
      <c r="WMI530" s="464"/>
      <c r="WMJ530" s="464"/>
      <c r="WMK530" s="464"/>
      <c r="WML530" s="464"/>
      <c r="WMM530" s="464"/>
      <c r="WMN530" s="464"/>
      <c r="WMO530" s="464"/>
      <c r="WMP530" s="464"/>
      <c r="WMQ530" s="464"/>
      <c r="WMR530" s="464"/>
      <c r="WMS530" s="464"/>
      <c r="WMT530" s="464"/>
      <c r="WMU530" s="464"/>
      <c r="WMV530" s="464"/>
      <c r="WMW530" s="464"/>
      <c r="WMX530" s="464"/>
      <c r="WMY530" s="464"/>
      <c r="WMZ530" s="464"/>
      <c r="WNA530" s="464"/>
      <c r="WNB530" s="464"/>
      <c r="WNC530" s="464"/>
      <c r="WND530" s="464"/>
      <c r="WNE530" s="464"/>
      <c r="WNF530" s="464"/>
      <c r="WNG530" s="464"/>
      <c r="WNH530" s="464"/>
      <c r="WNI530" s="464"/>
      <c r="WNJ530" s="464"/>
      <c r="WNK530" s="464"/>
      <c r="WNL530" s="464"/>
      <c r="WNM530" s="464"/>
      <c r="WNN530" s="464"/>
      <c r="WNO530" s="464"/>
      <c r="WNP530" s="464"/>
      <c r="WNQ530" s="464"/>
      <c r="WNR530" s="464"/>
      <c r="WNS530" s="464"/>
      <c r="WNT530" s="464"/>
      <c r="WNU530" s="464"/>
      <c r="WNV530" s="464"/>
      <c r="WNW530" s="464"/>
      <c r="WNX530" s="464"/>
      <c r="WNY530" s="464"/>
      <c r="WNZ530" s="464"/>
      <c r="WOA530" s="464"/>
      <c r="WOB530" s="464"/>
      <c r="WOC530" s="464"/>
      <c r="WOD530" s="464"/>
      <c r="WOE530" s="464"/>
      <c r="WOF530" s="464"/>
      <c r="WOG530" s="464"/>
      <c r="WOH530" s="464"/>
      <c r="WOI530" s="464"/>
      <c r="WOJ530" s="464"/>
      <c r="WOK530" s="464"/>
      <c r="WOL530" s="464"/>
      <c r="WOM530" s="464"/>
      <c r="WON530" s="464"/>
      <c r="WOO530" s="464"/>
      <c r="WOP530" s="464"/>
      <c r="WOQ530" s="464"/>
      <c r="WOR530" s="464"/>
      <c r="WOS530" s="464"/>
      <c r="WOT530" s="464"/>
      <c r="WOU530" s="464"/>
      <c r="WOV530" s="464"/>
      <c r="WOW530" s="464"/>
      <c r="WOX530" s="464"/>
      <c r="WOY530" s="464"/>
      <c r="WOZ530" s="464"/>
      <c r="WPA530" s="464"/>
      <c r="WPB530" s="464"/>
      <c r="WPC530" s="464"/>
      <c r="WPD530" s="464"/>
      <c r="WPE530" s="464"/>
      <c r="WPF530" s="464"/>
      <c r="WPG530" s="464"/>
      <c r="WPH530" s="464"/>
      <c r="WPI530" s="464"/>
      <c r="WPJ530" s="464"/>
      <c r="WPK530" s="464"/>
      <c r="WPL530" s="464"/>
      <c r="WPM530" s="464"/>
      <c r="WPN530" s="464"/>
      <c r="WPO530" s="464"/>
      <c r="WPP530" s="464"/>
      <c r="WPQ530" s="464"/>
      <c r="WPR530" s="464"/>
      <c r="WPS530" s="464"/>
      <c r="WPT530" s="464"/>
      <c r="WPU530" s="464"/>
      <c r="WPV530" s="464"/>
      <c r="WPW530" s="464"/>
      <c r="WPX530" s="464"/>
      <c r="WPY530" s="464"/>
      <c r="WPZ530" s="464"/>
      <c r="WQA530" s="464"/>
      <c r="WQB530" s="464"/>
      <c r="WQC530" s="464"/>
      <c r="WQD530" s="464"/>
      <c r="WQE530" s="464"/>
      <c r="WQF530" s="464"/>
      <c r="WQG530" s="464"/>
      <c r="WQH530" s="464"/>
      <c r="WQI530" s="464"/>
      <c r="WQJ530" s="464"/>
      <c r="WQK530" s="464"/>
      <c r="WQL530" s="464"/>
      <c r="WQM530" s="464"/>
      <c r="WQN530" s="464"/>
      <c r="WQO530" s="464"/>
      <c r="WQP530" s="464"/>
      <c r="WQQ530" s="464"/>
      <c r="WQR530" s="464"/>
      <c r="WQS530" s="464"/>
      <c r="WQT530" s="464"/>
      <c r="WQU530" s="464"/>
      <c r="WQV530" s="464"/>
      <c r="WQW530" s="464"/>
      <c r="WQX530" s="464"/>
      <c r="WQY530" s="464"/>
      <c r="WQZ530" s="464"/>
      <c r="WRA530" s="464"/>
      <c r="WRB530" s="464"/>
      <c r="WRC530" s="464"/>
      <c r="WRD530" s="464"/>
      <c r="WRE530" s="464"/>
      <c r="WRF530" s="464"/>
      <c r="WRG530" s="464"/>
      <c r="WRH530" s="464"/>
      <c r="WRI530" s="464"/>
      <c r="WRJ530" s="464"/>
      <c r="WRK530" s="464"/>
      <c r="WRL530" s="464"/>
      <c r="WRM530" s="464"/>
      <c r="WRN530" s="464"/>
      <c r="WRO530" s="464"/>
      <c r="WRP530" s="464"/>
      <c r="WRQ530" s="464"/>
      <c r="WRR530" s="464"/>
      <c r="WRS530" s="464"/>
      <c r="WRT530" s="464"/>
      <c r="WRU530" s="464"/>
      <c r="WRV530" s="464"/>
      <c r="WRW530" s="464"/>
      <c r="WRX530" s="464"/>
      <c r="WRY530" s="464"/>
      <c r="WRZ530" s="464"/>
      <c r="WSA530" s="464"/>
      <c r="WSB530" s="464"/>
      <c r="WSC530" s="464"/>
      <c r="WSD530" s="464"/>
      <c r="WSE530" s="464"/>
      <c r="WSF530" s="464"/>
      <c r="WSG530" s="464"/>
      <c r="WSH530" s="464"/>
      <c r="WSI530" s="464"/>
      <c r="WSJ530" s="464"/>
      <c r="WSK530" s="464"/>
      <c r="WSL530" s="464"/>
      <c r="WSM530" s="464"/>
      <c r="WSN530" s="464"/>
      <c r="WSO530" s="464"/>
      <c r="WSP530" s="464"/>
      <c r="WSQ530" s="464"/>
      <c r="WSR530" s="464"/>
      <c r="WSS530" s="464"/>
      <c r="WST530" s="464"/>
      <c r="WSU530" s="464"/>
      <c r="WSV530" s="464"/>
      <c r="WSW530" s="464"/>
      <c r="WSX530" s="464"/>
      <c r="WSY530" s="464"/>
      <c r="WSZ530" s="464"/>
      <c r="WTA530" s="464"/>
      <c r="WTB530" s="464"/>
      <c r="WTC530" s="464"/>
      <c r="WTD530" s="464"/>
      <c r="WTE530" s="464"/>
      <c r="WTF530" s="464"/>
      <c r="WTG530" s="464"/>
      <c r="WTH530" s="464"/>
      <c r="WTI530" s="464"/>
      <c r="WTJ530" s="464"/>
      <c r="WTK530" s="464"/>
      <c r="WTL530" s="464"/>
      <c r="WTM530" s="464"/>
      <c r="WTN530" s="464"/>
      <c r="WTO530" s="464"/>
      <c r="WTP530" s="464"/>
      <c r="WTQ530" s="464"/>
      <c r="WTR530" s="464"/>
      <c r="WTS530" s="464"/>
      <c r="WTT530" s="464"/>
      <c r="WTU530" s="464"/>
      <c r="WTV530" s="464"/>
      <c r="WTW530" s="464"/>
      <c r="WTX530" s="464"/>
      <c r="WTY530" s="464"/>
      <c r="WTZ530" s="464"/>
      <c r="WUA530" s="464"/>
      <c r="WUB530" s="464"/>
      <c r="WUC530" s="464"/>
      <c r="WUD530" s="464"/>
      <c r="WUE530" s="464"/>
      <c r="WUF530" s="464"/>
      <c r="WUG530" s="464"/>
      <c r="WUH530" s="464"/>
      <c r="WUI530" s="464"/>
      <c r="WUJ530" s="464"/>
      <c r="WUK530" s="464"/>
      <c r="WUL530" s="464"/>
      <c r="WUM530" s="464"/>
      <c r="WUN530" s="464"/>
      <c r="WUO530" s="464"/>
      <c r="WUP530" s="464"/>
      <c r="WUQ530" s="464"/>
      <c r="WUR530" s="464"/>
      <c r="WUS530" s="464"/>
      <c r="WUT530" s="464"/>
      <c r="WUU530" s="464"/>
      <c r="WUV530" s="464"/>
      <c r="WUW530" s="464"/>
      <c r="WUX530" s="464"/>
      <c r="WUY530" s="464"/>
      <c r="WUZ530" s="464"/>
      <c r="WVA530" s="464"/>
      <c r="WVB530" s="464"/>
      <c r="WVC530" s="464"/>
      <c r="WVD530" s="464"/>
      <c r="WVE530" s="464"/>
      <c r="WVF530" s="464"/>
      <c r="WVG530" s="464"/>
      <c r="WVH530" s="464"/>
      <c r="WVI530" s="464"/>
      <c r="WVJ530" s="464"/>
      <c r="WVK530" s="464"/>
      <c r="WVL530" s="464"/>
      <c r="WVM530" s="464"/>
      <c r="WVN530" s="464"/>
      <c r="WVO530" s="464"/>
      <c r="WVP530" s="464"/>
      <c r="WVQ530" s="464"/>
      <c r="WVR530" s="464"/>
      <c r="WVS530" s="464"/>
      <c r="WVT530" s="464"/>
      <c r="WVU530" s="464"/>
      <c r="WVV530" s="464"/>
      <c r="WVW530" s="464"/>
      <c r="WVX530" s="464"/>
      <c r="WVY530" s="464"/>
      <c r="WVZ530" s="464"/>
      <c r="WWA530" s="464"/>
      <c r="WWB530" s="464"/>
      <c r="WWC530" s="464"/>
      <c r="WWD530" s="464"/>
      <c r="WWE530" s="464"/>
      <c r="WWF530" s="464"/>
      <c r="WWG530" s="464"/>
      <c r="WWH530" s="464"/>
      <c r="WWI530" s="464"/>
      <c r="WWJ530" s="464"/>
      <c r="WWK530" s="464"/>
      <c r="WWL530" s="464"/>
      <c r="WWM530" s="464"/>
      <c r="WWN530" s="464"/>
      <c r="WWO530" s="464"/>
      <c r="WWP530" s="464"/>
      <c r="WWQ530" s="464"/>
      <c r="WWR530" s="464"/>
      <c r="WWS530" s="464"/>
      <c r="WWT530" s="464"/>
      <c r="WWU530" s="464"/>
      <c r="WWV530" s="464"/>
      <c r="WWW530" s="464"/>
      <c r="WWX530" s="464"/>
      <c r="WWY530" s="464"/>
      <c r="WWZ530" s="464"/>
      <c r="WXA530" s="464"/>
      <c r="WXB530" s="464"/>
      <c r="WXC530" s="464"/>
      <c r="WXD530" s="464"/>
      <c r="WXE530" s="464"/>
      <c r="WXF530" s="464"/>
      <c r="WXG530" s="464"/>
      <c r="WXH530" s="464"/>
      <c r="WXI530" s="464"/>
      <c r="WXJ530" s="464"/>
      <c r="WXK530" s="464"/>
      <c r="WXL530" s="464"/>
      <c r="WXM530" s="464"/>
      <c r="WXN530" s="464"/>
      <c r="WXO530" s="464"/>
      <c r="WXP530" s="464"/>
      <c r="WXQ530" s="464"/>
      <c r="WXR530" s="464"/>
      <c r="WXS530" s="464"/>
      <c r="WXT530" s="464"/>
      <c r="WXU530" s="464"/>
      <c r="WXV530" s="464"/>
      <c r="WXW530" s="464"/>
      <c r="WXX530" s="464"/>
      <c r="WXY530" s="464"/>
      <c r="WXZ530" s="464"/>
      <c r="WYA530" s="464"/>
      <c r="WYB530" s="464"/>
      <c r="WYC530" s="464"/>
      <c r="WYD530" s="464"/>
      <c r="WYE530" s="464"/>
      <c r="WYF530" s="464"/>
      <c r="WYG530" s="464"/>
      <c r="WYH530" s="464"/>
      <c r="WYI530" s="464"/>
      <c r="WYJ530" s="464"/>
      <c r="WYK530" s="464"/>
      <c r="WYL530" s="464"/>
      <c r="WYM530" s="464"/>
      <c r="WYN530" s="464"/>
      <c r="WYO530" s="464"/>
      <c r="WYP530" s="464"/>
      <c r="WYQ530" s="464"/>
      <c r="WYR530" s="464"/>
      <c r="WYS530" s="464"/>
      <c r="WYT530" s="464"/>
      <c r="WYU530" s="464"/>
      <c r="WYV530" s="464"/>
      <c r="WYW530" s="464"/>
      <c r="WYX530" s="464"/>
      <c r="WYY530" s="464"/>
      <c r="WYZ530" s="464"/>
      <c r="WZA530" s="464"/>
      <c r="WZB530" s="464"/>
      <c r="WZC530" s="464"/>
      <c r="WZD530" s="464"/>
      <c r="WZE530" s="464"/>
      <c r="WZF530" s="464"/>
      <c r="WZG530" s="464"/>
      <c r="WZH530" s="464"/>
      <c r="WZI530" s="464"/>
      <c r="WZJ530" s="464"/>
      <c r="WZK530" s="464"/>
      <c r="WZL530" s="464"/>
      <c r="WZM530" s="464"/>
      <c r="WZN530" s="464"/>
      <c r="WZO530" s="464"/>
      <c r="WZP530" s="464"/>
      <c r="WZQ530" s="464"/>
      <c r="WZR530" s="464"/>
      <c r="WZS530" s="464"/>
      <c r="WZT530" s="464"/>
      <c r="WZU530" s="464"/>
      <c r="WZV530" s="464"/>
      <c r="WZW530" s="464"/>
      <c r="WZX530" s="464"/>
      <c r="WZY530" s="464"/>
      <c r="WZZ530" s="464"/>
      <c r="XAA530" s="464"/>
      <c r="XAB530" s="464"/>
      <c r="XAC530" s="464"/>
      <c r="XAD530" s="464"/>
      <c r="XAE530" s="464"/>
      <c r="XAF530" s="464"/>
      <c r="XAG530" s="464"/>
      <c r="XAH530" s="464"/>
      <c r="XAI530" s="464"/>
      <c r="XAJ530" s="464"/>
      <c r="XAK530" s="464"/>
      <c r="XAL530" s="464"/>
      <c r="XAM530" s="464"/>
      <c r="XAN530" s="464"/>
      <c r="XAO530" s="464"/>
      <c r="XAP530" s="464"/>
      <c r="XAQ530" s="464"/>
      <c r="XAR530" s="464"/>
      <c r="XAS530" s="464"/>
      <c r="XAT530" s="464"/>
      <c r="XAU530" s="464"/>
      <c r="XAV530" s="464"/>
      <c r="XAW530" s="464"/>
      <c r="XAX530" s="464"/>
      <c r="XAY530" s="464"/>
      <c r="XAZ530" s="464"/>
      <c r="XBA530" s="464"/>
      <c r="XBB530" s="464"/>
      <c r="XBC530" s="464"/>
      <c r="XBD530" s="464"/>
      <c r="XBE530" s="464"/>
      <c r="XBF530" s="464"/>
      <c r="XBG530" s="464"/>
      <c r="XBH530" s="464"/>
      <c r="XBI530" s="464"/>
      <c r="XBJ530" s="464"/>
      <c r="XBK530" s="464"/>
      <c r="XBL530" s="464"/>
      <c r="XBM530" s="464"/>
      <c r="XBN530" s="464"/>
      <c r="XBO530" s="464"/>
      <c r="XBP530" s="464"/>
      <c r="XBQ530" s="464"/>
      <c r="XBR530" s="464"/>
      <c r="XBS530" s="464"/>
      <c r="XBT530" s="464"/>
      <c r="XBU530" s="464"/>
      <c r="XBV530" s="464"/>
      <c r="XBW530" s="464"/>
      <c r="XBX530" s="464"/>
      <c r="XBY530" s="464"/>
      <c r="XBZ530" s="464"/>
      <c r="XCA530" s="464"/>
      <c r="XCB530" s="464"/>
      <c r="XCC530" s="464"/>
      <c r="XCD530" s="464"/>
      <c r="XCE530" s="464"/>
      <c r="XCF530" s="464"/>
      <c r="XCG530" s="464"/>
      <c r="XCH530" s="464"/>
      <c r="XCI530" s="464"/>
      <c r="XCJ530" s="464"/>
      <c r="XCK530" s="464"/>
      <c r="XCL530" s="464"/>
      <c r="XCM530" s="464"/>
      <c r="XCN530" s="464"/>
      <c r="XCO530" s="464"/>
      <c r="XCP530" s="464"/>
      <c r="XCQ530" s="464"/>
      <c r="XCR530" s="464"/>
      <c r="XCS530" s="464"/>
      <c r="XCT530" s="464"/>
      <c r="XCU530" s="464"/>
      <c r="XCV530" s="464"/>
      <c r="XCW530" s="464"/>
      <c r="XCX530" s="464"/>
      <c r="XCY530" s="464"/>
      <c r="XCZ530" s="464"/>
      <c r="XDA530" s="464"/>
      <c r="XDB530" s="464"/>
      <c r="XDC530" s="464"/>
      <c r="XDD530" s="464"/>
      <c r="XDE530" s="464"/>
      <c r="XDF530" s="464"/>
      <c r="XDG530" s="464"/>
      <c r="XDH530" s="464"/>
      <c r="XDI530" s="464"/>
      <c r="XDJ530" s="464"/>
      <c r="XDK530" s="464"/>
      <c r="XDL530" s="464"/>
      <c r="XDM530" s="464"/>
      <c r="XDN530" s="464"/>
      <c r="XDO530" s="464"/>
      <c r="XDP530" s="464"/>
      <c r="XDQ530" s="464"/>
      <c r="XDR530" s="464"/>
      <c r="XDS530" s="464"/>
      <c r="XDT530" s="464"/>
      <c r="XDU530" s="464"/>
      <c r="XDV530" s="464"/>
      <c r="XDW530" s="464"/>
      <c r="XDX530" s="464"/>
      <c r="XDY530" s="464"/>
      <c r="XDZ530" s="464"/>
      <c r="XEA530" s="464"/>
      <c r="XEB530" s="464"/>
      <c r="XEC530" s="464"/>
      <c r="XED530" s="464"/>
      <c r="XEE530" s="464"/>
      <c r="XEF530" s="464"/>
      <c r="XEG530" s="464"/>
      <c r="XEH530" s="464"/>
      <c r="XEI530" s="464"/>
      <c r="XEJ530" s="464"/>
      <c r="XEK530" s="464"/>
      <c r="XEL530" s="464"/>
      <c r="XEM530" s="464"/>
      <c r="XEN530" s="464"/>
      <c r="XEO530" s="464"/>
      <c r="XEP530" s="464"/>
      <c r="XEQ530" s="464"/>
      <c r="XER530" s="464"/>
      <c r="XES530" s="464"/>
      <c r="XET530" s="464"/>
      <c r="XEU530" s="464"/>
      <c r="XEV530" s="464"/>
      <c r="XEW530" s="464"/>
      <c r="XEX530" s="464"/>
      <c r="XEY530" s="464"/>
      <c r="XEZ530" s="464"/>
      <c r="XFA530" s="464"/>
      <c r="XFB530" s="464"/>
      <c r="XFC530" s="464"/>
      <c r="XFD530" s="464"/>
    </row>
    <row r="531" spans="1:16384" ht="15" thickBot="1">
      <c r="A531" s="56"/>
      <c r="B531" s="94" t="s">
        <v>52</v>
      </c>
      <c r="C531" s="95"/>
      <c r="D531" s="95"/>
      <c r="E531" s="95"/>
      <c r="F531" s="96"/>
      <c r="G531" s="96"/>
      <c r="H531" s="96"/>
      <c r="I531" s="100" t="s">
        <v>53</v>
      </c>
      <c r="K531" s="96"/>
      <c r="L531" s="96"/>
      <c r="M531" s="96"/>
      <c r="O531" s="450"/>
      <c r="P531" s="451"/>
      <c r="Q531" s="451"/>
      <c r="R531" s="452"/>
      <c r="S531" s="465"/>
      <c r="T531" s="465"/>
      <c r="U531" s="465"/>
      <c r="V531" s="465"/>
      <c r="W531" s="464"/>
      <c r="X531" s="464"/>
      <c r="Y531" s="464"/>
      <c r="Z531" s="464"/>
      <c r="AA531" s="464"/>
      <c r="AB531" s="464"/>
      <c r="AC531" s="464"/>
      <c r="AD531" s="464"/>
      <c r="AE531" s="464"/>
      <c r="AF531" s="464"/>
      <c r="AG531" s="464"/>
      <c r="AH531" s="464"/>
      <c r="AI531" s="464"/>
      <c r="AJ531" s="464"/>
      <c r="AK531" s="464"/>
      <c r="AL531" s="464"/>
      <c r="AM531" s="464"/>
      <c r="AN531" s="464"/>
      <c r="AO531" s="464"/>
      <c r="AP531" s="464"/>
      <c r="AQ531" s="464"/>
      <c r="AR531" s="464"/>
      <c r="AS531" s="464"/>
      <c r="AT531" s="464"/>
      <c r="AU531" s="464"/>
      <c r="AV531" s="464"/>
      <c r="AW531" s="464"/>
      <c r="AX531" s="464"/>
      <c r="AY531" s="464"/>
      <c r="AZ531" s="464"/>
      <c r="BA531" s="464"/>
      <c r="BB531" s="464"/>
      <c r="BC531" s="464"/>
      <c r="BD531" s="464"/>
      <c r="BE531" s="464"/>
      <c r="BF531" s="464"/>
      <c r="BG531" s="464"/>
      <c r="BH531" s="464"/>
      <c r="BI531" s="464"/>
      <c r="BJ531" s="464"/>
      <c r="BK531" s="464"/>
      <c r="BL531" s="464"/>
      <c r="BM531" s="464"/>
      <c r="BN531" s="464"/>
      <c r="BO531" s="464"/>
      <c r="BP531" s="464"/>
      <c r="BQ531" s="464"/>
      <c r="BR531" s="464"/>
      <c r="BS531" s="464"/>
      <c r="BT531" s="464"/>
      <c r="BU531" s="464"/>
      <c r="BV531" s="464"/>
      <c r="BW531" s="464"/>
      <c r="BX531" s="464"/>
      <c r="BY531" s="464"/>
      <c r="BZ531" s="464"/>
      <c r="CA531" s="464"/>
      <c r="CB531" s="464"/>
      <c r="CC531" s="464"/>
      <c r="CD531" s="464"/>
      <c r="CE531" s="464"/>
      <c r="CF531" s="464"/>
      <c r="CG531" s="464"/>
      <c r="CH531" s="464"/>
      <c r="CI531" s="464"/>
      <c r="CJ531" s="464"/>
      <c r="CK531" s="464"/>
      <c r="CL531" s="464"/>
      <c r="CM531" s="464"/>
      <c r="CN531" s="464"/>
      <c r="CO531" s="464"/>
      <c r="CP531" s="464"/>
      <c r="CQ531" s="464"/>
      <c r="CR531" s="464"/>
      <c r="CS531" s="464"/>
      <c r="CT531" s="464"/>
      <c r="CU531" s="464"/>
      <c r="CV531" s="464"/>
      <c r="CW531" s="464"/>
      <c r="CX531" s="464"/>
      <c r="CY531" s="464"/>
      <c r="CZ531" s="464"/>
      <c r="DA531" s="464"/>
      <c r="DB531" s="464"/>
      <c r="DC531" s="464"/>
      <c r="DD531" s="464"/>
      <c r="DE531" s="464"/>
      <c r="DF531" s="464"/>
      <c r="DG531" s="464"/>
      <c r="DH531" s="464"/>
      <c r="DI531" s="464"/>
      <c r="DJ531" s="464"/>
      <c r="DK531" s="464"/>
      <c r="DL531" s="464"/>
      <c r="DM531" s="464"/>
      <c r="DN531" s="464"/>
      <c r="DO531" s="464"/>
      <c r="DP531" s="464"/>
      <c r="DQ531" s="464"/>
      <c r="DR531" s="464"/>
      <c r="DS531" s="464"/>
      <c r="DT531" s="464"/>
      <c r="DU531" s="464"/>
      <c r="DV531" s="464"/>
      <c r="DW531" s="464"/>
      <c r="DX531" s="464"/>
      <c r="DY531" s="464"/>
      <c r="DZ531" s="464"/>
      <c r="EA531" s="464"/>
      <c r="EB531" s="464"/>
      <c r="EC531" s="464"/>
      <c r="ED531" s="464"/>
      <c r="EE531" s="464"/>
      <c r="EF531" s="464"/>
      <c r="EG531" s="464"/>
      <c r="EH531" s="464"/>
      <c r="EI531" s="464"/>
      <c r="EJ531" s="464"/>
      <c r="EK531" s="464"/>
      <c r="EL531" s="464"/>
      <c r="EM531" s="464"/>
      <c r="EN531" s="464"/>
      <c r="EO531" s="464"/>
      <c r="EP531" s="464"/>
      <c r="EQ531" s="464"/>
      <c r="ER531" s="464"/>
      <c r="ES531" s="464"/>
      <c r="ET531" s="464"/>
      <c r="EU531" s="464"/>
      <c r="EV531" s="464"/>
      <c r="EW531" s="464"/>
      <c r="EX531" s="464"/>
      <c r="EY531" s="464"/>
      <c r="EZ531" s="464"/>
      <c r="FA531" s="464"/>
      <c r="FB531" s="464"/>
      <c r="FC531" s="464"/>
      <c r="FD531" s="464"/>
      <c r="FE531" s="464"/>
      <c r="FF531" s="464"/>
      <c r="FG531" s="464"/>
      <c r="FH531" s="464"/>
      <c r="FI531" s="464"/>
      <c r="FJ531" s="464"/>
      <c r="FK531" s="464"/>
      <c r="FL531" s="464"/>
      <c r="FM531" s="464"/>
      <c r="FN531" s="464"/>
      <c r="FO531" s="464"/>
      <c r="FP531" s="464"/>
      <c r="FQ531" s="464"/>
      <c r="FR531" s="464"/>
      <c r="FS531" s="464"/>
      <c r="FT531" s="464"/>
      <c r="FU531" s="464"/>
      <c r="FV531" s="464"/>
      <c r="FW531" s="464"/>
      <c r="FX531" s="464"/>
      <c r="FY531" s="464"/>
      <c r="FZ531" s="464"/>
      <c r="GA531" s="464"/>
      <c r="GB531" s="464"/>
      <c r="GC531" s="464"/>
      <c r="GD531" s="464"/>
      <c r="GE531" s="464"/>
      <c r="GF531" s="464"/>
      <c r="GG531" s="464"/>
      <c r="GH531" s="464"/>
      <c r="GI531" s="464"/>
      <c r="GJ531" s="464"/>
      <c r="GK531" s="464"/>
      <c r="GL531" s="464"/>
      <c r="GM531" s="464"/>
      <c r="GN531" s="464"/>
      <c r="GO531" s="464"/>
      <c r="GP531" s="464"/>
      <c r="GQ531" s="464"/>
      <c r="GR531" s="464"/>
      <c r="GS531" s="464"/>
      <c r="GT531" s="464"/>
      <c r="GU531" s="464"/>
      <c r="GV531" s="464"/>
      <c r="GW531" s="464"/>
      <c r="GX531" s="464"/>
      <c r="GY531" s="464"/>
      <c r="GZ531" s="464"/>
      <c r="HA531" s="464"/>
      <c r="HB531" s="464"/>
      <c r="HC531" s="464"/>
      <c r="HD531" s="464"/>
      <c r="HE531" s="464"/>
      <c r="HF531" s="464"/>
      <c r="HG531" s="464"/>
      <c r="HH531" s="464"/>
      <c r="HI531" s="464"/>
      <c r="HJ531" s="464"/>
      <c r="HK531" s="464"/>
      <c r="HL531" s="464"/>
      <c r="HM531" s="464"/>
      <c r="HN531" s="464"/>
      <c r="HO531" s="464"/>
      <c r="HP531" s="464"/>
      <c r="HQ531" s="464"/>
      <c r="HR531" s="464"/>
      <c r="HS531" s="464"/>
      <c r="HT531" s="464"/>
      <c r="HU531" s="464"/>
      <c r="HV531" s="464"/>
      <c r="HW531" s="464"/>
      <c r="HX531" s="464"/>
      <c r="HY531" s="464"/>
      <c r="HZ531" s="464"/>
      <c r="IA531" s="464"/>
      <c r="IB531" s="464"/>
      <c r="IC531" s="464"/>
      <c r="ID531" s="464"/>
      <c r="IE531" s="464"/>
      <c r="IF531" s="464"/>
      <c r="IG531" s="464"/>
      <c r="IH531" s="464"/>
      <c r="II531" s="464"/>
      <c r="IJ531" s="464"/>
      <c r="IK531" s="464"/>
      <c r="IL531" s="464"/>
      <c r="IM531" s="464"/>
      <c r="IN531" s="464"/>
      <c r="IO531" s="464"/>
      <c r="IP531" s="464"/>
      <c r="IQ531" s="464"/>
      <c r="IR531" s="464"/>
      <c r="IS531" s="464"/>
      <c r="IT531" s="464"/>
      <c r="IU531" s="464"/>
      <c r="IV531" s="464"/>
      <c r="IW531" s="464"/>
      <c r="IX531" s="464"/>
      <c r="IY531" s="464"/>
      <c r="IZ531" s="464"/>
      <c r="JA531" s="464"/>
      <c r="JB531" s="464"/>
      <c r="JC531" s="464"/>
      <c r="JD531" s="464"/>
      <c r="JE531" s="464"/>
      <c r="JF531" s="464"/>
      <c r="JG531" s="464"/>
      <c r="JH531" s="464"/>
      <c r="JI531" s="464"/>
      <c r="JJ531" s="464"/>
      <c r="JK531" s="464"/>
      <c r="JL531" s="464"/>
      <c r="JM531" s="464"/>
      <c r="JN531" s="464"/>
      <c r="JO531" s="464"/>
      <c r="JP531" s="464"/>
      <c r="JQ531" s="464"/>
      <c r="JR531" s="464"/>
      <c r="JS531" s="464"/>
      <c r="JT531" s="464"/>
      <c r="JU531" s="464"/>
      <c r="JV531" s="464"/>
      <c r="JW531" s="464"/>
      <c r="JX531" s="464"/>
      <c r="JY531" s="464"/>
      <c r="JZ531" s="464"/>
      <c r="KA531" s="464"/>
      <c r="KB531" s="464"/>
      <c r="KC531" s="464"/>
      <c r="KD531" s="464"/>
      <c r="KE531" s="464"/>
      <c r="KF531" s="464"/>
      <c r="KG531" s="464"/>
      <c r="KH531" s="464"/>
      <c r="KI531" s="464"/>
      <c r="KJ531" s="464"/>
      <c r="KK531" s="464"/>
      <c r="KL531" s="464"/>
      <c r="KM531" s="464"/>
      <c r="KN531" s="464"/>
      <c r="KO531" s="464"/>
      <c r="KP531" s="464"/>
      <c r="KQ531" s="464"/>
      <c r="KR531" s="464"/>
      <c r="KS531" s="464"/>
      <c r="KT531" s="464"/>
      <c r="KU531" s="464"/>
      <c r="KV531" s="464"/>
      <c r="KW531" s="464"/>
      <c r="KX531" s="464"/>
      <c r="KY531" s="464"/>
      <c r="KZ531" s="464"/>
      <c r="LA531" s="464"/>
      <c r="LB531" s="464"/>
      <c r="LC531" s="464"/>
      <c r="LD531" s="464"/>
      <c r="LE531" s="464"/>
      <c r="LF531" s="464"/>
      <c r="LG531" s="464"/>
      <c r="LH531" s="464"/>
      <c r="LI531" s="464"/>
      <c r="LJ531" s="464"/>
      <c r="LK531" s="464"/>
      <c r="LL531" s="464"/>
      <c r="LM531" s="464"/>
      <c r="LN531" s="464"/>
      <c r="LO531" s="464"/>
      <c r="LP531" s="464"/>
      <c r="LQ531" s="464"/>
      <c r="LR531" s="464"/>
      <c r="LS531" s="464"/>
      <c r="LT531" s="464"/>
      <c r="LU531" s="464"/>
      <c r="LV531" s="464"/>
      <c r="LW531" s="464"/>
      <c r="LX531" s="464"/>
      <c r="LY531" s="464"/>
      <c r="LZ531" s="464"/>
      <c r="MA531" s="464"/>
      <c r="MB531" s="464"/>
      <c r="MC531" s="464"/>
      <c r="MD531" s="464"/>
      <c r="ME531" s="464"/>
      <c r="MF531" s="464"/>
      <c r="MG531" s="464"/>
      <c r="MH531" s="464"/>
      <c r="MI531" s="464"/>
      <c r="MJ531" s="464"/>
      <c r="MK531" s="464"/>
      <c r="ML531" s="464"/>
      <c r="MM531" s="464"/>
      <c r="MN531" s="464"/>
      <c r="MO531" s="464"/>
      <c r="MP531" s="464"/>
      <c r="MQ531" s="464"/>
      <c r="MR531" s="464"/>
      <c r="MS531" s="464"/>
      <c r="MT531" s="464"/>
      <c r="MU531" s="464"/>
      <c r="MV531" s="464"/>
      <c r="MW531" s="464"/>
      <c r="MX531" s="464"/>
      <c r="MY531" s="464"/>
      <c r="MZ531" s="464"/>
      <c r="NA531" s="464"/>
      <c r="NB531" s="464"/>
      <c r="NC531" s="464"/>
      <c r="ND531" s="464"/>
      <c r="NE531" s="464"/>
      <c r="NF531" s="464"/>
      <c r="NG531" s="464"/>
      <c r="NH531" s="464"/>
      <c r="NI531" s="464"/>
      <c r="NJ531" s="464"/>
      <c r="NK531" s="464"/>
      <c r="NL531" s="464"/>
      <c r="NM531" s="464"/>
      <c r="NN531" s="464"/>
      <c r="NO531" s="464"/>
      <c r="NP531" s="464"/>
      <c r="NQ531" s="464"/>
      <c r="NR531" s="464"/>
      <c r="NS531" s="464"/>
      <c r="NT531" s="464"/>
      <c r="NU531" s="464"/>
      <c r="NV531" s="464"/>
      <c r="NW531" s="464"/>
      <c r="NX531" s="464"/>
      <c r="NY531" s="464"/>
      <c r="NZ531" s="464"/>
      <c r="OA531" s="464"/>
      <c r="OB531" s="464"/>
      <c r="OC531" s="464"/>
      <c r="OD531" s="464"/>
      <c r="OE531" s="464"/>
      <c r="OF531" s="464"/>
      <c r="OG531" s="464"/>
      <c r="OH531" s="464"/>
      <c r="OI531" s="464"/>
      <c r="OJ531" s="464"/>
      <c r="OK531" s="464"/>
      <c r="OL531" s="464"/>
      <c r="OM531" s="464"/>
      <c r="ON531" s="464"/>
      <c r="OO531" s="464"/>
      <c r="OP531" s="464"/>
      <c r="OQ531" s="464"/>
      <c r="OR531" s="464"/>
      <c r="OS531" s="464"/>
      <c r="OT531" s="464"/>
      <c r="OU531" s="464"/>
      <c r="OV531" s="464"/>
      <c r="OW531" s="464"/>
      <c r="OX531" s="464"/>
      <c r="OY531" s="464"/>
      <c r="OZ531" s="464"/>
      <c r="PA531" s="464"/>
      <c r="PB531" s="464"/>
      <c r="PC531" s="464"/>
      <c r="PD531" s="464"/>
      <c r="PE531" s="464"/>
      <c r="PF531" s="464"/>
      <c r="PG531" s="464"/>
      <c r="PH531" s="464"/>
      <c r="PI531" s="464"/>
      <c r="PJ531" s="464"/>
      <c r="PK531" s="464"/>
      <c r="PL531" s="464"/>
      <c r="PM531" s="464"/>
      <c r="PN531" s="464"/>
      <c r="PO531" s="464"/>
      <c r="PP531" s="464"/>
      <c r="PQ531" s="464"/>
      <c r="PR531" s="464"/>
      <c r="PS531" s="464"/>
      <c r="PT531" s="464"/>
      <c r="PU531" s="464"/>
      <c r="PV531" s="464"/>
      <c r="PW531" s="464"/>
      <c r="PX531" s="464"/>
      <c r="PY531" s="464"/>
      <c r="PZ531" s="464"/>
      <c r="QA531" s="464"/>
      <c r="QB531" s="464"/>
      <c r="QC531" s="464"/>
      <c r="QD531" s="464"/>
      <c r="QE531" s="464"/>
      <c r="QF531" s="464"/>
      <c r="QG531" s="464"/>
      <c r="QH531" s="464"/>
      <c r="QI531" s="464"/>
      <c r="QJ531" s="464"/>
      <c r="QK531" s="464"/>
      <c r="QL531" s="464"/>
      <c r="QM531" s="464"/>
      <c r="QN531" s="464"/>
      <c r="QO531" s="464"/>
      <c r="QP531" s="464"/>
      <c r="QQ531" s="464"/>
      <c r="QR531" s="464"/>
      <c r="QS531" s="464"/>
      <c r="QT531" s="464"/>
      <c r="QU531" s="464"/>
      <c r="QV531" s="464"/>
      <c r="QW531" s="464"/>
      <c r="QX531" s="464"/>
      <c r="QY531" s="464"/>
      <c r="QZ531" s="464"/>
      <c r="RA531" s="464"/>
      <c r="RB531" s="464"/>
      <c r="RC531" s="464"/>
      <c r="RD531" s="464"/>
      <c r="RE531" s="464"/>
      <c r="RF531" s="464"/>
      <c r="RG531" s="464"/>
      <c r="RH531" s="464"/>
      <c r="RI531" s="464"/>
      <c r="RJ531" s="464"/>
      <c r="RK531" s="464"/>
      <c r="RL531" s="464"/>
      <c r="RM531" s="464"/>
      <c r="RN531" s="464"/>
      <c r="RO531" s="464"/>
      <c r="RP531" s="464"/>
      <c r="RQ531" s="464"/>
      <c r="RR531" s="464"/>
      <c r="RS531" s="464"/>
      <c r="RT531" s="464"/>
      <c r="RU531" s="464"/>
      <c r="RV531" s="464"/>
      <c r="RW531" s="464"/>
      <c r="RX531" s="464"/>
      <c r="RY531" s="464"/>
      <c r="RZ531" s="464"/>
      <c r="SA531" s="464"/>
      <c r="SB531" s="464"/>
      <c r="SC531" s="464"/>
      <c r="SD531" s="464"/>
      <c r="SE531" s="464"/>
      <c r="SF531" s="464"/>
      <c r="SG531" s="464"/>
      <c r="SH531" s="464"/>
      <c r="SI531" s="464"/>
      <c r="SJ531" s="464"/>
      <c r="SK531" s="464"/>
      <c r="SL531" s="464"/>
      <c r="SM531" s="464"/>
      <c r="SN531" s="464"/>
      <c r="SO531" s="464"/>
      <c r="SP531" s="464"/>
      <c r="SQ531" s="464"/>
      <c r="SR531" s="464"/>
      <c r="SS531" s="464"/>
      <c r="ST531" s="464"/>
      <c r="SU531" s="464"/>
      <c r="SV531" s="464"/>
      <c r="SW531" s="464"/>
      <c r="SX531" s="464"/>
      <c r="SY531" s="464"/>
      <c r="SZ531" s="464"/>
      <c r="TA531" s="464"/>
      <c r="TB531" s="464"/>
      <c r="TC531" s="464"/>
      <c r="TD531" s="464"/>
      <c r="TE531" s="464"/>
      <c r="TF531" s="464"/>
      <c r="TG531" s="464"/>
      <c r="TH531" s="464"/>
      <c r="TI531" s="464"/>
      <c r="TJ531" s="464"/>
      <c r="TK531" s="464"/>
      <c r="TL531" s="464"/>
      <c r="TM531" s="464"/>
      <c r="TN531" s="464"/>
      <c r="TO531" s="464"/>
      <c r="TP531" s="464"/>
      <c r="TQ531" s="464"/>
      <c r="TR531" s="464"/>
      <c r="TS531" s="464"/>
      <c r="TT531" s="464"/>
      <c r="TU531" s="464"/>
      <c r="TV531" s="464"/>
      <c r="TW531" s="464"/>
      <c r="TX531" s="464"/>
      <c r="TY531" s="464"/>
      <c r="TZ531" s="464"/>
      <c r="UA531" s="464"/>
      <c r="UB531" s="464"/>
      <c r="UC531" s="464"/>
      <c r="UD531" s="464"/>
      <c r="UE531" s="464"/>
      <c r="UF531" s="464"/>
      <c r="UG531" s="464"/>
      <c r="UH531" s="464"/>
      <c r="UI531" s="464"/>
      <c r="UJ531" s="464"/>
      <c r="UK531" s="464"/>
      <c r="UL531" s="464"/>
      <c r="UM531" s="464"/>
      <c r="UN531" s="464"/>
      <c r="UO531" s="464"/>
      <c r="UP531" s="464"/>
      <c r="UQ531" s="464"/>
      <c r="UR531" s="464"/>
      <c r="US531" s="464"/>
      <c r="UT531" s="464"/>
      <c r="UU531" s="464"/>
      <c r="UV531" s="464"/>
      <c r="UW531" s="464"/>
      <c r="UX531" s="464"/>
      <c r="UY531" s="464"/>
      <c r="UZ531" s="464"/>
      <c r="VA531" s="464"/>
      <c r="VB531" s="464"/>
      <c r="VC531" s="464"/>
      <c r="VD531" s="464"/>
      <c r="VE531" s="464"/>
      <c r="VF531" s="464"/>
      <c r="VG531" s="464"/>
      <c r="VH531" s="464"/>
      <c r="VI531" s="464"/>
      <c r="VJ531" s="464"/>
      <c r="VK531" s="464"/>
      <c r="VL531" s="464"/>
      <c r="VM531" s="464"/>
      <c r="VN531" s="464"/>
      <c r="VO531" s="464"/>
      <c r="VP531" s="464"/>
      <c r="VQ531" s="464"/>
      <c r="VR531" s="464"/>
      <c r="VS531" s="464"/>
      <c r="VT531" s="464"/>
      <c r="VU531" s="464"/>
      <c r="VV531" s="464"/>
      <c r="VW531" s="464"/>
      <c r="VX531" s="464"/>
      <c r="VY531" s="464"/>
      <c r="VZ531" s="464"/>
      <c r="WA531" s="464"/>
      <c r="WB531" s="464"/>
      <c r="WC531" s="464"/>
      <c r="WD531" s="464"/>
      <c r="WE531" s="464"/>
      <c r="WF531" s="464"/>
      <c r="WG531" s="464"/>
      <c r="WH531" s="464"/>
      <c r="WI531" s="464"/>
      <c r="WJ531" s="464"/>
      <c r="WK531" s="464"/>
      <c r="WL531" s="464"/>
      <c r="WM531" s="464"/>
      <c r="WN531" s="464"/>
      <c r="WO531" s="464"/>
      <c r="WP531" s="464"/>
      <c r="WQ531" s="464"/>
      <c r="WR531" s="464"/>
      <c r="WS531" s="464"/>
      <c r="WT531" s="464"/>
      <c r="WU531" s="464"/>
      <c r="WV531" s="464"/>
      <c r="WW531" s="464"/>
      <c r="WX531" s="464"/>
      <c r="WY531" s="464"/>
      <c r="WZ531" s="464"/>
      <c r="XA531" s="464"/>
      <c r="XB531" s="464"/>
      <c r="XC531" s="464"/>
      <c r="XD531" s="464"/>
      <c r="XE531" s="464"/>
      <c r="XF531" s="464"/>
      <c r="XG531" s="464"/>
      <c r="XH531" s="464"/>
      <c r="XI531" s="464"/>
      <c r="XJ531" s="464"/>
      <c r="XK531" s="464"/>
      <c r="XL531" s="464"/>
      <c r="XM531" s="464"/>
      <c r="XN531" s="464"/>
      <c r="XO531" s="464"/>
      <c r="XP531" s="464"/>
      <c r="XQ531" s="464"/>
      <c r="XR531" s="464"/>
      <c r="XS531" s="464"/>
      <c r="XT531" s="464"/>
      <c r="XU531" s="464"/>
      <c r="XV531" s="464"/>
      <c r="XW531" s="464"/>
      <c r="XX531" s="464"/>
      <c r="XY531" s="464"/>
      <c r="XZ531" s="464"/>
      <c r="YA531" s="464"/>
      <c r="YB531" s="464"/>
      <c r="YC531" s="464"/>
      <c r="YD531" s="464"/>
      <c r="YE531" s="464"/>
      <c r="YF531" s="464"/>
      <c r="YG531" s="464"/>
      <c r="YH531" s="464"/>
      <c r="YI531" s="464"/>
      <c r="YJ531" s="464"/>
      <c r="YK531" s="464"/>
      <c r="YL531" s="464"/>
      <c r="YM531" s="464"/>
      <c r="YN531" s="464"/>
      <c r="YO531" s="464"/>
      <c r="YP531" s="464"/>
      <c r="YQ531" s="464"/>
      <c r="YR531" s="464"/>
      <c r="YS531" s="464"/>
      <c r="YT531" s="464"/>
      <c r="YU531" s="464"/>
      <c r="YV531" s="464"/>
      <c r="YW531" s="464"/>
      <c r="YX531" s="464"/>
      <c r="YY531" s="464"/>
      <c r="YZ531" s="464"/>
      <c r="ZA531" s="464"/>
      <c r="ZB531" s="464"/>
      <c r="ZC531" s="464"/>
      <c r="ZD531" s="464"/>
      <c r="ZE531" s="464"/>
      <c r="ZF531" s="464"/>
      <c r="ZG531" s="464"/>
      <c r="ZH531" s="464"/>
      <c r="ZI531" s="464"/>
      <c r="ZJ531" s="464"/>
      <c r="ZK531" s="464"/>
      <c r="ZL531" s="464"/>
      <c r="ZM531" s="464"/>
      <c r="ZN531" s="464"/>
      <c r="ZO531" s="464"/>
      <c r="ZP531" s="464"/>
      <c r="ZQ531" s="464"/>
      <c r="ZR531" s="464"/>
      <c r="ZS531" s="464"/>
      <c r="ZT531" s="464"/>
      <c r="ZU531" s="464"/>
      <c r="ZV531" s="464"/>
      <c r="ZW531" s="464"/>
      <c r="ZX531" s="464"/>
      <c r="ZY531" s="464"/>
      <c r="ZZ531" s="464"/>
      <c r="AAA531" s="464"/>
      <c r="AAB531" s="464"/>
      <c r="AAC531" s="464"/>
      <c r="AAD531" s="464"/>
      <c r="AAE531" s="464"/>
      <c r="AAF531" s="464"/>
      <c r="AAG531" s="464"/>
      <c r="AAH531" s="464"/>
      <c r="AAI531" s="464"/>
      <c r="AAJ531" s="464"/>
      <c r="AAK531" s="464"/>
      <c r="AAL531" s="464"/>
      <c r="AAM531" s="464"/>
      <c r="AAN531" s="464"/>
      <c r="AAO531" s="464"/>
      <c r="AAP531" s="464"/>
      <c r="AAQ531" s="464"/>
      <c r="AAR531" s="464"/>
      <c r="AAS531" s="464"/>
      <c r="AAT531" s="464"/>
      <c r="AAU531" s="464"/>
      <c r="AAV531" s="464"/>
      <c r="AAW531" s="464"/>
      <c r="AAX531" s="464"/>
      <c r="AAY531" s="464"/>
      <c r="AAZ531" s="464"/>
      <c r="ABA531" s="464"/>
      <c r="ABB531" s="464"/>
      <c r="ABC531" s="464"/>
      <c r="ABD531" s="464"/>
      <c r="ABE531" s="464"/>
      <c r="ABF531" s="464"/>
      <c r="ABG531" s="464"/>
      <c r="ABH531" s="464"/>
      <c r="ABI531" s="464"/>
      <c r="ABJ531" s="464"/>
      <c r="ABK531" s="464"/>
      <c r="ABL531" s="464"/>
      <c r="ABM531" s="464"/>
      <c r="ABN531" s="464"/>
      <c r="ABO531" s="464"/>
      <c r="ABP531" s="464"/>
      <c r="ABQ531" s="464"/>
      <c r="ABR531" s="464"/>
      <c r="ABS531" s="464"/>
      <c r="ABT531" s="464"/>
      <c r="ABU531" s="464"/>
      <c r="ABV531" s="464"/>
      <c r="ABW531" s="464"/>
      <c r="ABX531" s="464"/>
      <c r="ABY531" s="464"/>
      <c r="ABZ531" s="464"/>
      <c r="ACA531" s="464"/>
      <c r="ACB531" s="464"/>
      <c r="ACC531" s="464"/>
      <c r="ACD531" s="464"/>
      <c r="ACE531" s="464"/>
      <c r="ACF531" s="464"/>
      <c r="ACG531" s="464"/>
      <c r="ACH531" s="464"/>
      <c r="ACI531" s="464"/>
      <c r="ACJ531" s="464"/>
      <c r="ACK531" s="464"/>
      <c r="ACL531" s="464"/>
      <c r="ACM531" s="464"/>
      <c r="ACN531" s="464"/>
      <c r="ACO531" s="464"/>
      <c r="ACP531" s="464"/>
      <c r="ACQ531" s="464"/>
      <c r="ACR531" s="464"/>
      <c r="ACS531" s="464"/>
      <c r="ACT531" s="464"/>
      <c r="ACU531" s="464"/>
      <c r="ACV531" s="464"/>
      <c r="ACW531" s="464"/>
      <c r="ACX531" s="464"/>
      <c r="ACY531" s="464"/>
      <c r="ACZ531" s="464"/>
      <c r="ADA531" s="464"/>
      <c r="ADB531" s="464"/>
      <c r="ADC531" s="464"/>
      <c r="ADD531" s="464"/>
      <c r="ADE531" s="464"/>
      <c r="ADF531" s="464"/>
      <c r="ADG531" s="464"/>
      <c r="ADH531" s="464"/>
      <c r="ADI531" s="464"/>
      <c r="ADJ531" s="464"/>
      <c r="ADK531" s="464"/>
      <c r="ADL531" s="464"/>
      <c r="ADM531" s="464"/>
      <c r="ADN531" s="464"/>
      <c r="ADO531" s="464"/>
      <c r="ADP531" s="464"/>
      <c r="ADQ531" s="464"/>
      <c r="ADR531" s="464"/>
      <c r="ADS531" s="464"/>
      <c r="ADT531" s="464"/>
      <c r="ADU531" s="464"/>
      <c r="ADV531" s="464"/>
      <c r="ADW531" s="464"/>
      <c r="ADX531" s="464"/>
      <c r="ADY531" s="464"/>
      <c r="ADZ531" s="464"/>
      <c r="AEA531" s="464"/>
      <c r="AEB531" s="464"/>
      <c r="AEC531" s="464"/>
      <c r="AED531" s="464"/>
      <c r="AEE531" s="464"/>
      <c r="AEF531" s="464"/>
      <c r="AEG531" s="464"/>
      <c r="AEH531" s="464"/>
      <c r="AEI531" s="464"/>
      <c r="AEJ531" s="464"/>
      <c r="AEK531" s="464"/>
      <c r="AEL531" s="464"/>
      <c r="AEM531" s="464"/>
      <c r="AEN531" s="464"/>
      <c r="AEO531" s="464"/>
      <c r="AEP531" s="464"/>
      <c r="AEQ531" s="464"/>
      <c r="AER531" s="464"/>
      <c r="AES531" s="464"/>
      <c r="AET531" s="464"/>
      <c r="AEU531" s="464"/>
      <c r="AEV531" s="464"/>
      <c r="AEW531" s="464"/>
      <c r="AEX531" s="464"/>
      <c r="AEY531" s="464"/>
      <c r="AEZ531" s="464"/>
      <c r="AFA531" s="464"/>
      <c r="AFB531" s="464"/>
      <c r="AFC531" s="464"/>
      <c r="AFD531" s="464"/>
      <c r="AFE531" s="464"/>
      <c r="AFF531" s="464"/>
      <c r="AFG531" s="464"/>
      <c r="AFH531" s="464"/>
      <c r="AFI531" s="464"/>
      <c r="AFJ531" s="464"/>
      <c r="AFK531" s="464"/>
      <c r="AFL531" s="464"/>
      <c r="AFM531" s="464"/>
      <c r="AFN531" s="464"/>
      <c r="AFO531" s="464"/>
      <c r="AFP531" s="464"/>
      <c r="AFQ531" s="464"/>
      <c r="AFR531" s="464"/>
      <c r="AFS531" s="464"/>
      <c r="AFT531" s="464"/>
      <c r="AFU531" s="464"/>
      <c r="AFV531" s="464"/>
      <c r="AFW531" s="464"/>
      <c r="AFX531" s="464"/>
      <c r="AFY531" s="464"/>
      <c r="AFZ531" s="464"/>
      <c r="AGA531" s="464"/>
      <c r="AGB531" s="464"/>
      <c r="AGC531" s="464"/>
      <c r="AGD531" s="464"/>
      <c r="AGE531" s="464"/>
      <c r="AGF531" s="464"/>
      <c r="AGG531" s="464"/>
      <c r="AGH531" s="464"/>
      <c r="AGI531" s="464"/>
      <c r="AGJ531" s="464"/>
      <c r="AGK531" s="464"/>
      <c r="AGL531" s="464"/>
      <c r="AGM531" s="464"/>
      <c r="AGN531" s="464"/>
      <c r="AGO531" s="464"/>
      <c r="AGP531" s="464"/>
      <c r="AGQ531" s="464"/>
      <c r="AGR531" s="464"/>
      <c r="AGS531" s="464"/>
      <c r="AGT531" s="464"/>
      <c r="AGU531" s="464"/>
      <c r="AGV531" s="464"/>
      <c r="AGW531" s="464"/>
      <c r="AGX531" s="464"/>
      <c r="AGY531" s="464"/>
      <c r="AGZ531" s="464"/>
      <c r="AHA531" s="464"/>
      <c r="AHB531" s="464"/>
      <c r="AHC531" s="464"/>
      <c r="AHD531" s="464"/>
      <c r="AHE531" s="464"/>
      <c r="AHF531" s="464"/>
      <c r="AHG531" s="464"/>
      <c r="AHH531" s="464"/>
      <c r="AHI531" s="464"/>
      <c r="AHJ531" s="464"/>
      <c r="AHK531" s="464"/>
      <c r="AHL531" s="464"/>
      <c r="AHM531" s="464"/>
      <c r="AHN531" s="464"/>
      <c r="AHO531" s="464"/>
      <c r="AHP531" s="464"/>
      <c r="AHQ531" s="464"/>
      <c r="AHR531" s="464"/>
      <c r="AHS531" s="464"/>
      <c r="AHT531" s="464"/>
      <c r="AHU531" s="464"/>
      <c r="AHV531" s="464"/>
      <c r="AHW531" s="464"/>
      <c r="AHX531" s="464"/>
      <c r="AHY531" s="464"/>
      <c r="AHZ531" s="464"/>
      <c r="AIA531" s="464"/>
      <c r="AIB531" s="464"/>
      <c r="AIC531" s="464"/>
      <c r="AID531" s="464"/>
      <c r="AIE531" s="464"/>
      <c r="AIF531" s="464"/>
      <c r="AIG531" s="464"/>
      <c r="AIH531" s="464"/>
      <c r="AII531" s="464"/>
      <c r="AIJ531" s="464"/>
      <c r="AIK531" s="464"/>
      <c r="AIL531" s="464"/>
      <c r="AIM531" s="464"/>
      <c r="AIN531" s="464"/>
      <c r="AIO531" s="464"/>
      <c r="AIP531" s="464"/>
      <c r="AIQ531" s="464"/>
      <c r="AIR531" s="464"/>
      <c r="AIS531" s="464"/>
      <c r="AIT531" s="464"/>
      <c r="AIU531" s="464"/>
      <c r="AIV531" s="464"/>
      <c r="AIW531" s="464"/>
      <c r="AIX531" s="464"/>
      <c r="AIY531" s="464"/>
      <c r="AIZ531" s="464"/>
      <c r="AJA531" s="464"/>
      <c r="AJB531" s="464"/>
      <c r="AJC531" s="464"/>
      <c r="AJD531" s="464"/>
      <c r="AJE531" s="464"/>
      <c r="AJF531" s="464"/>
      <c r="AJG531" s="464"/>
      <c r="AJH531" s="464"/>
      <c r="AJI531" s="464"/>
      <c r="AJJ531" s="464"/>
      <c r="AJK531" s="464"/>
      <c r="AJL531" s="464"/>
      <c r="AJM531" s="464"/>
      <c r="AJN531" s="464"/>
      <c r="AJO531" s="464"/>
      <c r="AJP531" s="464"/>
      <c r="AJQ531" s="464"/>
      <c r="AJR531" s="464"/>
      <c r="AJS531" s="464"/>
      <c r="AJT531" s="464"/>
      <c r="AJU531" s="464"/>
      <c r="AJV531" s="464"/>
      <c r="AJW531" s="464"/>
      <c r="AJX531" s="464"/>
      <c r="AJY531" s="464"/>
      <c r="AJZ531" s="464"/>
      <c r="AKA531" s="464"/>
      <c r="AKB531" s="464"/>
      <c r="AKC531" s="464"/>
      <c r="AKD531" s="464"/>
      <c r="AKE531" s="464"/>
      <c r="AKF531" s="464"/>
      <c r="AKG531" s="464"/>
      <c r="AKH531" s="464"/>
      <c r="AKI531" s="464"/>
      <c r="AKJ531" s="464"/>
      <c r="AKK531" s="464"/>
      <c r="AKL531" s="464"/>
      <c r="AKM531" s="464"/>
      <c r="AKN531" s="464"/>
      <c r="AKO531" s="464"/>
      <c r="AKP531" s="464"/>
      <c r="AKQ531" s="464"/>
      <c r="AKR531" s="464"/>
      <c r="AKS531" s="464"/>
      <c r="AKT531" s="464"/>
      <c r="AKU531" s="464"/>
      <c r="AKV531" s="464"/>
      <c r="AKW531" s="464"/>
      <c r="AKX531" s="464"/>
      <c r="AKY531" s="464"/>
      <c r="AKZ531" s="464"/>
      <c r="ALA531" s="464"/>
      <c r="ALB531" s="464"/>
      <c r="ALC531" s="464"/>
      <c r="ALD531" s="464"/>
      <c r="ALE531" s="464"/>
      <c r="ALF531" s="464"/>
      <c r="ALG531" s="464"/>
      <c r="ALH531" s="464"/>
      <c r="ALI531" s="464"/>
      <c r="ALJ531" s="464"/>
      <c r="ALK531" s="464"/>
      <c r="ALL531" s="464"/>
      <c r="ALM531" s="464"/>
      <c r="ALN531" s="464"/>
      <c r="ALO531" s="464"/>
      <c r="ALP531" s="464"/>
      <c r="ALQ531" s="464"/>
      <c r="ALR531" s="464"/>
      <c r="ALS531" s="464"/>
      <c r="ALT531" s="464"/>
      <c r="ALU531" s="464"/>
      <c r="ALV531" s="464"/>
      <c r="ALW531" s="464"/>
      <c r="ALX531" s="464"/>
      <c r="ALY531" s="464"/>
      <c r="ALZ531" s="464"/>
      <c r="AMA531" s="464"/>
      <c r="AMB531" s="464"/>
      <c r="AMC531" s="464"/>
      <c r="AMD531" s="464"/>
      <c r="AME531" s="464"/>
      <c r="AMF531" s="464"/>
      <c r="AMG531" s="464"/>
      <c r="AMH531" s="464"/>
      <c r="AMI531" s="464"/>
      <c r="AMJ531" s="464"/>
      <c r="AMK531" s="464"/>
      <c r="AML531" s="464"/>
      <c r="AMM531" s="464"/>
      <c r="AMN531" s="464"/>
      <c r="AMO531" s="464"/>
      <c r="AMP531" s="464"/>
      <c r="AMQ531" s="464"/>
      <c r="AMR531" s="464"/>
      <c r="AMS531" s="464"/>
      <c r="AMT531" s="464"/>
      <c r="AMU531" s="464"/>
      <c r="AMV531" s="464"/>
      <c r="AMW531" s="464"/>
      <c r="AMX531" s="464"/>
      <c r="AMY531" s="464"/>
      <c r="AMZ531" s="464"/>
      <c r="ANA531" s="464"/>
      <c r="ANB531" s="464"/>
      <c r="ANC531" s="464"/>
      <c r="AND531" s="464"/>
      <c r="ANE531" s="464"/>
      <c r="ANF531" s="464"/>
      <c r="ANG531" s="464"/>
      <c r="ANH531" s="464"/>
      <c r="ANI531" s="464"/>
      <c r="ANJ531" s="464"/>
      <c r="ANK531" s="464"/>
      <c r="ANL531" s="464"/>
      <c r="ANM531" s="464"/>
      <c r="ANN531" s="464"/>
      <c r="ANO531" s="464"/>
      <c r="ANP531" s="464"/>
      <c r="ANQ531" s="464"/>
      <c r="ANR531" s="464"/>
      <c r="ANS531" s="464"/>
      <c r="ANT531" s="464"/>
      <c r="ANU531" s="464"/>
      <c r="ANV531" s="464"/>
      <c r="ANW531" s="464"/>
      <c r="ANX531" s="464"/>
      <c r="ANY531" s="464"/>
      <c r="ANZ531" s="464"/>
      <c r="AOA531" s="464"/>
      <c r="AOB531" s="464"/>
      <c r="AOC531" s="464"/>
      <c r="AOD531" s="464"/>
      <c r="AOE531" s="464"/>
      <c r="AOF531" s="464"/>
      <c r="AOG531" s="464"/>
      <c r="AOH531" s="464"/>
      <c r="AOI531" s="464"/>
      <c r="AOJ531" s="464"/>
      <c r="AOK531" s="464"/>
      <c r="AOL531" s="464"/>
      <c r="AOM531" s="464"/>
      <c r="AON531" s="464"/>
      <c r="AOO531" s="464"/>
      <c r="AOP531" s="464"/>
      <c r="AOQ531" s="464"/>
      <c r="AOR531" s="464"/>
      <c r="AOS531" s="464"/>
      <c r="AOT531" s="464"/>
      <c r="AOU531" s="464"/>
      <c r="AOV531" s="464"/>
      <c r="AOW531" s="464"/>
      <c r="AOX531" s="464"/>
      <c r="AOY531" s="464"/>
      <c r="AOZ531" s="464"/>
      <c r="APA531" s="464"/>
      <c r="APB531" s="464"/>
      <c r="APC531" s="464"/>
      <c r="APD531" s="464"/>
      <c r="APE531" s="464"/>
      <c r="APF531" s="464"/>
      <c r="APG531" s="464"/>
      <c r="APH531" s="464"/>
      <c r="API531" s="464"/>
      <c r="APJ531" s="464"/>
      <c r="APK531" s="464"/>
      <c r="APL531" s="464"/>
      <c r="APM531" s="464"/>
      <c r="APN531" s="464"/>
      <c r="APO531" s="464"/>
      <c r="APP531" s="464"/>
      <c r="APQ531" s="464"/>
      <c r="APR531" s="464"/>
      <c r="APS531" s="464"/>
      <c r="APT531" s="464"/>
      <c r="APU531" s="464"/>
      <c r="APV531" s="464"/>
      <c r="APW531" s="464"/>
      <c r="APX531" s="464"/>
      <c r="APY531" s="464"/>
      <c r="APZ531" s="464"/>
      <c r="AQA531" s="464"/>
      <c r="AQB531" s="464"/>
      <c r="AQC531" s="464"/>
      <c r="AQD531" s="464"/>
      <c r="AQE531" s="464"/>
      <c r="AQF531" s="464"/>
      <c r="AQG531" s="464"/>
      <c r="AQH531" s="464"/>
      <c r="AQI531" s="464"/>
      <c r="AQJ531" s="464"/>
      <c r="AQK531" s="464"/>
      <c r="AQL531" s="464"/>
      <c r="AQM531" s="464"/>
      <c r="AQN531" s="464"/>
      <c r="AQO531" s="464"/>
      <c r="AQP531" s="464"/>
      <c r="AQQ531" s="464"/>
      <c r="AQR531" s="464"/>
      <c r="AQS531" s="464"/>
      <c r="AQT531" s="464"/>
      <c r="AQU531" s="464"/>
      <c r="AQV531" s="464"/>
      <c r="AQW531" s="464"/>
      <c r="AQX531" s="464"/>
      <c r="AQY531" s="464"/>
      <c r="AQZ531" s="464"/>
      <c r="ARA531" s="464"/>
      <c r="ARB531" s="464"/>
      <c r="ARC531" s="464"/>
      <c r="ARD531" s="464"/>
      <c r="ARE531" s="464"/>
      <c r="ARF531" s="464"/>
      <c r="ARG531" s="464"/>
      <c r="ARH531" s="464"/>
      <c r="ARI531" s="464"/>
      <c r="ARJ531" s="464"/>
      <c r="ARK531" s="464"/>
      <c r="ARL531" s="464"/>
      <c r="ARM531" s="464"/>
      <c r="ARN531" s="464"/>
      <c r="ARO531" s="464"/>
      <c r="ARP531" s="464"/>
      <c r="ARQ531" s="464"/>
      <c r="ARR531" s="464"/>
      <c r="ARS531" s="464"/>
      <c r="ART531" s="464"/>
      <c r="ARU531" s="464"/>
      <c r="ARV531" s="464"/>
      <c r="ARW531" s="464"/>
      <c r="ARX531" s="464"/>
      <c r="ARY531" s="464"/>
      <c r="ARZ531" s="464"/>
      <c r="ASA531" s="464"/>
      <c r="ASB531" s="464"/>
      <c r="ASC531" s="464"/>
      <c r="ASD531" s="464"/>
      <c r="ASE531" s="464"/>
      <c r="ASF531" s="464"/>
      <c r="ASG531" s="464"/>
      <c r="ASH531" s="464"/>
      <c r="ASI531" s="464"/>
      <c r="ASJ531" s="464"/>
      <c r="ASK531" s="464"/>
      <c r="ASL531" s="464"/>
      <c r="ASM531" s="464"/>
      <c r="ASN531" s="464"/>
      <c r="ASO531" s="464"/>
      <c r="ASP531" s="464"/>
      <c r="ASQ531" s="464"/>
      <c r="ASR531" s="464"/>
      <c r="ASS531" s="464"/>
      <c r="AST531" s="464"/>
      <c r="ASU531" s="464"/>
      <c r="ASV531" s="464"/>
      <c r="ASW531" s="464"/>
      <c r="ASX531" s="464"/>
      <c r="ASY531" s="464"/>
      <c r="ASZ531" s="464"/>
      <c r="ATA531" s="464"/>
      <c r="ATB531" s="464"/>
      <c r="ATC531" s="464"/>
      <c r="ATD531" s="464"/>
      <c r="ATE531" s="464"/>
      <c r="ATF531" s="464"/>
      <c r="ATG531" s="464"/>
      <c r="ATH531" s="464"/>
      <c r="ATI531" s="464"/>
      <c r="ATJ531" s="464"/>
      <c r="ATK531" s="464"/>
      <c r="ATL531" s="464"/>
      <c r="ATM531" s="464"/>
      <c r="ATN531" s="464"/>
      <c r="ATO531" s="464"/>
      <c r="ATP531" s="464"/>
      <c r="ATQ531" s="464"/>
      <c r="ATR531" s="464"/>
      <c r="ATS531" s="464"/>
      <c r="ATT531" s="464"/>
      <c r="ATU531" s="464"/>
      <c r="ATV531" s="464"/>
      <c r="ATW531" s="464"/>
      <c r="ATX531" s="464"/>
      <c r="ATY531" s="464"/>
      <c r="ATZ531" s="464"/>
      <c r="AUA531" s="464"/>
      <c r="AUB531" s="464"/>
      <c r="AUC531" s="464"/>
      <c r="AUD531" s="464"/>
      <c r="AUE531" s="464"/>
      <c r="AUF531" s="464"/>
      <c r="AUG531" s="464"/>
      <c r="AUH531" s="464"/>
      <c r="AUI531" s="464"/>
      <c r="AUJ531" s="464"/>
      <c r="AUK531" s="464"/>
      <c r="AUL531" s="464"/>
      <c r="AUM531" s="464"/>
      <c r="AUN531" s="464"/>
      <c r="AUO531" s="464"/>
      <c r="AUP531" s="464"/>
      <c r="AUQ531" s="464"/>
      <c r="AUR531" s="464"/>
      <c r="AUS531" s="464"/>
      <c r="AUT531" s="464"/>
      <c r="AUU531" s="464"/>
      <c r="AUV531" s="464"/>
      <c r="AUW531" s="464"/>
      <c r="AUX531" s="464"/>
      <c r="AUY531" s="464"/>
      <c r="AUZ531" s="464"/>
      <c r="AVA531" s="464"/>
      <c r="AVB531" s="464"/>
      <c r="AVC531" s="464"/>
      <c r="AVD531" s="464"/>
      <c r="AVE531" s="464"/>
      <c r="AVF531" s="464"/>
      <c r="AVG531" s="464"/>
      <c r="AVH531" s="464"/>
      <c r="AVI531" s="464"/>
      <c r="AVJ531" s="464"/>
      <c r="AVK531" s="464"/>
      <c r="AVL531" s="464"/>
      <c r="AVM531" s="464"/>
      <c r="AVN531" s="464"/>
      <c r="AVO531" s="464"/>
      <c r="AVP531" s="464"/>
      <c r="AVQ531" s="464"/>
      <c r="AVR531" s="464"/>
      <c r="AVS531" s="464"/>
      <c r="AVT531" s="464"/>
      <c r="AVU531" s="464"/>
      <c r="AVV531" s="464"/>
      <c r="AVW531" s="464"/>
      <c r="AVX531" s="464"/>
      <c r="AVY531" s="464"/>
      <c r="AVZ531" s="464"/>
      <c r="AWA531" s="464"/>
      <c r="AWB531" s="464"/>
      <c r="AWC531" s="464"/>
      <c r="AWD531" s="464"/>
      <c r="AWE531" s="464"/>
      <c r="AWF531" s="464"/>
      <c r="AWG531" s="464"/>
      <c r="AWH531" s="464"/>
      <c r="AWI531" s="464"/>
      <c r="AWJ531" s="464"/>
      <c r="AWK531" s="464"/>
      <c r="AWL531" s="464"/>
      <c r="AWM531" s="464"/>
      <c r="AWN531" s="464"/>
      <c r="AWO531" s="464"/>
      <c r="AWP531" s="464"/>
      <c r="AWQ531" s="464"/>
      <c r="AWR531" s="464"/>
      <c r="AWS531" s="464"/>
      <c r="AWT531" s="464"/>
      <c r="AWU531" s="464"/>
      <c r="AWV531" s="464"/>
      <c r="AWW531" s="464"/>
      <c r="AWX531" s="464"/>
      <c r="AWY531" s="464"/>
      <c r="AWZ531" s="464"/>
      <c r="AXA531" s="464"/>
      <c r="AXB531" s="464"/>
      <c r="AXC531" s="464"/>
      <c r="AXD531" s="464"/>
      <c r="AXE531" s="464"/>
      <c r="AXF531" s="464"/>
      <c r="AXG531" s="464"/>
      <c r="AXH531" s="464"/>
      <c r="AXI531" s="464"/>
      <c r="AXJ531" s="464"/>
      <c r="AXK531" s="464"/>
      <c r="AXL531" s="464"/>
      <c r="AXM531" s="464"/>
      <c r="AXN531" s="464"/>
      <c r="AXO531" s="464"/>
      <c r="AXP531" s="464"/>
      <c r="AXQ531" s="464"/>
      <c r="AXR531" s="464"/>
      <c r="AXS531" s="464"/>
      <c r="AXT531" s="464"/>
      <c r="AXU531" s="464"/>
      <c r="AXV531" s="464"/>
      <c r="AXW531" s="464"/>
      <c r="AXX531" s="464"/>
      <c r="AXY531" s="464"/>
      <c r="AXZ531" s="464"/>
      <c r="AYA531" s="464"/>
      <c r="AYB531" s="464"/>
      <c r="AYC531" s="464"/>
      <c r="AYD531" s="464"/>
      <c r="AYE531" s="464"/>
      <c r="AYF531" s="464"/>
      <c r="AYG531" s="464"/>
      <c r="AYH531" s="464"/>
      <c r="AYI531" s="464"/>
      <c r="AYJ531" s="464"/>
      <c r="AYK531" s="464"/>
      <c r="AYL531" s="464"/>
      <c r="AYM531" s="464"/>
      <c r="AYN531" s="464"/>
      <c r="AYO531" s="464"/>
      <c r="AYP531" s="464"/>
      <c r="AYQ531" s="464"/>
      <c r="AYR531" s="464"/>
      <c r="AYS531" s="464"/>
      <c r="AYT531" s="464"/>
      <c r="AYU531" s="464"/>
      <c r="AYV531" s="464"/>
      <c r="AYW531" s="464"/>
      <c r="AYX531" s="464"/>
      <c r="AYY531" s="464"/>
      <c r="AYZ531" s="464"/>
      <c r="AZA531" s="464"/>
      <c r="AZB531" s="464"/>
      <c r="AZC531" s="464"/>
      <c r="AZD531" s="464"/>
      <c r="AZE531" s="464"/>
      <c r="AZF531" s="464"/>
      <c r="AZG531" s="464"/>
      <c r="AZH531" s="464"/>
      <c r="AZI531" s="464"/>
      <c r="AZJ531" s="464"/>
      <c r="AZK531" s="464"/>
      <c r="AZL531" s="464"/>
      <c r="AZM531" s="464"/>
      <c r="AZN531" s="464"/>
      <c r="AZO531" s="464"/>
      <c r="AZP531" s="464"/>
      <c r="AZQ531" s="464"/>
      <c r="AZR531" s="464"/>
      <c r="AZS531" s="464"/>
      <c r="AZT531" s="464"/>
      <c r="AZU531" s="464"/>
      <c r="AZV531" s="464"/>
      <c r="AZW531" s="464"/>
      <c r="AZX531" s="464"/>
      <c r="AZY531" s="464"/>
      <c r="AZZ531" s="464"/>
      <c r="BAA531" s="464"/>
      <c r="BAB531" s="464"/>
      <c r="BAC531" s="464"/>
      <c r="BAD531" s="464"/>
      <c r="BAE531" s="464"/>
      <c r="BAF531" s="464"/>
      <c r="BAG531" s="464"/>
      <c r="BAH531" s="464"/>
      <c r="BAI531" s="464"/>
      <c r="BAJ531" s="464"/>
      <c r="BAK531" s="464"/>
      <c r="BAL531" s="464"/>
      <c r="BAM531" s="464"/>
      <c r="BAN531" s="464"/>
      <c r="BAO531" s="464"/>
      <c r="BAP531" s="464"/>
      <c r="BAQ531" s="464"/>
      <c r="BAR531" s="464"/>
      <c r="BAS531" s="464"/>
      <c r="BAT531" s="464"/>
      <c r="BAU531" s="464"/>
      <c r="BAV531" s="464"/>
      <c r="BAW531" s="464"/>
      <c r="BAX531" s="464"/>
      <c r="BAY531" s="464"/>
      <c r="BAZ531" s="464"/>
      <c r="BBA531" s="464"/>
      <c r="BBB531" s="464"/>
      <c r="BBC531" s="464"/>
      <c r="BBD531" s="464"/>
      <c r="BBE531" s="464"/>
      <c r="BBF531" s="464"/>
      <c r="BBG531" s="464"/>
      <c r="BBH531" s="464"/>
      <c r="BBI531" s="464"/>
      <c r="BBJ531" s="464"/>
      <c r="BBK531" s="464"/>
      <c r="BBL531" s="464"/>
      <c r="BBM531" s="464"/>
      <c r="BBN531" s="464"/>
      <c r="BBO531" s="464"/>
      <c r="BBP531" s="464"/>
      <c r="BBQ531" s="464"/>
      <c r="BBR531" s="464"/>
      <c r="BBS531" s="464"/>
      <c r="BBT531" s="464"/>
      <c r="BBU531" s="464"/>
      <c r="BBV531" s="464"/>
      <c r="BBW531" s="464"/>
      <c r="BBX531" s="464"/>
      <c r="BBY531" s="464"/>
      <c r="BBZ531" s="464"/>
      <c r="BCA531" s="464"/>
      <c r="BCB531" s="464"/>
      <c r="BCC531" s="464"/>
      <c r="BCD531" s="464"/>
      <c r="BCE531" s="464"/>
      <c r="BCF531" s="464"/>
      <c r="BCG531" s="464"/>
      <c r="BCH531" s="464"/>
      <c r="BCI531" s="464"/>
      <c r="BCJ531" s="464"/>
      <c r="BCK531" s="464"/>
      <c r="BCL531" s="464"/>
      <c r="BCM531" s="464"/>
      <c r="BCN531" s="464"/>
      <c r="BCO531" s="464"/>
      <c r="BCP531" s="464"/>
      <c r="BCQ531" s="464"/>
      <c r="BCR531" s="464"/>
      <c r="BCS531" s="464"/>
      <c r="BCT531" s="464"/>
      <c r="BCU531" s="464"/>
      <c r="BCV531" s="464"/>
      <c r="BCW531" s="464"/>
      <c r="BCX531" s="464"/>
      <c r="BCY531" s="464"/>
      <c r="BCZ531" s="464"/>
      <c r="BDA531" s="464"/>
      <c r="BDB531" s="464"/>
      <c r="BDC531" s="464"/>
      <c r="BDD531" s="464"/>
      <c r="BDE531" s="464"/>
      <c r="BDF531" s="464"/>
      <c r="BDG531" s="464"/>
      <c r="BDH531" s="464"/>
      <c r="BDI531" s="464"/>
      <c r="BDJ531" s="464"/>
      <c r="BDK531" s="464"/>
      <c r="BDL531" s="464"/>
      <c r="BDM531" s="464"/>
      <c r="BDN531" s="464"/>
      <c r="BDO531" s="464"/>
      <c r="BDP531" s="464"/>
      <c r="BDQ531" s="464"/>
      <c r="BDR531" s="464"/>
      <c r="BDS531" s="464"/>
      <c r="BDT531" s="464"/>
      <c r="BDU531" s="464"/>
      <c r="BDV531" s="464"/>
      <c r="BDW531" s="464"/>
      <c r="BDX531" s="464"/>
      <c r="BDY531" s="464"/>
      <c r="BDZ531" s="464"/>
      <c r="BEA531" s="464"/>
      <c r="BEB531" s="464"/>
      <c r="BEC531" s="464"/>
      <c r="BED531" s="464"/>
      <c r="BEE531" s="464"/>
      <c r="BEF531" s="464"/>
      <c r="BEG531" s="464"/>
      <c r="BEH531" s="464"/>
      <c r="BEI531" s="464"/>
      <c r="BEJ531" s="464"/>
      <c r="BEK531" s="464"/>
      <c r="BEL531" s="464"/>
      <c r="BEM531" s="464"/>
      <c r="BEN531" s="464"/>
      <c r="BEO531" s="464"/>
      <c r="BEP531" s="464"/>
      <c r="BEQ531" s="464"/>
      <c r="BER531" s="464"/>
      <c r="BES531" s="464"/>
      <c r="BET531" s="464"/>
      <c r="BEU531" s="464"/>
      <c r="BEV531" s="464"/>
      <c r="BEW531" s="464"/>
      <c r="BEX531" s="464"/>
      <c r="BEY531" s="464"/>
      <c r="BEZ531" s="464"/>
      <c r="BFA531" s="464"/>
      <c r="BFB531" s="464"/>
      <c r="BFC531" s="464"/>
      <c r="BFD531" s="464"/>
      <c r="BFE531" s="464"/>
      <c r="BFF531" s="464"/>
      <c r="BFG531" s="464"/>
      <c r="BFH531" s="464"/>
      <c r="BFI531" s="464"/>
      <c r="BFJ531" s="464"/>
      <c r="BFK531" s="464"/>
      <c r="BFL531" s="464"/>
      <c r="BFM531" s="464"/>
      <c r="BFN531" s="464"/>
      <c r="BFO531" s="464"/>
      <c r="BFP531" s="464"/>
      <c r="BFQ531" s="464"/>
      <c r="BFR531" s="464"/>
      <c r="BFS531" s="464"/>
      <c r="BFT531" s="464"/>
      <c r="BFU531" s="464"/>
      <c r="BFV531" s="464"/>
      <c r="BFW531" s="464"/>
      <c r="BFX531" s="464"/>
      <c r="BFY531" s="464"/>
      <c r="BFZ531" s="464"/>
      <c r="BGA531" s="464"/>
      <c r="BGB531" s="464"/>
      <c r="BGC531" s="464"/>
      <c r="BGD531" s="464"/>
      <c r="BGE531" s="464"/>
      <c r="BGF531" s="464"/>
      <c r="BGG531" s="464"/>
      <c r="BGH531" s="464"/>
      <c r="BGI531" s="464"/>
      <c r="BGJ531" s="464"/>
      <c r="BGK531" s="464"/>
      <c r="BGL531" s="464"/>
      <c r="BGM531" s="464"/>
      <c r="BGN531" s="464"/>
      <c r="BGO531" s="464"/>
      <c r="BGP531" s="464"/>
      <c r="BGQ531" s="464"/>
      <c r="BGR531" s="464"/>
      <c r="BGS531" s="464"/>
      <c r="BGT531" s="464"/>
      <c r="BGU531" s="464"/>
      <c r="BGV531" s="464"/>
      <c r="BGW531" s="464"/>
      <c r="BGX531" s="464"/>
      <c r="BGY531" s="464"/>
      <c r="BGZ531" s="464"/>
      <c r="BHA531" s="464"/>
      <c r="BHB531" s="464"/>
      <c r="BHC531" s="464"/>
      <c r="BHD531" s="464"/>
      <c r="BHE531" s="464"/>
      <c r="BHF531" s="464"/>
      <c r="BHG531" s="464"/>
      <c r="BHH531" s="464"/>
      <c r="BHI531" s="464"/>
      <c r="BHJ531" s="464"/>
      <c r="BHK531" s="464"/>
      <c r="BHL531" s="464"/>
      <c r="BHM531" s="464"/>
      <c r="BHN531" s="464"/>
      <c r="BHO531" s="464"/>
      <c r="BHP531" s="464"/>
      <c r="BHQ531" s="464"/>
      <c r="BHR531" s="464"/>
      <c r="BHS531" s="464"/>
      <c r="BHT531" s="464"/>
      <c r="BHU531" s="464"/>
      <c r="BHV531" s="464"/>
      <c r="BHW531" s="464"/>
      <c r="BHX531" s="464"/>
      <c r="BHY531" s="464"/>
      <c r="BHZ531" s="464"/>
      <c r="BIA531" s="464"/>
      <c r="BIB531" s="464"/>
      <c r="BIC531" s="464"/>
      <c r="BID531" s="464"/>
      <c r="BIE531" s="464"/>
      <c r="BIF531" s="464"/>
      <c r="BIG531" s="464"/>
      <c r="BIH531" s="464"/>
      <c r="BII531" s="464"/>
      <c r="BIJ531" s="464"/>
      <c r="BIK531" s="464"/>
      <c r="BIL531" s="464"/>
      <c r="BIM531" s="464"/>
      <c r="BIN531" s="464"/>
      <c r="BIO531" s="464"/>
      <c r="BIP531" s="464"/>
      <c r="BIQ531" s="464"/>
      <c r="BIR531" s="464"/>
      <c r="BIS531" s="464"/>
      <c r="BIT531" s="464"/>
      <c r="BIU531" s="464"/>
      <c r="BIV531" s="464"/>
      <c r="BIW531" s="464"/>
      <c r="BIX531" s="464"/>
      <c r="BIY531" s="464"/>
      <c r="BIZ531" s="464"/>
      <c r="BJA531" s="464"/>
      <c r="BJB531" s="464"/>
      <c r="BJC531" s="464"/>
      <c r="BJD531" s="464"/>
      <c r="BJE531" s="464"/>
      <c r="BJF531" s="464"/>
      <c r="BJG531" s="464"/>
      <c r="BJH531" s="464"/>
      <c r="BJI531" s="464"/>
      <c r="BJJ531" s="464"/>
      <c r="BJK531" s="464"/>
      <c r="BJL531" s="464"/>
      <c r="BJM531" s="464"/>
      <c r="BJN531" s="464"/>
      <c r="BJO531" s="464"/>
      <c r="BJP531" s="464"/>
      <c r="BJQ531" s="464"/>
      <c r="BJR531" s="464"/>
      <c r="BJS531" s="464"/>
      <c r="BJT531" s="464"/>
      <c r="BJU531" s="464"/>
      <c r="BJV531" s="464"/>
      <c r="BJW531" s="464"/>
      <c r="BJX531" s="464"/>
      <c r="BJY531" s="464"/>
      <c r="BJZ531" s="464"/>
      <c r="BKA531" s="464"/>
      <c r="BKB531" s="464"/>
      <c r="BKC531" s="464"/>
      <c r="BKD531" s="464"/>
      <c r="BKE531" s="464"/>
      <c r="BKF531" s="464"/>
      <c r="BKG531" s="464"/>
      <c r="BKH531" s="464"/>
      <c r="BKI531" s="464"/>
      <c r="BKJ531" s="464"/>
      <c r="BKK531" s="464"/>
      <c r="BKL531" s="464"/>
      <c r="BKM531" s="464"/>
      <c r="BKN531" s="464"/>
      <c r="BKO531" s="464"/>
      <c r="BKP531" s="464"/>
      <c r="BKQ531" s="464"/>
      <c r="BKR531" s="464"/>
      <c r="BKS531" s="464"/>
      <c r="BKT531" s="464"/>
      <c r="BKU531" s="464"/>
      <c r="BKV531" s="464"/>
      <c r="BKW531" s="464"/>
      <c r="BKX531" s="464"/>
      <c r="BKY531" s="464"/>
      <c r="BKZ531" s="464"/>
      <c r="BLA531" s="464"/>
      <c r="BLB531" s="464"/>
      <c r="BLC531" s="464"/>
      <c r="BLD531" s="464"/>
      <c r="BLE531" s="464"/>
      <c r="BLF531" s="464"/>
      <c r="BLG531" s="464"/>
      <c r="BLH531" s="464"/>
      <c r="BLI531" s="464"/>
      <c r="BLJ531" s="464"/>
      <c r="BLK531" s="464"/>
      <c r="BLL531" s="464"/>
      <c r="BLM531" s="464"/>
      <c r="BLN531" s="464"/>
      <c r="BLO531" s="464"/>
      <c r="BLP531" s="464"/>
      <c r="BLQ531" s="464"/>
      <c r="BLR531" s="464"/>
      <c r="BLS531" s="464"/>
      <c r="BLT531" s="464"/>
      <c r="BLU531" s="464"/>
      <c r="BLV531" s="464"/>
      <c r="BLW531" s="464"/>
      <c r="BLX531" s="464"/>
      <c r="BLY531" s="464"/>
      <c r="BLZ531" s="464"/>
      <c r="BMA531" s="464"/>
      <c r="BMB531" s="464"/>
      <c r="BMC531" s="464"/>
      <c r="BMD531" s="464"/>
      <c r="BME531" s="464"/>
      <c r="BMF531" s="464"/>
      <c r="BMG531" s="464"/>
      <c r="BMH531" s="464"/>
      <c r="BMI531" s="464"/>
      <c r="BMJ531" s="464"/>
      <c r="BMK531" s="464"/>
      <c r="BML531" s="464"/>
      <c r="BMM531" s="464"/>
      <c r="BMN531" s="464"/>
      <c r="BMO531" s="464"/>
      <c r="BMP531" s="464"/>
      <c r="BMQ531" s="464"/>
      <c r="BMR531" s="464"/>
      <c r="BMS531" s="464"/>
      <c r="BMT531" s="464"/>
      <c r="BMU531" s="464"/>
      <c r="BMV531" s="464"/>
      <c r="BMW531" s="464"/>
      <c r="BMX531" s="464"/>
      <c r="BMY531" s="464"/>
      <c r="BMZ531" s="464"/>
      <c r="BNA531" s="464"/>
      <c r="BNB531" s="464"/>
      <c r="BNC531" s="464"/>
      <c r="BND531" s="464"/>
      <c r="BNE531" s="464"/>
      <c r="BNF531" s="464"/>
      <c r="BNG531" s="464"/>
      <c r="BNH531" s="464"/>
      <c r="BNI531" s="464"/>
      <c r="BNJ531" s="464"/>
      <c r="BNK531" s="464"/>
      <c r="BNL531" s="464"/>
      <c r="BNM531" s="464"/>
      <c r="BNN531" s="464"/>
      <c r="BNO531" s="464"/>
      <c r="BNP531" s="464"/>
      <c r="BNQ531" s="464"/>
      <c r="BNR531" s="464"/>
      <c r="BNS531" s="464"/>
      <c r="BNT531" s="464"/>
      <c r="BNU531" s="464"/>
      <c r="BNV531" s="464"/>
      <c r="BNW531" s="464"/>
      <c r="BNX531" s="464"/>
      <c r="BNY531" s="464"/>
      <c r="BNZ531" s="464"/>
      <c r="BOA531" s="464"/>
      <c r="BOB531" s="464"/>
      <c r="BOC531" s="464"/>
      <c r="BOD531" s="464"/>
      <c r="BOE531" s="464"/>
      <c r="BOF531" s="464"/>
      <c r="BOG531" s="464"/>
      <c r="BOH531" s="464"/>
      <c r="BOI531" s="464"/>
      <c r="BOJ531" s="464"/>
      <c r="BOK531" s="464"/>
      <c r="BOL531" s="464"/>
      <c r="BOM531" s="464"/>
      <c r="BON531" s="464"/>
      <c r="BOO531" s="464"/>
      <c r="BOP531" s="464"/>
      <c r="BOQ531" s="464"/>
      <c r="BOR531" s="464"/>
      <c r="BOS531" s="464"/>
      <c r="BOT531" s="464"/>
      <c r="BOU531" s="464"/>
      <c r="BOV531" s="464"/>
      <c r="BOW531" s="464"/>
      <c r="BOX531" s="464"/>
      <c r="BOY531" s="464"/>
      <c r="BOZ531" s="464"/>
      <c r="BPA531" s="464"/>
      <c r="BPB531" s="464"/>
      <c r="BPC531" s="464"/>
      <c r="BPD531" s="464"/>
      <c r="BPE531" s="464"/>
      <c r="BPF531" s="464"/>
      <c r="BPG531" s="464"/>
      <c r="BPH531" s="464"/>
      <c r="BPI531" s="464"/>
      <c r="BPJ531" s="464"/>
      <c r="BPK531" s="464"/>
      <c r="BPL531" s="464"/>
      <c r="BPM531" s="464"/>
      <c r="BPN531" s="464"/>
      <c r="BPO531" s="464"/>
      <c r="BPP531" s="464"/>
      <c r="BPQ531" s="464"/>
      <c r="BPR531" s="464"/>
      <c r="BPS531" s="464"/>
      <c r="BPT531" s="464"/>
      <c r="BPU531" s="464"/>
      <c r="BPV531" s="464"/>
      <c r="BPW531" s="464"/>
      <c r="BPX531" s="464"/>
      <c r="BPY531" s="464"/>
      <c r="BPZ531" s="464"/>
      <c r="BQA531" s="464"/>
      <c r="BQB531" s="464"/>
      <c r="BQC531" s="464"/>
      <c r="BQD531" s="464"/>
      <c r="BQE531" s="464"/>
      <c r="BQF531" s="464"/>
      <c r="BQG531" s="464"/>
      <c r="BQH531" s="464"/>
      <c r="BQI531" s="464"/>
      <c r="BQJ531" s="464"/>
      <c r="BQK531" s="464"/>
      <c r="BQL531" s="464"/>
      <c r="BQM531" s="464"/>
      <c r="BQN531" s="464"/>
      <c r="BQO531" s="464"/>
      <c r="BQP531" s="464"/>
      <c r="BQQ531" s="464"/>
      <c r="BQR531" s="464"/>
      <c r="BQS531" s="464"/>
      <c r="BQT531" s="464"/>
      <c r="BQU531" s="464"/>
      <c r="BQV531" s="464"/>
      <c r="BQW531" s="464"/>
      <c r="BQX531" s="464"/>
      <c r="BQY531" s="464"/>
      <c r="BQZ531" s="464"/>
      <c r="BRA531" s="464"/>
      <c r="BRB531" s="464"/>
      <c r="BRC531" s="464"/>
      <c r="BRD531" s="464"/>
      <c r="BRE531" s="464"/>
      <c r="BRF531" s="464"/>
      <c r="BRG531" s="464"/>
      <c r="BRH531" s="464"/>
      <c r="BRI531" s="464"/>
      <c r="BRJ531" s="464"/>
      <c r="BRK531" s="464"/>
      <c r="BRL531" s="464"/>
      <c r="BRM531" s="464"/>
      <c r="BRN531" s="464"/>
      <c r="BRO531" s="464"/>
      <c r="BRP531" s="464"/>
      <c r="BRQ531" s="464"/>
      <c r="BRR531" s="464"/>
      <c r="BRS531" s="464"/>
      <c r="BRT531" s="464"/>
      <c r="BRU531" s="464"/>
      <c r="BRV531" s="464"/>
      <c r="BRW531" s="464"/>
      <c r="BRX531" s="464"/>
      <c r="BRY531" s="464"/>
      <c r="BRZ531" s="464"/>
      <c r="BSA531" s="464"/>
      <c r="BSB531" s="464"/>
      <c r="BSC531" s="464"/>
      <c r="BSD531" s="464"/>
      <c r="BSE531" s="464"/>
      <c r="BSF531" s="464"/>
      <c r="BSG531" s="464"/>
      <c r="BSH531" s="464"/>
      <c r="BSI531" s="464"/>
      <c r="BSJ531" s="464"/>
      <c r="BSK531" s="464"/>
      <c r="BSL531" s="464"/>
      <c r="BSM531" s="464"/>
      <c r="BSN531" s="464"/>
      <c r="BSO531" s="464"/>
      <c r="BSP531" s="464"/>
      <c r="BSQ531" s="464"/>
      <c r="BSR531" s="464"/>
      <c r="BSS531" s="464"/>
      <c r="BST531" s="464"/>
      <c r="BSU531" s="464"/>
      <c r="BSV531" s="464"/>
      <c r="BSW531" s="464"/>
      <c r="BSX531" s="464"/>
      <c r="BSY531" s="464"/>
      <c r="BSZ531" s="464"/>
      <c r="BTA531" s="464"/>
      <c r="BTB531" s="464"/>
      <c r="BTC531" s="464"/>
      <c r="BTD531" s="464"/>
      <c r="BTE531" s="464"/>
      <c r="BTF531" s="464"/>
      <c r="BTG531" s="464"/>
      <c r="BTH531" s="464"/>
      <c r="BTI531" s="464"/>
      <c r="BTJ531" s="464"/>
      <c r="BTK531" s="464"/>
      <c r="BTL531" s="464"/>
      <c r="BTM531" s="464"/>
      <c r="BTN531" s="464"/>
      <c r="BTO531" s="464"/>
      <c r="BTP531" s="464"/>
      <c r="BTQ531" s="464"/>
      <c r="BTR531" s="464"/>
      <c r="BTS531" s="464"/>
      <c r="BTT531" s="464"/>
      <c r="BTU531" s="464"/>
      <c r="BTV531" s="464"/>
      <c r="BTW531" s="464"/>
      <c r="BTX531" s="464"/>
      <c r="BTY531" s="464"/>
      <c r="BTZ531" s="464"/>
      <c r="BUA531" s="464"/>
      <c r="BUB531" s="464"/>
      <c r="BUC531" s="464"/>
      <c r="BUD531" s="464"/>
      <c r="BUE531" s="464"/>
      <c r="BUF531" s="464"/>
      <c r="BUG531" s="464"/>
      <c r="BUH531" s="464"/>
      <c r="BUI531" s="464"/>
      <c r="BUJ531" s="464"/>
      <c r="BUK531" s="464"/>
      <c r="BUL531" s="464"/>
      <c r="BUM531" s="464"/>
      <c r="BUN531" s="464"/>
      <c r="BUO531" s="464"/>
      <c r="BUP531" s="464"/>
      <c r="BUQ531" s="464"/>
      <c r="BUR531" s="464"/>
      <c r="BUS531" s="464"/>
      <c r="BUT531" s="464"/>
      <c r="BUU531" s="464"/>
      <c r="BUV531" s="464"/>
      <c r="BUW531" s="464"/>
      <c r="BUX531" s="464"/>
      <c r="BUY531" s="464"/>
      <c r="BUZ531" s="464"/>
      <c r="BVA531" s="464"/>
      <c r="BVB531" s="464"/>
      <c r="BVC531" s="464"/>
      <c r="BVD531" s="464"/>
      <c r="BVE531" s="464"/>
      <c r="BVF531" s="464"/>
      <c r="BVG531" s="464"/>
      <c r="BVH531" s="464"/>
      <c r="BVI531" s="464"/>
      <c r="BVJ531" s="464"/>
      <c r="BVK531" s="464"/>
      <c r="BVL531" s="464"/>
      <c r="BVM531" s="464"/>
      <c r="BVN531" s="464"/>
      <c r="BVO531" s="464"/>
      <c r="BVP531" s="464"/>
      <c r="BVQ531" s="464"/>
      <c r="BVR531" s="464"/>
      <c r="BVS531" s="464"/>
      <c r="BVT531" s="464"/>
      <c r="BVU531" s="464"/>
      <c r="BVV531" s="464"/>
      <c r="BVW531" s="464"/>
      <c r="BVX531" s="464"/>
      <c r="BVY531" s="464"/>
      <c r="BVZ531" s="464"/>
      <c r="BWA531" s="464"/>
      <c r="BWB531" s="464"/>
      <c r="BWC531" s="464"/>
      <c r="BWD531" s="464"/>
      <c r="BWE531" s="464"/>
      <c r="BWF531" s="464"/>
      <c r="BWG531" s="464"/>
      <c r="BWH531" s="464"/>
      <c r="BWI531" s="464"/>
      <c r="BWJ531" s="464"/>
      <c r="BWK531" s="464"/>
      <c r="BWL531" s="464"/>
      <c r="BWM531" s="464"/>
      <c r="BWN531" s="464"/>
      <c r="BWO531" s="464"/>
      <c r="BWP531" s="464"/>
      <c r="BWQ531" s="464"/>
      <c r="BWR531" s="464"/>
      <c r="BWS531" s="464"/>
      <c r="BWT531" s="464"/>
      <c r="BWU531" s="464"/>
      <c r="BWV531" s="464"/>
      <c r="BWW531" s="464"/>
      <c r="BWX531" s="464"/>
      <c r="BWY531" s="464"/>
      <c r="BWZ531" s="464"/>
      <c r="BXA531" s="464"/>
      <c r="BXB531" s="464"/>
      <c r="BXC531" s="464"/>
      <c r="BXD531" s="464"/>
      <c r="BXE531" s="464"/>
      <c r="BXF531" s="464"/>
      <c r="BXG531" s="464"/>
      <c r="BXH531" s="464"/>
      <c r="BXI531" s="464"/>
      <c r="BXJ531" s="464"/>
      <c r="BXK531" s="464"/>
      <c r="BXL531" s="464"/>
      <c r="BXM531" s="464"/>
      <c r="BXN531" s="464"/>
      <c r="BXO531" s="464"/>
      <c r="BXP531" s="464"/>
      <c r="BXQ531" s="464"/>
      <c r="BXR531" s="464"/>
      <c r="BXS531" s="464"/>
      <c r="BXT531" s="464"/>
      <c r="BXU531" s="464"/>
      <c r="BXV531" s="464"/>
      <c r="BXW531" s="464"/>
      <c r="BXX531" s="464"/>
      <c r="BXY531" s="464"/>
      <c r="BXZ531" s="464"/>
      <c r="BYA531" s="464"/>
      <c r="BYB531" s="464"/>
      <c r="BYC531" s="464"/>
      <c r="BYD531" s="464"/>
      <c r="BYE531" s="464"/>
      <c r="BYF531" s="464"/>
      <c r="BYG531" s="464"/>
      <c r="BYH531" s="464"/>
      <c r="BYI531" s="464"/>
      <c r="BYJ531" s="464"/>
      <c r="BYK531" s="464"/>
      <c r="BYL531" s="464"/>
      <c r="BYM531" s="464"/>
      <c r="BYN531" s="464"/>
      <c r="BYO531" s="464"/>
      <c r="BYP531" s="464"/>
      <c r="BYQ531" s="464"/>
      <c r="BYR531" s="464"/>
      <c r="BYS531" s="464"/>
      <c r="BYT531" s="464"/>
      <c r="BYU531" s="464"/>
      <c r="BYV531" s="464"/>
      <c r="BYW531" s="464"/>
      <c r="BYX531" s="464"/>
      <c r="BYY531" s="464"/>
      <c r="BYZ531" s="464"/>
      <c r="BZA531" s="464"/>
      <c r="BZB531" s="464"/>
      <c r="BZC531" s="464"/>
      <c r="BZD531" s="464"/>
      <c r="BZE531" s="464"/>
      <c r="BZF531" s="464"/>
      <c r="BZG531" s="464"/>
      <c r="BZH531" s="464"/>
      <c r="BZI531" s="464"/>
      <c r="BZJ531" s="464"/>
      <c r="BZK531" s="464"/>
      <c r="BZL531" s="464"/>
      <c r="BZM531" s="464"/>
      <c r="BZN531" s="464"/>
      <c r="BZO531" s="464"/>
      <c r="BZP531" s="464"/>
      <c r="BZQ531" s="464"/>
      <c r="BZR531" s="464"/>
      <c r="BZS531" s="464"/>
      <c r="BZT531" s="464"/>
      <c r="BZU531" s="464"/>
      <c r="BZV531" s="464"/>
      <c r="BZW531" s="464"/>
      <c r="BZX531" s="464"/>
      <c r="BZY531" s="464"/>
      <c r="BZZ531" s="464"/>
      <c r="CAA531" s="464"/>
      <c r="CAB531" s="464"/>
      <c r="CAC531" s="464"/>
      <c r="CAD531" s="464"/>
      <c r="CAE531" s="464"/>
      <c r="CAF531" s="464"/>
      <c r="CAG531" s="464"/>
      <c r="CAH531" s="464"/>
      <c r="CAI531" s="464"/>
      <c r="CAJ531" s="464"/>
      <c r="CAK531" s="464"/>
      <c r="CAL531" s="464"/>
      <c r="CAM531" s="464"/>
      <c r="CAN531" s="464"/>
      <c r="CAO531" s="464"/>
      <c r="CAP531" s="464"/>
      <c r="CAQ531" s="464"/>
      <c r="CAR531" s="464"/>
      <c r="CAS531" s="464"/>
      <c r="CAT531" s="464"/>
      <c r="CAU531" s="464"/>
      <c r="CAV531" s="464"/>
      <c r="CAW531" s="464"/>
      <c r="CAX531" s="464"/>
      <c r="CAY531" s="464"/>
      <c r="CAZ531" s="464"/>
      <c r="CBA531" s="464"/>
      <c r="CBB531" s="464"/>
      <c r="CBC531" s="464"/>
      <c r="CBD531" s="464"/>
      <c r="CBE531" s="464"/>
      <c r="CBF531" s="464"/>
      <c r="CBG531" s="464"/>
      <c r="CBH531" s="464"/>
      <c r="CBI531" s="464"/>
      <c r="CBJ531" s="464"/>
      <c r="CBK531" s="464"/>
      <c r="CBL531" s="464"/>
      <c r="CBM531" s="464"/>
      <c r="CBN531" s="464"/>
      <c r="CBO531" s="464"/>
      <c r="CBP531" s="464"/>
      <c r="CBQ531" s="464"/>
      <c r="CBR531" s="464"/>
      <c r="CBS531" s="464"/>
      <c r="CBT531" s="464"/>
      <c r="CBU531" s="464"/>
      <c r="CBV531" s="464"/>
      <c r="CBW531" s="464"/>
      <c r="CBX531" s="464"/>
      <c r="CBY531" s="464"/>
      <c r="CBZ531" s="464"/>
      <c r="CCA531" s="464"/>
      <c r="CCB531" s="464"/>
      <c r="CCC531" s="464"/>
      <c r="CCD531" s="464"/>
      <c r="CCE531" s="464"/>
      <c r="CCF531" s="464"/>
      <c r="CCG531" s="464"/>
      <c r="CCH531" s="464"/>
      <c r="CCI531" s="464"/>
      <c r="CCJ531" s="464"/>
      <c r="CCK531" s="464"/>
      <c r="CCL531" s="464"/>
      <c r="CCM531" s="464"/>
      <c r="CCN531" s="464"/>
      <c r="CCO531" s="464"/>
      <c r="CCP531" s="464"/>
      <c r="CCQ531" s="464"/>
      <c r="CCR531" s="464"/>
      <c r="CCS531" s="464"/>
      <c r="CCT531" s="464"/>
      <c r="CCU531" s="464"/>
      <c r="CCV531" s="464"/>
      <c r="CCW531" s="464"/>
      <c r="CCX531" s="464"/>
      <c r="CCY531" s="464"/>
      <c r="CCZ531" s="464"/>
      <c r="CDA531" s="464"/>
      <c r="CDB531" s="464"/>
      <c r="CDC531" s="464"/>
      <c r="CDD531" s="464"/>
      <c r="CDE531" s="464"/>
      <c r="CDF531" s="464"/>
      <c r="CDG531" s="464"/>
      <c r="CDH531" s="464"/>
      <c r="CDI531" s="464"/>
      <c r="CDJ531" s="464"/>
      <c r="CDK531" s="464"/>
      <c r="CDL531" s="464"/>
      <c r="CDM531" s="464"/>
      <c r="CDN531" s="464"/>
      <c r="CDO531" s="464"/>
      <c r="CDP531" s="464"/>
      <c r="CDQ531" s="464"/>
      <c r="CDR531" s="464"/>
      <c r="CDS531" s="464"/>
      <c r="CDT531" s="464"/>
      <c r="CDU531" s="464"/>
      <c r="CDV531" s="464"/>
      <c r="CDW531" s="464"/>
      <c r="CDX531" s="464"/>
      <c r="CDY531" s="464"/>
      <c r="CDZ531" s="464"/>
      <c r="CEA531" s="464"/>
      <c r="CEB531" s="464"/>
      <c r="CEC531" s="464"/>
      <c r="CED531" s="464"/>
      <c r="CEE531" s="464"/>
      <c r="CEF531" s="464"/>
      <c r="CEG531" s="464"/>
      <c r="CEH531" s="464"/>
      <c r="CEI531" s="464"/>
      <c r="CEJ531" s="464"/>
      <c r="CEK531" s="464"/>
      <c r="CEL531" s="464"/>
      <c r="CEM531" s="464"/>
      <c r="CEN531" s="464"/>
      <c r="CEO531" s="464"/>
      <c r="CEP531" s="464"/>
      <c r="CEQ531" s="464"/>
      <c r="CER531" s="464"/>
      <c r="CES531" s="464"/>
      <c r="CET531" s="464"/>
      <c r="CEU531" s="464"/>
      <c r="CEV531" s="464"/>
      <c r="CEW531" s="464"/>
      <c r="CEX531" s="464"/>
      <c r="CEY531" s="464"/>
      <c r="CEZ531" s="464"/>
      <c r="CFA531" s="464"/>
      <c r="CFB531" s="464"/>
      <c r="CFC531" s="464"/>
      <c r="CFD531" s="464"/>
      <c r="CFE531" s="464"/>
      <c r="CFF531" s="464"/>
      <c r="CFG531" s="464"/>
      <c r="CFH531" s="464"/>
      <c r="CFI531" s="464"/>
      <c r="CFJ531" s="464"/>
      <c r="CFK531" s="464"/>
      <c r="CFL531" s="464"/>
      <c r="CFM531" s="464"/>
      <c r="CFN531" s="464"/>
      <c r="CFO531" s="464"/>
      <c r="CFP531" s="464"/>
      <c r="CFQ531" s="464"/>
      <c r="CFR531" s="464"/>
      <c r="CFS531" s="464"/>
      <c r="CFT531" s="464"/>
      <c r="CFU531" s="464"/>
      <c r="CFV531" s="464"/>
      <c r="CFW531" s="464"/>
      <c r="CFX531" s="464"/>
      <c r="CFY531" s="464"/>
      <c r="CFZ531" s="464"/>
      <c r="CGA531" s="464"/>
      <c r="CGB531" s="464"/>
      <c r="CGC531" s="464"/>
      <c r="CGD531" s="464"/>
      <c r="CGE531" s="464"/>
      <c r="CGF531" s="464"/>
      <c r="CGG531" s="464"/>
      <c r="CGH531" s="464"/>
      <c r="CGI531" s="464"/>
      <c r="CGJ531" s="464"/>
      <c r="CGK531" s="464"/>
      <c r="CGL531" s="464"/>
      <c r="CGM531" s="464"/>
      <c r="CGN531" s="464"/>
      <c r="CGO531" s="464"/>
      <c r="CGP531" s="464"/>
      <c r="CGQ531" s="464"/>
      <c r="CGR531" s="464"/>
      <c r="CGS531" s="464"/>
      <c r="CGT531" s="464"/>
      <c r="CGU531" s="464"/>
      <c r="CGV531" s="464"/>
      <c r="CGW531" s="464"/>
      <c r="CGX531" s="464"/>
      <c r="CGY531" s="464"/>
      <c r="CGZ531" s="464"/>
      <c r="CHA531" s="464"/>
      <c r="CHB531" s="464"/>
      <c r="CHC531" s="464"/>
      <c r="CHD531" s="464"/>
      <c r="CHE531" s="464"/>
      <c r="CHF531" s="464"/>
      <c r="CHG531" s="464"/>
      <c r="CHH531" s="464"/>
      <c r="CHI531" s="464"/>
      <c r="CHJ531" s="464"/>
      <c r="CHK531" s="464"/>
      <c r="CHL531" s="464"/>
      <c r="CHM531" s="464"/>
      <c r="CHN531" s="464"/>
      <c r="CHO531" s="464"/>
      <c r="CHP531" s="464"/>
      <c r="CHQ531" s="464"/>
      <c r="CHR531" s="464"/>
      <c r="CHS531" s="464"/>
      <c r="CHT531" s="464"/>
      <c r="CHU531" s="464"/>
      <c r="CHV531" s="464"/>
      <c r="CHW531" s="464"/>
      <c r="CHX531" s="464"/>
      <c r="CHY531" s="464"/>
      <c r="CHZ531" s="464"/>
      <c r="CIA531" s="464"/>
      <c r="CIB531" s="464"/>
      <c r="CIC531" s="464"/>
      <c r="CID531" s="464"/>
      <c r="CIE531" s="464"/>
      <c r="CIF531" s="464"/>
      <c r="CIG531" s="464"/>
      <c r="CIH531" s="464"/>
      <c r="CII531" s="464"/>
      <c r="CIJ531" s="464"/>
      <c r="CIK531" s="464"/>
      <c r="CIL531" s="464"/>
      <c r="CIM531" s="464"/>
      <c r="CIN531" s="464"/>
      <c r="CIO531" s="464"/>
      <c r="CIP531" s="464"/>
      <c r="CIQ531" s="464"/>
      <c r="CIR531" s="464"/>
      <c r="CIS531" s="464"/>
      <c r="CIT531" s="464"/>
      <c r="CIU531" s="464"/>
      <c r="CIV531" s="464"/>
      <c r="CIW531" s="464"/>
      <c r="CIX531" s="464"/>
      <c r="CIY531" s="464"/>
      <c r="CIZ531" s="464"/>
      <c r="CJA531" s="464"/>
      <c r="CJB531" s="464"/>
      <c r="CJC531" s="464"/>
      <c r="CJD531" s="464"/>
      <c r="CJE531" s="464"/>
      <c r="CJF531" s="464"/>
      <c r="CJG531" s="464"/>
      <c r="CJH531" s="464"/>
      <c r="CJI531" s="464"/>
      <c r="CJJ531" s="464"/>
      <c r="CJK531" s="464"/>
      <c r="CJL531" s="464"/>
      <c r="CJM531" s="464"/>
      <c r="CJN531" s="464"/>
      <c r="CJO531" s="464"/>
      <c r="CJP531" s="464"/>
      <c r="CJQ531" s="464"/>
      <c r="CJR531" s="464"/>
      <c r="CJS531" s="464"/>
      <c r="CJT531" s="464"/>
      <c r="CJU531" s="464"/>
      <c r="CJV531" s="464"/>
      <c r="CJW531" s="464"/>
      <c r="CJX531" s="464"/>
      <c r="CJY531" s="464"/>
      <c r="CJZ531" s="464"/>
      <c r="CKA531" s="464"/>
      <c r="CKB531" s="464"/>
      <c r="CKC531" s="464"/>
      <c r="CKD531" s="464"/>
      <c r="CKE531" s="464"/>
      <c r="CKF531" s="464"/>
      <c r="CKG531" s="464"/>
      <c r="CKH531" s="464"/>
      <c r="CKI531" s="464"/>
      <c r="CKJ531" s="464"/>
      <c r="CKK531" s="464"/>
      <c r="CKL531" s="464"/>
      <c r="CKM531" s="464"/>
      <c r="CKN531" s="464"/>
      <c r="CKO531" s="464"/>
      <c r="CKP531" s="464"/>
      <c r="CKQ531" s="464"/>
      <c r="CKR531" s="464"/>
      <c r="CKS531" s="464"/>
      <c r="CKT531" s="464"/>
      <c r="CKU531" s="464"/>
      <c r="CKV531" s="464"/>
      <c r="CKW531" s="464"/>
      <c r="CKX531" s="464"/>
      <c r="CKY531" s="464"/>
      <c r="CKZ531" s="464"/>
      <c r="CLA531" s="464"/>
      <c r="CLB531" s="464"/>
      <c r="CLC531" s="464"/>
      <c r="CLD531" s="464"/>
      <c r="CLE531" s="464"/>
      <c r="CLF531" s="464"/>
      <c r="CLG531" s="464"/>
      <c r="CLH531" s="464"/>
      <c r="CLI531" s="464"/>
      <c r="CLJ531" s="464"/>
      <c r="CLK531" s="464"/>
      <c r="CLL531" s="464"/>
      <c r="CLM531" s="464"/>
      <c r="CLN531" s="464"/>
      <c r="CLO531" s="464"/>
      <c r="CLP531" s="464"/>
      <c r="CLQ531" s="464"/>
      <c r="CLR531" s="464"/>
      <c r="CLS531" s="464"/>
      <c r="CLT531" s="464"/>
      <c r="CLU531" s="464"/>
      <c r="CLV531" s="464"/>
      <c r="CLW531" s="464"/>
      <c r="CLX531" s="464"/>
      <c r="CLY531" s="464"/>
      <c r="CLZ531" s="464"/>
      <c r="CMA531" s="464"/>
      <c r="CMB531" s="464"/>
      <c r="CMC531" s="464"/>
      <c r="CMD531" s="464"/>
      <c r="CME531" s="464"/>
      <c r="CMF531" s="464"/>
      <c r="CMG531" s="464"/>
      <c r="CMH531" s="464"/>
      <c r="CMI531" s="464"/>
      <c r="CMJ531" s="464"/>
      <c r="CMK531" s="464"/>
      <c r="CML531" s="464"/>
      <c r="CMM531" s="464"/>
      <c r="CMN531" s="464"/>
      <c r="CMO531" s="464"/>
      <c r="CMP531" s="464"/>
      <c r="CMQ531" s="464"/>
      <c r="CMR531" s="464"/>
      <c r="CMS531" s="464"/>
      <c r="CMT531" s="464"/>
      <c r="CMU531" s="464"/>
      <c r="CMV531" s="464"/>
      <c r="CMW531" s="464"/>
      <c r="CMX531" s="464"/>
      <c r="CMY531" s="464"/>
      <c r="CMZ531" s="464"/>
      <c r="CNA531" s="464"/>
      <c r="CNB531" s="464"/>
      <c r="CNC531" s="464"/>
      <c r="CND531" s="464"/>
      <c r="CNE531" s="464"/>
      <c r="CNF531" s="464"/>
      <c r="CNG531" s="464"/>
      <c r="CNH531" s="464"/>
      <c r="CNI531" s="464"/>
      <c r="CNJ531" s="464"/>
      <c r="CNK531" s="464"/>
      <c r="CNL531" s="464"/>
      <c r="CNM531" s="464"/>
      <c r="CNN531" s="464"/>
      <c r="CNO531" s="464"/>
      <c r="CNP531" s="464"/>
      <c r="CNQ531" s="464"/>
      <c r="CNR531" s="464"/>
      <c r="CNS531" s="464"/>
      <c r="CNT531" s="464"/>
      <c r="CNU531" s="464"/>
      <c r="CNV531" s="464"/>
      <c r="CNW531" s="464"/>
      <c r="CNX531" s="464"/>
      <c r="CNY531" s="464"/>
      <c r="CNZ531" s="464"/>
      <c r="COA531" s="464"/>
      <c r="COB531" s="464"/>
      <c r="COC531" s="464"/>
      <c r="COD531" s="464"/>
      <c r="COE531" s="464"/>
      <c r="COF531" s="464"/>
      <c r="COG531" s="464"/>
      <c r="COH531" s="464"/>
      <c r="COI531" s="464"/>
      <c r="COJ531" s="464"/>
      <c r="COK531" s="464"/>
      <c r="COL531" s="464"/>
      <c r="COM531" s="464"/>
      <c r="CON531" s="464"/>
      <c r="COO531" s="464"/>
      <c r="COP531" s="464"/>
      <c r="COQ531" s="464"/>
      <c r="COR531" s="464"/>
      <c r="COS531" s="464"/>
      <c r="COT531" s="464"/>
      <c r="COU531" s="464"/>
      <c r="COV531" s="464"/>
      <c r="COW531" s="464"/>
      <c r="COX531" s="464"/>
      <c r="COY531" s="464"/>
      <c r="COZ531" s="464"/>
      <c r="CPA531" s="464"/>
      <c r="CPB531" s="464"/>
      <c r="CPC531" s="464"/>
      <c r="CPD531" s="464"/>
      <c r="CPE531" s="464"/>
      <c r="CPF531" s="464"/>
      <c r="CPG531" s="464"/>
      <c r="CPH531" s="464"/>
      <c r="CPI531" s="464"/>
      <c r="CPJ531" s="464"/>
      <c r="CPK531" s="464"/>
      <c r="CPL531" s="464"/>
      <c r="CPM531" s="464"/>
      <c r="CPN531" s="464"/>
      <c r="CPO531" s="464"/>
      <c r="CPP531" s="464"/>
      <c r="CPQ531" s="464"/>
      <c r="CPR531" s="464"/>
      <c r="CPS531" s="464"/>
      <c r="CPT531" s="464"/>
      <c r="CPU531" s="464"/>
      <c r="CPV531" s="464"/>
      <c r="CPW531" s="464"/>
      <c r="CPX531" s="464"/>
      <c r="CPY531" s="464"/>
      <c r="CPZ531" s="464"/>
      <c r="CQA531" s="464"/>
      <c r="CQB531" s="464"/>
      <c r="CQC531" s="464"/>
      <c r="CQD531" s="464"/>
      <c r="CQE531" s="464"/>
      <c r="CQF531" s="464"/>
      <c r="CQG531" s="464"/>
      <c r="CQH531" s="464"/>
      <c r="CQI531" s="464"/>
      <c r="CQJ531" s="464"/>
      <c r="CQK531" s="464"/>
      <c r="CQL531" s="464"/>
      <c r="CQM531" s="464"/>
      <c r="CQN531" s="464"/>
      <c r="CQO531" s="464"/>
      <c r="CQP531" s="464"/>
      <c r="CQQ531" s="464"/>
      <c r="CQR531" s="464"/>
      <c r="CQS531" s="464"/>
      <c r="CQT531" s="464"/>
      <c r="CQU531" s="464"/>
      <c r="CQV531" s="464"/>
      <c r="CQW531" s="464"/>
      <c r="CQX531" s="464"/>
      <c r="CQY531" s="464"/>
      <c r="CQZ531" s="464"/>
      <c r="CRA531" s="464"/>
      <c r="CRB531" s="464"/>
      <c r="CRC531" s="464"/>
      <c r="CRD531" s="464"/>
      <c r="CRE531" s="464"/>
      <c r="CRF531" s="464"/>
      <c r="CRG531" s="464"/>
      <c r="CRH531" s="464"/>
      <c r="CRI531" s="464"/>
      <c r="CRJ531" s="464"/>
      <c r="CRK531" s="464"/>
      <c r="CRL531" s="464"/>
      <c r="CRM531" s="464"/>
      <c r="CRN531" s="464"/>
      <c r="CRO531" s="464"/>
      <c r="CRP531" s="464"/>
      <c r="CRQ531" s="464"/>
      <c r="CRR531" s="464"/>
      <c r="CRS531" s="464"/>
      <c r="CRT531" s="464"/>
      <c r="CRU531" s="464"/>
      <c r="CRV531" s="464"/>
      <c r="CRW531" s="464"/>
      <c r="CRX531" s="464"/>
      <c r="CRY531" s="464"/>
      <c r="CRZ531" s="464"/>
      <c r="CSA531" s="464"/>
      <c r="CSB531" s="464"/>
      <c r="CSC531" s="464"/>
      <c r="CSD531" s="464"/>
      <c r="CSE531" s="464"/>
      <c r="CSF531" s="464"/>
      <c r="CSG531" s="464"/>
      <c r="CSH531" s="464"/>
      <c r="CSI531" s="464"/>
      <c r="CSJ531" s="464"/>
      <c r="CSK531" s="464"/>
      <c r="CSL531" s="464"/>
      <c r="CSM531" s="464"/>
      <c r="CSN531" s="464"/>
      <c r="CSO531" s="464"/>
      <c r="CSP531" s="464"/>
      <c r="CSQ531" s="464"/>
      <c r="CSR531" s="464"/>
      <c r="CSS531" s="464"/>
      <c r="CST531" s="464"/>
      <c r="CSU531" s="464"/>
      <c r="CSV531" s="464"/>
      <c r="CSW531" s="464"/>
      <c r="CSX531" s="464"/>
      <c r="CSY531" s="464"/>
      <c r="CSZ531" s="464"/>
      <c r="CTA531" s="464"/>
      <c r="CTB531" s="464"/>
      <c r="CTC531" s="464"/>
      <c r="CTD531" s="464"/>
      <c r="CTE531" s="464"/>
      <c r="CTF531" s="464"/>
      <c r="CTG531" s="464"/>
      <c r="CTH531" s="464"/>
      <c r="CTI531" s="464"/>
      <c r="CTJ531" s="464"/>
      <c r="CTK531" s="464"/>
      <c r="CTL531" s="464"/>
      <c r="CTM531" s="464"/>
      <c r="CTN531" s="464"/>
      <c r="CTO531" s="464"/>
      <c r="CTP531" s="464"/>
      <c r="CTQ531" s="464"/>
      <c r="CTR531" s="464"/>
      <c r="CTS531" s="464"/>
      <c r="CTT531" s="464"/>
      <c r="CTU531" s="464"/>
      <c r="CTV531" s="464"/>
      <c r="CTW531" s="464"/>
      <c r="CTX531" s="464"/>
      <c r="CTY531" s="464"/>
      <c r="CTZ531" s="464"/>
      <c r="CUA531" s="464"/>
      <c r="CUB531" s="464"/>
      <c r="CUC531" s="464"/>
      <c r="CUD531" s="464"/>
      <c r="CUE531" s="464"/>
      <c r="CUF531" s="464"/>
      <c r="CUG531" s="464"/>
      <c r="CUH531" s="464"/>
      <c r="CUI531" s="464"/>
      <c r="CUJ531" s="464"/>
      <c r="CUK531" s="464"/>
      <c r="CUL531" s="464"/>
      <c r="CUM531" s="464"/>
      <c r="CUN531" s="464"/>
      <c r="CUO531" s="464"/>
      <c r="CUP531" s="464"/>
      <c r="CUQ531" s="464"/>
      <c r="CUR531" s="464"/>
      <c r="CUS531" s="464"/>
      <c r="CUT531" s="464"/>
      <c r="CUU531" s="464"/>
      <c r="CUV531" s="464"/>
      <c r="CUW531" s="464"/>
      <c r="CUX531" s="464"/>
      <c r="CUY531" s="464"/>
      <c r="CUZ531" s="464"/>
      <c r="CVA531" s="464"/>
      <c r="CVB531" s="464"/>
      <c r="CVC531" s="464"/>
      <c r="CVD531" s="464"/>
      <c r="CVE531" s="464"/>
      <c r="CVF531" s="464"/>
      <c r="CVG531" s="464"/>
      <c r="CVH531" s="464"/>
      <c r="CVI531" s="464"/>
      <c r="CVJ531" s="464"/>
      <c r="CVK531" s="464"/>
      <c r="CVL531" s="464"/>
      <c r="CVM531" s="464"/>
      <c r="CVN531" s="464"/>
      <c r="CVO531" s="464"/>
      <c r="CVP531" s="464"/>
      <c r="CVQ531" s="464"/>
      <c r="CVR531" s="464"/>
      <c r="CVS531" s="464"/>
      <c r="CVT531" s="464"/>
      <c r="CVU531" s="464"/>
      <c r="CVV531" s="464"/>
      <c r="CVW531" s="464"/>
      <c r="CVX531" s="464"/>
      <c r="CVY531" s="464"/>
      <c r="CVZ531" s="464"/>
      <c r="CWA531" s="464"/>
      <c r="CWB531" s="464"/>
      <c r="CWC531" s="464"/>
      <c r="CWD531" s="464"/>
      <c r="CWE531" s="464"/>
      <c r="CWF531" s="464"/>
      <c r="CWG531" s="464"/>
      <c r="CWH531" s="464"/>
      <c r="CWI531" s="464"/>
      <c r="CWJ531" s="464"/>
      <c r="CWK531" s="464"/>
      <c r="CWL531" s="464"/>
      <c r="CWM531" s="464"/>
      <c r="CWN531" s="464"/>
      <c r="CWO531" s="464"/>
      <c r="CWP531" s="464"/>
      <c r="CWQ531" s="464"/>
      <c r="CWR531" s="464"/>
      <c r="CWS531" s="464"/>
      <c r="CWT531" s="464"/>
      <c r="CWU531" s="464"/>
      <c r="CWV531" s="464"/>
      <c r="CWW531" s="464"/>
      <c r="CWX531" s="464"/>
      <c r="CWY531" s="464"/>
      <c r="CWZ531" s="464"/>
      <c r="CXA531" s="464"/>
      <c r="CXB531" s="464"/>
      <c r="CXC531" s="464"/>
      <c r="CXD531" s="464"/>
      <c r="CXE531" s="464"/>
      <c r="CXF531" s="464"/>
      <c r="CXG531" s="464"/>
      <c r="CXH531" s="464"/>
      <c r="CXI531" s="464"/>
      <c r="CXJ531" s="464"/>
      <c r="CXK531" s="464"/>
      <c r="CXL531" s="464"/>
      <c r="CXM531" s="464"/>
      <c r="CXN531" s="464"/>
      <c r="CXO531" s="464"/>
      <c r="CXP531" s="464"/>
      <c r="CXQ531" s="464"/>
      <c r="CXR531" s="464"/>
      <c r="CXS531" s="464"/>
      <c r="CXT531" s="464"/>
      <c r="CXU531" s="464"/>
      <c r="CXV531" s="464"/>
      <c r="CXW531" s="464"/>
      <c r="CXX531" s="464"/>
      <c r="CXY531" s="464"/>
      <c r="CXZ531" s="464"/>
      <c r="CYA531" s="464"/>
      <c r="CYB531" s="464"/>
      <c r="CYC531" s="464"/>
      <c r="CYD531" s="464"/>
      <c r="CYE531" s="464"/>
      <c r="CYF531" s="464"/>
      <c r="CYG531" s="464"/>
      <c r="CYH531" s="464"/>
      <c r="CYI531" s="464"/>
      <c r="CYJ531" s="464"/>
      <c r="CYK531" s="464"/>
      <c r="CYL531" s="464"/>
      <c r="CYM531" s="464"/>
      <c r="CYN531" s="464"/>
      <c r="CYO531" s="464"/>
      <c r="CYP531" s="464"/>
      <c r="CYQ531" s="464"/>
      <c r="CYR531" s="464"/>
      <c r="CYS531" s="464"/>
      <c r="CYT531" s="464"/>
      <c r="CYU531" s="464"/>
      <c r="CYV531" s="464"/>
      <c r="CYW531" s="464"/>
      <c r="CYX531" s="464"/>
      <c r="CYY531" s="464"/>
      <c r="CYZ531" s="464"/>
      <c r="CZA531" s="464"/>
      <c r="CZB531" s="464"/>
      <c r="CZC531" s="464"/>
      <c r="CZD531" s="464"/>
      <c r="CZE531" s="464"/>
      <c r="CZF531" s="464"/>
      <c r="CZG531" s="464"/>
      <c r="CZH531" s="464"/>
      <c r="CZI531" s="464"/>
      <c r="CZJ531" s="464"/>
      <c r="CZK531" s="464"/>
      <c r="CZL531" s="464"/>
      <c r="CZM531" s="464"/>
      <c r="CZN531" s="464"/>
      <c r="CZO531" s="464"/>
      <c r="CZP531" s="464"/>
      <c r="CZQ531" s="464"/>
      <c r="CZR531" s="464"/>
      <c r="CZS531" s="464"/>
      <c r="CZT531" s="464"/>
      <c r="CZU531" s="464"/>
      <c r="CZV531" s="464"/>
      <c r="CZW531" s="464"/>
      <c r="CZX531" s="464"/>
      <c r="CZY531" s="464"/>
      <c r="CZZ531" s="464"/>
      <c r="DAA531" s="464"/>
      <c r="DAB531" s="464"/>
      <c r="DAC531" s="464"/>
      <c r="DAD531" s="464"/>
      <c r="DAE531" s="464"/>
      <c r="DAF531" s="464"/>
      <c r="DAG531" s="464"/>
      <c r="DAH531" s="464"/>
      <c r="DAI531" s="464"/>
      <c r="DAJ531" s="464"/>
      <c r="DAK531" s="464"/>
      <c r="DAL531" s="464"/>
      <c r="DAM531" s="464"/>
      <c r="DAN531" s="464"/>
      <c r="DAO531" s="464"/>
      <c r="DAP531" s="464"/>
      <c r="DAQ531" s="464"/>
      <c r="DAR531" s="464"/>
      <c r="DAS531" s="464"/>
      <c r="DAT531" s="464"/>
      <c r="DAU531" s="464"/>
      <c r="DAV531" s="464"/>
      <c r="DAW531" s="464"/>
      <c r="DAX531" s="464"/>
      <c r="DAY531" s="464"/>
      <c r="DAZ531" s="464"/>
      <c r="DBA531" s="464"/>
      <c r="DBB531" s="464"/>
      <c r="DBC531" s="464"/>
      <c r="DBD531" s="464"/>
      <c r="DBE531" s="464"/>
      <c r="DBF531" s="464"/>
      <c r="DBG531" s="464"/>
      <c r="DBH531" s="464"/>
      <c r="DBI531" s="464"/>
      <c r="DBJ531" s="464"/>
      <c r="DBK531" s="464"/>
      <c r="DBL531" s="464"/>
      <c r="DBM531" s="464"/>
      <c r="DBN531" s="464"/>
      <c r="DBO531" s="464"/>
      <c r="DBP531" s="464"/>
      <c r="DBQ531" s="464"/>
      <c r="DBR531" s="464"/>
      <c r="DBS531" s="464"/>
      <c r="DBT531" s="464"/>
      <c r="DBU531" s="464"/>
      <c r="DBV531" s="464"/>
      <c r="DBW531" s="464"/>
      <c r="DBX531" s="464"/>
      <c r="DBY531" s="464"/>
      <c r="DBZ531" s="464"/>
      <c r="DCA531" s="464"/>
      <c r="DCB531" s="464"/>
      <c r="DCC531" s="464"/>
      <c r="DCD531" s="464"/>
      <c r="DCE531" s="464"/>
      <c r="DCF531" s="464"/>
      <c r="DCG531" s="464"/>
      <c r="DCH531" s="464"/>
      <c r="DCI531" s="464"/>
      <c r="DCJ531" s="464"/>
      <c r="DCK531" s="464"/>
      <c r="DCL531" s="464"/>
      <c r="DCM531" s="464"/>
      <c r="DCN531" s="464"/>
      <c r="DCO531" s="464"/>
      <c r="DCP531" s="464"/>
      <c r="DCQ531" s="464"/>
      <c r="DCR531" s="464"/>
      <c r="DCS531" s="464"/>
      <c r="DCT531" s="464"/>
      <c r="DCU531" s="464"/>
      <c r="DCV531" s="464"/>
      <c r="DCW531" s="464"/>
      <c r="DCX531" s="464"/>
      <c r="DCY531" s="464"/>
      <c r="DCZ531" s="464"/>
      <c r="DDA531" s="464"/>
      <c r="DDB531" s="464"/>
      <c r="DDC531" s="464"/>
      <c r="DDD531" s="464"/>
      <c r="DDE531" s="464"/>
      <c r="DDF531" s="464"/>
      <c r="DDG531" s="464"/>
      <c r="DDH531" s="464"/>
      <c r="DDI531" s="464"/>
      <c r="DDJ531" s="464"/>
      <c r="DDK531" s="464"/>
      <c r="DDL531" s="464"/>
      <c r="DDM531" s="464"/>
      <c r="DDN531" s="464"/>
      <c r="DDO531" s="464"/>
      <c r="DDP531" s="464"/>
      <c r="DDQ531" s="464"/>
      <c r="DDR531" s="464"/>
      <c r="DDS531" s="464"/>
      <c r="DDT531" s="464"/>
      <c r="DDU531" s="464"/>
      <c r="DDV531" s="464"/>
      <c r="DDW531" s="464"/>
      <c r="DDX531" s="464"/>
      <c r="DDY531" s="464"/>
      <c r="DDZ531" s="464"/>
      <c r="DEA531" s="464"/>
      <c r="DEB531" s="464"/>
      <c r="DEC531" s="464"/>
      <c r="DED531" s="464"/>
      <c r="DEE531" s="464"/>
      <c r="DEF531" s="464"/>
      <c r="DEG531" s="464"/>
      <c r="DEH531" s="464"/>
      <c r="DEI531" s="464"/>
      <c r="DEJ531" s="464"/>
      <c r="DEK531" s="464"/>
      <c r="DEL531" s="464"/>
      <c r="DEM531" s="464"/>
      <c r="DEN531" s="464"/>
      <c r="DEO531" s="464"/>
      <c r="DEP531" s="464"/>
      <c r="DEQ531" s="464"/>
      <c r="DER531" s="464"/>
      <c r="DES531" s="464"/>
      <c r="DET531" s="464"/>
      <c r="DEU531" s="464"/>
      <c r="DEV531" s="464"/>
      <c r="DEW531" s="464"/>
      <c r="DEX531" s="464"/>
      <c r="DEY531" s="464"/>
      <c r="DEZ531" s="464"/>
      <c r="DFA531" s="464"/>
      <c r="DFB531" s="464"/>
      <c r="DFC531" s="464"/>
      <c r="DFD531" s="464"/>
      <c r="DFE531" s="464"/>
      <c r="DFF531" s="464"/>
      <c r="DFG531" s="464"/>
      <c r="DFH531" s="464"/>
      <c r="DFI531" s="464"/>
      <c r="DFJ531" s="464"/>
      <c r="DFK531" s="464"/>
      <c r="DFL531" s="464"/>
      <c r="DFM531" s="464"/>
      <c r="DFN531" s="464"/>
      <c r="DFO531" s="464"/>
      <c r="DFP531" s="464"/>
      <c r="DFQ531" s="464"/>
      <c r="DFR531" s="464"/>
      <c r="DFS531" s="464"/>
      <c r="DFT531" s="464"/>
      <c r="DFU531" s="464"/>
      <c r="DFV531" s="464"/>
      <c r="DFW531" s="464"/>
      <c r="DFX531" s="464"/>
      <c r="DFY531" s="464"/>
      <c r="DFZ531" s="464"/>
      <c r="DGA531" s="464"/>
      <c r="DGB531" s="464"/>
      <c r="DGC531" s="464"/>
      <c r="DGD531" s="464"/>
      <c r="DGE531" s="464"/>
      <c r="DGF531" s="464"/>
      <c r="DGG531" s="464"/>
      <c r="DGH531" s="464"/>
      <c r="DGI531" s="464"/>
      <c r="DGJ531" s="464"/>
      <c r="DGK531" s="464"/>
      <c r="DGL531" s="464"/>
      <c r="DGM531" s="464"/>
      <c r="DGN531" s="464"/>
      <c r="DGO531" s="464"/>
      <c r="DGP531" s="464"/>
      <c r="DGQ531" s="464"/>
      <c r="DGR531" s="464"/>
      <c r="DGS531" s="464"/>
      <c r="DGT531" s="464"/>
      <c r="DGU531" s="464"/>
      <c r="DGV531" s="464"/>
      <c r="DGW531" s="464"/>
      <c r="DGX531" s="464"/>
      <c r="DGY531" s="464"/>
      <c r="DGZ531" s="464"/>
      <c r="DHA531" s="464"/>
      <c r="DHB531" s="464"/>
      <c r="DHC531" s="464"/>
      <c r="DHD531" s="464"/>
      <c r="DHE531" s="464"/>
      <c r="DHF531" s="464"/>
      <c r="DHG531" s="464"/>
      <c r="DHH531" s="464"/>
      <c r="DHI531" s="464"/>
      <c r="DHJ531" s="464"/>
      <c r="DHK531" s="464"/>
      <c r="DHL531" s="464"/>
      <c r="DHM531" s="464"/>
      <c r="DHN531" s="464"/>
      <c r="DHO531" s="464"/>
      <c r="DHP531" s="464"/>
      <c r="DHQ531" s="464"/>
      <c r="DHR531" s="464"/>
      <c r="DHS531" s="464"/>
      <c r="DHT531" s="464"/>
      <c r="DHU531" s="464"/>
      <c r="DHV531" s="464"/>
      <c r="DHW531" s="464"/>
      <c r="DHX531" s="464"/>
      <c r="DHY531" s="464"/>
      <c r="DHZ531" s="464"/>
      <c r="DIA531" s="464"/>
      <c r="DIB531" s="464"/>
      <c r="DIC531" s="464"/>
      <c r="DID531" s="464"/>
      <c r="DIE531" s="464"/>
      <c r="DIF531" s="464"/>
      <c r="DIG531" s="464"/>
      <c r="DIH531" s="464"/>
      <c r="DII531" s="464"/>
      <c r="DIJ531" s="464"/>
      <c r="DIK531" s="464"/>
      <c r="DIL531" s="464"/>
      <c r="DIM531" s="464"/>
      <c r="DIN531" s="464"/>
      <c r="DIO531" s="464"/>
      <c r="DIP531" s="464"/>
      <c r="DIQ531" s="464"/>
      <c r="DIR531" s="464"/>
      <c r="DIS531" s="464"/>
      <c r="DIT531" s="464"/>
      <c r="DIU531" s="464"/>
      <c r="DIV531" s="464"/>
      <c r="DIW531" s="464"/>
      <c r="DIX531" s="464"/>
      <c r="DIY531" s="464"/>
      <c r="DIZ531" s="464"/>
      <c r="DJA531" s="464"/>
      <c r="DJB531" s="464"/>
      <c r="DJC531" s="464"/>
      <c r="DJD531" s="464"/>
      <c r="DJE531" s="464"/>
      <c r="DJF531" s="464"/>
      <c r="DJG531" s="464"/>
      <c r="DJH531" s="464"/>
      <c r="DJI531" s="464"/>
      <c r="DJJ531" s="464"/>
      <c r="DJK531" s="464"/>
      <c r="DJL531" s="464"/>
      <c r="DJM531" s="464"/>
      <c r="DJN531" s="464"/>
      <c r="DJO531" s="464"/>
      <c r="DJP531" s="464"/>
      <c r="DJQ531" s="464"/>
      <c r="DJR531" s="464"/>
      <c r="DJS531" s="464"/>
      <c r="DJT531" s="464"/>
      <c r="DJU531" s="464"/>
      <c r="DJV531" s="464"/>
      <c r="DJW531" s="464"/>
      <c r="DJX531" s="464"/>
      <c r="DJY531" s="464"/>
      <c r="DJZ531" s="464"/>
      <c r="DKA531" s="464"/>
      <c r="DKB531" s="464"/>
      <c r="DKC531" s="464"/>
      <c r="DKD531" s="464"/>
      <c r="DKE531" s="464"/>
      <c r="DKF531" s="464"/>
      <c r="DKG531" s="464"/>
      <c r="DKH531" s="464"/>
      <c r="DKI531" s="464"/>
      <c r="DKJ531" s="464"/>
      <c r="DKK531" s="464"/>
      <c r="DKL531" s="464"/>
      <c r="DKM531" s="464"/>
      <c r="DKN531" s="464"/>
      <c r="DKO531" s="464"/>
      <c r="DKP531" s="464"/>
      <c r="DKQ531" s="464"/>
      <c r="DKR531" s="464"/>
      <c r="DKS531" s="464"/>
      <c r="DKT531" s="464"/>
      <c r="DKU531" s="464"/>
      <c r="DKV531" s="464"/>
      <c r="DKW531" s="464"/>
      <c r="DKX531" s="464"/>
      <c r="DKY531" s="464"/>
      <c r="DKZ531" s="464"/>
      <c r="DLA531" s="464"/>
      <c r="DLB531" s="464"/>
      <c r="DLC531" s="464"/>
      <c r="DLD531" s="464"/>
      <c r="DLE531" s="464"/>
      <c r="DLF531" s="464"/>
      <c r="DLG531" s="464"/>
      <c r="DLH531" s="464"/>
      <c r="DLI531" s="464"/>
      <c r="DLJ531" s="464"/>
      <c r="DLK531" s="464"/>
      <c r="DLL531" s="464"/>
      <c r="DLM531" s="464"/>
      <c r="DLN531" s="464"/>
      <c r="DLO531" s="464"/>
      <c r="DLP531" s="464"/>
      <c r="DLQ531" s="464"/>
      <c r="DLR531" s="464"/>
      <c r="DLS531" s="464"/>
      <c r="DLT531" s="464"/>
      <c r="DLU531" s="464"/>
      <c r="DLV531" s="464"/>
      <c r="DLW531" s="464"/>
      <c r="DLX531" s="464"/>
      <c r="DLY531" s="464"/>
      <c r="DLZ531" s="464"/>
      <c r="DMA531" s="464"/>
      <c r="DMB531" s="464"/>
      <c r="DMC531" s="464"/>
      <c r="DMD531" s="464"/>
      <c r="DME531" s="464"/>
      <c r="DMF531" s="464"/>
      <c r="DMG531" s="464"/>
      <c r="DMH531" s="464"/>
      <c r="DMI531" s="464"/>
      <c r="DMJ531" s="464"/>
      <c r="DMK531" s="464"/>
      <c r="DML531" s="464"/>
      <c r="DMM531" s="464"/>
      <c r="DMN531" s="464"/>
      <c r="DMO531" s="464"/>
      <c r="DMP531" s="464"/>
      <c r="DMQ531" s="464"/>
      <c r="DMR531" s="464"/>
      <c r="DMS531" s="464"/>
      <c r="DMT531" s="464"/>
      <c r="DMU531" s="464"/>
      <c r="DMV531" s="464"/>
      <c r="DMW531" s="464"/>
      <c r="DMX531" s="464"/>
      <c r="DMY531" s="464"/>
      <c r="DMZ531" s="464"/>
      <c r="DNA531" s="464"/>
      <c r="DNB531" s="464"/>
      <c r="DNC531" s="464"/>
      <c r="DND531" s="464"/>
      <c r="DNE531" s="464"/>
      <c r="DNF531" s="464"/>
      <c r="DNG531" s="464"/>
      <c r="DNH531" s="464"/>
      <c r="DNI531" s="464"/>
      <c r="DNJ531" s="464"/>
      <c r="DNK531" s="464"/>
      <c r="DNL531" s="464"/>
      <c r="DNM531" s="464"/>
      <c r="DNN531" s="464"/>
      <c r="DNO531" s="464"/>
      <c r="DNP531" s="464"/>
      <c r="DNQ531" s="464"/>
      <c r="DNR531" s="464"/>
      <c r="DNS531" s="464"/>
      <c r="DNT531" s="464"/>
      <c r="DNU531" s="464"/>
      <c r="DNV531" s="464"/>
      <c r="DNW531" s="464"/>
      <c r="DNX531" s="464"/>
      <c r="DNY531" s="464"/>
      <c r="DNZ531" s="464"/>
      <c r="DOA531" s="464"/>
      <c r="DOB531" s="464"/>
      <c r="DOC531" s="464"/>
      <c r="DOD531" s="464"/>
      <c r="DOE531" s="464"/>
      <c r="DOF531" s="464"/>
      <c r="DOG531" s="464"/>
      <c r="DOH531" s="464"/>
      <c r="DOI531" s="464"/>
      <c r="DOJ531" s="464"/>
      <c r="DOK531" s="464"/>
      <c r="DOL531" s="464"/>
      <c r="DOM531" s="464"/>
      <c r="DON531" s="464"/>
      <c r="DOO531" s="464"/>
      <c r="DOP531" s="464"/>
      <c r="DOQ531" s="464"/>
      <c r="DOR531" s="464"/>
      <c r="DOS531" s="464"/>
      <c r="DOT531" s="464"/>
      <c r="DOU531" s="464"/>
      <c r="DOV531" s="464"/>
      <c r="DOW531" s="464"/>
      <c r="DOX531" s="464"/>
      <c r="DOY531" s="464"/>
      <c r="DOZ531" s="464"/>
      <c r="DPA531" s="464"/>
      <c r="DPB531" s="464"/>
      <c r="DPC531" s="464"/>
      <c r="DPD531" s="464"/>
      <c r="DPE531" s="464"/>
      <c r="DPF531" s="464"/>
      <c r="DPG531" s="464"/>
      <c r="DPH531" s="464"/>
      <c r="DPI531" s="464"/>
      <c r="DPJ531" s="464"/>
      <c r="DPK531" s="464"/>
      <c r="DPL531" s="464"/>
      <c r="DPM531" s="464"/>
      <c r="DPN531" s="464"/>
      <c r="DPO531" s="464"/>
      <c r="DPP531" s="464"/>
      <c r="DPQ531" s="464"/>
      <c r="DPR531" s="464"/>
      <c r="DPS531" s="464"/>
      <c r="DPT531" s="464"/>
      <c r="DPU531" s="464"/>
      <c r="DPV531" s="464"/>
      <c r="DPW531" s="464"/>
      <c r="DPX531" s="464"/>
      <c r="DPY531" s="464"/>
      <c r="DPZ531" s="464"/>
      <c r="DQA531" s="464"/>
      <c r="DQB531" s="464"/>
      <c r="DQC531" s="464"/>
      <c r="DQD531" s="464"/>
      <c r="DQE531" s="464"/>
      <c r="DQF531" s="464"/>
      <c r="DQG531" s="464"/>
      <c r="DQH531" s="464"/>
      <c r="DQI531" s="464"/>
      <c r="DQJ531" s="464"/>
      <c r="DQK531" s="464"/>
      <c r="DQL531" s="464"/>
      <c r="DQM531" s="464"/>
      <c r="DQN531" s="464"/>
      <c r="DQO531" s="464"/>
      <c r="DQP531" s="464"/>
      <c r="DQQ531" s="464"/>
      <c r="DQR531" s="464"/>
      <c r="DQS531" s="464"/>
      <c r="DQT531" s="464"/>
      <c r="DQU531" s="464"/>
      <c r="DQV531" s="464"/>
      <c r="DQW531" s="464"/>
      <c r="DQX531" s="464"/>
      <c r="DQY531" s="464"/>
      <c r="DQZ531" s="464"/>
      <c r="DRA531" s="464"/>
      <c r="DRB531" s="464"/>
      <c r="DRC531" s="464"/>
      <c r="DRD531" s="464"/>
      <c r="DRE531" s="464"/>
      <c r="DRF531" s="464"/>
      <c r="DRG531" s="464"/>
      <c r="DRH531" s="464"/>
      <c r="DRI531" s="464"/>
      <c r="DRJ531" s="464"/>
      <c r="DRK531" s="464"/>
      <c r="DRL531" s="464"/>
      <c r="DRM531" s="464"/>
      <c r="DRN531" s="464"/>
      <c r="DRO531" s="464"/>
      <c r="DRP531" s="464"/>
      <c r="DRQ531" s="464"/>
      <c r="DRR531" s="464"/>
      <c r="DRS531" s="464"/>
      <c r="DRT531" s="464"/>
      <c r="DRU531" s="464"/>
      <c r="DRV531" s="464"/>
      <c r="DRW531" s="464"/>
      <c r="DRX531" s="464"/>
      <c r="DRY531" s="464"/>
      <c r="DRZ531" s="464"/>
      <c r="DSA531" s="464"/>
      <c r="DSB531" s="464"/>
      <c r="DSC531" s="464"/>
      <c r="DSD531" s="464"/>
      <c r="DSE531" s="464"/>
      <c r="DSF531" s="464"/>
      <c r="DSG531" s="464"/>
      <c r="DSH531" s="464"/>
      <c r="DSI531" s="464"/>
      <c r="DSJ531" s="464"/>
      <c r="DSK531" s="464"/>
      <c r="DSL531" s="464"/>
      <c r="DSM531" s="464"/>
      <c r="DSN531" s="464"/>
      <c r="DSO531" s="464"/>
      <c r="DSP531" s="464"/>
      <c r="DSQ531" s="464"/>
      <c r="DSR531" s="464"/>
      <c r="DSS531" s="464"/>
      <c r="DST531" s="464"/>
      <c r="DSU531" s="464"/>
      <c r="DSV531" s="464"/>
      <c r="DSW531" s="464"/>
      <c r="DSX531" s="464"/>
      <c r="DSY531" s="464"/>
      <c r="DSZ531" s="464"/>
      <c r="DTA531" s="464"/>
      <c r="DTB531" s="464"/>
      <c r="DTC531" s="464"/>
      <c r="DTD531" s="464"/>
      <c r="DTE531" s="464"/>
      <c r="DTF531" s="464"/>
      <c r="DTG531" s="464"/>
      <c r="DTH531" s="464"/>
      <c r="DTI531" s="464"/>
      <c r="DTJ531" s="464"/>
      <c r="DTK531" s="464"/>
      <c r="DTL531" s="464"/>
      <c r="DTM531" s="464"/>
      <c r="DTN531" s="464"/>
      <c r="DTO531" s="464"/>
      <c r="DTP531" s="464"/>
      <c r="DTQ531" s="464"/>
      <c r="DTR531" s="464"/>
      <c r="DTS531" s="464"/>
      <c r="DTT531" s="464"/>
      <c r="DTU531" s="464"/>
      <c r="DTV531" s="464"/>
      <c r="DTW531" s="464"/>
      <c r="DTX531" s="464"/>
      <c r="DTY531" s="464"/>
      <c r="DTZ531" s="464"/>
      <c r="DUA531" s="464"/>
      <c r="DUB531" s="464"/>
      <c r="DUC531" s="464"/>
      <c r="DUD531" s="464"/>
      <c r="DUE531" s="464"/>
      <c r="DUF531" s="464"/>
      <c r="DUG531" s="464"/>
      <c r="DUH531" s="464"/>
      <c r="DUI531" s="464"/>
      <c r="DUJ531" s="464"/>
      <c r="DUK531" s="464"/>
      <c r="DUL531" s="464"/>
      <c r="DUM531" s="464"/>
      <c r="DUN531" s="464"/>
      <c r="DUO531" s="464"/>
      <c r="DUP531" s="464"/>
      <c r="DUQ531" s="464"/>
      <c r="DUR531" s="464"/>
      <c r="DUS531" s="464"/>
      <c r="DUT531" s="464"/>
      <c r="DUU531" s="464"/>
      <c r="DUV531" s="464"/>
      <c r="DUW531" s="464"/>
      <c r="DUX531" s="464"/>
      <c r="DUY531" s="464"/>
      <c r="DUZ531" s="464"/>
      <c r="DVA531" s="464"/>
      <c r="DVB531" s="464"/>
      <c r="DVC531" s="464"/>
      <c r="DVD531" s="464"/>
      <c r="DVE531" s="464"/>
      <c r="DVF531" s="464"/>
      <c r="DVG531" s="464"/>
      <c r="DVH531" s="464"/>
      <c r="DVI531" s="464"/>
      <c r="DVJ531" s="464"/>
      <c r="DVK531" s="464"/>
      <c r="DVL531" s="464"/>
      <c r="DVM531" s="464"/>
      <c r="DVN531" s="464"/>
      <c r="DVO531" s="464"/>
      <c r="DVP531" s="464"/>
      <c r="DVQ531" s="464"/>
      <c r="DVR531" s="464"/>
      <c r="DVS531" s="464"/>
      <c r="DVT531" s="464"/>
      <c r="DVU531" s="464"/>
      <c r="DVV531" s="464"/>
      <c r="DVW531" s="464"/>
      <c r="DVX531" s="464"/>
      <c r="DVY531" s="464"/>
      <c r="DVZ531" s="464"/>
      <c r="DWA531" s="464"/>
      <c r="DWB531" s="464"/>
      <c r="DWC531" s="464"/>
      <c r="DWD531" s="464"/>
      <c r="DWE531" s="464"/>
      <c r="DWF531" s="464"/>
      <c r="DWG531" s="464"/>
      <c r="DWH531" s="464"/>
      <c r="DWI531" s="464"/>
      <c r="DWJ531" s="464"/>
      <c r="DWK531" s="464"/>
      <c r="DWL531" s="464"/>
      <c r="DWM531" s="464"/>
      <c r="DWN531" s="464"/>
      <c r="DWO531" s="464"/>
      <c r="DWP531" s="464"/>
      <c r="DWQ531" s="464"/>
      <c r="DWR531" s="464"/>
      <c r="DWS531" s="464"/>
      <c r="DWT531" s="464"/>
      <c r="DWU531" s="464"/>
      <c r="DWV531" s="464"/>
      <c r="DWW531" s="464"/>
      <c r="DWX531" s="464"/>
      <c r="DWY531" s="464"/>
      <c r="DWZ531" s="464"/>
      <c r="DXA531" s="464"/>
      <c r="DXB531" s="464"/>
      <c r="DXC531" s="464"/>
      <c r="DXD531" s="464"/>
      <c r="DXE531" s="464"/>
      <c r="DXF531" s="464"/>
      <c r="DXG531" s="464"/>
      <c r="DXH531" s="464"/>
      <c r="DXI531" s="464"/>
      <c r="DXJ531" s="464"/>
      <c r="DXK531" s="464"/>
      <c r="DXL531" s="464"/>
      <c r="DXM531" s="464"/>
      <c r="DXN531" s="464"/>
      <c r="DXO531" s="464"/>
      <c r="DXP531" s="464"/>
      <c r="DXQ531" s="464"/>
      <c r="DXR531" s="464"/>
      <c r="DXS531" s="464"/>
      <c r="DXT531" s="464"/>
      <c r="DXU531" s="464"/>
      <c r="DXV531" s="464"/>
      <c r="DXW531" s="464"/>
      <c r="DXX531" s="464"/>
      <c r="DXY531" s="464"/>
      <c r="DXZ531" s="464"/>
      <c r="DYA531" s="464"/>
      <c r="DYB531" s="464"/>
      <c r="DYC531" s="464"/>
      <c r="DYD531" s="464"/>
      <c r="DYE531" s="464"/>
      <c r="DYF531" s="464"/>
      <c r="DYG531" s="464"/>
      <c r="DYH531" s="464"/>
      <c r="DYI531" s="464"/>
      <c r="DYJ531" s="464"/>
      <c r="DYK531" s="464"/>
      <c r="DYL531" s="464"/>
      <c r="DYM531" s="464"/>
      <c r="DYN531" s="464"/>
      <c r="DYO531" s="464"/>
      <c r="DYP531" s="464"/>
      <c r="DYQ531" s="464"/>
      <c r="DYR531" s="464"/>
      <c r="DYS531" s="464"/>
      <c r="DYT531" s="464"/>
      <c r="DYU531" s="464"/>
      <c r="DYV531" s="464"/>
      <c r="DYW531" s="464"/>
      <c r="DYX531" s="464"/>
      <c r="DYY531" s="464"/>
      <c r="DYZ531" s="464"/>
      <c r="DZA531" s="464"/>
      <c r="DZB531" s="464"/>
      <c r="DZC531" s="464"/>
      <c r="DZD531" s="464"/>
      <c r="DZE531" s="464"/>
      <c r="DZF531" s="464"/>
      <c r="DZG531" s="464"/>
      <c r="DZH531" s="464"/>
      <c r="DZI531" s="464"/>
      <c r="DZJ531" s="464"/>
      <c r="DZK531" s="464"/>
      <c r="DZL531" s="464"/>
      <c r="DZM531" s="464"/>
      <c r="DZN531" s="464"/>
      <c r="DZO531" s="464"/>
      <c r="DZP531" s="464"/>
      <c r="DZQ531" s="464"/>
      <c r="DZR531" s="464"/>
      <c r="DZS531" s="464"/>
      <c r="DZT531" s="464"/>
      <c r="DZU531" s="464"/>
      <c r="DZV531" s="464"/>
      <c r="DZW531" s="464"/>
      <c r="DZX531" s="464"/>
      <c r="DZY531" s="464"/>
      <c r="DZZ531" s="464"/>
      <c r="EAA531" s="464"/>
      <c r="EAB531" s="464"/>
      <c r="EAC531" s="464"/>
      <c r="EAD531" s="464"/>
      <c r="EAE531" s="464"/>
      <c r="EAF531" s="464"/>
      <c r="EAG531" s="464"/>
      <c r="EAH531" s="464"/>
      <c r="EAI531" s="464"/>
      <c r="EAJ531" s="464"/>
      <c r="EAK531" s="464"/>
      <c r="EAL531" s="464"/>
      <c r="EAM531" s="464"/>
      <c r="EAN531" s="464"/>
      <c r="EAO531" s="464"/>
      <c r="EAP531" s="464"/>
      <c r="EAQ531" s="464"/>
      <c r="EAR531" s="464"/>
      <c r="EAS531" s="464"/>
      <c r="EAT531" s="464"/>
      <c r="EAU531" s="464"/>
      <c r="EAV531" s="464"/>
      <c r="EAW531" s="464"/>
      <c r="EAX531" s="464"/>
      <c r="EAY531" s="464"/>
      <c r="EAZ531" s="464"/>
      <c r="EBA531" s="464"/>
      <c r="EBB531" s="464"/>
      <c r="EBC531" s="464"/>
      <c r="EBD531" s="464"/>
      <c r="EBE531" s="464"/>
      <c r="EBF531" s="464"/>
      <c r="EBG531" s="464"/>
      <c r="EBH531" s="464"/>
      <c r="EBI531" s="464"/>
      <c r="EBJ531" s="464"/>
      <c r="EBK531" s="464"/>
      <c r="EBL531" s="464"/>
      <c r="EBM531" s="464"/>
      <c r="EBN531" s="464"/>
      <c r="EBO531" s="464"/>
      <c r="EBP531" s="464"/>
      <c r="EBQ531" s="464"/>
      <c r="EBR531" s="464"/>
      <c r="EBS531" s="464"/>
      <c r="EBT531" s="464"/>
      <c r="EBU531" s="464"/>
      <c r="EBV531" s="464"/>
      <c r="EBW531" s="464"/>
      <c r="EBX531" s="464"/>
      <c r="EBY531" s="464"/>
      <c r="EBZ531" s="464"/>
      <c r="ECA531" s="464"/>
      <c r="ECB531" s="464"/>
      <c r="ECC531" s="464"/>
      <c r="ECD531" s="464"/>
      <c r="ECE531" s="464"/>
      <c r="ECF531" s="464"/>
      <c r="ECG531" s="464"/>
      <c r="ECH531" s="464"/>
      <c r="ECI531" s="464"/>
      <c r="ECJ531" s="464"/>
      <c r="ECK531" s="464"/>
      <c r="ECL531" s="464"/>
      <c r="ECM531" s="464"/>
      <c r="ECN531" s="464"/>
      <c r="ECO531" s="464"/>
      <c r="ECP531" s="464"/>
      <c r="ECQ531" s="464"/>
      <c r="ECR531" s="464"/>
      <c r="ECS531" s="464"/>
      <c r="ECT531" s="464"/>
      <c r="ECU531" s="464"/>
      <c r="ECV531" s="464"/>
      <c r="ECW531" s="464"/>
      <c r="ECX531" s="464"/>
      <c r="ECY531" s="464"/>
      <c r="ECZ531" s="464"/>
      <c r="EDA531" s="464"/>
      <c r="EDB531" s="464"/>
      <c r="EDC531" s="464"/>
      <c r="EDD531" s="464"/>
      <c r="EDE531" s="464"/>
      <c r="EDF531" s="464"/>
      <c r="EDG531" s="464"/>
      <c r="EDH531" s="464"/>
      <c r="EDI531" s="464"/>
      <c r="EDJ531" s="464"/>
      <c r="EDK531" s="464"/>
      <c r="EDL531" s="464"/>
      <c r="EDM531" s="464"/>
      <c r="EDN531" s="464"/>
      <c r="EDO531" s="464"/>
      <c r="EDP531" s="464"/>
      <c r="EDQ531" s="464"/>
      <c r="EDR531" s="464"/>
      <c r="EDS531" s="464"/>
      <c r="EDT531" s="464"/>
      <c r="EDU531" s="464"/>
      <c r="EDV531" s="464"/>
      <c r="EDW531" s="464"/>
      <c r="EDX531" s="464"/>
      <c r="EDY531" s="464"/>
      <c r="EDZ531" s="464"/>
      <c r="EEA531" s="464"/>
      <c r="EEB531" s="464"/>
      <c r="EEC531" s="464"/>
      <c r="EED531" s="464"/>
      <c r="EEE531" s="464"/>
      <c r="EEF531" s="464"/>
      <c r="EEG531" s="464"/>
      <c r="EEH531" s="464"/>
      <c r="EEI531" s="464"/>
      <c r="EEJ531" s="464"/>
      <c r="EEK531" s="464"/>
      <c r="EEL531" s="464"/>
      <c r="EEM531" s="464"/>
      <c r="EEN531" s="464"/>
      <c r="EEO531" s="464"/>
      <c r="EEP531" s="464"/>
      <c r="EEQ531" s="464"/>
      <c r="EER531" s="464"/>
      <c r="EES531" s="464"/>
      <c r="EET531" s="464"/>
      <c r="EEU531" s="464"/>
      <c r="EEV531" s="464"/>
      <c r="EEW531" s="464"/>
      <c r="EEX531" s="464"/>
      <c r="EEY531" s="464"/>
      <c r="EEZ531" s="464"/>
      <c r="EFA531" s="464"/>
      <c r="EFB531" s="464"/>
      <c r="EFC531" s="464"/>
      <c r="EFD531" s="464"/>
      <c r="EFE531" s="464"/>
      <c r="EFF531" s="464"/>
      <c r="EFG531" s="464"/>
      <c r="EFH531" s="464"/>
      <c r="EFI531" s="464"/>
      <c r="EFJ531" s="464"/>
      <c r="EFK531" s="464"/>
      <c r="EFL531" s="464"/>
      <c r="EFM531" s="464"/>
      <c r="EFN531" s="464"/>
      <c r="EFO531" s="464"/>
      <c r="EFP531" s="464"/>
      <c r="EFQ531" s="464"/>
      <c r="EFR531" s="464"/>
      <c r="EFS531" s="464"/>
      <c r="EFT531" s="464"/>
      <c r="EFU531" s="464"/>
      <c r="EFV531" s="464"/>
      <c r="EFW531" s="464"/>
      <c r="EFX531" s="464"/>
      <c r="EFY531" s="464"/>
      <c r="EFZ531" s="464"/>
      <c r="EGA531" s="464"/>
      <c r="EGB531" s="464"/>
      <c r="EGC531" s="464"/>
      <c r="EGD531" s="464"/>
      <c r="EGE531" s="464"/>
      <c r="EGF531" s="464"/>
      <c r="EGG531" s="464"/>
      <c r="EGH531" s="464"/>
      <c r="EGI531" s="464"/>
      <c r="EGJ531" s="464"/>
      <c r="EGK531" s="464"/>
      <c r="EGL531" s="464"/>
      <c r="EGM531" s="464"/>
      <c r="EGN531" s="464"/>
      <c r="EGO531" s="464"/>
      <c r="EGP531" s="464"/>
      <c r="EGQ531" s="464"/>
      <c r="EGR531" s="464"/>
      <c r="EGS531" s="464"/>
      <c r="EGT531" s="464"/>
      <c r="EGU531" s="464"/>
      <c r="EGV531" s="464"/>
      <c r="EGW531" s="464"/>
      <c r="EGX531" s="464"/>
      <c r="EGY531" s="464"/>
      <c r="EGZ531" s="464"/>
      <c r="EHA531" s="464"/>
      <c r="EHB531" s="464"/>
      <c r="EHC531" s="464"/>
      <c r="EHD531" s="464"/>
      <c r="EHE531" s="464"/>
      <c r="EHF531" s="464"/>
      <c r="EHG531" s="464"/>
      <c r="EHH531" s="464"/>
      <c r="EHI531" s="464"/>
      <c r="EHJ531" s="464"/>
      <c r="EHK531" s="464"/>
      <c r="EHL531" s="464"/>
      <c r="EHM531" s="464"/>
      <c r="EHN531" s="464"/>
      <c r="EHO531" s="464"/>
      <c r="EHP531" s="464"/>
      <c r="EHQ531" s="464"/>
      <c r="EHR531" s="464"/>
      <c r="EHS531" s="464"/>
      <c r="EHT531" s="464"/>
      <c r="EHU531" s="464"/>
      <c r="EHV531" s="464"/>
      <c r="EHW531" s="464"/>
      <c r="EHX531" s="464"/>
      <c r="EHY531" s="464"/>
      <c r="EHZ531" s="464"/>
      <c r="EIA531" s="464"/>
      <c r="EIB531" s="464"/>
      <c r="EIC531" s="464"/>
      <c r="EID531" s="464"/>
      <c r="EIE531" s="464"/>
      <c r="EIF531" s="464"/>
      <c r="EIG531" s="464"/>
      <c r="EIH531" s="464"/>
      <c r="EII531" s="464"/>
      <c r="EIJ531" s="464"/>
      <c r="EIK531" s="464"/>
      <c r="EIL531" s="464"/>
      <c r="EIM531" s="464"/>
      <c r="EIN531" s="464"/>
      <c r="EIO531" s="464"/>
      <c r="EIP531" s="464"/>
      <c r="EIQ531" s="464"/>
      <c r="EIR531" s="464"/>
      <c r="EIS531" s="464"/>
      <c r="EIT531" s="464"/>
      <c r="EIU531" s="464"/>
      <c r="EIV531" s="464"/>
      <c r="EIW531" s="464"/>
      <c r="EIX531" s="464"/>
      <c r="EIY531" s="464"/>
      <c r="EIZ531" s="464"/>
      <c r="EJA531" s="464"/>
      <c r="EJB531" s="464"/>
      <c r="EJC531" s="464"/>
      <c r="EJD531" s="464"/>
      <c r="EJE531" s="464"/>
      <c r="EJF531" s="464"/>
      <c r="EJG531" s="464"/>
      <c r="EJH531" s="464"/>
      <c r="EJI531" s="464"/>
      <c r="EJJ531" s="464"/>
      <c r="EJK531" s="464"/>
      <c r="EJL531" s="464"/>
      <c r="EJM531" s="464"/>
      <c r="EJN531" s="464"/>
      <c r="EJO531" s="464"/>
      <c r="EJP531" s="464"/>
      <c r="EJQ531" s="464"/>
      <c r="EJR531" s="464"/>
      <c r="EJS531" s="464"/>
      <c r="EJT531" s="464"/>
      <c r="EJU531" s="464"/>
      <c r="EJV531" s="464"/>
      <c r="EJW531" s="464"/>
      <c r="EJX531" s="464"/>
      <c r="EJY531" s="464"/>
      <c r="EJZ531" s="464"/>
      <c r="EKA531" s="464"/>
      <c r="EKB531" s="464"/>
      <c r="EKC531" s="464"/>
      <c r="EKD531" s="464"/>
      <c r="EKE531" s="464"/>
      <c r="EKF531" s="464"/>
      <c r="EKG531" s="464"/>
      <c r="EKH531" s="464"/>
      <c r="EKI531" s="464"/>
      <c r="EKJ531" s="464"/>
      <c r="EKK531" s="464"/>
      <c r="EKL531" s="464"/>
      <c r="EKM531" s="464"/>
      <c r="EKN531" s="464"/>
      <c r="EKO531" s="464"/>
      <c r="EKP531" s="464"/>
      <c r="EKQ531" s="464"/>
      <c r="EKR531" s="464"/>
      <c r="EKS531" s="464"/>
      <c r="EKT531" s="464"/>
      <c r="EKU531" s="464"/>
      <c r="EKV531" s="464"/>
      <c r="EKW531" s="464"/>
      <c r="EKX531" s="464"/>
      <c r="EKY531" s="464"/>
      <c r="EKZ531" s="464"/>
      <c r="ELA531" s="464"/>
      <c r="ELB531" s="464"/>
      <c r="ELC531" s="464"/>
      <c r="ELD531" s="464"/>
      <c r="ELE531" s="464"/>
      <c r="ELF531" s="464"/>
      <c r="ELG531" s="464"/>
      <c r="ELH531" s="464"/>
      <c r="ELI531" s="464"/>
      <c r="ELJ531" s="464"/>
      <c r="ELK531" s="464"/>
      <c r="ELL531" s="464"/>
      <c r="ELM531" s="464"/>
      <c r="ELN531" s="464"/>
      <c r="ELO531" s="464"/>
      <c r="ELP531" s="464"/>
      <c r="ELQ531" s="464"/>
      <c r="ELR531" s="464"/>
      <c r="ELS531" s="464"/>
      <c r="ELT531" s="464"/>
      <c r="ELU531" s="464"/>
      <c r="ELV531" s="464"/>
      <c r="ELW531" s="464"/>
      <c r="ELX531" s="464"/>
      <c r="ELY531" s="464"/>
      <c r="ELZ531" s="464"/>
      <c r="EMA531" s="464"/>
      <c r="EMB531" s="464"/>
      <c r="EMC531" s="464"/>
      <c r="EMD531" s="464"/>
      <c r="EME531" s="464"/>
      <c r="EMF531" s="464"/>
      <c r="EMG531" s="464"/>
      <c r="EMH531" s="464"/>
      <c r="EMI531" s="464"/>
      <c r="EMJ531" s="464"/>
      <c r="EMK531" s="464"/>
      <c r="EML531" s="464"/>
      <c r="EMM531" s="464"/>
      <c r="EMN531" s="464"/>
      <c r="EMO531" s="464"/>
      <c r="EMP531" s="464"/>
      <c r="EMQ531" s="464"/>
      <c r="EMR531" s="464"/>
      <c r="EMS531" s="464"/>
      <c r="EMT531" s="464"/>
      <c r="EMU531" s="464"/>
      <c r="EMV531" s="464"/>
      <c r="EMW531" s="464"/>
      <c r="EMX531" s="464"/>
      <c r="EMY531" s="464"/>
      <c r="EMZ531" s="464"/>
      <c r="ENA531" s="464"/>
      <c r="ENB531" s="464"/>
      <c r="ENC531" s="464"/>
      <c r="END531" s="464"/>
      <c r="ENE531" s="464"/>
      <c r="ENF531" s="464"/>
      <c r="ENG531" s="464"/>
      <c r="ENH531" s="464"/>
      <c r="ENI531" s="464"/>
      <c r="ENJ531" s="464"/>
      <c r="ENK531" s="464"/>
      <c r="ENL531" s="464"/>
      <c r="ENM531" s="464"/>
      <c r="ENN531" s="464"/>
      <c r="ENO531" s="464"/>
      <c r="ENP531" s="464"/>
      <c r="ENQ531" s="464"/>
      <c r="ENR531" s="464"/>
      <c r="ENS531" s="464"/>
      <c r="ENT531" s="464"/>
      <c r="ENU531" s="464"/>
      <c r="ENV531" s="464"/>
      <c r="ENW531" s="464"/>
      <c r="ENX531" s="464"/>
      <c r="ENY531" s="464"/>
      <c r="ENZ531" s="464"/>
      <c r="EOA531" s="464"/>
      <c r="EOB531" s="464"/>
      <c r="EOC531" s="464"/>
      <c r="EOD531" s="464"/>
      <c r="EOE531" s="464"/>
      <c r="EOF531" s="464"/>
      <c r="EOG531" s="464"/>
      <c r="EOH531" s="464"/>
      <c r="EOI531" s="464"/>
      <c r="EOJ531" s="464"/>
      <c r="EOK531" s="464"/>
      <c r="EOL531" s="464"/>
      <c r="EOM531" s="464"/>
      <c r="EON531" s="464"/>
      <c r="EOO531" s="464"/>
      <c r="EOP531" s="464"/>
      <c r="EOQ531" s="464"/>
      <c r="EOR531" s="464"/>
      <c r="EOS531" s="464"/>
      <c r="EOT531" s="464"/>
      <c r="EOU531" s="464"/>
      <c r="EOV531" s="464"/>
      <c r="EOW531" s="464"/>
      <c r="EOX531" s="464"/>
      <c r="EOY531" s="464"/>
      <c r="EOZ531" s="464"/>
      <c r="EPA531" s="464"/>
      <c r="EPB531" s="464"/>
      <c r="EPC531" s="464"/>
      <c r="EPD531" s="464"/>
      <c r="EPE531" s="464"/>
      <c r="EPF531" s="464"/>
      <c r="EPG531" s="464"/>
      <c r="EPH531" s="464"/>
      <c r="EPI531" s="464"/>
      <c r="EPJ531" s="464"/>
      <c r="EPK531" s="464"/>
      <c r="EPL531" s="464"/>
      <c r="EPM531" s="464"/>
      <c r="EPN531" s="464"/>
      <c r="EPO531" s="464"/>
      <c r="EPP531" s="464"/>
      <c r="EPQ531" s="464"/>
      <c r="EPR531" s="464"/>
      <c r="EPS531" s="464"/>
      <c r="EPT531" s="464"/>
      <c r="EPU531" s="464"/>
      <c r="EPV531" s="464"/>
      <c r="EPW531" s="464"/>
      <c r="EPX531" s="464"/>
      <c r="EPY531" s="464"/>
      <c r="EPZ531" s="464"/>
      <c r="EQA531" s="464"/>
      <c r="EQB531" s="464"/>
      <c r="EQC531" s="464"/>
      <c r="EQD531" s="464"/>
      <c r="EQE531" s="464"/>
      <c r="EQF531" s="464"/>
      <c r="EQG531" s="464"/>
      <c r="EQH531" s="464"/>
      <c r="EQI531" s="464"/>
      <c r="EQJ531" s="464"/>
      <c r="EQK531" s="464"/>
      <c r="EQL531" s="464"/>
      <c r="EQM531" s="464"/>
      <c r="EQN531" s="464"/>
      <c r="EQO531" s="464"/>
      <c r="EQP531" s="464"/>
      <c r="EQQ531" s="464"/>
      <c r="EQR531" s="464"/>
      <c r="EQS531" s="464"/>
      <c r="EQT531" s="464"/>
      <c r="EQU531" s="464"/>
      <c r="EQV531" s="464"/>
      <c r="EQW531" s="464"/>
      <c r="EQX531" s="464"/>
      <c r="EQY531" s="464"/>
      <c r="EQZ531" s="464"/>
      <c r="ERA531" s="464"/>
      <c r="ERB531" s="464"/>
      <c r="ERC531" s="464"/>
      <c r="ERD531" s="464"/>
      <c r="ERE531" s="464"/>
      <c r="ERF531" s="464"/>
      <c r="ERG531" s="464"/>
      <c r="ERH531" s="464"/>
      <c r="ERI531" s="464"/>
      <c r="ERJ531" s="464"/>
      <c r="ERK531" s="464"/>
      <c r="ERL531" s="464"/>
      <c r="ERM531" s="464"/>
      <c r="ERN531" s="464"/>
      <c r="ERO531" s="464"/>
      <c r="ERP531" s="464"/>
      <c r="ERQ531" s="464"/>
      <c r="ERR531" s="464"/>
      <c r="ERS531" s="464"/>
      <c r="ERT531" s="464"/>
      <c r="ERU531" s="464"/>
      <c r="ERV531" s="464"/>
      <c r="ERW531" s="464"/>
      <c r="ERX531" s="464"/>
      <c r="ERY531" s="464"/>
      <c r="ERZ531" s="464"/>
      <c r="ESA531" s="464"/>
      <c r="ESB531" s="464"/>
      <c r="ESC531" s="464"/>
      <c r="ESD531" s="464"/>
      <c r="ESE531" s="464"/>
      <c r="ESF531" s="464"/>
      <c r="ESG531" s="464"/>
      <c r="ESH531" s="464"/>
      <c r="ESI531" s="464"/>
      <c r="ESJ531" s="464"/>
      <c r="ESK531" s="464"/>
      <c r="ESL531" s="464"/>
      <c r="ESM531" s="464"/>
      <c r="ESN531" s="464"/>
      <c r="ESO531" s="464"/>
      <c r="ESP531" s="464"/>
      <c r="ESQ531" s="464"/>
      <c r="ESR531" s="464"/>
      <c r="ESS531" s="464"/>
      <c r="EST531" s="464"/>
      <c r="ESU531" s="464"/>
      <c r="ESV531" s="464"/>
      <c r="ESW531" s="464"/>
      <c r="ESX531" s="464"/>
      <c r="ESY531" s="464"/>
      <c r="ESZ531" s="464"/>
      <c r="ETA531" s="464"/>
      <c r="ETB531" s="464"/>
      <c r="ETC531" s="464"/>
      <c r="ETD531" s="464"/>
      <c r="ETE531" s="464"/>
      <c r="ETF531" s="464"/>
      <c r="ETG531" s="464"/>
      <c r="ETH531" s="464"/>
      <c r="ETI531" s="464"/>
      <c r="ETJ531" s="464"/>
      <c r="ETK531" s="464"/>
      <c r="ETL531" s="464"/>
      <c r="ETM531" s="464"/>
      <c r="ETN531" s="464"/>
      <c r="ETO531" s="464"/>
      <c r="ETP531" s="464"/>
      <c r="ETQ531" s="464"/>
      <c r="ETR531" s="464"/>
      <c r="ETS531" s="464"/>
      <c r="ETT531" s="464"/>
      <c r="ETU531" s="464"/>
      <c r="ETV531" s="464"/>
      <c r="ETW531" s="464"/>
      <c r="ETX531" s="464"/>
      <c r="ETY531" s="464"/>
      <c r="ETZ531" s="464"/>
      <c r="EUA531" s="464"/>
      <c r="EUB531" s="464"/>
      <c r="EUC531" s="464"/>
      <c r="EUD531" s="464"/>
      <c r="EUE531" s="464"/>
      <c r="EUF531" s="464"/>
      <c r="EUG531" s="464"/>
      <c r="EUH531" s="464"/>
      <c r="EUI531" s="464"/>
      <c r="EUJ531" s="464"/>
      <c r="EUK531" s="464"/>
      <c r="EUL531" s="464"/>
      <c r="EUM531" s="464"/>
      <c r="EUN531" s="464"/>
      <c r="EUO531" s="464"/>
      <c r="EUP531" s="464"/>
      <c r="EUQ531" s="464"/>
      <c r="EUR531" s="464"/>
      <c r="EUS531" s="464"/>
      <c r="EUT531" s="464"/>
      <c r="EUU531" s="464"/>
      <c r="EUV531" s="464"/>
      <c r="EUW531" s="464"/>
      <c r="EUX531" s="464"/>
      <c r="EUY531" s="464"/>
      <c r="EUZ531" s="464"/>
      <c r="EVA531" s="464"/>
      <c r="EVB531" s="464"/>
      <c r="EVC531" s="464"/>
      <c r="EVD531" s="464"/>
      <c r="EVE531" s="464"/>
      <c r="EVF531" s="464"/>
      <c r="EVG531" s="464"/>
      <c r="EVH531" s="464"/>
      <c r="EVI531" s="464"/>
      <c r="EVJ531" s="464"/>
      <c r="EVK531" s="464"/>
      <c r="EVL531" s="464"/>
      <c r="EVM531" s="464"/>
      <c r="EVN531" s="464"/>
      <c r="EVO531" s="464"/>
      <c r="EVP531" s="464"/>
      <c r="EVQ531" s="464"/>
      <c r="EVR531" s="464"/>
      <c r="EVS531" s="464"/>
      <c r="EVT531" s="464"/>
      <c r="EVU531" s="464"/>
      <c r="EVV531" s="464"/>
      <c r="EVW531" s="464"/>
      <c r="EVX531" s="464"/>
      <c r="EVY531" s="464"/>
      <c r="EVZ531" s="464"/>
      <c r="EWA531" s="464"/>
      <c r="EWB531" s="464"/>
      <c r="EWC531" s="464"/>
      <c r="EWD531" s="464"/>
      <c r="EWE531" s="464"/>
      <c r="EWF531" s="464"/>
      <c r="EWG531" s="464"/>
      <c r="EWH531" s="464"/>
      <c r="EWI531" s="464"/>
      <c r="EWJ531" s="464"/>
      <c r="EWK531" s="464"/>
      <c r="EWL531" s="464"/>
      <c r="EWM531" s="464"/>
      <c r="EWN531" s="464"/>
      <c r="EWO531" s="464"/>
      <c r="EWP531" s="464"/>
      <c r="EWQ531" s="464"/>
      <c r="EWR531" s="464"/>
      <c r="EWS531" s="464"/>
      <c r="EWT531" s="464"/>
      <c r="EWU531" s="464"/>
      <c r="EWV531" s="464"/>
      <c r="EWW531" s="464"/>
      <c r="EWX531" s="464"/>
      <c r="EWY531" s="464"/>
      <c r="EWZ531" s="464"/>
      <c r="EXA531" s="464"/>
      <c r="EXB531" s="464"/>
      <c r="EXC531" s="464"/>
      <c r="EXD531" s="464"/>
      <c r="EXE531" s="464"/>
      <c r="EXF531" s="464"/>
      <c r="EXG531" s="464"/>
      <c r="EXH531" s="464"/>
      <c r="EXI531" s="464"/>
      <c r="EXJ531" s="464"/>
      <c r="EXK531" s="464"/>
      <c r="EXL531" s="464"/>
      <c r="EXM531" s="464"/>
      <c r="EXN531" s="464"/>
      <c r="EXO531" s="464"/>
      <c r="EXP531" s="464"/>
      <c r="EXQ531" s="464"/>
      <c r="EXR531" s="464"/>
      <c r="EXS531" s="464"/>
      <c r="EXT531" s="464"/>
      <c r="EXU531" s="464"/>
      <c r="EXV531" s="464"/>
      <c r="EXW531" s="464"/>
      <c r="EXX531" s="464"/>
      <c r="EXY531" s="464"/>
      <c r="EXZ531" s="464"/>
      <c r="EYA531" s="464"/>
      <c r="EYB531" s="464"/>
      <c r="EYC531" s="464"/>
      <c r="EYD531" s="464"/>
      <c r="EYE531" s="464"/>
      <c r="EYF531" s="464"/>
      <c r="EYG531" s="464"/>
      <c r="EYH531" s="464"/>
      <c r="EYI531" s="464"/>
      <c r="EYJ531" s="464"/>
      <c r="EYK531" s="464"/>
      <c r="EYL531" s="464"/>
      <c r="EYM531" s="464"/>
      <c r="EYN531" s="464"/>
      <c r="EYO531" s="464"/>
      <c r="EYP531" s="464"/>
      <c r="EYQ531" s="464"/>
      <c r="EYR531" s="464"/>
      <c r="EYS531" s="464"/>
      <c r="EYT531" s="464"/>
      <c r="EYU531" s="464"/>
      <c r="EYV531" s="464"/>
      <c r="EYW531" s="464"/>
      <c r="EYX531" s="464"/>
      <c r="EYY531" s="464"/>
      <c r="EYZ531" s="464"/>
      <c r="EZA531" s="464"/>
      <c r="EZB531" s="464"/>
      <c r="EZC531" s="464"/>
      <c r="EZD531" s="464"/>
      <c r="EZE531" s="464"/>
      <c r="EZF531" s="464"/>
      <c r="EZG531" s="464"/>
      <c r="EZH531" s="464"/>
      <c r="EZI531" s="464"/>
      <c r="EZJ531" s="464"/>
      <c r="EZK531" s="464"/>
      <c r="EZL531" s="464"/>
      <c r="EZM531" s="464"/>
      <c r="EZN531" s="464"/>
      <c r="EZO531" s="464"/>
      <c r="EZP531" s="464"/>
      <c r="EZQ531" s="464"/>
      <c r="EZR531" s="464"/>
      <c r="EZS531" s="464"/>
      <c r="EZT531" s="464"/>
      <c r="EZU531" s="464"/>
      <c r="EZV531" s="464"/>
      <c r="EZW531" s="464"/>
      <c r="EZX531" s="464"/>
      <c r="EZY531" s="464"/>
      <c r="EZZ531" s="464"/>
      <c r="FAA531" s="464"/>
      <c r="FAB531" s="464"/>
      <c r="FAC531" s="464"/>
      <c r="FAD531" s="464"/>
      <c r="FAE531" s="464"/>
      <c r="FAF531" s="464"/>
      <c r="FAG531" s="464"/>
      <c r="FAH531" s="464"/>
      <c r="FAI531" s="464"/>
      <c r="FAJ531" s="464"/>
      <c r="FAK531" s="464"/>
      <c r="FAL531" s="464"/>
      <c r="FAM531" s="464"/>
      <c r="FAN531" s="464"/>
      <c r="FAO531" s="464"/>
      <c r="FAP531" s="464"/>
      <c r="FAQ531" s="464"/>
      <c r="FAR531" s="464"/>
      <c r="FAS531" s="464"/>
      <c r="FAT531" s="464"/>
      <c r="FAU531" s="464"/>
      <c r="FAV531" s="464"/>
      <c r="FAW531" s="464"/>
      <c r="FAX531" s="464"/>
      <c r="FAY531" s="464"/>
      <c r="FAZ531" s="464"/>
      <c r="FBA531" s="464"/>
      <c r="FBB531" s="464"/>
      <c r="FBC531" s="464"/>
      <c r="FBD531" s="464"/>
      <c r="FBE531" s="464"/>
      <c r="FBF531" s="464"/>
      <c r="FBG531" s="464"/>
      <c r="FBH531" s="464"/>
      <c r="FBI531" s="464"/>
      <c r="FBJ531" s="464"/>
      <c r="FBK531" s="464"/>
      <c r="FBL531" s="464"/>
      <c r="FBM531" s="464"/>
      <c r="FBN531" s="464"/>
      <c r="FBO531" s="464"/>
      <c r="FBP531" s="464"/>
      <c r="FBQ531" s="464"/>
      <c r="FBR531" s="464"/>
      <c r="FBS531" s="464"/>
      <c r="FBT531" s="464"/>
      <c r="FBU531" s="464"/>
      <c r="FBV531" s="464"/>
      <c r="FBW531" s="464"/>
      <c r="FBX531" s="464"/>
      <c r="FBY531" s="464"/>
      <c r="FBZ531" s="464"/>
      <c r="FCA531" s="464"/>
      <c r="FCB531" s="464"/>
      <c r="FCC531" s="464"/>
      <c r="FCD531" s="464"/>
      <c r="FCE531" s="464"/>
      <c r="FCF531" s="464"/>
      <c r="FCG531" s="464"/>
      <c r="FCH531" s="464"/>
      <c r="FCI531" s="464"/>
      <c r="FCJ531" s="464"/>
      <c r="FCK531" s="464"/>
      <c r="FCL531" s="464"/>
      <c r="FCM531" s="464"/>
      <c r="FCN531" s="464"/>
      <c r="FCO531" s="464"/>
      <c r="FCP531" s="464"/>
      <c r="FCQ531" s="464"/>
      <c r="FCR531" s="464"/>
      <c r="FCS531" s="464"/>
      <c r="FCT531" s="464"/>
      <c r="FCU531" s="464"/>
      <c r="FCV531" s="464"/>
      <c r="FCW531" s="464"/>
      <c r="FCX531" s="464"/>
      <c r="FCY531" s="464"/>
      <c r="FCZ531" s="464"/>
      <c r="FDA531" s="464"/>
      <c r="FDB531" s="464"/>
      <c r="FDC531" s="464"/>
      <c r="FDD531" s="464"/>
      <c r="FDE531" s="464"/>
      <c r="FDF531" s="464"/>
      <c r="FDG531" s="464"/>
      <c r="FDH531" s="464"/>
      <c r="FDI531" s="464"/>
      <c r="FDJ531" s="464"/>
      <c r="FDK531" s="464"/>
      <c r="FDL531" s="464"/>
      <c r="FDM531" s="464"/>
      <c r="FDN531" s="464"/>
      <c r="FDO531" s="464"/>
      <c r="FDP531" s="464"/>
      <c r="FDQ531" s="464"/>
      <c r="FDR531" s="464"/>
      <c r="FDS531" s="464"/>
      <c r="FDT531" s="464"/>
      <c r="FDU531" s="464"/>
      <c r="FDV531" s="464"/>
      <c r="FDW531" s="464"/>
      <c r="FDX531" s="464"/>
      <c r="FDY531" s="464"/>
      <c r="FDZ531" s="464"/>
      <c r="FEA531" s="464"/>
      <c r="FEB531" s="464"/>
      <c r="FEC531" s="464"/>
      <c r="FED531" s="464"/>
      <c r="FEE531" s="464"/>
      <c r="FEF531" s="464"/>
      <c r="FEG531" s="464"/>
      <c r="FEH531" s="464"/>
      <c r="FEI531" s="464"/>
      <c r="FEJ531" s="464"/>
      <c r="FEK531" s="464"/>
      <c r="FEL531" s="464"/>
      <c r="FEM531" s="464"/>
      <c r="FEN531" s="464"/>
      <c r="FEO531" s="464"/>
      <c r="FEP531" s="464"/>
      <c r="FEQ531" s="464"/>
      <c r="FER531" s="464"/>
      <c r="FES531" s="464"/>
      <c r="FET531" s="464"/>
      <c r="FEU531" s="464"/>
      <c r="FEV531" s="464"/>
      <c r="FEW531" s="464"/>
      <c r="FEX531" s="464"/>
      <c r="FEY531" s="464"/>
      <c r="FEZ531" s="464"/>
      <c r="FFA531" s="464"/>
      <c r="FFB531" s="464"/>
      <c r="FFC531" s="464"/>
      <c r="FFD531" s="464"/>
      <c r="FFE531" s="464"/>
      <c r="FFF531" s="464"/>
      <c r="FFG531" s="464"/>
      <c r="FFH531" s="464"/>
      <c r="FFI531" s="464"/>
      <c r="FFJ531" s="464"/>
      <c r="FFK531" s="464"/>
      <c r="FFL531" s="464"/>
      <c r="FFM531" s="464"/>
      <c r="FFN531" s="464"/>
      <c r="FFO531" s="464"/>
      <c r="FFP531" s="464"/>
      <c r="FFQ531" s="464"/>
      <c r="FFR531" s="464"/>
      <c r="FFS531" s="464"/>
      <c r="FFT531" s="464"/>
      <c r="FFU531" s="464"/>
      <c r="FFV531" s="464"/>
      <c r="FFW531" s="464"/>
      <c r="FFX531" s="464"/>
      <c r="FFY531" s="464"/>
      <c r="FFZ531" s="464"/>
      <c r="FGA531" s="464"/>
      <c r="FGB531" s="464"/>
      <c r="FGC531" s="464"/>
      <c r="FGD531" s="464"/>
      <c r="FGE531" s="464"/>
      <c r="FGF531" s="464"/>
      <c r="FGG531" s="464"/>
      <c r="FGH531" s="464"/>
      <c r="FGI531" s="464"/>
      <c r="FGJ531" s="464"/>
      <c r="FGK531" s="464"/>
      <c r="FGL531" s="464"/>
      <c r="FGM531" s="464"/>
      <c r="FGN531" s="464"/>
      <c r="FGO531" s="464"/>
      <c r="FGP531" s="464"/>
      <c r="FGQ531" s="464"/>
      <c r="FGR531" s="464"/>
      <c r="FGS531" s="464"/>
      <c r="FGT531" s="464"/>
      <c r="FGU531" s="464"/>
      <c r="FGV531" s="464"/>
      <c r="FGW531" s="464"/>
      <c r="FGX531" s="464"/>
      <c r="FGY531" s="464"/>
      <c r="FGZ531" s="464"/>
      <c r="FHA531" s="464"/>
      <c r="FHB531" s="464"/>
      <c r="FHC531" s="464"/>
      <c r="FHD531" s="464"/>
      <c r="FHE531" s="464"/>
      <c r="FHF531" s="464"/>
      <c r="FHG531" s="464"/>
      <c r="FHH531" s="464"/>
      <c r="FHI531" s="464"/>
      <c r="FHJ531" s="464"/>
      <c r="FHK531" s="464"/>
      <c r="FHL531" s="464"/>
      <c r="FHM531" s="464"/>
      <c r="FHN531" s="464"/>
      <c r="FHO531" s="464"/>
      <c r="FHP531" s="464"/>
      <c r="FHQ531" s="464"/>
      <c r="FHR531" s="464"/>
      <c r="FHS531" s="464"/>
      <c r="FHT531" s="464"/>
      <c r="FHU531" s="464"/>
      <c r="FHV531" s="464"/>
      <c r="FHW531" s="464"/>
      <c r="FHX531" s="464"/>
      <c r="FHY531" s="464"/>
      <c r="FHZ531" s="464"/>
      <c r="FIA531" s="464"/>
      <c r="FIB531" s="464"/>
      <c r="FIC531" s="464"/>
      <c r="FID531" s="464"/>
      <c r="FIE531" s="464"/>
      <c r="FIF531" s="464"/>
      <c r="FIG531" s="464"/>
      <c r="FIH531" s="464"/>
      <c r="FII531" s="464"/>
      <c r="FIJ531" s="464"/>
      <c r="FIK531" s="464"/>
      <c r="FIL531" s="464"/>
      <c r="FIM531" s="464"/>
      <c r="FIN531" s="464"/>
      <c r="FIO531" s="464"/>
      <c r="FIP531" s="464"/>
      <c r="FIQ531" s="464"/>
      <c r="FIR531" s="464"/>
      <c r="FIS531" s="464"/>
      <c r="FIT531" s="464"/>
      <c r="FIU531" s="464"/>
      <c r="FIV531" s="464"/>
      <c r="FIW531" s="464"/>
      <c r="FIX531" s="464"/>
      <c r="FIY531" s="464"/>
      <c r="FIZ531" s="464"/>
      <c r="FJA531" s="464"/>
      <c r="FJB531" s="464"/>
      <c r="FJC531" s="464"/>
      <c r="FJD531" s="464"/>
      <c r="FJE531" s="464"/>
      <c r="FJF531" s="464"/>
      <c r="FJG531" s="464"/>
      <c r="FJH531" s="464"/>
      <c r="FJI531" s="464"/>
      <c r="FJJ531" s="464"/>
      <c r="FJK531" s="464"/>
      <c r="FJL531" s="464"/>
      <c r="FJM531" s="464"/>
      <c r="FJN531" s="464"/>
      <c r="FJO531" s="464"/>
      <c r="FJP531" s="464"/>
      <c r="FJQ531" s="464"/>
      <c r="FJR531" s="464"/>
      <c r="FJS531" s="464"/>
      <c r="FJT531" s="464"/>
      <c r="FJU531" s="464"/>
      <c r="FJV531" s="464"/>
      <c r="FJW531" s="464"/>
      <c r="FJX531" s="464"/>
      <c r="FJY531" s="464"/>
      <c r="FJZ531" s="464"/>
      <c r="FKA531" s="464"/>
      <c r="FKB531" s="464"/>
      <c r="FKC531" s="464"/>
      <c r="FKD531" s="464"/>
      <c r="FKE531" s="464"/>
      <c r="FKF531" s="464"/>
      <c r="FKG531" s="464"/>
      <c r="FKH531" s="464"/>
      <c r="FKI531" s="464"/>
      <c r="FKJ531" s="464"/>
      <c r="FKK531" s="464"/>
      <c r="FKL531" s="464"/>
      <c r="FKM531" s="464"/>
      <c r="FKN531" s="464"/>
      <c r="FKO531" s="464"/>
      <c r="FKP531" s="464"/>
      <c r="FKQ531" s="464"/>
      <c r="FKR531" s="464"/>
      <c r="FKS531" s="464"/>
      <c r="FKT531" s="464"/>
      <c r="FKU531" s="464"/>
      <c r="FKV531" s="464"/>
      <c r="FKW531" s="464"/>
      <c r="FKX531" s="464"/>
      <c r="FKY531" s="464"/>
      <c r="FKZ531" s="464"/>
      <c r="FLA531" s="464"/>
      <c r="FLB531" s="464"/>
      <c r="FLC531" s="464"/>
      <c r="FLD531" s="464"/>
      <c r="FLE531" s="464"/>
      <c r="FLF531" s="464"/>
      <c r="FLG531" s="464"/>
      <c r="FLH531" s="464"/>
      <c r="FLI531" s="464"/>
      <c r="FLJ531" s="464"/>
      <c r="FLK531" s="464"/>
      <c r="FLL531" s="464"/>
      <c r="FLM531" s="464"/>
      <c r="FLN531" s="464"/>
      <c r="FLO531" s="464"/>
      <c r="FLP531" s="464"/>
      <c r="FLQ531" s="464"/>
      <c r="FLR531" s="464"/>
      <c r="FLS531" s="464"/>
      <c r="FLT531" s="464"/>
      <c r="FLU531" s="464"/>
      <c r="FLV531" s="464"/>
      <c r="FLW531" s="464"/>
      <c r="FLX531" s="464"/>
      <c r="FLY531" s="464"/>
      <c r="FLZ531" s="464"/>
      <c r="FMA531" s="464"/>
      <c r="FMB531" s="464"/>
      <c r="FMC531" s="464"/>
      <c r="FMD531" s="464"/>
      <c r="FME531" s="464"/>
      <c r="FMF531" s="464"/>
      <c r="FMG531" s="464"/>
      <c r="FMH531" s="464"/>
      <c r="FMI531" s="464"/>
      <c r="FMJ531" s="464"/>
      <c r="FMK531" s="464"/>
      <c r="FML531" s="464"/>
      <c r="FMM531" s="464"/>
      <c r="FMN531" s="464"/>
      <c r="FMO531" s="464"/>
      <c r="FMP531" s="464"/>
      <c r="FMQ531" s="464"/>
      <c r="FMR531" s="464"/>
      <c r="FMS531" s="464"/>
      <c r="FMT531" s="464"/>
      <c r="FMU531" s="464"/>
      <c r="FMV531" s="464"/>
      <c r="FMW531" s="464"/>
      <c r="FMX531" s="464"/>
      <c r="FMY531" s="464"/>
      <c r="FMZ531" s="464"/>
      <c r="FNA531" s="464"/>
      <c r="FNB531" s="464"/>
      <c r="FNC531" s="464"/>
      <c r="FND531" s="464"/>
      <c r="FNE531" s="464"/>
      <c r="FNF531" s="464"/>
      <c r="FNG531" s="464"/>
      <c r="FNH531" s="464"/>
      <c r="FNI531" s="464"/>
      <c r="FNJ531" s="464"/>
      <c r="FNK531" s="464"/>
      <c r="FNL531" s="464"/>
      <c r="FNM531" s="464"/>
      <c r="FNN531" s="464"/>
      <c r="FNO531" s="464"/>
      <c r="FNP531" s="464"/>
      <c r="FNQ531" s="464"/>
      <c r="FNR531" s="464"/>
      <c r="FNS531" s="464"/>
      <c r="FNT531" s="464"/>
      <c r="FNU531" s="464"/>
      <c r="FNV531" s="464"/>
      <c r="FNW531" s="464"/>
      <c r="FNX531" s="464"/>
      <c r="FNY531" s="464"/>
      <c r="FNZ531" s="464"/>
      <c r="FOA531" s="464"/>
      <c r="FOB531" s="464"/>
      <c r="FOC531" s="464"/>
      <c r="FOD531" s="464"/>
      <c r="FOE531" s="464"/>
      <c r="FOF531" s="464"/>
      <c r="FOG531" s="464"/>
      <c r="FOH531" s="464"/>
      <c r="FOI531" s="464"/>
      <c r="FOJ531" s="464"/>
      <c r="FOK531" s="464"/>
      <c r="FOL531" s="464"/>
      <c r="FOM531" s="464"/>
      <c r="FON531" s="464"/>
      <c r="FOO531" s="464"/>
      <c r="FOP531" s="464"/>
      <c r="FOQ531" s="464"/>
      <c r="FOR531" s="464"/>
      <c r="FOS531" s="464"/>
      <c r="FOT531" s="464"/>
      <c r="FOU531" s="464"/>
      <c r="FOV531" s="464"/>
      <c r="FOW531" s="464"/>
      <c r="FOX531" s="464"/>
      <c r="FOY531" s="464"/>
      <c r="FOZ531" s="464"/>
      <c r="FPA531" s="464"/>
      <c r="FPB531" s="464"/>
      <c r="FPC531" s="464"/>
      <c r="FPD531" s="464"/>
      <c r="FPE531" s="464"/>
      <c r="FPF531" s="464"/>
      <c r="FPG531" s="464"/>
      <c r="FPH531" s="464"/>
      <c r="FPI531" s="464"/>
      <c r="FPJ531" s="464"/>
      <c r="FPK531" s="464"/>
      <c r="FPL531" s="464"/>
      <c r="FPM531" s="464"/>
      <c r="FPN531" s="464"/>
      <c r="FPO531" s="464"/>
      <c r="FPP531" s="464"/>
      <c r="FPQ531" s="464"/>
      <c r="FPR531" s="464"/>
      <c r="FPS531" s="464"/>
      <c r="FPT531" s="464"/>
      <c r="FPU531" s="464"/>
      <c r="FPV531" s="464"/>
      <c r="FPW531" s="464"/>
      <c r="FPX531" s="464"/>
      <c r="FPY531" s="464"/>
      <c r="FPZ531" s="464"/>
      <c r="FQA531" s="464"/>
      <c r="FQB531" s="464"/>
      <c r="FQC531" s="464"/>
      <c r="FQD531" s="464"/>
      <c r="FQE531" s="464"/>
      <c r="FQF531" s="464"/>
      <c r="FQG531" s="464"/>
      <c r="FQH531" s="464"/>
      <c r="FQI531" s="464"/>
      <c r="FQJ531" s="464"/>
      <c r="FQK531" s="464"/>
      <c r="FQL531" s="464"/>
      <c r="FQM531" s="464"/>
      <c r="FQN531" s="464"/>
      <c r="FQO531" s="464"/>
      <c r="FQP531" s="464"/>
      <c r="FQQ531" s="464"/>
      <c r="FQR531" s="464"/>
      <c r="FQS531" s="464"/>
      <c r="FQT531" s="464"/>
      <c r="FQU531" s="464"/>
      <c r="FQV531" s="464"/>
      <c r="FQW531" s="464"/>
      <c r="FQX531" s="464"/>
      <c r="FQY531" s="464"/>
      <c r="FQZ531" s="464"/>
      <c r="FRA531" s="464"/>
      <c r="FRB531" s="464"/>
      <c r="FRC531" s="464"/>
      <c r="FRD531" s="464"/>
      <c r="FRE531" s="464"/>
      <c r="FRF531" s="464"/>
      <c r="FRG531" s="464"/>
      <c r="FRH531" s="464"/>
      <c r="FRI531" s="464"/>
      <c r="FRJ531" s="464"/>
      <c r="FRK531" s="464"/>
      <c r="FRL531" s="464"/>
      <c r="FRM531" s="464"/>
      <c r="FRN531" s="464"/>
      <c r="FRO531" s="464"/>
      <c r="FRP531" s="464"/>
      <c r="FRQ531" s="464"/>
      <c r="FRR531" s="464"/>
      <c r="FRS531" s="464"/>
      <c r="FRT531" s="464"/>
      <c r="FRU531" s="464"/>
      <c r="FRV531" s="464"/>
      <c r="FRW531" s="464"/>
      <c r="FRX531" s="464"/>
      <c r="FRY531" s="464"/>
      <c r="FRZ531" s="464"/>
      <c r="FSA531" s="464"/>
      <c r="FSB531" s="464"/>
      <c r="FSC531" s="464"/>
      <c r="FSD531" s="464"/>
      <c r="FSE531" s="464"/>
      <c r="FSF531" s="464"/>
      <c r="FSG531" s="464"/>
      <c r="FSH531" s="464"/>
      <c r="FSI531" s="464"/>
      <c r="FSJ531" s="464"/>
      <c r="FSK531" s="464"/>
      <c r="FSL531" s="464"/>
      <c r="FSM531" s="464"/>
      <c r="FSN531" s="464"/>
      <c r="FSO531" s="464"/>
      <c r="FSP531" s="464"/>
      <c r="FSQ531" s="464"/>
      <c r="FSR531" s="464"/>
      <c r="FSS531" s="464"/>
      <c r="FST531" s="464"/>
      <c r="FSU531" s="464"/>
      <c r="FSV531" s="464"/>
      <c r="FSW531" s="464"/>
      <c r="FSX531" s="464"/>
      <c r="FSY531" s="464"/>
      <c r="FSZ531" s="464"/>
      <c r="FTA531" s="464"/>
      <c r="FTB531" s="464"/>
      <c r="FTC531" s="464"/>
      <c r="FTD531" s="464"/>
      <c r="FTE531" s="464"/>
      <c r="FTF531" s="464"/>
      <c r="FTG531" s="464"/>
      <c r="FTH531" s="464"/>
      <c r="FTI531" s="464"/>
      <c r="FTJ531" s="464"/>
      <c r="FTK531" s="464"/>
      <c r="FTL531" s="464"/>
      <c r="FTM531" s="464"/>
      <c r="FTN531" s="464"/>
      <c r="FTO531" s="464"/>
      <c r="FTP531" s="464"/>
      <c r="FTQ531" s="464"/>
      <c r="FTR531" s="464"/>
      <c r="FTS531" s="464"/>
      <c r="FTT531" s="464"/>
      <c r="FTU531" s="464"/>
      <c r="FTV531" s="464"/>
      <c r="FTW531" s="464"/>
      <c r="FTX531" s="464"/>
      <c r="FTY531" s="464"/>
      <c r="FTZ531" s="464"/>
      <c r="FUA531" s="464"/>
      <c r="FUB531" s="464"/>
      <c r="FUC531" s="464"/>
      <c r="FUD531" s="464"/>
      <c r="FUE531" s="464"/>
      <c r="FUF531" s="464"/>
      <c r="FUG531" s="464"/>
      <c r="FUH531" s="464"/>
      <c r="FUI531" s="464"/>
      <c r="FUJ531" s="464"/>
      <c r="FUK531" s="464"/>
      <c r="FUL531" s="464"/>
      <c r="FUM531" s="464"/>
      <c r="FUN531" s="464"/>
      <c r="FUO531" s="464"/>
      <c r="FUP531" s="464"/>
      <c r="FUQ531" s="464"/>
      <c r="FUR531" s="464"/>
      <c r="FUS531" s="464"/>
      <c r="FUT531" s="464"/>
      <c r="FUU531" s="464"/>
      <c r="FUV531" s="464"/>
      <c r="FUW531" s="464"/>
      <c r="FUX531" s="464"/>
      <c r="FUY531" s="464"/>
      <c r="FUZ531" s="464"/>
      <c r="FVA531" s="464"/>
      <c r="FVB531" s="464"/>
      <c r="FVC531" s="464"/>
      <c r="FVD531" s="464"/>
      <c r="FVE531" s="464"/>
      <c r="FVF531" s="464"/>
      <c r="FVG531" s="464"/>
      <c r="FVH531" s="464"/>
      <c r="FVI531" s="464"/>
      <c r="FVJ531" s="464"/>
      <c r="FVK531" s="464"/>
      <c r="FVL531" s="464"/>
      <c r="FVM531" s="464"/>
      <c r="FVN531" s="464"/>
      <c r="FVO531" s="464"/>
      <c r="FVP531" s="464"/>
      <c r="FVQ531" s="464"/>
      <c r="FVR531" s="464"/>
      <c r="FVS531" s="464"/>
      <c r="FVT531" s="464"/>
      <c r="FVU531" s="464"/>
      <c r="FVV531" s="464"/>
      <c r="FVW531" s="464"/>
      <c r="FVX531" s="464"/>
      <c r="FVY531" s="464"/>
      <c r="FVZ531" s="464"/>
      <c r="FWA531" s="464"/>
      <c r="FWB531" s="464"/>
      <c r="FWC531" s="464"/>
      <c r="FWD531" s="464"/>
      <c r="FWE531" s="464"/>
      <c r="FWF531" s="464"/>
      <c r="FWG531" s="464"/>
      <c r="FWH531" s="464"/>
      <c r="FWI531" s="464"/>
      <c r="FWJ531" s="464"/>
      <c r="FWK531" s="464"/>
      <c r="FWL531" s="464"/>
      <c r="FWM531" s="464"/>
      <c r="FWN531" s="464"/>
      <c r="FWO531" s="464"/>
      <c r="FWP531" s="464"/>
      <c r="FWQ531" s="464"/>
      <c r="FWR531" s="464"/>
      <c r="FWS531" s="464"/>
      <c r="FWT531" s="464"/>
      <c r="FWU531" s="464"/>
      <c r="FWV531" s="464"/>
      <c r="FWW531" s="464"/>
      <c r="FWX531" s="464"/>
      <c r="FWY531" s="464"/>
      <c r="FWZ531" s="464"/>
      <c r="FXA531" s="464"/>
      <c r="FXB531" s="464"/>
      <c r="FXC531" s="464"/>
      <c r="FXD531" s="464"/>
      <c r="FXE531" s="464"/>
      <c r="FXF531" s="464"/>
      <c r="FXG531" s="464"/>
      <c r="FXH531" s="464"/>
      <c r="FXI531" s="464"/>
      <c r="FXJ531" s="464"/>
      <c r="FXK531" s="464"/>
      <c r="FXL531" s="464"/>
      <c r="FXM531" s="464"/>
      <c r="FXN531" s="464"/>
      <c r="FXO531" s="464"/>
      <c r="FXP531" s="464"/>
      <c r="FXQ531" s="464"/>
      <c r="FXR531" s="464"/>
      <c r="FXS531" s="464"/>
      <c r="FXT531" s="464"/>
      <c r="FXU531" s="464"/>
      <c r="FXV531" s="464"/>
      <c r="FXW531" s="464"/>
      <c r="FXX531" s="464"/>
      <c r="FXY531" s="464"/>
      <c r="FXZ531" s="464"/>
      <c r="FYA531" s="464"/>
      <c r="FYB531" s="464"/>
      <c r="FYC531" s="464"/>
      <c r="FYD531" s="464"/>
      <c r="FYE531" s="464"/>
      <c r="FYF531" s="464"/>
      <c r="FYG531" s="464"/>
      <c r="FYH531" s="464"/>
      <c r="FYI531" s="464"/>
      <c r="FYJ531" s="464"/>
      <c r="FYK531" s="464"/>
      <c r="FYL531" s="464"/>
      <c r="FYM531" s="464"/>
      <c r="FYN531" s="464"/>
      <c r="FYO531" s="464"/>
      <c r="FYP531" s="464"/>
      <c r="FYQ531" s="464"/>
      <c r="FYR531" s="464"/>
      <c r="FYS531" s="464"/>
      <c r="FYT531" s="464"/>
      <c r="FYU531" s="464"/>
      <c r="FYV531" s="464"/>
      <c r="FYW531" s="464"/>
      <c r="FYX531" s="464"/>
      <c r="FYY531" s="464"/>
      <c r="FYZ531" s="464"/>
      <c r="FZA531" s="464"/>
      <c r="FZB531" s="464"/>
      <c r="FZC531" s="464"/>
      <c r="FZD531" s="464"/>
      <c r="FZE531" s="464"/>
      <c r="FZF531" s="464"/>
      <c r="FZG531" s="464"/>
      <c r="FZH531" s="464"/>
      <c r="FZI531" s="464"/>
      <c r="FZJ531" s="464"/>
      <c r="FZK531" s="464"/>
      <c r="FZL531" s="464"/>
      <c r="FZM531" s="464"/>
      <c r="FZN531" s="464"/>
      <c r="FZO531" s="464"/>
      <c r="FZP531" s="464"/>
      <c r="FZQ531" s="464"/>
      <c r="FZR531" s="464"/>
      <c r="FZS531" s="464"/>
      <c r="FZT531" s="464"/>
      <c r="FZU531" s="464"/>
      <c r="FZV531" s="464"/>
      <c r="FZW531" s="464"/>
      <c r="FZX531" s="464"/>
      <c r="FZY531" s="464"/>
      <c r="FZZ531" s="464"/>
      <c r="GAA531" s="464"/>
      <c r="GAB531" s="464"/>
      <c r="GAC531" s="464"/>
      <c r="GAD531" s="464"/>
      <c r="GAE531" s="464"/>
      <c r="GAF531" s="464"/>
      <c r="GAG531" s="464"/>
      <c r="GAH531" s="464"/>
      <c r="GAI531" s="464"/>
      <c r="GAJ531" s="464"/>
      <c r="GAK531" s="464"/>
      <c r="GAL531" s="464"/>
      <c r="GAM531" s="464"/>
      <c r="GAN531" s="464"/>
      <c r="GAO531" s="464"/>
      <c r="GAP531" s="464"/>
      <c r="GAQ531" s="464"/>
      <c r="GAR531" s="464"/>
      <c r="GAS531" s="464"/>
      <c r="GAT531" s="464"/>
      <c r="GAU531" s="464"/>
      <c r="GAV531" s="464"/>
      <c r="GAW531" s="464"/>
      <c r="GAX531" s="464"/>
      <c r="GAY531" s="464"/>
      <c r="GAZ531" s="464"/>
      <c r="GBA531" s="464"/>
      <c r="GBB531" s="464"/>
      <c r="GBC531" s="464"/>
      <c r="GBD531" s="464"/>
      <c r="GBE531" s="464"/>
      <c r="GBF531" s="464"/>
      <c r="GBG531" s="464"/>
      <c r="GBH531" s="464"/>
      <c r="GBI531" s="464"/>
      <c r="GBJ531" s="464"/>
      <c r="GBK531" s="464"/>
      <c r="GBL531" s="464"/>
      <c r="GBM531" s="464"/>
      <c r="GBN531" s="464"/>
      <c r="GBO531" s="464"/>
      <c r="GBP531" s="464"/>
      <c r="GBQ531" s="464"/>
      <c r="GBR531" s="464"/>
      <c r="GBS531" s="464"/>
      <c r="GBT531" s="464"/>
      <c r="GBU531" s="464"/>
      <c r="GBV531" s="464"/>
      <c r="GBW531" s="464"/>
      <c r="GBX531" s="464"/>
      <c r="GBY531" s="464"/>
      <c r="GBZ531" s="464"/>
      <c r="GCA531" s="464"/>
      <c r="GCB531" s="464"/>
      <c r="GCC531" s="464"/>
      <c r="GCD531" s="464"/>
      <c r="GCE531" s="464"/>
      <c r="GCF531" s="464"/>
      <c r="GCG531" s="464"/>
      <c r="GCH531" s="464"/>
      <c r="GCI531" s="464"/>
      <c r="GCJ531" s="464"/>
      <c r="GCK531" s="464"/>
      <c r="GCL531" s="464"/>
      <c r="GCM531" s="464"/>
      <c r="GCN531" s="464"/>
      <c r="GCO531" s="464"/>
      <c r="GCP531" s="464"/>
      <c r="GCQ531" s="464"/>
      <c r="GCR531" s="464"/>
      <c r="GCS531" s="464"/>
      <c r="GCT531" s="464"/>
      <c r="GCU531" s="464"/>
      <c r="GCV531" s="464"/>
      <c r="GCW531" s="464"/>
      <c r="GCX531" s="464"/>
      <c r="GCY531" s="464"/>
      <c r="GCZ531" s="464"/>
      <c r="GDA531" s="464"/>
      <c r="GDB531" s="464"/>
      <c r="GDC531" s="464"/>
      <c r="GDD531" s="464"/>
      <c r="GDE531" s="464"/>
      <c r="GDF531" s="464"/>
      <c r="GDG531" s="464"/>
      <c r="GDH531" s="464"/>
      <c r="GDI531" s="464"/>
      <c r="GDJ531" s="464"/>
      <c r="GDK531" s="464"/>
      <c r="GDL531" s="464"/>
      <c r="GDM531" s="464"/>
      <c r="GDN531" s="464"/>
      <c r="GDO531" s="464"/>
      <c r="GDP531" s="464"/>
      <c r="GDQ531" s="464"/>
      <c r="GDR531" s="464"/>
      <c r="GDS531" s="464"/>
      <c r="GDT531" s="464"/>
      <c r="GDU531" s="464"/>
      <c r="GDV531" s="464"/>
      <c r="GDW531" s="464"/>
      <c r="GDX531" s="464"/>
      <c r="GDY531" s="464"/>
      <c r="GDZ531" s="464"/>
      <c r="GEA531" s="464"/>
      <c r="GEB531" s="464"/>
      <c r="GEC531" s="464"/>
      <c r="GED531" s="464"/>
      <c r="GEE531" s="464"/>
      <c r="GEF531" s="464"/>
      <c r="GEG531" s="464"/>
      <c r="GEH531" s="464"/>
      <c r="GEI531" s="464"/>
      <c r="GEJ531" s="464"/>
      <c r="GEK531" s="464"/>
      <c r="GEL531" s="464"/>
      <c r="GEM531" s="464"/>
      <c r="GEN531" s="464"/>
      <c r="GEO531" s="464"/>
      <c r="GEP531" s="464"/>
      <c r="GEQ531" s="464"/>
      <c r="GER531" s="464"/>
      <c r="GES531" s="464"/>
      <c r="GET531" s="464"/>
      <c r="GEU531" s="464"/>
      <c r="GEV531" s="464"/>
      <c r="GEW531" s="464"/>
      <c r="GEX531" s="464"/>
      <c r="GEY531" s="464"/>
      <c r="GEZ531" s="464"/>
      <c r="GFA531" s="464"/>
      <c r="GFB531" s="464"/>
      <c r="GFC531" s="464"/>
      <c r="GFD531" s="464"/>
      <c r="GFE531" s="464"/>
      <c r="GFF531" s="464"/>
      <c r="GFG531" s="464"/>
      <c r="GFH531" s="464"/>
      <c r="GFI531" s="464"/>
      <c r="GFJ531" s="464"/>
      <c r="GFK531" s="464"/>
      <c r="GFL531" s="464"/>
      <c r="GFM531" s="464"/>
      <c r="GFN531" s="464"/>
      <c r="GFO531" s="464"/>
      <c r="GFP531" s="464"/>
      <c r="GFQ531" s="464"/>
      <c r="GFR531" s="464"/>
      <c r="GFS531" s="464"/>
      <c r="GFT531" s="464"/>
      <c r="GFU531" s="464"/>
      <c r="GFV531" s="464"/>
      <c r="GFW531" s="464"/>
      <c r="GFX531" s="464"/>
      <c r="GFY531" s="464"/>
      <c r="GFZ531" s="464"/>
      <c r="GGA531" s="464"/>
      <c r="GGB531" s="464"/>
      <c r="GGC531" s="464"/>
      <c r="GGD531" s="464"/>
      <c r="GGE531" s="464"/>
      <c r="GGF531" s="464"/>
      <c r="GGG531" s="464"/>
      <c r="GGH531" s="464"/>
      <c r="GGI531" s="464"/>
      <c r="GGJ531" s="464"/>
      <c r="GGK531" s="464"/>
      <c r="GGL531" s="464"/>
      <c r="GGM531" s="464"/>
      <c r="GGN531" s="464"/>
      <c r="GGO531" s="464"/>
      <c r="GGP531" s="464"/>
      <c r="GGQ531" s="464"/>
      <c r="GGR531" s="464"/>
      <c r="GGS531" s="464"/>
      <c r="GGT531" s="464"/>
      <c r="GGU531" s="464"/>
      <c r="GGV531" s="464"/>
      <c r="GGW531" s="464"/>
      <c r="GGX531" s="464"/>
      <c r="GGY531" s="464"/>
      <c r="GGZ531" s="464"/>
      <c r="GHA531" s="464"/>
      <c r="GHB531" s="464"/>
      <c r="GHC531" s="464"/>
      <c r="GHD531" s="464"/>
      <c r="GHE531" s="464"/>
      <c r="GHF531" s="464"/>
      <c r="GHG531" s="464"/>
      <c r="GHH531" s="464"/>
      <c r="GHI531" s="464"/>
      <c r="GHJ531" s="464"/>
      <c r="GHK531" s="464"/>
      <c r="GHL531" s="464"/>
      <c r="GHM531" s="464"/>
      <c r="GHN531" s="464"/>
      <c r="GHO531" s="464"/>
      <c r="GHP531" s="464"/>
      <c r="GHQ531" s="464"/>
      <c r="GHR531" s="464"/>
      <c r="GHS531" s="464"/>
      <c r="GHT531" s="464"/>
      <c r="GHU531" s="464"/>
      <c r="GHV531" s="464"/>
      <c r="GHW531" s="464"/>
      <c r="GHX531" s="464"/>
      <c r="GHY531" s="464"/>
      <c r="GHZ531" s="464"/>
      <c r="GIA531" s="464"/>
      <c r="GIB531" s="464"/>
      <c r="GIC531" s="464"/>
      <c r="GID531" s="464"/>
      <c r="GIE531" s="464"/>
      <c r="GIF531" s="464"/>
      <c r="GIG531" s="464"/>
      <c r="GIH531" s="464"/>
      <c r="GII531" s="464"/>
      <c r="GIJ531" s="464"/>
      <c r="GIK531" s="464"/>
      <c r="GIL531" s="464"/>
      <c r="GIM531" s="464"/>
      <c r="GIN531" s="464"/>
      <c r="GIO531" s="464"/>
      <c r="GIP531" s="464"/>
      <c r="GIQ531" s="464"/>
      <c r="GIR531" s="464"/>
      <c r="GIS531" s="464"/>
      <c r="GIT531" s="464"/>
      <c r="GIU531" s="464"/>
      <c r="GIV531" s="464"/>
      <c r="GIW531" s="464"/>
      <c r="GIX531" s="464"/>
      <c r="GIY531" s="464"/>
      <c r="GIZ531" s="464"/>
      <c r="GJA531" s="464"/>
      <c r="GJB531" s="464"/>
      <c r="GJC531" s="464"/>
      <c r="GJD531" s="464"/>
      <c r="GJE531" s="464"/>
      <c r="GJF531" s="464"/>
      <c r="GJG531" s="464"/>
      <c r="GJH531" s="464"/>
      <c r="GJI531" s="464"/>
      <c r="GJJ531" s="464"/>
      <c r="GJK531" s="464"/>
      <c r="GJL531" s="464"/>
      <c r="GJM531" s="464"/>
      <c r="GJN531" s="464"/>
      <c r="GJO531" s="464"/>
      <c r="GJP531" s="464"/>
      <c r="GJQ531" s="464"/>
      <c r="GJR531" s="464"/>
      <c r="GJS531" s="464"/>
      <c r="GJT531" s="464"/>
      <c r="GJU531" s="464"/>
      <c r="GJV531" s="464"/>
      <c r="GJW531" s="464"/>
      <c r="GJX531" s="464"/>
      <c r="GJY531" s="464"/>
      <c r="GJZ531" s="464"/>
      <c r="GKA531" s="464"/>
      <c r="GKB531" s="464"/>
      <c r="GKC531" s="464"/>
      <c r="GKD531" s="464"/>
      <c r="GKE531" s="464"/>
      <c r="GKF531" s="464"/>
      <c r="GKG531" s="464"/>
      <c r="GKH531" s="464"/>
      <c r="GKI531" s="464"/>
      <c r="GKJ531" s="464"/>
      <c r="GKK531" s="464"/>
      <c r="GKL531" s="464"/>
      <c r="GKM531" s="464"/>
      <c r="GKN531" s="464"/>
      <c r="GKO531" s="464"/>
      <c r="GKP531" s="464"/>
      <c r="GKQ531" s="464"/>
      <c r="GKR531" s="464"/>
      <c r="GKS531" s="464"/>
      <c r="GKT531" s="464"/>
      <c r="GKU531" s="464"/>
      <c r="GKV531" s="464"/>
      <c r="GKW531" s="464"/>
      <c r="GKX531" s="464"/>
      <c r="GKY531" s="464"/>
      <c r="GKZ531" s="464"/>
      <c r="GLA531" s="464"/>
      <c r="GLB531" s="464"/>
      <c r="GLC531" s="464"/>
      <c r="GLD531" s="464"/>
      <c r="GLE531" s="464"/>
      <c r="GLF531" s="464"/>
      <c r="GLG531" s="464"/>
      <c r="GLH531" s="464"/>
      <c r="GLI531" s="464"/>
      <c r="GLJ531" s="464"/>
      <c r="GLK531" s="464"/>
      <c r="GLL531" s="464"/>
      <c r="GLM531" s="464"/>
      <c r="GLN531" s="464"/>
      <c r="GLO531" s="464"/>
      <c r="GLP531" s="464"/>
      <c r="GLQ531" s="464"/>
      <c r="GLR531" s="464"/>
      <c r="GLS531" s="464"/>
      <c r="GLT531" s="464"/>
      <c r="GLU531" s="464"/>
      <c r="GLV531" s="464"/>
      <c r="GLW531" s="464"/>
      <c r="GLX531" s="464"/>
      <c r="GLY531" s="464"/>
      <c r="GLZ531" s="464"/>
      <c r="GMA531" s="464"/>
      <c r="GMB531" s="464"/>
      <c r="GMC531" s="464"/>
      <c r="GMD531" s="464"/>
      <c r="GME531" s="464"/>
      <c r="GMF531" s="464"/>
      <c r="GMG531" s="464"/>
      <c r="GMH531" s="464"/>
      <c r="GMI531" s="464"/>
      <c r="GMJ531" s="464"/>
      <c r="GMK531" s="464"/>
      <c r="GML531" s="464"/>
      <c r="GMM531" s="464"/>
      <c r="GMN531" s="464"/>
      <c r="GMO531" s="464"/>
      <c r="GMP531" s="464"/>
      <c r="GMQ531" s="464"/>
      <c r="GMR531" s="464"/>
      <c r="GMS531" s="464"/>
      <c r="GMT531" s="464"/>
      <c r="GMU531" s="464"/>
      <c r="GMV531" s="464"/>
      <c r="GMW531" s="464"/>
      <c r="GMX531" s="464"/>
      <c r="GMY531" s="464"/>
      <c r="GMZ531" s="464"/>
      <c r="GNA531" s="464"/>
      <c r="GNB531" s="464"/>
      <c r="GNC531" s="464"/>
      <c r="GND531" s="464"/>
      <c r="GNE531" s="464"/>
      <c r="GNF531" s="464"/>
      <c r="GNG531" s="464"/>
      <c r="GNH531" s="464"/>
      <c r="GNI531" s="464"/>
      <c r="GNJ531" s="464"/>
      <c r="GNK531" s="464"/>
      <c r="GNL531" s="464"/>
      <c r="GNM531" s="464"/>
      <c r="GNN531" s="464"/>
      <c r="GNO531" s="464"/>
      <c r="GNP531" s="464"/>
      <c r="GNQ531" s="464"/>
      <c r="GNR531" s="464"/>
      <c r="GNS531" s="464"/>
      <c r="GNT531" s="464"/>
      <c r="GNU531" s="464"/>
      <c r="GNV531" s="464"/>
      <c r="GNW531" s="464"/>
      <c r="GNX531" s="464"/>
      <c r="GNY531" s="464"/>
      <c r="GNZ531" s="464"/>
      <c r="GOA531" s="464"/>
      <c r="GOB531" s="464"/>
      <c r="GOC531" s="464"/>
      <c r="GOD531" s="464"/>
      <c r="GOE531" s="464"/>
      <c r="GOF531" s="464"/>
      <c r="GOG531" s="464"/>
      <c r="GOH531" s="464"/>
      <c r="GOI531" s="464"/>
      <c r="GOJ531" s="464"/>
      <c r="GOK531" s="464"/>
      <c r="GOL531" s="464"/>
      <c r="GOM531" s="464"/>
      <c r="GON531" s="464"/>
      <c r="GOO531" s="464"/>
      <c r="GOP531" s="464"/>
      <c r="GOQ531" s="464"/>
      <c r="GOR531" s="464"/>
      <c r="GOS531" s="464"/>
      <c r="GOT531" s="464"/>
      <c r="GOU531" s="464"/>
      <c r="GOV531" s="464"/>
      <c r="GOW531" s="464"/>
      <c r="GOX531" s="464"/>
      <c r="GOY531" s="464"/>
      <c r="GOZ531" s="464"/>
      <c r="GPA531" s="464"/>
      <c r="GPB531" s="464"/>
      <c r="GPC531" s="464"/>
      <c r="GPD531" s="464"/>
      <c r="GPE531" s="464"/>
      <c r="GPF531" s="464"/>
      <c r="GPG531" s="464"/>
      <c r="GPH531" s="464"/>
      <c r="GPI531" s="464"/>
      <c r="GPJ531" s="464"/>
      <c r="GPK531" s="464"/>
      <c r="GPL531" s="464"/>
      <c r="GPM531" s="464"/>
      <c r="GPN531" s="464"/>
      <c r="GPO531" s="464"/>
      <c r="GPP531" s="464"/>
      <c r="GPQ531" s="464"/>
      <c r="GPR531" s="464"/>
      <c r="GPS531" s="464"/>
      <c r="GPT531" s="464"/>
      <c r="GPU531" s="464"/>
      <c r="GPV531" s="464"/>
      <c r="GPW531" s="464"/>
      <c r="GPX531" s="464"/>
      <c r="GPY531" s="464"/>
      <c r="GPZ531" s="464"/>
      <c r="GQA531" s="464"/>
      <c r="GQB531" s="464"/>
      <c r="GQC531" s="464"/>
      <c r="GQD531" s="464"/>
      <c r="GQE531" s="464"/>
      <c r="GQF531" s="464"/>
      <c r="GQG531" s="464"/>
      <c r="GQH531" s="464"/>
      <c r="GQI531" s="464"/>
      <c r="GQJ531" s="464"/>
      <c r="GQK531" s="464"/>
      <c r="GQL531" s="464"/>
      <c r="GQM531" s="464"/>
      <c r="GQN531" s="464"/>
      <c r="GQO531" s="464"/>
      <c r="GQP531" s="464"/>
      <c r="GQQ531" s="464"/>
      <c r="GQR531" s="464"/>
      <c r="GQS531" s="464"/>
      <c r="GQT531" s="464"/>
      <c r="GQU531" s="464"/>
      <c r="GQV531" s="464"/>
      <c r="GQW531" s="464"/>
      <c r="GQX531" s="464"/>
      <c r="GQY531" s="464"/>
      <c r="GQZ531" s="464"/>
      <c r="GRA531" s="464"/>
      <c r="GRB531" s="464"/>
      <c r="GRC531" s="464"/>
      <c r="GRD531" s="464"/>
      <c r="GRE531" s="464"/>
      <c r="GRF531" s="464"/>
      <c r="GRG531" s="464"/>
      <c r="GRH531" s="464"/>
      <c r="GRI531" s="464"/>
      <c r="GRJ531" s="464"/>
      <c r="GRK531" s="464"/>
      <c r="GRL531" s="464"/>
      <c r="GRM531" s="464"/>
      <c r="GRN531" s="464"/>
      <c r="GRO531" s="464"/>
      <c r="GRP531" s="464"/>
      <c r="GRQ531" s="464"/>
      <c r="GRR531" s="464"/>
      <c r="GRS531" s="464"/>
      <c r="GRT531" s="464"/>
      <c r="GRU531" s="464"/>
      <c r="GRV531" s="464"/>
      <c r="GRW531" s="464"/>
      <c r="GRX531" s="464"/>
      <c r="GRY531" s="464"/>
      <c r="GRZ531" s="464"/>
      <c r="GSA531" s="464"/>
      <c r="GSB531" s="464"/>
      <c r="GSC531" s="464"/>
      <c r="GSD531" s="464"/>
      <c r="GSE531" s="464"/>
      <c r="GSF531" s="464"/>
      <c r="GSG531" s="464"/>
      <c r="GSH531" s="464"/>
      <c r="GSI531" s="464"/>
      <c r="GSJ531" s="464"/>
      <c r="GSK531" s="464"/>
      <c r="GSL531" s="464"/>
      <c r="GSM531" s="464"/>
      <c r="GSN531" s="464"/>
      <c r="GSO531" s="464"/>
      <c r="GSP531" s="464"/>
      <c r="GSQ531" s="464"/>
      <c r="GSR531" s="464"/>
      <c r="GSS531" s="464"/>
      <c r="GST531" s="464"/>
      <c r="GSU531" s="464"/>
      <c r="GSV531" s="464"/>
      <c r="GSW531" s="464"/>
      <c r="GSX531" s="464"/>
      <c r="GSY531" s="464"/>
      <c r="GSZ531" s="464"/>
      <c r="GTA531" s="464"/>
      <c r="GTB531" s="464"/>
      <c r="GTC531" s="464"/>
      <c r="GTD531" s="464"/>
      <c r="GTE531" s="464"/>
      <c r="GTF531" s="464"/>
      <c r="GTG531" s="464"/>
      <c r="GTH531" s="464"/>
      <c r="GTI531" s="464"/>
      <c r="GTJ531" s="464"/>
      <c r="GTK531" s="464"/>
      <c r="GTL531" s="464"/>
      <c r="GTM531" s="464"/>
      <c r="GTN531" s="464"/>
      <c r="GTO531" s="464"/>
      <c r="GTP531" s="464"/>
      <c r="GTQ531" s="464"/>
      <c r="GTR531" s="464"/>
      <c r="GTS531" s="464"/>
      <c r="GTT531" s="464"/>
      <c r="GTU531" s="464"/>
      <c r="GTV531" s="464"/>
      <c r="GTW531" s="464"/>
      <c r="GTX531" s="464"/>
      <c r="GTY531" s="464"/>
      <c r="GTZ531" s="464"/>
      <c r="GUA531" s="464"/>
      <c r="GUB531" s="464"/>
      <c r="GUC531" s="464"/>
      <c r="GUD531" s="464"/>
      <c r="GUE531" s="464"/>
      <c r="GUF531" s="464"/>
      <c r="GUG531" s="464"/>
      <c r="GUH531" s="464"/>
      <c r="GUI531" s="464"/>
      <c r="GUJ531" s="464"/>
      <c r="GUK531" s="464"/>
      <c r="GUL531" s="464"/>
      <c r="GUM531" s="464"/>
      <c r="GUN531" s="464"/>
      <c r="GUO531" s="464"/>
      <c r="GUP531" s="464"/>
      <c r="GUQ531" s="464"/>
      <c r="GUR531" s="464"/>
      <c r="GUS531" s="464"/>
      <c r="GUT531" s="464"/>
      <c r="GUU531" s="464"/>
      <c r="GUV531" s="464"/>
      <c r="GUW531" s="464"/>
      <c r="GUX531" s="464"/>
      <c r="GUY531" s="464"/>
      <c r="GUZ531" s="464"/>
      <c r="GVA531" s="464"/>
      <c r="GVB531" s="464"/>
      <c r="GVC531" s="464"/>
      <c r="GVD531" s="464"/>
      <c r="GVE531" s="464"/>
      <c r="GVF531" s="464"/>
      <c r="GVG531" s="464"/>
      <c r="GVH531" s="464"/>
      <c r="GVI531" s="464"/>
      <c r="GVJ531" s="464"/>
      <c r="GVK531" s="464"/>
      <c r="GVL531" s="464"/>
      <c r="GVM531" s="464"/>
      <c r="GVN531" s="464"/>
      <c r="GVO531" s="464"/>
      <c r="GVP531" s="464"/>
      <c r="GVQ531" s="464"/>
      <c r="GVR531" s="464"/>
      <c r="GVS531" s="464"/>
      <c r="GVT531" s="464"/>
      <c r="GVU531" s="464"/>
      <c r="GVV531" s="464"/>
      <c r="GVW531" s="464"/>
      <c r="GVX531" s="464"/>
      <c r="GVY531" s="464"/>
      <c r="GVZ531" s="464"/>
      <c r="GWA531" s="464"/>
      <c r="GWB531" s="464"/>
      <c r="GWC531" s="464"/>
      <c r="GWD531" s="464"/>
      <c r="GWE531" s="464"/>
      <c r="GWF531" s="464"/>
      <c r="GWG531" s="464"/>
      <c r="GWH531" s="464"/>
      <c r="GWI531" s="464"/>
      <c r="GWJ531" s="464"/>
      <c r="GWK531" s="464"/>
      <c r="GWL531" s="464"/>
      <c r="GWM531" s="464"/>
      <c r="GWN531" s="464"/>
      <c r="GWO531" s="464"/>
      <c r="GWP531" s="464"/>
      <c r="GWQ531" s="464"/>
      <c r="GWR531" s="464"/>
      <c r="GWS531" s="464"/>
      <c r="GWT531" s="464"/>
      <c r="GWU531" s="464"/>
      <c r="GWV531" s="464"/>
      <c r="GWW531" s="464"/>
      <c r="GWX531" s="464"/>
      <c r="GWY531" s="464"/>
      <c r="GWZ531" s="464"/>
      <c r="GXA531" s="464"/>
      <c r="GXB531" s="464"/>
      <c r="GXC531" s="464"/>
      <c r="GXD531" s="464"/>
      <c r="GXE531" s="464"/>
      <c r="GXF531" s="464"/>
      <c r="GXG531" s="464"/>
      <c r="GXH531" s="464"/>
      <c r="GXI531" s="464"/>
      <c r="GXJ531" s="464"/>
      <c r="GXK531" s="464"/>
      <c r="GXL531" s="464"/>
      <c r="GXM531" s="464"/>
      <c r="GXN531" s="464"/>
      <c r="GXO531" s="464"/>
      <c r="GXP531" s="464"/>
      <c r="GXQ531" s="464"/>
      <c r="GXR531" s="464"/>
      <c r="GXS531" s="464"/>
      <c r="GXT531" s="464"/>
      <c r="GXU531" s="464"/>
      <c r="GXV531" s="464"/>
      <c r="GXW531" s="464"/>
      <c r="GXX531" s="464"/>
      <c r="GXY531" s="464"/>
      <c r="GXZ531" s="464"/>
      <c r="GYA531" s="464"/>
      <c r="GYB531" s="464"/>
      <c r="GYC531" s="464"/>
      <c r="GYD531" s="464"/>
      <c r="GYE531" s="464"/>
      <c r="GYF531" s="464"/>
      <c r="GYG531" s="464"/>
      <c r="GYH531" s="464"/>
      <c r="GYI531" s="464"/>
      <c r="GYJ531" s="464"/>
      <c r="GYK531" s="464"/>
      <c r="GYL531" s="464"/>
      <c r="GYM531" s="464"/>
      <c r="GYN531" s="464"/>
      <c r="GYO531" s="464"/>
      <c r="GYP531" s="464"/>
      <c r="GYQ531" s="464"/>
      <c r="GYR531" s="464"/>
      <c r="GYS531" s="464"/>
      <c r="GYT531" s="464"/>
      <c r="GYU531" s="464"/>
      <c r="GYV531" s="464"/>
      <c r="GYW531" s="464"/>
      <c r="GYX531" s="464"/>
      <c r="GYY531" s="464"/>
      <c r="GYZ531" s="464"/>
      <c r="GZA531" s="464"/>
      <c r="GZB531" s="464"/>
      <c r="GZC531" s="464"/>
      <c r="GZD531" s="464"/>
      <c r="GZE531" s="464"/>
      <c r="GZF531" s="464"/>
      <c r="GZG531" s="464"/>
      <c r="GZH531" s="464"/>
      <c r="GZI531" s="464"/>
      <c r="GZJ531" s="464"/>
      <c r="GZK531" s="464"/>
      <c r="GZL531" s="464"/>
      <c r="GZM531" s="464"/>
      <c r="GZN531" s="464"/>
      <c r="GZO531" s="464"/>
      <c r="GZP531" s="464"/>
      <c r="GZQ531" s="464"/>
      <c r="GZR531" s="464"/>
      <c r="GZS531" s="464"/>
      <c r="GZT531" s="464"/>
      <c r="GZU531" s="464"/>
      <c r="GZV531" s="464"/>
      <c r="GZW531" s="464"/>
      <c r="GZX531" s="464"/>
      <c r="GZY531" s="464"/>
      <c r="GZZ531" s="464"/>
      <c r="HAA531" s="464"/>
      <c r="HAB531" s="464"/>
      <c r="HAC531" s="464"/>
      <c r="HAD531" s="464"/>
      <c r="HAE531" s="464"/>
      <c r="HAF531" s="464"/>
      <c r="HAG531" s="464"/>
      <c r="HAH531" s="464"/>
      <c r="HAI531" s="464"/>
      <c r="HAJ531" s="464"/>
      <c r="HAK531" s="464"/>
      <c r="HAL531" s="464"/>
      <c r="HAM531" s="464"/>
      <c r="HAN531" s="464"/>
      <c r="HAO531" s="464"/>
      <c r="HAP531" s="464"/>
      <c r="HAQ531" s="464"/>
      <c r="HAR531" s="464"/>
      <c r="HAS531" s="464"/>
      <c r="HAT531" s="464"/>
      <c r="HAU531" s="464"/>
      <c r="HAV531" s="464"/>
      <c r="HAW531" s="464"/>
      <c r="HAX531" s="464"/>
      <c r="HAY531" s="464"/>
      <c r="HAZ531" s="464"/>
      <c r="HBA531" s="464"/>
      <c r="HBB531" s="464"/>
      <c r="HBC531" s="464"/>
      <c r="HBD531" s="464"/>
      <c r="HBE531" s="464"/>
      <c r="HBF531" s="464"/>
      <c r="HBG531" s="464"/>
      <c r="HBH531" s="464"/>
      <c r="HBI531" s="464"/>
      <c r="HBJ531" s="464"/>
      <c r="HBK531" s="464"/>
      <c r="HBL531" s="464"/>
      <c r="HBM531" s="464"/>
      <c r="HBN531" s="464"/>
      <c r="HBO531" s="464"/>
      <c r="HBP531" s="464"/>
      <c r="HBQ531" s="464"/>
      <c r="HBR531" s="464"/>
      <c r="HBS531" s="464"/>
      <c r="HBT531" s="464"/>
      <c r="HBU531" s="464"/>
      <c r="HBV531" s="464"/>
      <c r="HBW531" s="464"/>
      <c r="HBX531" s="464"/>
      <c r="HBY531" s="464"/>
      <c r="HBZ531" s="464"/>
      <c r="HCA531" s="464"/>
      <c r="HCB531" s="464"/>
      <c r="HCC531" s="464"/>
      <c r="HCD531" s="464"/>
      <c r="HCE531" s="464"/>
      <c r="HCF531" s="464"/>
      <c r="HCG531" s="464"/>
      <c r="HCH531" s="464"/>
      <c r="HCI531" s="464"/>
      <c r="HCJ531" s="464"/>
      <c r="HCK531" s="464"/>
      <c r="HCL531" s="464"/>
      <c r="HCM531" s="464"/>
      <c r="HCN531" s="464"/>
      <c r="HCO531" s="464"/>
      <c r="HCP531" s="464"/>
      <c r="HCQ531" s="464"/>
      <c r="HCR531" s="464"/>
      <c r="HCS531" s="464"/>
      <c r="HCT531" s="464"/>
      <c r="HCU531" s="464"/>
      <c r="HCV531" s="464"/>
      <c r="HCW531" s="464"/>
      <c r="HCX531" s="464"/>
      <c r="HCY531" s="464"/>
      <c r="HCZ531" s="464"/>
      <c r="HDA531" s="464"/>
      <c r="HDB531" s="464"/>
      <c r="HDC531" s="464"/>
      <c r="HDD531" s="464"/>
      <c r="HDE531" s="464"/>
      <c r="HDF531" s="464"/>
      <c r="HDG531" s="464"/>
      <c r="HDH531" s="464"/>
      <c r="HDI531" s="464"/>
      <c r="HDJ531" s="464"/>
      <c r="HDK531" s="464"/>
      <c r="HDL531" s="464"/>
      <c r="HDM531" s="464"/>
      <c r="HDN531" s="464"/>
      <c r="HDO531" s="464"/>
      <c r="HDP531" s="464"/>
      <c r="HDQ531" s="464"/>
      <c r="HDR531" s="464"/>
      <c r="HDS531" s="464"/>
      <c r="HDT531" s="464"/>
      <c r="HDU531" s="464"/>
      <c r="HDV531" s="464"/>
      <c r="HDW531" s="464"/>
      <c r="HDX531" s="464"/>
      <c r="HDY531" s="464"/>
      <c r="HDZ531" s="464"/>
      <c r="HEA531" s="464"/>
      <c r="HEB531" s="464"/>
      <c r="HEC531" s="464"/>
      <c r="HED531" s="464"/>
      <c r="HEE531" s="464"/>
      <c r="HEF531" s="464"/>
      <c r="HEG531" s="464"/>
      <c r="HEH531" s="464"/>
      <c r="HEI531" s="464"/>
      <c r="HEJ531" s="464"/>
      <c r="HEK531" s="464"/>
      <c r="HEL531" s="464"/>
      <c r="HEM531" s="464"/>
      <c r="HEN531" s="464"/>
      <c r="HEO531" s="464"/>
      <c r="HEP531" s="464"/>
      <c r="HEQ531" s="464"/>
      <c r="HER531" s="464"/>
      <c r="HES531" s="464"/>
      <c r="HET531" s="464"/>
      <c r="HEU531" s="464"/>
      <c r="HEV531" s="464"/>
      <c r="HEW531" s="464"/>
      <c r="HEX531" s="464"/>
      <c r="HEY531" s="464"/>
      <c r="HEZ531" s="464"/>
      <c r="HFA531" s="464"/>
      <c r="HFB531" s="464"/>
      <c r="HFC531" s="464"/>
      <c r="HFD531" s="464"/>
      <c r="HFE531" s="464"/>
      <c r="HFF531" s="464"/>
      <c r="HFG531" s="464"/>
      <c r="HFH531" s="464"/>
      <c r="HFI531" s="464"/>
      <c r="HFJ531" s="464"/>
      <c r="HFK531" s="464"/>
      <c r="HFL531" s="464"/>
      <c r="HFM531" s="464"/>
      <c r="HFN531" s="464"/>
      <c r="HFO531" s="464"/>
      <c r="HFP531" s="464"/>
      <c r="HFQ531" s="464"/>
      <c r="HFR531" s="464"/>
      <c r="HFS531" s="464"/>
      <c r="HFT531" s="464"/>
      <c r="HFU531" s="464"/>
      <c r="HFV531" s="464"/>
      <c r="HFW531" s="464"/>
      <c r="HFX531" s="464"/>
      <c r="HFY531" s="464"/>
      <c r="HFZ531" s="464"/>
      <c r="HGA531" s="464"/>
      <c r="HGB531" s="464"/>
      <c r="HGC531" s="464"/>
      <c r="HGD531" s="464"/>
      <c r="HGE531" s="464"/>
      <c r="HGF531" s="464"/>
      <c r="HGG531" s="464"/>
      <c r="HGH531" s="464"/>
      <c r="HGI531" s="464"/>
      <c r="HGJ531" s="464"/>
      <c r="HGK531" s="464"/>
      <c r="HGL531" s="464"/>
      <c r="HGM531" s="464"/>
      <c r="HGN531" s="464"/>
      <c r="HGO531" s="464"/>
      <c r="HGP531" s="464"/>
      <c r="HGQ531" s="464"/>
      <c r="HGR531" s="464"/>
      <c r="HGS531" s="464"/>
      <c r="HGT531" s="464"/>
      <c r="HGU531" s="464"/>
      <c r="HGV531" s="464"/>
      <c r="HGW531" s="464"/>
      <c r="HGX531" s="464"/>
      <c r="HGY531" s="464"/>
      <c r="HGZ531" s="464"/>
      <c r="HHA531" s="464"/>
      <c r="HHB531" s="464"/>
      <c r="HHC531" s="464"/>
      <c r="HHD531" s="464"/>
      <c r="HHE531" s="464"/>
      <c r="HHF531" s="464"/>
      <c r="HHG531" s="464"/>
      <c r="HHH531" s="464"/>
      <c r="HHI531" s="464"/>
      <c r="HHJ531" s="464"/>
      <c r="HHK531" s="464"/>
      <c r="HHL531" s="464"/>
      <c r="HHM531" s="464"/>
      <c r="HHN531" s="464"/>
      <c r="HHO531" s="464"/>
      <c r="HHP531" s="464"/>
      <c r="HHQ531" s="464"/>
      <c r="HHR531" s="464"/>
      <c r="HHS531" s="464"/>
      <c r="HHT531" s="464"/>
      <c r="HHU531" s="464"/>
      <c r="HHV531" s="464"/>
      <c r="HHW531" s="464"/>
      <c r="HHX531" s="464"/>
      <c r="HHY531" s="464"/>
      <c r="HHZ531" s="464"/>
      <c r="HIA531" s="464"/>
      <c r="HIB531" s="464"/>
      <c r="HIC531" s="464"/>
      <c r="HID531" s="464"/>
      <c r="HIE531" s="464"/>
      <c r="HIF531" s="464"/>
      <c r="HIG531" s="464"/>
      <c r="HIH531" s="464"/>
      <c r="HII531" s="464"/>
      <c r="HIJ531" s="464"/>
      <c r="HIK531" s="464"/>
      <c r="HIL531" s="464"/>
      <c r="HIM531" s="464"/>
      <c r="HIN531" s="464"/>
      <c r="HIO531" s="464"/>
      <c r="HIP531" s="464"/>
      <c r="HIQ531" s="464"/>
      <c r="HIR531" s="464"/>
      <c r="HIS531" s="464"/>
      <c r="HIT531" s="464"/>
      <c r="HIU531" s="464"/>
      <c r="HIV531" s="464"/>
      <c r="HIW531" s="464"/>
      <c r="HIX531" s="464"/>
      <c r="HIY531" s="464"/>
      <c r="HIZ531" s="464"/>
      <c r="HJA531" s="464"/>
      <c r="HJB531" s="464"/>
      <c r="HJC531" s="464"/>
      <c r="HJD531" s="464"/>
      <c r="HJE531" s="464"/>
      <c r="HJF531" s="464"/>
      <c r="HJG531" s="464"/>
      <c r="HJH531" s="464"/>
      <c r="HJI531" s="464"/>
      <c r="HJJ531" s="464"/>
      <c r="HJK531" s="464"/>
      <c r="HJL531" s="464"/>
      <c r="HJM531" s="464"/>
      <c r="HJN531" s="464"/>
      <c r="HJO531" s="464"/>
      <c r="HJP531" s="464"/>
      <c r="HJQ531" s="464"/>
      <c r="HJR531" s="464"/>
      <c r="HJS531" s="464"/>
      <c r="HJT531" s="464"/>
      <c r="HJU531" s="464"/>
      <c r="HJV531" s="464"/>
      <c r="HJW531" s="464"/>
      <c r="HJX531" s="464"/>
      <c r="HJY531" s="464"/>
      <c r="HJZ531" s="464"/>
      <c r="HKA531" s="464"/>
      <c r="HKB531" s="464"/>
      <c r="HKC531" s="464"/>
      <c r="HKD531" s="464"/>
      <c r="HKE531" s="464"/>
      <c r="HKF531" s="464"/>
      <c r="HKG531" s="464"/>
      <c r="HKH531" s="464"/>
      <c r="HKI531" s="464"/>
      <c r="HKJ531" s="464"/>
      <c r="HKK531" s="464"/>
      <c r="HKL531" s="464"/>
      <c r="HKM531" s="464"/>
      <c r="HKN531" s="464"/>
      <c r="HKO531" s="464"/>
      <c r="HKP531" s="464"/>
      <c r="HKQ531" s="464"/>
      <c r="HKR531" s="464"/>
      <c r="HKS531" s="464"/>
      <c r="HKT531" s="464"/>
      <c r="HKU531" s="464"/>
      <c r="HKV531" s="464"/>
      <c r="HKW531" s="464"/>
      <c r="HKX531" s="464"/>
      <c r="HKY531" s="464"/>
      <c r="HKZ531" s="464"/>
      <c r="HLA531" s="464"/>
      <c r="HLB531" s="464"/>
      <c r="HLC531" s="464"/>
      <c r="HLD531" s="464"/>
      <c r="HLE531" s="464"/>
      <c r="HLF531" s="464"/>
      <c r="HLG531" s="464"/>
      <c r="HLH531" s="464"/>
      <c r="HLI531" s="464"/>
      <c r="HLJ531" s="464"/>
      <c r="HLK531" s="464"/>
      <c r="HLL531" s="464"/>
      <c r="HLM531" s="464"/>
      <c r="HLN531" s="464"/>
      <c r="HLO531" s="464"/>
      <c r="HLP531" s="464"/>
      <c r="HLQ531" s="464"/>
      <c r="HLR531" s="464"/>
      <c r="HLS531" s="464"/>
      <c r="HLT531" s="464"/>
      <c r="HLU531" s="464"/>
      <c r="HLV531" s="464"/>
      <c r="HLW531" s="464"/>
      <c r="HLX531" s="464"/>
      <c r="HLY531" s="464"/>
      <c r="HLZ531" s="464"/>
      <c r="HMA531" s="464"/>
      <c r="HMB531" s="464"/>
      <c r="HMC531" s="464"/>
      <c r="HMD531" s="464"/>
      <c r="HME531" s="464"/>
      <c r="HMF531" s="464"/>
      <c r="HMG531" s="464"/>
      <c r="HMH531" s="464"/>
      <c r="HMI531" s="464"/>
      <c r="HMJ531" s="464"/>
      <c r="HMK531" s="464"/>
      <c r="HML531" s="464"/>
      <c r="HMM531" s="464"/>
      <c r="HMN531" s="464"/>
      <c r="HMO531" s="464"/>
      <c r="HMP531" s="464"/>
      <c r="HMQ531" s="464"/>
      <c r="HMR531" s="464"/>
      <c r="HMS531" s="464"/>
      <c r="HMT531" s="464"/>
      <c r="HMU531" s="464"/>
      <c r="HMV531" s="464"/>
      <c r="HMW531" s="464"/>
      <c r="HMX531" s="464"/>
      <c r="HMY531" s="464"/>
      <c r="HMZ531" s="464"/>
      <c r="HNA531" s="464"/>
      <c r="HNB531" s="464"/>
      <c r="HNC531" s="464"/>
      <c r="HND531" s="464"/>
      <c r="HNE531" s="464"/>
      <c r="HNF531" s="464"/>
      <c r="HNG531" s="464"/>
      <c r="HNH531" s="464"/>
      <c r="HNI531" s="464"/>
      <c r="HNJ531" s="464"/>
      <c r="HNK531" s="464"/>
      <c r="HNL531" s="464"/>
      <c r="HNM531" s="464"/>
      <c r="HNN531" s="464"/>
      <c r="HNO531" s="464"/>
      <c r="HNP531" s="464"/>
      <c r="HNQ531" s="464"/>
      <c r="HNR531" s="464"/>
      <c r="HNS531" s="464"/>
      <c r="HNT531" s="464"/>
      <c r="HNU531" s="464"/>
      <c r="HNV531" s="464"/>
      <c r="HNW531" s="464"/>
      <c r="HNX531" s="464"/>
      <c r="HNY531" s="464"/>
      <c r="HNZ531" s="464"/>
      <c r="HOA531" s="464"/>
      <c r="HOB531" s="464"/>
      <c r="HOC531" s="464"/>
      <c r="HOD531" s="464"/>
      <c r="HOE531" s="464"/>
      <c r="HOF531" s="464"/>
      <c r="HOG531" s="464"/>
      <c r="HOH531" s="464"/>
      <c r="HOI531" s="464"/>
      <c r="HOJ531" s="464"/>
      <c r="HOK531" s="464"/>
      <c r="HOL531" s="464"/>
      <c r="HOM531" s="464"/>
      <c r="HON531" s="464"/>
      <c r="HOO531" s="464"/>
      <c r="HOP531" s="464"/>
      <c r="HOQ531" s="464"/>
      <c r="HOR531" s="464"/>
      <c r="HOS531" s="464"/>
      <c r="HOT531" s="464"/>
      <c r="HOU531" s="464"/>
      <c r="HOV531" s="464"/>
      <c r="HOW531" s="464"/>
      <c r="HOX531" s="464"/>
      <c r="HOY531" s="464"/>
      <c r="HOZ531" s="464"/>
      <c r="HPA531" s="464"/>
      <c r="HPB531" s="464"/>
      <c r="HPC531" s="464"/>
      <c r="HPD531" s="464"/>
      <c r="HPE531" s="464"/>
      <c r="HPF531" s="464"/>
      <c r="HPG531" s="464"/>
      <c r="HPH531" s="464"/>
      <c r="HPI531" s="464"/>
      <c r="HPJ531" s="464"/>
      <c r="HPK531" s="464"/>
      <c r="HPL531" s="464"/>
      <c r="HPM531" s="464"/>
      <c r="HPN531" s="464"/>
      <c r="HPO531" s="464"/>
      <c r="HPP531" s="464"/>
      <c r="HPQ531" s="464"/>
      <c r="HPR531" s="464"/>
      <c r="HPS531" s="464"/>
      <c r="HPT531" s="464"/>
      <c r="HPU531" s="464"/>
      <c r="HPV531" s="464"/>
      <c r="HPW531" s="464"/>
      <c r="HPX531" s="464"/>
      <c r="HPY531" s="464"/>
      <c r="HPZ531" s="464"/>
      <c r="HQA531" s="464"/>
      <c r="HQB531" s="464"/>
      <c r="HQC531" s="464"/>
      <c r="HQD531" s="464"/>
      <c r="HQE531" s="464"/>
      <c r="HQF531" s="464"/>
      <c r="HQG531" s="464"/>
      <c r="HQH531" s="464"/>
      <c r="HQI531" s="464"/>
      <c r="HQJ531" s="464"/>
      <c r="HQK531" s="464"/>
      <c r="HQL531" s="464"/>
      <c r="HQM531" s="464"/>
      <c r="HQN531" s="464"/>
      <c r="HQO531" s="464"/>
      <c r="HQP531" s="464"/>
      <c r="HQQ531" s="464"/>
      <c r="HQR531" s="464"/>
      <c r="HQS531" s="464"/>
      <c r="HQT531" s="464"/>
      <c r="HQU531" s="464"/>
      <c r="HQV531" s="464"/>
      <c r="HQW531" s="464"/>
      <c r="HQX531" s="464"/>
      <c r="HQY531" s="464"/>
      <c r="HQZ531" s="464"/>
      <c r="HRA531" s="464"/>
      <c r="HRB531" s="464"/>
      <c r="HRC531" s="464"/>
      <c r="HRD531" s="464"/>
      <c r="HRE531" s="464"/>
      <c r="HRF531" s="464"/>
      <c r="HRG531" s="464"/>
      <c r="HRH531" s="464"/>
      <c r="HRI531" s="464"/>
      <c r="HRJ531" s="464"/>
      <c r="HRK531" s="464"/>
      <c r="HRL531" s="464"/>
      <c r="HRM531" s="464"/>
      <c r="HRN531" s="464"/>
      <c r="HRO531" s="464"/>
      <c r="HRP531" s="464"/>
      <c r="HRQ531" s="464"/>
      <c r="HRR531" s="464"/>
      <c r="HRS531" s="464"/>
      <c r="HRT531" s="464"/>
      <c r="HRU531" s="464"/>
      <c r="HRV531" s="464"/>
      <c r="HRW531" s="464"/>
      <c r="HRX531" s="464"/>
      <c r="HRY531" s="464"/>
      <c r="HRZ531" s="464"/>
      <c r="HSA531" s="464"/>
      <c r="HSB531" s="464"/>
      <c r="HSC531" s="464"/>
      <c r="HSD531" s="464"/>
      <c r="HSE531" s="464"/>
      <c r="HSF531" s="464"/>
      <c r="HSG531" s="464"/>
      <c r="HSH531" s="464"/>
      <c r="HSI531" s="464"/>
      <c r="HSJ531" s="464"/>
      <c r="HSK531" s="464"/>
      <c r="HSL531" s="464"/>
      <c r="HSM531" s="464"/>
      <c r="HSN531" s="464"/>
      <c r="HSO531" s="464"/>
      <c r="HSP531" s="464"/>
      <c r="HSQ531" s="464"/>
      <c r="HSR531" s="464"/>
      <c r="HSS531" s="464"/>
      <c r="HST531" s="464"/>
      <c r="HSU531" s="464"/>
      <c r="HSV531" s="464"/>
      <c r="HSW531" s="464"/>
      <c r="HSX531" s="464"/>
      <c r="HSY531" s="464"/>
      <c r="HSZ531" s="464"/>
      <c r="HTA531" s="464"/>
      <c r="HTB531" s="464"/>
      <c r="HTC531" s="464"/>
      <c r="HTD531" s="464"/>
      <c r="HTE531" s="464"/>
      <c r="HTF531" s="464"/>
      <c r="HTG531" s="464"/>
      <c r="HTH531" s="464"/>
      <c r="HTI531" s="464"/>
      <c r="HTJ531" s="464"/>
      <c r="HTK531" s="464"/>
      <c r="HTL531" s="464"/>
      <c r="HTM531" s="464"/>
      <c r="HTN531" s="464"/>
      <c r="HTO531" s="464"/>
      <c r="HTP531" s="464"/>
      <c r="HTQ531" s="464"/>
      <c r="HTR531" s="464"/>
      <c r="HTS531" s="464"/>
      <c r="HTT531" s="464"/>
      <c r="HTU531" s="464"/>
      <c r="HTV531" s="464"/>
      <c r="HTW531" s="464"/>
      <c r="HTX531" s="464"/>
      <c r="HTY531" s="464"/>
      <c r="HTZ531" s="464"/>
      <c r="HUA531" s="464"/>
      <c r="HUB531" s="464"/>
      <c r="HUC531" s="464"/>
      <c r="HUD531" s="464"/>
      <c r="HUE531" s="464"/>
      <c r="HUF531" s="464"/>
      <c r="HUG531" s="464"/>
      <c r="HUH531" s="464"/>
      <c r="HUI531" s="464"/>
      <c r="HUJ531" s="464"/>
      <c r="HUK531" s="464"/>
      <c r="HUL531" s="464"/>
      <c r="HUM531" s="464"/>
      <c r="HUN531" s="464"/>
      <c r="HUO531" s="464"/>
      <c r="HUP531" s="464"/>
      <c r="HUQ531" s="464"/>
      <c r="HUR531" s="464"/>
      <c r="HUS531" s="464"/>
      <c r="HUT531" s="464"/>
      <c r="HUU531" s="464"/>
      <c r="HUV531" s="464"/>
      <c r="HUW531" s="464"/>
      <c r="HUX531" s="464"/>
      <c r="HUY531" s="464"/>
      <c r="HUZ531" s="464"/>
      <c r="HVA531" s="464"/>
      <c r="HVB531" s="464"/>
      <c r="HVC531" s="464"/>
      <c r="HVD531" s="464"/>
      <c r="HVE531" s="464"/>
      <c r="HVF531" s="464"/>
      <c r="HVG531" s="464"/>
      <c r="HVH531" s="464"/>
      <c r="HVI531" s="464"/>
      <c r="HVJ531" s="464"/>
      <c r="HVK531" s="464"/>
      <c r="HVL531" s="464"/>
      <c r="HVM531" s="464"/>
      <c r="HVN531" s="464"/>
      <c r="HVO531" s="464"/>
      <c r="HVP531" s="464"/>
      <c r="HVQ531" s="464"/>
      <c r="HVR531" s="464"/>
      <c r="HVS531" s="464"/>
      <c r="HVT531" s="464"/>
      <c r="HVU531" s="464"/>
      <c r="HVV531" s="464"/>
      <c r="HVW531" s="464"/>
      <c r="HVX531" s="464"/>
      <c r="HVY531" s="464"/>
      <c r="HVZ531" s="464"/>
      <c r="HWA531" s="464"/>
      <c r="HWB531" s="464"/>
      <c r="HWC531" s="464"/>
      <c r="HWD531" s="464"/>
      <c r="HWE531" s="464"/>
      <c r="HWF531" s="464"/>
      <c r="HWG531" s="464"/>
      <c r="HWH531" s="464"/>
      <c r="HWI531" s="464"/>
      <c r="HWJ531" s="464"/>
      <c r="HWK531" s="464"/>
      <c r="HWL531" s="464"/>
      <c r="HWM531" s="464"/>
      <c r="HWN531" s="464"/>
      <c r="HWO531" s="464"/>
      <c r="HWP531" s="464"/>
      <c r="HWQ531" s="464"/>
      <c r="HWR531" s="464"/>
      <c r="HWS531" s="464"/>
      <c r="HWT531" s="464"/>
      <c r="HWU531" s="464"/>
      <c r="HWV531" s="464"/>
      <c r="HWW531" s="464"/>
      <c r="HWX531" s="464"/>
      <c r="HWY531" s="464"/>
      <c r="HWZ531" s="464"/>
      <c r="HXA531" s="464"/>
      <c r="HXB531" s="464"/>
      <c r="HXC531" s="464"/>
      <c r="HXD531" s="464"/>
      <c r="HXE531" s="464"/>
      <c r="HXF531" s="464"/>
      <c r="HXG531" s="464"/>
      <c r="HXH531" s="464"/>
      <c r="HXI531" s="464"/>
      <c r="HXJ531" s="464"/>
      <c r="HXK531" s="464"/>
      <c r="HXL531" s="464"/>
      <c r="HXM531" s="464"/>
      <c r="HXN531" s="464"/>
      <c r="HXO531" s="464"/>
      <c r="HXP531" s="464"/>
      <c r="HXQ531" s="464"/>
      <c r="HXR531" s="464"/>
      <c r="HXS531" s="464"/>
      <c r="HXT531" s="464"/>
      <c r="HXU531" s="464"/>
      <c r="HXV531" s="464"/>
      <c r="HXW531" s="464"/>
      <c r="HXX531" s="464"/>
      <c r="HXY531" s="464"/>
      <c r="HXZ531" s="464"/>
      <c r="HYA531" s="464"/>
      <c r="HYB531" s="464"/>
      <c r="HYC531" s="464"/>
      <c r="HYD531" s="464"/>
      <c r="HYE531" s="464"/>
      <c r="HYF531" s="464"/>
      <c r="HYG531" s="464"/>
      <c r="HYH531" s="464"/>
      <c r="HYI531" s="464"/>
      <c r="HYJ531" s="464"/>
      <c r="HYK531" s="464"/>
      <c r="HYL531" s="464"/>
      <c r="HYM531" s="464"/>
      <c r="HYN531" s="464"/>
      <c r="HYO531" s="464"/>
      <c r="HYP531" s="464"/>
      <c r="HYQ531" s="464"/>
      <c r="HYR531" s="464"/>
      <c r="HYS531" s="464"/>
      <c r="HYT531" s="464"/>
      <c r="HYU531" s="464"/>
      <c r="HYV531" s="464"/>
      <c r="HYW531" s="464"/>
      <c r="HYX531" s="464"/>
      <c r="HYY531" s="464"/>
      <c r="HYZ531" s="464"/>
      <c r="HZA531" s="464"/>
      <c r="HZB531" s="464"/>
      <c r="HZC531" s="464"/>
      <c r="HZD531" s="464"/>
      <c r="HZE531" s="464"/>
      <c r="HZF531" s="464"/>
      <c r="HZG531" s="464"/>
      <c r="HZH531" s="464"/>
      <c r="HZI531" s="464"/>
      <c r="HZJ531" s="464"/>
      <c r="HZK531" s="464"/>
      <c r="HZL531" s="464"/>
      <c r="HZM531" s="464"/>
      <c r="HZN531" s="464"/>
      <c r="HZO531" s="464"/>
      <c r="HZP531" s="464"/>
      <c r="HZQ531" s="464"/>
      <c r="HZR531" s="464"/>
      <c r="HZS531" s="464"/>
      <c r="HZT531" s="464"/>
      <c r="HZU531" s="464"/>
      <c r="HZV531" s="464"/>
      <c r="HZW531" s="464"/>
      <c r="HZX531" s="464"/>
      <c r="HZY531" s="464"/>
      <c r="HZZ531" s="464"/>
      <c r="IAA531" s="464"/>
      <c r="IAB531" s="464"/>
      <c r="IAC531" s="464"/>
      <c r="IAD531" s="464"/>
      <c r="IAE531" s="464"/>
      <c r="IAF531" s="464"/>
      <c r="IAG531" s="464"/>
      <c r="IAH531" s="464"/>
      <c r="IAI531" s="464"/>
      <c r="IAJ531" s="464"/>
      <c r="IAK531" s="464"/>
      <c r="IAL531" s="464"/>
      <c r="IAM531" s="464"/>
      <c r="IAN531" s="464"/>
      <c r="IAO531" s="464"/>
      <c r="IAP531" s="464"/>
      <c r="IAQ531" s="464"/>
      <c r="IAR531" s="464"/>
      <c r="IAS531" s="464"/>
      <c r="IAT531" s="464"/>
      <c r="IAU531" s="464"/>
      <c r="IAV531" s="464"/>
      <c r="IAW531" s="464"/>
      <c r="IAX531" s="464"/>
      <c r="IAY531" s="464"/>
      <c r="IAZ531" s="464"/>
      <c r="IBA531" s="464"/>
      <c r="IBB531" s="464"/>
      <c r="IBC531" s="464"/>
      <c r="IBD531" s="464"/>
      <c r="IBE531" s="464"/>
      <c r="IBF531" s="464"/>
      <c r="IBG531" s="464"/>
      <c r="IBH531" s="464"/>
      <c r="IBI531" s="464"/>
      <c r="IBJ531" s="464"/>
      <c r="IBK531" s="464"/>
      <c r="IBL531" s="464"/>
      <c r="IBM531" s="464"/>
      <c r="IBN531" s="464"/>
      <c r="IBO531" s="464"/>
      <c r="IBP531" s="464"/>
      <c r="IBQ531" s="464"/>
      <c r="IBR531" s="464"/>
      <c r="IBS531" s="464"/>
      <c r="IBT531" s="464"/>
      <c r="IBU531" s="464"/>
      <c r="IBV531" s="464"/>
      <c r="IBW531" s="464"/>
      <c r="IBX531" s="464"/>
      <c r="IBY531" s="464"/>
      <c r="IBZ531" s="464"/>
      <c r="ICA531" s="464"/>
      <c r="ICB531" s="464"/>
      <c r="ICC531" s="464"/>
      <c r="ICD531" s="464"/>
      <c r="ICE531" s="464"/>
      <c r="ICF531" s="464"/>
      <c r="ICG531" s="464"/>
      <c r="ICH531" s="464"/>
      <c r="ICI531" s="464"/>
      <c r="ICJ531" s="464"/>
      <c r="ICK531" s="464"/>
      <c r="ICL531" s="464"/>
      <c r="ICM531" s="464"/>
      <c r="ICN531" s="464"/>
      <c r="ICO531" s="464"/>
      <c r="ICP531" s="464"/>
      <c r="ICQ531" s="464"/>
      <c r="ICR531" s="464"/>
      <c r="ICS531" s="464"/>
      <c r="ICT531" s="464"/>
      <c r="ICU531" s="464"/>
      <c r="ICV531" s="464"/>
      <c r="ICW531" s="464"/>
      <c r="ICX531" s="464"/>
      <c r="ICY531" s="464"/>
      <c r="ICZ531" s="464"/>
      <c r="IDA531" s="464"/>
      <c r="IDB531" s="464"/>
      <c r="IDC531" s="464"/>
      <c r="IDD531" s="464"/>
      <c r="IDE531" s="464"/>
      <c r="IDF531" s="464"/>
      <c r="IDG531" s="464"/>
      <c r="IDH531" s="464"/>
      <c r="IDI531" s="464"/>
      <c r="IDJ531" s="464"/>
      <c r="IDK531" s="464"/>
      <c r="IDL531" s="464"/>
      <c r="IDM531" s="464"/>
      <c r="IDN531" s="464"/>
      <c r="IDO531" s="464"/>
      <c r="IDP531" s="464"/>
      <c r="IDQ531" s="464"/>
      <c r="IDR531" s="464"/>
      <c r="IDS531" s="464"/>
      <c r="IDT531" s="464"/>
      <c r="IDU531" s="464"/>
      <c r="IDV531" s="464"/>
      <c r="IDW531" s="464"/>
      <c r="IDX531" s="464"/>
      <c r="IDY531" s="464"/>
      <c r="IDZ531" s="464"/>
      <c r="IEA531" s="464"/>
      <c r="IEB531" s="464"/>
      <c r="IEC531" s="464"/>
      <c r="IED531" s="464"/>
      <c r="IEE531" s="464"/>
      <c r="IEF531" s="464"/>
      <c r="IEG531" s="464"/>
      <c r="IEH531" s="464"/>
      <c r="IEI531" s="464"/>
      <c r="IEJ531" s="464"/>
      <c r="IEK531" s="464"/>
      <c r="IEL531" s="464"/>
      <c r="IEM531" s="464"/>
      <c r="IEN531" s="464"/>
      <c r="IEO531" s="464"/>
      <c r="IEP531" s="464"/>
      <c r="IEQ531" s="464"/>
      <c r="IER531" s="464"/>
      <c r="IES531" s="464"/>
      <c r="IET531" s="464"/>
      <c r="IEU531" s="464"/>
      <c r="IEV531" s="464"/>
      <c r="IEW531" s="464"/>
      <c r="IEX531" s="464"/>
      <c r="IEY531" s="464"/>
      <c r="IEZ531" s="464"/>
      <c r="IFA531" s="464"/>
      <c r="IFB531" s="464"/>
      <c r="IFC531" s="464"/>
      <c r="IFD531" s="464"/>
      <c r="IFE531" s="464"/>
      <c r="IFF531" s="464"/>
      <c r="IFG531" s="464"/>
      <c r="IFH531" s="464"/>
      <c r="IFI531" s="464"/>
      <c r="IFJ531" s="464"/>
      <c r="IFK531" s="464"/>
      <c r="IFL531" s="464"/>
      <c r="IFM531" s="464"/>
      <c r="IFN531" s="464"/>
      <c r="IFO531" s="464"/>
      <c r="IFP531" s="464"/>
      <c r="IFQ531" s="464"/>
      <c r="IFR531" s="464"/>
      <c r="IFS531" s="464"/>
      <c r="IFT531" s="464"/>
      <c r="IFU531" s="464"/>
      <c r="IFV531" s="464"/>
      <c r="IFW531" s="464"/>
      <c r="IFX531" s="464"/>
      <c r="IFY531" s="464"/>
      <c r="IFZ531" s="464"/>
      <c r="IGA531" s="464"/>
      <c r="IGB531" s="464"/>
      <c r="IGC531" s="464"/>
      <c r="IGD531" s="464"/>
      <c r="IGE531" s="464"/>
      <c r="IGF531" s="464"/>
      <c r="IGG531" s="464"/>
      <c r="IGH531" s="464"/>
      <c r="IGI531" s="464"/>
      <c r="IGJ531" s="464"/>
      <c r="IGK531" s="464"/>
      <c r="IGL531" s="464"/>
      <c r="IGM531" s="464"/>
      <c r="IGN531" s="464"/>
      <c r="IGO531" s="464"/>
      <c r="IGP531" s="464"/>
      <c r="IGQ531" s="464"/>
      <c r="IGR531" s="464"/>
      <c r="IGS531" s="464"/>
      <c r="IGT531" s="464"/>
      <c r="IGU531" s="464"/>
      <c r="IGV531" s="464"/>
      <c r="IGW531" s="464"/>
      <c r="IGX531" s="464"/>
      <c r="IGY531" s="464"/>
      <c r="IGZ531" s="464"/>
      <c r="IHA531" s="464"/>
      <c r="IHB531" s="464"/>
      <c r="IHC531" s="464"/>
      <c r="IHD531" s="464"/>
      <c r="IHE531" s="464"/>
      <c r="IHF531" s="464"/>
      <c r="IHG531" s="464"/>
      <c r="IHH531" s="464"/>
      <c r="IHI531" s="464"/>
      <c r="IHJ531" s="464"/>
      <c r="IHK531" s="464"/>
      <c r="IHL531" s="464"/>
      <c r="IHM531" s="464"/>
      <c r="IHN531" s="464"/>
      <c r="IHO531" s="464"/>
      <c r="IHP531" s="464"/>
      <c r="IHQ531" s="464"/>
      <c r="IHR531" s="464"/>
      <c r="IHS531" s="464"/>
      <c r="IHT531" s="464"/>
      <c r="IHU531" s="464"/>
      <c r="IHV531" s="464"/>
      <c r="IHW531" s="464"/>
      <c r="IHX531" s="464"/>
      <c r="IHY531" s="464"/>
      <c r="IHZ531" s="464"/>
      <c r="IIA531" s="464"/>
      <c r="IIB531" s="464"/>
      <c r="IIC531" s="464"/>
      <c r="IID531" s="464"/>
      <c r="IIE531" s="464"/>
      <c r="IIF531" s="464"/>
      <c r="IIG531" s="464"/>
      <c r="IIH531" s="464"/>
      <c r="III531" s="464"/>
      <c r="IIJ531" s="464"/>
      <c r="IIK531" s="464"/>
      <c r="IIL531" s="464"/>
      <c r="IIM531" s="464"/>
      <c r="IIN531" s="464"/>
      <c r="IIO531" s="464"/>
      <c r="IIP531" s="464"/>
      <c r="IIQ531" s="464"/>
      <c r="IIR531" s="464"/>
      <c r="IIS531" s="464"/>
      <c r="IIT531" s="464"/>
      <c r="IIU531" s="464"/>
      <c r="IIV531" s="464"/>
      <c r="IIW531" s="464"/>
      <c r="IIX531" s="464"/>
      <c r="IIY531" s="464"/>
      <c r="IIZ531" s="464"/>
      <c r="IJA531" s="464"/>
      <c r="IJB531" s="464"/>
      <c r="IJC531" s="464"/>
      <c r="IJD531" s="464"/>
      <c r="IJE531" s="464"/>
      <c r="IJF531" s="464"/>
      <c r="IJG531" s="464"/>
      <c r="IJH531" s="464"/>
      <c r="IJI531" s="464"/>
      <c r="IJJ531" s="464"/>
      <c r="IJK531" s="464"/>
      <c r="IJL531" s="464"/>
      <c r="IJM531" s="464"/>
      <c r="IJN531" s="464"/>
      <c r="IJO531" s="464"/>
      <c r="IJP531" s="464"/>
      <c r="IJQ531" s="464"/>
      <c r="IJR531" s="464"/>
      <c r="IJS531" s="464"/>
      <c r="IJT531" s="464"/>
      <c r="IJU531" s="464"/>
      <c r="IJV531" s="464"/>
      <c r="IJW531" s="464"/>
      <c r="IJX531" s="464"/>
      <c r="IJY531" s="464"/>
      <c r="IJZ531" s="464"/>
      <c r="IKA531" s="464"/>
      <c r="IKB531" s="464"/>
      <c r="IKC531" s="464"/>
      <c r="IKD531" s="464"/>
      <c r="IKE531" s="464"/>
      <c r="IKF531" s="464"/>
      <c r="IKG531" s="464"/>
      <c r="IKH531" s="464"/>
      <c r="IKI531" s="464"/>
      <c r="IKJ531" s="464"/>
      <c r="IKK531" s="464"/>
      <c r="IKL531" s="464"/>
      <c r="IKM531" s="464"/>
      <c r="IKN531" s="464"/>
      <c r="IKO531" s="464"/>
      <c r="IKP531" s="464"/>
      <c r="IKQ531" s="464"/>
      <c r="IKR531" s="464"/>
      <c r="IKS531" s="464"/>
      <c r="IKT531" s="464"/>
      <c r="IKU531" s="464"/>
      <c r="IKV531" s="464"/>
      <c r="IKW531" s="464"/>
      <c r="IKX531" s="464"/>
      <c r="IKY531" s="464"/>
      <c r="IKZ531" s="464"/>
      <c r="ILA531" s="464"/>
      <c r="ILB531" s="464"/>
      <c r="ILC531" s="464"/>
      <c r="ILD531" s="464"/>
      <c r="ILE531" s="464"/>
      <c r="ILF531" s="464"/>
      <c r="ILG531" s="464"/>
      <c r="ILH531" s="464"/>
      <c r="ILI531" s="464"/>
      <c r="ILJ531" s="464"/>
      <c r="ILK531" s="464"/>
      <c r="ILL531" s="464"/>
      <c r="ILM531" s="464"/>
      <c r="ILN531" s="464"/>
      <c r="ILO531" s="464"/>
      <c r="ILP531" s="464"/>
      <c r="ILQ531" s="464"/>
      <c r="ILR531" s="464"/>
      <c r="ILS531" s="464"/>
      <c r="ILT531" s="464"/>
      <c r="ILU531" s="464"/>
      <c r="ILV531" s="464"/>
      <c r="ILW531" s="464"/>
      <c r="ILX531" s="464"/>
      <c r="ILY531" s="464"/>
      <c r="ILZ531" s="464"/>
      <c r="IMA531" s="464"/>
      <c r="IMB531" s="464"/>
      <c r="IMC531" s="464"/>
      <c r="IMD531" s="464"/>
      <c r="IME531" s="464"/>
      <c r="IMF531" s="464"/>
      <c r="IMG531" s="464"/>
      <c r="IMH531" s="464"/>
      <c r="IMI531" s="464"/>
      <c r="IMJ531" s="464"/>
      <c r="IMK531" s="464"/>
      <c r="IML531" s="464"/>
      <c r="IMM531" s="464"/>
      <c r="IMN531" s="464"/>
      <c r="IMO531" s="464"/>
      <c r="IMP531" s="464"/>
      <c r="IMQ531" s="464"/>
      <c r="IMR531" s="464"/>
      <c r="IMS531" s="464"/>
      <c r="IMT531" s="464"/>
      <c r="IMU531" s="464"/>
      <c r="IMV531" s="464"/>
      <c r="IMW531" s="464"/>
      <c r="IMX531" s="464"/>
      <c r="IMY531" s="464"/>
      <c r="IMZ531" s="464"/>
      <c r="INA531" s="464"/>
      <c r="INB531" s="464"/>
      <c r="INC531" s="464"/>
      <c r="IND531" s="464"/>
      <c r="INE531" s="464"/>
      <c r="INF531" s="464"/>
      <c r="ING531" s="464"/>
      <c r="INH531" s="464"/>
      <c r="INI531" s="464"/>
      <c r="INJ531" s="464"/>
      <c r="INK531" s="464"/>
      <c r="INL531" s="464"/>
      <c r="INM531" s="464"/>
      <c r="INN531" s="464"/>
      <c r="INO531" s="464"/>
      <c r="INP531" s="464"/>
      <c r="INQ531" s="464"/>
      <c r="INR531" s="464"/>
      <c r="INS531" s="464"/>
      <c r="INT531" s="464"/>
      <c r="INU531" s="464"/>
      <c r="INV531" s="464"/>
      <c r="INW531" s="464"/>
      <c r="INX531" s="464"/>
      <c r="INY531" s="464"/>
      <c r="INZ531" s="464"/>
      <c r="IOA531" s="464"/>
      <c r="IOB531" s="464"/>
      <c r="IOC531" s="464"/>
      <c r="IOD531" s="464"/>
      <c r="IOE531" s="464"/>
      <c r="IOF531" s="464"/>
      <c r="IOG531" s="464"/>
      <c r="IOH531" s="464"/>
      <c r="IOI531" s="464"/>
      <c r="IOJ531" s="464"/>
      <c r="IOK531" s="464"/>
      <c r="IOL531" s="464"/>
      <c r="IOM531" s="464"/>
      <c r="ION531" s="464"/>
      <c r="IOO531" s="464"/>
      <c r="IOP531" s="464"/>
      <c r="IOQ531" s="464"/>
      <c r="IOR531" s="464"/>
      <c r="IOS531" s="464"/>
      <c r="IOT531" s="464"/>
      <c r="IOU531" s="464"/>
      <c r="IOV531" s="464"/>
      <c r="IOW531" s="464"/>
      <c r="IOX531" s="464"/>
      <c r="IOY531" s="464"/>
      <c r="IOZ531" s="464"/>
      <c r="IPA531" s="464"/>
      <c r="IPB531" s="464"/>
      <c r="IPC531" s="464"/>
      <c r="IPD531" s="464"/>
      <c r="IPE531" s="464"/>
      <c r="IPF531" s="464"/>
      <c r="IPG531" s="464"/>
      <c r="IPH531" s="464"/>
      <c r="IPI531" s="464"/>
      <c r="IPJ531" s="464"/>
      <c r="IPK531" s="464"/>
      <c r="IPL531" s="464"/>
      <c r="IPM531" s="464"/>
      <c r="IPN531" s="464"/>
      <c r="IPO531" s="464"/>
      <c r="IPP531" s="464"/>
      <c r="IPQ531" s="464"/>
      <c r="IPR531" s="464"/>
      <c r="IPS531" s="464"/>
      <c r="IPT531" s="464"/>
      <c r="IPU531" s="464"/>
      <c r="IPV531" s="464"/>
      <c r="IPW531" s="464"/>
      <c r="IPX531" s="464"/>
      <c r="IPY531" s="464"/>
      <c r="IPZ531" s="464"/>
      <c r="IQA531" s="464"/>
      <c r="IQB531" s="464"/>
      <c r="IQC531" s="464"/>
      <c r="IQD531" s="464"/>
      <c r="IQE531" s="464"/>
      <c r="IQF531" s="464"/>
      <c r="IQG531" s="464"/>
      <c r="IQH531" s="464"/>
      <c r="IQI531" s="464"/>
      <c r="IQJ531" s="464"/>
      <c r="IQK531" s="464"/>
      <c r="IQL531" s="464"/>
      <c r="IQM531" s="464"/>
      <c r="IQN531" s="464"/>
      <c r="IQO531" s="464"/>
      <c r="IQP531" s="464"/>
      <c r="IQQ531" s="464"/>
      <c r="IQR531" s="464"/>
      <c r="IQS531" s="464"/>
      <c r="IQT531" s="464"/>
      <c r="IQU531" s="464"/>
      <c r="IQV531" s="464"/>
      <c r="IQW531" s="464"/>
      <c r="IQX531" s="464"/>
      <c r="IQY531" s="464"/>
      <c r="IQZ531" s="464"/>
      <c r="IRA531" s="464"/>
      <c r="IRB531" s="464"/>
      <c r="IRC531" s="464"/>
      <c r="IRD531" s="464"/>
      <c r="IRE531" s="464"/>
      <c r="IRF531" s="464"/>
      <c r="IRG531" s="464"/>
      <c r="IRH531" s="464"/>
      <c r="IRI531" s="464"/>
      <c r="IRJ531" s="464"/>
      <c r="IRK531" s="464"/>
      <c r="IRL531" s="464"/>
      <c r="IRM531" s="464"/>
      <c r="IRN531" s="464"/>
      <c r="IRO531" s="464"/>
      <c r="IRP531" s="464"/>
      <c r="IRQ531" s="464"/>
      <c r="IRR531" s="464"/>
      <c r="IRS531" s="464"/>
      <c r="IRT531" s="464"/>
      <c r="IRU531" s="464"/>
      <c r="IRV531" s="464"/>
      <c r="IRW531" s="464"/>
      <c r="IRX531" s="464"/>
      <c r="IRY531" s="464"/>
      <c r="IRZ531" s="464"/>
      <c r="ISA531" s="464"/>
      <c r="ISB531" s="464"/>
      <c r="ISC531" s="464"/>
      <c r="ISD531" s="464"/>
      <c r="ISE531" s="464"/>
      <c r="ISF531" s="464"/>
      <c r="ISG531" s="464"/>
      <c r="ISH531" s="464"/>
      <c r="ISI531" s="464"/>
      <c r="ISJ531" s="464"/>
      <c r="ISK531" s="464"/>
      <c r="ISL531" s="464"/>
      <c r="ISM531" s="464"/>
      <c r="ISN531" s="464"/>
      <c r="ISO531" s="464"/>
      <c r="ISP531" s="464"/>
      <c r="ISQ531" s="464"/>
      <c r="ISR531" s="464"/>
      <c r="ISS531" s="464"/>
      <c r="IST531" s="464"/>
      <c r="ISU531" s="464"/>
      <c r="ISV531" s="464"/>
      <c r="ISW531" s="464"/>
      <c r="ISX531" s="464"/>
      <c r="ISY531" s="464"/>
      <c r="ISZ531" s="464"/>
      <c r="ITA531" s="464"/>
      <c r="ITB531" s="464"/>
      <c r="ITC531" s="464"/>
      <c r="ITD531" s="464"/>
      <c r="ITE531" s="464"/>
      <c r="ITF531" s="464"/>
      <c r="ITG531" s="464"/>
      <c r="ITH531" s="464"/>
      <c r="ITI531" s="464"/>
      <c r="ITJ531" s="464"/>
      <c r="ITK531" s="464"/>
      <c r="ITL531" s="464"/>
      <c r="ITM531" s="464"/>
      <c r="ITN531" s="464"/>
      <c r="ITO531" s="464"/>
      <c r="ITP531" s="464"/>
      <c r="ITQ531" s="464"/>
      <c r="ITR531" s="464"/>
      <c r="ITS531" s="464"/>
      <c r="ITT531" s="464"/>
      <c r="ITU531" s="464"/>
      <c r="ITV531" s="464"/>
      <c r="ITW531" s="464"/>
      <c r="ITX531" s="464"/>
      <c r="ITY531" s="464"/>
      <c r="ITZ531" s="464"/>
      <c r="IUA531" s="464"/>
      <c r="IUB531" s="464"/>
      <c r="IUC531" s="464"/>
      <c r="IUD531" s="464"/>
      <c r="IUE531" s="464"/>
      <c r="IUF531" s="464"/>
      <c r="IUG531" s="464"/>
      <c r="IUH531" s="464"/>
      <c r="IUI531" s="464"/>
      <c r="IUJ531" s="464"/>
      <c r="IUK531" s="464"/>
      <c r="IUL531" s="464"/>
      <c r="IUM531" s="464"/>
      <c r="IUN531" s="464"/>
      <c r="IUO531" s="464"/>
      <c r="IUP531" s="464"/>
      <c r="IUQ531" s="464"/>
      <c r="IUR531" s="464"/>
      <c r="IUS531" s="464"/>
      <c r="IUT531" s="464"/>
      <c r="IUU531" s="464"/>
      <c r="IUV531" s="464"/>
      <c r="IUW531" s="464"/>
      <c r="IUX531" s="464"/>
      <c r="IUY531" s="464"/>
      <c r="IUZ531" s="464"/>
      <c r="IVA531" s="464"/>
      <c r="IVB531" s="464"/>
      <c r="IVC531" s="464"/>
      <c r="IVD531" s="464"/>
      <c r="IVE531" s="464"/>
      <c r="IVF531" s="464"/>
      <c r="IVG531" s="464"/>
      <c r="IVH531" s="464"/>
      <c r="IVI531" s="464"/>
      <c r="IVJ531" s="464"/>
      <c r="IVK531" s="464"/>
      <c r="IVL531" s="464"/>
      <c r="IVM531" s="464"/>
      <c r="IVN531" s="464"/>
      <c r="IVO531" s="464"/>
      <c r="IVP531" s="464"/>
      <c r="IVQ531" s="464"/>
      <c r="IVR531" s="464"/>
      <c r="IVS531" s="464"/>
      <c r="IVT531" s="464"/>
      <c r="IVU531" s="464"/>
      <c r="IVV531" s="464"/>
      <c r="IVW531" s="464"/>
      <c r="IVX531" s="464"/>
      <c r="IVY531" s="464"/>
      <c r="IVZ531" s="464"/>
      <c r="IWA531" s="464"/>
      <c r="IWB531" s="464"/>
      <c r="IWC531" s="464"/>
      <c r="IWD531" s="464"/>
      <c r="IWE531" s="464"/>
      <c r="IWF531" s="464"/>
      <c r="IWG531" s="464"/>
      <c r="IWH531" s="464"/>
      <c r="IWI531" s="464"/>
      <c r="IWJ531" s="464"/>
      <c r="IWK531" s="464"/>
      <c r="IWL531" s="464"/>
      <c r="IWM531" s="464"/>
      <c r="IWN531" s="464"/>
      <c r="IWO531" s="464"/>
      <c r="IWP531" s="464"/>
      <c r="IWQ531" s="464"/>
      <c r="IWR531" s="464"/>
      <c r="IWS531" s="464"/>
      <c r="IWT531" s="464"/>
      <c r="IWU531" s="464"/>
      <c r="IWV531" s="464"/>
      <c r="IWW531" s="464"/>
      <c r="IWX531" s="464"/>
      <c r="IWY531" s="464"/>
      <c r="IWZ531" s="464"/>
      <c r="IXA531" s="464"/>
      <c r="IXB531" s="464"/>
      <c r="IXC531" s="464"/>
      <c r="IXD531" s="464"/>
      <c r="IXE531" s="464"/>
      <c r="IXF531" s="464"/>
      <c r="IXG531" s="464"/>
      <c r="IXH531" s="464"/>
      <c r="IXI531" s="464"/>
      <c r="IXJ531" s="464"/>
      <c r="IXK531" s="464"/>
      <c r="IXL531" s="464"/>
      <c r="IXM531" s="464"/>
      <c r="IXN531" s="464"/>
      <c r="IXO531" s="464"/>
      <c r="IXP531" s="464"/>
      <c r="IXQ531" s="464"/>
      <c r="IXR531" s="464"/>
      <c r="IXS531" s="464"/>
      <c r="IXT531" s="464"/>
      <c r="IXU531" s="464"/>
      <c r="IXV531" s="464"/>
      <c r="IXW531" s="464"/>
      <c r="IXX531" s="464"/>
      <c r="IXY531" s="464"/>
      <c r="IXZ531" s="464"/>
      <c r="IYA531" s="464"/>
      <c r="IYB531" s="464"/>
      <c r="IYC531" s="464"/>
      <c r="IYD531" s="464"/>
      <c r="IYE531" s="464"/>
      <c r="IYF531" s="464"/>
      <c r="IYG531" s="464"/>
      <c r="IYH531" s="464"/>
      <c r="IYI531" s="464"/>
      <c r="IYJ531" s="464"/>
      <c r="IYK531" s="464"/>
      <c r="IYL531" s="464"/>
      <c r="IYM531" s="464"/>
      <c r="IYN531" s="464"/>
      <c r="IYO531" s="464"/>
      <c r="IYP531" s="464"/>
      <c r="IYQ531" s="464"/>
      <c r="IYR531" s="464"/>
      <c r="IYS531" s="464"/>
      <c r="IYT531" s="464"/>
      <c r="IYU531" s="464"/>
      <c r="IYV531" s="464"/>
      <c r="IYW531" s="464"/>
      <c r="IYX531" s="464"/>
      <c r="IYY531" s="464"/>
      <c r="IYZ531" s="464"/>
      <c r="IZA531" s="464"/>
      <c r="IZB531" s="464"/>
      <c r="IZC531" s="464"/>
      <c r="IZD531" s="464"/>
      <c r="IZE531" s="464"/>
      <c r="IZF531" s="464"/>
      <c r="IZG531" s="464"/>
      <c r="IZH531" s="464"/>
      <c r="IZI531" s="464"/>
      <c r="IZJ531" s="464"/>
      <c r="IZK531" s="464"/>
      <c r="IZL531" s="464"/>
      <c r="IZM531" s="464"/>
      <c r="IZN531" s="464"/>
      <c r="IZO531" s="464"/>
      <c r="IZP531" s="464"/>
      <c r="IZQ531" s="464"/>
      <c r="IZR531" s="464"/>
      <c r="IZS531" s="464"/>
      <c r="IZT531" s="464"/>
      <c r="IZU531" s="464"/>
      <c r="IZV531" s="464"/>
      <c r="IZW531" s="464"/>
      <c r="IZX531" s="464"/>
      <c r="IZY531" s="464"/>
      <c r="IZZ531" s="464"/>
      <c r="JAA531" s="464"/>
      <c r="JAB531" s="464"/>
      <c r="JAC531" s="464"/>
      <c r="JAD531" s="464"/>
      <c r="JAE531" s="464"/>
      <c r="JAF531" s="464"/>
      <c r="JAG531" s="464"/>
      <c r="JAH531" s="464"/>
      <c r="JAI531" s="464"/>
      <c r="JAJ531" s="464"/>
      <c r="JAK531" s="464"/>
      <c r="JAL531" s="464"/>
      <c r="JAM531" s="464"/>
      <c r="JAN531" s="464"/>
      <c r="JAO531" s="464"/>
      <c r="JAP531" s="464"/>
      <c r="JAQ531" s="464"/>
      <c r="JAR531" s="464"/>
      <c r="JAS531" s="464"/>
      <c r="JAT531" s="464"/>
      <c r="JAU531" s="464"/>
      <c r="JAV531" s="464"/>
      <c r="JAW531" s="464"/>
      <c r="JAX531" s="464"/>
      <c r="JAY531" s="464"/>
      <c r="JAZ531" s="464"/>
      <c r="JBA531" s="464"/>
      <c r="JBB531" s="464"/>
      <c r="JBC531" s="464"/>
      <c r="JBD531" s="464"/>
      <c r="JBE531" s="464"/>
      <c r="JBF531" s="464"/>
      <c r="JBG531" s="464"/>
      <c r="JBH531" s="464"/>
      <c r="JBI531" s="464"/>
      <c r="JBJ531" s="464"/>
      <c r="JBK531" s="464"/>
      <c r="JBL531" s="464"/>
      <c r="JBM531" s="464"/>
      <c r="JBN531" s="464"/>
      <c r="JBO531" s="464"/>
      <c r="JBP531" s="464"/>
      <c r="JBQ531" s="464"/>
      <c r="JBR531" s="464"/>
      <c r="JBS531" s="464"/>
      <c r="JBT531" s="464"/>
      <c r="JBU531" s="464"/>
      <c r="JBV531" s="464"/>
      <c r="JBW531" s="464"/>
      <c r="JBX531" s="464"/>
      <c r="JBY531" s="464"/>
      <c r="JBZ531" s="464"/>
      <c r="JCA531" s="464"/>
      <c r="JCB531" s="464"/>
      <c r="JCC531" s="464"/>
      <c r="JCD531" s="464"/>
      <c r="JCE531" s="464"/>
      <c r="JCF531" s="464"/>
      <c r="JCG531" s="464"/>
      <c r="JCH531" s="464"/>
      <c r="JCI531" s="464"/>
      <c r="JCJ531" s="464"/>
      <c r="JCK531" s="464"/>
      <c r="JCL531" s="464"/>
      <c r="JCM531" s="464"/>
      <c r="JCN531" s="464"/>
      <c r="JCO531" s="464"/>
      <c r="JCP531" s="464"/>
      <c r="JCQ531" s="464"/>
      <c r="JCR531" s="464"/>
      <c r="JCS531" s="464"/>
      <c r="JCT531" s="464"/>
      <c r="JCU531" s="464"/>
      <c r="JCV531" s="464"/>
      <c r="JCW531" s="464"/>
      <c r="JCX531" s="464"/>
      <c r="JCY531" s="464"/>
      <c r="JCZ531" s="464"/>
      <c r="JDA531" s="464"/>
      <c r="JDB531" s="464"/>
      <c r="JDC531" s="464"/>
      <c r="JDD531" s="464"/>
      <c r="JDE531" s="464"/>
      <c r="JDF531" s="464"/>
      <c r="JDG531" s="464"/>
      <c r="JDH531" s="464"/>
      <c r="JDI531" s="464"/>
      <c r="JDJ531" s="464"/>
      <c r="JDK531" s="464"/>
      <c r="JDL531" s="464"/>
      <c r="JDM531" s="464"/>
      <c r="JDN531" s="464"/>
      <c r="JDO531" s="464"/>
      <c r="JDP531" s="464"/>
      <c r="JDQ531" s="464"/>
      <c r="JDR531" s="464"/>
      <c r="JDS531" s="464"/>
      <c r="JDT531" s="464"/>
      <c r="JDU531" s="464"/>
      <c r="JDV531" s="464"/>
      <c r="JDW531" s="464"/>
      <c r="JDX531" s="464"/>
      <c r="JDY531" s="464"/>
      <c r="JDZ531" s="464"/>
      <c r="JEA531" s="464"/>
      <c r="JEB531" s="464"/>
      <c r="JEC531" s="464"/>
      <c r="JED531" s="464"/>
      <c r="JEE531" s="464"/>
      <c r="JEF531" s="464"/>
      <c r="JEG531" s="464"/>
      <c r="JEH531" s="464"/>
      <c r="JEI531" s="464"/>
      <c r="JEJ531" s="464"/>
      <c r="JEK531" s="464"/>
      <c r="JEL531" s="464"/>
      <c r="JEM531" s="464"/>
      <c r="JEN531" s="464"/>
      <c r="JEO531" s="464"/>
      <c r="JEP531" s="464"/>
      <c r="JEQ531" s="464"/>
      <c r="JER531" s="464"/>
      <c r="JES531" s="464"/>
      <c r="JET531" s="464"/>
      <c r="JEU531" s="464"/>
      <c r="JEV531" s="464"/>
      <c r="JEW531" s="464"/>
      <c r="JEX531" s="464"/>
      <c r="JEY531" s="464"/>
      <c r="JEZ531" s="464"/>
      <c r="JFA531" s="464"/>
      <c r="JFB531" s="464"/>
      <c r="JFC531" s="464"/>
      <c r="JFD531" s="464"/>
      <c r="JFE531" s="464"/>
      <c r="JFF531" s="464"/>
      <c r="JFG531" s="464"/>
      <c r="JFH531" s="464"/>
      <c r="JFI531" s="464"/>
      <c r="JFJ531" s="464"/>
      <c r="JFK531" s="464"/>
      <c r="JFL531" s="464"/>
      <c r="JFM531" s="464"/>
      <c r="JFN531" s="464"/>
      <c r="JFO531" s="464"/>
      <c r="JFP531" s="464"/>
      <c r="JFQ531" s="464"/>
      <c r="JFR531" s="464"/>
      <c r="JFS531" s="464"/>
      <c r="JFT531" s="464"/>
      <c r="JFU531" s="464"/>
      <c r="JFV531" s="464"/>
      <c r="JFW531" s="464"/>
      <c r="JFX531" s="464"/>
      <c r="JFY531" s="464"/>
      <c r="JFZ531" s="464"/>
      <c r="JGA531" s="464"/>
      <c r="JGB531" s="464"/>
      <c r="JGC531" s="464"/>
      <c r="JGD531" s="464"/>
      <c r="JGE531" s="464"/>
      <c r="JGF531" s="464"/>
      <c r="JGG531" s="464"/>
      <c r="JGH531" s="464"/>
      <c r="JGI531" s="464"/>
      <c r="JGJ531" s="464"/>
      <c r="JGK531" s="464"/>
      <c r="JGL531" s="464"/>
      <c r="JGM531" s="464"/>
      <c r="JGN531" s="464"/>
      <c r="JGO531" s="464"/>
      <c r="JGP531" s="464"/>
      <c r="JGQ531" s="464"/>
      <c r="JGR531" s="464"/>
      <c r="JGS531" s="464"/>
      <c r="JGT531" s="464"/>
      <c r="JGU531" s="464"/>
      <c r="JGV531" s="464"/>
      <c r="JGW531" s="464"/>
      <c r="JGX531" s="464"/>
      <c r="JGY531" s="464"/>
      <c r="JGZ531" s="464"/>
      <c r="JHA531" s="464"/>
      <c r="JHB531" s="464"/>
      <c r="JHC531" s="464"/>
      <c r="JHD531" s="464"/>
      <c r="JHE531" s="464"/>
      <c r="JHF531" s="464"/>
      <c r="JHG531" s="464"/>
      <c r="JHH531" s="464"/>
      <c r="JHI531" s="464"/>
      <c r="JHJ531" s="464"/>
      <c r="JHK531" s="464"/>
      <c r="JHL531" s="464"/>
      <c r="JHM531" s="464"/>
      <c r="JHN531" s="464"/>
      <c r="JHO531" s="464"/>
      <c r="JHP531" s="464"/>
      <c r="JHQ531" s="464"/>
      <c r="JHR531" s="464"/>
      <c r="JHS531" s="464"/>
      <c r="JHT531" s="464"/>
      <c r="JHU531" s="464"/>
      <c r="JHV531" s="464"/>
      <c r="JHW531" s="464"/>
      <c r="JHX531" s="464"/>
      <c r="JHY531" s="464"/>
      <c r="JHZ531" s="464"/>
      <c r="JIA531" s="464"/>
      <c r="JIB531" s="464"/>
      <c r="JIC531" s="464"/>
      <c r="JID531" s="464"/>
      <c r="JIE531" s="464"/>
      <c r="JIF531" s="464"/>
      <c r="JIG531" s="464"/>
      <c r="JIH531" s="464"/>
      <c r="JII531" s="464"/>
      <c r="JIJ531" s="464"/>
      <c r="JIK531" s="464"/>
      <c r="JIL531" s="464"/>
      <c r="JIM531" s="464"/>
      <c r="JIN531" s="464"/>
      <c r="JIO531" s="464"/>
      <c r="JIP531" s="464"/>
      <c r="JIQ531" s="464"/>
      <c r="JIR531" s="464"/>
      <c r="JIS531" s="464"/>
      <c r="JIT531" s="464"/>
      <c r="JIU531" s="464"/>
      <c r="JIV531" s="464"/>
      <c r="JIW531" s="464"/>
      <c r="JIX531" s="464"/>
      <c r="JIY531" s="464"/>
      <c r="JIZ531" s="464"/>
      <c r="JJA531" s="464"/>
      <c r="JJB531" s="464"/>
      <c r="JJC531" s="464"/>
      <c r="JJD531" s="464"/>
      <c r="JJE531" s="464"/>
      <c r="JJF531" s="464"/>
      <c r="JJG531" s="464"/>
      <c r="JJH531" s="464"/>
      <c r="JJI531" s="464"/>
      <c r="JJJ531" s="464"/>
      <c r="JJK531" s="464"/>
      <c r="JJL531" s="464"/>
      <c r="JJM531" s="464"/>
      <c r="JJN531" s="464"/>
      <c r="JJO531" s="464"/>
      <c r="JJP531" s="464"/>
      <c r="JJQ531" s="464"/>
      <c r="JJR531" s="464"/>
      <c r="JJS531" s="464"/>
      <c r="JJT531" s="464"/>
      <c r="JJU531" s="464"/>
      <c r="JJV531" s="464"/>
      <c r="JJW531" s="464"/>
      <c r="JJX531" s="464"/>
      <c r="JJY531" s="464"/>
      <c r="JJZ531" s="464"/>
      <c r="JKA531" s="464"/>
      <c r="JKB531" s="464"/>
      <c r="JKC531" s="464"/>
      <c r="JKD531" s="464"/>
      <c r="JKE531" s="464"/>
      <c r="JKF531" s="464"/>
      <c r="JKG531" s="464"/>
      <c r="JKH531" s="464"/>
      <c r="JKI531" s="464"/>
      <c r="JKJ531" s="464"/>
      <c r="JKK531" s="464"/>
      <c r="JKL531" s="464"/>
      <c r="JKM531" s="464"/>
      <c r="JKN531" s="464"/>
      <c r="JKO531" s="464"/>
      <c r="JKP531" s="464"/>
      <c r="JKQ531" s="464"/>
      <c r="JKR531" s="464"/>
      <c r="JKS531" s="464"/>
      <c r="JKT531" s="464"/>
      <c r="JKU531" s="464"/>
      <c r="JKV531" s="464"/>
      <c r="JKW531" s="464"/>
      <c r="JKX531" s="464"/>
      <c r="JKY531" s="464"/>
      <c r="JKZ531" s="464"/>
      <c r="JLA531" s="464"/>
      <c r="JLB531" s="464"/>
      <c r="JLC531" s="464"/>
      <c r="JLD531" s="464"/>
      <c r="JLE531" s="464"/>
      <c r="JLF531" s="464"/>
      <c r="JLG531" s="464"/>
      <c r="JLH531" s="464"/>
      <c r="JLI531" s="464"/>
      <c r="JLJ531" s="464"/>
      <c r="JLK531" s="464"/>
      <c r="JLL531" s="464"/>
      <c r="JLM531" s="464"/>
      <c r="JLN531" s="464"/>
      <c r="JLO531" s="464"/>
      <c r="JLP531" s="464"/>
      <c r="JLQ531" s="464"/>
      <c r="JLR531" s="464"/>
      <c r="JLS531" s="464"/>
      <c r="JLT531" s="464"/>
      <c r="JLU531" s="464"/>
      <c r="JLV531" s="464"/>
      <c r="JLW531" s="464"/>
      <c r="JLX531" s="464"/>
      <c r="JLY531" s="464"/>
      <c r="JLZ531" s="464"/>
      <c r="JMA531" s="464"/>
      <c r="JMB531" s="464"/>
      <c r="JMC531" s="464"/>
      <c r="JMD531" s="464"/>
      <c r="JME531" s="464"/>
      <c r="JMF531" s="464"/>
      <c r="JMG531" s="464"/>
      <c r="JMH531" s="464"/>
      <c r="JMI531" s="464"/>
      <c r="JMJ531" s="464"/>
      <c r="JMK531" s="464"/>
      <c r="JML531" s="464"/>
      <c r="JMM531" s="464"/>
      <c r="JMN531" s="464"/>
      <c r="JMO531" s="464"/>
      <c r="JMP531" s="464"/>
      <c r="JMQ531" s="464"/>
      <c r="JMR531" s="464"/>
      <c r="JMS531" s="464"/>
      <c r="JMT531" s="464"/>
      <c r="JMU531" s="464"/>
      <c r="JMV531" s="464"/>
      <c r="JMW531" s="464"/>
      <c r="JMX531" s="464"/>
      <c r="JMY531" s="464"/>
      <c r="JMZ531" s="464"/>
      <c r="JNA531" s="464"/>
      <c r="JNB531" s="464"/>
      <c r="JNC531" s="464"/>
      <c r="JND531" s="464"/>
      <c r="JNE531" s="464"/>
      <c r="JNF531" s="464"/>
      <c r="JNG531" s="464"/>
      <c r="JNH531" s="464"/>
      <c r="JNI531" s="464"/>
      <c r="JNJ531" s="464"/>
      <c r="JNK531" s="464"/>
      <c r="JNL531" s="464"/>
      <c r="JNM531" s="464"/>
      <c r="JNN531" s="464"/>
      <c r="JNO531" s="464"/>
      <c r="JNP531" s="464"/>
      <c r="JNQ531" s="464"/>
      <c r="JNR531" s="464"/>
      <c r="JNS531" s="464"/>
      <c r="JNT531" s="464"/>
      <c r="JNU531" s="464"/>
      <c r="JNV531" s="464"/>
      <c r="JNW531" s="464"/>
      <c r="JNX531" s="464"/>
      <c r="JNY531" s="464"/>
      <c r="JNZ531" s="464"/>
      <c r="JOA531" s="464"/>
      <c r="JOB531" s="464"/>
      <c r="JOC531" s="464"/>
      <c r="JOD531" s="464"/>
      <c r="JOE531" s="464"/>
      <c r="JOF531" s="464"/>
      <c r="JOG531" s="464"/>
      <c r="JOH531" s="464"/>
      <c r="JOI531" s="464"/>
      <c r="JOJ531" s="464"/>
      <c r="JOK531" s="464"/>
      <c r="JOL531" s="464"/>
      <c r="JOM531" s="464"/>
      <c r="JON531" s="464"/>
      <c r="JOO531" s="464"/>
      <c r="JOP531" s="464"/>
      <c r="JOQ531" s="464"/>
      <c r="JOR531" s="464"/>
      <c r="JOS531" s="464"/>
      <c r="JOT531" s="464"/>
      <c r="JOU531" s="464"/>
      <c r="JOV531" s="464"/>
      <c r="JOW531" s="464"/>
      <c r="JOX531" s="464"/>
      <c r="JOY531" s="464"/>
      <c r="JOZ531" s="464"/>
      <c r="JPA531" s="464"/>
      <c r="JPB531" s="464"/>
      <c r="JPC531" s="464"/>
      <c r="JPD531" s="464"/>
      <c r="JPE531" s="464"/>
      <c r="JPF531" s="464"/>
      <c r="JPG531" s="464"/>
      <c r="JPH531" s="464"/>
      <c r="JPI531" s="464"/>
      <c r="JPJ531" s="464"/>
      <c r="JPK531" s="464"/>
      <c r="JPL531" s="464"/>
      <c r="JPM531" s="464"/>
      <c r="JPN531" s="464"/>
      <c r="JPO531" s="464"/>
      <c r="JPP531" s="464"/>
      <c r="JPQ531" s="464"/>
      <c r="JPR531" s="464"/>
      <c r="JPS531" s="464"/>
      <c r="JPT531" s="464"/>
      <c r="JPU531" s="464"/>
      <c r="JPV531" s="464"/>
      <c r="JPW531" s="464"/>
      <c r="JPX531" s="464"/>
      <c r="JPY531" s="464"/>
      <c r="JPZ531" s="464"/>
      <c r="JQA531" s="464"/>
      <c r="JQB531" s="464"/>
      <c r="JQC531" s="464"/>
      <c r="JQD531" s="464"/>
      <c r="JQE531" s="464"/>
      <c r="JQF531" s="464"/>
      <c r="JQG531" s="464"/>
      <c r="JQH531" s="464"/>
      <c r="JQI531" s="464"/>
      <c r="JQJ531" s="464"/>
      <c r="JQK531" s="464"/>
      <c r="JQL531" s="464"/>
      <c r="JQM531" s="464"/>
      <c r="JQN531" s="464"/>
      <c r="JQO531" s="464"/>
      <c r="JQP531" s="464"/>
      <c r="JQQ531" s="464"/>
      <c r="JQR531" s="464"/>
      <c r="JQS531" s="464"/>
      <c r="JQT531" s="464"/>
      <c r="JQU531" s="464"/>
      <c r="JQV531" s="464"/>
      <c r="JQW531" s="464"/>
      <c r="JQX531" s="464"/>
      <c r="JQY531" s="464"/>
      <c r="JQZ531" s="464"/>
      <c r="JRA531" s="464"/>
      <c r="JRB531" s="464"/>
      <c r="JRC531" s="464"/>
      <c r="JRD531" s="464"/>
      <c r="JRE531" s="464"/>
      <c r="JRF531" s="464"/>
      <c r="JRG531" s="464"/>
      <c r="JRH531" s="464"/>
      <c r="JRI531" s="464"/>
      <c r="JRJ531" s="464"/>
      <c r="JRK531" s="464"/>
      <c r="JRL531" s="464"/>
      <c r="JRM531" s="464"/>
      <c r="JRN531" s="464"/>
      <c r="JRO531" s="464"/>
      <c r="JRP531" s="464"/>
      <c r="JRQ531" s="464"/>
      <c r="JRR531" s="464"/>
      <c r="JRS531" s="464"/>
      <c r="JRT531" s="464"/>
      <c r="JRU531" s="464"/>
      <c r="JRV531" s="464"/>
      <c r="JRW531" s="464"/>
      <c r="JRX531" s="464"/>
      <c r="JRY531" s="464"/>
      <c r="JRZ531" s="464"/>
      <c r="JSA531" s="464"/>
      <c r="JSB531" s="464"/>
      <c r="JSC531" s="464"/>
      <c r="JSD531" s="464"/>
      <c r="JSE531" s="464"/>
      <c r="JSF531" s="464"/>
      <c r="JSG531" s="464"/>
      <c r="JSH531" s="464"/>
      <c r="JSI531" s="464"/>
      <c r="JSJ531" s="464"/>
      <c r="JSK531" s="464"/>
      <c r="JSL531" s="464"/>
      <c r="JSM531" s="464"/>
      <c r="JSN531" s="464"/>
      <c r="JSO531" s="464"/>
      <c r="JSP531" s="464"/>
      <c r="JSQ531" s="464"/>
      <c r="JSR531" s="464"/>
      <c r="JSS531" s="464"/>
      <c r="JST531" s="464"/>
      <c r="JSU531" s="464"/>
      <c r="JSV531" s="464"/>
      <c r="JSW531" s="464"/>
      <c r="JSX531" s="464"/>
      <c r="JSY531" s="464"/>
      <c r="JSZ531" s="464"/>
      <c r="JTA531" s="464"/>
      <c r="JTB531" s="464"/>
      <c r="JTC531" s="464"/>
      <c r="JTD531" s="464"/>
      <c r="JTE531" s="464"/>
      <c r="JTF531" s="464"/>
      <c r="JTG531" s="464"/>
      <c r="JTH531" s="464"/>
      <c r="JTI531" s="464"/>
      <c r="JTJ531" s="464"/>
      <c r="JTK531" s="464"/>
      <c r="JTL531" s="464"/>
      <c r="JTM531" s="464"/>
      <c r="JTN531" s="464"/>
      <c r="JTO531" s="464"/>
      <c r="JTP531" s="464"/>
      <c r="JTQ531" s="464"/>
      <c r="JTR531" s="464"/>
      <c r="JTS531" s="464"/>
      <c r="JTT531" s="464"/>
      <c r="JTU531" s="464"/>
      <c r="JTV531" s="464"/>
      <c r="JTW531" s="464"/>
      <c r="JTX531" s="464"/>
      <c r="JTY531" s="464"/>
      <c r="JTZ531" s="464"/>
      <c r="JUA531" s="464"/>
      <c r="JUB531" s="464"/>
      <c r="JUC531" s="464"/>
      <c r="JUD531" s="464"/>
      <c r="JUE531" s="464"/>
      <c r="JUF531" s="464"/>
      <c r="JUG531" s="464"/>
      <c r="JUH531" s="464"/>
      <c r="JUI531" s="464"/>
      <c r="JUJ531" s="464"/>
      <c r="JUK531" s="464"/>
      <c r="JUL531" s="464"/>
      <c r="JUM531" s="464"/>
      <c r="JUN531" s="464"/>
      <c r="JUO531" s="464"/>
      <c r="JUP531" s="464"/>
      <c r="JUQ531" s="464"/>
      <c r="JUR531" s="464"/>
      <c r="JUS531" s="464"/>
      <c r="JUT531" s="464"/>
      <c r="JUU531" s="464"/>
      <c r="JUV531" s="464"/>
      <c r="JUW531" s="464"/>
      <c r="JUX531" s="464"/>
      <c r="JUY531" s="464"/>
      <c r="JUZ531" s="464"/>
      <c r="JVA531" s="464"/>
      <c r="JVB531" s="464"/>
      <c r="JVC531" s="464"/>
      <c r="JVD531" s="464"/>
      <c r="JVE531" s="464"/>
      <c r="JVF531" s="464"/>
      <c r="JVG531" s="464"/>
      <c r="JVH531" s="464"/>
      <c r="JVI531" s="464"/>
      <c r="JVJ531" s="464"/>
      <c r="JVK531" s="464"/>
      <c r="JVL531" s="464"/>
      <c r="JVM531" s="464"/>
      <c r="JVN531" s="464"/>
      <c r="JVO531" s="464"/>
      <c r="JVP531" s="464"/>
      <c r="JVQ531" s="464"/>
      <c r="JVR531" s="464"/>
      <c r="JVS531" s="464"/>
      <c r="JVT531" s="464"/>
      <c r="JVU531" s="464"/>
      <c r="JVV531" s="464"/>
      <c r="JVW531" s="464"/>
      <c r="JVX531" s="464"/>
      <c r="JVY531" s="464"/>
      <c r="JVZ531" s="464"/>
      <c r="JWA531" s="464"/>
      <c r="JWB531" s="464"/>
      <c r="JWC531" s="464"/>
      <c r="JWD531" s="464"/>
      <c r="JWE531" s="464"/>
      <c r="JWF531" s="464"/>
      <c r="JWG531" s="464"/>
      <c r="JWH531" s="464"/>
      <c r="JWI531" s="464"/>
      <c r="JWJ531" s="464"/>
      <c r="JWK531" s="464"/>
      <c r="JWL531" s="464"/>
      <c r="JWM531" s="464"/>
      <c r="JWN531" s="464"/>
      <c r="JWO531" s="464"/>
      <c r="JWP531" s="464"/>
      <c r="JWQ531" s="464"/>
      <c r="JWR531" s="464"/>
      <c r="JWS531" s="464"/>
      <c r="JWT531" s="464"/>
      <c r="JWU531" s="464"/>
      <c r="JWV531" s="464"/>
      <c r="JWW531" s="464"/>
      <c r="JWX531" s="464"/>
      <c r="JWY531" s="464"/>
      <c r="JWZ531" s="464"/>
      <c r="JXA531" s="464"/>
      <c r="JXB531" s="464"/>
      <c r="JXC531" s="464"/>
      <c r="JXD531" s="464"/>
      <c r="JXE531" s="464"/>
      <c r="JXF531" s="464"/>
      <c r="JXG531" s="464"/>
      <c r="JXH531" s="464"/>
      <c r="JXI531" s="464"/>
      <c r="JXJ531" s="464"/>
      <c r="JXK531" s="464"/>
      <c r="JXL531" s="464"/>
      <c r="JXM531" s="464"/>
      <c r="JXN531" s="464"/>
      <c r="JXO531" s="464"/>
      <c r="JXP531" s="464"/>
      <c r="JXQ531" s="464"/>
      <c r="JXR531" s="464"/>
      <c r="JXS531" s="464"/>
      <c r="JXT531" s="464"/>
      <c r="JXU531" s="464"/>
      <c r="JXV531" s="464"/>
      <c r="JXW531" s="464"/>
      <c r="JXX531" s="464"/>
      <c r="JXY531" s="464"/>
      <c r="JXZ531" s="464"/>
      <c r="JYA531" s="464"/>
      <c r="JYB531" s="464"/>
      <c r="JYC531" s="464"/>
      <c r="JYD531" s="464"/>
      <c r="JYE531" s="464"/>
      <c r="JYF531" s="464"/>
      <c r="JYG531" s="464"/>
      <c r="JYH531" s="464"/>
      <c r="JYI531" s="464"/>
      <c r="JYJ531" s="464"/>
      <c r="JYK531" s="464"/>
      <c r="JYL531" s="464"/>
      <c r="JYM531" s="464"/>
      <c r="JYN531" s="464"/>
      <c r="JYO531" s="464"/>
      <c r="JYP531" s="464"/>
      <c r="JYQ531" s="464"/>
      <c r="JYR531" s="464"/>
      <c r="JYS531" s="464"/>
      <c r="JYT531" s="464"/>
      <c r="JYU531" s="464"/>
      <c r="JYV531" s="464"/>
      <c r="JYW531" s="464"/>
      <c r="JYX531" s="464"/>
      <c r="JYY531" s="464"/>
      <c r="JYZ531" s="464"/>
      <c r="JZA531" s="464"/>
      <c r="JZB531" s="464"/>
      <c r="JZC531" s="464"/>
      <c r="JZD531" s="464"/>
      <c r="JZE531" s="464"/>
      <c r="JZF531" s="464"/>
      <c r="JZG531" s="464"/>
      <c r="JZH531" s="464"/>
      <c r="JZI531" s="464"/>
      <c r="JZJ531" s="464"/>
      <c r="JZK531" s="464"/>
      <c r="JZL531" s="464"/>
      <c r="JZM531" s="464"/>
      <c r="JZN531" s="464"/>
      <c r="JZO531" s="464"/>
      <c r="JZP531" s="464"/>
      <c r="JZQ531" s="464"/>
      <c r="JZR531" s="464"/>
      <c r="JZS531" s="464"/>
      <c r="JZT531" s="464"/>
      <c r="JZU531" s="464"/>
      <c r="JZV531" s="464"/>
      <c r="JZW531" s="464"/>
      <c r="JZX531" s="464"/>
      <c r="JZY531" s="464"/>
      <c r="JZZ531" s="464"/>
      <c r="KAA531" s="464"/>
      <c r="KAB531" s="464"/>
      <c r="KAC531" s="464"/>
      <c r="KAD531" s="464"/>
      <c r="KAE531" s="464"/>
      <c r="KAF531" s="464"/>
      <c r="KAG531" s="464"/>
      <c r="KAH531" s="464"/>
      <c r="KAI531" s="464"/>
      <c r="KAJ531" s="464"/>
      <c r="KAK531" s="464"/>
      <c r="KAL531" s="464"/>
      <c r="KAM531" s="464"/>
      <c r="KAN531" s="464"/>
      <c r="KAO531" s="464"/>
      <c r="KAP531" s="464"/>
      <c r="KAQ531" s="464"/>
      <c r="KAR531" s="464"/>
      <c r="KAS531" s="464"/>
      <c r="KAT531" s="464"/>
      <c r="KAU531" s="464"/>
      <c r="KAV531" s="464"/>
      <c r="KAW531" s="464"/>
      <c r="KAX531" s="464"/>
      <c r="KAY531" s="464"/>
      <c r="KAZ531" s="464"/>
      <c r="KBA531" s="464"/>
      <c r="KBB531" s="464"/>
      <c r="KBC531" s="464"/>
      <c r="KBD531" s="464"/>
      <c r="KBE531" s="464"/>
      <c r="KBF531" s="464"/>
      <c r="KBG531" s="464"/>
      <c r="KBH531" s="464"/>
      <c r="KBI531" s="464"/>
      <c r="KBJ531" s="464"/>
      <c r="KBK531" s="464"/>
      <c r="KBL531" s="464"/>
      <c r="KBM531" s="464"/>
      <c r="KBN531" s="464"/>
      <c r="KBO531" s="464"/>
      <c r="KBP531" s="464"/>
      <c r="KBQ531" s="464"/>
      <c r="KBR531" s="464"/>
      <c r="KBS531" s="464"/>
      <c r="KBT531" s="464"/>
      <c r="KBU531" s="464"/>
      <c r="KBV531" s="464"/>
      <c r="KBW531" s="464"/>
      <c r="KBX531" s="464"/>
      <c r="KBY531" s="464"/>
      <c r="KBZ531" s="464"/>
      <c r="KCA531" s="464"/>
      <c r="KCB531" s="464"/>
      <c r="KCC531" s="464"/>
      <c r="KCD531" s="464"/>
      <c r="KCE531" s="464"/>
      <c r="KCF531" s="464"/>
      <c r="KCG531" s="464"/>
      <c r="KCH531" s="464"/>
      <c r="KCI531" s="464"/>
      <c r="KCJ531" s="464"/>
      <c r="KCK531" s="464"/>
      <c r="KCL531" s="464"/>
      <c r="KCM531" s="464"/>
      <c r="KCN531" s="464"/>
      <c r="KCO531" s="464"/>
      <c r="KCP531" s="464"/>
      <c r="KCQ531" s="464"/>
      <c r="KCR531" s="464"/>
      <c r="KCS531" s="464"/>
      <c r="KCT531" s="464"/>
      <c r="KCU531" s="464"/>
      <c r="KCV531" s="464"/>
      <c r="KCW531" s="464"/>
      <c r="KCX531" s="464"/>
      <c r="KCY531" s="464"/>
      <c r="KCZ531" s="464"/>
      <c r="KDA531" s="464"/>
      <c r="KDB531" s="464"/>
      <c r="KDC531" s="464"/>
      <c r="KDD531" s="464"/>
      <c r="KDE531" s="464"/>
      <c r="KDF531" s="464"/>
      <c r="KDG531" s="464"/>
      <c r="KDH531" s="464"/>
      <c r="KDI531" s="464"/>
      <c r="KDJ531" s="464"/>
      <c r="KDK531" s="464"/>
      <c r="KDL531" s="464"/>
      <c r="KDM531" s="464"/>
      <c r="KDN531" s="464"/>
      <c r="KDO531" s="464"/>
      <c r="KDP531" s="464"/>
      <c r="KDQ531" s="464"/>
      <c r="KDR531" s="464"/>
      <c r="KDS531" s="464"/>
      <c r="KDT531" s="464"/>
      <c r="KDU531" s="464"/>
      <c r="KDV531" s="464"/>
      <c r="KDW531" s="464"/>
      <c r="KDX531" s="464"/>
      <c r="KDY531" s="464"/>
      <c r="KDZ531" s="464"/>
      <c r="KEA531" s="464"/>
      <c r="KEB531" s="464"/>
      <c r="KEC531" s="464"/>
      <c r="KED531" s="464"/>
      <c r="KEE531" s="464"/>
      <c r="KEF531" s="464"/>
      <c r="KEG531" s="464"/>
      <c r="KEH531" s="464"/>
      <c r="KEI531" s="464"/>
      <c r="KEJ531" s="464"/>
      <c r="KEK531" s="464"/>
      <c r="KEL531" s="464"/>
      <c r="KEM531" s="464"/>
      <c r="KEN531" s="464"/>
      <c r="KEO531" s="464"/>
      <c r="KEP531" s="464"/>
      <c r="KEQ531" s="464"/>
      <c r="KER531" s="464"/>
      <c r="KES531" s="464"/>
      <c r="KET531" s="464"/>
      <c r="KEU531" s="464"/>
      <c r="KEV531" s="464"/>
      <c r="KEW531" s="464"/>
      <c r="KEX531" s="464"/>
      <c r="KEY531" s="464"/>
      <c r="KEZ531" s="464"/>
      <c r="KFA531" s="464"/>
      <c r="KFB531" s="464"/>
      <c r="KFC531" s="464"/>
      <c r="KFD531" s="464"/>
      <c r="KFE531" s="464"/>
      <c r="KFF531" s="464"/>
      <c r="KFG531" s="464"/>
      <c r="KFH531" s="464"/>
      <c r="KFI531" s="464"/>
      <c r="KFJ531" s="464"/>
      <c r="KFK531" s="464"/>
      <c r="KFL531" s="464"/>
      <c r="KFM531" s="464"/>
      <c r="KFN531" s="464"/>
      <c r="KFO531" s="464"/>
      <c r="KFP531" s="464"/>
      <c r="KFQ531" s="464"/>
      <c r="KFR531" s="464"/>
      <c r="KFS531" s="464"/>
      <c r="KFT531" s="464"/>
      <c r="KFU531" s="464"/>
      <c r="KFV531" s="464"/>
      <c r="KFW531" s="464"/>
      <c r="KFX531" s="464"/>
      <c r="KFY531" s="464"/>
      <c r="KFZ531" s="464"/>
      <c r="KGA531" s="464"/>
      <c r="KGB531" s="464"/>
      <c r="KGC531" s="464"/>
      <c r="KGD531" s="464"/>
      <c r="KGE531" s="464"/>
      <c r="KGF531" s="464"/>
      <c r="KGG531" s="464"/>
      <c r="KGH531" s="464"/>
      <c r="KGI531" s="464"/>
      <c r="KGJ531" s="464"/>
      <c r="KGK531" s="464"/>
      <c r="KGL531" s="464"/>
      <c r="KGM531" s="464"/>
      <c r="KGN531" s="464"/>
      <c r="KGO531" s="464"/>
      <c r="KGP531" s="464"/>
      <c r="KGQ531" s="464"/>
      <c r="KGR531" s="464"/>
      <c r="KGS531" s="464"/>
      <c r="KGT531" s="464"/>
      <c r="KGU531" s="464"/>
      <c r="KGV531" s="464"/>
      <c r="KGW531" s="464"/>
      <c r="KGX531" s="464"/>
      <c r="KGY531" s="464"/>
      <c r="KGZ531" s="464"/>
      <c r="KHA531" s="464"/>
      <c r="KHB531" s="464"/>
      <c r="KHC531" s="464"/>
      <c r="KHD531" s="464"/>
      <c r="KHE531" s="464"/>
      <c r="KHF531" s="464"/>
      <c r="KHG531" s="464"/>
      <c r="KHH531" s="464"/>
      <c r="KHI531" s="464"/>
      <c r="KHJ531" s="464"/>
      <c r="KHK531" s="464"/>
      <c r="KHL531" s="464"/>
      <c r="KHM531" s="464"/>
      <c r="KHN531" s="464"/>
      <c r="KHO531" s="464"/>
      <c r="KHP531" s="464"/>
      <c r="KHQ531" s="464"/>
      <c r="KHR531" s="464"/>
      <c r="KHS531" s="464"/>
      <c r="KHT531" s="464"/>
      <c r="KHU531" s="464"/>
      <c r="KHV531" s="464"/>
      <c r="KHW531" s="464"/>
      <c r="KHX531" s="464"/>
      <c r="KHY531" s="464"/>
      <c r="KHZ531" s="464"/>
      <c r="KIA531" s="464"/>
      <c r="KIB531" s="464"/>
      <c r="KIC531" s="464"/>
      <c r="KID531" s="464"/>
      <c r="KIE531" s="464"/>
      <c r="KIF531" s="464"/>
      <c r="KIG531" s="464"/>
      <c r="KIH531" s="464"/>
      <c r="KII531" s="464"/>
      <c r="KIJ531" s="464"/>
      <c r="KIK531" s="464"/>
      <c r="KIL531" s="464"/>
      <c r="KIM531" s="464"/>
      <c r="KIN531" s="464"/>
      <c r="KIO531" s="464"/>
      <c r="KIP531" s="464"/>
      <c r="KIQ531" s="464"/>
      <c r="KIR531" s="464"/>
      <c r="KIS531" s="464"/>
      <c r="KIT531" s="464"/>
      <c r="KIU531" s="464"/>
      <c r="KIV531" s="464"/>
      <c r="KIW531" s="464"/>
      <c r="KIX531" s="464"/>
      <c r="KIY531" s="464"/>
      <c r="KIZ531" s="464"/>
      <c r="KJA531" s="464"/>
      <c r="KJB531" s="464"/>
      <c r="KJC531" s="464"/>
      <c r="KJD531" s="464"/>
      <c r="KJE531" s="464"/>
      <c r="KJF531" s="464"/>
      <c r="KJG531" s="464"/>
      <c r="KJH531" s="464"/>
      <c r="KJI531" s="464"/>
      <c r="KJJ531" s="464"/>
      <c r="KJK531" s="464"/>
      <c r="KJL531" s="464"/>
      <c r="KJM531" s="464"/>
      <c r="KJN531" s="464"/>
      <c r="KJO531" s="464"/>
      <c r="KJP531" s="464"/>
      <c r="KJQ531" s="464"/>
      <c r="KJR531" s="464"/>
      <c r="KJS531" s="464"/>
      <c r="KJT531" s="464"/>
      <c r="KJU531" s="464"/>
      <c r="KJV531" s="464"/>
      <c r="KJW531" s="464"/>
      <c r="KJX531" s="464"/>
      <c r="KJY531" s="464"/>
      <c r="KJZ531" s="464"/>
      <c r="KKA531" s="464"/>
      <c r="KKB531" s="464"/>
      <c r="KKC531" s="464"/>
      <c r="KKD531" s="464"/>
      <c r="KKE531" s="464"/>
      <c r="KKF531" s="464"/>
      <c r="KKG531" s="464"/>
      <c r="KKH531" s="464"/>
      <c r="KKI531" s="464"/>
      <c r="KKJ531" s="464"/>
      <c r="KKK531" s="464"/>
      <c r="KKL531" s="464"/>
      <c r="KKM531" s="464"/>
      <c r="KKN531" s="464"/>
      <c r="KKO531" s="464"/>
      <c r="KKP531" s="464"/>
      <c r="KKQ531" s="464"/>
      <c r="KKR531" s="464"/>
      <c r="KKS531" s="464"/>
      <c r="KKT531" s="464"/>
      <c r="KKU531" s="464"/>
      <c r="KKV531" s="464"/>
      <c r="KKW531" s="464"/>
      <c r="KKX531" s="464"/>
      <c r="KKY531" s="464"/>
      <c r="KKZ531" s="464"/>
      <c r="KLA531" s="464"/>
      <c r="KLB531" s="464"/>
      <c r="KLC531" s="464"/>
      <c r="KLD531" s="464"/>
      <c r="KLE531" s="464"/>
      <c r="KLF531" s="464"/>
      <c r="KLG531" s="464"/>
      <c r="KLH531" s="464"/>
      <c r="KLI531" s="464"/>
      <c r="KLJ531" s="464"/>
      <c r="KLK531" s="464"/>
      <c r="KLL531" s="464"/>
      <c r="KLM531" s="464"/>
      <c r="KLN531" s="464"/>
      <c r="KLO531" s="464"/>
      <c r="KLP531" s="464"/>
      <c r="KLQ531" s="464"/>
      <c r="KLR531" s="464"/>
      <c r="KLS531" s="464"/>
      <c r="KLT531" s="464"/>
      <c r="KLU531" s="464"/>
      <c r="KLV531" s="464"/>
      <c r="KLW531" s="464"/>
      <c r="KLX531" s="464"/>
      <c r="KLY531" s="464"/>
      <c r="KLZ531" s="464"/>
      <c r="KMA531" s="464"/>
      <c r="KMB531" s="464"/>
      <c r="KMC531" s="464"/>
      <c r="KMD531" s="464"/>
      <c r="KME531" s="464"/>
      <c r="KMF531" s="464"/>
      <c r="KMG531" s="464"/>
      <c r="KMH531" s="464"/>
      <c r="KMI531" s="464"/>
      <c r="KMJ531" s="464"/>
      <c r="KMK531" s="464"/>
      <c r="KML531" s="464"/>
      <c r="KMM531" s="464"/>
      <c r="KMN531" s="464"/>
      <c r="KMO531" s="464"/>
      <c r="KMP531" s="464"/>
      <c r="KMQ531" s="464"/>
      <c r="KMR531" s="464"/>
      <c r="KMS531" s="464"/>
      <c r="KMT531" s="464"/>
      <c r="KMU531" s="464"/>
      <c r="KMV531" s="464"/>
      <c r="KMW531" s="464"/>
      <c r="KMX531" s="464"/>
      <c r="KMY531" s="464"/>
      <c r="KMZ531" s="464"/>
      <c r="KNA531" s="464"/>
      <c r="KNB531" s="464"/>
      <c r="KNC531" s="464"/>
      <c r="KND531" s="464"/>
      <c r="KNE531" s="464"/>
      <c r="KNF531" s="464"/>
      <c r="KNG531" s="464"/>
      <c r="KNH531" s="464"/>
      <c r="KNI531" s="464"/>
      <c r="KNJ531" s="464"/>
      <c r="KNK531" s="464"/>
      <c r="KNL531" s="464"/>
      <c r="KNM531" s="464"/>
      <c r="KNN531" s="464"/>
      <c r="KNO531" s="464"/>
      <c r="KNP531" s="464"/>
      <c r="KNQ531" s="464"/>
      <c r="KNR531" s="464"/>
      <c r="KNS531" s="464"/>
      <c r="KNT531" s="464"/>
      <c r="KNU531" s="464"/>
      <c r="KNV531" s="464"/>
      <c r="KNW531" s="464"/>
      <c r="KNX531" s="464"/>
      <c r="KNY531" s="464"/>
      <c r="KNZ531" s="464"/>
      <c r="KOA531" s="464"/>
      <c r="KOB531" s="464"/>
      <c r="KOC531" s="464"/>
      <c r="KOD531" s="464"/>
      <c r="KOE531" s="464"/>
      <c r="KOF531" s="464"/>
      <c r="KOG531" s="464"/>
      <c r="KOH531" s="464"/>
      <c r="KOI531" s="464"/>
      <c r="KOJ531" s="464"/>
      <c r="KOK531" s="464"/>
      <c r="KOL531" s="464"/>
      <c r="KOM531" s="464"/>
      <c r="KON531" s="464"/>
      <c r="KOO531" s="464"/>
      <c r="KOP531" s="464"/>
      <c r="KOQ531" s="464"/>
      <c r="KOR531" s="464"/>
      <c r="KOS531" s="464"/>
      <c r="KOT531" s="464"/>
      <c r="KOU531" s="464"/>
      <c r="KOV531" s="464"/>
      <c r="KOW531" s="464"/>
      <c r="KOX531" s="464"/>
      <c r="KOY531" s="464"/>
      <c r="KOZ531" s="464"/>
      <c r="KPA531" s="464"/>
      <c r="KPB531" s="464"/>
      <c r="KPC531" s="464"/>
      <c r="KPD531" s="464"/>
      <c r="KPE531" s="464"/>
      <c r="KPF531" s="464"/>
      <c r="KPG531" s="464"/>
      <c r="KPH531" s="464"/>
      <c r="KPI531" s="464"/>
      <c r="KPJ531" s="464"/>
      <c r="KPK531" s="464"/>
      <c r="KPL531" s="464"/>
      <c r="KPM531" s="464"/>
      <c r="KPN531" s="464"/>
      <c r="KPO531" s="464"/>
      <c r="KPP531" s="464"/>
      <c r="KPQ531" s="464"/>
      <c r="KPR531" s="464"/>
      <c r="KPS531" s="464"/>
      <c r="KPT531" s="464"/>
      <c r="KPU531" s="464"/>
      <c r="KPV531" s="464"/>
      <c r="KPW531" s="464"/>
      <c r="KPX531" s="464"/>
      <c r="KPY531" s="464"/>
      <c r="KPZ531" s="464"/>
      <c r="KQA531" s="464"/>
      <c r="KQB531" s="464"/>
      <c r="KQC531" s="464"/>
      <c r="KQD531" s="464"/>
      <c r="KQE531" s="464"/>
      <c r="KQF531" s="464"/>
      <c r="KQG531" s="464"/>
      <c r="KQH531" s="464"/>
      <c r="KQI531" s="464"/>
      <c r="KQJ531" s="464"/>
      <c r="KQK531" s="464"/>
      <c r="KQL531" s="464"/>
      <c r="KQM531" s="464"/>
      <c r="KQN531" s="464"/>
      <c r="KQO531" s="464"/>
      <c r="KQP531" s="464"/>
      <c r="KQQ531" s="464"/>
      <c r="KQR531" s="464"/>
      <c r="KQS531" s="464"/>
      <c r="KQT531" s="464"/>
      <c r="KQU531" s="464"/>
      <c r="KQV531" s="464"/>
      <c r="KQW531" s="464"/>
      <c r="KQX531" s="464"/>
      <c r="KQY531" s="464"/>
      <c r="KQZ531" s="464"/>
      <c r="KRA531" s="464"/>
      <c r="KRB531" s="464"/>
      <c r="KRC531" s="464"/>
      <c r="KRD531" s="464"/>
      <c r="KRE531" s="464"/>
      <c r="KRF531" s="464"/>
      <c r="KRG531" s="464"/>
      <c r="KRH531" s="464"/>
      <c r="KRI531" s="464"/>
      <c r="KRJ531" s="464"/>
      <c r="KRK531" s="464"/>
      <c r="KRL531" s="464"/>
      <c r="KRM531" s="464"/>
      <c r="KRN531" s="464"/>
      <c r="KRO531" s="464"/>
      <c r="KRP531" s="464"/>
      <c r="KRQ531" s="464"/>
      <c r="KRR531" s="464"/>
      <c r="KRS531" s="464"/>
      <c r="KRT531" s="464"/>
      <c r="KRU531" s="464"/>
      <c r="KRV531" s="464"/>
      <c r="KRW531" s="464"/>
      <c r="KRX531" s="464"/>
      <c r="KRY531" s="464"/>
      <c r="KRZ531" s="464"/>
      <c r="KSA531" s="464"/>
      <c r="KSB531" s="464"/>
      <c r="KSC531" s="464"/>
      <c r="KSD531" s="464"/>
      <c r="KSE531" s="464"/>
      <c r="KSF531" s="464"/>
      <c r="KSG531" s="464"/>
      <c r="KSH531" s="464"/>
      <c r="KSI531" s="464"/>
      <c r="KSJ531" s="464"/>
      <c r="KSK531" s="464"/>
      <c r="KSL531" s="464"/>
      <c r="KSM531" s="464"/>
      <c r="KSN531" s="464"/>
      <c r="KSO531" s="464"/>
      <c r="KSP531" s="464"/>
      <c r="KSQ531" s="464"/>
      <c r="KSR531" s="464"/>
      <c r="KSS531" s="464"/>
      <c r="KST531" s="464"/>
      <c r="KSU531" s="464"/>
      <c r="KSV531" s="464"/>
      <c r="KSW531" s="464"/>
      <c r="KSX531" s="464"/>
      <c r="KSY531" s="464"/>
      <c r="KSZ531" s="464"/>
      <c r="KTA531" s="464"/>
      <c r="KTB531" s="464"/>
      <c r="KTC531" s="464"/>
      <c r="KTD531" s="464"/>
      <c r="KTE531" s="464"/>
      <c r="KTF531" s="464"/>
      <c r="KTG531" s="464"/>
      <c r="KTH531" s="464"/>
      <c r="KTI531" s="464"/>
      <c r="KTJ531" s="464"/>
      <c r="KTK531" s="464"/>
      <c r="KTL531" s="464"/>
      <c r="KTM531" s="464"/>
      <c r="KTN531" s="464"/>
      <c r="KTO531" s="464"/>
      <c r="KTP531" s="464"/>
      <c r="KTQ531" s="464"/>
      <c r="KTR531" s="464"/>
      <c r="KTS531" s="464"/>
      <c r="KTT531" s="464"/>
      <c r="KTU531" s="464"/>
      <c r="KTV531" s="464"/>
      <c r="KTW531" s="464"/>
      <c r="KTX531" s="464"/>
      <c r="KTY531" s="464"/>
      <c r="KTZ531" s="464"/>
      <c r="KUA531" s="464"/>
      <c r="KUB531" s="464"/>
      <c r="KUC531" s="464"/>
      <c r="KUD531" s="464"/>
      <c r="KUE531" s="464"/>
      <c r="KUF531" s="464"/>
      <c r="KUG531" s="464"/>
      <c r="KUH531" s="464"/>
      <c r="KUI531" s="464"/>
      <c r="KUJ531" s="464"/>
      <c r="KUK531" s="464"/>
      <c r="KUL531" s="464"/>
      <c r="KUM531" s="464"/>
      <c r="KUN531" s="464"/>
      <c r="KUO531" s="464"/>
      <c r="KUP531" s="464"/>
      <c r="KUQ531" s="464"/>
      <c r="KUR531" s="464"/>
      <c r="KUS531" s="464"/>
      <c r="KUT531" s="464"/>
      <c r="KUU531" s="464"/>
      <c r="KUV531" s="464"/>
      <c r="KUW531" s="464"/>
      <c r="KUX531" s="464"/>
      <c r="KUY531" s="464"/>
      <c r="KUZ531" s="464"/>
      <c r="KVA531" s="464"/>
      <c r="KVB531" s="464"/>
      <c r="KVC531" s="464"/>
      <c r="KVD531" s="464"/>
      <c r="KVE531" s="464"/>
      <c r="KVF531" s="464"/>
      <c r="KVG531" s="464"/>
      <c r="KVH531" s="464"/>
      <c r="KVI531" s="464"/>
      <c r="KVJ531" s="464"/>
      <c r="KVK531" s="464"/>
      <c r="KVL531" s="464"/>
      <c r="KVM531" s="464"/>
      <c r="KVN531" s="464"/>
      <c r="KVO531" s="464"/>
      <c r="KVP531" s="464"/>
      <c r="KVQ531" s="464"/>
      <c r="KVR531" s="464"/>
      <c r="KVS531" s="464"/>
      <c r="KVT531" s="464"/>
      <c r="KVU531" s="464"/>
      <c r="KVV531" s="464"/>
      <c r="KVW531" s="464"/>
      <c r="KVX531" s="464"/>
      <c r="KVY531" s="464"/>
      <c r="KVZ531" s="464"/>
      <c r="KWA531" s="464"/>
      <c r="KWB531" s="464"/>
      <c r="KWC531" s="464"/>
      <c r="KWD531" s="464"/>
      <c r="KWE531" s="464"/>
      <c r="KWF531" s="464"/>
      <c r="KWG531" s="464"/>
      <c r="KWH531" s="464"/>
      <c r="KWI531" s="464"/>
      <c r="KWJ531" s="464"/>
      <c r="KWK531" s="464"/>
      <c r="KWL531" s="464"/>
      <c r="KWM531" s="464"/>
      <c r="KWN531" s="464"/>
      <c r="KWO531" s="464"/>
      <c r="KWP531" s="464"/>
      <c r="KWQ531" s="464"/>
      <c r="KWR531" s="464"/>
      <c r="KWS531" s="464"/>
      <c r="KWT531" s="464"/>
      <c r="KWU531" s="464"/>
      <c r="KWV531" s="464"/>
      <c r="KWW531" s="464"/>
      <c r="KWX531" s="464"/>
      <c r="KWY531" s="464"/>
      <c r="KWZ531" s="464"/>
      <c r="KXA531" s="464"/>
      <c r="KXB531" s="464"/>
      <c r="KXC531" s="464"/>
      <c r="KXD531" s="464"/>
      <c r="KXE531" s="464"/>
      <c r="KXF531" s="464"/>
      <c r="KXG531" s="464"/>
      <c r="KXH531" s="464"/>
      <c r="KXI531" s="464"/>
      <c r="KXJ531" s="464"/>
      <c r="KXK531" s="464"/>
      <c r="KXL531" s="464"/>
      <c r="KXM531" s="464"/>
      <c r="KXN531" s="464"/>
      <c r="KXO531" s="464"/>
      <c r="KXP531" s="464"/>
      <c r="KXQ531" s="464"/>
      <c r="KXR531" s="464"/>
      <c r="KXS531" s="464"/>
      <c r="KXT531" s="464"/>
      <c r="KXU531" s="464"/>
      <c r="KXV531" s="464"/>
      <c r="KXW531" s="464"/>
      <c r="KXX531" s="464"/>
      <c r="KXY531" s="464"/>
      <c r="KXZ531" s="464"/>
      <c r="KYA531" s="464"/>
      <c r="KYB531" s="464"/>
      <c r="KYC531" s="464"/>
      <c r="KYD531" s="464"/>
      <c r="KYE531" s="464"/>
      <c r="KYF531" s="464"/>
      <c r="KYG531" s="464"/>
      <c r="KYH531" s="464"/>
      <c r="KYI531" s="464"/>
      <c r="KYJ531" s="464"/>
      <c r="KYK531" s="464"/>
      <c r="KYL531" s="464"/>
      <c r="KYM531" s="464"/>
      <c r="KYN531" s="464"/>
      <c r="KYO531" s="464"/>
      <c r="KYP531" s="464"/>
      <c r="KYQ531" s="464"/>
      <c r="KYR531" s="464"/>
      <c r="KYS531" s="464"/>
      <c r="KYT531" s="464"/>
      <c r="KYU531" s="464"/>
      <c r="KYV531" s="464"/>
      <c r="KYW531" s="464"/>
      <c r="KYX531" s="464"/>
      <c r="KYY531" s="464"/>
      <c r="KYZ531" s="464"/>
      <c r="KZA531" s="464"/>
      <c r="KZB531" s="464"/>
      <c r="KZC531" s="464"/>
      <c r="KZD531" s="464"/>
      <c r="KZE531" s="464"/>
      <c r="KZF531" s="464"/>
      <c r="KZG531" s="464"/>
      <c r="KZH531" s="464"/>
      <c r="KZI531" s="464"/>
      <c r="KZJ531" s="464"/>
      <c r="KZK531" s="464"/>
      <c r="KZL531" s="464"/>
      <c r="KZM531" s="464"/>
      <c r="KZN531" s="464"/>
      <c r="KZO531" s="464"/>
      <c r="KZP531" s="464"/>
      <c r="KZQ531" s="464"/>
      <c r="KZR531" s="464"/>
      <c r="KZS531" s="464"/>
      <c r="KZT531" s="464"/>
      <c r="KZU531" s="464"/>
      <c r="KZV531" s="464"/>
      <c r="KZW531" s="464"/>
      <c r="KZX531" s="464"/>
      <c r="KZY531" s="464"/>
      <c r="KZZ531" s="464"/>
      <c r="LAA531" s="464"/>
      <c r="LAB531" s="464"/>
      <c r="LAC531" s="464"/>
      <c r="LAD531" s="464"/>
      <c r="LAE531" s="464"/>
      <c r="LAF531" s="464"/>
      <c r="LAG531" s="464"/>
      <c r="LAH531" s="464"/>
      <c r="LAI531" s="464"/>
      <c r="LAJ531" s="464"/>
      <c r="LAK531" s="464"/>
      <c r="LAL531" s="464"/>
      <c r="LAM531" s="464"/>
      <c r="LAN531" s="464"/>
      <c r="LAO531" s="464"/>
      <c r="LAP531" s="464"/>
      <c r="LAQ531" s="464"/>
      <c r="LAR531" s="464"/>
      <c r="LAS531" s="464"/>
      <c r="LAT531" s="464"/>
      <c r="LAU531" s="464"/>
      <c r="LAV531" s="464"/>
      <c r="LAW531" s="464"/>
      <c r="LAX531" s="464"/>
      <c r="LAY531" s="464"/>
      <c r="LAZ531" s="464"/>
      <c r="LBA531" s="464"/>
      <c r="LBB531" s="464"/>
      <c r="LBC531" s="464"/>
      <c r="LBD531" s="464"/>
      <c r="LBE531" s="464"/>
      <c r="LBF531" s="464"/>
      <c r="LBG531" s="464"/>
      <c r="LBH531" s="464"/>
      <c r="LBI531" s="464"/>
      <c r="LBJ531" s="464"/>
      <c r="LBK531" s="464"/>
      <c r="LBL531" s="464"/>
      <c r="LBM531" s="464"/>
      <c r="LBN531" s="464"/>
      <c r="LBO531" s="464"/>
      <c r="LBP531" s="464"/>
      <c r="LBQ531" s="464"/>
      <c r="LBR531" s="464"/>
      <c r="LBS531" s="464"/>
      <c r="LBT531" s="464"/>
      <c r="LBU531" s="464"/>
      <c r="LBV531" s="464"/>
      <c r="LBW531" s="464"/>
      <c r="LBX531" s="464"/>
      <c r="LBY531" s="464"/>
      <c r="LBZ531" s="464"/>
      <c r="LCA531" s="464"/>
      <c r="LCB531" s="464"/>
      <c r="LCC531" s="464"/>
      <c r="LCD531" s="464"/>
      <c r="LCE531" s="464"/>
      <c r="LCF531" s="464"/>
      <c r="LCG531" s="464"/>
      <c r="LCH531" s="464"/>
      <c r="LCI531" s="464"/>
      <c r="LCJ531" s="464"/>
      <c r="LCK531" s="464"/>
      <c r="LCL531" s="464"/>
      <c r="LCM531" s="464"/>
      <c r="LCN531" s="464"/>
      <c r="LCO531" s="464"/>
      <c r="LCP531" s="464"/>
      <c r="LCQ531" s="464"/>
      <c r="LCR531" s="464"/>
      <c r="LCS531" s="464"/>
      <c r="LCT531" s="464"/>
      <c r="LCU531" s="464"/>
      <c r="LCV531" s="464"/>
      <c r="LCW531" s="464"/>
      <c r="LCX531" s="464"/>
      <c r="LCY531" s="464"/>
      <c r="LCZ531" s="464"/>
      <c r="LDA531" s="464"/>
      <c r="LDB531" s="464"/>
      <c r="LDC531" s="464"/>
      <c r="LDD531" s="464"/>
      <c r="LDE531" s="464"/>
      <c r="LDF531" s="464"/>
      <c r="LDG531" s="464"/>
      <c r="LDH531" s="464"/>
      <c r="LDI531" s="464"/>
      <c r="LDJ531" s="464"/>
      <c r="LDK531" s="464"/>
      <c r="LDL531" s="464"/>
      <c r="LDM531" s="464"/>
      <c r="LDN531" s="464"/>
      <c r="LDO531" s="464"/>
      <c r="LDP531" s="464"/>
      <c r="LDQ531" s="464"/>
      <c r="LDR531" s="464"/>
      <c r="LDS531" s="464"/>
      <c r="LDT531" s="464"/>
      <c r="LDU531" s="464"/>
      <c r="LDV531" s="464"/>
      <c r="LDW531" s="464"/>
      <c r="LDX531" s="464"/>
      <c r="LDY531" s="464"/>
      <c r="LDZ531" s="464"/>
      <c r="LEA531" s="464"/>
      <c r="LEB531" s="464"/>
      <c r="LEC531" s="464"/>
      <c r="LED531" s="464"/>
      <c r="LEE531" s="464"/>
      <c r="LEF531" s="464"/>
      <c r="LEG531" s="464"/>
      <c r="LEH531" s="464"/>
      <c r="LEI531" s="464"/>
      <c r="LEJ531" s="464"/>
      <c r="LEK531" s="464"/>
      <c r="LEL531" s="464"/>
      <c r="LEM531" s="464"/>
      <c r="LEN531" s="464"/>
      <c r="LEO531" s="464"/>
      <c r="LEP531" s="464"/>
      <c r="LEQ531" s="464"/>
      <c r="LER531" s="464"/>
      <c r="LES531" s="464"/>
      <c r="LET531" s="464"/>
      <c r="LEU531" s="464"/>
      <c r="LEV531" s="464"/>
      <c r="LEW531" s="464"/>
      <c r="LEX531" s="464"/>
      <c r="LEY531" s="464"/>
      <c r="LEZ531" s="464"/>
      <c r="LFA531" s="464"/>
      <c r="LFB531" s="464"/>
      <c r="LFC531" s="464"/>
      <c r="LFD531" s="464"/>
      <c r="LFE531" s="464"/>
      <c r="LFF531" s="464"/>
      <c r="LFG531" s="464"/>
      <c r="LFH531" s="464"/>
      <c r="LFI531" s="464"/>
      <c r="LFJ531" s="464"/>
      <c r="LFK531" s="464"/>
      <c r="LFL531" s="464"/>
      <c r="LFM531" s="464"/>
      <c r="LFN531" s="464"/>
      <c r="LFO531" s="464"/>
      <c r="LFP531" s="464"/>
      <c r="LFQ531" s="464"/>
      <c r="LFR531" s="464"/>
      <c r="LFS531" s="464"/>
      <c r="LFT531" s="464"/>
      <c r="LFU531" s="464"/>
      <c r="LFV531" s="464"/>
      <c r="LFW531" s="464"/>
      <c r="LFX531" s="464"/>
      <c r="LFY531" s="464"/>
      <c r="LFZ531" s="464"/>
      <c r="LGA531" s="464"/>
      <c r="LGB531" s="464"/>
      <c r="LGC531" s="464"/>
      <c r="LGD531" s="464"/>
      <c r="LGE531" s="464"/>
      <c r="LGF531" s="464"/>
      <c r="LGG531" s="464"/>
      <c r="LGH531" s="464"/>
      <c r="LGI531" s="464"/>
      <c r="LGJ531" s="464"/>
      <c r="LGK531" s="464"/>
      <c r="LGL531" s="464"/>
      <c r="LGM531" s="464"/>
      <c r="LGN531" s="464"/>
      <c r="LGO531" s="464"/>
      <c r="LGP531" s="464"/>
      <c r="LGQ531" s="464"/>
      <c r="LGR531" s="464"/>
      <c r="LGS531" s="464"/>
      <c r="LGT531" s="464"/>
      <c r="LGU531" s="464"/>
      <c r="LGV531" s="464"/>
      <c r="LGW531" s="464"/>
      <c r="LGX531" s="464"/>
      <c r="LGY531" s="464"/>
      <c r="LGZ531" s="464"/>
      <c r="LHA531" s="464"/>
      <c r="LHB531" s="464"/>
      <c r="LHC531" s="464"/>
      <c r="LHD531" s="464"/>
      <c r="LHE531" s="464"/>
      <c r="LHF531" s="464"/>
      <c r="LHG531" s="464"/>
      <c r="LHH531" s="464"/>
      <c r="LHI531" s="464"/>
      <c r="LHJ531" s="464"/>
      <c r="LHK531" s="464"/>
      <c r="LHL531" s="464"/>
      <c r="LHM531" s="464"/>
      <c r="LHN531" s="464"/>
      <c r="LHO531" s="464"/>
      <c r="LHP531" s="464"/>
      <c r="LHQ531" s="464"/>
      <c r="LHR531" s="464"/>
      <c r="LHS531" s="464"/>
      <c r="LHT531" s="464"/>
      <c r="LHU531" s="464"/>
      <c r="LHV531" s="464"/>
      <c r="LHW531" s="464"/>
      <c r="LHX531" s="464"/>
      <c r="LHY531" s="464"/>
      <c r="LHZ531" s="464"/>
      <c r="LIA531" s="464"/>
      <c r="LIB531" s="464"/>
      <c r="LIC531" s="464"/>
      <c r="LID531" s="464"/>
      <c r="LIE531" s="464"/>
      <c r="LIF531" s="464"/>
      <c r="LIG531" s="464"/>
      <c r="LIH531" s="464"/>
      <c r="LII531" s="464"/>
      <c r="LIJ531" s="464"/>
      <c r="LIK531" s="464"/>
      <c r="LIL531" s="464"/>
      <c r="LIM531" s="464"/>
      <c r="LIN531" s="464"/>
      <c r="LIO531" s="464"/>
      <c r="LIP531" s="464"/>
      <c r="LIQ531" s="464"/>
      <c r="LIR531" s="464"/>
      <c r="LIS531" s="464"/>
      <c r="LIT531" s="464"/>
      <c r="LIU531" s="464"/>
      <c r="LIV531" s="464"/>
      <c r="LIW531" s="464"/>
      <c r="LIX531" s="464"/>
      <c r="LIY531" s="464"/>
      <c r="LIZ531" s="464"/>
      <c r="LJA531" s="464"/>
      <c r="LJB531" s="464"/>
      <c r="LJC531" s="464"/>
      <c r="LJD531" s="464"/>
      <c r="LJE531" s="464"/>
      <c r="LJF531" s="464"/>
      <c r="LJG531" s="464"/>
      <c r="LJH531" s="464"/>
      <c r="LJI531" s="464"/>
      <c r="LJJ531" s="464"/>
      <c r="LJK531" s="464"/>
      <c r="LJL531" s="464"/>
      <c r="LJM531" s="464"/>
      <c r="LJN531" s="464"/>
      <c r="LJO531" s="464"/>
      <c r="LJP531" s="464"/>
      <c r="LJQ531" s="464"/>
      <c r="LJR531" s="464"/>
      <c r="LJS531" s="464"/>
      <c r="LJT531" s="464"/>
      <c r="LJU531" s="464"/>
      <c r="LJV531" s="464"/>
      <c r="LJW531" s="464"/>
      <c r="LJX531" s="464"/>
      <c r="LJY531" s="464"/>
      <c r="LJZ531" s="464"/>
      <c r="LKA531" s="464"/>
      <c r="LKB531" s="464"/>
      <c r="LKC531" s="464"/>
      <c r="LKD531" s="464"/>
      <c r="LKE531" s="464"/>
      <c r="LKF531" s="464"/>
      <c r="LKG531" s="464"/>
      <c r="LKH531" s="464"/>
      <c r="LKI531" s="464"/>
      <c r="LKJ531" s="464"/>
      <c r="LKK531" s="464"/>
      <c r="LKL531" s="464"/>
      <c r="LKM531" s="464"/>
      <c r="LKN531" s="464"/>
      <c r="LKO531" s="464"/>
      <c r="LKP531" s="464"/>
      <c r="LKQ531" s="464"/>
      <c r="LKR531" s="464"/>
      <c r="LKS531" s="464"/>
      <c r="LKT531" s="464"/>
      <c r="LKU531" s="464"/>
      <c r="LKV531" s="464"/>
      <c r="LKW531" s="464"/>
      <c r="LKX531" s="464"/>
      <c r="LKY531" s="464"/>
      <c r="LKZ531" s="464"/>
      <c r="LLA531" s="464"/>
      <c r="LLB531" s="464"/>
      <c r="LLC531" s="464"/>
      <c r="LLD531" s="464"/>
      <c r="LLE531" s="464"/>
      <c r="LLF531" s="464"/>
      <c r="LLG531" s="464"/>
      <c r="LLH531" s="464"/>
      <c r="LLI531" s="464"/>
      <c r="LLJ531" s="464"/>
      <c r="LLK531" s="464"/>
      <c r="LLL531" s="464"/>
      <c r="LLM531" s="464"/>
      <c r="LLN531" s="464"/>
      <c r="LLO531" s="464"/>
      <c r="LLP531" s="464"/>
      <c r="LLQ531" s="464"/>
      <c r="LLR531" s="464"/>
      <c r="LLS531" s="464"/>
      <c r="LLT531" s="464"/>
      <c r="LLU531" s="464"/>
      <c r="LLV531" s="464"/>
      <c r="LLW531" s="464"/>
      <c r="LLX531" s="464"/>
      <c r="LLY531" s="464"/>
      <c r="LLZ531" s="464"/>
      <c r="LMA531" s="464"/>
      <c r="LMB531" s="464"/>
      <c r="LMC531" s="464"/>
      <c r="LMD531" s="464"/>
      <c r="LME531" s="464"/>
      <c r="LMF531" s="464"/>
      <c r="LMG531" s="464"/>
      <c r="LMH531" s="464"/>
      <c r="LMI531" s="464"/>
      <c r="LMJ531" s="464"/>
      <c r="LMK531" s="464"/>
      <c r="LML531" s="464"/>
      <c r="LMM531" s="464"/>
      <c r="LMN531" s="464"/>
      <c r="LMO531" s="464"/>
      <c r="LMP531" s="464"/>
      <c r="LMQ531" s="464"/>
      <c r="LMR531" s="464"/>
      <c r="LMS531" s="464"/>
      <c r="LMT531" s="464"/>
      <c r="LMU531" s="464"/>
      <c r="LMV531" s="464"/>
      <c r="LMW531" s="464"/>
      <c r="LMX531" s="464"/>
      <c r="LMY531" s="464"/>
      <c r="LMZ531" s="464"/>
      <c r="LNA531" s="464"/>
      <c r="LNB531" s="464"/>
      <c r="LNC531" s="464"/>
      <c r="LND531" s="464"/>
      <c r="LNE531" s="464"/>
      <c r="LNF531" s="464"/>
      <c r="LNG531" s="464"/>
      <c r="LNH531" s="464"/>
      <c r="LNI531" s="464"/>
      <c r="LNJ531" s="464"/>
      <c r="LNK531" s="464"/>
      <c r="LNL531" s="464"/>
      <c r="LNM531" s="464"/>
      <c r="LNN531" s="464"/>
      <c r="LNO531" s="464"/>
      <c r="LNP531" s="464"/>
      <c r="LNQ531" s="464"/>
      <c r="LNR531" s="464"/>
      <c r="LNS531" s="464"/>
      <c r="LNT531" s="464"/>
      <c r="LNU531" s="464"/>
      <c r="LNV531" s="464"/>
      <c r="LNW531" s="464"/>
      <c r="LNX531" s="464"/>
      <c r="LNY531" s="464"/>
      <c r="LNZ531" s="464"/>
      <c r="LOA531" s="464"/>
      <c r="LOB531" s="464"/>
      <c r="LOC531" s="464"/>
      <c r="LOD531" s="464"/>
      <c r="LOE531" s="464"/>
      <c r="LOF531" s="464"/>
      <c r="LOG531" s="464"/>
      <c r="LOH531" s="464"/>
      <c r="LOI531" s="464"/>
      <c r="LOJ531" s="464"/>
      <c r="LOK531" s="464"/>
      <c r="LOL531" s="464"/>
      <c r="LOM531" s="464"/>
      <c r="LON531" s="464"/>
      <c r="LOO531" s="464"/>
      <c r="LOP531" s="464"/>
      <c r="LOQ531" s="464"/>
      <c r="LOR531" s="464"/>
      <c r="LOS531" s="464"/>
      <c r="LOT531" s="464"/>
      <c r="LOU531" s="464"/>
      <c r="LOV531" s="464"/>
      <c r="LOW531" s="464"/>
      <c r="LOX531" s="464"/>
      <c r="LOY531" s="464"/>
      <c r="LOZ531" s="464"/>
      <c r="LPA531" s="464"/>
      <c r="LPB531" s="464"/>
      <c r="LPC531" s="464"/>
      <c r="LPD531" s="464"/>
      <c r="LPE531" s="464"/>
      <c r="LPF531" s="464"/>
      <c r="LPG531" s="464"/>
      <c r="LPH531" s="464"/>
      <c r="LPI531" s="464"/>
      <c r="LPJ531" s="464"/>
      <c r="LPK531" s="464"/>
      <c r="LPL531" s="464"/>
      <c r="LPM531" s="464"/>
      <c r="LPN531" s="464"/>
      <c r="LPO531" s="464"/>
      <c r="LPP531" s="464"/>
      <c r="LPQ531" s="464"/>
      <c r="LPR531" s="464"/>
      <c r="LPS531" s="464"/>
      <c r="LPT531" s="464"/>
      <c r="LPU531" s="464"/>
      <c r="LPV531" s="464"/>
      <c r="LPW531" s="464"/>
      <c r="LPX531" s="464"/>
      <c r="LPY531" s="464"/>
      <c r="LPZ531" s="464"/>
      <c r="LQA531" s="464"/>
      <c r="LQB531" s="464"/>
      <c r="LQC531" s="464"/>
      <c r="LQD531" s="464"/>
      <c r="LQE531" s="464"/>
      <c r="LQF531" s="464"/>
      <c r="LQG531" s="464"/>
      <c r="LQH531" s="464"/>
      <c r="LQI531" s="464"/>
      <c r="LQJ531" s="464"/>
      <c r="LQK531" s="464"/>
      <c r="LQL531" s="464"/>
      <c r="LQM531" s="464"/>
      <c r="LQN531" s="464"/>
      <c r="LQO531" s="464"/>
      <c r="LQP531" s="464"/>
      <c r="LQQ531" s="464"/>
      <c r="LQR531" s="464"/>
      <c r="LQS531" s="464"/>
      <c r="LQT531" s="464"/>
      <c r="LQU531" s="464"/>
      <c r="LQV531" s="464"/>
      <c r="LQW531" s="464"/>
      <c r="LQX531" s="464"/>
      <c r="LQY531" s="464"/>
      <c r="LQZ531" s="464"/>
      <c r="LRA531" s="464"/>
      <c r="LRB531" s="464"/>
      <c r="LRC531" s="464"/>
      <c r="LRD531" s="464"/>
      <c r="LRE531" s="464"/>
      <c r="LRF531" s="464"/>
      <c r="LRG531" s="464"/>
      <c r="LRH531" s="464"/>
      <c r="LRI531" s="464"/>
      <c r="LRJ531" s="464"/>
      <c r="LRK531" s="464"/>
      <c r="LRL531" s="464"/>
      <c r="LRM531" s="464"/>
      <c r="LRN531" s="464"/>
      <c r="LRO531" s="464"/>
      <c r="LRP531" s="464"/>
      <c r="LRQ531" s="464"/>
      <c r="LRR531" s="464"/>
      <c r="LRS531" s="464"/>
      <c r="LRT531" s="464"/>
      <c r="LRU531" s="464"/>
      <c r="LRV531" s="464"/>
      <c r="LRW531" s="464"/>
      <c r="LRX531" s="464"/>
      <c r="LRY531" s="464"/>
      <c r="LRZ531" s="464"/>
      <c r="LSA531" s="464"/>
      <c r="LSB531" s="464"/>
      <c r="LSC531" s="464"/>
      <c r="LSD531" s="464"/>
      <c r="LSE531" s="464"/>
      <c r="LSF531" s="464"/>
      <c r="LSG531" s="464"/>
      <c r="LSH531" s="464"/>
      <c r="LSI531" s="464"/>
      <c r="LSJ531" s="464"/>
      <c r="LSK531" s="464"/>
      <c r="LSL531" s="464"/>
      <c r="LSM531" s="464"/>
      <c r="LSN531" s="464"/>
      <c r="LSO531" s="464"/>
      <c r="LSP531" s="464"/>
      <c r="LSQ531" s="464"/>
      <c r="LSR531" s="464"/>
      <c r="LSS531" s="464"/>
      <c r="LST531" s="464"/>
      <c r="LSU531" s="464"/>
      <c r="LSV531" s="464"/>
      <c r="LSW531" s="464"/>
      <c r="LSX531" s="464"/>
      <c r="LSY531" s="464"/>
      <c r="LSZ531" s="464"/>
      <c r="LTA531" s="464"/>
      <c r="LTB531" s="464"/>
      <c r="LTC531" s="464"/>
      <c r="LTD531" s="464"/>
      <c r="LTE531" s="464"/>
      <c r="LTF531" s="464"/>
      <c r="LTG531" s="464"/>
      <c r="LTH531" s="464"/>
      <c r="LTI531" s="464"/>
      <c r="LTJ531" s="464"/>
      <c r="LTK531" s="464"/>
      <c r="LTL531" s="464"/>
      <c r="LTM531" s="464"/>
      <c r="LTN531" s="464"/>
      <c r="LTO531" s="464"/>
      <c r="LTP531" s="464"/>
      <c r="LTQ531" s="464"/>
      <c r="LTR531" s="464"/>
      <c r="LTS531" s="464"/>
      <c r="LTT531" s="464"/>
      <c r="LTU531" s="464"/>
      <c r="LTV531" s="464"/>
      <c r="LTW531" s="464"/>
      <c r="LTX531" s="464"/>
      <c r="LTY531" s="464"/>
      <c r="LTZ531" s="464"/>
      <c r="LUA531" s="464"/>
      <c r="LUB531" s="464"/>
      <c r="LUC531" s="464"/>
      <c r="LUD531" s="464"/>
      <c r="LUE531" s="464"/>
      <c r="LUF531" s="464"/>
      <c r="LUG531" s="464"/>
      <c r="LUH531" s="464"/>
      <c r="LUI531" s="464"/>
      <c r="LUJ531" s="464"/>
      <c r="LUK531" s="464"/>
      <c r="LUL531" s="464"/>
      <c r="LUM531" s="464"/>
      <c r="LUN531" s="464"/>
      <c r="LUO531" s="464"/>
      <c r="LUP531" s="464"/>
      <c r="LUQ531" s="464"/>
      <c r="LUR531" s="464"/>
      <c r="LUS531" s="464"/>
      <c r="LUT531" s="464"/>
      <c r="LUU531" s="464"/>
      <c r="LUV531" s="464"/>
      <c r="LUW531" s="464"/>
      <c r="LUX531" s="464"/>
      <c r="LUY531" s="464"/>
      <c r="LUZ531" s="464"/>
      <c r="LVA531" s="464"/>
      <c r="LVB531" s="464"/>
      <c r="LVC531" s="464"/>
      <c r="LVD531" s="464"/>
      <c r="LVE531" s="464"/>
      <c r="LVF531" s="464"/>
      <c r="LVG531" s="464"/>
      <c r="LVH531" s="464"/>
      <c r="LVI531" s="464"/>
      <c r="LVJ531" s="464"/>
      <c r="LVK531" s="464"/>
      <c r="LVL531" s="464"/>
      <c r="LVM531" s="464"/>
      <c r="LVN531" s="464"/>
      <c r="LVO531" s="464"/>
      <c r="LVP531" s="464"/>
      <c r="LVQ531" s="464"/>
      <c r="LVR531" s="464"/>
      <c r="LVS531" s="464"/>
      <c r="LVT531" s="464"/>
      <c r="LVU531" s="464"/>
      <c r="LVV531" s="464"/>
      <c r="LVW531" s="464"/>
      <c r="LVX531" s="464"/>
      <c r="LVY531" s="464"/>
      <c r="LVZ531" s="464"/>
      <c r="LWA531" s="464"/>
      <c r="LWB531" s="464"/>
      <c r="LWC531" s="464"/>
      <c r="LWD531" s="464"/>
      <c r="LWE531" s="464"/>
      <c r="LWF531" s="464"/>
      <c r="LWG531" s="464"/>
      <c r="LWH531" s="464"/>
      <c r="LWI531" s="464"/>
      <c r="LWJ531" s="464"/>
      <c r="LWK531" s="464"/>
      <c r="LWL531" s="464"/>
      <c r="LWM531" s="464"/>
      <c r="LWN531" s="464"/>
      <c r="LWO531" s="464"/>
      <c r="LWP531" s="464"/>
      <c r="LWQ531" s="464"/>
      <c r="LWR531" s="464"/>
      <c r="LWS531" s="464"/>
      <c r="LWT531" s="464"/>
      <c r="LWU531" s="464"/>
      <c r="LWV531" s="464"/>
      <c r="LWW531" s="464"/>
      <c r="LWX531" s="464"/>
      <c r="LWY531" s="464"/>
      <c r="LWZ531" s="464"/>
      <c r="LXA531" s="464"/>
      <c r="LXB531" s="464"/>
      <c r="LXC531" s="464"/>
      <c r="LXD531" s="464"/>
      <c r="LXE531" s="464"/>
      <c r="LXF531" s="464"/>
      <c r="LXG531" s="464"/>
      <c r="LXH531" s="464"/>
      <c r="LXI531" s="464"/>
      <c r="LXJ531" s="464"/>
      <c r="LXK531" s="464"/>
      <c r="LXL531" s="464"/>
      <c r="LXM531" s="464"/>
      <c r="LXN531" s="464"/>
      <c r="LXO531" s="464"/>
      <c r="LXP531" s="464"/>
      <c r="LXQ531" s="464"/>
      <c r="LXR531" s="464"/>
      <c r="LXS531" s="464"/>
      <c r="LXT531" s="464"/>
      <c r="LXU531" s="464"/>
      <c r="LXV531" s="464"/>
      <c r="LXW531" s="464"/>
      <c r="LXX531" s="464"/>
      <c r="LXY531" s="464"/>
      <c r="LXZ531" s="464"/>
      <c r="LYA531" s="464"/>
      <c r="LYB531" s="464"/>
      <c r="LYC531" s="464"/>
      <c r="LYD531" s="464"/>
      <c r="LYE531" s="464"/>
      <c r="LYF531" s="464"/>
      <c r="LYG531" s="464"/>
      <c r="LYH531" s="464"/>
      <c r="LYI531" s="464"/>
      <c r="LYJ531" s="464"/>
      <c r="LYK531" s="464"/>
      <c r="LYL531" s="464"/>
      <c r="LYM531" s="464"/>
      <c r="LYN531" s="464"/>
      <c r="LYO531" s="464"/>
      <c r="LYP531" s="464"/>
      <c r="LYQ531" s="464"/>
      <c r="LYR531" s="464"/>
      <c r="LYS531" s="464"/>
      <c r="LYT531" s="464"/>
      <c r="LYU531" s="464"/>
      <c r="LYV531" s="464"/>
      <c r="LYW531" s="464"/>
      <c r="LYX531" s="464"/>
      <c r="LYY531" s="464"/>
      <c r="LYZ531" s="464"/>
      <c r="LZA531" s="464"/>
      <c r="LZB531" s="464"/>
      <c r="LZC531" s="464"/>
      <c r="LZD531" s="464"/>
      <c r="LZE531" s="464"/>
      <c r="LZF531" s="464"/>
      <c r="LZG531" s="464"/>
      <c r="LZH531" s="464"/>
      <c r="LZI531" s="464"/>
      <c r="LZJ531" s="464"/>
      <c r="LZK531" s="464"/>
      <c r="LZL531" s="464"/>
      <c r="LZM531" s="464"/>
      <c r="LZN531" s="464"/>
      <c r="LZO531" s="464"/>
      <c r="LZP531" s="464"/>
      <c r="LZQ531" s="464"/>
      <c r="LZR531" s="464"/>
      <c r="LZS531" s="464"/>
      <c r="LZT531" s="464"/>
      <c r="LZU531" s="464"/>
      <c r="LZV531" s="464"/>
      <c r="LZW531" s="464"/>
      <c r="LZX531" s="464"/>
      <c r="LZY531" s="464"/>
      <c r="LZZ531" s="464"/>
      <c r="MAA531" s="464"/>
      <c r="MAB531" s="464"/>
      <c r="MAC531" s="464"/>
      <c r="MAD531" s="464"/>
      <c r="MAE531" s="464"/>
      <c r="MAF531" s="464"/>
      <c r="MAG531" s="464"/>
      <c r="MAH531" s="464"/>
      <c r="MAI531" s="464"/>
      <c r="MAJ531" s="464"/>
      <c r="MAK531" s="464"/>
      <c r="MAL531" s="464"/>
      <c r="MAM531" s="464"/>
      <c r="MAN531" s="464"/>
      <c r="MAO531" s="464"/>
      <c r="MAP531" s="464"/>
      <c r="MAQ531" s="464"/>
      <c r="MAR531" s="464"/>
      <c r="MAS531" s="464"/>
      <c r="MAT531" s="464"/>
      <c r="MAU531" s="464"/>
      <c r="MAV531" s="464"/>
      <c r="MAW531" s="464"/>
      <c r="MAX531" s="464"/>
      <c r="MAY531" s="464"/>
      <c r="MAZ531" s="464"/>
      <c r="MBA531" s="464"/>
      <c r="MBB531" s="464"/>
      <c r="MBC531" s="464"/>
      <c r="MBD531" s="464"/>
      <c r="MBE531" s="464"/>
      <c r="MBF531" s="464"/>
      <c r="MBG531" s="464"/>
      <c r="MBH531" s="464"/>
      <c r="MBI531" s="464"/>
      <c r="MBJ531" s="464"/>
      <c r="MBK531" s="464"/>
      <c r="MBL531" s="464"/>
      <c r="MBM531" s="464"/>
      <c r="MBN531" s="464"/>
      <c r="MBO531" s="464"/>
      <c r="MBP531" s="464"/>
      <c r="MBQ531" s="464"/>
      <c r="MBR531" s="464"/>
      <c r="MBS531" s="464"/>
      <c r="MBT531" s="464"/>
      <c r="MBU531" s="464"/>
      <c r="MBV531" s="464"/>
      <c r="MBW531" s="464"/>
      <c r="MBX531" s="464"/>
      <c r="MBY531" s="464"/>
      <c r="MBZ531" s="464"/>
      <c r="MCA531" s="464"/>
      <c r="MCB531" s="464"/>
      <c r="MCC531" s="464"/>
      <c r="MCD531" s="464"/>
      <c r="MCE531" s="464"/>
      <c r="MCF531" s="464"/>
      <c r="MCG531" s="464"/>
      <c r="MCH531" s="464"/>
      <c r="MCI531" s="464"/>
      <c r="MCJ531" s="464"/>
      <c r="MCK531" s="464"/>
      <c r="MCL531" s="464"/>
      <c r="MCM531" s="464"/>
      <c r="MCN531" s="464"/>
      <c r="MCO531" s="464"/>
      <c r="MCP531" s="464"/>
      <c r="MCQ531" s="464"/>
      <c r="MCR531" s="464"/>
      <c r="MCS531" s="464"/>
      <c r="MCT531" s="464"/>
      <c r="MCU531" s="464"/>
      <c r="MCV531" s="464"/>
      <c r="MCW531" s="464"/>
      <c r="MCX531" s="464"/>
      <c r="MCY531" s="464"/>
      <c r="MCZ531" s="464"/>
      <c r="MDA531" s="464"/>
      <c r="MDB531" s="464"/>
      <c r="MDC531" s="464"/>
      <c r="MDD531" s="464"/>
      <c r="MDE531" s="464"/>
      <c r="MDF531" s="464"/>
      <c r="MDG531" s="464"/>
      <c r="MDH531" s="464"/>
      <c r="MDI531" s="464"/>
      <c r="MDJ531" s="464"/>
      <c r="MDK531" s="464"/>
      <c r="MDL531" s="464"/>
      <c r="MDM531" s="464"/>
      <c r="MDN531" s="464"/>
      <c r="MDO531" s="464"/>
      <c r="MDP531" s="464"/>
      <c r="MDQ531" s="464"/>
      <c r="MDR531" s="464"/>
      <c r="MDS531" s="464"/>
      <c r="MDT531" s="464"/>
      <c r="MDU531" s="464"/>
      <c r="MDV531" s="464"/>
      <c r="MDW531" s="464"/>
      <c r="MDX531" s="464"/>
      <c r="MDY531" s="464"/>
      <c r="MDZ531" s="464"/>
      <c r="MEA531" s="464"/>
      <c r="MEB531" s="464"/>
      <c r="MEC531" s="464"/>
      <c r="MED531" s="464"/>
      <c r="MEE531" s="464"/>
      <c r="MEF531" s="464"/>
      <c r="MEG531" s="464"/>
      <c r="MEH531" s="464"/>
      <c r="MEI531" s="464"/>
      <c r="MEJ531" s="464"/>
      <c r="MEK531" s="464"/>
      <c r="MEL531" s="464"/>
      <c r="MEM531" s="464"/>
      <c r="MEN531" s="464"/>
      <c r="MEO531" s="464"/>
      <c r="MEP531" s="464"/>
      <c r="MEQ531" s="464"/>
      <c r="MER531" s="464"/>
      <c r="MES531" s="464"/>
      <c r="MET531" s="464"/>
      <c r="MEU531" s="464"/>
      <c r="MEV531" s="464"/>
      <c r="MEW531" s="464"/>
      <c r="MEX531" s="464"/>
      <c r="MEY531" s="464"/>
      <c r="MEZ531" s="464"/>
      <c r="MFA531" s="464"/>
      <c r="MFB531" s="464"/>
      <c r="MFC531" s="464"/>
      <c r="MFD531" s="464"/>
      <c r="MFE531" s="464"/>
      <c r="MFF531" s="464"/>
      <c r="MFG531" s="464"/>
      <c r="MFH531" s="464"/>
      <c r="MFI531" s="464"/>
      <c r="MFJ531" s="464"/>
      <c r="MFK531" s="464"/>
      <c r="MFL531" s="464"/>
      <c r="MFM531" s="464"/>
      <c r="MFN531" s="464"/>
      <c r="MFO531" s="464"/>
      <c r="MFP531" s="464"/>
      <c r="MFQ531" s="464"/>
      <c r="MFR531" s="464"/>
      <c r="MFS531" s="464"/>
      <c r="MFT531" s="464"/>
      <c r="MFU531" s="464"/>
      <c r="MFV531" s="464"/>
      <c r="MFW531" s="464"/>
      <c r="MFX531" s="464"/>
      <c r="MFY531" s="464"/>
      <c r="MFZ531" s="464"/>
      <c r="MGA531" s="464"/>
      <c r="MGB531" s="464"/>
      <c r="MGC531" s="464"/>
      <c r="MGD531" s="464"/>
      <c r="MGE531" s="464"/>
      <c r="MGF531" s="464"/>
      <c r="MGG531" s="464"/>
      <c r="MGH531" s="464"/>
      <c r="MGI531" s="464"/>
      <c r="MGJ531" s="464"/>
      <c r="MGK531" s="464"/>
      <c r="MGL531" s="464"/>
      <c r="MGM531" s="464"/>
      <c r="MGN531" s="464"/>
      <c r="MGO531" s="464"/>
      <c r="MGP531" s="464"/>
      <c r="MGQ531" s="464"/>
      <c r="MGR531" s="464"/>
      <c r="MGS531" s="464"/>
      <c r="MGT531" s="464"/>
      <c r="MGU531" s="464"/>
      <c r="MGV531" s="464"/>
      <c r="MGW531" s="464"/>
      <c r="MGX531" s="464"/>
      <c r="MGY531" s="464"/>
      <c r="MGZ531" s="464"/>
      <c r="MHA531" s="464"/>
      <c r="MHB531" s="464"/>
      <c r="MHC531" s="464"/>
      <c r="MHD531" s="464"/>
      <c r="MHE531" s="464"/>
      <c r="MHF531" s="464"/>
      <c r="MHG531" s="464"/>
      <c r="MHH531" s="464"/>
      <c r="MHI531" s="464"/>
      <c r="MHJ531" s="464"/>
      <c r="MHK531" s="464"/>
      <c r="MHL531" s="464"/>
      <c r="MHM531" s="464"/>
      <c r="MHN531" s="464"/>
      <c r="MHO531" s="464"/>
      <c r="MHP531" s="464"/>
      <c r="MHQ531" s="464"/>
      <c r="MHR531" s="464"/>
      <c r="MHS531" s="464"/>
      <c r="MHT531" s="464"/>
      <c r="MHU531" s="464"/>
      <c r="MHV531" s="464"/>
      <c r="MHW531" s="464"/>
      <c r="MHX531" s="464"/>
      <c r="MHY531" s="464"/>
      <c r="MHZ531" s="464"/>
      <c r="MIA531" s="464"/>
      <c r="MIB531" s="464"/>
      <c r="MIC531" s="464"/>
      <c r="MID531" s="464"/>
      <c r="MIE531" s="464"/>
      <c r="MIF531" s="464"/>
      <c r="MIG531" s="464"/>
      <c r="MIH531" s="464"/>
      <c r="MII531" s="464"/>
      <c r="MIJ531" s="464"/>
      <c r="MIK531" s="464"/>
      <c r="MIL531" s="464"/>
      <c r="MIM531" s="464"/>
      <c r="MIN531" s="464"/>
      <c r="MIO531" s="464"/>
      <c r="MIP531" s="464"/>
      <c r="MIQ531" s="464"/>
      <c r="MIR531" s="464"/>
      <c r="MIS531" s="464"/>
      <c r="MIT531" s="464"/>
      <c r="MIU531" s="464"/>
      <c r="MIV531" s="464"/>
      <c r="MIW531" s="464"/>
      <c r="MIX531" s="464"/>
      <c r="MIY531" s="464"/>
      <c r="MIZ531" s="464"/>
      <c r="MJA531" s="464"/>
      <c r="MJB531" s="464"/>
      <c r="MJC531" s="464"/>
      <c r="MJD531" s="464"/>
      <c r="MJE531" s="464"/>
      <c r="MJF531" s="464"/>
      <c r="MJG531" s="464"/>
      <c r="MJH531" s="464"/>
      <c r="MJI531" s="464"/>
      <c r="MJJ531" s="464"/>
      <c r="MJK531" s="464"/>
      <c r="MJL531" s="464"/>
      <c r="MJM531" s="464"/>
      <c r="MJN531" s="464"/>
      <c r="MJO531" s="464"/>
      <c r="MJP531" s="464"/>
      <c r="MJQ531" s="464"/>
      <c r="MJR531" s="464"/>
      <c r="MJS531" s="464"/>
      <c r="MJT531" s="464"/>
      <c r="MJU531" s="464"/>
      <c r="MJV531" s="464"/>
      <c r="MJW531" s="464"/>
      <c r="MJX531" s="464"/>
      <c r="MJY531" s="464"/>
      <c r="MJZ531" s="464"/>
      <c r="MKA531" s="464"/>
      <c r="MKB531" s="464"/>
      <c r="MKC531" s="464"/>
      <c r="MKD531" s="464"/>
      <c r="MKE531" s="464"/>
      <c r="MKF531" s="464"/>
      <c r="MKG531" s="464"/>
      <c r="MKH531" s="464"/>
      <c r="MKI531" s="464"/>
      <c r="MKJ531" s="464"/>
      <c r="MKK531" s="464"/>
      <c r="MKL531" s="464"/>
      <c r="MKM531" s="464"/>
      <c r="MKN531" s="464"/>
      <c r="MKO531" s="464"/>
      <c r="MKP531" s="464"/>
      <c r="MKQ531" s="464"/>
      <c r="MKR531" s="464"/>
      <c r="MKS531" s="464"/>
      <c r="MKT531" s="464"/>
      <c r="MKU531" s="464"/>
      <c r="MKV531" s="464"/>
      <c r="MKW531" s="464"/>
      <c r="MKX531" s="464"/>
      <c r="MKY531" s="464"/>
      <c r="MKZ531" s="464"/>
      <c r="MLA531" s="464"/>
      <c r="MLB531" s="464"/>
      <c r="MLC531" s="464"/>
      <c r="MLD531" s="464"/>
      <c r="MLE531" s="464"/>
      <c r="MLF531" s="464"/>
      <c r="MLG531" s="464"/>
      <c r="MLH531" s="464"/>
      <c r="MLI531" s="464"/>
      <c r="MLJ531" s="464"/>
      <c r="MLK531" s="464"/>
      <c r="MLL531" s="464"/>
      <c r="MLM531" s="464"/>
      <c r="MLN531" s="464"/>
      <c r="MLO531" s="464"/>
      <c r="MLP531" s="464"/>
      <c r="MLQ531" s="464"/>
      <c r="MLR531" s="464"/>
      <c r="MLS531" s="464"/>
      <c r="MLT531" s="464"/>
      <c r="MLU531" s="464"/>
      <c r="MLV531" s="464"/>
      <c r="MLW531" s="464"/>
      <c r="MLX531" s="464"/>
      <c r="MLY531" s="464"/>
      <c r="MLZ531" s="464"/>
      <c r="MMA531" s="464"/>
      <c r="MMB531" s="464"/>
      <c r="MMC531" s="464"/>
      <c r="MMD531" s="464"/>
      <c r="MME531" s="464"/>
      <c r="MMF531" s="464"/>
      <c r="MMG531" s="464"/>
      <c r="MMH531" s="464"/>
      <c r="MMI531" s="464"/>
      <c r="MMJ531" s="464"/>
      <c r="MMK531" s="464"/>
      <c r="MML531" s="464"/>
      <c r="MMM531" s="464"/>
      <c r="MMN531" s="464"/>
      <c r="MMO531" s="464"/>
      <c r="MMP531" s="464"/>
      <c r="MMQ531" s="464"/>
      <c r="MMR531" s="464"/>
      <c r="MMS531" s="464"/>
      <c r="MMT531" s="464"/>
      <c r="MMU531" s="464"/>
      <c r="MMV531" s="464"/>
      <c r="MMW531" s="464"/>
      <c r="MMX531" s="464"/>
      <c r="MMY531" s="464"/>
      <c r="MMZ531" s="464"/>
      <c r="MNA531" s="464"/>
      <c r="MNB531" s="464"/>
      <c r="MNC531" s="464"/>
      <c r="MND531" s="464"/>
      <c r="MNE531" s="464"/>
      <c r="MNF531" s="464"/>
      <c r="MNG531" s="464"/>
      <c r="MNH531" s="464"/>
      <c r="MNI531" s="464"/>
      <c r="MNJ531" s="464"/>
      <c r="MNK531" s="464"/>
      <c r="MNL531" s="464"/>
      <c r="MNM531" s="464"/>
      <c r="MNN531" s="464"/>
      <c r="MNO531" s="464"/>
      <c r="MNP531" s="464"/>
      <c r="MNQ531" s="464"/>
      <c r="MNR531" s="464"/>
      <c r="MNS531" s="464"/>
      <c r="MNT531" s="464"/>
      <c r="MNU531" s="464"/>
      <c r="MNV531" s="464"/>
      <c r="MNW531" s="464"/>
      <c r="MNX531" s="464"/>
      <c r="MNY531" s="464"/>
      <c r="MNZ531" s="464"/>
      <c r="MOA531" s="464"/>
      <c r="MOB531" s="464"/>
      <c r="MOC531" s="464"/>
      <c r="MOD531" s="464"/>
      <c r="MOE531" s="464"/>
      <c r="MOF531" s="464"/>
      <c r="MOG531" s="464"/>
      <c r="MOH531" s="464"/>
      <c r="MOI531" s="464"/>
      <c r="MOJ531" s="464"/>
      <c r="MOK531" s="464"/>
      <c r="MOL531" s="464"/>
      <c r="MOM531" s="464"/>
      <c r="MON531" s="464"/>
      <c r="MOO531" s="464"/>
      <c r="MOP531" s="464"/>
      <c r="MOQ531" s="464"/>
      <c r="MOR531" s="464"/>
      <c r="MOS531" s="464"/>
      <c r="MOT531" s="464"/>
      <c r="MOU531" s="464"/>
      <c r="MOV531" s="464"/>
      <c r="MOW531" s="464"/>
      <c r="MOX531" s="464"/>
      <c r="MOY531" s="464"/>
      <c r="MOZ531" s="464"/>
      <c r="MPA531" s="464"/>
      <c r="MPB531" s="464"/>
      <c r="MPC531" s="464"/>
      <c r="MPD531" s="464"/>
      <c r="MPE531" s="464"/>
      <c r="MPF531" s="464"/>
      <c r="MPG531" s="464"/>
      <c r="MPH531" s="464"/>
      <c r="MPI531" s="464"/>
      <c r="MPJ531" s="464"/>
      <c r="MPK531" s="464"/>
      <c r="MPL531" s="464"/>
      <c r="MPM531" s="464"/>
      <c r="MPN531" s="464"/>
      <c r="MPO531" s="464"/>
      <c r="MPP531" s="464"/>
      <c r="MPQ531" s="464"/>
      <c r="MPR531" s="464"/>
      <c r="MPS531" s="464"/>
      <c r="MPT531" s="464"/>
      <c r="MPU531" s="464"/>
      <c r="MPV531" s="464"/>
      <c r="MPW531" s="464"/>
      <c r="MPX531" s="464"/>
      <c r="MPY531" s="464"/>
      <c r="MPZ531" s="464"/>
      <c r="MQA531" s="464"/>
      <c r="MQB531" s="464"/>
      <c r="MQC531" s="464"/>
      <c r="MQD531" s="464"/>
      <c r="MQE531" s="464"/>
      <c r="MQF531" s="464"/>
      <c r="MQG531" s="464"/>
      <c r="MQH531" s="464"/>
      <c r="MQI531" s="464"/>
      <c r="MQJ531" s="464"/>
      <c r="MQK531" s="464"/>
      <c r="MQL531" s="464"/>
      <c r="MQM531" s="464"/>
      <c r="MQN531" s="464"/>
      <c r="MQO531" s="464"/>
      <c r="MQP531" s="464"/>
      <c r="MQQ531" s="464"/>
      <c r="MQR531" s="464"/>
      <c r="MQS531" s="464"/>
      <c r="MQT531" s="464"/>
      <c r="MQU531" s="464"/>
      <c r="MQV531" s="464"/>
      <c r="MQW531" s="464"/>
      <c r="MQX531" s="464"/>
      <c r="MQY531" s="464"/>
      <c r="MQZ531" s="464"/>
      <c r="MRA531" s="464"/>
      <c r="MRB531" s="464"/>
      <c r="MRC531" s="464"/>
      <c r="MRD531" s="464"/>
      <c r="MRE531" s="464"/>
      <c r="MRF531" s="464"/>
      <c r="MRG531" s="464"/>
      <c r="MRH531" s="464"/>
      <c r="MRI531" s="464"/>
      <c r="MRJ531" s="464"/>
      <c r="MRK531" s="464"/>
      <c r="MRL531" s="464"/>
      <c r="MRM531" s="464"/>
      <c r="MRN531" s="464"/>
      <c r="MRO531" s="464"/>
      <c r="MRP531" s="464"/>
      <c r="MRQ531" s="464"/>
      <c r="MRR531" s="464"/>
      <c r="MRS531" s="464"/>
      <c r="MRT531" s="464"/>
      <c r="MRU531" s="464"/>
      <c r="MRV531" s="464"/>
      <c r="MRW531" s="464"/>
      <c r="MRX531" s="464"/>
      <c r="MRY531" s="464"/>
      <c r="MRZ531" s="464"/>
      <c r="MSA531" s="464"/>
      <c r="MSB531" s="464"/>
      <c r="MSC531" s="464"/>
      <c r="MSD531" s="464"/>
      <c r="MSE531" s="464"/>
      <c r="MSF531" s="464"/>
      <c r="MSG531" s="464"/>
      <c r="MSH531" s="464"/>
      <c r="MSI531" s="464"/>
      <c r="MSJ531" s="464"/>
      <c r="MSK531" s="464"/>
      <c r="MSL531" s="464"/>
      <c r="MSM531" s="464"/>
      <c r="MSN531" s="464"/>
      <c r="MSO531" s="464"/>
      <c r="MSP531" s="464"/>
      <c r="MSQ531" s="464"/>
      <c r="MSR531" s="464"/>
      <c r="MSS531" s="464"/>
      <c r="MST531" s="464"/>
      <c r="MSU531" s="464"/>
      <c r="MSV531" s="464"/>
      <c r="MSW531" s="464"/>
      <c r="MSX531" s="464"/>
      <c r="MSY531" s="464"/>
      <c r="MSZ531" s="464"/>
      <c r="MTA531" s="464"/>
      <c r="MTB531" s="464"/>
      <c r="MTC531" s="464"/>
      <c r="MTD531" s="464"/>
      <c r="MTE531" s="464"/>
      <c r="MTF531" s="464"/>
      <c r="MTG531" s="464"/>
      <c r="MTH531" s="464"/>
      <c r="MTI531" s="464"/>
      <c r="MTJ531" s="464"/>
      <c r="MTK531" s="464"/>
      <c r="MTL531" s="464"/>
      <c r="MTM531" s="464"/>
      <c r="MTN531" s="464"/>
      <c r="MTO531" s="464"/>
      <c r="MTP531" s="464"/>
      <c r="MTQ531" s="464"/>
      <c r="MTR531" s="464"/>
      <c r="MTS531" s="464"/>
      <c r="MTT531" s="464"/>
      <c r="MTU531" s="464"/>
      <c r="MTV531" s="464"/>
      <c r="MTW531" s="464"/>
      <c r="MTX531" s="464"/>
      <c r="MTY531" s="464"/>
      <c r="MTZ531" s="464"/>
      <c r="MUA531" s="464"/>
      <c r="MUB531" s="464"/>
      <c r="MUC531" s="464"/>
      <c r="MUD531" s="464"/>
      <c r="MUE531" s="464"/>
      <c r="MUF531" s="464"/>
      <c r="MUG531" s="464"/>
      <c r="MUH531" s="464"/>
      <c r="MUI531" s="464"/>
      <c r="MUJ531" s="464"/>
      <c r="MUK531" s="464"/>
      <c r="MUL531" s="464"/>
      <c r="MUM531" s="464"/>
      <c r="MUN531" s="464"/>
      <c r="MUO531" s="464"/>
      <c r="MUP531" s="464"/>
      <c r="MUQ531" s="464"/>
      <c r="MUR531" s="464"/>
      <c r="MUS531" s="464"/>
      <c r="MUT531" s="464"/>
      <c r="MUU531" s="464"/>
      <c r="MUV531" s="464"/>
      <c r="MUW531" s="464"/>
      <c r="MUX531" s="464"/>
      <c r="MUY531" s="464"/>
      <c r="MUZ531" s="464"/>
      <c r="MVA531" s="464"/>
      <c r="MVB531" s="464"/>
      <c r="MVC531" s="464"/>
      <c r="MVD531" s="464"/>
      <c r="MVE531" s="464"/>
      <c r="MVF531" s="464"/>
      <c r="MVG531" s="464"/>
      <c r="MVH531" s="464"/>
      <c r="MVI531" s="464"/>
      <c r="MVJ531" s="464"/>
      <c r="MVK531" s="464"/>
      <c r="MVL531" s="464"/>
      <c r="MVM531" s="464"/>
      <c r="MVN531" s="464"/>
      <c r="MVO531" s="464"/>
      <c r="MVP531" s="464"/>
      <c r="MVQ531" s="464"/>
      <c r="MVR531" s="464"/>
      <c r="MVS531" s="464"/>
      <c r="MVT531" s="464"/>
      <c r="MVU531" s="464"/>
      <c r="MVV531" s="464"/>
      <c r="MVW531" s="464"/>
      <c r="MVX531" s="464"/>
      <c r="MVY531" s="464"/>
      <c r="MVZ531" s="464"/>
      <c r="MWA531" s="464"/>
      <c r="MWB531" s="464"/>
      <c r="MWC531" s="464"/>
      <c r="MWD531" s="464"/>
      <c r="MWE531" s="464"/>
      <c r="MWF531" s="464"/>
      <c r="MWG531" s="464"/>
      <c r="MWH531" s="464"/>
      <c r="MWI531" s="464"/>
      <c r="MWJ531" s="464"/>
      <c r="MWK531" s="464"/>
      <c r="MWL531" s="464"/>
      <c r="MWM531" s="464"/>
      <c r="MWN531" s="464"/>
      <c r="MWO531" s="464"/>
      <c r="MWP531" s="464"/>
      <c r="MWQ531" s="464"/>
      <c r="MWR531" s="464"/>
      <c r="MWS531" s="464"/>
      <c r="MWT531" s="464"/>
      <c r="MWU531" s="464"/>
      <c r="MWV531" s="464"/>
      <c r="MWW531" s="464"/>
      <c r="MWX531" s="464"/>
      <c r="MWY531" s="464"/>
      <c r="MWZ531" s="464"/>
      <c r="MXA531" s="464"/>
      <c r="MXB531" s="464"/>
      <c r="MXC531" s="464"/>
      <c r="MXD531" s="464"/>
      <c r="MXE531" s="464"/>
      <c r="MXF531" s="464"/>
      <c r="MXG531" s="464"/>
      <c r="MXH531" s="464"/>
      <c r="MXI531" s="464"/>
      <c r="MXJ531" s="464"/>
      <c r="MXK531" s="464"/>
      <c r="MXL531" s="464"/>
      <c r="MXM531" s="464"/>
      <c r="MXN531" s="464"/>
      <c r="MXO531" s="464"/>
      <c r="MXP531" s="464"/>
      <c r="MXQ531" s="464"/>
      <c r="MXR531" s="464"/>
      <c r="MXS531" s="464"/>
      <c r="MXT531" s="464"/>
      <c r="MXU531" s="464"/>
      <c r="MXV531" s="464"/>
      <c r="MXW531" s="464"/>
      <c r="MXX531" s="464"/>
      <c r="MXY531" s="464"/>
      <c r="MXZ531" s="464"/>
      <c r="MYA531" s="464"/>
      <c r="MYB531" s="464"/>
      <c r="MYC531" s="464"/>
      <c r="MYD531" s="464"/>
      <c r="MYE531" s="464"/>
      <c r="MYF531" s="464"/>
      <c r="MYG531" s="464"/>
      <c r="MYH531" s="464"/>
      <c r="MYI531" s="464"/>
      <c r="MYJ531" s="464"/>
      <c r="MYK531" s="464"/>
      <c r="MYL531" s="464"/>
      <c r="MYM531" s="464"/>
      <c r="MYN531" s="464"/>
      <c r="MYO531" s="464"/>
      <c r="MYP531" s="464"/>
      <c r="MYQ531" s="464"/>
      <c r="MYR531" s="464"/>
      <c r="MYS531" s="464"/>
      <c r="MYT531" s="464"/>
      <c r="MYU531" s="464"/>
      <c r="MYV531" s="464"/>
      <c r="MYW531" s="464"/>
      <c r="MYX531" s="464"/>
      <c r="MYY531" s="464"/>
      <c r="MYZ531" s="464"/>
      <c r="MZA531" s="464"/>
      <c r="MZB531" s="464"/>
      <c r="MZC531" s="464"/>
      <c r="MZD531" s="464"/>
      <c r="MZE531" s="464"/>
      <c r="MZF531" s="464"/>
      <c r="MZG531" s="464"/>
      <c r="MZH531" s="464"/>
      <c r="MZI531" s="464"/>
      <c r="MZJ531" s="464"/>
      <c r="MZK531" s="464"/>
      <c r="MZL531" s="464"/>
      <c r="MZM531" s="464"/>
      <c r="MZN531" s="464"/>
      <c r="MZO531" s="464"/>
      <c r="MZP531" s="464"/>
      <c r="MZQ531" s="464"/>
      <c r="MZR531" s="464"/>
      <c r="MZS531" s="464"/>
      <c r="MZT531" s="464"/>
      <c r="MZU531" s="464"/>
      <c r="MZV531" s="464"/>
      <c r="MZW531" s="464"/>
      <c r="MZX531" s="464"/>
      <c r="MZY531" s="464"/>
      <c r="MZZ531" s="464"/>
      <c r="NAA531" s="464"/>
      <c r="NAB531" s="464"/>
      <c r="NAC531" s="464"/>
      <c r="NAD531" s="464"/>
      <c r="NAE531" s="464"/>
      <c r="NAF531" s="464"/>
      <c r="NAG531" s="464"/>
      <c r="NAH531" s="464"/>
      <c r="NAI531" s="464"/>
      <c r="NAJ531" s="464"/>
      <c r="NAK531" s="464"/>
      <c r="NAL531" s="464"/>
      <c r="NAM531" s="464"/>
      <c r="NAN531" s="464"/>
      <c r="NAO531" s="464"/>
      <c r="NAP531" s="464"/>
      <c r="NAQ531" s="464"/>
      <c r="NAR531" s="464"/>
      <c r="NAS531" s="464"/>
      <c r="NAT531" s="464"/>
      <c r="NAU531" s="464"/>
      <c r="NAV531" s="464"/>
      <c r="NAW531" s="464"/>
      <c r="NAX531" s="464"/>
      <c r="NAY531" s="464"/>
      <c r="NAZ531" s="464"/>
      <c r="NBA531" s="464"/>
      <c r="NBB531" s="464"/>
      <c r="NBC531" s="464"/>
      <c r="NBD531" s="464"/>
      <c r="NBE531" s="464"/>
      <c r="NBF531" s="464"/>
      <c r="NBG531" s="464"/>
      <c r="NBH531" s="464"/>
      <c r="NBI531" s="464"/>
      <c r="NBJ531" s="464"/>
      <c r="NBK531" s="464"/>
      <c r="NBL531" s="464"/>
      <c r="NBM531" s="464"/>
      <c r="NBN531" s="464"/>
      <c r="NBO531" s="464"/>
      <c r="NBP531" s="464"/>
      <c r="NBQ531" s="464"/>
      <c r="NBR531" s="464"/>
      <c r="NBS531" s="464"/>
      <c r="NBT531" s="464"/>
      <c r="NBU531" s="464"/>
      <c r="NBV531" s="464"/>
      <c r="NBW531" s="464"/>
      <c r="NBX531" s="464"/>
      <c r="NBY531" s="464"/>
      <c r="NBZ531" s="464"/>
      <c r="NCA531" s="464"/>
      <c r="NCB531" s="464"/>
      <c r="NCC531" s="464"/>
      <c r="NCD531" s="464"/>
      <c r="NCE531" s="464"/>
      <c r="NCF531" s="464"/>
      <c r="NCG531" s="464"/>
      <c r="NCH531" s="464"/>
      <c r="NCI531" s="464"/>
      <c r="NCJ531" s="464"/>
      <c r="NCK531" s="464"/>
      <c r="NCL531" s="464"/>
      <c r="NCM531" s="464"/>
      <c r="NCN531" s="464"/>
      <c r="NCO531" s="464"/>
      <c r="NCP531" s="464"/>
      <c r="NCQ531" s="464"/>
      <c r="NCR531" s="464"/>
      <c r="NCS531" s="464"/>
      <c r="NCT531" s="464"/>
      <c r="NCU531" s="464"/>
      <c r="NCV531" s="464"/>
      <c r="NCW531" s="464"/>
      <c r="NCX531" s="464"/>
      <c r="NCY531" s="464"/>
      <c r="NCZ531" s="464"/>
      <c r="NDA531" s="464"/>
      <c r="NDB531" s="464"/>
      <c r="NDC531" s="464"/>
      <c r="NDD531" s="464"/>
      <c r="NDE531" s="464"/>
      <c r="NDF531" s="464"/>
      <c r="NDG531" s="464"/>
      <c r="NDH531" s="464"/>
      <c r="NDI531" s="464"/>
      <c r="NDJ531" s="464"/>
      <c r="NDK531" s="464"/>
      <c r="NDL531" s="464"/>
      <c r="NDM531" s="464"/>
      <c r="NDN531" s="464"/>
      <c r="NDO531" s="464"/>
      <c r="NDP531" s="464"/>
      <c r="NDQ531" s="464"/>
      <c r="NDR531" s="464"/>
      <c r="NDS531" s="464"/>
      <c r="NDT531" s="464"/>
      <c r="NDU531" s="464"/>
      <c r="NDV531" s="464"/>
      <c r="NDW531" s="464"/>
      <c r="NDX531" s="464"/>
      <c r="NDY531" s="464"/>
      <c r="NDZ531" s="464"/>
      <c r="NEA531" s="464"/>
      <c r="NEB531" s="464"/>
      <c r="NEC531" s="464"/>
      <c r="NED531" s="464"/>
      <c r="NEE531" s="464"/>
      <c r="NEF531" s="464"/>
      <c r="NEG531" s="464"/>
      <c r="NEH531" s="464"/>
      <c r="NEI531" s="464"/>
      <c r="NEJ531" s="464"/>
      <c r="NEK531" s="464"/>
      <c r="NEL531" s="464"/>
      <c r="NEM531" s="464"/>
      <c r="NEN531" s="464"/>
      <c r="NEO531" s="464"/>
      <c r="NEP531" s="464"/>
      <c r="NEQ531" s="464"/>
      <c r="NER531" s="464"/>
      <c r="NES531" s="464"/>
      <c r="NET531" s="464"/>
      <c r="NEU531" s="464"/>
      <c r="NEV531" s="464"/>
      <c r="NEW531" s="464"/>
      <c r="NEX531" s="464"/>
      <c r="NEY531" s="464"/>
      <c r="NEZ531" s="464"/>
      <c r="NFA531" s="464"/>
      <c r="NFB531" s="464"/>
      <c r="NFC531" s="464"/>
      <c r="NFD531" s="464"/>
      <c r="NFE531" s="464"/>
      <c r="NFF531" s="464"/>
      <c r="NFG531" s="464"/>
      <c r="NFH531" s="464"/>
      <c r="NFI531" s="464"/>
      <c r="NFJ531" s="464"/>
      <c r="NFK531" s="464"/>
      <c r="NFL531" s="464"/>
      <c r="NFM531" s="464"/>
      <c r="NFN531" s="464"/>
      <c r="NFO531" s="464"/>
      <c r="NFP531" s="464"/>
      <c r="NFQ531" s="464"/>
      <c r="NFR531" s="464"/>
      <c r="NFS531" s="464"/>
      <c r="NFT531" s="464"/>
      <c r="NFU531" s="464"/>
      <c r="NFV531" s="464"/>
      <c r="NFW531" s="464"/>
      <c r="NFX531" s="464"/>
      <c r="NFY531" s="464"/>
      <c r="NFZ531" s="464"/>
      <c r="NGA531" s="464"/>
      <c r="NGB531" s="464"/>
      <c r="NGC531" s="464"/>
      <c r="NGD531" s="464"/>
      <c r="NGE531" s="464"/>
      <c r="NGF531" s="464"/>
      <c r="NGG531" s="464"/>
      <c r="NGH531" s="464"/>
      <c r="NGI531" s="464"/>
      <c r="NGJ531" s="464"/>
      <c r="NGK531" s="464"/>
      <c r="NGL531" s="464"/>
      <c r="NGM531" s="464"/>
      <c r="NGN531" s="464"/>
      <c r="NGO531" s="464"/>
      <c r="NGP531" s="464"/>
      <c r="NGQ531" s="464"/>
      <c r="NGR531" s="464"/>
      <c r="NGS531" s="464"/>
      <c r="NGT531" s="464"/>
      <c r="NGU531" s="464"/>
      <c r="NGV531" s="464"/>
      <c r="NGW531" s="464"/>
      <c r="NGX531" s="464"/>
      <c r="NGY531" s="464"/>
      <c r="NGZ531" s="464"/>
      <c r="NHA531" s="464"/>
      <c r="NHB531" s="464"/>
      <c r="NHC531" s="464"/>
      <c r="NHD531" s="464"/>
      <c r="NHE531" s="464"/>
      <c r="NHF531" s="464"/>
      <c r="NHG531" s="464"/>
      <c r="NHH531" s="464"/>
      <c r="NHI531" s="464"/>
      <c r="NHJ531" s="464"/>
      <c r="NHK531" s="464"/>
      <c r="NHL531" s="464"/>
      <c r="NHM531" s="464"/>
      <c r="NHN531" s="464"/>
      <c r="NHO531" s="464"/>
      <c r="NHP531" s="464"/>
      <c r="NHQ531" s="464"/>
      <c r="NHR531" s="464"/>
      <c r="NHS531" s="464"/>
      <c r="NHT531" s="464"/>
      <c r="NHU531" s="464"/>
      <c r="NHV531" s="464"/>
      <c r="NHW531" s="464"/>
      <c r="NHX531" s="464"/>
      <c r="NHY531" s="464"/>
      <c r="NHZ531" s="464"/>
      <c r="NIA531" s="464"/>
      <c r="NIB531" s="464"/>
      <c r="NIC531" s="464"/>
      <c r="NID531" s="464"/>
      <c r="NIE531" s="464"/>
      <c r="NIF531" s="464"/>
      <c r="NIG531" s="464"/>
      <c r="NIH531" s="464"/>
      <c r="NII531" s="464"/>
      <c r="NIJ531" s="464"/>
      <c r="NIK531" s="464"/>
      <c r="NIL531" s="464"/>
      <c r="NIM531" s="464"/>
      <c r="NIN531" s="464"/>
      <c r="NIO531" s="464"/>
      <c r="NIP531" s="464"/>
      <c r="NIQ531" s="464"/>
      <c r="NIR531" s="464"/>
      <c r="NIS531" s="464"/>
      <c r="NIT531" s="464"/>
      <c r="NIU531" s="464"/>
      <c r="NIV531" s="464"/>
      <c r="NIW531" s="464"/>
      <c r="NIX531" s="464"/>
      <c r="NIY531" s="464"/>
      <c r="NIZ531" s="464"/>
      <c r="NJA531" s="464"/>
      <c r="NJB531" s="464"/>
      <c r="NJC531" s="464"/>
      <c r="NJD531" s="464"/>
      <c r="NJE531" s="464"/>
      <c r="NJF531" s="464"/>
      <c r="NJG531" s="464"/>
      <c r="NJH531" s="464"/>
      <c r="NJI531" s="464"/>
      <c r="NJJ531" s="464"/>
      <c r="NJK531" s="464"/>
      <c r="NJL531" s="464"/>
      <c r="NJM531" s="464"/>
      <c r="NJN531" s="464"/>
      <c r="NJO531" s="464"/>
      <c r="NJP531" s="464"/>
      <c r="NJQ531" s="464"/>
      <c r="NJR531" s="464"/>
      <c r="NJS531" s="464"/>
      <c r="NJT531" s="464"/>
      <c r="NJU531" s="464"/>
      <c r="NJV531" s="464"/>
      <c r="NJW531" s="464"/>
      <c r="NJX531" s="464"/>
      <c r="NJY531" s="464"/>
      <c r="NJZ531" s="464"/>
      <c r="NKA531" s="464"/>
      <c r="NKB531" s="464"/>
      <c r="NKC531" s="464"/>
      <c r="NKD531" s="464"/>
      <c r="NKE531" s="464"/>
      <c r="NKF531" s="464"/>
      <c r="NKG531" s="464"/>
      <c r="NKH531" s="464"/>
      <c r="NKI531" s="464"/>
      <c r="NKJ531" s="464"/>
      <c r="NKK531" s="464"/>
      <c r="NKL531" s="464"/>
      <c r="NKM531" s="464"/>
      <c r="NKN531" s="464"/>
      <c r="NKO531" s="464"/>
      <c r="NKP531" s="464"/>
      <c r="NKQ531" s="464"/>
      <c r="NKR531" s="464"/>
      <c r="NKS531" s="464"/>
      <c r="NKT531" s="464"/>
      <c r="NKU531" s="464"/>
      <c r="NKV531" s="464"/>
      <c r="NKW531" s="464"/>
      <c r="NKX531" s="464"/>
      <c r="NKY531" s="464"/>
      <c r="NKZ531" s="464"/>
      <c r="NLA531" s="464"/>
      <c r="NLB531" s="464"/>
      <c r="NLC531" s="464"/>
      <c r="NLD531" s="464"/>
      <c r="NLE531" s="464"/>
      <c r="NLF531" s="464"/>
      <c r="NLG531" s="464"/>
      <c r="NLH531" s="464"/>
      <c r="NLI531" s="464"/>
      <c r="NLJ531" s="464"/>
      <c r="NLK531" s="464"/>
      <c r="NLL531" s="464"/>
      <c r="NLM531" s="464"/>
      <c r="NLN531" s="464"/>
      <c r="NLO531" s="464"/>
      <c r="NLP531" s="464"/>
      <c r="NLQ531" s="464"/>
      <c r="NLR531" s="464"/>
      <c r="NLS531" s="464"/>
      <c r="NLT531" s="464"/>
      <c r="NLU531" s="464"/>
      <c r="NLV531" s="464"/>
      <c r="NLW531" s="464"/>
      <c r="NLX531" s="464"/>
      <c r="NLY531" s="464"/>
      <c r="NLZ531" s="464"/>
      <c r="NMA531" s="464"/>
      <c r="NMB531" s="464"/>
      <c r="NMC531" s="464"/>
      <c r="NMD531" s="464"/>
      <c r="NME531" s="464"/>
      <c r="NMF531" s="464"/>
      <c r="NMG531" s="464"/>
      <c r="NMH531" s="464"/>
      <c r="NMI531" s="464"/>
      <c r="NMJ531" s="464"/>
      <c r="NMK531" s="464"/>
      <c r="NML531" s="464"/>
      <c r="NMM531" s="464"/>
      <c r="NMN531" s="464"/>
      <c r="NMO531" s="464"/>
      <c r="NMP531" s="464"/>
      <c r="NMQ531" s="464"/>
      <c r="NMR531" s="464"/>
      <c r="NMS531" s="464"/>
      <c r="NMT531" s="464"/>
      <c r="NMU531" s="464"/>
      <c r="NMV531" s="464"/>
      <c r="NMW531" s="464"/>
      <c r="NMX531" s="464"/>
      <c r="NMY531" s="464"/>
      <c r="NMZ531" s="464"/>
      <c r="NNA531" s="464"/>
      <c r="NNB531" s="464"/>
      <c r="NNC531" s="464"/>
      <c r="NND531" s="464"/>
      <c r="NNE531" s="464"/>
      <c r="NNF531" s="464"/>
      <c r="NNG531" s="464"/>
      <c r="NNH531" s="464"/>
      <c r="NNI531" s="464"/>
      <c r="NNJ531" s="464"/>
      <c r="NNK531" s="464"/>
      <c r="NNL531" s="464"/>
      <c r="NNM531" s="464"/>
      <c r="NNN531" s="464"/>
      <c r="NNO531" s="464"/>
      <c r="NNP531" s="464"/>
      <c r="NNQ531" s="464"/>
      <c r="NNR531" s="464"/>
      <c r="NNS531" s="464"/>
      <c r="NNT531" s="464"/>
      <c r="NNU531" s="464"/>
      <c r="NNV531" s="464"/>
      <c r="NNW531" s="464"/>
      <c r="NNX531" s="464"/>
      <c r="NNY531" s="464"/>
      <c r="NNZ531" s="464"/>
      <c r="NOA531" s="464"/>
      <c r="NOB531" s="464"/>
      <c r="NOC531" s="464"/>
      <c r="NOD531" s="464"/>
      <c r="NOE531" s="464"/>
      <c r="NOF531" s="464"/>
      <c r="NOG531" s="464"/>
      <c r="NOH531" s="464"/>
      <c r="NOI531" s="464"/>
      <c r="NOJ531" s="464"/>
      <c r="NOK531" s="464"/>
      <c r="NOL531" s="464"/>
      <c r="NOM531" s="464"/>
      <c r="NON531" s="464"/>
      <c r="NOO531" s="464"/>
      <c r="NOP531" s="464"/>
      <c r="NOQ531" s="464"/>
      <c r="NOR531" s="464"/>
      <c r="NOS531" s="464"/>
      <c r="NOT531" s="464"/>
      <c r="NOU531" s="464"/>
      <c r="NOV531" s="464"/>
      <c r="NOW531" s="464"/>
      <c r="NOX531" s="464"/>
      <c r="NOY531" s="464"/>
      <c r="NOZ531" s="464"/>
      <c r="NPA531" s="464"/>
      <c r="NPB531" s="464"/>
      <c r="NPC531" s="464"/>
      <c r="NPD531" s="464"/>
      <c r="NPE531" s="464"/>
      <c r="NPF531" s="464"/>
      <c r="NPG531" s="464"/>
      <c r="NPH531" s="464"/>
      <c r="NPI531" s="464"/>
      <c r="NPJ531" s="464"/>
      <c r="NPK531" s="464"/>
      <c r="NPL531" s="464"/>
      <c r="NPM531" s="464"/>
      <c r="NPN531" s="464"/>
      <c r="NPO531" s="464"/>
      <c r="NPP531" s="464"/>
      <c r="NPQ531" s="464"/>
      <c r="NPR531" s="464"/>
      <c r="NPS531" s="464"/>
      <c r="NPT531" s="464"/>
      <c r="NPU531" s="464"/>
      <c r="NPV531" s="464"/>
      <c r="NPW531" s="464"/>
      <c r="NPX531" s="464"/>
      <c r="NPY531" s="464"/>
      <c r="NPZ531" s="464"/>
      <c r="NQA531" s="464"/>
      <c r="NQB531" s="464"/>
      <c r="NQC531" s="464"/>
      <c r="NQD531" s="464"/>
      <c r="NQE531" s="464"/>
      <c r="NQF531" s="464"/>
      <c r="NQG531" s="464"/>
      <c r="NQH531" s="464"/>
      <c r="NQI531" s="464"/>
      <c r="NQJ531" s="464"/>
      <c r="NQK531" s="464"/>
      <c r="NQL531" s="464"/>
      <c r="NQM531" s="464"/>
      <c r="NQN531" s="464"/>
      <c r="NQO531" s="464"/>
      <c r="NQP531" s="464"/>
      <c r="NQQ531" s="464"/>
      <c r="NQR531" s="464"/>
      <c r="NQS531" s="464"/>
      <c r="NQT531" s="464"/>
      <c r="NQU531" s="464"/>
      <c r="NQV531" s="464"/>
      <c r="NQW531" s="464"/>
      <c r="NQX531" s="464"/>
      <c r="NQY531" s="464"/>
      <c r="NQZ531" s="464"/>
      <c r="NRA531" s="464"/>
      <c r="NRB531" s="464"/>
      <c r="NRC531" s="464"/>
      <c r="NRD531" s="464"/>
      <c r="NRE531" s="464"/>
      <c r="NRF531" s="464"/>
      <c r="NRG531" s="464"/>
      <c r="NRH531" s="464"/>
      <c r="NRI531" s="464"/>
      <c r="NRJ531" s="464"/>
      <c r="NRK531" s="464"/>
      <c r="NRL531" s="464"/>
      <c r="NRM531" s="464"/>
      <c r="NRN531" s="464"/>
      <c r="NRO531" s="464"/>
      <c r="NRP531" s="464"/>
      <c r="NRQ531" s="464"/>
      <c r="NRR531" s="464"/>
      <c r="NRS531" s="464"/>
      <c r="NRT531" s="464"/>
      <c r="NRU531" s="464"/>
      <c r="NRV531" s="464"/>
      <c r="NRW531" s="464"/>
      <c r="NRX531" s="464"/>
      <c r="NRY531" s="464"/>
      <c r="NRZ531" s="464"/>
      <c r="NSA531" s="464"/>
      <c r="NSB531" s="464"/>
      <c r="NSC531" s="464"/>
      <c r="NSD531" s="464"/>
      <c r="NSE531" s="464"/>
      <c r="NSF531" s="464"/>
      <c r="NSG531" s="464"/>
      <c r="NSH531" s="464"/>
      <c r="NSI531" s="464"/>
      <c r="NSJ531" s="464"/>
      <c r="NSK531" s="464"/>
      <c r="NSL531" s="464"/>
      <c r="NSM531" s="464"/>
      <c r="NSN531" s="464"/>
      <c r="NSO531" s="464"/>
      <c r="NSP531" s="464"/>
      <c r="NSQ531" s="464"/>
      <c r="NSR531" s="464"/>
      <c r="NSS531" s="464"/>
      <c r="NST531" s="464"/>
      <c r="NSU531" s="464"/>
      <c r="NSV531" s="464"/>
      <c r="NSW531" s="464"/>
      <c r="NSX531" s="464"/>
      <c r="NSY531" s="464"/>
      <c r="NSZ531" s="464"/>
      <c r="NTA531" s="464"/>
      <c r="NTB531" s="464"/>
      <c r="NTC531" s="464"/>
      <c r="NTD531" s="464"/>
      <c r="NTE531" s="464"/>
      <c r="NTF531" s="464"/>
      <c r="NTG531" s="464"/>
      <c r="NTH531" s="464"/>
      <c r="NTI531" s="464"/>
      <c r="NTJ531" s="464"/>
      <c r="NTK531" s="464"/>
      <c r="NTL531" s="464"/>
      <c r="NTM531" s="464"/>
      <c r="NTN531" s="464"/>
      <c r="NTO531" s="464"/>
      <c r="NTP531" s="464"/>
      <c r="NTQ531" s="464"/>
      <c r="NTR531" s="464"/>
      <c r="NTS531" s="464"/>
      <c r="NTT531" s="464"/>
      <c r="NTU531" s="464"/>
      <c r="NTV531" s="464"/>
      <c r="NTW531" s="464"/>
      <c r="NTX531" s="464"/>
      <c r="NTY531" s="464"/>
      <c r="NTZ531" s="464"/>
      <c r="NUA531" s="464"/>
      <c r="NUB531" s="464"/>
      <c r="NUC531" s="464"/>
      <c r="NUD531" s="464"/>
      <c r="NUE531" s="464"/>
      <c r="NUF531" s="464"/>
      <c r="NUG531" s="464"/>
      <c r="NUH531" s="464"/>
      <c r="NUI531" s="464"/>
      <c r="NUJ531" s="464"/>
      <c r="NUK531" s="464"/>
      <c r="NUL531" s="464"/>
      <c r="NUM531" s="464"/>
      <c r="NUN531" s="464"/>
      <c r="NUO531" s="464"/>
      <c r="NUP531" s="464"/>
      <c r="NUQ531" s="464"/>
      <c r="NUR531" s="464"/>
      <c r="NUS531" s="464"/>
      <c r="NUT531" s="464"/>
      <c r="NUU531" s="464"/>
      <c r="NUV531" s="464"/>
      <c r="NUW531" s="464"/>
      <c r="NUX531" s="464"/>
      <c r="NUY531" s="464"/>
      <c r="NUZ531" s="464"/>
      <c r="NVA531" s="464"/>
      <c r="NVB531" s="464"/>
      <c r="NVC531" s="464"/>
      <c r="NVD531" s="464"/>
      <c r="NVE531" s="464"/>
      <c r="NVF531" s="464"/>
      <c r="NVG531" s="464"/>
      <c r="NVH531" s="464"/>
      <c r="NVI531" s="464"/>
      <c r="NVJ531" s="464"/>
      <c r="NVK531" s="464"/>
      <c r="NVL531" s="464"/>
      <c r="NVM531" s="464"/>
      <c r="NVN531" s="464"/>
      <c r="NVO531" s="464"/>
      <c r="NVP531" s="464"/>
      <c r="NVQ531" s="464"/>
      <c r="NVR531" s="464"/>
      <c r="NVS531" s="464"/>
      <c r="NVT531" s="464"/>
      <c r="NVU531" s="464"/>
      <c r="NVV531" s="464"/>
      <c r="NVW531" s="464"/>
      <c r="NVX531" s="464"/>
      <c r="NVY531" s="464"/>
      <c r="NVZ531" s="464"/>
      <c r="NWA531" s="464"/>
      <c r="NWB531" s="464"/>
      <c r="NWC531" s="464"/>
      <c r="NWD531" s="464"/>
      <c r="NWE531" s="464"/>
      <c r="NWF531" s="464"/>
      <c r="NWG531" s="464"/>
      <c r="NWH531" s="464"/>
      <c r="NWI531" s="464"/>
      <c r="NWJ531" s="464"/>
      <c r="NWK531" s="464"/>
      <c r="NWL531" s="464"/>
      <c r="NWM531" s="464"/>
      <c r="NWN531" s="464"/>
      <c r="NWO531" s="464"/>
      <c r="NWP531" s="464"/>
      <c r="NWQ531" s="464"/>
      <c r="NWR531" s="464"/>
      <c r="NWS531" s="464"/>
      <c r="NWT531" s="464"/>
      <c r="NWU531" s="464"/>
      <c r="NWV531" s="464"/>
      <c r="NWW531" s="464"/>
      <c r="NWX531" s="464"/>
      <c r="NWY531" s="464"/>
      <c r="NWZ531" s="464"/>
      <c r="NXA531" s="464"/>
      <c r="NXB531" s="464"/>
      <c r="NXC531" s="464"/>
      <c r="NXD531" s="464"/>
      <c r="NXE531" s="464"/>
      <c r="NXF531" s="464"/>
      <c r="NXG531" s="464"/>
      <c r="NXH531" s="464"/>
      <c r="NXI531" s="464"/>
      <c r="NXJ531" s="464"/>
      <c r="NXK531" s="464"/>
      <c r="NXL531" s="464"/>
      <c r="NXM531" s="464"/>
      <c r="NXN531" s="464"/>
      <c r="NXO531" s="464"/>
      <c r="NXP531" s="464"/>
      <c r="NXQ531" s="464"/>
      <c r="NXR531" s="464"/>
      <c r="NXS531" s="464"/>
      <c r="NXT531" s="464"/>
      <c r="NXU531" s="464"/>
      <c r="NXV531" s="464"/>
      <c r="NXW531" s="464"/>
      <c r="NXX531" s="464"/>
      <c r="NXY531" s="464"/>
      <c r="NXZ531" s="464"/>
      <c r="NYA531" s="464"/>
      <c r="NYB531" s="464"/>
      <c r="NYC531" s="464"/>
      <c r="NYD531" s="464"/>
      <c r="NYE531" s="464"/>
      <c r="NYF531" s="464"/>
      <c r="NYG531" s="464"/>
      <c r="NYH531" s="464"/>
      <c r="NYI531" s="464"/>
      <c r="NYJ531" s="464"/>
      <c r="NYK531" s="464"/>
      <c r="NYL531" s="464"/>
      <c r="NYM531" s="464"/>
      <c r="NYN531" s="464"/>
      <c r="NYO531" s="464"/>
      <c r="NYP531" s="464"/>
      <c r="NYQ531" s="464"/>
      <c r="NYR531" s="464"/>
      <c r="NYS531" s="464"/>
      <c r="NYT531" s="464"/>
      <c r="NYU531" s="464"/>
      <c r="NYV531" s="464"/>
      <c r="NYW531" s="464"/>
      <c r="NYX531" s="464"/>
      <c r="NYY531" s="464"/>
      <c r="NYZ531" s="464"/>
      <c r="NZA531" s="464"/>
      <c r="NZB531" s="464"/>
      <c r="NZC531" s="464"/>
      <c r="NZD531" s="464"/>
      <c r="NZE531" s="464"/>
      <c r="NZF531" s="464"/>
      <c r="NZG531" s="464"/>
      <c r="NZH531" s="464"/>
      <c r="NZI531" s="464"/>
      <c r="NZJ531" s="464"/>
      <c r="NZK531" s="464"/>
      <c r="NZL531" s="464"/>
      <c r="NZM531" s="464"/>
      <c r="NZN531" s="464"/>
      <c r="NZO531" s="464"/>
      <c r="NZP531" s="464"/>
      <c r="NZQ531" s="464"/>
      <c r="NZR531" s="464"/>
      <c r="NZS531" s="464"/>
      <c r="NZT531" s="464"/>
      <c r="NZU531" s="464"/>
      <c r="NZV531" s="464"/>
      <c r="NZW531" s="464"/>
      <c r="NZX531" s="464"/>
      <c r="NZY531" s="464"/>
      <c r="NZZ531" s="464"/>
      <c r="OAA531" s="464"/>
      <c r="OAB531" s="464"/>
      <c r="OAC531" s="464"/>
      <c r="OAD531" s="464"/>
      <c r="OAE531" s="464"/>
      <c r="OAF531" s="464"/>
      <c r="OAG531" s="464"/>
      <c r="OAH531" s="464"/>
      <c r="OAI531" s="464"/>
      <c r="OAJ531" s="464"/>
      <c r="OAK531" s="464"/>
      <c r="OAL531" s="464"/>
      <c r="OAM531" s="464"/>
      <c r="OAN531" s="464"/>
      <c r="OAO531" s="464"/>
      <c r="OAP531" s="464"/>
      <c r="OAQ531" s="464"/>
      <c r="OAR531" s="464"/>
      <c r="OAS531" s="464"/>
      <c r="OAT531" s="464"/>
      <c r="OAU531" s="464"/>
      <c r="OAV531" s="464"/>
      <c r="OAW531" s="464"/>
      <c r="OAX531" s="464"/>
      <c r="OAY531" s="464"/>
      <c r="OAZ531" s="464"/>
      <c r="OBA531" s="464"/>
      <c r="OBB531" s="464"/>
      <c r="OBC531" s="464"/>
      <c r="OBD531" s="464"/>
      <c r="OBE531" s="464"/>
      <c r="OBF531" s="464"/>
      <c r="OBG531" s="464"/>
      <c r="OBH531" s="464"/>
      <c r="OBI531" s="464"/>
      <c r="OBJ531" s="464"/>
      <c r="OBK531" s="464"/>
      <c r="OBL531" s="464"/>
      <c r="OBM531" s="464"/>
      <c r="OBN531" s="464"/>
      <c r="OBO531" s="464"/>
      <c r="OBP531" s="464"/>
      <c r="OBQ531" s="464"/>
      <c r="OBR531" s="464"/>
      <c r="OBS531" s="464"/>
      <c r="OBT531" s="464"/>
      <c r="OBU531" s="464"/>
      <c r="OBV531" s="464"/>
      <c r="OBW531" s="464"/>
      <c r="OBX531" s="464"/>
      <c r="OBY531" s="464"/>
      <c r="OBZ531" s="464"/>
      <c r="OCA531" s="464"/>
      <c r="OCB531" s="464"/>
      <c r="OCC531" s="464"/>
      <c r="OCD531" s="464"/>
      <c r="OCE531" s="464"/>
      <c r="OCF531" s="464"/>
      <c r="OCG531" s="464"/>
      <c r="OCH531" s="464"/>
      <c r="OCI531" s="464"/>
      <c r="OCJ531" s="464"/>
      <c r="OCK531" s="464"/>
      <c r="OCL531" s="464"/>
      <c r="OCM531" s="464"/>
      <c r="OCN531" s="464"/>
      <c r="OCO531" s="464"/>
      <c r="OCP531" s="464"/>
      <c r="OCQ531" s="464"/>
      <c r="OCR531" s="464"/>
      <c r="OCS531" s="464"/>
      <c r="OCT531" s="464"/>
      <c r="OCU531" s="464"/>
      <c r="OCV531" s="464"/>
      <c r="OCW531" s="464"/>
      <c r="OCX531" s="464"/>
      <c r="OCY531" s="464"/>
      <c r="OCZ531" s="464"/>
      <c r="ODA531" s="464"/>
      <c r="ODB531" s="464"/>
      <c r="ODC531" s="464"/>
      <c r="ODD531" s="464"/>
      <c r="ODE531" s="464"/>
      <c r="ODF531" s="464"/>
      <c r="ODG531" s="464"/>
      <c r="ODH531" s="464"/>
      <c r="ODI531" s="464"/>
      <c r="ODJ531" s="464"/>
      <c r="ODK531" s="464"/>
      <c r="ODL531" s="464"/>
      <c r="ODM531" s="464"/>
      <c r="ODN531" s="464"/>
      <c r="ODO531" s="464"/>
      <c r="ODP531" s="464"/>
      <c r="ODQ531" s="464"/>
      <c r="ODR531" s="464"/>
      <c r="ODS531" s="464"/>
      <c r="ODT531" s="464"/>
      <c r="ODU531" s="464"/>
      <c r="ODV531" s="464"/>
      <c r="ODW531" s="464"/>
      <c r="ODX531" s="464"/>
      <c r="ODY531" s="464"/>
      <c r="ODZ531" s="464"/>
      <c r="OEA531" s="464"/>
      <c r="OEB531" s="464"/>
      <c r="OEC531" s="464"/>
      <c r="OED531" s="464"/>
      <c r="OEE531" s="464"/>
      <c r="OEF531" s="464"/>
      <c r="OEG531" s="464"/>
      <c r="OEH531" s="464"/>
      <c r="OEI531" s="464"/>
      <c r="OEJ531" s="464"/>
      <c r="OEK531" s="464"/>
      <c r="OEL531" s="464"/>
      <c r="OEM531" s="464"/>
      <c r="OEN531" s="464"/>
      <c r="OEO531" s="464"/>
      <c r="OEP531" s="464"/>
      <c r="OEQ531" s="464"/>
      <c r="OER531" s="464"/>
      <c r="OES531" s="464"/>
      <c r="OET531" s="464"/>
      <c r="OEU531" s="464"/>
      <c r="OEV531" s="464"/>
      <c r="OEW531" s="464"/>
      <c r="OEX531" s="464"/>
      <c r="OEY531" s="464"/>
      <c r="OEZ531" s="464"/>
      <c r="OFA531" s="464"/>
      <c r="OFB531" s="464"/>
      <c r="OFC531" s="464"/>
      <c r="OFD531" s="464"/>
      <c r="OFE531" s="464"/>
      <c r="OFF531" s="464"/>
      <c r="OFG531" s="464"/>
      <c r="OFH531" s="464"/>
      <c r="OFI531" s="464"/>
      <c r="OFJ531" s="464"/>
      <c r="OFK531" s="464"/>
      <c r="OFL531" s="464"/>
      <c r="OFM531" s="464"/>
      <c r="OFN531" s="464"/>
      <c r="OFO531" s="464"/>
      <c r="OFP531" s="464"/>
      <c r="OFQ531" s="464"/>
      <c r="OFR531" s="464"/>
      <c r="OFS531" s="464"/>
      <c r="OFT531" s="464"/>
      <c r="OFU531" s="464"/>
      <c r="OFV531" s="464"/>
      <c r="OFW531" s="464"/>
      <c r="OFX531" s="464"/>
      <c r="OFY531" s="464"/>
      <c r="OFZ531" s="464"/>
      <c r="OGA531" s="464"/>
      <c r="OGB531" s="464"/>
      <c r="OGC531" s="464"/>
      <c r="OGD531" s="464"/>
      <c r="OGE531" s="464"/>
      <c r="OGF531" s="464"/>
      <c r="OGG531" s="464"/>
      <c r="OGH531" s="464"/>
      <c r="OGI531" s="464"/>
      <c r="OGJ531" s="464"/>
      <c r="OGK531" s="464"/>
      <c r="OGL531" s="464"/>
      <c r="OGM531" s="464"/>
      <c r="OGN531" s="464"/>
      <c r="OGO531" s="464"/>
      <c r="OGP531" s="464"/>
      <c r="OGQ531" s="464"/>
      <c r="OGR531" s="464"/>
      <c r="OGS531" s="464"/>
      <c r="OGT531" s="464"/>
      <c r="OGU531" s="464"/>
      <c r="OGV531" s="464"/>
      <c r="OGW531" s="464"/>
      <c r="OGX531" s="464"/>
      <c r="OGY531" s="464"/>
      <c r="OGZ531" s="464"/>
      <c r="OHA531" s="464"/>
      <c r="OHB531" s="464"/>
      <c r="OHC531" s="464"/>
      <c r="OHD531" s="464"/>
      <c r="OHE531" s="464"/>
      <c r="OHF531" s="464"/>
      <c r="OHG531" s="464"/>
      <c r="OHH531" s="464"/>
      <c r="OHI531" s="464"/>
      <c r="OHJ531" s="464"/>
      <c r="OHK531" s="464"/>
      <c r="OHL531" s="464"/>
      <c r="OHM531" s="464"/>
      <c r="OHN531" s="464"/>
      <c r="OHO531" s="464"/>
      <c r="OHP531" s="464"/>
      <c r="OHQ531" s="464"/>
      <c r="OHR531" s="464"/>
      <c r="OHS531" s="464"/>
      <c r="OHT531" s="464"/>
      <c r="OHU531" s="464"/>
      <c r="OHV531" s="464"/>
      <c r="OHW531" s="464"/>
      <c r="OHX531" s="464"/>
      <c r="OHY531" s="464"/>
      <c r="OHZ531" s="464"/>
      <c r="OIA531" s="464"/>
      <c r="OIB531" s="464"/>
      <c r="OIC531" s="464"/>
      <c r="OID531" s="464"/>
      <c r="OIE531" s="464"/>
      <c r="OIF531" s="464"/>
      <c r="OIG531" s="464"/>
      <c r="OIH531" s="464"/>
      <c r="OII531" s="464"/>
      <c r="OIJ531" s="464"/>
      <c r="OIK531" s="464"/>
      <c r="OIL531" s="464"/>
      <c r="OIM531" s="464"/>
      <c r="OIN531" s="464"/>
      <c r="OIO531" s="464"/>
      <c r="OIP531" s="464"/>
      <c r="OIQ531" s="464"/>
      <c r="OIR531" s="464"/>
      <c r="OIS531" s="464"/>
      <c r="OIT531" s="464"/>
      <c r="OIU531" s="464"/>
      <c r="OIV531" s="464"/>
      <c r="OIW531" s="464"/>
      <c r="OIX531" s="464"/>
      <c r="OIY531" s="464"/>
      <c r="OIZ531" s="464"/>
      <c r="OJA531" s="464"/>
      <c r="OJB531" s="464"/>
      <c r="OJC531" s="464"/>
      <c r="OJD531" s="464"/>
      <c r="OJE531" s="464"/>
      <c r="OJF531" s="464"/>
      <c r="OJG531" s="464"/>
      <c r="OJH531" s="464"/>
      <c r="OJI531" s="464"/>
      <c r="OJJ531" s="464"/>
      <c r="OJK531" s="464"/>
      <c r="OJL531" s="464"/>
      <c r="OJM531" s="464"/>
      <c r="OJN531" s="464"/>
      <c r="OJO531" s="464"/>
      <c r="OJP531" s="464"/>
      <c r="OJQ531" s="464"/>
      <c r="OJR531" s="464"/>
      <c r="OJS531" s="464"/>
      <c r="OJT531" s="464"/>
      <c r="OJU531" s="464"/>
      <c r="OJV531" s="464"/>
      <c r="OJW531" s="464"/>
      <c r="OJX531" s="464"/>
      <c r="OJY531" s="464"/>
      <c r="OJZ531" s="464"/>
      <c r="OKA531" s="464"/>
      <c r="OKB531" s="464"/>
      <c r="OKC531" s="464"/>
      <c r="OKD531" s="464"/>
      <c r="OKE531" s="464"/>
      <c r="OKF531" s="464"/>
      <c r="OKG531" s="464"/>
      <c r="OKH531" s="464"/>
      <c r="OKI531" s="464"/>
      <c r="OKJ531" s="464"/>
      <c r="OKK531" s="464"/>
      <c r="OKL531" s="464"/>
      <c r="OKM531" s="464"/>
      <c r="OKN531" s="464"/>
      <c r="OKO531" s="464"/>
      <c r="OKP531" s="464"/>
      <c r="OKQ531" s="464"/>
      <c r="OKR531" s="464"/>
      <c r="OKS531" s="464"/>
      <c r="OKT531" s="464"/>
      <c r="OKU531" s="464"/>
      <c r="OKV531" s="464"/>
      <c r="OKW531" s="464"/>
      <c r="OKX531" s="464"/>
      <c r="OKY531" s="464"/>
      <c r="OKZ531" s="464"/>
      <c r="OLA531" s="464"/>
      <c r="OLB531" s="464"/>
      <c r="OLC531" s="464"/>
      <c r="OLD531" s="464"/>
      <c r="OLE531" s="464"/>
      <c r="OLF531" s="464"/>
      <c r="OLG531" s="464"/>
      <c r="OLH531" s="464"/>
      <c r="OLI531" s="464"/>
      <c r="OLJ531" s="464"/>
      <c r="OLK531" s="464"/>
      <c r="OLL531" s="464"/>
      <c r="OLM531" s="464"/>
      <c r="OLN531" s="464"/>
      <c r="OLO531" s="464"/>
      <c r="OLP531" s="464"/>
      <c r="OLQ531" s="464"/>
      <c r="OLR531" s="464"/>
      <c r="OLS531" s="464"/>
      <c r="OLT531" s="464"/>
      <c r="OLU531" s="464"/>
      <c r="OLV531" s="464"/>
      <c r="OLW531" s="464"/>
      <c r="OLX531" s="464"/>
      <c r="OLY531" s="464"/>
      <c r="OLZ531" s="464"/>
      <c r="OMA531" s="464"/>
      <c r="OMB531" s="464"/>
      <c r="OMC531" s="464"/>
      <c r="OMD531" s="464"/>
      <c r="OME531" s="464"/>
      <c r="OMF531" s="464"/>
      <c r="OMG531" s="464"/>
      <c r="OMH531" s="464"/>
      <c r="OMI531" s="464"/>
      <c r="OMJ531" s="464"/>
      <c r="OMK531" s="464"/>
      <c r="OML531" s="464"/>
      <c r="OMM531" s="464"/>
      <c r="OMN531" s="464"/>
      <c r="OMO531" s="464"/>
      <c r="OMP531" s="464"/>
      <c r="OMQ531" s="464"/>
      <c r="OMR531" s="464"/>
      <c r="OMS531" s="464"/>
      <c r="OMT531" s="464"/>
      <c r="OMU531" s="464"/>
      <c r="OMV531" s="464"/>
      <c r="OMW531" s="464"/>
      <c r="OMX531" s="464"/>
      <c r="OMY531" s="464"/>
      <c r="OMZ531" s="464"/>
      <c r="ONA531" s="464"/>
      <c r="ONB531" s="464"/>
      <c r="ONC531" s="464"/>
      <c r="OND531" s="464"/>
      <c r="ONE531" s="464"/>
      <c r="ONF531" s="464"/>
      <c r="ONG531" s="464"/>
      <c r="ONH531" s="464"/>
      <c r="ONI531" s="464"/>
      <c r="ONJ531" s="464"/>
      <c r="ONK531" s="464"/>
      <c r="ONL531" s="464"/>
      <c r="ONM531" s="464"/>
      <c r="ONN531" s="464"/>
      <c r="ONO531" s="464"/>
      <c r="ONP531" s="464"/>
      <c r="ONQ531" s="464"/>
      <c r="ONR531" s="464"/>
      <c r="ONS531" s="464"/>
      <c r="ONT531" s="464"/>
      <c r="ONU531" s="464"/>
      <c r="ONV531" s="464"/>
      <c r="ONW531" s="464"/>
      <c r="ONX531" s="464"/>
      <c r="ONY531" s="464"/>
      <c r="ONZ531" s="464"/>
      <c r="OOA531" s="464"/>
      <c r="OOB531" s="464"/>
      <c r="OOC531" s="464"/>
      <c r="OOD531" s="464"/>
      <c r="OOE531" s="464"/>
      <c r="OOF531" s="464"/>
      <c r="OOG531" s="464"/>
      <c r="OOH531" s="464"/>
      <c r="OOI531" s="464"/>
      <c r="OOJ531" s="464"/>
      <c r="OOK531" s="464"/>
      <c r="OOL531" s="464"/>
      <c r="OOM531" s="464"/>
      <c r="OON531" s="464"/>
      <c r="OOO531" s="464"/>
      <c r="OOP531" s="464"/>
      <c r="OOQ531" s="464"/>
      <c r="OOR531" s="464"/>
      <c r="OOS531" s="464"/>
      <c r="OOT531" s="464"/>
      <c r="OOU531" s="464"/>
      <c r="OOV531" s="464"/>
      <c r="OOW531" s="464"/>
      <c r="OOX531" s="464"/>
      <c r="OOY531" s="464"/>
      <c r="OOZ531" s="464"/>
      <c r="OPA531" s="464"/>
      <c r="OPB531" s="464"/>
      <c r="OPC531" s="464"/>
      <c r="OPD531" s="464"/>
      <c r="OPE531" s="464"/>
      <c r="OPF531" s="464"/>
      <c r="OPG531" s="464"/>
      <c r="OPH531" s="464"/>
      <c r="OPI531" s="464"/>
      <c r="OPJ531" s="464"/>
      <c r="OPK531" s="464"/>
      <c r="OPL531" s="464"/>
      <c r="OPM531" s="464"/>
      <c r="OPN531" s="464"/>
      <c r="OPO531" s="464"/>
      <c r="OPP531" s="464"/>
      <c r="OPQ531" s="464"/>
      <c r="OPR531" s="464"/>
      <c r="OPS531" s="464"/>
      <c r="OPT531" s="464"/>
      <c r="OPU531" s="464"/>
      <c r="OPV531" s="464"/>
      <c r="OPW531" s="464"/>
      <c r="OPX531" s="464"/>
      <c r="OPY531" s="464"/>
      <c r="OPZ531" s="464"/>
      <c r="OQA531" s="464"/>
      <c r="OQB531" s="464"/>
      <c r="OQC531" s="464"/>
      <c r="OQD531" s="464"/>
      <c r="OQE531" s="464"/>
      <c r="OQF531" s="464"/>
      <c r="OQG531" s="464"/>
      <c r="OQH531" s="464"/>
      <c r="OQI531" s="464"/>
      <c r="OQJ531" s="464"/>
      <c r="OQK531" s="464"/>
      <c r="OQL531" s="464"/>
      <c r="OQM531" s="464"/>
      <c r="OQN531" s="464"/>
      <c r="OQO531" s="464"/>
      <c r="OQP531" s="464"/>
      <c r="OQQ531" s="464"/>
      <c r="OQR531" s="464"/>
      <c r="OQS531" s="464"/>
      <c r="OQT531" s="464"/>
      <c r="OQU531" s="464"/>
      <c r="OQV531" s="464"/>
      <c r="OQW531" s="464"/>
      <c r="OQX531" s="464"/>
      <c r="OQY531" s="464"/>
      <c r="OQZ531" s="464"/>
      <c r="ORA531" s="464"/>
      <c r="ORB531" s="464"/>
      <c r="ORC531" s="464"/>
      <c r="ORD531" s="464"/>
      <c r="ORE531" s="464"/>
      <c r="ORF531" s="464"/>
      <c r="ORG531" s="464"/>
      <c r="ORH531" s="464"/>
      <c r="ORI531" s="464"/>
      <c r="ORJ531" s="464"/>
      <c r="ORK531" s="464"/>
      <c r="ORL531" s="464"/>
      <c r="ORM531" s="464"/>
      <c r="ORN531" s="464"/>
      <c r="ORO531" s="464"/>
      <c r="ORP531" s="464"/>
      <c r="ORQ531" s="464"/>
      <c r="ORR531" s="464"/>
      <c r="ORS531" s="464"/>
      <c r="ORT531" s="464"/>
      <c r="ORU531" s="464"/>
      <c r="ORV531" s="464"/>
      <c r="ORW531" s="464"/>
      <c r="ORX531" s="464"/>
      <c r="ORY531" s="464"/>
      <c r="ORZ531" s="464"/>
      <c r="OSA531" s="464"/>
      <c r="OSB531" s="464"/>
      <c r="OSC531" s="464"/>
      <c r="OSD531" s="464"/>
      <c r="OSE531" s="464"/>
      <c r="OSF531" s="464"/>
      <c r="OSG531" s="464"/>
      <c r="OSH531" s="464"/>
      <c r="OSI531" s="464"/>
      <c r="OSJ531" s="464"/>
      <c r="OSK531" s="464"/>
      <c r="OSL531" s="464"/>
      <c r="OSM531" s="464"/>
      <c r="OSN531" s="464"/>
      <c r="OSO531" s="464"/>
      <c r="OSP531" s="464"/>
      <c r="OSQ531" s="464"/>
      <c r="OSR531" s="464"/>
      <c r="OSS531" s="464"/>
      <c r="OST531" s="464"/>
      <c r="OSU531" s="464"/>
      <c r="OSV531" s="464"/>
      <c r="OSW531" s="464"/>
      <c r="OSX531" s="464"/>
      <c r="OSY531" s="464"/>
      <c r="OSZ531" s="464"/>
      <c r="OTA531" s="464"/>
      <c r="OTB531" s="464"/>
      <c r="OTC531" s="464"/>
      <c r="OTD531" s="464"/>
      <c r="OTE531" s="464"/>
      <c r="OTF531" s="464"/>
      <c r="OTG531" s="464"/>
      <c r="OTH531" s="464"/>
      <c r="OTI531" s="464"/>
      <c r="OTJ531" s="464"/>
      <c r="OTK531" s="464"/>
      <c r="OTL531" s="464"/>
      <c r="OTM531" s="464"/>
      <c r="OTN531" s="464"/>
      <c r="OTO531" s="464"/>
      <c r="OTP531" s="464"/>
      <c r="OTQ531" s="464"/>
      <c r="OTR531" s="464"/>
      <c r="OTS531" s="464"/>
      <c r="OTT531" s="464"/>
      <c r="OTU531" s="464"/>
      <c r="OTV531" s="464"/>
      <c r="OTW531" s="464"/>
      <c r="OTX531" s="464"/>
      <c r="OTY531" s="464"/>
      <c r="OTZ531" s="464"/>
      <c r="OUA531" s="464"/>
      <c r="OUB531" s="464"/>
      <c r="OUC531" s="464"/>
      <c r="OUD531" s="464"/>
      <c r="OUE531" s="464"/>
      <c r="OUF531" s="464"/>
      <c r="OUG531" s="464"/>
      <c r="OUH531" s="464"/>
      <c r="OUI531" s="464"/>
      <c r="OUJ531" s="464"/>
      <c r="OUK531" s="464"/>
      <c r="OUL531" s="464"/>
      <c r="OUM531" s="464"/>
      <c r="OUN531" s="464"/>
      <c r="OUO531" s="464"/>
      <c r="OUP531" s="464"/>
      <c r="OUQ531" s="464"/>
      <c r="OUR531" s="464"/>
      <c r="OUS531" s="464"/>
      <c r="OUT531" s="464"/>
      <c r="OUU531" s="464"/>
      <c r="OUV531" s="464"/>
      <c r="OUW531" s="464"/>
      <c r="OUX531" s="464"/>
      <c r="OUY531" s="464"/>
      <c r="OUZ531" s="464"/>
      <c r="OVA531" s="464"/>
      <c r="OVB531" s="464"/>
      <c r="OVC531" s="464"/>
      <c r="OVD531" s="464"/>
      <c r="OVE531" s="464"/>
      <c r="OVF531" s="464"/>
      <c r="OVG531" s="464"/>
      <c r="OVH531" s="464"/>
      <c r="OVI531" s="464"/>
      <c r="OVJ531" s="464"/>
      <c r="OVK531" s="464"/>
      <c r="OVL531" s="464"/>
      <c r="OVM531" s="464"/>
      <c r="OVN531" s="464"/>
      <c r="OVO531" s="464"/>
      <c r="OVP531" s="464"/>
      <c r="OVQ531" s="464"/>
      <c r="OVR531" s="464"/>
      <c r="OVS531" s="464"/>
      <c r="OVT531" s="464"/>
      <c r="OVU531" s="464"/>
      <c r="OVV531" s="464"/>
      <c r="OVW531" s="464"/>
      <c r="OVX531" s="464"/>
      <c r="OVY531" s="464"/>
      <c r="OVZ531" s="464"/>
      <c r="OWA531" s="464"/>
      <c r="OWB531" s="464"/>
      <c r="OWC531" s="464"/>
      <c r="OWD531" s="464"/>
      <c r="OWE531" s="464"/>
      <c r="OWF531" s="464"/>
      <c r="OWG531" s="464"/>
      <c r="OWH531" s="464"/>
      <c r="OWI531" s="464"/>
      <c r="OWJ531" s="464"/>
      <c r="OWK531" s="464"/>
      <c r="OWL531" s="464"/>
      <c r="OWM531" s="464"/>
      <c r="OWN531" s="464"/>
      <c r="OWO531" s="464"/>
      <c r="OWP531" s="464"/>
      <c r="OWQ531" s="464"/>
      <c r="OWR531" s="464"/>
      <c r="OWS531" s="464"/>
      <c r="OWT531" s="464"/>
      <c r="OWU531" s="464"/>
      <c r="OWV531" s="464"/>
      <c r="OWW531" s="464"/>
      <c r="OWX531" s="464"/>
      <c r="OWY531" s="464"/>
      <c r="OWZ531" s="464"/>
      <c r="OXA531" s="464"/>
      <c r="OXB531" s="464"/>
      <c r="OXC531" s="464"/>
      <c r="OXD531" s="464"/>
      <c r="OXE531" s="464"/>
      <c r="OXF531" s="464"/>
      <c r="OXG531" s="464"/>
      <c r="OXH531" s="464"/>
      <c r="OXI531" s="464"/>
      <c r="OXJ531" s="464"/>
      <c r="OXK531" s="464"/>
      <c r="OXL531" s="464"/>
      <c r="OXM531" s="464"/>
      <c r="OXN531" s="464"/>
      <c r="OXO531" s="464"/>
      <c r="OXP531" s="464"/>
      <c r="OXQ531" s="464"/>
      <c r="OXR531" s="464"/>
      <c r="OXS531" s="464"/>
      <c r="OXT531" s="464"/>
      <c r="OXU531" s="464"/>
      <c r="OXV531" s="464"/>
      <c r="OXW531" s="464"/>
      <c r="OXX531" s="464"/>
      <c r="OXY531" s="464"/>
      <c r="OXZ531" s="464"/>
      <c r="OYA531" s="464"/>
      <c r="OYB531" s="464"/>
      <c r="OYC531" s="464"/>
      <c r="OYD531" s="464"/>
      <c r="OYE531" s="464"/>
      <c r="OYF531" s="464"/>
      <c r="OYG531" s="464"/>
      <c r="OYH531" s="464"/>
      <c r="OYI531" s="464"/>
      <c r="OYJ531" s="464"/>
      <c r="OYK531" s="464"/>
      <c r="OYL531" s="464"/>
      <c r="OYM531" s="464"/>
      <c r="OYN531" s="464"/>
      <c r="OYO531" s="464"/>
      <c r="OYP531" s="464"/>
      <c r="OYQ531" s="464"/>
      <c r="OYR531" s="464"/>
      <c r="OYS531" s="464"/>
      <c r="OYT531" s="464"/>
      <c r="OYU531" s="464"/>
      <c r="OYV531" s="464"/>
      <c r="OYW531" s="464"/>
      <c r="OYX531" s="464"/>
      <c r="OYY531" s="464"/>
      <c r="OYZ531" s="464"/>
      <c r="OZA531" s="464"/>
      <c r="OZB531" s="464"/>
      <c r="OZC531" s="464"/>
      <c r="OZD531" s="464"/>
      <c r="OZE531" s="464"/>
      <c r="OZF531" s="464"/>
      <c r="OZG531" s="464"/>
      <c r="OZH531" s="464"/>
      <c r="OZI531" s="464"/>
      <c r="OZJ531" s="464"/>
      <c r="OZK531" s="464"/>
      <c r="OZL531" s="464"/>
      <c r="OZM531" s="464"/>
      <c r="OZN531" s="464"/>
      <c r="OZO531" s="464"/>
      <c r="OZP531" s="464"/>
      <c r="OZQ531" s="464"/>
      <c r="OZR531" s="464"/>
      <c r="OZS531" s="464"/>
      <c r="OZT531" s="464"/>
      <c r="OZU531" s="464"/>
      <c r="OZV531" s="464"/>
      <c r="OZW531" s="464"/>
      <c r="OZX531" s="464"/>
      <c r="OZY531" s="464"/>
      <c r="OZZ531" s="464"/>
      <c r="PAA531" s="464"/>
      <c r="PAB531" s="464"/>
      <c r="PAC531" s="464"/>
      <c r="PAD531" s="464"/>
      <c r="PAE531" s="464"/>
      <c r="PAF531" s="464"/>
      <c r="PAG531" s="464"/>
      <c r="PAH531" s="464"/>
      <c r="PAI531" s="464"/>
      <c r="PAJ531" s="464"/>
      <c r="PAK531" s="464"/>
      <c r="PAL531" s="464"/>
      <c r="PAM531" s="464"/>
      <c r="PAN531" s="464"/>
      <c r="PAO531" s="464"/>
      <c r="PAP531" s="464"/>
      <c r="PAQ531" s="464"/>
      <c r="PAR531" s="464"/>
      <c r="PAS531" s="464"/>
      <c r="PAT531" s="464"/>
      <c r="PAU531" s="464"/>
      <c r="PAV531" s="464"/>
      <c r="PAW531" s="464"/>
      <c r="PAX531" s="464"/>
      <c r="PAY531" s="464"/>
      <c r="PAZ531" s="464"/>
      <c r="PBA531" s="464"/>
      <c r="PBB531" s="464"/>
      <c r="PBC531" s="464"/>
      <c r="PBD531" s="464"/>
      <c r="PBE531" s="464"/>
      <c r="PBF531" s="464"/>
      <c r="PBG531" s="464"/>
      <c r="PBH531" s="464"/>
      <c r="PBI531" s="464"/>
      <c r="PBJ531" s="464"/>
      <c r="PBK531" s="464"/>
      <c r="PBL531" s="464"/>
      <c r="PBM531" s="464"/>
      <c r="PBN531" s="464"/>
      <c r="PBO531" s="464"/>
      <c r="PBP531" s="464"/>
      <c r="PBQ531" s="464"/>
      <c r="PBR531" s="464"/>
      <c r="PBS531" s="464"/>
      <c r="PBT531" s="464"/>
      <c r="PBU531" s="464"/>
      <c r="PBV531" s="464"/>
      <c r="PBW531" s="464"/>
      <c r="PBX531" s="464"/>
      <c r="PBY531" s="464"/>
      <c r="PBZ531" s="464"/>
      <c r="PCA531" s="464"/>
      <c r="PCB531" s="464"/>
      <c r="PCC531" s="464"/>
      <c r="PCD531" s="464"/>
      <c r="PCE531" s="464"/>
      <c r="PCF531" s="464"/>
      <c r="PCG531" s="464"/>
      <c r="PCH531" s="464"/>
      <c r="PCI531" s="464"/>
      <c r="PCJ531" s="464"/>
      <c r="PCK531" s="464"/>
      <c r="PCL531" s="464"/>
      <c r="PCM531" s="464"/>
      <c r="PCN531" s="464"/>
      <c r="PCO531" s="464"/>
      <c r="PCP531" s="464"/>
      <c r="PCQ531" s="464"/>
      <c r="PCR531" s="464"/>
      <c r="PCS531" s="464"/>
      <c r="PCT531" s="464"/>
      <c r="PCU531" s="464"/>
      <c r="PCV531" s="464"/>
      <c r="PCW531" s="464"/>
      <c r="PCX531" s="464"/>
      <c r="PCY531" s="464"/>
      <c r="PCZ531" s="464"/>
      <c r="PDA531" s="464"/>
      <c r="PDB531" s="464"/>
      <c r="PDC531" s="464"/>
      <c r="PDD531" s="464"/>
      <c r="PDE531" s="464"/>
      <c r="PDF531" s="464"/>
      <c r="PDG531" s="464"/>
      <c r="PDH531" s="464"/>
      <c r="PDI531" s="464"/>
      <c r="PDJ531" s="464"/>
      <c r="PDK531" s="464"/>
      <c r="PDL531" s="464"/>
      <c r="PDM531" s="464"/>
      <c r="PDN531" s="464"/>
      <c r="PDO531" s="464"/>
      <c r="PDP531" s="464"/>
      <c r="PDQ531" s="464"/>
      <c r="PDR531" s="464"/>
      <c r="PDS531" s="464"/>
      <c r="PDT531" s="464"/>
      <c r="PDU531" s="464"/>
      <c r="PDV531" s="464"/>
      <c r="PDW531" s="464"/>
      <c r="PDX531" s="464"/>
      <c r="PDY531" s="464"/>
      <c r="PDZ531" s="464"/>
      <c r="PEA531" s="464"/>
      <c r="PEB531" s="464"/>
      <c r="PEC531" s="464"/>
      <c r="PED531" s="464"/>
      <c r="PEE531" s="464"/>
      <c r="PEF531" s="464"/>
      <c r="PEG531" s="464"/>
      <c r="PEH531" s="464"/>
      <c r="PEI531" s="464"/>
      <c r="PEJ531" s="464"/>
      <c r="PEK531" s="464"/>
      <c r="PEL531" s="464"/>
      <c r="PEM531" s="464"/>
      <c r="PEN531" s="464"/>
      <c r="PEO531" s="464"/>
      <c r="PEP531" s="464"/>
      <c r="PEQ531" s="464"/>
      <c r="PER531" s="464"/>
      <c r="PES531" s="464"/>
      <c r="PET531" s="464"/>
      <c r="PEU531" s="464"/>
      <c r="PEV531" s="464"/>
      <c r="PEW531" s="464"/>
      <c r="PEX531" s="464"/>
      <c r="PEY531" s="464"/>
      <c r="PEZ531" s="464"/>
      <c r="PFA531" s="464"/>
      <c r="PFB531" s="464"/>
      <c r="PFC531" s="464"/>
      <c r="PFD531" s="464"/>
      <c r="PFE531" s="464"/>
      <c r="PFF531" s="464"/>
      <c r="PFG531" s="464"/>
      <c r="PFH531" s="464"/>
      <c r="PFI531" s="464"/>
      <c r="PFJ531" s="464"/>
      <c r="PFK531" s="464"/>
      <c r="PFL531" s="464"/>
      <c r="PFM531" s="464"/>
      <c r="PFN531" s="464"/>
      <c r="PFO531" s="464"/>
      <c r="PFP531" s="464"/>
      <c r="PFQ531" s="464"/>
      <c r="PFR531" s="464"/>
      <c r="PFS531" s="464"/>
      <c r="PFT531" s="464"/>
      <c r="PFU531" s="464"/>
      <c r="PFV531" s="464"/>
      <c r="PFW531" s="464"/>
      <c r="PFX531" s="464"/>
      <c r="PFY531" s="464"/>
      <c r="PFZ531" s="464"/>
      <c r="PGA531" s="464"/>
      <c r="PGB531" s="464"/>
      <c r="PGC531" s="464"/>
      <c r="PGD531" s="464"/>
      <c r="PGE531" s="464"/>
      <c r="PGF531" s="464"/>
      <c r="PGG531" s="464"/>
      <c r="PGH531" s="464"/>
      <c r="PGI531" s="464"/>
      <c r="PGJ531" s="464"/>
      <c r="PGK531" s="464"/>
      <c r="PGL531" s="464"/>
      <c r="PGM531" s="464"/>
      <c r="PGN531" s="464"/>
      <c r="PGO531" s="464"/>
      <c r="PGP531" s="464"/>
      <c r="PGQ531" s="464"/>
      <c r="PGR531" s="464"/>
      <c r="PGS531" s="464"/>
      <c r="PGT531" s="464"/>
      <c r="PGU531" s="464"/>
      <c r="PGV531" s="464"/>
      <c r="PGW531" s="464"/>
      <c r="PGX531" s="464"/>
      <c r="PGY531" s="464"/>
      <c r="PGZ531" s="464"/>
      <c r="PHA531" s="464"/>
      <c r="PHB531" s="464"/>
      <c r="PHC531" s="464"/>
      <c r="PHD531" s="464"/>
      <c r="PHE531" s="464"/>
      <c r="PHF531" s="464"/>
      <c r="PHG531" s="464"/>
      <c r="PHH531" s="464"/>
      <c r="PHI531" s="464"/>
      <c r="PHJ531" s="464"/>
      <c r="PHK531" s="464"/>
      <c r="PHL531" s="464"/>
      <c r="PHM531" s="464"/>
      <c r="PHN531" s="464"/>
      <c r="PHO531" s="464"/>
      <c r="PHP531" s="464"/>
      <c r="PHQ531" s="464"/>
      <c r="PHR531" s="464"/>
      <c r="PHS531" s="464"/>
      <c r="PHT531" s="464"/>
      <c r="PHU531" s="464"/>
      <c r="PHV531" s="464"/>
      <c r="PHW531" s="464"/>
      <c r="PHX531" s="464"/>
      <c r="PHY531" s="464"/>
      <c r="PHZ531" s="464"/>
      <c r="PIA531" s="464"/>
      <c r="PIB531" s="464"/>
      <c r="PIC531" s="464"/>
      <c r="PID531" s="464"/>
      <c r="PIE531" s="464"/>
      <c r="PIF531" s="464"/>
      <c r="PIG531" s="464"/>
      <c r="PIH531" s="464"/>
      <c r="PII531" s="464"/>
      <c r="PIJ531" s="464"/>
      <c r="PIK531" s="464"/>
      <c r="PIL531" s="464"/>
      <c r="PIM531" s="464"/>
      <c r="PIN531" s="464"/>
      <c r="PIO531" s="464"/>
      <c r="PIP531" s="464"/>
      <c r="PIQ531" s="464"/>
      <c r="PIR531" s="464"/>
      <c r="PIS531" s="464"/>
      <c r="PIT531" s="464"/>
      <c r="PIU531" s="464"/>
      <c r="PIV531" s="464"/>
      <c r="PIW531" s="464"/>
      <c r="PIX531" s="464"/>
      <c r="PIY531" s="464"/>
      <c r="PIZ531" s="464"/>
      <c r="PJA531" s="464"/>
      <c r="PJB531" s="464"/>
      <c r="PJC531" s="464"/>
      <c r="PJD531" s="464"/>
      <c r="PJE531" s="464"/>
      <c r="PJF531" s="464"/>
      <c r="PJG531" s="464"/>
      <c r="PJH531" s="464"/>
      <c r="PJI531" s="464"/>
      <c r="PJJ531" s="464"/>
      <c r="PJK531" s="464"/>
      <c r="PJL531" s="464"/>
      <c r="PJM531" s="464"/>
      <c r="PJN531" s="464"/>
      <c r="PJO531" s="464"/>
      <c r="PJP531" s="464"/>
      <c r="PJQ531" s="464"/>
      <c r="PJR531" s="464"/>
      <c r="PJS531" s="464"/>
      <c r="PJT531" s="464"/>
      <c r="PJU531" s="464"/>
      <c r="PJV531" s="464"/>
      <c r="PJW531" s="464"/>
      <c r="PJX531" s="464"/>
      <c r="PJY531" s="464"/>
      <c r="PJZ531" s="464"/>
      <c r="PKA531" s="464"/>
      <c r="PKB531" s="464"/>
      <c r="PKC531" s="464"/>
      <c r="PKD531" s="464"/>
      <c r="PKE531" s="464"/>
      <c r="PKF531" s="464"/>
      <c r="PKG531" s="464"/>
      <c r="PKH531" s="464"/>
      <c r="PKI531" s="464"/>
      <c r="PKJ531" s="464"/>
      <c r="PKK531" s="464"/>
      <c r="PKL531" s="464"/>
      <c r="PKM531" s="464"/>
      <c r="PKN531" s="464"/>
      <c r="PKO531" s="464"/>
      <c r="PKP531" s="464"/>
      <c r="PKQ531" s="464"/>
      <c r="PKR531" s="464"/>
      <c r="PKS531" s="464"/>
      <c r="PKT531" s="464"/>
      <c r="PKU531" s="464"/>
      <c r="PKV531" s="464"/>
      <c r="PKW531" s="464"/>
      <c r="PKX531" s="464"/>
      <c r="PKY531" s="464"/>
      <c r="PKZ531" s="464"/>
      <c r="PLA531" s="464"/>
      <c r="PLB531" s="464"/>
      <c r="PLC531" s="464"/>
      <c r="PLD531" s="464"/>
      <c r="PLE531" s="464"/>
      <c r="PLF531" s="464"/>
      <c r="PLG531" s="464"/>
      <c r="PLH531" s="464"/>
      <c r="PLI531" s="464"/>
      <c r="PLJ531" s="464"/>
      <c r="PLK531" s="464"/>
      <c r="PLL531" s="464"/>
      <c r="PLM531" s="464"/>
      <c r="PLN531" s="464"/>
      <c r="PLO531" s="464"/>
      <c r="PLP531" s="464"/>
      <c r="PLQ531" s="464"/>
      <c r="PLR531" s="464"/>
      <c r="PLS531" s="464"/>
      <c r="PLT531" s="464"/>
      <c r="PLU531" s="464"/>
      <c r="PLV531" s="464"/>
      <c r="PLW531" s="464"/>
      <c r="PLX531" s="464"/>
      <c r="PLY531" s="464"/>
      <c r="PLZ531" s="464"/>
      <c r="PMA531" s="464"/>
      <c r="PMB531" s="464"/>
      <c r="PMC531" s="464"/>
      <c r="PMD531" s="464"/>
      <c r="PME531" s="464"/>
      <c r="PMF531" s="464"/>
      <c r="PMG531" s="464"/>
      <c r="PMH531" s="464"/>
      <c r="PMI531" s="464"/>
      <c r="PMJ531" s="464"/>
      <c r="PMK531" s="464"/>
      <c r="PML531" s="464"/>
      <c r="PMM531" s="464"/>
      <c r="PMN531" s="464"/>
      <c r="PMO531" s="464"/>
      <c r="PMP531" s="464"/>
      <c r="PMQ531" s="464"/>
      <c r="PMR531" s="464"/>
      <c r="PMS531" s="464"/>
      <c r="PMT531" s="464"/>
      <c r="PMU531" s="464"/>
      <c r="PMV531" s="464"/>
      <c r="PMW531" s="464"/>
      <c r="PMX531" s="464"/>
      <c r="PMY531" s="464"/>
      <c r="PMZ531" s="464"/>
      <c r="PNA531" s="464"/>
      <c r="PNB531" s="464"/>
      <c r="PNC531" s="464"/>
      <c r="PND531" s="464"/>
      <c r="PNE531" s="464"/>
      <c r="PNF531" s="464"/>
      <c r="PNG531" s="464"/>
      <c r="PNH531" s="464"/>
      <c r="PNI531" s="464"/>
      <c r="PNJ531" s="464"/>
      <c r="PNK531" s="464"/>
      <c r="PNL531" s="464"/>
      <c r="PNM531" s="464"/>
      <c r="PNN531" s="464"/>
      <c r="PNO531" s="464"/>
      <c r="PNP531" s="464"/>
      <c r="PNQ531" s="464"/>
      <c r="PNR531" s="464"/>
      <c r="PNS531" s="464"/>
      <c r="PNT531" s="464"/>
      <c r="PNU531" s="464"/>
      <c r="PNV531" s="464"/>
      <c r="PNW531" s="464"/>
      <c r="PNX531" s="464"/>
      <c r="PNY531" s="464"/>
      <c r="PNZ531" s="464"/>
      <c r="POA531" s="464"/>
      <c r="POB531" s="464"/>
      <c r="POC531" s="464"/>
      <c r="POD531" s="464"/>
      <c r="POE531" s="464"/>
      <c r="POF531" s="464"/>
      <c r="POG531" s="464"/>
      <c r="POH531" s="464"/>
      <c r="POI531" s="464"/>
      <c r="POJ531" s="464"/>
      <c r="POK531" s="464"/>
      <c r="POL531" s="464"/>
      <c r="POM531" s="464"/>
      <c r="PON531" s="464"/>
      <c r="POO531" s="464"/>
      <c r="POP531" s="464"/>
      <c r="POQ531" s="464"/>
      <c r="POR531" s="464"/>
      <c r="POS531" s="464"/>
      <c r="POT531" s="464"/>
      <c r="POU531" s="464"/>
      <c r="POV531" s="464"/>
      <c r="POW531" s="464"/>
      <c r="POX531" s="464"/>
      <c r="POY531" s="464"/>
      <c r="POZ531" s="464"/>
      <c r="PPA531" s="464"/>
      <c r="PPB531" s="464"/>
      <c r="PPC531" s="464"/>
      <c r="PPD531" s="464"/>
      <c r="PPE531" s="464"/>
      <c r="PPF531" s="464"/>
      <c r="PPG531" s="464"/>
      <c r="PPH531" s="464"/>
      <c r="PPI531" s="464"/>
      <c r="PPJ531" s="464"/>
      <c r="PPK531" s="464"/>
      <c r="PPL531" s="464"/>
      <c r="PPM531" s="464"/>
      <c r="PPN531" s="464"/>
      <c r="PPO531" s="464"/>
      <c r="PPP531" s="464"/>
      <c r="PPQ531" s="464"/>
      <c r="PPR531" s="464"/>
      <c r="PPS531" s="464"/>
      <c r="PPT531" s="464"/>
      <c r="PPU531" s="464"/>
      <c r="PPV531" s="464"/>
      <c r="PPW531" s="464"/>
      <c r="PPX531" s="464"/>
      <c r="PPY531" s="464"/>
      <c r="PPZ531" s="464"/>
      <c r="PQA531" s="464"/>
      <c r="PQB531" s="464"/>
      <c r="PQC531" s="464"/>
      <c r="PQD531" s="464"/>
      <c r="PQE531" s="464"/>
      <c r="PQF531" s="464"/>
      <c r="PQG531" s="464"/>
      <c r="PQH531" s="464"/>
      <c r="PQI531" s="464"/>
      <c r="PQJ531" s="464"/>
      <c r="PQK531" s="464"/>
      <c r="PQL531" s="464"/>
      <c r="PQM531" s="464"/>
      <c r="PQN531" s="464"/>
      <c r="PQO531" s="464"/>
      <c r="PQP531" s="464"/>
      <c r="PQQ531" s="464"/>
      <c r="PQR531" s="464"/>
      <c r="PQS531" s="464"/>
      <c r="PQT531" s="464"/>
      <c r="PQU531" s="464"/>
      <c r="PQV531" s="464"/>
      <c r="PQW531" s="464"/>
      <c r="PQX531" s="464"/>
      <c r="PQY531" s="464"/>
      <c r="PQZ531" s="464"/>
      <c r="PRA531" s="464"/>
      <c r="PRB531" s="464"/>
      <c r="PRC531" s="464"/>
      <c r="PRD531" s="464"/>
      <c r="PRE531" s="464"/>
      <c r="PRF531" s="464"/>
      <c r="PRG531" s="464"/>
      <c r="PRH531" s="464"/>
      <c r="PRI531" s="464"/>
      <c r="PRJ531" s="464"/>
      <c r="PRK531" s="464"/>
      <c r="PRL531" s="464"/>
      <c r="PRM531" s="464"/>
      <c r="PRN531" s="464"/>
      <c r="PRO531" s="464"/>
      <c r="PRP531" s="464"/>
      <c r="PRQ531" s="464"/>
      <c r="PRR531" s="464"/>
      <c r="PRS531" s="464"/>
      <c r="PRT531" s="464"/>
      <c r="PRU531" s="464"/>
      <c r="PRV531" s="464"/>
      <c r="PRW531" s="464"/>
      <c r="PRX531" s="464"/>
      <c r="PRY531" s="464"/>
      <c r="PRZ531" s="464"/>
      <c r="PSA531" s="464"/>
      <c r="PSB531" s="464"/>
      <c r="PSC531" s="464"/>
      <c r="PSD531" s="464"/>
      <c r="PSE531" s="464"/>
      <c r="PSF531" s="464"/>
      <c r="PSG531" s="464"/>
      <c r="PSH531" s="464"/>
      <c r="PSI531" s="464"/>
      <c r="PSJ531" s="464"/>
      <c r="PSK531" s="464"/>
      <c r="PSL531" s="464"/>
      <c r="PSM531" s="464"/>
      <c r="PSN531" s="464"/>
      <c r="PSO531" s="464"/>
      <c r="PSP531" s="464"/>
      <c r="PSQ531" s="464"/>
      <c r="PSR531" s="464"/>
      <c r="PSS531" s="464"/>
      <c r="PST531" s="464"/>
      <c r="PSU531" s="464"/>
      <c r="PSV531" s="464"/>
      <c r="PSW531" s="464"/>
      <c r="PSX531" s="464"/>
      <c r="PSY531" s="464"/>
      <c r="PSZ531" s="464"/>
      <c r="PTA531" s="464"/>
      <c r="PTB531" s="464"/>
      <c r="PTC531" s="464"/>
      <c r="PTD531" s="464"/>
      <c r="PTE531" s="464"/>
      <c r="PTF531" s="464"/>
      <c r="PTG531" s="464"/>
      <c r="PTH531" s="464"/>
      <c r="PTI531" s="464"/>
      <c r="PTJ531" s="464"/>
      <c r="PTK531" s="464"/>
      <c r="PTL531" s="464"/>
      <c r="PTM531" s="464"/>
      <c r="PTN531" s="464"/>
      <c r="PTO531" s="464"/>
      <c r="PTP531" s="464"/>
      <c r="PTQ531" s="464"/>
      <c r="PTR531" s="464"/>
      <c r="PTS531" s="464"/>
      <c r="PTT531" s="464"/>
      <c r="PTU531" s="464"/>
      <c r="PTV531" s="464"/>
      <c r="PTW531" s="464"/>
      <c r="PTX531" s="464"/>
      <c r="PTY531" s="464"/>
      <c r="PTZ531" s="464"/>
      <c r="PUA531" s="464"/>
      <c r="PUB531" s="464"/>
      <c r="PUC531" s="464"/>
      <c r="PUD531" s="464"/>
      <c r="PUE531" s="464"/>
      <c r="PUF531" s="464"/>
      <c r="PUG531" s="464"/>
      <c r="PUH531" s="464"/>
      <c r="PUI531" s="464"/>
      <c r="PUJ531" s="464"/>
      <c r="PUK531" s="464"/>
      <c r="PUL531" s="464"/>
      <c r="PUM531" s="464"/>
      <c r="PUN531" s="464"/>
      <c r="PUO531" s="464"/>
      <c r="PUP531" s="464"/>
      <c r="PUQ531" s="464"/>
      <c r="PUR531" s="464"/>
      <c r="PUS531" s="464"/>
      <c r="PUT531" s="464"/>
      <c r="PUU531" s="464"/>
      <c r="PUV531" s="464"/>
      <c r="PUW531" s="464"/>
      <c r="PUX531" s="464"/>
      <c r="PUY531" s="464"/>
      <c r="PUZ531" s="464"/>
      <c r="PVA531" s="464"/>
      <c r="PVB531" s="464"/>
      <c r="PVC531" s="464"/>
      <c r="PVD531" s="464"/>
      <c r="PVE531" s="464"/>
      <c r="PVF531" s="464"/>
      <c r="PVG531" s="464"/>
      <c r="PVH531" s="464"/>
      <c r="PVI531" s="464"/>
      <c r="PVJ531" s="464"/>
      <c r="PVK531" s="464"/>
      <c r="PVL531" s="464"/>
      <c r="PVM531" s="464"/>
      <c r="PVN531" s="464"/>
      <c r="PVO531" s="464"/>
      <c r="PVP531" s="464"/>
      <c r="PVQ531" s="464"/>
      <c r="PVR531" s="464"/>
      <c r="PVS531" s="464"/>
      <c r="PVT531" s="464"/>
      <c r="PVU531" s="464"/>
      <c r="PVV531" s="464"/>
      <c r="PVW531" s="464"/>
      <c r="PVX531" s="464"/>
      <c r="PVY531" s="464"/>
      <c r="PVZ531" s="464"/>
      <c r="PWA531" s="464"/>
      <c r="PWB531" s="464"/>
      <c r="PWC531" s="464"/>
      <c r="PWD531" s="464"/>
      <c r="PWE531" s="464"/>
      <c r="PWF531" s="464"/>
      <c r="PWG531" s="464"/>
      <c r="PWH531" s="464"/>
      <c r="PWI531" s="464"/>
      <c r="PWJ531" s="464"/>
      <c r="PWK531" s="464"/>
      <c r="PWL531" s="464"/>
      <c r="PWM531" s="464"/>
      <c r="PWN531" s="464"/>
      <c r="PWO531" s="464"/>
      <c r="PWP531" s="464"/>
      <c r="PWQ531" s="464"/>
      <c r="PWR531" s="464"/>
      <c r="PWS531" s="464"/>
      <c r="PWT531" s="464"/>
      <c r="PWU531" s="464"/>
      <c r="PWV531" s="464"/>
      <c r="PWW531" s="464"/>
      <c r="PWX531" s="464"/>
      <c r="PWY531" s="464"/>
      <c r="PWZ531" s="464"/>
      <c r="PXA531" s="464"/>
      <c r="PXB531" s="464"/>
      <c r="PXC531" s="464"/>
      <c r="PXD531" s="464"/>
      <c r="PXE531" s="464"/>
      <c r="PXF531" s="464"/>
      <c r="PXG531" s="464"/>
      <c r="PXH531" s="464"/>
      <c r="PXI531" s="464"/>
      <c r="PXJ531" s="464"/>
      <c r="PXK531" s="464"/>
      <c r="PXL531" s="464"/>
      <c r="PXM531" s="464"/>
      <c r="PXN531" s="464"/>
      <c r="PXO531" s="464"/>
      <c r="PXP531" s="464"/>
      <c r="PXQ531" s="464"/>
      <c r="PXR531" s="464"/>
      <c r="PXS531" s="464"/>
      <c r="PXT531" s="464"/>
      <c r="PXU531" s="464"/>
      <c r="PXV531" s="464"/>
      <c r="PXW531" s="464"/>
      <c r="PXX531" s="464"/>
      <c r="PXY531" s="464"/>
      <c r="PXZ531" s="464"/>
      <c r="PYA531" s="464"/>
      <c r="PYB531" s="464"/>
      <c r="PYC531" s="464"/>
      <c r="PYD531" s="464"/>
      <c r="PYE531" s="464"/>
      <c r="PYF531" s="464"/>
      <c r="PYG531" s="464"/>
      <c r="PYH531" s="464"/>
      <c r="PYI531" s="464"/>
      <c r="PYJ531" s="464"/>
      <c r="PYK531" s="464"/>
      <c r="PYL531" s="464"/>
      <c r="PYM531" s="464"/>
      <c r="PYN531" s="464"/>
      <c r="PYO531" s="464"/>
      <c r="PYP531" s="464"/>
      <c r="PYQ531" s="464"/>
      <c r="PYR531" s="464"/>
      <c r="PYS531" s="464"/>
      <c r="PYT531" s="464"/>
      <c r="PYU531" s="464"/>
      <c r="PYV531" s="464"/>
      <c r="PYW531" s="464"/>
      <c r="PYX531" s="464"/>
      <c r="PYY531" s="464"/>
      <c r="PYZ531" s="464"/>
      <c r="PZA531" s="464"/>
      <c r="PZB531" s="464"/>
      <c r="PZC531" s="464"/>
      <c r="PZD531" s="464"/>
      <c r="PZE531" s="464"/>
      <c r="PZF531" s="464"/>
      <c r="PZG531" s="464"/>
      <c r="PZH531" s="464"/>
      <c r="PZI531" s="464"/>
      <c r="PZJ531" s="464"/>
      <c r="PZK531" s="464"/>
      <c r="PZL531" s="464"/>
      <c r="PZM531" s="464"/>
      <c r="PZN531" s="464"/>
      <c r="PZO531" s="464"/>
      <c r="PZP531" s="464"/>
      <c r="PZQ531" s="464"/>
      <c r="PZR531" s="464"/>
      <c r="PZS531" s="464"/>
      <c r="PZT531" s="464"/>
      <c r="PZU531" s="464"/>
      <c r="PZV531" s="464"/>
      <c r="PZW531" s="464"/>
      <c r="PZX531" s="464"/>
      <c r="PZY531" s="464"/>
      <c r="PZZ531" s="464"/>
      <c r="QAA531" s="464"/>
      <c r="QAB531" s="464"/>
      <c r="QAC531" s="464"/>
      <c r="QAD531" s="464"/>
      <c r="QAE531" s="464"/>
      <c r="QAF531" s="464"/>
      <c r="QAG531" s="464"/>
      <c r="QAH531" s="464"/>
      <c r="QAI531" s="464"/>
      <c r="QAJ531" s="464"/>
      <c r="QAK531" s="464"/>
      <c r="QAL531" s="464"/>
      <c r="QAM531" s="464"/>
      <c r="QAN531" s="464"/>
      <c r="QAO531" s="464"/>
      <c r="QAP531" s="464"/>
      <c r="QAQ531" s="464"/>
      <c r="QAR531" s="464"/>
      <c r="QAS531" s="464"/>
      <c r="QAT531" s="464"/>
      <c r="QAU531" s="464"/>
      <c r="QAV531" s="464"/>
      <c r="QAW531" s="464"/>
      <c r="QAX531" s="464"/>
      <c r="QAY531" s="464"/>
      <c r="QAZ531" s="464"/>
      <c r="QBA531" s="464"/>
      <c r="QBB531" s="464"/>
      <c r="QBC531" s="464"/>
      <c r="QBD531" s="464"/>
      <c r="QBE531" s="464"/>
      <c r="QBF531" s="464"/>
      <c r="QBG531" s="464"/>
      <c r="QBH531" s="464"/>
      <c r="QBI531" s="464"/>
      <c r="QBJ531" s="464"/>
      <c r="QBK531" s="464"/>
      <c r="QBL531" s="464"/>
      <c r="QBM531" s="464"/>
      <c r="QBN531" s="464"/>
      <c r="QBO531" s="464"/>
      <c r="QBP531" s="464"/>
      <c r="QBQ531" s="464"/>
      <c r="QBR531" s="464"/>
      <c r="QBS531" s="464"/>
      <c r="QBT531" s="464"/>
      <c r="QBU531" s="464"/>
      <c r="QBV531" s="464"/>
      <c r="QBW531" s="464"/>
      <c r="QBX531" s="464"/>
      <c r="QBY531" s="464"/>
      <c r="QBZ531" s="464"/>
      <c r="QCA531" s="464"/>
      <c r="QCB531" s="464"/>
      <c r="QCC531" s="464"/>
      <c r="QCD531" s="464"/>
      <c r="QCE531" s="464"/>
      <c r="QCF531" s="464"/>
      <c r="QCG531" s="464"/>
      <c r="QCH531" s="464"/>
      <c r="QCI531" s="464"/>
      <c r="QCJ531" s="464"/>
      <c r="QCK531" s="464"/>
      <c r="QCL531" s="464"/>
      <c r="QCM531" s="464"/>
      <c r="QCN531" s="464"/>
      <c r="QCO531" s="464"/>
      <c r="QCP531" s="464"/>
      <c r="QCQ531" s="464"/>
      <c r="QCR531" s="464"/>
      <c r="QCS531" s="464"/>
      <c r="QCT531" s="464"/>
      <c r="QCU531" s="464"/>
      <c r="QCV531" s="464"/>
      <c r="QCW531" s="464"/>
      <c r="QCX531" s="464"/>
      <c r="QCY531" s="464"/>
      <c r="QCZ531" s="464"/>
      <c r="QDA531" s="464"/>
      <c r="QDB531" s="464"/>
      <c r="QDC531" s="464"/>
      <c r="QDD531" s="464"/>
      <c r="QDE531" s="464"/>
      <c r="QDF531" s="464"/>
      <c r="QDG531" s="464"/>
      <c r="QDH531" s="464"/>
      <c r="QDI531" s="464"/>
      <c r="QDJ531" s="464"/>
      <c r="QDK531" s="464"/>
      <c r="QDL531" s="464"/>
      <c r="QDM531" s="464"/>
      <c r="QDN531" s="464"/>
      <c r="QDO531" s="464"/>
      <c r="QDP531" s="464"/>
      <c r="QDQ531" s="464"/>
      <c r="QDR531" s="464"/>
      <c r="QDS531" s="464"/>
      <c r="QDT531" s="464"/>
      <c r="QDU531" s="464"/>
      <c r="QDV531" s="464"/>
      <c r="QDW531" s="464"/>
      <c r="QDX531" s="464"/>
      <c r="QDY531" s="464"/>
      <c r="QDZ531" s="464"/>
      <c r="QEA531" s="464"/>
      <c r="QEB531" s="464"/>
      <c r="QEC531" s="464"/>
      <c r="QED531" s="464"/>
      <c r="QEE531" s="464"/>
      <c r="QEF531" s="464"/>
      <c r="QEG531" s="464"/>
      <c r="QEH531" s="464"/>
      <c r="QEI531" s="464"/>
      <c r="QEJ531" s="464"/>
      <c r="QEK531" s="464"/>
      <c r="QEL531" s="464"/>
      <c r="QEM531" s="464"/>
      <c r="QEN531" s="464"/>
      <c r="QEO531" s="464"/>
      <c r="QEP531" s="464"/>
      <c r="QEQ531" s="464"/>
      <c r="QER531" s="464"/>
      <c r="QES531" s="464"/>
      <c r="QET531" s="464"/>
      <c r="QEU531" s="464"/>
      <c r="QEV531" s="464"/>
      <c r="QEW531" s="464"/>
      <c r="QEX531" s="464"/>
      <c r="QEY531" s="464"/>
      <c r="QEZ531" s="464"/>
      <c r="QFA531" s="464"/>
      <c r="QFB531" s="464"/>
      <c r="QFC531" s="464"/>
      <c r="QFD531" s="464"/>
      <c r="QFE531" s="464"/>
      <c r="QFF531" s="464"/>
      <c r="QFG531" s="464"/>
      <c r="QFH531" s="464"/>
      <c r="QFI531" s="464"/>
      <c r="QFJ531" s="464"/>
      <c r="QFK531" s="464"/>
      <c r="QFL531" s="464"/>
      <c r="QFM531" s="464"/>
      <c r="QFN531" s="464"/>
      <c r="QFO531" s="464"/>
      <c r="QFP531" s="464"/>
      <c r="QFQ531" s="464"/>
      <c r="QFR531" s="464"/>
      <c r="QFS531" s="464"/>
      <c r="QFT531" s="464"/>
      <c r="QFU531" s="464"/>
      <c r="QFV531" s="464"/>
      <c r="QFW531" s="464"/>
      <c r="QFX531" s="464"/>
      <c r="QFY531" s="464"/>
      <c r="QFZ531" s="464"/>
      <c r="QGA531" s="464"/>
      <c r="QGB531" s="464"/>
      <c r="QGC531" s="464"/>
      <c r="QGD531" s="464"/>
      <c r="QGE531" s="464"/>
      <c r="QGF531" s="464"/>
      <c r="QGG531" s="464"/>
      <c r="QGH531" s="464"/>
      <c r="QGI531" s="464"/>
      <c r="QGJ531" s="464"/>
      <c r="QGK531" s="464"/>
      <c r="QGL531" s="464"/>
      <c r="QGM531" s="464"/>
      <c r="QGN531" s="464"/>
      <c r="QGO531" s="464"/>
      <c r="QGP531" s="464"/>
      <c r="QGQ531" s="464"/>
      <c r="QGR531" s="464"/>
      <c r="QGS531" s="464"/>
      <c r="QGT531" s="464"/>
      <c r="QGU531" s="464"/>
      <c r="QGV531" s="464"/>
      <c r="QGW531" s="464"/>
      <c r="QGX531" s="464"/>
      <c r="QGY531" s="464"/>
      <c r="QGZ531" s="464"/>
      <c r="QHA531" s="464"/>
      <c r="QHB531" s="464"/>
      <c r="QHC531" s="464"/>
      <c r="QHD531" s="464"/>
      <c r="QHE531" s="464"/>
      <c r="QHF531" s="464"/>
      <c r="QHG531" s="464"/>
      <c r="QHH531" s="464"/>
      <c r="QHI531" s="464"/>
      <c r="QHJ531" s="464"/>
      <c r="QHK531" s="464"/>
      <c r="QHL531" s="464"/>
      <c r="QHM531" s="464"/>
      <c r="QHN531" s="464"/>
      <c r="QHO531" s="464"/>
      <c r="QHP531" s="464"/>
      <c r="QHQ531" s="464"/>
      <c r="QHR531" s="464"/>
      <c r="QHS531" s="464"/>
      <c r="QHT531" s="464"/>
      <c r="QHU531" s="464"/>
      <c r="QHV531" s="464"/>
      <c r="QHW531" s="464"/>
      <c r="QHX531" s="464"/>
      <c r="QHY531" s="464"/>
      <c r="QHZ531" s="464"/>
      <c r="QIA531" s="464"/>
      <c r="QIB531" s="464"/>
      <c r="QIC531" s="464"/>
      <c r="QID531" s="464"/>
      <c r="QIE531" s="464"/>
      <c r="QIF531" s="464"/>
      <c r="QIG531" s="464"/>
      <c r="QIH531" s="464"/>
      <c r="QII531" s="464"/>
      <c r="QIJ531" s="464"/>
      <c r="QIK531" s="464"/>
      <c r="QIL531" s="464"/>
      <c r="QIM531" s="464"/>
      <c r="QIN531" s="464"/>
      <c r="QIO531" s="464"/>
      <c r="QIP531" s="464"/>
      <c r="QIQ531" s="464"/>
      <c r="QIR531" s="464"/>
      <c r="QIS531" s="464"/>
      <c r="QIT531" s="464"/>
      <c r="QIU531" s="464"/>
      <c r="QIV531" s="464"/>
      <c r="QIW531" s="464"/>
      <c r="QIX531" s="464"/>
      <c r="QIY531" s="464"/>
      <c r="QIZ531" s="464"/>
      <c r="QJA531" s="464"/>
      <c r="QJB531" s="464"/>
      <c r="QJC531" s="464"/>
      <c r="QJD531" s="464"/>
      <c r="QJE531" s="464"/>
      <c r="QJF531" s="464"/>
      <c r="QJG531" s="464"/>
      <c r="QJH531" s="464"/>
      <c r="QJI531" s="464"/>
      <c r="QJJ531" s="464"/>
      <c r="QJK531" s="464"/>
      <c r="QJL531" s="464"/>
      <c r="QJM531" s="464"/>
      <c r="QJN531" s="464"/>
      <c r="QJO531" s="464"/>
      <c r="QJP531" s="464"/>
      <c r="QJQ531" s="464"/>
      <c r="QJR531" s="464"/>
      <c r="QJS531" s="464"/>
      <c r="QJT531" s="464"/>
      <c r="QJU531" s="464"/>
      <c r="QJV531" s="464"/>
      <c r="QJW531" s="464"/>
      <c r="QJX531" s="464"/>
      <c r="QJY531" s="464"/>
      <c r="QJZ531" s="464"/>
      <c r="QKA531" s="464"/>
      <c r="QKB531" s="464"/>
      <c r="QKC531" s="464"/>
      <c r="QKD531" s="464"/>
      <c r="QKE531" s="464"/>
      <c r="QKF531" s="464"/>
      <c r="QKG531" s="464"/>
      <c r="QKH531" s="464"/>
      <c r="QKI531" s="464"/>
      <c r="QKJ531" s="464"/>
      <c r="QKK531" s="464"/>
      <c r="QKL531" s="464"/>
      <c r="QKM531" s="464"/>
      <c r="QKN531" s="464"/>
      <c r="QKO531" s="464"/>
      <c r="QKP531" s="464"/>
      <c r="QKQ531" s="464"/>
      <c r="QKR531" s="464"/>
      <c r="QKS531" s="464"/>
      <c r="QKT531" s="464"/>
      <c r="QKU531" s="464"/>
      <c r="QKV531" s="464"/>
      <c r="QKW531" s="464"/>
      <c r="QKX531" s="464"/>
      <c r="QKY531" s="464"/>
      <c r="QKZ531" s="464"/>
      <c r="QLA531" s="464"/>
      <c r="QLB531" s="464"/>
      <c r="QLC531" s="464"/>
      <c r="QLD531" s="464"/>
      <c r="QLE531" s="464"/>
      <c r="QLF531" s="464"/>
      <c r="QLG531" s="464"/>
      <c r="QLH531" s="464"/>
      <c r="QLI531" s="464"/>
      <c r="QLJ531" s="464"/>
      <c r="QLK531" s="464"/>
      <c r="QLL531" s="464"/>
      <c r="QLM531" s="464"/>
      <c r="QLN531" s="464"/>
      <c r="QLO531" s="464"/>
      <c r="QLP531" s="464"/>
      <c r="QLQ531" s="464"/>
      <c r="QLR531" s="464"/>
      <c r="QLS531" s="464"/>
      <c r="QLT531" s="464"/>
      <c r="QLU531" s="464"/>
      <c r="QLV531" s="464"/>
      <c r="QLW531" s="464"/>
      <c r="QLX531" s="464"/>
      <c r="QLY531" s="464"/>
      <c r="QLZ531" s="464"/>
      <c r="QMA531" s="464"/>
      <c r="QMB531" s="464"/>
      <c r="QMC531" s="464"/>
      <c r="QMD531" s="464"/>
      <c r="QME531" s="464"/>
      <c r="QMF531" s="464"/>
      <c r="QMG531" s="464"/>
      <c r="QMH531" s="464"/>
      <c r="QMI531" s="464"/>
      <c r="QMJ531" s="464"/>
      <c r="QMK531" s="464"/>
      <c r="QML531" s="464"/>
      <c r="QMM531" s="464"/>
      <c r="QMN531" s="464"/>
      <c r="QMO531" s="464"/>
      <c r="QMP531" s="464"/>
      <c r="QMQ531" s="464"/>
      <c r="QMR531" s="464"/>
      <c r="QMS531" s="464"/>
      <c r="QMT531" s="464"/>
      <c r="QMU531" s="464"/>
      <c r="QMV531" s="464"/>
      <c r="QMW531" s="464"/>
      <c r="QMX531" s="464"/>
      <c r="QMY531" s="464"/>
      <c r="QMZ531" s="464"/>
      <c r="QNA531" s="464"/>
      <c r="QNB531" s="464"/>
      <c r="QNC531" s="464"/>
      <c r="QND531" s="464"/>
      <c r="QNE531" s="464"/>
      <c r="QNF531" s="464"/>
      <c r="QNG531" s="464"/>
      <c r="QNH531" s="464"/>
      <c r="QNI531" s="464"/>
      <c r="QNJ531" s="464"/>
      <c r="QNK531" s="464"/>
      <c r="QNL531" s="464"/>
      <c r="QNM531" s="464"/>
      <c r="QNN531" s="464"/>
      <c r="QNO531" s="464"/>
      <c r="QNP531" s="464"/>
      <c r="QNQ531" s="464"/>
      <c r="QNR531" s="464"/>
      <c r="QNS531" s="464"/>
      <c r="QNT531" s="464"/>
      <c r="QNU531" s="464"/>
      <c r="QNV531" s="464"/>
      <c r="QNW531" s="464"/>
      <c r="QNX531" s="464"/>
      <c r="QNY531" s="464"/>
      <c r="QNZ531" s="464"/>
      <c r="QOA531" s="464"/>
      <c r="QOB531" s="464"/>
      <c r="QOC531" s="464"/>
      <c r="QOD531" s="464"/>
      <c r="QOE531" s="464"/>
      <c r="QOF531" s="464"/>
      <c r="QOG531" s="464"/>
      <c r="QOH531" s="464"/>
      <c r="QOI531" s="464"/>
      <c r="QOJ531" s="464"/>
      <c r="QOK531" s="464"/>
      <c r="QOL531" s="464"/>
      <c r="QOM531" s="464"/>
      <c r="QON531" s="464"/>
      <c r="QOO531" s="464"/>
      <c r="QOP531" s="464"/>
      <c r="QOQ531" s="464"/>
      <c r="QOR531" s="464"/>
      <c r="QOS531" s="464"/>
      <c r="QOT531" s="464"/>
      <c r="QOU531" s="464"/>
      <c r="QOV531" s="464"/>
      <c r="QOW531" s="464"/>
      <c r="QOX531" s="464"/>
      <c r="QOY531" s="464"/>
      <c r="QOZ531" s="464"/>
      <c r="QPA531" s="464"/>
      <c r="QPB531" s="464"/>
      <c r="QPC531" s="464"/>
      <c r="QPD531" s="464"/>
      <c r="QPE531" s="464"/>
      <c r="QPF531" s="464"/>
      <c r="QPG531" s="464"/>
      <c r="QPH531" s="464"/>
      <c r="QPI531" s="464"/>
      <c r="QPJ531" s="464"/>
      <c r="QPK531" s="464"/>
      <c r="QPL531" s="464"/>
      <c r="QPM531" s="464"/>
      <c r="QPN531" s="464"/>
      <c r="QPO531" s="464"/>
      <c r="QPP531" s="464"/>
      <c r="QPQ531" s="464"/>
      <c r="QPR531" s="464"/>
      <c r="QPS531" s="464"/>
      <c r="QPT531" s="464"/>
      <c r="QPU531" s="464"/>
      <c r="QPV531" s="464"/>
      <c r="QPW531" s="464"/>
      <c r="QPX531" s="464"/>
      <c r="QPY531" s="464"/>
      <c r="QPZ531" s="464"/>
      <c r="QQA531" s="464"/>
      <c r="QQB531" s="464"/>
      <c r="QQC531" s="464"/>
      <c r="QQD531" s="464"/>
      <c r="QQE531" s="464"/>
      <c r="QQF531" s="464"/>
      <c r="QQG531" s="464"/>
      <c r="QQH531" s="464"/>
      <c r="QQI531" s="464"/>
      <c r="QQJ531" s="464"/>
      <c r="QQK531" s="464"/>
      <c r="QQL531" s="464"/>
      <c r="QQM531" s="464"/>
      <c r="QQN531" s="464"/>
      <c r="QQO531" s="464"/>
      <c r="QQP531" s="464"/>
      <c r="QQQ531" s="464"/>
      <c r="QQR531" s="464"/>
      <c r="QQS531" s="464"/>
      <c r="QQT531" s="464"/>
      <c r="QQU531" s="464"/>
      <c r="QQV531" s="464"/>
      <c r="QQW531" s="464"/>
      <c r="QQX531" s="464"/>
      <c r="QQY531" s="464"/>
      <c r="QQZ531" s="464"/>
      <c r="QRA531" s="464"/>
      <c r="QRB531" s="464"/>
      <c r="QRC531" s="464"/>
      <c r="QRD531" s="464"/>
      <c r="QRE531" s="464"/>
      <c r="QRF531" s="464"/>
      <c r="QRG531" s="464"/>
      <c r="QRH531" s="464"/>
      <c r="QRI531" s="464"/>
      <c r="QRJ531" s="464"/>
      <c r="QRK531" s="464"/>
      <c r="QRL531" s="464"/>
      <c r="QRM531" s="464"/>
      <c r="QRN531" s="464"/>
      <c r="QRO531" s="464"/>
      <c r="QRP531" s="464"/>
      <c r="QRQ531" s="464"/>
      <c r="QRR531" s="464"/>
      <c r="QRS531" s="464"/>
      <c r="QRT531" s="464"/>
      <c r="QRU531" s="464"/>
      <c r="QRV531" s="464"/>
      <c r="QRW531" s="464"/>
      <c r="QRX531" s="464"/>
      <c r="QRY531" s="464"/>
      <c r="QRZ531" s="464"/>
      <c r="QSA531" s="464"/>
      <c r="QSB531" s="464"/>
      <c r="QSC531" s="464"/>
      <c r="QSD531" s="464"/>
      <c r="QSE531" s="464"/>
      <c r="QSF531" s="464"/>
      <c r="QSG531" s="464"/>
      <c r="QSH531" s="464"/>
      <c r="QSI531" s="464"/>
      <c r="QSJ531" s="464"/>
      <c r="QSK531" s="464"/>
      <c r="QSL531" s="464"/>
      <c r="QSM531" s="464"/>
      <c r="QSN531" s="464"/>
      <c r="QSO531" s="464"/>
      <c r="QSP531" s="464"/>
      <c r="QSQ531" s="464"/>
      <c r="QSR531" s="464"/>
      <c r="QSS531" s="464"/>
      <c r="QST531" s="464"/>
      <c r="QSU531" s="464"/>
      <c r="QSV531" s="464"/>
      <c r="QSW531" s="464"/>
      <c r="QSX531" s="464"/>
      <c r="QSY531" s="464"/>
      <c r="QSZ531" s="464"/>
      <c r="QTA531" s="464"/>
      <c r="QTB531" s="464"/>
      <c r="QTC531" s="464"/>
      <c r="QTD531" s="464"/>
      <c r="QTE531" s="464"/>
      <c r="QTF531" s="464"/>
      <c r="QTG531" s="464"/>
      <c r="QTH531" s="464"/>
      <c r="QTI531" s="464"/>
      <c r="QTJ531" s="464"/>
      <c r="QTK531" s="464"/>
      <c r="QTL531" s="464"/>
      <c r="QTM531" s="464"/>
      <c r="QTN531" s="464"/>
      <c r="QTO531" s="464"/>
      <c r="QTP531" s="464"/>
      <c r="QTQ531" s="464"/>
      <c r="QTR531" s="464"/>
      <c r="QTS531" s="464"/>
      <c r="QTT531" s="464"/>
      <c r="QTU531" s="464"/>
      <c r="QTV531" s="464"/>
      <c r="QTW531" s="464"/>
      <c r="QTX531" s="464"/>
      <c r="QTY531" s="464"/>
      <c r="QTZ531" s="464"/>
      <c r="QUA531" s="464"/>
      <c r="QUB531" s="464"/>
      <c r="QUC531" s="464"/>
      <c r="QUD531" s="464"/>
      <c r="QUE531" s="464"/>
      <c r="QUF531" s="464"/>
      <c r="QUG531" s="464"/>
      <c r="QUH531" s="464"/>
      <c r="QUI531" s="464"/>
      <c r="QUJ531" s="464"/>
      <c r="QUK531" s="464"/>
      <c r="QUL531" s="464"/>
      <c r="QUM531" s="464"/>
      <c r="QUN531" s="464"/>
      <c r="QUO531" s="464"/>
      <c r="QUP531" s="464"/>
      <c r="QUQ531" s="464"/>
      <c r="QUR531" s="464"/>
      <c r="QUS531" s="464"/>
      <c r="QUT531" s="464"/>
      <c r="QUU531" s="464"/>
      <c r="QUV531" s="464"/>
      <c r="QUW531" s="464"/>
      <c r="QUX531" s="464"/>
      <c r="QUY531" s="464"/>
      <c r="QUZ531" s="464"/>
      <c r="QVA531" s="464"/>
      <c r="QVB531" s="464"/>
      <c r="QVC531" s="464"/>
      <c r="QVD531" s="464"/>
      <c r="QVE531" s="464"/>
      <c r="QVF531" s="464"/>
      <c r="QVG531" s="464"/>
      <c r="QVH531" s="464"/>
      <c r="QVI531" s="464"/>
      <c r="QVJ531" s="464"/>
      <c r="QVK531" s="464"/>
      <c r="QVL531" s="464"/>
      <c r="QVM531" s="464"/>
      <c r="QVN531" s="464"/>
      <c r="QVO531" s="464"/>
      <c r="QVP531" s="464"/>
      <c r="QVQ531" s="464"/>
      <c r="QVR531" s="464"/>
      <c r="QVS531" s="464"/>
      <c r="QVT531" s="464"/>
      <c r="QVU531" s="464"/>
      <c r="QVV531" s="464"/>
      <c r="QVW531" s="464"/>
      <c r="QVX531" s="464"/>
      <c r="QVY531" s="464"/>
      <c r="QVZ531" s="464"/>
      <c r="QWA531" s="464"/>
      <c r="QWB531" s="464"/>
      <c r="QWC531" s="464"/>
      <c r="QWD531" s="464"/>
      <c r="QWE531" s="464"/>
      <c r="QWF531" s="464"/>
      <c r="QWG531" s="464"/>
      <c r="QWH531" s="464"/>
      <c r="QWI531" s="464"/>
      <c r="QWJ531" s="464"/>
      <c r="QWK531" s="464"/>
      <c r="QWL531" s="464"/>
      <c r="QWM531" s="464"/>
      <c r="QWN531" s="464"/>
      <c r="QWO531" s="464"/>
      <c r="QWP531" s="464"/>
      <c r="QWQ531" s="464"/>
      <c r="QWR531" s="464"/>
      <c r="QWS531" s="464"/>
      <c r="QWT531" s="464"/>
      <c r="QWU531" s="464"/>
      <c r="QWV531" s="464"/>
      <c r="QWW531" s="464"/>
      <c r="QWX531" s="464"/>
      <c r="QWY531" s="464"/>
      <c r="QWZ531" s="464"/>
      <c r="QXA531" s="464"/>
      <c r="QXB531" s="464"/>
      <c r="QXC531" s="464"/>
      <c r="QXD531" s="464"/>
      <c r="QXE531" s="464"/>
      <c r="QXF531" s="464"/>
      <c r="QXG531" s="464"/>
      <c r="QXH531" s="464"/>
      <c r="QXI531" s="464"/>
      <c r="QXJ531" s="464"/>
      <c r="QXK531" s="464"/>
      <c r="QXL531" s="464"/>
      <c r="QXM531" s="464"/>
      <c r="QXN531" s="464"/>
      <c r="QXO531" s="464"/>
      <c r="QXP531" s="464"/>
      <c r="QXQ531" s="464"/>
      <c r="QXR531" s="464"/>
      <c r="QXS531" s="464"/>
      <c r="QXT531" s="464"/>
      <c r="QXU531" s="464"/>
      <c r="QXV531" s="464"/>
      <c r="QXW531" s="464"/>
      <c r="QXX531" s="464"/>
      <c r="QXY531" s="464"/>
      <c r="QXZ531" s="464"/>
      <c r="QYA531" s="464"/>
      <c r="QYB531" s="464"/>
      <c r="QYC531" s="464"/>
      <c r="QYD531" s="464"/>
      <c r="QYE531" s="464"/>
      <c r="QYF531" s="464"/>
      <c r="QYG531" s="464"/>
      <c r="QYH531" s="464"/>
      <c r="QYI531" s="464"/>
      <c r="QYJ531" s="464"/>
      <c r="QYK531" s="464"/>
      <c r="QYL531" s="464"/>
      <c r="QYM531" s="464"/>
      <c r="QYN531" s="464"/>
      <c r="QYO531" s="464"/>
      <c r="QYP531" s="464"/>
      <c r="QYQ531" s="464"/>
      <c r="QYR531" s="464"/>
      <c r="QYS531" s="464"/>
      <c r="QYT531" s="464"/>
      <c r="QYU531" s="464"/>
      <c r="QYV531" s="464"/>
      <c r="QYW531" s="464"/>
      <c r="QYX531" s="464"/>
      <c r="QYY531" s="464"/>
      <c r="QYZ531" s="464"/>
      <c r="QZA531" s="464"/>
      <c r="QZB531" s="464"/>
      <c r="QZC531" s="464"/>
      <c r="QZD531" s="464"/>
      <c r="QZE531" s="464"/>
      <c r="QZF531" s="464"/>
      <c r="QZG531" s="464"/>
      <c r="QZH531" s="464"/>
      <c r="QZI531" s="464"/>
      <c r="QZJ531" s="464"/>
      <c r="QZK531" s="464"/>
      <c r="QZL531" s="464"/>
      <c r="QZM531" s="464"/>
      <c r="QZN531" s="464"/>
      <c r="QZO531" s="464"/>
      <c r="QZP531" s="464"/>
      <c r="QZQ531" s="464"/>
      <c r="QZR531" s="464"/>
      <c r="QZS531" s="464"/>
      <c r="QZT531" s="464"/>
      <c r="QZU531" s="464"/>
      <c r="QZV531" s="464"/>
      <c r="QZW531" s="464"/>
      <c r="QZX531" s="464"/>
      <c r="QZY531" s="464"/>
      <c r="QZZ531" s="464"/>
      <c r="RAA531" s="464"/>
      <c r="RAB531" s="464"/>
      <c r="RAC531" s="464"/>
      <c r="RAD531" s="464"/>
      <c r="RAE531" s="464"/>
      <c r="RAF531" s="464"/>
      <c r="RAG531" s="464"/>
      <c r="RAH531" s="464"/>
      <c r="RAI531" s="464"/>
      <c r="RAJ531" s="464"/>
      <c r="RAK531" s="464"/>
      <c r="RAL531" s="464"/>
      <c r="RAM531" s="464"/>
      <c r="RAN531" s="464"/>
      <c r="RAO531" s="464"/>
      <c r="RAP531" s="464"/>
      <c r="RAQ531" s="464"/>
      <c r="RAR531" s="464"/>
      <c r="RAS531" s="464"/>
      <c r="RAT531" s="464"/>
      <c r="RAU531" s="464"/>
      <c r="RAV531" s="464"/>
      <c r="RAW531" s="464"/>
      <c r="RAX531" s="464"/>
      <c r="RAY531" s="464"/>
      <c r="RAZ531" s="464"/>
      <c r="RBA531" s="464"/>
      <c r="RBB531" s="464"/>
      <c r="RBC531" s="464"/>
      <c r="RBD531" s="464"/>
      <c r="RBE531" s="464"/>
      <c r="RBF531" s="464"/>
      <c r="RBG531" s="464"/>
      <c r="RBH531" s="464"/>
      <c r="RBI531" s="464"/>
      <c r="RBJ531" s="464"/>
      <c r="RBK531" s="464"/>
      <c r="RBL531" s="464"/>
      <c r="RBM531" s="464"/>
      <c r="RBN531" s="464"/>
      <c r="RBO531" s="464"/>
      <c r="RBP531" s="464"/>
      <c r="RBQ531" s="464"/>
      <c r="RBR531" s="464"/>
      <c r="RBS531" s="464"/>
      <c r="RBT531" s="464"/>
      <c r="RBU531" s="464"/>
      <c r="RBV531" s="464"/>
      <c r="RBW531" s="464"/>
      <c r="RBX531" s="464"/>
      <c r="RBY531" s="464"/>
      <c r="RBZ531" s="464"/>
      <c r="RCA531" s="464"/>
      <c r="RCB531" s="464"/>
      <c r="RCC531" s="464"/>
      <c r="RCD531" s="464"/>
      <c r="RCE531" s="464"/>
      <c r="RCF531" s="464"/>
      <c r="RCG531" s="464"/>
      <c r="RCH531" s="464"/>
      <c r="RCI531" s="464"/>
      <c r="RCJ531" s="464"/>
      <c r="RCK531" s="464"/>
      <c r="RCL531" s="464"/>
      <c r="RCM531" s="464"/>
      <c r="RCN531" s="464"/>
      <c r="RCO531" s="464"/>
      <c r="RCP531" s="464"/>
      <c r="RCQ531" s="464"/>
      <c r="RCR531" s="464"/>
      <c r="RCS531" s="464"/>
      <c r="RCT531" s="464"/>
      <c r="RCU531" s="464"/>
      <c r="RCV531" s="464"/>
      <c r="RCW531" s="464"/>
      <c r="RCX531" s="464"/>
      <c r="RCY531" s="464"/>
      <c r="RCZ531" s="464"/>
      <c r="RDA531" s="464"/>
      <c r="RDB531" s="464"/>
      <c r="RDC531" s="464"/>
      <c r="RDD531" s="464"/>
      <c r="RDE531" s="464"/>
      <c r="RDF531" s="464"/>
      <c r="RDG531" s="464"/>
      <c r="RDH531" s="464"/>
      <c r="RDI531" s="464"/>
      <c r="RDJ531" s="464"/>
      <c r="RDK531" s="464"/>
      <c r="RDL531" s="464"/>
      <c r="RDM531" s="464"/>
      <c r="RDN531" s="464"/>
      <c r="RDO531" s="464"/>
      <c r="RDP531" s="464"/>
      <c r="RDQ531" s="464"/>
      <c r="RDR531" s="464"/>
      <c r="RDS531" s="464"/>
      <c r="RDT531" s="464"/>
      <c r="RDU531" s="464"/>
      <c r="RDV531" s="464"/>
      <c r="RDW531" s="464"/>
      <c r="RDX531" s="464"/>
      <c r="RDY531" s="464"/>
      <c r="RDZ531" s="464"/>
      <c r="REA531" s="464"/>
      <c r="REB531" s="464"/>
      <c r="REC531" s="464"/>
      <c r="RED531" s="464"/>
      <c r="REE531" s="464"/>
      <c r="REF531" s="464"/>
      <c r="REG531" s="464"/>
      <c r="REH531" s="464"/>
      <c r="REI531" s="464"/>
      <c r="REJ531" s="464"/>
      <c r="REK531" s="464"/>
      <c r="REL531" s="464"/>
      <c r="REM531" s="464"/>
      <c r="REN531" s="464"/>
      <c r="REO531" s="464"/>
      <c r="REP531" s="464"/>
      <c r="REQ531" s="464"/>
      <c r="RER531" s="464"/>
      <c r="RES531" s="464"/>
      <c r="RET531" s="464"/>
      <c r="REU531" s="464"/>
      <c r="REV531" s="464"/>
      <c r="REW531" s="464"/>
      <c r="REX531" s="464"/>
      <c r="REY531" s="464"/>
      <c r="REZ531" s="464"/>
      <c r="RFA531" s="464"/>
      <c r="RFB531" s="464"/>
      <c r="RFC531" s="464"/>
      <c r="RFD531" s="464"/>
      <c r="RFE531" s="464"/>
      <c r="RFF531" s="464"/>
      <c r="RFG531" s="464"/>
      <c r="RFH531" s="464"/>
      <c r="RFI531" s="464"/>
      <c r="RFJ531" s="464"/>
      <c r="RFK531" s="464"/>
      <c r="RFL531" s="464"/>
      <c r="RFM531" s="464"/>
      <c r="RFN531" s="464"/>
      <c r="RFO531" s="464"/>
      <c r="RFP531" s="464"/>
      <c r="RFQ531" s="464"/>
      <c r="RFR531" s="464"/>
      <c r="RFS531" s="464"/>
      <c r="RFT531" s="464"/>
      <c r="RFU531" s="464"/>
      <c r="RFV531" s="464"/>
      <c r="RFW531" s="464"/>
      <c r="RFX531" s="464"/>
      <c r="RFY531" s="464"/>
      <c r="RFZ531" s="464"/>
      <c r="RGA531" s="464"/>
      <c r="RGB531" s="464"/>
      <c r="RGC531" s="464"/>
      <c r="RGD531" s="464"/>
      <c r="RGE531" s="464"/>
      <c r="RGF531" s="464"/>
      <c r="RGG531" s="464"/>
      <c r="RGH531" s="464"/>
      <c r="RGI531" s="464"/>
      <c r="RGJ531" s="464"/>
      <c r="RGK531" s="464"/>
      <c r="RGL531" s="464"/>
      <c r="RGM531" s="464"/>
      <c r="RGN531" s="464"/>
      <c r="RGO531" s="464"/>
      <c r="RGP531" s="464"/>
      <c r="RGQ531" s="464"/>
      <c r="RGR531" s="464"/>
      <c r="RGS531" s="464"/>
      <c r="RGT531" s="464"/>
      <c r="RGU531" s="464"/>
      <c r="RGV531" s="464"/>
      <c r="RGW531" s="464"/>
      <c r="RGX531" s="464"/>
      <c r="RGY531" s="464"/>
      <c r="RGZ531" s="464"/>
      <c r="RHA531" s="464"/>
      <c r="RHB531" s="464"/>
      <c r="RHC531" s="464"/>
      <c r="RHD531" s="464"/>
      <c r="RHE531" s="464"/>
      <c r="RHF531" s="464"/>
      <c r="RHG531" s="464"/>
      <c r="RHH531" s="464"/>
      <c r="RHI531" s="464"/>
      <c r="RHJ531" s="464"/>
      <c r="RHK531" s="464"/>
      <c r="RHL531" s="464"/>
      <c r="RHM531" s="464"/>
      <c r="RHN531" s="464"/>
      <c r="RHO531" s="464"/>
      <c r="RHP531" s="464"/>
      <c r="RHQ531" s="464"/>
      <c r="RHR531" s="464"/>
      <c r="RHS531" s="464"/>
      <c r="RHT531" s="464"/>
      <c r="RHU531" s="464"/>
      <c r="RHV531" s="464"/>
      <c r="RHW531" s="464"/>
      <c r="RHX531" s="464"/>
      <c r="RHY531" s="464"/>
      <c r="RHZ531" s="464"/>
      <c r="RIA531" s="464"/>
      <c r="RIB531" s="464"/>
      <c r="RIC531" s="464"/>
      <c r="RID531" s="464"/>
      <c r="RIE531" s="464"/>
      <c r="RIF531" s="464"/>
      <c r="RIG531" s="464"/>
      <c r="RIH531" s="464"/>
      <c r="RII531" s="464"/>
      <c r="RIJ531" s="464"/>
      <c r="RIK531" s="464"/>
      <c r="RIL531" s="464"/>
      <c r="RIM531" s="464"/>
      <c r="RIN531" s="464"/>
      <c r="RIO531" s="464"/>
      <c r="RIP531" s="464"/>
      <c r="RIQ531" s="464"/>
      <c r="RIR531" s="464"/>
      <c r="RIS531" s="464"/>
      <c r="RIT531" s="464"/>
      <c r="RIU531" s="464"/>
      <c r="RIV531" s="464"/>
      <c r="RIW531" s="464"/>
      <c r="RIX531" s="464"/>
      <c r="RIY531" s="464"/>
      <c r="RIZ531" s="464"/>
      <c r="RJA531" s="464"/>
      <c r="RJB531" s="464"/>
      <c r="RJC531" s="464"/>
      <c r="RJD531" s="464"/>
      <c r="RJE531" s="464"/>
      <c r="RJF531" s="464"/>
      <c r="RJG531" s="464"/>
      <c r="RJH531" s="464"/>
      <c r="RJI531" s="464"/>
      <c r="RJJ531" s="464"/>
      <c r="RJK531" s="464"/>
      <c r="RJL531" s="464"/>
      <c r="RJM531" s="464"/>
      <c r="RJN531" s="464"/>
      <c r="RJO531" s="464"/>
      <c r="RJP531" s="464"/>
      <c r="RJQ531" s="464"/>
      <c r="RJR531" s="464"/>
      <c r="RJS531" s="464"/>
      <c r="RJT531" s="464"/>
      <c r="RJU531" s="464"/>
      <c r="RJV531" s="464"/>
      <c r="RJW531" s="464"/>
      <c r="RJX531" s="464"/>
      <c r="RJY531" s="464"/>
      <c r="RJZ531" s="464"/>
      <c r="RKA531" s="464"/>
      <c r="RKB531" s="464"/>
      <c r="RKC531" s="464"/>
      <c r="RKD531" s="464"/>
      <c r="RKE531" s="464"/>
      <c r="RKF531" s="464"/>
      <c r="RKG531" s="464"/>
      <c r="RKH531" s="464"/>
      <c r="RKI531" s="464"/>
      <c r="RKJ531" s="464"/>
      <c r="RKK531" s="464"/>
      <c r="RKL531" s="464"/>
      <c r="RKM531" s="464"/>
      <c r="RKN531" s="464"/>
      <c r="RKO531" s="464"/>
      <c r="RKP531" s="464"/>
      <c r="RKQ531" s="464"/>
      <c r="RKR531" s="464"/>
      <c r="RKS531" s="464"/>
      <c r="RKT531" s="464"/>
      <c r="RKU531" s="464"/>
      <c r="RKV531" s="464"/>
      <c r="RKW531" s="464"/>
      <c r="RKX531" s="464"/>
      <c r="RKY531" s="464"/>
      <c r="RKZ531" s="464"/>
      <c r="RLA531" s="464"/>
      <c r="RLB531" s="464"/>
      <c r="RLC531" s="464"/>
      <c r="RLD531" s="464"/>
      <c r="RLE531" s="464"/>
      <c r="RLF531" s="464"/>
      <c r="RLG531" s="464"/>
      <c r="RLH531" s="464"/>
      <c r="RLI531" s="464"/>
      <c r="RLJ531" s="464"/>
      <c r="RLK531" s="464"/>
      <c r="RLL531" s="464"/>
      <c r="RLM531" s="464"/>
      <c r="RLN531" s="464"/>
      <c r="RLO531" s="464"/>
      <c r="RLP531" s="464"/>
      <c r="RLQ531" s="464"/>
      <c r="RLR531" s="464"/>
      <c r="RLS531" s="464"/>
      <c r="RLT531" s="464"/>
      <c r="RLU531" s="464"/>
      <c r="RLV531" s="464"/>
      <c r="RLW531" s="464"/>
      <c r="RLX531" s="464"/>
      <c r="RLY531" s="464"/>
      <c r="RLZ531" s="464"/>
      <c r="RMA531" s="464"/>
      <c r="RMB531" s="464"/>
      <c r="RMC531" s="464"/>
      <c r="RMD531" s="464"/>
      <c r="RME531" s="464"/>
      <c r="RMF531" s="464"/>
      <c r="RMG531" s="464"/>
      <c r="RMH531" s="464"/>
      <c r="RMI531" s="464"/>
      <c r="RMJ531" s="464"/>
      <c r="RMK531" s="464"/>
      <c r="RML531" s="464"/>
      <c r="RMM531" s="464"/>
      <c r="RMN531" s="464"/>
      <c r="RMO531" s="464"/>
      <c r="RMP531" s="464"/>
      <c r="RMQ531" s="464"/>
      <c r="RMR531" s="464"/>
      <c r="RMS531" s="464"/>
      <c r="RMT531" s="464"/>
      <c r="RMU531" s="464"/>
      <c r="RMV531" s="464"/>
      <c r="RMW531" s="464"/>
      <c r="RMX531" s="464"/>
      <c r="RMY531" s="464"/>
      <c r="RMZ531" s="464"/>
      <c r="RNA531" s="464"/>
      <c r="RNB531" s="464"/>
      <c r="RNC531" s="464"/>
      <c r="RND531" s="464"/>
      <c r="RNE531" s="464"/>
      <c r="RNF531" s="464"/>
      <c r="RNG531" s="464"/>
      <c r="RNH531" s="464"/>
      <c r="RNI531" s="464"/>
      <c r="RNJ531" s="464"/>
      <c r="RNK531" s="464"/>
      <c r="RNL531" s="464"/>
      <c r="RNM531" s="464"/>
      <c r="RNN531" s="464"/>
      <c r="RNO531" s="464"/>
      <c r="RNP531" s="464"/>
      <c r="RNQ531" s="464"/>
      <c r="RNR531" s="464"/>
      <c r="RNS531" s="464"/>
      <c r="RNT531" s="464"/>
      <c r="RNU531" s="464"/>
      <c r="RNV531" s="464"/>
      <c r="RNW531" s="464"/>
      <c r="RNX531" s="464"/>
      <c r="RNY531" s="464"/>
      <c r="RNZ531" s="464"/>
      <c r="ROA531" s="464"/>
      <c r="ROB531" s="464"/>
      <c r="ROC531" s="464"/>
      <c r="ROD531" s="464"/>
      <c r="ROE531" s="464"/>
      <c r="ROF531" s="464"/>
      <c r="ROG531" s="464"/>
      <c r="ROH531" s="464"/>
      <c r="ROI531" s="464"/>
      <c r="ROJ531" s="464"/>
      <c r="ROK531" s="464"/>
      <c r="ROL531" s="464"/>
      <c r="ROM531" s="464"/>
      <c r="RON531" s="464"/>
      <c r="ROO531" s="464"/>
      <c r="ROP531" s="464"/>
      <c r="ROQ531" s="464"/>
      <c r="ROR531" s="464"/>
      <c r="ROS531" s="464"/>
      <c r="ROT531" s="464"/>
      <c r="ROU531" s="464"/>
      <c r="ROV531" s="464"/>
      <c r="ROW531" s="464"/>
      <c r="ROX531" s="464"/>
      <c r="ROY531" s="464"/>
      <c r="ROZ531" s="464"/>
      <c r="RPA531" s="464"/>
      <c r="RPB531" s="464"/>
      <c r="RPC531" s="464"/>
      <c r="RPD531" s="464"/>
      <c r="RPE531" s="464"/>
      <c r="RPF531" s="464"/>
      <c r="RPG531" s="464"/>
      <c r="RPH531" s="464"/>
      <c r="RPI531" s="464"/>
      <c r="RPJ531" s="464"/>
      <c r="RPK531" s="464"/>
      <c r="RPL531" s="464"/>
      <c r="RPM531" s="464"/>
      <c r="RPN531" s="464"/>
      <c r="RPO531" s="464"/>
      <c r="RPP531" s="464"/>
      <c r="RPQ531" s="464"/>
      <c r="RPR531" s="464"/>
      <c r="RPS531" s="464"/>
      <c r="RPT531" s="464"/>
      <c r="RPU531" s="464"/>
      <c r="RPV531" s="464"/>
      <c r="RPW531" s="464"/>
      <c r="RPX531" s="464"/>
      <c r="RPY531" s="464"/>
      <c r="RPZ531" s="464"/>
      <c r="RQA531" s="464"/>
      <c r="RQB531" s="464"/>
      <c r="RQC531" s="464"/>
      <c r="RQD531" s="464"/>
      <c r="RQE531" s="464"/>
      <c r="RQF531" s="464"/>
      <c r="RQG531" s="464"/>
      <c r="RQH531" s="464"/>
      <c r="RQI531" s="464"/>
      <c r="RQJ531" s="464"/>
      <c r="RQK531" s="464"/>
      <c r="RQL531" s="464"/>
      <c r="RQM531" s="464"/>
      <c r="RQN531" s="464"/>
      <c r="RQO531" s="464"/>
      <c r="RQP531" s="464"/>
      <c r="RQQ531" s="464"/>
      <c r="RQR531" s="464"/>
      <c r="RQS531" s="464"/>
      <c r="RQT531" s="464"/>
      <c r="RQU531" s="464"/>
      <c r="RQV531" s="464"/>
      <c r="RQW531" s="464"/>
      <c r="RQX531" s="464"/>
      <c r="RQY531" s="464"/>
      <c r="RQZ531" s="464"/>
      <c r="RRA531" s="464"/>
      <c r="RRB531" s="464"/>
      <c r="RRC531" s="464"/>
      <c r="RRD531" s="464"/>
      <c r="RRE531" s="464"/>
      <c r="RRF531" s="464"/>
      <c r="RRG531" s="464"/>
      <c r="RRH531" s="464"/>
      <c r="RRI531" s="464"/>
      <c r="RRJ531" s="464"/>
      <c r="RRK531" s="464"/>
      <c r="RRL531" s="464"/>
      <c r="RRM531" s="464"/>
      <c r="RRN531" s="464"/>
      <c r="RRO531" s="464"/>
      <c r="RRP531" s="464"/>
      <c r="RRQ531" s="464"/>
      <c r="RRR531" s="464"/>
      <c r="RRS531" s="464"/>
      <c r="RRT531" s="464"/>
      <c r="RRU531" s="464"/>
      <c r="RRV531" s="464"/>
      <c r="RRW531" s="464"/>
      <c r="RRX531" s="464"/>
      <c r="RRY531" s="464"/>
      <c r="RRZ531" s="464"/>
      <c r="RSA531" s="464"/>
      <c r="RSB531" s="464"/>
      <c r="RSC531" s="464"/>
      <c r="RSD531" s="464"/>
      <c r="RSE531" s="464"/>
      <c r="RSF531" s="464"/>
      <c r="RSG531" s="464"/>
      <c r="RSH531" s="464"/>
      <c r="RSI531" s="464"/>
      <c r="RSJ531" s="464"/>
      <c r="RSK531" s="464"/>
      <c r="RSL531" s="464"/>
      <c r="RSM531" s="464"/>
      <c r="RSN531" s="464"/>
      <c r="RSO531" s="464"/>
      <c r="RSP531" s="464"/>
      <c r="RSQ531" s="464"/>
      <c r="RSR531" s="464"/>
      <c r="RSS531" s="464"/>
      <c r="RST531" s="464"/>
      <c r="RSU531" s="464"/>
      <c r="RSV531" s="464"/>
      <c r="RSW531" s="464"/>
      <c r="RSX531" s="464"/>
      <c r="RSY531" s="464"/>
      <c r="RSZ531" s="464"/>
      <c r="RTA531" s="464"/>
      <c r="RTB531" s="464"/>
      <c r="RTC531" s="464"/>
      <c r="RTD531" s="464"/>
      <c r="RTE531" s="464"/>
      <c r="RTF531" s="464"/>
      <c r="RTG531" s="464"/>
      <c r="RTH531" s="464"/>
      <c r="RTI531" s="464"/>
      <c r="RTJ531" s="464"/>
      <c r="RTK531" s="464"/>
      <c r="RTL531" s="464"/>
      <c r="RTM531" s="464"/>
      <c r="RTN531" s="464"/>
      <c r="RTO531" s="464"/>
      <c r="RTP531" s="464"/>
      <c r="RTQ531" s="464"/>
      <c r="RTR531" s="464"/>
      <c r="RTS531" s="464"/>
      <c r="RTT531" s="464"/>
      <c r="RTU531" s="464"/>
      <c r="RTV531" s="464"/>
      <c r="RTW531" s="464"/>
      <c r="RTX531" s="464"/>
      <c r="RTY531" s="464"/>
      <c r="RTZ531" s="464"/>
      <c r="RUA531" s="464"/>
      <c r="RUB531" s="464"/>
      <c r="RUC531" s="464"/>
      <c r="RUD531" s="464"/>
      <c r="RUE531" s="464"/>
      <c r="RUF531" s="464"/>
      <c r="RUG531" s="464"/>
      <c r="RUH531" s="464"/>
      <c r="RUI531" s="464"/>
      <c r="RUJ531" s="464"/>
      <c r="RUK531" s="464"/>
      <c r="RUL531" s="464"/>
      <c r="RUM531" s="464"/>
      <c r="RUN531" s="464"/>
      <c r="RUO531" s="464"/>
      <c r="RUP531" s="464"/>
      <c r="RUQ531" s="464"/>
      <c r="RUR531" s="464"/>
      <c r="RUS531" s="464"/>
      <c r="RUT531" s="464"/>
      <c r="RUU531" s="464"/>
      <c r="RUV531" s="464"/>
      <c r="RUW531" s="464"/>
      <c r="RUX531" s="464"/>
      <c r="RUY531" s="464"/>
      <c r="RUZ531" s="464"/>
      <c r="RVA531" s="464"/>
      <c r="RVB531" s="464"/>
      <c r="RVC531" s="464"/>
      <c r="RVD531" s="464"/>
      <c r="RVE531" s="464"/>
      <c r="RVF531" s="464"/>
      <c r="RVG531" s="464"/>
      <c r="RVH531" s="464"/>
      <c r="RVI531" s="464"/>
      <c r="RVJ531" s="464"/>
      <c r="RVK531" s="464"/>
      <c r="RVL531" s="464"/>
      <c r="RVM531" s="464"/>
      <c r="RVN531" s="464"/>
      <c r="RVO531" s="464"/>
      <c r="RVP531" s="464"/>
      <c r="RVQ531" s="464"/>
      <c r="RVR531" s="464"/>
      <c r="RVS531" s="464"/>
      <c r="RVT531" s="464"/>
      <c r="RVU531" s="464"/>
      <c r="RVV531" s="464"/>
      <c r="RVW531" s="464"/>
      <c r="RVX531" s="464"/>
      <c r="RVY531" s="464"/>
      <c r="RVZ531" s="464"/>
      <c r="RWA531" s="464"/>
      <c r="RWB531" s="464"/>
      <c r="RWC531" s="464"/>
      <c r="RWD531" s="464"/>
      <c r="RWE531" s="464"/>
      <c r="RWF531" s="464"/>
      <c r="RWG531" s="464"/>
      <c r="RWH531" s="464"/>
      <c r="RWI531" s="464"/>
      <c r="RWJ531" s="464"/>
      <c r="RWK531" s="464"/>
      <c r="RWL531" s="464"/>
      <c r="RWM531" s="464"/>
      <c r="RWN531" s="464"/>
      <c r="RWO531" s="464"/>
      <c r="RWP531" s="464"/>
      <c r="RWQ531" s="464"/>
      <c r="RWR531" s="464"/>
      <c r="RWS531" s="464"/>
      <c r="RWT531" s="464"/>
      <c r="RWU531" s="464"/>
      <c r="RWV531" s="464"/>
      <c r="RWW531" s="464"/>
      <c r="RWX531" s="464"/>
      <c r="RWY531" s="464"/>
      <c r="RWZ531" s="464"/>
      <c r="RXA531" s="464"/>
      <c r="RXB531" s="464"/>
      <c r="RXC531" s="464"/>
      <c r="RXD531" s="464"/>
      <c r="RXE531" s="464"/>
      <c r="RXF531" s="464"/>
      <c r="RXG531" s="464"/>
      <c r="RXH531" s="464"/>
      <c r="RXI531" s="464"/>
      <c r="RXJ531" s="464"/>
      <c r="RXK531" s="464"/>
      <c r="RXL531" s="464"/>
      <c r="RXM531" s="464"/>
      <c r="RXN531" s="464"/>
      <c r="RXO531" s="464"/>
      <c r="RXP531" s="464"/>
      <c r="RXQ531" s="464"/>
      <c r="RXR531" s="464"/>
      <c r="RXS531" s="464"/>
      <c r="RXT531" s="464"/>
      <c r="RXU531" s="464"/>
      <c r="RXV531" s="464"/>
      <c r="RXW531" s="464"/>
      <c r="RXX531" s="464"/>
      <c r="RXY531" s="464"/>
      <c r="RXZ531" s="464"/>
      <c r="RYA531" s="464"/>
      <c r="RYB531" s="464"/>
      <c r="RYC531" s="464"/>
      <c r="RYD531" s="464"/>
      <c r="RYE531" s="464"/>
      <c r="RYF531" s="464"/>
      <c r="RYG531" s="464"/>
      <c r="RYH531" s="464"/>
      <c r="RYI531" s="464"/>
      <c r="RYJ531" s="464"/>
      <c r="RYK531" s="464"/>
      <c r="RYL531" s="464"/>
      <c r="RYM531" s="464"/>
      <c r="RYN531" s="464"/>
      <c r="RYO531" s="464"/>
      <c r="RYP531" s="464"/>
      <c r="RYQ531" s="464"/>
      <c r="RYR531" s="464"/>
      <c r="RYS531" s="464"/>
      <c r="RYT531" s="464"/>
      <c r="RYU531" s="464"/>
      <c r="RYV531" s="464"/>
      <c r="RYW531" s="464"/>
      <c r="RYX531" s="464"/>
      <c r="RYY531" s="464"/>
      <c r="RYZ531" s="464"/>
      <c r="RZA531" s="464"/>
      <c r="RZB531" s="464"/>
      <c r="RZC531" s="464"/>
      <c r="RZD531" s="464"/>
      <c r="RZE531" s="464"/>
      <c r="RZF531" s="464"/>
      <c r="RZG531" s="464"/>
      <c r="RZH531" s="464"/>
      <c r="RZI531" s="464"/>
      <c r="RZJ531" s="464"/>
      <c r="RZK531" s="464"/>
      <c r="RZL531" s="464"/>
      <c r="RZM531" s="464"/>
      <c r="RZN531" s="464"/>
      <c r="RZO531" s="464"/>
      <c r="RZP531" s="464"/>
      <c r="RZQ531" s="464"/>
      <c r="RZR531" s="464"/>
      <c r="RZS531" s="464"/>
      <c r="RZT531" s="464"/>
      <c r="RZU531" s="464"/>
      <c r="RZV531" s="464"/>
      <c r="RZW531" s="464"/>
      <c r="RZX531" s="464"/>
      <c r="RZY531" s="464"/>
      <c r="RZZ531" s="464"/>
      <c r="SAA531" s="464"/>
      <c r="SAB531" s="464"/>
      <c r="SAC531" s="464"/>
      <c r="SAD531" s="464"/>
      <c r="SAE531" s="464"/>
      <c r="SAF531" s="464"/>
      <c r="SAG531" s="464"/>
      <c r="SAH531" s="464"/>
      <c r="SAI531" s="464"/>
      <c r="SAJ531" s="464"/>
      <c r="SAK531" s="464"/>
      <c r="SAL531" s="464"/>
      <c r="SAM531" s="464"/>
      <c r="SAN531" s="464"/>
      <c r="SAO531" s="464"/>
      <c r="SAP531" s="464"/>
      <c r="SAQ531" s="464"/>
      <c r="SAR531" s="464"/>
      <c r="SAS531" s="464"/>
      <c r="SAT531" s="464"/>
      <c r="SAU531" s="464"/>
      <c r="SAV531" s="464"/>
      <c r="SAW531" s="464"/>
      <c r="SAX531" s="464"/>
      <c r="SAY531" s="464"/>
      <c r="SAZ531" s="464"/>
      <c r="SBA531" s="464"/>
      <c r="SBB531" s="464"/>
      <c r="SBC531" s="464"/>
      <c r="SBD531" s="464"/>
      <c r="SBE531" s="464"/>
      <c r="SBF531" s="464"/>
      <c r="SBG531" s="464"/>
      <c r="SBH531" s="464"/>
      <c r="SBI531" s="464"/>
      <c r="SBJ531" s="464"/>
      <c r="SBK531" s="464"/>
      <c r="SBL531" s="464"/>
      <c r="SBM531" s="464"/>
      <c r="SBN531" s="464"/>
      <c r="SBO531" s="464"/>
      <c r="SBP531" s="464"/>
      <c r="SBQ531" s="464"/>
      <c r="SBR531" s="464"/>
      <c r="SBS531" s="464"/>
      <c r="SBT531" s="464"/>
      <c r="SBU531" s="464"/>
      <c r="SBV531" s="464"/>
      <c r="SBW531" s="464"/>
      <c r="SBX531" s="464"/>
      <c r="SBY531" s="464"/>
      <c r="SBZ531" s="464"/>
      <c r="SCA531" s="464"/>
      <c r="SCB531" s="464"/>
      <c r="SCC531" s="464"/>
      <c r="SCD531" s="464"/>
      <c r="SCE531" s="464"/>
      <c r="SCF531" s="464"/>
      <c r="SCG531" s="464"/>
      <c r="SCH531" s="464"/>
      <c r="SCI531" s="464"/>
      <c r="SCJ531" s="464"/>
      <c r="SCK531" s="464"/>
      <c r="SCL531" s="464"/>
      <c r="SCM531" s="464"/>
      <c r="SCN531" s="464"/>
      <c r="SCO531" s="464"/>
      <c r="SCP531" s="464"/>
      <c r="SCQ531" s="464"/>
      <c r="SCR531" s="464"/>
      <c r="SCS531" s="464"/>
      <c r="SCT531" s="464"/>
      <c r="SCU531" s="464"/>
      <c r="SCV531" s="464"/>
      <c r="SCW531" s="464"/>
      <c r="SCX531" s="464"/>
      <c r="SCY531" s="464"/>
      <c r="SCZ531" s="464"/>
      <c r="SDA531" s="464"/>
      <c r="SDB531" s="464"/>
      <c r="SDC531" s="464"/>
      <c r="SDD531" s="464"/>
      <c r="SDE531" s="464"/>
      <c r="SDF531" s="464"/>
      <c r="SDG531" s="464"/>
      <c r="SDH531" s="464"/>
      <c r="SDI531" s="464"/>
      <c r="SDJ531" s="464"/>
      <c r="SDK531" s="464"/>
      <c r="SDL531" s="464"/>
      <c r="SDM531" s="464"/>
      <c r="SDN531" s="464"/>
      <c r="SDO531" s="464"/>
      <c r="SDP531" s="464"/>
      <c r="SDQ531" s="464"/>
      <c r="SDR531" s="464"/>
      <c r="SDS531" s="464"/>
      <c r="SDT531" s="464"/>
      <c r="SDU531" s="464"/>
      <c r="SDV531" s="464"/>
      <c r="SDW531" s="464"/>
      <c r="SDX531" s="464"/>
      <c r="SDY531" s="464"/>
      <c r="SDZ531" s="464"/>
      <c r="SEA531" s="464"/>
      <c r="SEB531" s="464"/>
      <c r="SEC531" s="464"/>
      <c r="SED531" s="464"/>
      <c r="SEE531" s="464"/>
      <c r="SEF531" s="464"/>
      <c r="SEG531" s="464"/>
      <c r="SEH531" s="464"/>
      <c r="SEI531" s="464"/>
      <c r="SEJ531" s="464"/>
      <c r="SEK531" s="464"/>
      <c r="SEL531" s="464"/>
      <c r="SEM531" s="464"/>
      <c r="SEN531" s="464"/>
      <c r="SEO531" s="464"/>
      <c r="SEP531" s="464"/>
      <c r="SEQ531" s="464"/>
      <c r="SER531" s="464"/>
      <c r="SES531" s="464"/>
      <c r="SET531" s="464"/>
      <c r="SEU531" s="464"/>
      <c r="SEV531" s="464"/>
      <c r="SEW531" s="464"/>
      <c r="SEX531" s="464"/>
      <c r="SEY531" s="464"/>
      <c r="SEZ531" s="464"/>
      <c r="SFA531" s="464"/>
      <c r="SFB531" s="464"/>
      <c r="SFC531" s="464"/>
      <c r="SFD531" s="464"/>
      <c r="SFE531" s="464"/>
      <c r="SFF531" s="464"/>
      <c r="SFG531" s="464"/>
      <c r="SFH531" s="464"/>
      <c r="SFI531" s="464"/>
      <c r="SFJ531" s="464"/>
      <c r="SFK531" s="464"/>
      <c r="SFL531" s="464"/>
      <c r="SFM531" s="464"/>
      <c r="SFN531" s="464"/>
      <c r="SFO531" s="464"/>
      <c r="SFP531" s="464"/>
      <c r="SFQ531" s="464"/>
      <c r="SFR531" s="464"/>
      <c r="SFS531" s="464"/>
      <c r="SFT531" s="464"/>
      <c r="SFU531" s="464"/>
      <c r="SFV531" s="464"/>
      <c r="SFW531" s="464"/>
      <c r="SFX531" s="464"/>
      <c r="SFY531" s="464"/>
      <c r="SFZ531" s="464"/>
      <c r="SGA531" s="464"/>
      <c r="SGB531" s="464"/>
      <c r="SGC531" s="464"/>
      <c r="SGD531" s="464"/>
      <c r="SGE531" s="464"/>
      <c r="SGF531" s="464"/>
      <c r="SGG531" s="464"/>
      <c r="SGH531" s="464"/>
      <c r="SGI531" s="464"/>
      <c r="SGJ531" s="464"/>
      <c r="SGK531" s="464"/>
      <c r="SGL531" s="464"/>
      <c r="SGM531" s="464"/>
      <c r="SGN531" s="464"/>
      <c r="SGO531" s="464"/>
      <c r="SGP531" s="464"/>
      <c r="SGQ531" s="464"/>
      <c r="SGR531" s="464"/>
      <c r="SGS531" s="464"/>
      <c r="SGT531" s="464"/>
      <c r="SGU531" s="464"/>
      <c r="SGV531" s="464"/>
      <c r="SGW531" s="464"/>
      <c r="SGX531" s="464"/>
      <c r="SGY531" s="464"/>
      <c r="SGZ531" s="464"/>
      <c r="SHA531" s="464"/>
      <c r="SHB531" s="464"/>
      <c r="SHC531" s="464"/>
      <c r="SHD531" s="464"/>
      <c r="SHE531" s="464"/>
      <c r="SHF531" s="464"/>
      <c r="SHG531" s="464"/>
      <c r="SHH531" s="464"/>
      <c r="SHI531" s="464"/>
      <c r="SHJ531" s="464"/>
      <c r="SHK531" s="464"/>
      <c r="SHL531" s="464"/>
      <c r="SHM531" s="464"/>
      <c r="SHN531" s="464"/>
      <c r="SHO531" s="464"/>
      <c r="SHP531" s="464"/>
      <c r="SHQ531" s="464"/>
      <c r="SHR531" s="464"/>
      <c r="SHS531" s="464"/>
      <c r="SHT531" s="464"/>
      <c r="SHU531" s="464"/>
      <c r="SHV531" s="464"/>
      <c r="SHW531" s="464"/>
      <c r="SHX531" s="464"/>
      <c r="SHY531" s="464"/>
      <c r="SHZ531" s="464"/>
      <c r="SIA531" s="464"/>
      <c r="SIB531" s="464"/>
      <c r="SIC531" s="464"/>
      <c r="SID531" s="464"/>
      <c r="SIE531" s="464"/>
      <c r="SIF531" s="464"/>
      <c r="SIG531" s="464"/>
      <c r="SIH531" s="464"/>
      <c r="SII531" s="464"/>
      <c r="SIJ531" s="464"/>
      <c r="SIK531" s="464"/>
      <c r="SIL531" s="464"/>
      <c r="SIM531" s="464"/>
      <c r="SIN531" s="464"/>
      <c r="SIO531" s="464"/>
      <c r="SIP531" s="464"/>
      <c r="SIQ531" s="464"/>
      <c r="SIR531" s="464"/>
      <c r="SIS531" s="464"/>
      <c r="SIT531" s="464"/>
      <c r="SIU531" s="464"/>
      <c r="SIV531" s="464"/>
      <c r="SIW531" s="464"/>
      <c r="SIX531" s="464"/>
      <c r="SIY531" s="464"/>
      <c r="SIZ531" s="464"/>
      <c r="SJA531" s="464"/>
      <c r="SJB531" s="464"/>
      <c r="SJC531" s="464"/>
      <c r="SJD531" s="464"/>
      <c r="SJE531" s="464"/>
      <c r="SJF531" s="464"/>
      <c r="SJG531" s="464"/>
      <c r="SJH531" s="464"/>
      <c r="SJI531" s="464"/>
      <c r="SJJ531" s="464"/>
      <c r="SJK531" s="464"/>
      <c r="SJL531" s="464"/>
      <c r="SJM531" s="464"/>
      <c r="SJN531" s="464"/>
      <c r="SJO531" s="464"/>
      <c r="SJP531" s="464"/>
      <c r="SJQ531" s="464"/>
      <c r="SJR531" s="464"/>
      <c r="SJS531" s="464"/>
      <c r="SJT531" s="464"/>
      <c r="SJU531" s="464"/>
      <c r="SJV531" s="464"/>
      <c r="SJW531" s="464"/>
      <c r="SJX531" s="464"/>
      <c r="SJY531" s="464"/>
      <c r="SJZ531" s="464"/>
      <c r="SKA531" s="464"/>
      <c r="SKB531" s="464"/>
      <c r="SKC531" s="464"/>
      <c r="SKD531" s="464"/>
      <c r="SKE531" s="464"/>
      <c r="SKF531" s="464"/>
      <c r="SKG531" s="464"/>
      <c r="SKH531" s="464"/>
      <c r="SKI531" s="464"/>
      <c r="SKJ531" s="464"/>
      <c r="SKK531" s="464"/>
      <c r="SKL531" s="464"/>
      <c r="SKM531" s="464"/>
      <c r="SKN531" s="464"/>
      <c r="SKO531" s="464"/>
      <c r="SKP531" s="464"/>
      <c r="SKQ531" s="464"/>
      <c r="SKR531" s="464"/>
      <c r="SKS531" s="464"/>
      <c r="SKT531" s="464"/>
      <c r="SKU531" s="464"/>
      <c r="SKV531" s="464"/>
      <c r="SKW531" s="464"/>
      <c r="SKX531" s="464"/>
      <c r="SKY531" s="464"/>
      <c r="SKZ531" s="464"/>
      <c r="SLA531" s="464"/>
      <c r="SLB531" s="464"/>
      <c r="SLC531" s="464"/>
      <c r="SLD531" s="464"/>
      <c r="SLE531" s="464"/>
      <c r="SLF531" s="464"/>
      <c r="SLG531" s="464"/>
      <c r="SLH531" s="464"/>
      <c r="SLI531" s="464"/>
      <c r="SLJ531" s="464"/>
      <c r="SLK531" s="464"/>
      <c r="SLL531" s="464"/>
      <c r="SLM531" s="464"/>
      <c r="SLN531" s="464"/>
      <c r="SLO531" s="464"/>
      <c r="SLP531" s="464"/>
      <c r="SLQ531" s="464"/>
      <c r="SLR531" s="464"/>
      <c r="SLS531" s="464"/>
      <c r="SLT531" s="464"/>
      <c r="SLU531" s="464"/>
      <c r="SLV531" s="464"/>
      <c r="SLW531" s="464"/>
      <c r="SLX531" s="464"/>
      <c r="SLY531" s="464"/>
      <c r="SLZ531" s="464"/>
      <c r="SMA531" s="464"/>
      <c r="SMB531" s="464"/>
      <c r="SMC531" s="464"/>
      <c r="SMD531" s="464"/>
      <c r="SME531" s="464"/>
      <c r="SMF531" s="464"/>
      <c r="SMG531" s="464"/>
      <c r="SMH531" s="464"/>
      <c r="SMI531" s="464"/>
      <c r="SMJ531" s="464"/>
      <c r="SMK531" s="464"/>
      <c r="SML531" s="464"/>
      <c r="SMM531" s="464"/>
      <c r="SMN531" s="464"/>
      <c r="SMO531" s="464"/>
      <c r="SMP531" s="464"/>
      <c r="SMQ531" s="464"/>
      <c r="SMR531" s="464"/>
      <c r="SMS531" s="464"/>
      <c r="SMT531" s="464"/>
      <c r="SMU531" s="464"/>
      <c r="SMV531" s="464"/>
      <c r="SMW531" s="464"/>
      <c r="SMX531" s="464"/>
      <c r="SMY531" s="464"/>
      <c r="SMZ531" s="464"/>
      <c r="SNA531" s="464"/>
      <c r="SNB531" s="464"/>
      <c r="SNC531" s="464"/>
      <c r="SND531" s="464"/>
      <c r="SNE531" s="464"/>
      <c r="SNF531" s="464"/>
      <c r="SNG531" s="464"/>
      <c r="SNH531" s="464"/>
      <c r="SNI531" s="464"/>
      <c r="SNJ531" s="464"/>
      <c r="SNK531" s="464"/>
      <c r="SNL531" s="464"/>
      <c r="SNM531" s="464"/>
      <c r="SNN531" s="464"/>
      <c r="SNO531" s="464"/>
      <c r="SNP531" s="464"/>
      <c r="SNQ531" s="464"/>
      <c r="SNR531" s="464"/>
      <c r="SNS531" s="464"/>
      <c r="SNT531" s="464"/>
      <c r="SNU531" s="464"/>
      <c r="SNV531" s="464"/>
      <c r="SNW531" s="464"/>
      <c r="SNX531" s="464"/>
      <c r="SNY531" s="464"/>
      <c r="SNZ531" s="464"/>
      <c r="SOA531" s="464"/>
      <c r="SOB531" s="464"/>
      <c r="SOC531" s="464"/>
      <c r="SOD531" s="464"/>
      <c r="SOE531" s="464"/>
      <c r="SOF531" s="464"/>
      <c r="SOG531" s="464"/>
      <c r="SOH531" s="464"/>
      <c r="SOI531" s="464"/>
      <c r="SOJ531" s="464"/>
      <c r="SOK531" s="464"/>
      <c r="SOL531" s="464"/>
      <c r="SOM531" s="464"/>
      <c r="SON531" s="464"/>
      <c r="SOO531" s="464"/>
      <c r="SOP531" s="464"/>
      <c r="SOQ531" s="464"/>
      <c r="SOR531" s="464"/>
      <c r="SOS531" s="464"/>
      <c r="SOT531" s="464"/>
      <c r="SOU531" s="464"/>
      <c r="SOV531" s="464"/>
      <c r="SOW531" s="464"/>
      <c r="SOX531" s="464"/>
      <c r="SOY531" s="464"/>
      <c r="SOZ531" s="464"/>
      <c r="SPA531" s="464"/>
      <c r="SPB531" s="464"/>
      <c r="SPC531" s="464"/>
      <c r="SPD531" s="464"/>
      <c r="SPE531" s="464"/>
      <c r="SPF531" s="464"/>
      <c r="SPG531" s="464"/>
      <c r="SPH531" s="464"/>
      <c r="SPI531" s="464"/>
      <c r="SPJ531" s="464"/>
      <c r="SPK531" s="464"/>
      <c r="SPL531" s="464"/>
      <c r="SPM531" s="464"/>
      <c r="SPN531" s="464"/>
      <c r="SPO531" s="464"/>
      <c r="SPP531" s="464"/>
      <c r="SPQ531" s="464"/>
      <c r="SPR531" s="464"/>
      <c r="SPS531" s="464"/>
      <c r="SPT531" s="464"/>
      <c r="SPU531" s="464"/>
      <c r="SPV531" s="464"/>
      <c r="SPW531" s="464"/>
      <c r="SPX531" s="464"/>
      <c r="SPY531" s="464"/>
      <c r="SPZ531" s="464"/>
      <c r="SQA531" s="464"/>
      <c r="SQB531" s="464"/>
      <c r="SQC531" s="464"/>
      <c r="SQD531" s="464"/>
      <c r="SQE531" s="464"/>
      <c r="SQF531" s="464"/>
      <c r="SQG531" s="464"/>
      <c r="SQH531" s="464"/>
      <c r="SQI531" s="464"/>
      <c r="SQJ531" s="464"/>
      <c r="SQK531" s="464"/>
      <c r="SQL531" s="464"/>
      <c r="SQM531" s="464"/>
      <c r="SQN531" s="464"/>
      <c r="SQO531" s="464"/>
      <c r="SQP531" s="464"/>
      <c r="SQQ531" s="464"/>
      <c r="SQR531" s="464"/>
      <c r="SQS531" s="464"/>
      <c r="SQT531" s="464"/>
      <c r="SQU531" s="464"/>
      <c r="SQV531" s="464"/>
      <c r="SQW531" s="464"/>
      <c r="SQX531" s="464"/>
      <c r="SQY531" s="464"/>
      <c r="SQZ531" s="464"/>
      <c r="SRA531" s="464"/>
      <c r="SRB531" s="464"/>
      <c r="SRC531" s="464"/>
      <c r="SRD531" s="464"/>
      <c r="SRE531" s="464"/>
      <c r="SRF531" s="464"/>
      <c r="SRG531" s="464"/>
      <c r="SRH531" s="464"/>
      <c r="SRI531" s="464"/>
      <c r="SRJ531" s="464"/>
      <c r="SRK531" s="464"/>
      <c r="SRL531" s="464"/>
      <c r="SRM531" s="464"/>
      <c r="SRN531" s="464"/>
      <c r="SRO531" s="464"/>
      <c r="SRP531" s="464"/>
      <c r="SRQ531" s="464"/>
      <c r="SRR531" s="464"/>
      <c r="SRS531" s="464"/>
      <c r="SRT531" s="464"/>
      <c r="SRU531" s="464"/>
      <c r="SRV531" s="464"/>
      <c r="SRW531" s="464"/>
      <c r="SRX531" s="464"/>
      <c r="SRY531" s="464"/>
      <c r="SRZ531" s="464"/>
      <c r="SSA531" s="464"/>
      <c r="SSB531" s="464"/>
      <c r="SSC531" s="464"/>
      <c r="SSD531" s="464"/>
      <c r="SSE531" s="464"/>
      <c r="SSF531" s="464"/>
      <c r="SSG531" s="464"/>
      <c r="SSH531" s="464"/>
      <c r="SSI531" s="464"/>
      <c r="SSJ531" s="464"/>
      <c r="SSK531" s="464"/>
      <c r="SSL531" s="464"/>
      <c r="SSM531" s="464"/>
      <c r="SSN531" s="464"/>
      <c r="SSO531" s="464"/>
      <c r="SSP531" s="464"/>
      <c r="SSQ531" s="464"/>
      <c r="SSR531" s="464"/>
      <c r="SSS531" s="464"/>
      <c r="SST531" s="464"/>
      <c r="SSU531" s="464"/>
      <c r="SSV531" s="464"/>
      <c r="SSW531" s="464"/>
      <c r="SSX531" s="464"/>
      <c r="SSY531" s="464"/>
      <c r="SSZ531" s="464"/>
      <c r="STA531" s="464"/>
      <c r="STB531" s="464"/>
      <c r="STC531" s="464"/>
      <c r="STD531" s="464"/>
      <c r="STE531" s="464"/>
      <c r="STF531" s="464"/>
      <c r="STG531" s="464"/>
      <c r="STH531" s="464"/>
      <c r="STI531" s="464"/>
      <c r="STJ531" s="464"/>
      <c r="STK531" s="464"/>
      <c r="STL531" s="464"/>
      <c r="STM531" s="464"/>
      <c r="STN531" s="464"/>
      <c r="STO531" s="464"/>
      <c r="STP531" s="464"/>
      <c r="STQ531" s="464"/>
      <c r="STR531" s="464"/>
      <c r="STS531" s="464"/>
      <c r="STT531" s="464"/>
      <c r="STU531" s="464"/>
      <c r="STV531" s="464"/>
      <c r="STW531" s="464"/>
      <c r="STX531" s="464"/>
      <c r="STY531" s="464"/>
      <c r="STZ531" s="464"/>
      <c r="SUA531" s="464"/>
      <c r="SUB531" s="464"/>
      <c r="SUC531" s="464"/>
      <c r="SUD531" s="464"/>
      <c r="SUE531" s="464"/>
      <c r="SUF531" s="464"/>
      <c r="SUG531" s="464"/>
      <c r="SUH531" s="464"/>
      <c r="SUI531" s="464"/>
      <c r="SUJ531" s="464"/>
      <c r="SUK531" s="464"/>
      <c r="SUL531" s="464"/>
      <c r="SUM531" s="464"/>
      <c r="SUN531" s="464"/>
      <c r="SUO531" s="464"/>
      <c r="SUP531" s="464"/>
      <c r="SUQ531" s="464"/>
      <c r="SUR531" s="464"/>
      <c r="SUS531" s="464"/>
      <c r="SUT531" s="464"/>
      <c r="SUU531" s="464"/>
      <c r="SUV531" s="464"/>
      <c r="SUW531" s="464"/>
      <c r="SUX531" s="464"/>
      <c r="SUY531" s="464"/>
      <c r="SUZ531" s="464"/>
      <c r="SVA531" s="464"/>
      <c r="SVB531" s="464"/>
      <c r="SVC531" s="464"/>
      <c r="SVD531" s="464"/>
      <c r="SVE531" s="464"/>
      <c r="SVF531" s="464"/>
      <c r="SVG531" s="464"/>
      <c r="SVH531" s="464"/>
      <c r="SVI531" s="464"/>
      <c r="SVJ531" s="464"/>
      <c r="SVK531" s="464"/>
      <c r="SVL531" s="464"/>
      <c r="SVM531" s="464"/>
      <c r="SVN531" s="464"/>
      <c r="SVO531" s="464"/>
      <c r="SVP531" s="464"/>
      <c r="SVQ531" s="464"/>
      <c r="SVR531" s="464"/>
      <c r="SVS531" s="464"/>
      <c r="SVT531" s="464"/>
      <c r="SVU531" s="464"/>
      <c r="SVV531" s="464"/>
      <c r="SVW531" s="464"/>
      <c r="SVX531" s="464"/>
      <c r="SVY531" s="464"/>
      <c r="SVZ531" s="464"/>
      <c r="SWA531" s="464"/>
      <c r="SWB531" s="464"/>
      <c r="SWC531" s="464"/>
      <c r="SWD531" s="464"/>
      <c r="SWE531" s="464"/>
      <c r="SWF531" s="464"/>
      <c r="SWG531" s="464"/>
      <c r="SWH531" s="464"/>
      <c r="SWI531" s="464"/>
      <c r="SWJ531" s="464"/>
      <c r="SWK531" s="464"/>
      <c r="SWL531" s="464"/>
      <c r="SWM531" s="464"/>
      <c r="SWN531" s="464"/>
      <c r="SWO531" s="464"/>
      <c r="SWP531" s="464"/>
      <c r="SWQ531" s="464"/>
      <c r="SWR531" s="464"/>
      <c r="SWS531" s="464"/>
      <c r="SWT531" s="464"/>
      <c r="SWU531" s="464"/>
      <c r="SWV531" s="464"/>
      <c r="SWW531" s="464"/>
      <c r="SWX531" s="464"/>
      <c r="SWY531" s="464"/>
      <c r="SWZ531" s="464"/>
      <c r="SXA531" s="464"/>
      <c r="SXB531" s="464"/>
      <c r="SXC531" s="464"/>
      <c r="SXD531" s="464"/>
      <c r="SXE531" s="464"/>
      <c r="SXF531" s="464"/>
      <c r="SXG531" s="464"/>
      <c r="SXH531" s="464"/>
      <c r="SXI531" s="464"/>
      <c r="SXJ531" s="464"/>
      <c r="SXK531" s="464"/>
      <c r="SXL531" s="464"/>
      <c r="SXM531" s="464"/>
      <c r="SXN531" s="464"/>
      <c r="SXO531" s="464"/>
      <c r="SXP531" s="464"/>
      <c r="SXQ531" s="464"/>
      <c r="SXR531" s="464"/>
      <c r="SXS531" s="464"/>
      <c r="SXT531" s="464"/>
      <c r="SXU531" s="464"/>
      <c r="SXV531" s="464"/>
      <c r="SXW531" s="464"/>
      <c r="SXX531" s="464"/>
      <c r="SXY531" s="464"/>
      <c r="SXZ531" s="464"/>
      <c r="SYA531" s="464"/>
      <c r="SYB531" s="464"/>
      <c r="SYC531" s="464"/>
      <c r="SYD531" s="464"/>
      <c r="SYE531" s="464"/>
      <c r="SYF531" s="464"/>
      <c r="SYG531" s="464"/>
      <c r="SYH531" s="464"/>
      <c r="SYI531" s="464"/>
      <c r="SYJ531" s="464"/>
      <c r="SYK531" s="464"/>
      <c r="SYL531" s="464"/>
      <c r="SYM531" s="464"/>
      <c r="SYN531" s="464"/>
      <c r="SYO531" s="464"/>
      <c r="SYP531" s="464"/>
      <c r="SYQ531" s="464"/>
      <c r="SYR531" s="464"/>
      <c r="SYS531" s="464"/>
      <c r="SYT531" s="464"/>
      <c r="SYU531" s="464"/>
      <c r="SYV531" s="464"/>
      <c r="SYW531" s="464"/>
      <c r="SYX531" s="464"/>
      <c r="SYY531" s="464"/>
      <c r="SYZ531" s="464"/>
      <c r="SZA531" s="464"/>
      <c r="SZB531" s="464"/>
      <c r="SZC531" s="464"/>
      <c r="SZD531" s="464"/>
      <c r="SZE531" s="464"/>
      <c r="SZF531" s="464"/>
      <c r="SZG531" s="464"/>
      <c r="SZH531" s="464"/>
      <c r="SZI531" s="464"/>
      <c r="SZJ531" s="464"/>
      <c r="SZK531" s="464"/>
      <c r="SZL531" s="464"/>
      <c r="SZM531" s="464"/>
      <c r="SZN531" s="464"/>
      <c r="SZO531" s="464"/>
      <c r="SZP531" s="464"/>
      <c r="SZQ531" s="464"/>
      <c r="SZR531" s="464"/>
      <c r="SZS531" s="464"/>
      <c r="SZT531" s="464"/>
      <c r="SZU531" s="464"/>
      <c r="SZV531" s="464"/>
      <c r="SZW531" s="464"/>
      <c r="SZX531" s="464"/>
      <c r="SZY531" s="464"/>
      <c r="SZZ531" s="464"/>
      <c r="TAA531" s="464"/>
      <c r="TAB531" s="464"/>
      <c r="TAC531" s="464"/>
      <c r="TAD531" s="464"/>
      <c r="TAE531" s="464"/>
      <c r="TAF531" s="464"/>
      <c r="TAG531" s="464"/>
      <c r="TAH531" s="464"/>
      <c r="TAI531" s="464"/>
      <c r="TAJ531" s="464"/>
      <c r="TAK531" s="464"/>
      <c r="TAL531" s="464"/>
      <c r="TAM531" s="464"/>
      <c r="TAN531" s="464"/>
      <c r="TAO531" s="464"/>
      <c r="TAP531" s="464"/>
      <c r="TAQ531" s="464"/>
      <c r="TAR531" s="464"/>
      <c r="TAS531" s="464"/>
      <c r="TAT531" s="464"/>
      <c r="TAU531" s="464"/>
      <c r="TAV531" s="464"/>
      <c r="TAW531" s="464"/>
      <c r="TAX531" s="464"/>
      <c r="TAY531" s="464"/>
      <c r="TAZ531" s="464"/>
      <c r="TBA531" s="464"/>
      <c r="TBB531" s="464"/>
      <c r="TBC531" s="464"/>
      <c r="TBD531" s="464"/>
      <c r="TBE531" s="464"/>
      <c r="TBF531" s="464"/>
      <c r="TBG531" s="464"/>
      <c r="TBH531" s="464"/>
      <c r="TBI531" s="464"/>
      <c r="TBJ531" s="464"/>
      <c r="TBK531" s="464"/>
      <c r="TBL531" s="464"/>
      <c r="TBM531" s="464"/>
      <c r="TBN531" s="464"/>
      <c r="TBO531" s="464"/>
      <c r="TBP531" s="464"/>
      <c r="TBQ531" s="464"/>
      <c r="TBR531" s="464"/>
      <c r="TBS531" s="464"/>
      <c r="TBT531" s="464"/>
      <c r="TBU531" s="464"/>
      <c r="TBV531" s="464"/>
      <c r="TBW531" s="464"/>
      <c r="TBX531" s="464"/>
      <c r="TBY531" s="464"/>
      <c r="TBZ531" s="464"/>
      <c r="TCA531" s="464"/>
      <c r="TCB531" s="464"/>
      <c r="TCC531" s="464"/>
      <c r="TCD531" s="464"/>
      <c r="TCE531" s="464"/>
      <c r="TCF531" s="464"/>
      <c r="TCG531" s="464"/>
      <c r="TCH531" s="464"/>
      <c r="TCI531" s="464"/>
      <c r="TCJ531" s="464"/>
      <c r="TCK531" s="464"/>
      <c r="TCL531" s="464"/>
      <c r="TCM531" s="464"/>
      <c r="TCN531" s="464"/>
      <c r="TCO531" s="464"/>
      <c r="TCP531" s="464"/>
      <c r="TCQ531" s="464"/>
      <c r="TCR531" s="464"/>
      <c r="TCS531" s="464"/>
      <c r="TCT531" s="464"/>
      <c r="TCU531" s="464"/>
      <c r="TCV531" s="464"/>
      <c r="TCW531" s="464"/>
      <c r="TCX531" s="464"/>
      <c r="TCY531" s="464"/>
      <c r="TCZ531" s="464"/>
      <c r="TDA531" s="464"/>
      <c r="TDB531" s="464"/>
      <c r="TDC531" s="464"/>
      <c r="TDD531" s="464"/>
      <c r="TDE531" s="464"/>
      <c r="TDF531" s="464"/>
      <c r="TDG531" s="464"/>
      <c r="TDH531" s="464"/>
      <c r="TDI531" s="464"/>
      <c r="TDJ531" s="464"/>
      <c r="TDK531" s="464"/>
      <c r="TDL531" s="464"/>
      <c r="TDM531" s="464"/>
      <c r="TDN531" s="464"/>
      <c r="TDO531" s="464"/>
      <c r="TDP531" s="464"/>
      <c r="TDQ531" s="464"/>
      <c r="TDR531" s="464"/>
      <c r="TDS531" s="464"/>
      <c r="TDT531" s="464"/>
      <c r="TDU531" s="464"/>
      <c r="TDV531" s="464"/>
      <c r="TDW531" s="464"/>
      <c r="TDX531" s="464"/>
      <c r="TDY531" s="464"/>
      <c r="TDZ531" s="464"/>
      <c r="TEA531" s="464"/>
      <c r="TEB531" s="464"/>
      <c r="TEC531" s="464"/>
      <c r="TED531" s="464"/>
      <c r="TEE531" s="464"/>
      <c r="TEF531" s="464"/>
      <c r="TEG531" s="464"/>
      <c r="TEH531" s="464"/>
      <c r="TEI531" s="464"/>
      <c r="TEJ531" s="464"/>
      <c r="TEK531" s="464"/>
      <c r="TEL531" s="464"/>
      <c r="TEM531" s="464"/>
      <c r="TEN531" s="464"/>
      <c r="TEO531" s="464"/>
      <c r="TEP531" s="464"/>
      <c r="TEQ531" s="464"/>
      <c r="TER531" s="464"/>
      <c r="TES531" s="464"/>
      <c r="TET531" s="464"/>
      <c r="TEU531" s="464"/>
      <c r="TEV531" s="464"/>
      <c r="TEW531" s="464"/>
      <c r="TEX531" s="464"/>
      <c r="TEY531" s="464"/>
      <c r="TEZ531" s="464"/>
      <c r="TFA531" s="464"/>
      <c r="TFB531" s="464"/>
      <c r="TFC531" s="464"/>
      <c r="TFD531" s="464"/>
      <c r="TFE531" s="464"/>
      <c r="TFF531" s="464"/>
      <c r="TFG531" s="464"/>
      <c r="TFH531" s="464"/>
      <c r="TFI531" s="464"/>
      <c r="TFJ531" s="464"/>
      <c r="TFK531" s="464"/>
      <c r="TFL531" s="464"/>
      <c r="TFM531" s="464"/>
      <c r="TFN531" s="464"/>
      <c r="TFO531" s="464"/>
      <c r="TFP531" s="464"/>
      <c r="TFQ531" s="464"/>
      <c r="TFR531" s="464"/>
      <c r="TFS531" s="464"/>
      <c r="TFT531" s="464"/>
      <c r="TFU531" s="464"/>
      <c r="TFV531" s="464"/>
      <c r="TFW531" s="464"/>
      <c r="TFX531" s="464"/>
      <c r="TFY531" s="464"/>
      <c r="TFZ531" s="464"/>
      <c r="TGA531" s="464"/>
      <c r="TGB531" s="464"/>
      <c r="TGC531" s="464"/>
      <c r="TGD531" s="464"/>
      <c r="TGE531" s="464"/>
      <c r="TGF531" s="464"/>
      <c r="TGG531" s="464"/>
      <c r="TGH531" s="464"/>
      <c r="TGI531" s="464"/>
      <c r="TGJ531" s="464"/>
      <c r="TGK531" s="464"/>
      <c r="TGL531" s="464"/>
      <c r="TGM531" s="464"/>
      <c r="TGN531" s="464"/>
      <c r="TGO531" s="464"/>
      <c r="TGP531" s="464"/>
      <c r="TGQ531" s="464"/>
      <c r="TGR531" s="464"/>
      <c r="TGS531" s="464"/>
      <c r="TGT531" s="464"/>
      <c r="TGU531" s="464"/>
      <c r="TGV531" s="464"/>
      <c r="TGW531" s="464"/>
      <c r="TGX531" s="464"/>
      <c r="TGY531" s="464"/>
      <c r="TGZ531" s="464"/>
      <c r="THA531" s="464"/>
      <c r="THB531" s="464"/>
      <c r="THC531" s="464"/>
      <c r="THD531" s="464"/>
      <c r="THE531" s="464"/>
      <c r="THF531" s="464"/>
      <c r="THG531" s="464"/>
      <c r="THH531" s="464"/>
      <c r="THI531" s="464"/>
      <c r="THJ531" s="464"/>
      <c r="THK531" s="464"/>
      <c r="THL531" s="464"/>
      <c r="THM531" s="464"/>
      <c r="THN531" s="464"/>
      <c r="THO531" s="464"/>
      <c r="THP531" s="464"/>
      <c r="THQ531" s="464"/>
      <c r="THR531" s="464"/>
      <c r="THS531" s="464"/>
      <c r="THT531" s="464"/>
      <c r="THU531" s="464"/>
      <c r="THV531" s="464"/>
      <c r="THW531" s="464"/>
      <c r="THX531" s="464"/>
      <c r="THY531" s="464"/>
      <c r="THZ531" s="464"/>
      <c r="TIA531" s="464"/>
      <c r="TIB531" s="464"/>
      <c r="TIC531" s="464"/>
      <c r="TID531" s="464"/>
      <c r="TIE531" s="464"/>
      <c r="TIF531" s="464"/>
      <c r="TIG531" s="464"/>
      <c r="TIH531" s="464"/>
      <c r="TII531" s="464"/>
      <c r="TIJ531" s="464"/>
      <c r="TIK531" s="464"/>
      <c r="TIL531" s="464"/>
      <c r="TIM531" s="464"/>
      <c r="TIN531" s="464"/>
      <c r="TIO531" s="464"/>
      <c r="TIP531" s="464"/>
      <c r="TIQ531" s="464"/>
      <c r="TIR531" s="464"/>
      <c r="TIS531" s="464"/>
      <c r="TIT531" s="464"/>
      <c r="TIU531" s="464"/>
      <c r="TIV531" s="464"/>
      <c r="TIW531" s="464"/>
      <c r="TIX531" s="464"/>
      <c r="TIY531" s="464"/>
      <c r="TIZ531" s="464"/>
      <c r="TJA531" s="464"/>
      <c r="TJB531" s="464"/>
      <c r="TJC531" s="464"/>
      <c r="TJD531" s="464"/>
      <c r="TJE531" s="464"/>
      <c r="TJF531" s="464"/>
      <c r="TJG531" s="464"/>
      <c r="TJH531" s="464"/>
      <c r="TJI531" s="464"/>
      <c r="TJJ531" s="464"/>
      <c r="TJK531" s="464"/>
      <c r="TJL531" s="464"/>
      <c r="TJM531" s="464"/>
      <c r="TJN531" s="464"/>
      <c r="TJO531" s="464"/>
      <c r="TJP531" s="464"/>
      <c r="TJQ531" s="464"/>
      <c r="TJR531" s="464"/>
      <c r="TJS531" s="464"/>
      <c r="TJT531" s="464"/>
      <c r="TJU531" s="464"/>
      <c r="TJV531" s="464"/>
      <c r="TJW531" s="464"/>
      <c r="TJX531" s="464"/>
      <c r="TJY531" s="464"/>
      <c r="TJZ531" s="464"/>
      <c r="TKA531" s="464"/>
      <c r="TKB531" s="464"/>
      <c r="TKC531" s="464"/>
      <c r="TKD531" s="464"/>
      <c r="TKE531" s="464"/>
      <c r="TKF531" s="464"/>
      <c r="TKG531" s="464"/>
      <c r="TKH531" s="464"/>
      <c r="TKI531" s="464"/>
      <c r="TKJ531" s="464"/>
      <c r="TKK531" s="464"/>
      <c r="TKL531" s="464"/>
      <c r="TKM531" s="464"/>
      <c r="TKN531" s="464"/>
      <c r="TKO531" s="464"/>
      <c r="TKP531" s="464"/>
      <c r="TKQ531" s="464"/>
      <c r="TKR531" s="464"/>
      <c r="TKS531" s="464"/>
      <c r="TKT531" s="464"/>
      <c r="TKU531" s="464"/>
      <c r="TKV531" s="464"/>
      <c r="TKW531" s="464"/>
      <c r="TKX531" s="464"/>
      <c r="TKY531" s="464"/>
      <c r="TKZ531" s="464"/>
      <c r="TLA531" s="464"/>
      <c r="TLB531" s="464"/>
      <c r="TLC531" s="464"/>
      <c r="TLD531" s="464"/>
      <c r="TLE531" s="464"/>
      <c r="TLF531" s="464"/>
      <c r="TLG531" s="464"/>
      <c r="TLH531" s="464"/>
      <c r="TLI531" s="464"/>
      <c r="TLJ531" s="464"/>
      <c r="TLK531" s="464"/>
      <c r="TLL531" s="464"/>
      <c r="TLM531" s="464"/>
      <c r="TLN531" s="464"/>
      <c r="TLO531" s="464"/>
      <c r="TLP531" s="464"/>
      <c r="TLQ531" s="464"/>
      <c r="TLR531" s="464"/>
      <c r="TLS531" s="464"/>
      <c r="TLT531" s="464"/>
      <c r="TLU531" s="464"/>
      <c r="TLV531" s="464"/>
      <c r="TLW531" s="464"/>
      <c r="TLX531" s="464"/>
      <c r="TLY531" s="464"/>
      <c r="TLZ531" s="464"/>
      <c r="TMA531" s="464"/>
      <c r="TMB531" s="464"/>
      <c r="TMC531" s="464"/>
      <c r="TMD531" s="464"/>
      <c r="TME531" s="464"/>
      <c r="TMF531" s="464"/>
      <c r="TMG531" s="464"/>
      <c r="TMH531" s="464"/>
      <c r="TMI531" s="464"/>
      <c r="TMJ531" s="464"/>
      <c r="TMK531" s="464"/>
      <c r="TML531" s="464"/>
      <c r="TMM531" s="464"/>
      <c r="TMN531" s="464"/>
      <c r="TMO531" s="464"/>
      <c r="TMP531" s="464"/>
      <c r="TMQ531" s="464"/>
      <c r="TMR531" s="464"/>
      <c r="TMS531" s="464"/>
      <c r="TMT531" s="464"/>
      <c r="TMU531" s="464"/>
      <c r="TMV531" s="464"/>
      <c r="TMW531" s="464"/>
      <c r="TMX531" s="464"/>
      <c r="TMY531" s="464"/>
      <c r="TMZ531" s="464"/>
      <c r="TNA531" s="464"/>
      <c r="TNB531" s="464"/>
      <c r="TNC531" s="464"/>
      <c r="TND531" s="464"/>
      <c r="TNE531" s="464"/>
      <c r="TNF531" s="464"/>
      <c r="TNG531" s="464"/>
      <c r="TNH531" s="464"/>
      <c r="TNI531" s="464"/>
      <c r="TNJ531" s="464"/>
      <c r="TNK531" s="464"/>
      <c r="TNL531" s="464"/>
      <c r="TNM531" s="464"/>
      <c r="TNN531" s="464"/>
      <c r="TNO531" s="464"/>
      <c r="TNP531" s="464"/>
      <c r="TNQ531" s="464"/>
      <c r="TNR531" s="464"/>
      <c r="TNS531" s="464"/>
      <c r="TNT531" s="464"/>
      <c r="TNU531" s="464"/>
      <c r="TNV531" s="464"/>
      <c r="TNW531" s="464"/>
      <c r="TNX531" s="464"/>
      <c r="TNY531" s="464"/>
      <c r="TNZ531" s="464"/>
      <c r="TOA531" s="464"/>
      <c r="TOB531" s="464"/>
      <c r="TOC531" s="464"/>
      <c r="TOD531" s="464"/>
      <c r="TOE531" s="464"/>
      <c r="TOF531" s="464"/>
      <c r="TOG531" s="464"/>
      <c r="TOH531" s="464"/>
      <c r="TOI531" s="464"/>
      <c r="TOJ531" s="464"/>
      <c r="TOK531" s="464"/>
      <c r="TOL531" s="464"/>
      <c r="TOM531" s="464"/>
      <c r="TON531" s="464"/>
      <c r="TOO531" s="464"/>
      <c r="TOP531" s="464"/>
      <c r="TOQ531" s="464"/>
      <c r="TOR531" s="464"/>
      <c r="TOS531" s="464"/>
      <c r="TOT531" s="464"/>
      <c r="TOU531" s="464"/>
      <c r="TOV531" s="464"/>
      <c r="TOW531" s="464"/>
      <c r="TOX531" s="464"/>
      <c r="TOY531" s="464"/>
      <c r="TOZ531" s="464"/>
      <c r="TPA531" s="464"/>
      <c r="TPB531" s="464"/>
      <c r="TPC531" s="464"/>
      <c r="TPD531" s="464"/>
      <c r="TPE531" s="464"/>
      <c r="TPF531" s="464"/>
      <c r="TPG531" s="464"/>
      <c r="TPH531" s="464"/>
      <c r="TPI531" s="464"/>
      <c r="TPJ531" s="464"/>
      <c r="TPK531" s="464"/>
      <c r="TPL531" s="464"/>
      <c r="TPM531" s="464"/>
      <c r="TPN531" s="464"/>
      <c r="TPO531" s="464"/>
      <c r="TPP531" s="464"/>
      <c r="TPQ531" s="464"/>
      <c r="TPR531" s="464"/>
      <c r="TPS531" s="464"/>
      <c r="TPT531" s="464"/>
      <c r="TPU531" s="464"/>
      <c r="TPV531" s="464"/>
      <c r="TPW531" s="464"/>
      <c r="TPX531" s="464"/>
      <c r="TPY531" s="464"/>
      <c r="TPZ531" s="464"/>
      <c r="TQA531" s="464"/>
      <c r="TQB531" s="464"/>
      <c r="TQC531" s="464"/>
      <c r="TQD531" s="464"/>
      <c r="TQE531" s="464"/>
      <c r="TQF531" s="464"/>
      <c r="TQG531" s="464"/>
      <c r="TQH531" s="464"/>
      <c r="TQI531" s="464"/>
      <c r="TQJ531" s="464"/>
      <c r="TQK531" s="464"/>
      <c r="TQL531" s="464"/>
      <c r="TQM531" s="464"/>
      <c r="TQN531" s="464"/>
      <c r="TQO531" s="464"/>
      <c r="TQP531" s="464"/>
      <c r="TQQ531" s="464"/>
      <c r="TQR531" s="464"/>
      <c r="TQS531" s="464"/>
      <c r="TQT531" s="464"/>
      <c r="TQU531" s="464"/>
      <c r="TQV531" s="464"/>
      <c r="TQW531" s="464"/>
      <c r="TQX531" s="464"/>
      <c r="TQY531" s="464"/>
      <c r="TQZ531" s="464"/>
      <c r="TRA531" s="464"/>
      <c r="TRB531" s="464"/>
      <c r="TRC531" s="464"/>
      <c r="TRD531" s="464"/>
      <c r="TRE531" s="464"/>
      <c r="TRF531" s="464"/>
      <c r="TRG531" s="464"/>
      <c r="TRH531" s="464"/>
      <c r="TRI531" s="464"/>
      <c r="TRJ531" s="464"/>
      <c r="TRK531" s="464"/>
      <c r="TRL531" s="464"/>
      <c r="TRM531" s="464"/>
      <c r="TRN531" s="464"/>
      <c r="TRO531" s="464"/>
      <c r="TRP531" s="464"/>
      <c r="TRQ531" s="464"/>
      <c r="TRR531" s="464"/>
      <c r="TRS531" s="464"/>
      <c r="TRT531" s="464"/>
      <c r="TRU531" s="464"/>
      <c r="TRV531" s="464"/>
      <c r="TRW531" s="464"/>
      <c r="TRX531" s="464"/>
      <c r="TRY531" s="464"/>
      <c r="TRZ531" s="464"/>
      <c r="TSA531" s="464"/>
      <c r="TSB531" s="464"/>
      <c r="TSC531" s="464"/>
      <c r="TSD531" s="464"/>
      <c r="TSE531" s="464"/>
      <c r="TSF531" s="464"/>
      <c r="TSG531" s="464"/>
      <c r="TSH531" s="464"/>
      <c r="TSI531" s="464"/>
      <c r="TSJ531" s="464"/>
      <c r="TSK531" s="464"/>
      <c r="TSL531" s="464"/>
      <c r="TSM531" s="464"/>
      <c r="TSN531" s="464"/>
      <c r="TSO531" s="464"/>
      <c r="TSP531" s="464"/>
      <c r="TSQ531" s="464"/>
      <c r="TSR531" s="464"/>
      <c r="TSS531" s="464"/>
      <c r="TST531" s="464"/>
      <c r="TSU531" s="464"/>
      <c r="TSV531" s="464"/>
      <c r="TSW531" s="464"/>
      <c r="TSX531" s="464"/>
      <c r="TSY531" s="464"/>
      <c r="TSZ531" s="464"/>
      <c r="TTA531" s="464"/>
      <c r="TTB531" s="464"/>
      <c r="TTC531" s="464"/>
      <c r="TTD531" s="464"/>
      <c r="TTE531" s="464"/>
      <c r="TTF531" s="464"/>
      <c r="TTG531" s="464"/>
      <c r="TTH531" s="464"/>
      <c r="TTI531" s="464"/>
      <c r="TTJ531" s="464"/>
      <c r="TTK531" s="464"/>
      <c r="TTL531" s="464"/>
      <c r="TTM531" s="464"/>
      <c r="TTN531" s="464"/>
      <c r="TTO531" s="464"/>
      <c r="TTP531" s="464"/>
      <c r="TTQ531" s="464"/>
      <c r="TTR531" s="464"/>
      <c r="TTS531" s="464"/>
      <c r="TTT531" s="464"/>
      <c r="TTU531" s="464"/>
      <c r="TTV531" s="464"/>
      <c r="TTW531" s="464"/>
      <c r="TTX531" s="464"/>
      <c r="TTY531" s="464"/>
      <c r="TTZ531" s="464"/>
      <c r="TUA531" s="464"/>
      <c r="TUB531" s="464"/>
      <c r="TUC531" s="464"/>
      <c r="TUD531" s="464"/>
      <c r="TUE531" s="464"/>
      <c r="TUF531" s="464"/>
      <c r="TUG531" s="464"/>
      <c r="TUH531" s="464"/>
      <c r="TUI531" s="464"/>
      <c r="TUJ531" s="464"/>
      <c r="TUK531" s="464"/>
      <c r="TUL531" s="464"/>
      <c r="TUM531" s="464"/>
      <c r="TUN531" s="464"/>
      <c r="TUO531" s="464"/>
      <c r="TUP531" s="464"/>
      <c r="TUQ531" s="464"/>
      <c r="TUR531" s="464"/>
      <c r="TUS531" s="464"/>
      <c r="TUT531" s="464"/>
      <c r="TUU531" s="464"/>
      <c r="TUV531" s="464"/>
      <c r="TUW531" s="464"/>
      <c r="TUX531" s="464"/>
      <c r="TUY531" s="464"/>
      <c r="TUZ531" s="464"/>
      <c r="TVA531" s="464"/>
      <c r="TVB531" s="464"/>
      <c r="TVC531" s="464"/>
      <c r="TVD531" s="464"/>
      <c r="TVE531" s="464"/>
      <c r="TVF531" s="464"/>
      <c r="TVG531" s="464"/>
      <c r="TVH531" s="464"/>
      <c r="TVI531" s="464"/>
      <c r="TVJ531" s="464"/>
      <c r="TVK531" s="464"/>
      <c r="TVL531" s="464"/>
      <c r="TVM531" s="464"/>
      <c r="TVN531" s="464"/>
      <c r="TVO531" s="464"/>
      <c r="TVP531" s="464"/>
      <c r="TVQ531" s="464"/>
      <c r="TVR531" s="464"/>
      <c r="TVS531" s="464"/>
      <c r="TVT531" s="464"/>
      <c r="TVU531" s="464"/>
      <c r="TVV531" s="464"/>
      <c r="TVW531" s="464"/>
      <c r="TVX531" s="464"/>
      <c r="TVY531" s="464"/>
      <c r="TVZ531" s="464"/>
      <c r="TWA531" s="464"/>
      <c r="TWB531" s="464"/>
      <c r="TWC531" s="464"/>
      <c r="TWD531" s="464"/>
      <c r="TWE531" s="464"/>
      <c r="TWF531" s="464"/>
      <c r="TWG531" s="464"/>
      <c r="TWH531" s="464"/>
      <c r="TWI531" s="464"/>
      <c r="TWJ531" s="464"/>
      <c r="TWK531" s="464"/>
      <c r="TWL531" s="464"/>
      <c r="TWM531" s="464"/>
      <c r="TWN531" s="464"/>
      <c r="TWO531" s="464"/>
      <c r="TWP531" s="464"/>
      <c r="TWQ531" s="464"/>
      <c r="TWR531" s="464"/>
      <c r="TWS531" s="464"/>
      <c r="TWT531" s="464"/>
      <c r="TWU531" s="464"/>
      <c r="TWV531" s="464"/>
      <c r="TWW531" s="464"/>
      <c r="TWX531" s="464"/>
      <c r="TWY531" s="464"/>
      <c r="TWZ531" s="464"/>
      <c r="TXA531" s="464"/>
      <c r="TXB531" s="464"/>
      <c r="TXC531" s="464"/>
      <c r="TXD531" s="464"/>
      <c r="TXE531" s="464"/>
      <c r="TXF531" s="464"/>
      <c r="TXG531" s="464"/>
      <c r="TXH531" s="464"/>
      <c r="TXI531" s="464"/>
      <c r="TXJ531" s="464"/>
      <c r="TXK531" s="464"/>
      <c r="TXL531" s="464"/>
      <c r="TXM531" s="464"/>
      <c r="TXN531" s="464"/>
      <c r="TXO531" s="464"/>
      <c r="TXP531" s="464"/>
      <c r="TXQ531" s="464"/>
      <c r="TXR531" s="464"/>
      <c r="TXS531" s="464"/>
      <c r="TXT531" s="464"/>
      <c r="TXU531" s="464"/>
      <c r="TXV531" s="464"/>
      <c r="TXW531" s="464"/>
      <c r="TXX531" s="464"/>
      <c r="TXY531" s="464"/>
      <c r="TXZ531" s="464"/>
      <c r="TYA531" s="464"/>
      <c r="TYB531" s="464"/>
      <c r="TYC531" s="464"/>
      <c r="TYD531" s="464"/>
      <c r="TYE531" s="464"/>
      <c r="TYF531" s="464"/>
      <c r="TYG531" s="464"/>
      <c r="TYH531" s="464"/>
      <c r="TYI531" s="464"/>
      <c r="TYJ531" s="464"/>
      <c r="TYK531" s="464"/>
      <c r="TYL531" s="464"/>
      <c r="TYM531" s="464"/>
      <c r="TYN531" s="464"/>
      <c r="TYO531" s="464"/>
      <c r="TYP531" s="464"/>
      <c r="TYQ531" s="464"/>
      <c r="TYR531" s="464"/>
      <c r="TYS531" s="464"/>
      <c r="TYT531" s="464"/>
      <c r="TYU531" s="464"/>
      <c r="TYV531" s="464"/>
      <c r="TYW531" s="464"/>
      <c r="TYX531" s="464"/>
      <c r="TYY531" s="464"/>
      <c r="TYZ531" s="464"/>
      <c r="TZA531" s="464"/>
      <c r="TZB531" s="464"/>
      <c r="TZC531" s="464"/>
      <c r="TZD531" s="464"/>
      <c r="TZE531" s="464"/>
      <c r="TZF531" s="464"/>
      <c r="TZG531" s="464"/>
      <c r="TZH531" s="464"/>
      <c r="TZI531" s="464"/>
      <c r="TZJ531" s="464"/>
      <c r="TZK531" s="464"/>
      <c r="TZL531" s="464"/>
      <c r="TZM531" s="464"/>
      <c r="TZN531" s="464"/>
      <c r="TZO531" s="464"/>
      <c r="TZP531" s="464"/>
      <c r="TZQ531" s="464"/>
      <c r="TZR531" s="464"/>
      <c r="TZS531" s="464"/>
      <c r="TZT531" s="464"/>
      <c r="TZU531" s="464"/>
      <c r="TZV531" s="464"/>
      <c r="TZW531" s="464"/>
      <c r="TZX531" s="464"/>
      <c r="TZY531" s="464"/>
      <c r="TZZ531" s="464"/>
      <c r="UAA531" s="464"/>
      <c r="UAB531" s="464"/>
      <c r="UAC531" s="464"/>
      <c r="UAD531" s="464"/>
      <c r="UAE531" s="464"/>
      <c r="UAF531" s="464"/>
      <c r="UAG531" s="464"/>
      <c r="UAH531" s="464"/>
      <c r="UAI531" s="464"/>
      <c r="UAJ531" s="464"/>
      <c r="UAK531" s="464"/>
      <c r="UAL531" s="464"/>
      <c r="UAM531" s="464"/>
      <c r="UAN531" s="464"/>
      <c r="UAO531" s="464"/>
      <c r="UAP531" s="464"/>
      <c r="UAQ531" s="464"/>
      <c r="UAR531" s="464"/>
      <c r="UAS531" s="464"/>
      <c r="UAT531" s="464"/>
      <c r="UAU531" s="464"/>
      <c r="UAV531" s="464"/>
      <c r="UAW531" s="464"/>
      <c r="UAX531" s="464"/>
      <c r="UAY531" s="464"/>
      <c r="UAZ531" s="464"/>
      <c r="UBA531" s="464"/>
      <c r="UBB531" s="464"/>
      <c r="UBC531" s="464"/>
      <c r="UBD531" s="464"/>
      <c r="UBE531" s="464"/>
      <c r="UBF531" s="464"/>
      <c r="UBG531" s="464"/>
      <c r="UBH531" s="464"/>
      <c r="UBI531" s="464"/>
      <c r="UBJ531" s="464"/>
      <c r="UBK531" s="464"/>
      <c r="UBL531" s="464"/>
      <c r="UBM531" s="464"/>
      <c r="UBN531" s="464"/>
      <c r="UBO531" s="464"/>
      <c r="UBP531" s="464"/>
      <c r="UBQ531" s="464"/>
      <c r="UBR531" s="464"/>
      <c r="UBS531" s="464"/>
      <c r="UBT531" s="464"/>
      <c r="UBU531" s="464"/>
      <c r="UBV531" s="464"/>
      <c r="UBW531" s="464"/>
      <c r="UBX531" s="464"/>
      <c r="UBY531" s="464"/>
      <c r="UBZ531" s="464"/>
      <c r="UCA531" s="464"/>
      <c r="UCB531" s="464"/>
      <c r="UCC531" s="464"/>
      <c r="UCD531" s="464"/>
      <c r="UCE531" s="464"/>
      <c r="UCF531" s="464"/>
      <c r="UCG531" s="464"/>
      <c r="UCH531" s="464"/>
      <c r="UCI531" s="464"/>
      <c r="UCJ531" s="464"/>
      <c r="UCK531" s="464"/>
      <c r="UCL531" s="464"/>
      <c r="UCM531" s="464"/>
      <c r="UCN531" s="464"/>
      <c r="UCO531" s="464"/>
      <c r="UCP531" s="464"/>
      <c r="UCQ531" s="464"/>
      <c r="UCR531" s="464"/>
      <c r="UCS531" s="464"/>
      <c r="UCT531" s="464"/>
      <c r="UCU531" s="464"/>
      <c r="UCV531" s="464"/>
      <c r="UCW531" s="464"/>
      <c r="UCX531" s="464"/>
      <c r="UCY531" s="464"/>
      <c r="UCZ531" s="464"/>
      <c r="UDA531" s="464"/>
      <c r="UDB531" s="464"/>
      <c r="UDC531" s="464"/>
      <c r="UDD531" s="464"/>
      <c r="UDE531" s="464"/>
      <c r="UDF531" s="464"/>
      <c r="UDG531" s="464"/>
      <c r="UDH531" s="464"/>
      <c r="UDI531" s="464"/>
      <c r="UDJ531" s="464"/>
      <c r="UDK531" s="464"/>
      <c r="UDL531" s="464"/>
      <c r="UDM531" s="464"/>
      <c r="UDN531" s="464"/>
      <c r="UDO531" s="464"/>
      <c r="UDP531" s="464"/>
      <c r="UDQ531" s="464"/>
      <c r="UDR531" s="464"/>
      <c r="UDS531" s="464"/>
      <c r="UDT531" s="464"/>
      <c r="UDU531" s="464"/>
      <c r="UDV531" s="464"/>
      <c r="UDW531" s="464"/>
      <c r="UDX531" s="464"/>
      <c r="UDY531" s="464"/>
      <c r="UDZ531" s="464"/>
      <c r="UEA531" s="464"/>
      <c r="UEB531" s="464"/>
      <c r="UEC531" s="464"/>
      <c r="UED531" s="464"/>
      <c r="UEE531" s="464"/>
      <c r="UEF531" s="464"/>
      <c r="UEG531" s="464"/>
      <c r="UEH531" s="464"/>
      <c r="UEI531" s="464"/>
      <c r="UEJ531" s="464"/>
      <c r="UEK531" s="464"/>
      <c r="UEL531" s="464"/>
      <c r="UEM531" s="464"/>
      <c r="UEN531" s="464"/>
      <c r="UEO531" s="464"/>
      <c r="UEP531" s="464"/>
      <c r="UEQ531" s="464"/>
      <c r="UER531" s="464"/>
      <c r="UES531" s="464"/>
      <c r="UET531" s="464"/>
      <c r="UEU531" s="464"/>
      <c r="UEV531" s="464"/>
      <c r="UEW531" s="464"/>
      <c r="UEX531" s="464"/>
      <c r="UEY531" s="464"/>
      <c r="UEZ531" s="464"/>
      <c r="UFA531" s="464"/>
      <c r="UFB531" s="464"/>
      <c r="UFC531" s="464"/>
      <c r="UFD531" s="464"/>
      <c r="UFE531" s="464"/>
      <c r="UFF531" s="464"/>
      <c r="UFG531" s="464"/>
      <c r="UFH531" s="464"/>
      <c r="UFI531" s="464"/>
      <c r="UFJ531" s="464"/>
      <c r="UFK531" s="464"/>
      <c r="UFL531" s="464"/>
      <c r="UFM531" s="464"/>
      <c r="UFN531" s="464"/>
      <c r="UFO531" s="464"/>
      <c r="UFP531" s="464"/>
      <c r="UFQ531" s="464"/>
      <c r="UFR531" s="464"/>
      <c r="UFS531" s="464"/>
      <c r="UFT531" s="464"/>
      <c r="UFU531" s="464"/>
      <c r="UFV531" s="464"/>
      <c r="UFW531" s="464"/>
      <c r="UFX531" s="464"/>
      <c r="UFY531" s="464"/>
      <c r="UFZ531" s="464"/>
      <c r="UGA531" s="464"/>
      <c r="UGB531" s="464"/>
      <c r="UGC531" s="464"/>
      <c r="UGD531" s="464"/>
      <c r="UGE531" s="464"/>
      <c r="UGF531" s="464"/>
      <c r="UGG531" s="464"/>
      <c r="UGH531" s="464"/>
      <c r="UGI531" s="464"/>
      <c r="UGJ531" s="464"/>
      <c r="UGK531" s="464"/>
      <c r="UGL531" s="464"/>
      <c r="UGM531" s="464"/>
      <c r="UGN531" s="464"/>
      <c r="UGO531" s="464"/>
      <c r="UGP531" s="464"/>
      <c r="UGQ531" s="464"/>
      <c r="UGR531" s="464"/>
      <c r="UGS531" s="464"/>
      <c r="UGT531" s="464"/>
      <c r="UGU531" s="464"/>
      <c r="UGV531" s="464"/>
      <c r="UGW531" s="464"/>
      <c r="UGX531" s="464"/>
      <c r="UGY531" s="464"/>
      <c r="UGZ531" s="464"/>
      <c r="UHA531" s="464"/>
      <c r="UHB531" s="464"/>
      <c r="UHC531" s="464"/>
      <c r="UHD531" s="464"/>
      <c r="UHE531" s="464"/>
      <c r="UHF531" s="464"/>
      <c r="UHG531" s="464"/>
      <c r="UHH531" s="464"/>
      <c r="UHI531" s="464"/>
      <c r="UHJ531" s="464"/>
      <c r="UHK531" s="464"/>
      <c r="UHL531" s="464"/>
      <c r="UHM531" s="464"/>
      <c r="UHN531" s="464"/>
      <c r="UHO531" s="464"/>
      <c r="UHP531" s="464"/>
      <c r="UHQ531" s="464"/>
      <c r="UHR531" s="464"/>
      <c r="UHS531" s="464"/>
      <c r="UHT531" s="464"/>
      <c r="UHU531" s="464"/>
      <c r="UHV531" s="464"/>
      <c r="UHW531" s="464"/>
      <c r="UHX531" s="464"/>
      <c r="UHY531" s="464"/>
      <c r="UHZ531" s="464"/>
      <c r="UIA531" s="464"/>
      <c r="UIB531" s="464"/>
      <c r="UIC531" s="464"/>
      <c r="UID531" s="464"/>
      <c r="UIE531" s="464"/>
      <c r="UIF531" s="464"/>
      <c r="UIG531" s="464"/>
      <c r="UIH531" s="464"/>
      <c r="UII531" s="464"/>
      <c r="UIJ531" s="464"/>
      <c r="UIK531" s="464"/>
      <c r="UIL531" s="464"/>
      <c r="UIM531" s="464"/>
      <c r="UIN531" s="464"/>
      <c r="UIO531" s="464"/>
      <c r="UIP531" s="464"/>
      <c r="UIQ531" s="464"/>
      <c r="UIR531" s="464"/>
      <c r="UIS531" s="464"/>
      <c r="UIT531" s="464"/>
      <c r="UIU531" s="464"/>
      <c r="UIV531" s="464"/>
      <c r="UIW531" s="464"/>
      <c r="UIX531" s="464"/>
      <c r="UIY531" s="464"/>
      <c r="UIZ531" s="464"/>
      <c r="UJA531" s="464"/>
      <c r="UJB531" s="464"/>
      <c r="UJC531" s="464"/>
      <c r="UJD531" s="464"/>
      <c r="UJE531" s="464"/>
      <c r="UJF531" s="464"/>
      <c r="UJG531" s="464"/>
      <c r="UJH531" s="464"/>
      <c r="UJI531" s="464"/>
      <c r="UJJ531" s="464"/>
      <c r="UJK531" s="464"/>
      <c r="UJL531" s="464"/>
      <c r="UJM531" s="464"/>
      <c r="UJN531" s="464"/>
      <c r="UJO531" s="464"/>
      <c r="UJP531" s="464"/>
      <c r="UJQ531" s="464"/>
      <c r="UJR531" s="464"/>
      <c r="UJS531" s="464"/>
      <c r="UJT531" s="464"/>
      <c r="UJU531" s="464"/>
      <c r="UJV531" s="464"/>
      <c r="UJW531" s="464"/>
      <c r="UJX531" s="464"/>
      <c r="UJY531" s="464"/>
      <c r="UJZ531" s="464"/>
      <c r="UKA531" s="464"/>
      <c r="UKB531" s="464"/>
      <c r="UKC531" s="464"/>
      <c r="UKD531" s="464"/>
      <c r="UKE531" s="464"/>
      <c r="UKF531" s="464"/>
      <c r="UKG531" s="464"/>
      <c r="UKH531" s="464"/>
      <c r="UKI531" s="464"/>
      <c r="UKJ531" s="464"/>
      <c r="UKK531" s="464"/>
      <c r="UKL531" s="464"/>
      <c r="UKM531" s="464"/>
      <c r="UKN531" s="464"/>
      <c r="UKO531" s="464"/>
      <c r="UKP531" s="464"/>
      <c r="UKQ531" s="464"/>
      <c r="UKR531" s="464"/>
      <c r="UKS531" s="464"/>
      <c r="UKT531" s="464"/>
      <c r="UKU531" s="464"/>
      <c r="UKV531" s="464"/>
      <c r="UKW531" s="464"/>
      <c r="UKX531" s="464"/>
      <c r="UKY531" s="464"/>
      <c r="UKZ531" s="464"/>
      <c r="ULA531" s="464"/>
      <c r="ULB531" s="464"/>
      <c r="ULC531" s="464"/>
      <c r="ULD531" s="464"/>
      <c r="ULE531" s="464"/>
      <c r="ULF531" s="464"/>
      <c r="ULG531" s="464"/>
      <c r="ULH531" s="464"/>
      <c r="ULI531" s="464"/>
      <c r="ULJ531" s="464"/>
      <c r="ULK531" s="464"/>
      <c r="ULL531" s="464"/>
      <c r="ULM531" s="464"/>
      <c r="ULN531" s="464"/>
      <c r="ULO531" s="464"/>
      <c r="ULP531" s="464"/>
      <c r="ULQ531" s="464"/>
      <c r="ULR531" s="464"/>
      <c r="ULS531" s="464"/>
      <c r="ULT531" s="464"/>
      <c r="ULU531" s="464"/>
      <c r="ULV531" s="464"/>
      <c r="ULW531" s="464"/>
      <c r="ULX531" s="464"/>
      <c r="ULY531" s="464"/>
      <c r="ULZ531" s="464"/>
      <c r="UMA531" s="464"/>
      <c r="UMB531" s="464"/>
      <c r="UMC531" s="464"/>
      <c r="UMD531" s="464"/>
      <c r="UME531" s="464"/>
      <c r="UMF531" s="464"/>
      <c r="UMG531" s="464"/>
      <c r="UMH531" s="464"/>
      <c r="UMI531" s="464"/>
      <c r="UMJ531" s="464"/>
      <c r="UMK531" s="464"/>
      <c r="UML531" s="464"/>
      <c r="UMM531" s="464"/>
      <c r="UMN531" s="464"/>
      <c r="UMO531" s="464"/>
      <c r="UMP531" s="464"/>
      <c r="UMQ531" s="464"/>
      <c r="UMR531" s="464"/>
      <c r="UMS531" s="464"/>
      <c r="UMT531" s="464"/>
      <c r="UMU531" s="464"/>
      <c r="UMV531" s="464"/>
      <c r="UMW531" s="464"/>
      <c r="UMX531" s="464"/>
      <c r="UMY531" s="464"/>
      <c r="UMZ531" s="464"/>
      <c r="UNA531" s="464"/>
      <c r="UNB531" s="464"/>
      <c r="UNC531" s="464"/>
      <c r="UND531" s="464"/>
      <c r="UNE531" s="464"/>
      <c r="UNF531" s="464"/>
      <c r="UNG531" s="464"/>
      <c r="UNH531" s="464"/>
      <c r="UNI531" s="464"/>
      <c r="UNJ531" s="464"/>
      <c r="UNK531" s="464"/>
      <c r="UNL531" s="464"/>
      <c r="UNM531" s="464"/>
      <c r="UNN531" s="464"/>
      <c r="UNO531" s="464"/>
      <c r="UNP531" s="464"/>
      <c r="UNQ531" s="464"/>
      <c r="UNR531" s="464"/>
      <c r="UNS531" s="464"/>
      <c r="UNT531" s="464"/>
      <c r="UNU531" s="464"/>
      <c r="UNV531" s="464"/>
      <c r="UNW531" s="464"/>
      <c r="UNX531" s="464"/>
      <c r="UNY531" s="464"/>
      <c r="UNZ531" s="464"/>
      <c r="UOA531" s="464"/>
      <c r="UOB531" s="464"/>
      <c r="UOC531" s="464"/>
      <c r="UOD531" s="464"/>
      <c r="UOE531" s="464"/>
      <c r="UOF531" s="464"/>
      <c r="UOG531" s="464"/>
      <c r="UOH531" s="464"/>
      <c r="UOI531" s="464"/>
      <c r="UOJ531" s="464"/>
      <c r="UOK531" s="464"/>
      <c r="UOL531" s="464"/>
      <c r="UOM531" s="464"/>
      <c r="UON531" s="464"/>
      <c r="UOO531" s="464"/>
      <c r="UOP531" s="464"/>
      <c r="UOQ531" s="464"/>
      <c r="UOR531" s="464"/>
      <c r="UOS531" s="464"/>
      <c r="UOT531" s="464"/>
      <c r="UOU531" s="464"/>
      <c r="UOV531" s="464"/>
      <c r="UOW531" s="464"/>
      <c r="UOX531" s="464"/>
      <c r="UOY531" s="464"/>
      <c r="UOZ531" s="464"/>
      <c r="UPA531" s="464"/>
      <c r="UPB531" s="464"/>
      <c r="UPC531" s="464"/>
      <c r="UPD531" s="464"/>
      <c r="UPE531" s="464"/>
      <c r="UPF531" s="464"/>
      <c r="UPG531" s="464"/>
      <c r="UPH531" s="464"/>
      <c r="UPI531" s="464"/>
      <c r="UPJ531" s="464"/>
      <c r="UPK531" s="464"/>
      <c r="UPL531" s="464"/>
      <c r="UPM531" s="464"/>
      <c r="UPN531" s="464"/>
      <c r="UPO531" s="464"/>
      <c r="UPP531" s="464"/>
      <c r="UPQ531" s="464"/>
      <c r="UPR531" s="464"/>
      <c r="UPS531" s="464"/>
      <c r="UPT531" s="464"/>
      <c r="UPU531" s="464"/>
      <c r="UPV531" s="464"/>
      <c r="UPW531" s="464"/>
      <c r="UPX531" s="464"/>
      <c r="UPY531" s="464"/>
      <c r="UPZ531" s="464"/>
      <c r="UQA531" s="464"/>
      <c r="UQB531" s="464"/>
      <c r="UQC531" s="464"/>
      <c r="UQD531" s="464"/>
      <c r="UQE531" s="464"/>
      <c r="UQF531" s="464"/>
      <c r="UQG531" s="464"/>
      <c r="UQH531" s="464"/>
      <c r="UQI531" s="464"/>
      <c r="UQJ531" s="464"/>
      <c r="UQK531" s="464"/>
      <c r="UQL531" s="464"/>
      <c r="UQM531" s="464"/>
      <c r="UQN531" s="464"/>
      <c r="UQO531" s="464"/>
      <c r="UQP531" s="464"/>
      <c r="UQQ531" s="464"/>
      <c r="UQR531" s="464"/>
      <c r="UQS531" s="464"/>
      <c r="UQT531" s="464"/>
      <c r="UQU531" s="464"/>
      <c r="UQV531" s="464"/>
      <c r="UQW531" s="464"/>
      <c r="UQX531" s="464"/>
      <c r="UQY531" s="464"/>
      <c r="UQZ531" s="464"/>
      <c r="URA531" s="464"/>
      <c r="URB531" s="464"/>
      <c r="URC531" s="464"/>
      <c r="URD531" s="464"/>
      <c r="URE531" s="464"/>
      <c r="URF531" s="464"/>
      <c r="URG531" s="464"/>
      <c r="URH531" s="464"/>
      <c r="URI531" s="464"/>
      <c r="URJ531" s="464"/>
      <c r="URK531" s="464"/>
      <c r="URL531" s="464"/>
      <c r="URM531" s="464"/>
      <c r="URN531" s="464"/>
      <c r="URO531" s="464"/>
      <c r="URP531" s="464"/>
      <c r="URQ531" s="464"/>
      <c r="URR531" s="464"/>
      <c r="URS531" s="464"/>
      <c r="URT531" s="464"/>
      <c r="URU531" s="464"/>
      <c r="URV531" s="464"/>
      <c r="URW531" s="464"/>
      <c r="URX531" s="464"/>
      <c r="URY531" s="464"/>
      <c r="URZ531" s="464"/>
      <c r="USA531" s="464"/>
      <c r="USB531" s="464"/>
      <c r="USC531" s="464"/>
      <c r="USD531" s="464"/>
      <c r="USE531" s="464"/>
      <c r="USF531" s="464"/>
      <c r="USG531" s="464"/>
      <c r="USH531" s="464"/>
      <c r="USI531" s="464"/>
      <c r="USJ531" s="464"/>
      <c r="USK531" s="464"/>
      <c r="USL531" s="464"/>
      <c r="USM531" s="464"/>
      <c r="USN531" s="464"/>
      <c r="USO531" s="464"/>
      <c r="USP531" s="464"/>
      <c r="USQ531" s="464"/>
      <c r="USR531" s="464"/>
      <c r="USS531" s="464"/>
      <c r="UST531" s="464"/>
      <c r="USU531" s="464"/>
      <c r="USV531" s="464"/>
      <c r="USW531" s="464"/>
      <c r="USX531" s="464"/>
      <c r="USY531" s="464"/>
      <c r="USZ531" s="464"/>
      <c r="UTA531" s="464"/>
      <c r="UTB531" s="464"/>
      <c r="UTC531" s="464"/>
      <c r="UTD531" s="464"/>
      <c r="UTE531" s="464"/>
      <c r="UTF531" s="464"/>
      <c r="UTG531" s="464"/>
      <c r="UTH531" s="464"/>
      <c r="UTI531" s="464"/>
      <c r="UTJ531" s="464"/>
      <c r="UTK531" s="464"/>
      <c r="UTL531" s="464"/>
      <c r="UTM531" s="464"/>
      <c r="UTN531" s="464"/>
      <c r="UTO531" s="464"/>
      <c r="UTP531" s="464"/>
      <c r="UTQ531" s="464"/>
      <c r="UTR531" s="464"/>
      <c r="UTS531" s="464"/>
      <c r="UTT531" s="464"/>
      <c r="UTU531" s="464"/>
      <c r="UTV531" s="464"/>
      <c r="UTW531" s="464"/>
      <c r="UTX531" s="464"/>
      <c r="UTY531" s="464"/>
      <c r="UTZ531" s="464"/>
      <c r="UUA531" s="464"/>
      <c r="UUB531" s="464"/>
      <c r="UUC531" s="464"/>
      <c r="UUD531" s="464"/>
      <c r="UUE531" s="464"/>
      <c r="UUF531" s="464"/>
      <c r="UUG531" s="464"/>
      <c r="UUH531" s="464"/>
      <c r="UUI531" s="464"/>
      <c r="UUJ531" s="464"/>
      <c r="UUK531" s="464"/>
      <c r="UUL531" s="464"/>
      <c r="UUM531" s="464"/>
      <c r="UUN531" s="464"/>
      <c r="UUO531" s="464"/>
      <c r="UUP531" s="464"/>
      <c r="UUQ531" s="464"/>
      <c r="UUR531" s="464"/>
      <c r="UUS531" s="464"/>
      <c r="UUT531" s="464"/>
      <c r="UUU531" s="464"/>
      <c r="UUV531" s="464"/>
      <c r="UUW531" s="464"/>
      <c r="UUX531" s="464"/>
      <c r="UUY531" s="464"/>
      <c r="UUZ531" s="464"/>
      <c r="UVA531" s="464"/>
      <c r="UVB531" s="464"/>
      <c r="UVC531" s="464"/>
      <c r="UVD531" s="464"/>
      <c r="UVE531" s="464"/>
      <c r="UVF531" s="464"/>
      <c r="UVG531" s="464"/>
      <c r="UVH531" s="464"/>
      <c r="UVI531" s="464"/>
      <c r="UVJ531" s="464"/>
      <c r="UVK531" s="464"/>
      <c r="UVL531" s="464"/>
      <c r="UVM531" s="464"/>
      <c r="UVN531" s="464"/>
      <c r="UVO531" s="464"/>
      <c r="UVP531" s="464"/>
      <c r="UVQ531" s="464"/>
      <c r="UVR531" s="464"/>
      <c r="UVS531" s="464"/>
      <c r="UVT531" s="464"/>
      <c r="UVU531" s="464"/>
      <c r="UVV531" s="464"/>
      <c r="UVW531" s="464"/>
      <c r="UVX531" s="464"/>
      <c r="UVY531" s="464"/>
      <c r="UVZ531" s="464"/>
      <c r="UWA531" s="464"/>
      <c r="UWB531" s="464"/>
      <c r="UWC531" s="464"/>
      <c r="UWD531" s="464"/>
      <c r="UWE531" s="464"/>
      <c r="UWF531" s="464"/>
      <c r="UWG531" s="464"/>
      <c r="UWH531" s="464"/>
      <c r="UWI531" s="464"/>
      <c r="UWJ531" s="464"/>
      <c r="UWK531" s="464"/>
      <c r="UWL531" s="464"/>
      <c r="UWM531" s="464"/>
      <c r="UWN531" s="464"/>
      <c r="UWO531" s="464"/>
      <c r="UWP531" s="464"/>
      <c r="UWQ531" s="464"/>
      <c r="UWR531" s="464"/>
      <c r="UWS531" s="464"/>
      <c r="UWT531" s="464"/>
      <c r="UWU531" s="464"/>
      <c r="UWV531" s="464"/>
      <c r="UWW531" s="464"/>
      <c r="UWX531" s="464"/>
      <c r="UWY531" s="464"/>
      <c r="UWZ531" s="464"/>
      <c r="UXA531" s="464"/>
      <c r="UXB531" s="464"/>
      <c r="UXC531" s="464"/>
      <c r="UXD531" s="464"/>
      <c r="UXE531" s="464"/>
      <c r="UXF531" s="464"/>
      <c r="UXG531" s="464"/>
      <c r="UXH531" s="464"/>
      <c r="UXI531" s="464"/>
      <c r="UXJ531" s="464"/>
      <c r="UXK531" s="464"/>
      <c r="UXL531" s="464"/>
      <c r="UXM531" s="464"/>
      <c r="UXN531" s="464"/>
      <c r="UXO531" s="464"/>
      <c r="UXP531" s="464"/>
      <c r="UXQ531" s="464"/>
      <c r="UXR531" s="464"/>
      <c r="UXS531" s="464"/>
      <c r="UXT531" s="464"/>
      <c r="UXU531" s="464"/>
      <c r="UXV531" s="464"/>
      <c r="UXW531" s="464"/>
      <c r="UXX531" s="464"/>
      <c r="UXY531" s="464"/>
      <c r="UXZ531" s="464"/>
      <c r="UYA531" s="464"/>
      <c r="UYB531" s="464"/>
      <c r="UYC531" s="464"/>
      <c r="UYD531" s="464"/>
      <c r="UYE531" s="464"/>
      <c r="UYF531" s="464"/>
      <c r="UYG531" s="464"/>
      <c r="UYH531" s="464"/>
      <c r="UYI531" s="464"/>
      <c r="UYJ531" s="464"/>
      <c r="UYK531" s="464"/>
      <c r="UYL531" s="464"/>
      <c r="UYM531" s="464"/>
      <c r="UYN531" s="464"/>
      <c r="UYO531" s="464"/>
      <c r="UYP531" s="464"/>
      <c r="UYQ531" s="464"/>
      <c r="UYR531" s="464"/>
      <c r="UYS531" s="464"/>
      <c r="UYT531" s="464"/>
      <c r="UYU531" s="464"/>
      <c r="UYV531" s="464"/>
      <c r="UYW531" s="464"/>
      <c r="UYX531" s="464"/>
      <c r="UYY531" s="464"/>
      <c r="UYZ531" s="464"/>
      <c r="UZA531" s="464"/>
      <c r="UZB531" s="464"/>
      <c r="UZC531" s="464"/>
      <c r="UZD531" s="464"/>
      <c r="UZE531" s="464"/>
      <c r="UZF531" s="464"/>
      <c r="UZG531" s="464"/>
      <c r="UZH531" s="464"/>
      <c r="UZI531" s="464"/>
      <c r="UZJ531" s="464"/>
      <c r="UZK531" s="464"/>
      <c r="UZL531" s="464"/>
      <c r="UZM531" s="464"/>
      <c r="UZN531" s="464"/>
      <c r="UZO531" s="464"/>
      <c r="UZP531" s="464"/>
      <c r="UZQ531" s="464"/>
      <c r="UZR531" s="464"/>
      <c r="UZS531" s="464"/>
      <c r="UZT531" s="464"/>
      <c r="UZU531" s="464"/>
      <c r="UZV531" s="464"/>
      <c r="UZW531" s="464"/>
      <c r="UZX531" s="464"/>
      <c r="UZY531" s="464"/>
      <c r="UZZ531" s="464"/>
      <c r="VAA531" s="464"/>
      <c r="VAB531" s="464"/>
      <c r="VAC531" s="464"/>
      <c r="VAD531" s="464"/>
      <c r="VAE531" s="464"/>
      <c r="VAF531" s="464"/>
      <c r="VAG531" s="464"/>
      <c r="VAH531" s="464"/>
      <c r="VAI531" s="464"/>
      <c r="VAJ531" s="464"/>
      <c r="VAK531" s="464"/>
      <c r="VAL531" s="464"/>
      <c r="VAM531" s="464"/>
      <c r="VAN531" s="464"/>
      <c r="VAO531" s="464"/>
      <c r="VAP531" s="464"/>
      <c r="VAQ531" s="464"/>
      <c r="VAR531" s="464"/>
      <c r="VAS531" s="464"/>
      <c r="VAT531" s="464"/>
      <c r="VAU531" s="464"/>
      <c r="VAV531" s="464"/>
      <c r="VAW531" s="464"/>
      <c r="VAX531" s="464"/>
      <c r="VAY531" s="464"/>
      <c r="VAZ531" s="464"/>
      <c r="VBA531" s="464"/>
      <c r="VBB531" s="464"/>
      <c r="VBC531" s="464"/>
      <c r="VBD531" s="464"/>
      <c r="VBE531" s="464"/>
      <c r="VBF531" s="464"/>
      <c r="VBG531" s="464"/>
      <c r="VBH531" s="464"/>
      <c r="VBI531" s="464"/>
      <c r="VBJ531" s="464"/>
      <c r="VBK531" s="464"/>
      <c r="VBL531" s="464"/>
      <c r="VBM531" s="464"/>
      <c r="VBN531" s="464"/>
      <c r="VBO531" s="464"/>
      <c r="VBP531" s="464"/>
      <c r="VBQ531" s="464"/>
      <c r="VBR531" s="464"/>
      <c r="VBS531" s="464"/>
      <c r="VBT531" s="464"/>
      <c r="VBU531" s="464"/>
      <c r="VBV531" s="464"/>
      <c r="VBW531" s="464"/>
      <c r="VBX531" s="464"/>
      <c r="VBY531" s="464"/>
      <c r="VBZ531" s="464"/>
      <c r="VCA531" s="464"/>
      <c r="VCB531" s="464"/>
      <c r="VCC531" s="464"/>
      <c r="VCD531" s="464"/>
      <c r="VCE531" s="464"/>
      <c r="VCF531" s="464"/>
      <c r="VCG531" s="464"/>
      <c r="VCH531" s="464"/>
      <c r="VCI531" s="464"/>
      <c r="VCJ531" s="464"/>
      <c r="VCK531" s="464"/>
      <c r="VCL531" s="464"/>
      <c r="VCM531" s="464"/>
      <c r="VCN531" s="464"/>
      <c r="VCO531" s="464"/>
      <c r="VCP531" s="464"/>
      <c r="VCQ531" s="464"/>
      <c r="VCR531" s="464"/>
      <c r="VCS531" s="464"/>
      <c r="VCT531" s="464"/>
      <c r="VCU531" s="464"/>
      <c r="VCV531" s="464"/>
      <c r="VCW531" s="464"/>
      <c r="VCX531" s="464"/>
      <c r="VCY531" s="464"/>
      <c r="VCZ531" s="464"/>
      <c r="VDA531" s="464"/>
      <c r="VDB531" s="464"/>
      <c r="VDC531" s="464"/>
      <c r="VDD531" s="464"/>
      <c r="VDE531" s="464"/>
      <c r="VDF531" s="464"/>
      <c r="VDG531" s="464"/>
      <c r="VDH531" s="464"/>
      <c r="VDI531" s="464"/>
      <c r="VDJ531" s="464"/>
      <c r="VDK531" s="464"/>
      <c r="VDL531" s="464"/>
      <c r="VDM531" s="464"/>
      <c r="VDN531" s="464"/>
      <c r="VDO531" s="464"/>
      <c r="VDP531" s="464"/>
      <c r="VDQ531" s="464"/>
      <c r="VDR531" s="464"/>
      <c r="VDS531" s="464"/>
      <c r="VDT531" s="464"/>
      <c r="VDU531" s="464"/>
      <c r="VDV531" s="464"/>
      <c r="VDW531" s="464"/>
      <c r="VDX531" s="464"/>
      <c r="VDY531" s="464"/>
      <c r="VDZ531" s="464"/>
      <c r="VEA531" s="464"/>
      <c r="VEB531" s="464"/>
      <c r="VEC531" s="464"/>
      <c r="VED531" s="464"/>
      <c r="VEE531" s="464"/>
      <c r="VEF531" s="464"/>
      <c r="VEG531" s="464"/>
      <c r="VEH531" s="464"/>
      <c r="VEI531" s="464"/>
      <c r="VEJ531" s="464"/>
      <c r="VEK531" s="464"/>
      <c r="VEL531" s="464"/>
      <c r="VEM531" s="464"/>
      <c r="VEN531" s="464"/>
      <c r="VEO531" s="464"/>
      <c r="VEP531" s="464"/>
      <c r="VEQ531" s="464"/>
      <c r="VER531" s="464"/>
      <c r="VES531" s="464"/>
      <c r="VET531" s="464"/>
      <c r="VEU531" s="464"/>
      <c r="VEV531" s="464"/>
      <c r="VEW531" s="464"/>
      <c r="VEX531" s="464"/>
      <c r="VEY531" s="464"/>
      <c r="VEZ531" s="464"/>
      <c r="VFA531" s="464"/>
      <c r="VFB531" s="464"/>
      <c r="VFC531" s="464"/>
      <c r="VFD531" s="464"/>
      <c r="VFE531" s="464"/>
      <c r="VFF531" s="464"/>
      <c r="VFG531" s="464"/>
      <c r="VFH531" s="464"/>
      <c r="VFI531" s="464"/>
      <c r="VFJ531" s="464"/>
      <c r="VFK531" s="464"/>
      <c r="VFL531" s="464"/>
      <c r="VFM531" s="464"/>
      <c r="VFN531" s="464"/>
      <c r="VFO531" s="464"/>
      <c r="VFP531" s="464"/>
      <c r="VFQ531" s="464"/>
      <c r="VFR531" s="464"/>
      <c r="VFS531" s="464"/>
      <c r="VFT531" s="464"/>
      <c r="VFU531" s="464"/>
      <c r="VFV531" s="464"/>
      <c r="VFW531" s="464"/>
      <c r="VFX531" s="464"/>
      <c r="VFY531" s="464"/>
      <c r="VFZ531" s="464"/>
      <c r="VGA531" s="464"/>
      <c r="VGB531" s="464"/>
      <c r="VGC531" s="464"/>
      <c r="VGD531" s="464"/>
      <c r="VGE531" s="464"/>
      <c r="VGF531" s="464"/>
      <c r="VGG531" s="464"/>
      <c r="VGH531" s="464"/>
      <c r="VGI531" s="464"/>
      <c r="VGJ531" s="464"/>
      <c r="VGK531" s="464"/>
      <c r="VGL531" s="464"/>
      <c r="VGM531" s="464"/>
      <c r="VGN531" s="464"/>
      <c r="VGO531" s="464"/>
      <c r="VGP531" s="464"/>
      <c r="VGQ531" s="464"/>
      <c r="VGR531" s="464"/>
      <c r="VGS531" s="464"/>
      <c r="VGT531" s="464"/>
      <c r="VGU531" s="464"/>
      <c r="VGV531" s="464"/>
      <c r="VGW531" s="464"/>
      <c r="VGX531" s="464"/>
      <c r="VGY531" s="464"/>
      <c r="VGZ531" s="464"/>
      <c r="VHA531" s="464"/>
      <c r="VHB531" s="464"/>
      <c r="VHC531" s="464"/>
      <c r="VHD531" s="464"/>
      <c r="VHE531" s="464"/>
      <c r="VHF531" s="464"/>
      <c r="VHG531" s="464"/>
      <c r="VHH531" s="464"/>
      <c r="VHI531" s="464"/>
      <c r="VHJ531" s="464"/>
      <c r="VHK531" s="464"/>
      <c r="VHL531" s="464"/>
      <c r="VHM531" s="464"/>
      <c r="VHN531" s="464"/>
      <c r="VHO531" s="464"/>
      <c r="VHP531" s="464"/>
      <c r="VHQ531" s="464"/>
      <c r="VHR531" s="464"/>
      <c r="VHS531" s="464"/>
      <c r="VHT531" s="464"/>
      <c r="VHU531" s="464"/>
      <c r="VHV531" s="464"/>
      <c r="VHW531" s="464"/>
      <c r="VHX531" s="464"/>
      <c r="VHY531" s="464"/>
      <c r="VHZ531" s="464"/>
      <c r="VIA531" s="464"/>
      <c r="VIB531" s="464"/>
      <c r="VIC531" s="464"/>
      <c r="VID531" s="464"/>
      <c r="VIE531" s="464"/>
      <c r="VIF531" s="464"/>
      <c r="VIG531" s="464"/>
      <c r="VIH531" s="464"/>
      <c r="VII531" s="464"/>
      <c r="VIJ531" s="464"/>
      <c r="VIK531" s="464"/>
      <c r="VIL531" s="464"/>
      <c r="VIM531" s="464"/>
      <c r="VIN531" s="464"/>
      <c r="VIO531" s="464"/>
      <c r="VIP531" s="464"/>
      <c r="VIQ531" s="464"/>
      <c r="VIR531" s="464"/>
      <c r="VIS531" s="464"/>
      <c r="VIT531" s="464"/>
      <c r="VIU531" s="464"/>
      <c r="VIV531" s="464"/>
      <c r="VIW531" s="464"/>
      <c r="VIX531" s="464"/>
      <c r="VIY531" s="464"/>
      <c r="VIZ531" s="464"/>
      <c r="VJA531" s="464"/>
      <c r="VJB531" s="464"/>
      <c r="VJC531" s="464"/>
      <c r="VJD531" s="464"/>
      <c r="VJE531" s="464"/>
      <c r="VJF531" s="464"/>
      <c r="VJG531" s="464"/>
      <c r="VJH531" s="464"/>
      <c r="VJI531" s="464"/>
      <c r="VJJ531" s="464"/>
      <c r="VJK531" s="464"/>
      <c r="VJL531" s="464"/>
      <c r="VJM531" s="464"/>
      <c r="VJN531" s="464"/>
      <c r="VJO531" s="464"/>
      <c r="VJP531" s="464"/>
      <c r="VJQ531" s="464"/>
      <c r="VJR531" s="464"/>
      <c r="VJS531" s="464"/>
      <c r="VJT531" s="464"/>
      <c r="VJU531" s="464"/>
      <c r="VJV531" s="464"/>
      <c r="VJW531" s="464"/>
      <c r="VJX531" s="464"/>
      <c r="VJY531" s="464"/>
      <c r="VJZ531" s="464"/>
      <c r="VKA531" s="464"/>
      <c r="VKB531" s="464"/>
      <c r="VKC531" s="464"/>
      <c r="VKD531" s="464"/>
      <c r="VKE531" s="464"/>
      <c r="VKF531" s="464"/>
      <c r="VKG531" s="464"/>
      <c r="VKH531" s="464"/>
      <c r="VKI531" s="464"/>
      <c r="VKJ531" s="464"/>
      <c r="VKK531" s="464"/>
      <c r="VKL531" s="464"/>
      <c r="VKM531" s="464"/>
      <c r="VKN531" s="464"/>
      <c r="VKO531" s="464"/>
      <c r="VKP531" s="464"/>
      <c r="VKQ531" s="464"/>
      <c r="VKR531" s="464"/>
      <c r="VKS531" s="464"/>
      <c r="VKT531" s="464"/>
      <c r="VKU531" s="464"/>
      <c r="VKV531" s="464"/>
      <c r="VKW531" s="464"/>
      <c r="VKX531" s="464"/>
      <c r="VKY531" s="464"/>
      <c r="VKZ531" s="464"/>
      <c r="VLA531" s="464"/>
      <c r="VLB531" s="464"/>
      <c r="VLC531" s="464"/>
      <c r="VLD531" s="464"/>
      <c r="VLE531" s="464"/>
      <c r="VLF531" s="464"/>
      <c r="VLG531" s="464"/>
      <c r="VLH531" s="464"/>
      <c r="VLI531" s="464"/>
      <c r="VLJ531" s="464"/>
      <c r="VLK531" s="464"/>
      <c r="VLL531" s="464"/>
      <c r="VLM531" s="464"/>
      <c r="VLN531" s="464"/>
      <c r="VLO531" s="464"/>
      <c r="VLP531" s="464"/>
      <c r="VLQ531" s="464"/>
      <c r="VLR531" s="464"/>
      <c r="VLS531" s="464"/>
      <c r="VLT531" s="464"/>
      <c r="VLU531" s="464"/>
      <c r="VLV531" s="464"/>
      <c r="VLW531" s="464"/>
      <c r="VLX531" s="464"/>
      <c r="VLY531" s="464"/>
      <c r="VLZ531" s="464"/>
      <c r="VMA531" s="464"/>
      <c r="VMB531" s="464"/>
      <c r="VMC531" s="464"/>
      <c r="VMD531" s="464"/>
      <c r="VME531" s="464"/>
      <c r="VMF531" s="464"/>
      <c r="VMG531" s="464"/>
      <c r="VMH531" s="464"/>
      <c r="VMI531" s="464"/>
      <c r="VMJ531" s="464"/>
      <c r="VMK531" s="464"/>
      <c r="VML531" s="464"/>
      <c r="VMM531" s="464"/>
      <c r="VMN531" s="464"/>
      <c r="VMO531" s="464"/>
      <c r="VMP531" s="464"/>
      <c r="VMQ531" s="464"/>
      <c r="VMR531" s="464"/>
      <c r="VMS531" s="464"/>
      <c r="VMT531" s="464"/>
      <c r="VMU531" s="464"/>
      <c r="VMV531" s="464"/>
      <c r="VMW531" s="464"/>
      <c r="VMX531" s="464"/>
      <c r="VMY531" s="464"/>
      <c r="VMZ531" s="464"/>
      <c r="VNA531" s="464"/>
      <c r="VNB531" s="464"/>
      <c r="VNC531" s="464"/>
      <c r="VND531" s="464"/>
      <c r="VNE531" s="464"/>
      <c r="VNF531" s="464"/>
      <c r="VNG531" s="464"/>
      <c r="VNH531" s="464"/>
      <c r="VNI531" s="464"/>
      <c r="VNJ531" s="464"/>
      <c r="VNK531" s="464"/>
      <c r="VNL531" s="464"/>
      <c r="VNM531" s="464"/>
      <c r="VNN531" s="464"/>
      <c r="VNO531" s="464"/>
      <c r="VNP531" s="464"/>
      <c r="VNQ531" s="464"/>
      <c r="VNR531" s="464"/>
      <c r="VNS531" s="464"/>
      <c r="VNT531" s="464"/>
      <c r="VNU531" s="464"/>
      <c r="VNV531" s="464"/>
      <c r="VNW531" s="464"/>
      <c r="VNX531" s="464"/>
      <c r="VNY531" s="464"/>
      <c r="VNZ531" s="464"/>
      <c r="VOA531" s="464"/>
      <c r="VOB531" s="464"/>
      <c r="VOC531" s="464"/>
      <c r="VOD531" s="464"/>
      <c r="VOE531" s="464"/>
      <c r="VOF531" s="464"/>
      <c r="VOG531" s="464"/>
      <c r="VOH531" s="464"/>
      <c r="VOI531" s="464"/>
      <c r="VOJ531" s="464"/>
      <c r="VOK531" s="464"/>
      <c r="VOL531" s="464"/>
      <c r="VOM531" s="464"/>
      <c r="VON531" s="464"/>
      <c r="VOO531" s="464"/>
      <c r="VOP531" s="464"/>
      <c r="VOQ531" s="464"/>
      <c r="VOR531" s="464"/>
      <c r="VOS531" s="464"/>
      <c r="VOT531" s="464"/>
      <c r="VOU531" s="464"/>
      <c r="VOV531" s="464"/>
      <c r="VOW531" s="464"/>
      <c r="VOX531" s="464"/>
      <c r="VOY531" s="464"/>
      <c r="VOZ531" s="464"/>
      <c r="VPA531" s="464"/>
      <c r="VPB531" s="464"/>
      <c r="VPC531" s="464"/>
      <c r="VPD531" s="464"/>
      <c r="VPE531" s="464"/>
      <c r="VPF531" s="464"/>
      <c r="VPG531" s="464"/>
      <c r="VPH531" s="464"/>
      <c r="VPI531" s="464"/>
      <c r="VPJ531" s="464"/>
      <c r="VPK531" s="464"/>
      <c r="VPL531" s="464"/>
      <c r="VPM531" s="464"/>
      <c r="VPN531" s="464"/>
      <c r="VPO531" s="464"/>
      <c r="VPP531" s="464"/>
      <c r="VPQ531" s="464"/>
      <c r="VPR531" s="464"/>
      <c r="VPS531" s="464"/>
      <c r="VPT531" s="464"/>
      <c r="VPU531" s="464"/>
      <c r="VPV531" s="464"/>
      <c r="VPW531" s="464"/>
      <c r="VPX531" s="464"/>
      <c r="VPY531" s="464"/>
      <c r="VPZ531" s="464"/>
      <c r="VQA531" s="464"/>
      <c r="VQB531" s="464"/>
      <c r="VQC531" s="464"/>
      <c r="VQD531" s="464"/>
      <c r="VQE531" s="464"/>
      <c r="VQF531" s="464"/>
      <c r="VQG531" s="464"/>
      <c r="VQH531" s="464"/>
      <c r="VQI531" s="464"/>
      <c r="VQJ531" s="464"/>
      <c r="VQK531" s="464"/>
      <c r="VQL531" s="464"/>
      <c r="VQM531" s="464"/>
      <c r="VQN531" s="464"/>
      <c r="VQO531" s="464"/>
      <c r="VQP531" s="464"/>
      <c r="VQQ531" s="464"/>
      <c r="VQR531" s="464"/>
      <c r="VQS531" s="464"/>
      <c r="VQT531" s="464"/>
      <c r="VQU531" s="464"/>
      <c r="VQV531" s="464"/>
      <c r="VQW531" s="464"/>
      <c r="VQX531" s="464"/>
      <c r="VQY531" s="464"/>
      <c r="VQZ531" s="464"/>
      <c r="VRA531" s="464"/>
      <c r="VRB531" s="464"/>
      <c r="VRC531" s="464"/>
      <c r="VRD531" s="464"/>
      <c r="VRE531" s="464"/>
      <c r="VRF531" s="464"/>
      <c r="VRG531" s="464"/>
      <c r="VRH531" s="464"/>
      <c r="VRI531" s="464"/>
      <c r="VRJ531" s="464"/>
      <c r="VRK531" s="464"/>
      <c r="VRL531" s="464"/>
      <c r="VRM531" s="464"/>
      <c r="VRN531" s="464"/>
      <c r="VRO531" s="464"/>
      <c r="VRP531" s="464"/>
      <c r="VRQ531" s="464"/>
      <c r="VRR531" s="464"/>
      <c r="VRS531" s="464"/>
      <c r="VRT531" s="464"/>
      <c r="VRU531" s="464"/>
      <c r="VRV531" s="464"/>
      <c r="VRW531" s="464"/>
      <c r="VRX531" s="464"/>
      <c r="VRY531" s="464"/>
      <c r="VRZ531" s="464"/>
      <c r="VSA531" s="464"/>
      <c r="VSB531" s="464"/>
      <c r="VSC531" s="464"/>
      <c r="VSD531" s="464"/>
      <c r="VSE531" s="464"/>
      <c r="VSF531" s="464"/>
      <c r="VSG531" s="464"/>
      <c r="VSH531" s="464"/>
      <c r="VSI531" s="464"/>
      <c r="VSJ531" s="464"/>
      <c r="VSK531" s="464"/>
      <c r="VSL531" s="464"/>
      <c r="VSM531" s="464"/>
      <c r="VSN531" s="464"/>
      <c r="VSO531" s="464"/>
      <c r="VSP531" s="464"/>
      <c r="VSQ531" s="464"/>
      <c r="VSR531" s="464"/>
      <c r="VSS531" s="464"/>
      <c r="VST531" s="464"/>
      <c r="VSU531" s="464"/>
      <c r="VSV531" s="464"/>
      <c r="VSW531" s="464"/>
      <c r="VSX531" s="464"/>
      <c r="VSY531" s="464"/>
      <c r="VSZ531" s="464"/>
      <c r="VTA531" s="464"/>
      <c r="VTB531" s="464"/>
      <c r="VTC531" s="464"/>
      <c r="VTD531" s="464"/>
      <c r="VTE531" s="464"/>
      <c r="VTF531" s="464"/>
      <c r="VTG531" s="464"/>
      <c r="VTH531" s="464"/>
      <c r="VTI531" s="464"/>
      <c r="VTJ531" s="464"/>
      <c r="VTK531" s="464"/>
      <c r="VTL531" s="464"/>
      <c r="VTM531" s="464"/>
      <c r="VTN531" s="464"/>
      <c r="VTO531" s="464"/>
      <c r="VTP531" s="464"/>
      <c r="VTQ531" s="464"/>
      <c r="VTR531" s="464"/>
      <c r="VTS531" s="464"/>
      <c r="VTT531" s="464"/>
      <c r="VTU531" s="464"/>
      <c r="VTV531" s="464"/>
      <c r="VTW531" s="464"/>
      <c r="VTX531" s="464"/>
      <c r="VTY531" s="464"/>
      <c r="VTZ531" s="464"/>
      <c r="VUA531" s="464"/>
      <c r="VUB531" s="464"/>
      <c r="VUC531" s="464"/>
      <c r="VUD531" s="464"/>
      <c r="VUE531" s="464"/>
      <c r="VUF531" s="464"/>
      <c r="VUG531" s="464"/>
      <c r="VUH531" s="464"/>
      <c r="VUI531" s="464"/>
      <c r="VUJ531" s="464"/>
      <c r="VUK531" s="464"/>
      <c r="VUL531" s="464"/>
      <c r="VUM531" s="464"/>
      <c r="VUN531" s="464"/>
      <c r="VUO531" s="464"/>
      <c r="VUP531" s="464"/>
      <c r="VUQ531" s="464"/>
      <c r="VUR531" s="464"/>
      <c r="VUS531" s="464"/>
      <c r="VUT531" s="464"/>
      <c r="VUU531" s="464"/>
      <c r="VUV531" s="464"/>
      <c r="VUW531" s="464"/>
      <c r="VUX531" s="464"/>
      <c r="VUY531" s="464"/>
      <c r="VUZ531" s="464"/>
      <c r="VVA531" s="464"/>
      <c r="VVB531" s="464"/>
      <c r="VVC531" s="464"/>
      <c r="VVD531" s="464"/>
      <c r="VVE531" s="464"/>
      <c r="VVF531" s="464"/>
      <c r="VVG531" s="464"/>
      <c r="VVH531" s="464"/>
      <c r="VVI531" s="464"/>
      <c r="VVJ531" s="464"/>
      <c r="VVK531" s="464"/>
      <c r="VVL531" s="464"/>
      <c r="VVM531" s="464"/>
      <c r="VVN531" s="464"/>
      <c r="VVO531" s="464"/>
      <c r="VVP531" s="464"/>
      <c r="VVQ531" s="464"/>
      <c r="VVR531" s="464"/>
      <c r="VVS531" s="464"/>
      <c r="VVT531" s="464"/>
      <c r="VVU531" s="464"/>
      <c r="VVV531" s="464"/>
      <c r="VVW531" s="464"/>
      <c r="VVX531" s="464"/>
      <c r="VVY531" s="464"/>
      <c r="VVZ531" s="464"/>
      <c r="VWA531" s="464"/>
      <c r="VWB531" s="464"/>
      <c r="VWC531" s="464"/>
      <c r="VWD531" s="464"/>
      <c r="VWE531" s="464"/>
      <c r="VWF531" s="464"/>
      <c r="VWG531" s="464"/>
      <c r="VWH531" s="464"/>
      <c r="VWI531" s="464"/>
      <c r="VWJ531" s="464"/>
      <c r="VWK531" s="464"/>
      <c r="VWL531" s="464"/>
      <c r="VWM531" s="464"/>
      <c r="VWN531" s="464"/>
      <c r="VWO531" s="464"/>
      <c r="VWP531" s="464"/>
      <c r="VWQ531" s="464"/>
      <c r="VWR531" s="464"/>
      <c r="VWS531" s="464"/>
      <c r="VWT531" s="464"/>
      <c r="VWU531" s="464"/>
      <c r="VWV531" s="464"/>
      <c r="VWW531" s="464"/>
      <c r="VWX531" s="464"/>
      <c r="VWY531" s="464"/>
      <c r="VWZ531" s="464"/>
      <c r="VXA531" s="464"/>
      <c r="VXB531" s="464"/>
      <c r="VXC531" s="464"/>
      <c r="VXD531" s="464"/>
      <c r="VXE531" s="464"/>
      <c r="VXF531" s="464"/>
      <c r="VXG531" s="464"/>
      <c r="VXH531" s="464"/>
      <c r="VXI531" s="464"/>
      <c r="VXJ531" s="464"/>
      <c r="VXK531" s="464"/>
      <c r="VXL531" s="464"/>
      <c r="VXM531" s="464"/>
      <c r="VXN531" s="464"/>
      <c r="VXO531" s="464"/>
      <c r="VXP531" s="464"/>
      <c r="VXQ531" s="464"/>
      <c r="VXR531" s="464"/>
      <c r="VXS531" s="464"/>
      <c r="VXT531" s="464"/>
      <c r="VXU531" s="464"/>
      <c r="VXV531" s="464"/>
      <c r="VXW531" s="464"/>
      <c r="VXX531" s="464"/>
      <c r="VXY531" s="464"/>
      <c r="VXZ531" s="464"/>
      <c r="VYA531" s="464"/>
      <c r="VYB531" s="464"/>
      <c r="VYC531" s="464"/>
      <c r="VYD531" s="464"/>
      <c r="VYE531" s="464"/>
      <c r="VYF531" s="464"/>
      <c r="VYG531" s="464"/>
      <c r="VYH531" s="464"/>
      <c r="VYI531" s="464"/>
      <c r="VYJ531" s="464"/>
      <c r="VYK531" s="464"/>
      <c r="VYL531" s="464"/>
      <c r="VYM531" s="464"/>
      <c r="VYN531" s="464"/>
      <c r="VYO531" s="464"/>
      <c r="VYP531" s="464"/>
      <c r="VYQ531" s="464"/>
      <c r="VYR531" s="464"/>
      <c r="VYS531" s="464"/>
      <c r="VYT531" s="464"/>
      <c r="VYU531" s="464"/>
      <c r="VYV531" s="464"/>
      <c r="VYW531" s="464"/>
      <c r="VYX531" s="464"/>
      <c r="VYY531" s="464"/>
      <c r="VYZ531" s="464"/>
      <c r="VZA531" s="464"/>
      <c r="VZB531" s="464"/>
      <c r="VZC531" s="464"/>
      <c r="VZD531" s="464"/>
      <c r="VZE531" s="464"/>
      <c r="VZF531" s="464"/>
      <c r="VZG531" s="464"/>
      <c r="VZH531" s="464"/>
      <c r="VZI531" s="464"/>
      <c r="VZJ531" s="464"/>
      <c r="VZK531" s="464"/>
      <c r="VZL531" s="464"/>
      <c r="VZM531" s="464"/>
      <c r="VZN531" s="464"/>
      <c r="VZO531" s="464"/>
      <c r="VZP531" s="464"/>
      <c r="VZQ531" s="464"/>
      <c r="VZR531" s="464"/>
      <c r="VZS531" s="464"/>
      <c r="VZT531" s="464"/>
      <c r="VZU531" s="464"/>
      <c r="VZV531" s="464"/>
      <c r="VZW531" s="464"/>
      <c r="VZX531" s="464"/>
      <c r="VZY531" s="464"/>
      <c r="VZZ531" s="464"/>
      <c r="WAA531" s="464"/>
      <c r="WAB531" s="464"/>
      <c r="WAC531" s="464"/>
      <c r="WAD531" s="464"/>
      <c r="WAE531" s="464"/>
      <c r="WAF531" s="464"/>
      <c r="WAG531" s="464"/>
      <c r="WAH531" s="464"/>
      <c r="WAI531" s="464"/>
      <c r="WAJ531" s="464"/>
      <c r="WAK531" s="464"/>
      <c r="WAL531" s="464"/>
      <c r="WAM531" s="464"/>
      <c r="WAN531" s="464"/>
      <c r="WAO531" s="464"/>
      <c r="WAP531" s="464"/>
      <c r="WAQ531" s="464"/>
      <c r="WAR531" s="464"/>
      <c r="WAS531" s="464"/>
      <c r="WAT531" s="464"/>
      <c r="WAU531" s="464"/>
      <c r="WAV531" s="464"/>
      <c r="WAW531" s="464"/>
      <c r="WAX531" s="464"/>
      <c r="WAY531" s="464"/>
      <c r="WAZ531" s="464"/>
      <c r="WBA531" s="464"/>
      <c r="WBB531" s="464"/>
      <c r="WBC531" s="464"/>
      <c r="WBD531" s="464"/>
      <c r="WBE531" s="464"/>
      <c r="WBF531" s="464"/>
      <c r="WBG531" s="464"/>
      <c r="WBH531" s="464"/>
      <c r="WBI531" s="464"/>
      <c r="WBJ531" s="464"/>
      <c r="WBK531" s="464"/>
      <c r="WBL531" s="464"/>
      <c r="WBM531" s="464"/>
      <c r="WBN531" s="464"/>
      <c r="WBO531" s="464"/>
      <c r="WBP531" s="464"/>
      <c r="WBQ531" s="464"/>
      <c r="WBR531" s="464"/>
      <c r="WBS531" s="464"/>
      <c r="WBT531" s="464"/>
      <c r="WBU531" s="464"/>
      <c r="WBV531" s="464"/>
      <c r="WBW531" s="464"/>
      <c r="WBX531" s="464"/>
      <c r="WBY531" s="464"/>
      <c r="WBZ531" s="464"/>
      <c r="WCA531" s="464"/>
      <c r="WCB531" s="464"/>
      <c r="WCC531" s="464"/>
      <c r="WCD531" s="464"/>
      <c r="WCE531" s="464"/>
      <c r="WCF531" s="464"/>
      <c r="WCG531" s="464"/>
      <c r="WCH531" s="464"/>
      <c r="WCI531" s="464"/>
      <c r="WCJ531" s="464"/>
      <c r="WCK531" s="464"/>
      <c r="WCL531" s="464"/>
      <c r="WCM531" s="464"/>
      <c r="WCN531" s="464"/>
      <c r="WCO531" s="464"/>
      <c r="WCP531" s="464"/>
      <c r="WCQ531" s="464"/>
      <c r="WCR531" s="464"/>
      <c r="WCS531" s="464"/>
      <c r="WCT531" s="464"/>
      <c r="WCU531" s="464"/>
      <c r="WCV531" s="464"/>
      <c r="WCW531" s="464"/>
      <c r="WCX531" s="464"/>
      <c r="WCY531" s="464"/>
      <c r="WCZ531" s="464"/>
      <c r="WDA531" s="464"/>
      <c r="WDB531" s="464"/>
      <c r="WDC531" s="464"/>
      <c r="WDD531" s="464"/>
      <c r="WDE531" s="464"/>
      <c r="WDF531" s="464"/>
      <c r="WDG531" s="464"/>
      <c r="WDH531" s="464"/>
      <c r="WDI531" s="464"/>
      <c r="WDJ531" s="464"/>
      <c r="WDK531" s="464"/>
      <c r="WDL531" s="464"/>
      <c r="WDM531" s="464"/>
      <c r="WDN531" s="464"/>
      <c r="WDO531" s="464"/>
      <c r="WDP531" s="464"/>
      <c r="WDQ531" s="464"/>
      <c r="WDR531" s="464"/>
      <c r="WDS531" s="464"/>
      <c r="WDT531" s="464"/>
      <c r="WDU531" s="464"/>
      <c r="WDV531" s="464"/>
      <c r="WDW531" s="464"/>
      <c r="WDX531" s="464"/>
      <c r="WDY531" s="464"/>
      <c r="WDZ531" s="464"/>
      <c r="WEA531" s="464"/>
      <c r="WEB531" s="464"/>
      <c r="WEC531" s="464"/>
      <c r="WED531" s="464"/>
      <c r="WEE531" s="464"/>
      <c r="WEF531" s="464"/>
      <c r="WEG531" s="464"/>
      <c r="WEH531" s="464"/>
      <c r="WEI531" s="464"/>
      <c r="WEJ531" s="464"/>
      <c r="WEK531" s="464"/>
      <c r="WEL531" s="464"/>
      <c r="WEM531" s="464"/>
      <c r="WEN531" s="464"/>
      <c r="WEO531" s="464"/>
      <c r="WEP531" s="464"/>
      <c r="WEQ531" s="464"/>
      <c r="WER531" s="464"/>
      <c r="WES531" s="464"/>
      <c r="WET531" s="464"/>
      <c r="WEU531" s="464"/>
      <c r="WEV531" s="464"/>
      <c r="WEW531" s="464"/>
      <c r="WEX531" s="464"/>
      <c r="WEY531" s="464"/>
      <c r="WEZ531" s="464"/>
      <c r="WFA531" s="464"/>
      <c r="WFB531" s="464"/>
      <c r="WFC531" s="464"/>
      <c r="WFD531" s="464"/>
      <c r="WFE531" s="464"/>
      <c r="WFF531" s="464"/>
      <c r="WFG531" s="464"/>
      <c r="WFH531" s="464"/>
      <c r="WFI531" s="464"/>
      <c r="WFJ531" s="464"/>
      <c r="WFK531" s="464"/>
      <c r="WFL531" s="464"/>
      <c r="WFM531" s="464"/>
      <c r="WFN531" s="464"/>
      <c r="WFO531" s="464"/>
      <c r="WFP531" s="464"/>
      <c r="WFQ531" s="464"/>
      <c r="WFR531" s="464"/>
      <c r="WFS531" s="464"/>
      <c r="WFT531" s="464"/>
      <c r="WFU531" s="464"/>
      <c r="WFV531" s="464"/>
      <c r="WFW531" s="464"/>
      <c r="WFX531" s="464"/>
      <c r="WFY531" s="464"/>
      <c r="WFZ531" s="464"/>
      <c r="WGA531" s="464"/>
      <c r="WGB531" s="464"/>
      <c r="WGC531" s="464"/>
      <c r="WGD531" s="464"/>
      <c r="WGE531" s="464"/>
      <c r="WGF531" s="464"/>
      <c r="WGG531" s="464"/>
      <c r="WGH531" s="464"/>
      <c r="WGI531" s="464"/>
      <c r="WGJ531" s="464"/>
      <c r="WGK531" s="464"/>
      <c r="WGL531" s="464"/>
      <c r="WGM531" s="464"/>
      <c r="WGN531" s="464"/>
      <c r="WGO531" s="464"/>
      <c r="WGP531" s="464"/>
      <c r="WGQ531" s="464"/>
      <c r="WGR531" s="464"/>
      <c r="WGS531" s="464"/>
      <c r="WGT531" s="464"/>
      <c r="WGU531" s="464"/>
      <c r="WGV531" s="464"/>
      <c r="WGW531" s="464"/>
      <c r="WGX531" s="464"/>
      <c r="WGY531" s="464"/>
      <c r="WGZ531" s="464"/>
      <c r="WHA531" s="464"/>
      <c r="WHB531" s="464"/>
      <c r="WHC531" s="464"/>
      <c r="WHD531" s="464"/>
      <c r="WHE531" s="464"/>
      <c r="WHF531" s="464"/>
      <c r="WHG531" s="464"/>
      <c r="WHH531" s="464"/>
      <c r="WHI531" s="464"/>
      <c r="WHJ531" s="464"/>
      <c r="WHK531" s="464"/>
      <c r="WHL531" s="464"/>
      <c r="WHM531" s="464"/>
      <c r="WHN531" s="464"/>
      <c r="WHO531" s="464"/>
      <c r="WHP531" s="464"/>
      <c r="WHQ531" s="464"/>
      <c r="WHR531" s="464"/>
      <c r="WHS531" s="464"/>
      <c r="WHT531" s="464"/>
      <c r="WHU531" s="464"/>
      <c r="WHV531" s="464"/>
      <c r="WHW531" s="464"/>
      <c r="WHX531" s="464"/>
      <c r="WHY531" s="464"/>
      <c r="WHZ531" s="464"/>
      <c r="WIA531" s="464"/>
      <c r="WIB531" s="464"/>
      <c r="WIC531" s="464"/>
      <c r="WID531" s="464"/>
      <c r="WIE531" s="464"/>
      <c r="WIF531" s="464"/>
      <c r="WIG531" s="464"/>
      <c r="WIH531" s="464"/>
      <c r="WII531" s="464"/>
      <c r="WIJ531" s="464"/>
      <c r="WIK531" s="464"/>
      <c r="WIL531" s="464"/>
      <c r="WIM531" s="464"/>
      <c r="WIN531" s="464"/>
      <c r="WIO531" s="464"/>
      <c r="WIP531" s="464"/>
      <c r="WIQ531" s="464"/>
      <c r="WIR531" s="464"/>
      <c r="WIS531" s="464"/>
      <c r="WIT531" s="464"/>
      <c r="WIU531" s="464"/>
      <c r="WIV531" s="464"/>
      <c r="WIW531" s="464"/>
      <c r="WIX531" s="464"/>
      <c r="WIY531" s="464"/>
      <c r="WIZ531" s="464"/>
      <c r="WJA531" s="464"/>
      <c r="WJB531" s="464"/>
      <c r="WJC531" s="464"/>
      <c r="WJD531" s="464"/>
      <c r="WJE531" s="464"/>
      <c r="WJF531" s="464"/>
      <c r="WJG531" s="464"/>
      <c r="WJH531" s="464"/>
      <c r="WJI531" s="464"/>
      <c r="WJJ531" s="464"/>
      <c r="WJK531" s="464"/>
      <c r="WJL531" s="464"/>
      <c r="WJM531" s="464"/>
      <c r="WJN531" s="464"/>
      <c r="WJO531" s="464"/>
      <c r="WJP531" s="464"/>
      <c r="WJQ531" s="464"/>
      <c r="WJR531" s="464"/>
      <c r="WJS531" s="464"/>
      <c r="WJT531" s="464"/>
      <c r="WJU531" s="464"/>
      <c r="WJV531" s="464"/>
      <c r="WJW531" s="464"/>
      <c r="WJX531" s="464"/>
      <c r="WJY531" s="464"/>
      <c r="WJZ531" s="464"/>
      <c r="WKA531" s="464"/>
      <c r="WKB531" s="464"/>
      <c r="WKC531" s="464"/>
      <c r="WKD531" s="464"/>
      <c r="WKE531" s="464"/>
      <c r="WKF531" s="464"/>
      <c r="WKG531" s="464"/>
      <c r="WKH531" s="464"/>
      <c r="WKI531" s="464"/>
      <c r="WKJ531" s="464"/>
      <c r="WKK531" s="464"/>
      <c r="WKL531" s="464"/>
      <c r="WKM531" s="464"/>
      <c r="WKN531" s="464"/>
      <c r="WKO531" s="464"/>
      <c r="WKP531" s="464"/>
      <c r="WKQ531" s="464"/>
      <c r="WKR531" s="464"/>
      <c r="WKS531" s="464"/>
      <c r="WKT531" s="464"/>
      <c r="WKU531" s="464"/>
      <c r="WKV531" s="464"/>
      <c r="WKW531" s="464"/>
      <c r="WKX531" s="464"/>
      <c r="WKY531" s="464"/>
      <c r="WKZ531" s="464"/>
      <c r="WLA531" s="464"/>
      <c r="WLB531" s="464"/>
      <c r="WLC531" s="464"/>
      <c r="WLD531" s="464"/>
      <c r="WLE531" s="464"/>
      <c r="WLF531" s="464"/>
      <c r="WLG531" s="464"/>
      <c r="WLH531" s="464"/>
      <c r="WLI531" s="464"/>
      <c r="WLJ531" s="464"/>
      <c r="WLK531" s="464"/>
      <c r="WLL531" s="464"/>
      <c r="WLM531" s="464"/>
      <c r="WLN531" s="464"/>
      <c r="WLO531" s="464"/>
      <c r="WLP531" s="464"/>
      <c r="WLQ531" s="464"/>
      <c r="WLR531" s="464"/>
      <c r="WLS531" s="464"/>
      <c r="WLT531" s="464"/>
      <c r="WLU531" s="464"/>
      <c r="WLV531" s="464"/>
      <c r="WLW531" s="464"/>
      <c r="WLX531" s="464"/>
      <c r="WLY531" s="464"/>
      <c r="WLZ531" s="464"/>
      <c r="WMA531" s="464"/>
      <c r="WMB531" s="464"/>
      <c r="WMC531" s="464"/>
      <c r="WMD531" s="464"/>
      <c r="WME531" s="464"/>
      <c r="WMF531" s="464"/>
      <c r="WMG531" s="464"/>
      <c r="WMH531" s="464"/>
      <c r="WMI531" s="464"/>
      <c r="WMJ531" s="464"/>
      <c r="WMK531" s="464"/>
      <c r="WML531" s="464"/>
      <c r="WMM531" s="464"/>
      <c r="WMN531" s="464"/>
      <c r="WMO531" s="464"/>
      <c r="WMP531" s="464"/>
      <c r="WMQ531" s="464"/>
      <c r="WMR531" s="464"/>
      <c r="WMS531" s="464"/>
      <c r="WMT531" s="464"/>
      <c r="WMU531" s="464"/>
      <c r="WMV531" s="464"/>
      <c r="WMW531" s="464"/>
      <c r="WMX531" s="464"/>
      <c r="WMY531" s="464"/>
      <c r="WMZ531" s="464"/>
      <c r="WNA531" s="464"/>
      <c r="WNB531" s="464"/>
      <c r="WNC531" s="464"/>
      <c r="WND531" s="464"/>
      <c r="WNE531" s="464"/>
      <c r="WNF531" s="464"/>
      <c r="WNG531" s="464"/>
      <c r="WNH531" s="464"/>
      <c r="WNI531" s="464"/>
      <c r="WNJ531" s="464"/>
      <c r="WNK531" s="464"/>
      <c r="WNL531" s="464"/>
      <c r="WNM531" s="464"/>
      <c r="WNN531" s="464"/>
      <c r="WNO531" s="464"/>
      <c r="WNP531" s="464"/>
      <c r="WNQ531" s="464"/>
      <c r="WNR531" s="464"/>
      <c r="WNS531" s="464"/>
      <c r="WNT531" s="464"/>
      <c r="WNU531" s="464"/>
      <c r="WNV531" s="464"/>
      <c r="WNW531" s="464"/>
      <c r="WNX531" s="464"/>
      <c r="WNY531" s="464"/>
      <c r="WNZ531" s="464"/>
      <c r="WOA531" s="464"/>
      <c r="WOB531" s="464"/>
      <c r="WOC531" s="464"/>
      <c r="WOD531" s="464"/>
      <c r="WOE531" s="464"/>
      <c r="WOF531" s="464"/>
      <c r="WOG531" s="464"/>
      <c r="WOH531" s="464"/>
      <c r="WOI531" s="464"/>
      <c r="WOJ531" s="464"/>
      <c r="WOK531" s="464"/>
      <c r="WOL531" s="464"/>
      <c r="WOM531" s="464"/>
      <c r="WON531" s="464"/>
      <c r="WOO531" s="464"/>
      <c r="WOP531" s="464"/>
      <c r="WOQ531" s="464"/>
      <c r="WOR531" s="464"/>
      <c r="WOS531" s="464"/>
      <c r="WOT531" s="464"/>
      <c r="WOU531" s="464"/>
      <c r="WOV531" s="464"/>
      <c r="WOW531" s="464"/>
      <c r="WOX531" s="464"/>
      <c r="WOY531" s="464"/>
      <c r="WOZ531" s="464"/>
      <c r="WPA531" s="464"/>
      <c r="WPB531" s="464"/>
      <c r="WPC531" s="464"/>
      <c r="WPD531" s="464"/>
      <c r="WPE531" s="464"/>
      <c r="WPF531" s="464"/>
      <c r="WPG531" s="464"/>
      <c r="WPH531" s="464"/>
      <c r="WPI531" s="464"/>
      <c r="WPJ531" s="464"/>
      <c r="WPK531" s="464"/>
      <c r="WPL531" s="464"/>
      <c r="WPM531" s="464"/>
      <c r="WPN531" s="464"/>
      <c r="WPO531" s="464"/>
      <c r="WPP531" s="464"/>
      <c r="WPQ531" s="464"/>
      <c r="WPR531" s="464"/>
      <c r="WPS531" s="464"/>
      <c r="WPT531" s="464"/>
      <c r="WPU531" s="464"/>
      <c r="WPV531" s="464"/>
      <c r="WPW531" s="464"/>
      <c r="WPX531" s="464"/>
      <c r="WPY531" s="464"/>
      <c r="WPZ531" s="464"/>
      <c r="WQA531" s="464"/>
      <c r="WQB531" s="464"/>
      <c r="WQC531" s="464"/>
      <c r="WQD531" s="464"/>
      <c r="WQE531" s="464"/>
      <c r="WQF531" s="464"/>
      <c r="WQG531" s="464"/>
      <c r="WQH531" s="464"/>
      <c r="WQI531" s="464"/>
      <c r="WQJ531" s="464"/>
      <c r="WQK531" s="464"/>
      <c r="WQL531" s="464"/>
      <c r="WQM531" s="464"/>
      <c r="WQN531" s="464"/>
      <c r="WQO531" s="464"/>
      <c r="WQP531" s="464"/>
      <c r="WQQ531" s="464"/>
      <c r="WQR531" s="464"/>
      <c r="WQS531" s="464"/>
      <c r="WQT531" s="464"/>
      <c r="WQU531" s="464"/>
      <c r="WQV531" s="464"/>
      <c r="WQW531" s="464"/>
      <c r="WQX531" s="464"/>
      <c r="WQY531" s="464"/>
      <c r="WQZ531" s="464"/>
      <c r="WRA531" s="464"/>
      <c r="WRB531" s="464"/>
      <c r="WRC531" s="464"/>
      <c r="WRD531" s="464"/>
      <c r="WRE531" s="464"/>
      <c r="WRF531" s="464"/>
      <c r="WRG531" s="464"/>
      <c r="WRH531" s="464"/>
      <c r="WRI531" s="464"/>
      <c r="WRJ531" s="464"/>
      <c r="WRK531" s="464"/>
      <c r="WRL531" s="464"/>
      <c r="WRM531" s="464"/>
      <c r="WRN531" s="464"/>
      <c r="WRO531" s="464"/>
      <c r="WRP531" s="464"/>
      <c r="WRQ531" s="464"/>
      <c r="WRR531" s="464"/>
      <c r="WRS531" s="464"/>
      <c r="WRT531" s="464"/>
      <c r="WRU531" s="464"/>
      <c r="WRV531" s="464"/>
      <c r="WRW531" s="464"/>
      <c r="WRX531" s="464"/>
      <c r="WRY531" s="464"/>
      <c r="WRZ531" s="464"/>
      <c r="WSA531" s="464"/>
      <c r="WSB531" s="464"/>
      <c r="WSC531" s="464"/>
      <c r="WSD531" s="464"/>
      <c r="WSE531" s="464"/>
      <c r="WSF531" s="464"/>
      <c r="WSG531" s="464"/>
      <c r="WSH531" s="464"/>
      <c r="WSI531" s="464"/>
      <c r="WSJ531" s="464"/>
      <c r="WSK531" s="464"/>
      <c r="WSL531" s="464"/>
      <c r="WSM531" s="464"/>
      <c r="WSN531" s="464"/>
      <c r="WSO531" s="464"/>
      <c r="WSP531" s="464"/>
      <c r="WSQ531" s="464"/>
      <c r="WSR531" s="464"/>
      <c r="WSS531" s="464"/>
      <c r="WST531" s="464"/>
      <c r="WSU531" s="464"/>
      <c r="WSV531" s="464"/>
      <c r="WSW531" s="464"/>
      <c r="WSX531" s="464"/>
      <c r="WSY531" s="464"/>
      <c r="WSZ531" s="464"/>
      <c r="WTA531" s="464"/>
      <c r="WTB531" s="464"/>
      <c r="WTC531" s="464"/>
      <c r="WTD531" s="464"/>
      <c r="WTE531" s="464"/>
      <c r="WTF531" s="464"/>
      <c r="WTG531" s="464"/>
      <c r="WTH531" s="464"/>
      <c r="WTI531" s="464"/>
      <c r="WTJ531" s="464"/>
      <c r="WTK531" s="464"/>
      <c r="WTL531" s="464"/>
      <c r="WTM531" s="464"/>
      <c r="WTN531" s="464"/>
      <c r="WTO531" s="464"/>
      <c r="WTP531" s="464"/>
      <c r="WTQ531" s="464"/>
      <c r="WTR531" s="464"/>
      <c r="WTS531" s="464"/>
      <c r="WTT531" s="464"/>
      <c r="WTU531" s="464"/>
      <c r="WTV531" s="464"/>
      <c r="WTW531" s="464"/>
      <c r="WTX531" s="464"/>
      <c r="WTY531" s="464"/>
      <c r="WTZ531" s="464"/>
      <c r="WUA531" s="464"/>
      <c r="WUB531" s="464"/>
      <c r="WUC531" s="464"/>
      <c r="WUD531" s="464"/>
      <c r="WUE531" s="464"/>
      <c r="WUF531" s="464"/>
      <c r="WUG531" s="464"/>
      <c r="WUH531" s="464"/>
      <c r="WUI531" s="464"/>
      <c r="WUJ531" s="464"/>
      <c r="WUK531" s="464"/>
      <c r="WUL531" s="464"/>
      <c r="WUM531" s="464"/>
      <c r="WUN531" s="464"/>
      <c r="WUO531" s="464"/>
      <c r="WUP531" s="464"/>
      <c r="WUQ531" s="464"/>
      <c r="WUR531" s="464"/>
      <c r="WUS531" s="464"/>
      <c r="WUT531" s="464"/>
      <c r="WUU531" s="464"/>
      <c r="WUV531" s="464"/>
      <c r="WUW531" s="464"/>
      <c r="WUX531" s="464"/>
      <c r="WUY531" s="464"/>
      <c r="WUZ531" s="464"/>
      <c r="WVA531" s="464"/>
      <c r="WVB531" s="464"/>
      <c r="WVC531" s="464"/>
      <c r="WVD531" s="464"/>
      <c r="WVE531" s="464"/>
      <c r="WVF531" s="464"/>
      <c r="WVG531" s="464"/>
      <c r="WVH531" s="464"/>
      <c r="WVI531" s="464"/>
      <c r="WVJ531" s="464"/>
      <c r="WVK531" s="464"/>
      <c r="WVL531" s="464"/>
      <c r="WVM531" s="464"/>
      <c r="WVN531" s="464"/>
      <c r="WVO531" s="464"/>
      <c r="WVP531" s="464"/>
      <c r="WVQ531" s="464"/>
      <c r="WVR531" s="464"/>
      <c r="WVS531" s="464"/>
      <c r="WVT531" s="464"/>
      <c r="WVU531" s="464"/>
      <c r="WVV531" s="464"/>
      <c r="WVW531" s="464"/>
      <c r="WVX531" s="464"/>
      <c r="WVY531" s="464"/>
      <c r="WVZ531" s="464"/>
      <c r="WWA531" s="464"/>
      <c r="WWB531" s="464"/>
      <c r="WWC531" s="464"/>
      <c r="WWD531" s="464"/>
      <c r="WWE531" s="464"/>
      <c r="WWF531" s="464"/>
      <c r="WWG531" s="464"/>
      <c r="WWH531" s="464"/>
      <c r="WWI531" s="464"/>
      <c r="WWJ531" s="464"/>
      <c r="WWK531" s="464"/>
      <c r="WWL531" s="464"/>
      <c r="WWM531" s="464"/>
      <c r="WWN531" s="464"/>
      <c r="WWO531" s="464"/>
      <c r="WWP531" s="464"/>
      <c r="WWQ531" s="464"/>
      <c r="WWR531" s="464"/>
      <c r="WWS531" s="464"/>
      <c r="WWT531" s="464"/>
      <c r="WWU531" s="464"/>
      <c r="WWV531" s="464"/>
      <c r="WWW531" s="464"/>
      <c r="WWX531" s="464"/>
      <c r="WWY531" s="464"/>
      <c r="WWZ531" s="464"/>
      <c r="WXA531" s="464"/>
      <c r="WXB531" s="464"/>
      <c r="WXC531" s="464"/>
      <c r="WXD531" s="464"/>
      <c r="WXE531" s="464"/>
      <c r="WXF531" s="464"/>
      <c r="WXG531" s="464"/>
      <c r="WXH531" s="464"/>
      <c r="WXI531" s="464"/>
      <c r="WXJ531" s="464"/>
      <c r="WXK531" s="464"/>
      <c r="WXL531" s="464"/>
      <c r="WXM531" s="464"/>
      <c r="WXN531" s="464"/>
      <c r="WXO531" s="464"/>
      <c r="WXP531" s="464"/>
      <c r="WXQ531" s="464"/>
      <c r="WXR531" s="464"/>
      <c r="WXS531" s="464"/>
      <c r="WXT531" s="464"/>
      <c r="WXU531" s="464"/>
      <c r="WXV531" s="464"/>
      <c r="WXW531" s="464"/>
      <c r="WXX531" s="464"/>
      <c r="WXY531" s="464"/>
      <c r="WXZ531" s="464"/>
      <c r="WYA531" s="464"/>
      <c r="WYB531" s="464"/>
      <c r="WYC531" s="464"/>
      <c r="WYD531" s="464"/>
      <c r="WYE531" s="464"/>
      <c r="WYF531" s="464"/>
      <c r="WYG531" s="464"/>
      <c r="WYH531" s="464"/>
      <c r="WYI531" s="464"/>
      <c r="WYJ531" s="464"/>
      <c r="WYK531" s="464"/>
      <c r="WYL531" s="464"/>
      <c r="WYM531" s="464"/>
      <c r="WYN531" s="464"/>
      <c r="WYO531" s="464"/>
      <c r="WYP531" s="464"/>
      <c r="WYQ531" s="464"/>
      <c r="WYR531" s="464"/>
      <c r="WYS531" s="464"/>
      <c r="WYT531" s="464"/>
      <c r="WYU531" s="464"/>
      <c r="WYV531" s="464"/>
      <c r="WYW531" s="464"/>
      <c r="WYX531" s="464"/>
      <c r="WYY531" s="464"/>
      <c r="WYZ531" s="464"/>
      <c r="WZA531" s="464"/>
      <c r="WZB531" s="464"/>
      <c r="WZC531" s="464"/>
      <c r="WZD531" s="464"/>
      <c r="WZE531" s="464"/>
      <c r="WZF531" s="464"/>
      <c r="WZG531" s="464"/>
      <c r="WZH531" s="464"/>
      <c r="WZI531" s="464"/>
      <c r="WZJ531" s="464"/>
      <c r="WZK531" s="464"/>
      <c r="WZL531" s="464"/>
      <c r="WZM531" s="464"/>
      <c r="WZN531" s="464"/>
      <c r="WZO531" s="464"/>
      <c r="WZP531" s="464"/>
      <c r="WZQ531" s="464"/>
      <c r="WZR531" s="464"/>
      <c r="WZS531" s="464"/>
      <c r="WZT531" s="464"/>
      <c r="WZU531" s="464"/>
      <c r="WZV531" s="464"/>
      <c r="WZW531" s="464"/>
      <c r="WZX531" s="464"/>
      <c r="WZY531" s="464"/>
      <c r="WZZ531" s="464"/>
      <c r="XAA531" s="464"/>
      <c r="XAB531" s="464"/>
      <c r="XAC531" s="464"/>
      <c r="XAD531" s="464"/>
      <c r="XAE531" s="464"/>
      <c r="XAF531" s="464"/>
      <c r="XAG531" s="464"/>
      <c r="XAH531" s="464"/>
      <c r="XAI531" s="464"/>
      <c r="XAJ531" s="464"/>
      <c r="XAK531" s="464"/>
      <c r="XAL531" s="464"/>
      <c r="XAM531" s="464"/>
      <c r="XAN531" s="464"/>
      <c r="XAO531" s="464"/>
      <c r="XAP531" s="464"/>
      <c r="XAQ531" s="464"/>
      <c r="XAR531" s="464"/>
      <c r="XAS531" s="464"/>
      <c r="XAT531" s="464"/>
      <c r="XAU531" s="464"/>
      <c r="XAV531" s="464"/>
      <c r="XAW531" s="464"/>
      <c r="XAX531" s="464"/>
      <c r="XAY531" s="464"/>
      <c r="XAZ531" s="464"/>
      <c r="XBA531" s="464"/>
      <c r="XBB531" s="464"/>
      <c r="XBC531" s="464"/>
      <c r="XBD531" s="464"/>
      <c r="XBE531" s="464"/>
      <c r="XBF531" s="464"/>
      <c r="XBG531" s="464"/>
      <c r="XBH531" s="464"/>
      <c r="XBI531" s="464"/>
      <c r="XBJ531" s="464"/>
      <c r="XBK531" s="464"/>
      <c r="XBL531" s="464"/>
      <c r="XBM531" s="464"/>
      <c r="XBN531" s="464"/>
      <c r="XBO531" s="464"/>
      <c r="XBP531" s="464"/>
      <c r="XBQ531" s="464"/>
      <c r="XBR531" s="464"/>
      <c r="XBS531" s="464"/>
      <c r="XBT531" s="464"/>
      <c r="XBU531" s="464"/>
      <c r="XBV531" s="464"/>
      <c r="XBW531" s="464"/>
      <c r="XBX531" s="464"/>
      <c r="XBY531" s="464"/>
      <c r="XBZ531" s="464"/>
      <c r="XCA531" s="464"/>
      <c r="XCB531" s="464"/>
      <c r="XCC531" s="464"/>
      <c r="XCD531" s="464"/>
      <c r="XCE531" s="464"/>
      <c r="XCF531" s="464"/>
      <c r="XCG531" s="464"/>
      <c r="XCH531" s="464"/>
      <c r="XCI531" s="464"/>
      <c r="XCJ531" s="464"/>
      <c r="XCK531" s="464"/>
      <c r="XCL531" s="464"/>
      <c r="XCM531" s="464"/>
      <c r="XCN531" s="464"/>
      <c r="XCO531" s="464"/>
      <c r="XCP531" s="464"/>
      <c r="XCQ531" s="464"/>
      <c r="XCR531" s="464"/>
      <c r="XCS531" s="464"/>
      <c r="XCT531" s="464"/>
      <c r="XCU531" s="464"/>
      <c r="XCV531" s="464"/>
      <c r="XCW531" s="464"/>
      <c r="XCX531" s="464"/>
      <c r="XCY531" s="464"/>
      <c r="XCZ531" s="464"/>
      <c r="XDA531" s="464"/>
      <c r="XDB531" s="464"/>
      <c r="XDC531" s="464"/>
      <c r="XDD531" s="464"/>
      <c r="XDE531" s="464"/>
      <c r="XDF531" s="464"/>
      <c r="XDG531" s="464"/>
      <c r="XDH531" s="464"/>
      <c r="XDI531" s="464"/>
      <c r="XDJ531" s="464"/>
      <c r="XDK531" s="464"/>
      <c r="XDL531" s="464"/>
      <c r="XDM531" s="464"/>
      <c r="XDN531" s="464"/>
      <c r="XDO531" s="464"/>
      <c r="XDP531" s="464"/>
      <c r="XDQ531" s="464"/>
      <c r="XDR531" s="464"/>
      <c r="XDS531" s="464"/>
      <c r="XDT531" s="464"/>
      <c r="XDU531" s="464"/>
      <c r="XDV531" s="464"/>
      <c r="XDW531" s="464"/>
      <c r="XDX531" s="464"/>
      <c r="XDY531" s="464"/>
      <c r="XDZ531" s="464"/>
      <c r="XEA531" s="464"/>
      <c r="XEB531" s="464"/>
      <c r="XEC531" s="464"/>
      <c r="XED531" s="464"/>
      <c r="XEE531" s="464"/>
      <c r="XEF531" s="464"/>
      <c r="XEG531" s="464"/>
      <c r="XEH531" s="464"/>
      <c r="XEI531" s="464"/>
      <c r="XEJ531" s="464"/>
      <c r="XEK531" s="464"/>
      <c r="XEL531" s="464"/>
      <c r="XEM531" s="464"/>
      <c r="XEN531" s="464"/>
      <c r="XEO531" s="464"/>
      <c r="XEP531" s="464"/>
      <c r="XEQ531" s="464"/>
      <c r="XER531" s="464"/>
      <c r="XES531" s="464"/>
      <c r="XET531" s="464"/>
      <c r="XEU531" s="464"/>
      <c r="XEV531" s="464"/>
      <c r="XEW531" s="464"/>
      <c r="XEX531" s="464"/>
      <c r="XEY531" s="464"/>
      <c r="XEZ531" s="464"/>
      <c r="XFA531" s="464"/>
      <c r="XFB531" s="464"/>
      <c r="XFC531" s="464"/>
      <c r="XFD531" s="464"/>
    </row>
    <row r="532" spans="1:16384" s="4" customFormat="1" ht="13.2">
      <c r="A532" s="56"/>
      <c r="K532" s="51"/>
    </row>
    <row r="533" spans="1:16384" ht="66">
      <c r="A533" s="56" t="s">
        <v>1231</v>
      </c>
      <c r="B533" s="3" t="s">
        <v>34</v>
      </c>
      <c r="C533" s="3" t="s">
        <v>35</v>
      </c>
      <c r="D533" s="3" t="s">
        <v>36</v>
      </c>
      <c r="E533" s="3" t="s">
        <v>37</v>
      </c>
      <c r="F533" s="2" t="s">
        <v>76</v>
      </c>
      <c r="G533" s="2" t="s">
        <v>77</v>
      </c>
      <c r="H533" s="2" t="s">
        <v>78</v>
      </c>
      <c r="I533" s="2" t="s">
        <v>79</v>
      </c>
      <c r="J533" s="71"/>
      <c r="K533" s="50" t="s">
        <v>80</v>
      </c>
      <c r="L533" s="92" t="s">
        <v>81</v>
      </c>
      <c r="M533" s="99" t="s">
        <v>82</v>
      </c>
      <c r="N533" s="71"/>
      <c r="O533" s="459" t="s">
        <v>83</v>
      </c>
      <c r="P533" s="460"/>
      <c r="Q533" s="460"/>
      <c r="R533" s="461"/>
      <c r="U533" s="4"/>
      <c r="V533" s="4"/>
    </row>
    <row r="534" spans="1:16384">
      <c r="A534" s="56"/>
      <c r="B534" s="11"/>
      <c r="C534" s="11" t="s">
        <v>526</v>
      </c>
      <c r="D534" s="11"/>
      <c r="E534" s="11" t="s">
        <v>527</v>
      </c>
      <c r="F534" s="11">
        <v>36</v>
      </c>
      <c r="G534" s="11">
        <v>1</v>
      </c>
      <c r="H534" s="11">
        <v>1</v>
      </c>
      <c r="I534" s="11">
        <v>102</v>
      </c>
      <c r="K534" s="11"/>
      <c r="L534" s="11"/>
      <c r="M534" s="11"/>
      <c r="O534" s="453"/>
      <c r="P534" s="454"/>
      <c r="Q534" s="454"/>
      <c r="R534" s="455"/>
      <c r="U534" s="4"/>
      <c r="V534" s="4"/>
    </row>
    <row r="535" spans="1:16384">
      <c r="A535" s="56"/>
      <c r="B535" s="11"/>
      <c r="C535" s="11" t="s">
        <v>294</v>
      </c>
      <c r="D535" s="11"/>
      <c r="E535" s="11" t="s">
        <v>295</v>
      </c>
      <c r="F535" s="11">
        <v>194</v>
      </c>
      <c r="G535" s="11"/>
      <c r="H535" s="11">
        <v>1</v>
      </c>
      <c r="I535" s="11">
        <v>27</v>
      </c>
      <c r="K535" s="11"/>
      <c r="L535" s="11"/>
      <c r="M535" s="11"/>
      <c r="O535" s="292"/>
      <c r="P535" s="293"/>
      <c r="Q535" s="293"/>
      <c r="R535" s="294"/>
      <c r="U535" s="4"/>
      <c r="V535" s="4"/>
    </row>
    <row r="536" spans="1:16384">
      <c r="A536" s="56"/>
      <c r="B536" s="11"/>
      <c r="C536" s="11" t="s">
        <v>1260</v>
      </c>
      <c r="D536" s="11"/>
      <c r="E536" s="11" t="s">
        <v>199</v>
      </c>
      <c r="F536" s="11">
        <v>6</v>
      </c>
      <c r="G536" s="11">
        <v>1</v>
      </c>
      <c r="H536" s="11">
        <v>1</v>
      </c>
      <c r="I536" s="11">
        <v>12</v>
      </c>
      <c r="K536" s="11"/>
      <c r="L536" s="11"/>
      <c r="M536" s="11"/>
      <c r="O536" s="292"/>
      <c r="P536" s="293"/>
      <c r="Q536" s="293"/>
      <c r="R536" s="294"/>
      <c r="U536" s="4"/>
      <c r="V536" s="4"/>
    </row>
    <row r="537" spans="1:16384">
      <c r="A537" s="56"/>
      <c r="B537" s="11"/>
      <c r="C537" s="11" t="s">
        <v>353</v>
      </c>
      <c r="D537" s="11"/>
      <c r="E537" s="11" t="s">
        <v>350</v>
      </c>
      <c r="F537" s="11">
        <v>10</v>
      </c>
      <c r="G537" s="11"/>
      <c r="H537" s="11">
        <v>1</v>
      </c>
      <c r="I537" s="11">
        <v>7</v>
      </c>
      <c r="K537" s="11"/>
      <c r="L537" s="11"/>
      <c r="M537" s="11"/>
      <c r="O537" s="292"/>
      <c r="P537" s="293"/>
      <c r="Q537" s="293"/>
      <c r="R537" s="294"/>
      <c r="U537" s="4"/>
      <c r="V537" s="4"/>
    </row>
    <row r="538" spans="1:16384">
      <c r="A538" s="56"/>
      <c r="B538" s="11"/>
      <c r="C538" s="11" t="s">
        <v>337</v>
      </c>
      <c r="D538" s="11"/>
      <c r="E538" s="11" t="s">
        <v>338</v>
      </c>
      <c r="F538" s="11">
        <v>101</v>
      </c>
      <c r="G538" s="11">
        <v>1</v>
      </c>
      <c r="H538" s="11">
        <v>1</v>
      </c>
      <c r="I538" s="11">
        <v>6</v>
      </c>
      <c r="K538" s="11"/>
      <c r="L538" s="11"/>
      <c r="M538" s="11"/>
      <c r="O538" s="292"/>
      <c r="P538" s="293"/>
      <c r="Q538" s="293"/>
      <c r="R538" s="294"/>
      <c r="U538" s="4"/>
      <c r="V538" s="4"/>
    </row>
    <row r="539" spans="1:16384">
      <c r="A539" s="56"/>
      <c r="B539" s="11"/>
      <c r="C539" s="11" t="s">
        <v>447</v>
      </c>
      <c r="D539" s="11"/>
      <c r="E539" s="11" t="s">
        <v>448</v>
      </c>
      <c r="F539" s="11">
        <v>178</v>
      </c>
      <c r="G539" s="11">
        <v>1</v>
      </c>
      <c r="H539" s="11">
        <v>1</v>
      </c>
      <c r="I539" s="11">
        <v>6</v>
      </c>
      <c r="K539" s="11"/>
      <c r="L539" s="11"/>
      <c r="M539" s="11"/>
      <c r="O539" s="292"/>
      <c r="P539" s="293"/>
      <c r="Q539" s="293"/>
      <c r="R539" s="294"/>
      <c r="U539" s="4"/>
      <c r="V539" s="4"/>
    </row>
    <row r="540" spans="1:16384">
      <c r="A540" s="56"/>
      <c r="B540" s="11"/>
      <c r="C540" s="11" t="s">
        <v>590</v>
      </c>
      <c r="D540" s="11"/>
      <c r="E540" s="11" t="s">
        <v>326</v>
      </c>
      <c r="F540" s="11">
        <v>4</v>
      </c>
      <c r="G540" s="11">
        <v>1</v>
      </c>
      <c r="H540" s="11">
        <v>1</v>
      </c>
      <c r="I540" s="11">
        <v>5</v>
      </c>
      <c r="K540" s="11"/>
      <c r="L540" s="11"/>
      <c r="M540" s="11"/>
      <c r="O540" s="292"/>
      <c r="P540" s="293"/>
      <c r="Q540" s="293"/>
      <c r="R540" s="294"/>
      <c r="U540" s="4"/>
      <c r="V540" s="4"/>
    </row>
    <row r="541" spans="1:16384">
      <c r="A541" s="56"/>
      <c r="B541" s="11"/>
      <c r="C541" s="11" t="s">
        <v>442</v>
      </c>
      <c r="D541" s="11"/>
      <c r="E541" s="11" t="s">
        <v>440</v>
      </c>
      <c r="F541" s="11">
        <v>10</v>
      </c>
      <c r="G541" s="11">
        <v>1</v>
      </c>
      <c r="H541" s="11">
        <v>1</v>
      </c>
      <c r="I541" s="11">
        <v>4</v>
      </c>
      <c r="K541" s="11"/>
      <c r="L541" s="11"/>
      <c r="M541" s="11"/>
      <c r="O541" s="292"/>
      <c r="P541" s="293"/>
      <c r="Q541" s="293"/>
      <c r="R541" s="294"/>
      <c r="U541" s="4"/>
      <c r="V541" s="4"/>
    </row>
    <row r="542" spans="1:16384">
      <c r="A542" s="56"/>
      <c r="B542" s="11"/>
      <c r="C542" s="11" t="s">
        <v>223</v>
      </c>
      <c r="D542" s="11"/>
      <c r="E542" s="11" t="s">
        <v>220</v>
      </c>
      <c r="F542" s="11">
        <v>448</v>
      </c>
      <c r="G542" s="11">
        <v>6</v>
      </c>
      <c r="H542" s="11">
        <v>6</v>
      </c>
      <c r="I542" s="11">
        <v>4</v>
      </c>
      <c r="K542" s="11"/>
      <c r="L542" s="11"/>
      <c r="M542" s="11"/>
      <c r="O542" s="292"/>
      <c r="P542" s="293"/>
      <c r="Q542" s="293"/>
      <c r="R542" s="294"/>
      <c r="U542" s="4"/>
      <c r="V542" s="4"/>
    </row>
    <row r="543" spans="1:16384">
      <c r="A543" s="56"/>
      <c r="B543" s="11"/>
      <c r="C543" s="11" t="s">
        <v>224</v>
      </c>
      <c r="D543" s="11"/>
      <c r="E543" s="11" t="s">
        <v>220</v>
      </c>
      <c r="F543" s="11">
        <v>237</v>
      </c>
      <c r="G543" s="11">
        <v>1</v>
      </c>
      <c r="H543" s="11">
        <v>1</v>
      </c>
      <c r="I543" s="11">
        <v>3</v>
      </c>
      <c r="K543" s="11"/>
      <c r="L543" s="11"/>
      <c r="M543" s="11"/>
      <c r="O543" s="292"/>
      <c r="P543" s="293"/>
      <c r="Q543" s="293"/>
      <c r="R543" s="294"/>
      <c r="U543" s="4"/>
      <c r="V543" s="4"/>
    </row>
    <row r="544" spans="1:16384">
      <c r="A544" s="56"/>
      <c r="B544" s="11"/>
      <c r="C544" s="11" t="s">
        <v>524</v>
      </c>
      <c r="D544" s="11"/>
      <c r="E544" s="11" t="s">
        <v>525</v>
      </c>
      <c r="F544" s="11">
        <v>662</v>
      </c>
      <c r="G544" s="11">
        <v>5</v>
      </c>
      <c r="H544" s="11">
        <v>5</v>
      </c>
      <c r="I544" s="11">
        <v>2</v>
      </c>
      <c r="K544" s="11"/>
      <c r="L544" s="11"/>
      <c r="M544" s="11"/>
      <c r="O544" s="292"/>
      <c r="P544" s="293"/>
      <c r="Q544" s="293"/>
      <c r="R544" s="294"/>
      <c r="U544" s="4"/>
      <c r="V544" s="4"/>
    </row>
    <row r="545" spans="1:22">
      <c r="A545" s="56"/>
      <c r="B545" s="11"/>
      <c r="C545" s="11" t="s">
        <v>233</v>
      </c>
      <c r="D545" s="11"/>
      <c r="E545" s="11" t="s">
        <v>232</v>
      </c>
      <c r="F545" s="11">
        <v>214</v>
      </c>
      <c r="G545" s="11">
        <v>3</v>
      </c>
      <c r="H545" s="11">
        <v>3</v>
      </c>
      <c r="I545" s="11">
        <v>2</v>
      </c>
      <c r="K545" s="11"/>
      <c r="L545" s="11"/>
      <c r="M545" s="11"/>
      <c r="O545" s="292"/>
      <c r="P545" s="293"/>
      <c r="Q545" s="293"/>
      <c r="R545" s="294"/>
      <c r="U545" s="4"/>
      <c r="V545" s="4"/>
    </row>
    <row r="546" spans="1:22">
      <c r="A546" s="56"/>
      <c r="B546" s="11"/>
      <c r="C546" s="11" t="s">
        <v>267</v>
      </c>
      <c r="D546" s="11"/>
      <c r="E546" s="11" t="s">
        <v>268</v>
      </c>
      <c r="F546" s="11">
        <v>114</v>
      </c>
      <c r="G546" s="11">
        <v>3</v>
      </c>
      <c r="H546" s="11">
        <v>3</v>
      </c>
      <c r="I546" s="11">
        <v>1.3333333333333299</v>
      </c>
      <c r="K546" s="11"/>
      <c r="L546" s="11"/>
      <c r="M546" s="11"/>
      <c r="O546" s="292"/>
      <c r="P546" s="293"/>
      <c r="Q546" s="293"/>
      <c r="R546" s="294"/>
      <c r="U546" s="4"/>
      <c r="V546" s="4"/>
    </row>
    <row r="547" spans="1:22">
      <c r="A547" s="56"/>
      <c r="B547" s="11"/>
      <c r="C547" s="11" t="s">
        <v>194</v>
      </c>
      <c r="D547" s="11"/>
      <c r="E547" s="11" t="s">
        <v>197</v>
      </c>
      <c r="F547" s="11">
        <v>4</v>
      </c>
      <c r="G547" s="11">
        <v>1</v>
      </c>
      <c r="H547" s="11">
        <v>1</v>
      </c>
      <c r="I547" s="11">
        <v>1</v>
      </c>
      <c r="K547" s="11"/>
      <c r="L547" s="11"/>
      <c r="M547" s="11"/>
      <c r="O547" s="292"/>
      <c r="P547" s="293"/>
      <c r="Q547" s="293"/>
      <c r="R547" s="294"/>
      <c r="U547" s="4"/>
      <c r="V547" s="4"/>
    </row>
    <row r="548" spans="1:22">
      <c r="A548" s="56"/>
      <c r="B548" s="11"/>
      <c r="C548" s="11" t="s">
        <v>539</v>
      </c>
      <c r="D548" s="11"/>
      <c r="E548" s="11" t="s">
        <v>264</v>
      </c>
      <c r="F548" s="11">
        <v>186</v>
      </c>
      <c r="G548" s="11">
        <v>9</v>
      </c>
      <c r="H548" s="11">
        <v>8</v>
      </c>
      <c r="I548" s="11">
        <v>0.875</v>
      </c>
      <c r="K548" s="11"/>
      <c r="L548" s="11"/>
      <c r="M548" s="11"/>
      <c r="O548" s="292"/>
      <c r="P548" s="293"/>
      <c r="Q548" s="293"/>
      <c r="R548" s="294"/>
      <c r="U548" s="4"/>
      <c r="V548" s="4"/>
    </row>
    <row r="549" spans="1:22">
      <c r="A549" s="56"/>
      <c r="B549" s="11"/>
      <c r="C549" s="11" t="s">
        <v>213</v>
      </c>
      <c r="D549" s="11"/>
      <c r="E549" s="11" t="s">
        <v>214</v>
      </c>
      <c r="F549" s="11">
        <v>72</v>
      </c>
      <c r="G549" s="11">
        <v>2</v>
      </c>
      <c r="H549" s="11">
        <v>2</v>
      </c>
      <c r="I549" s="11">
        <v>0.5</v>
      </c>
      <c r="K549" s="11"/>
      <c r="L549" s="11"/>
      <c r="M549" s="11"/>
      <c r="O549" s="292"/>
      <c r="P549" s="293"/>
      <c r="Q549" s="293"/>
      <c r="R549" s="294"/>
      <c r="U549" s="4"/>
      <c r="V549" s="4"/>
    </row>
    <row r="550" spans="1:22">
      <c r="A550" s="56"/>
      <c r="B550" s="11"/>
      <c r="C550" s="11" t="s">
        <v>647</v>
      </c>
      <c r="D550" s="11"/>
      <c r="E550" s="11" t="s">
        <v>345</v>
      </c>
      <c r="F550" s="11">
        <v>17</v>
      </c>
      <c r="G550" s="11">
        <v>2</v>
      </c>
      <c r="H550" s="11">
        <v>2</v>
      </c>
      <c r="I550" s="11">
        <v>0.5</v>
      </c>
      <c r="K550" s="11"/>
      <c r="L550" s="11"/>
      <c r="M550" s="11"/>
      <c r="O550" s="292"/>
      <c r="P550" s="293"/>
      <c r="Q550" s="293"/>
      <c r="R550" s="294"/>
      <c r="U550" s="4"/>
      <c r="V550" s="4"/>
    </row>
    <row r="551" spans="1:22">
      <c r="A551" s="56"/>
      <c r="B551" s="11"/>
      <c r="C551" s="11" t="s">
        <v>439</v>
      </c>
      <c r="D551" s="11"/>
      <c r="E551" s="11" t="s">
        <v>440</v>
      </c>
      <c r="F551" s="11">
        <v>553</v>
      </c>
      <c r="G551" s="11">
        <v>12</v>
      </c>
      <c r="H551" s="11">
        <v>11</v>
      </c>
      <c r="I551" s="11">
        <v>0.45454545454545497</v>
      </c>
      <c r="K551" s="11"/>
      <c r="L551" s="11"/>
      <c r="M551" s="11"/>
      <c r="O551" s="292"/>
      <c r="P551" s="293"/>
      <c r="Q551" s="293"/>
      <c r="R551" s="294"/>
      <c r="U551" s="4"/>
      <c r="V551" s="4"/>
    </row>
    <row r="552" spans="1:22">
      <c r="A552" s="56"/>
      <c r="B552" s="11"/>
      <c r="C552" s="11" t="s">
        <v>210</v>
      </c>
      <c r="D552" s="11"/>
      <c r="E552" s="11" t="s">
        <v>208</v>
      </c>
      <c r="F552" s="11">
        <v>259</v>
      </c>
      <c r="G552" s="11">
        <v>8</v>
      </c>
      <c r="H552" s="11">
        <v>8</v>
      </c>
      <c r="I552" s="11">
        <v>0.375</v>
      </c>
      <c r="K552" s="11"/>
      <c r="L552" s="11"/>
      <c r="M552" s="11"/>
      <c r="O552" s="292"/>
      <c r="P552" s="293"/>
      <c r="Q552" s="293"/>
      <c r="R552" s="294"/>
      <c r="U552" s="4"/>
      <c r="V552" s="4"/>
    </row>
    <row r="553" spans="1:22">
      <c r="A553" s="56"/>
      <c r="B553" s="11"/>
      <c r="C553" s="11" t="s">
        <v>321</v>
      </c>
      <c r="D553" s="11"/>
      <c r="E553" s="11" t="s">
        <v>319</v>
      </c>
      <c r="F553" s="11">
        <v>526</v>
      </c>
      <c r="G553" s="11">
        <v>3</v>
      </c>
      <c r="H553" s="11">
        <v>3</v>
      </c>
      <c r="I553" s="11">
        <v>0.33333333333333298</v>
      </c>
      <c r="K553" s="11"/>
      <c r="L553" s="11"/>
      <c r="M553" s="11"/>
      <c r="O553" s="292"/>
      <c r="P553" s="293"/>
      <c r="Q553" s="293"/>
      <c r="R553" s="294"/>
      <c r="U553" s="4"/>
      <c r="V553" s="4"/>
    </row>
    <row r="554" spans="1:22">
      <c r="A554" s="56"/>
      <c r="B554" s="11"/>
      <c r="C554" s="11" t="s">
        <v>534</v>
      </c>
      <c r="D554" s="11"/>
      <c r="E554" s="11" t="s">
        <v>230</v>
      </c>
      <c r="F554" s="11">
        <v>65</v>
      </c>
      <c r="G554" s="11">
        <v>6</v>
      </c>
      <c r="H554" s="11">
        <v>6</v>
      </c>
      <c r="I554" s="11">
        <v>0.16666666666666699</v>
      </c>
      <c r="K554" s="11"/>
      <c r="L554" s="11"/>
      <c r="M554" s="11"/>
      <c r="O554" s="292"/>
      <c r="P554" s="293"/>
      <c r="Q554" s="293"/>
      <c r="R554" s="294"/>
      <c r="U554" s="4"/>
      <c r="V554" s="4"/>
    </row>
    <row r="555" spans="1:22">
      <c r="A555" s="56"/>
      <c r="B555" s="11"/>
      <c r="C555" s="11" t="s">
        <v>329</v>
      </c>
      <c r="D555" s="11"/>
      <c r="E555" s="11" t="s">
        <v>330</v>
      </c>
      <c r="F555" s="11">
        <v>79</v>
      </c>
      <c r="G555" s="11">
        <v>4</v>
      </c>
      <c r="H555" s="11">
        <v>4</v>
      </c>
      <c r="I555" s="11">
        <v>0</v>
      </c>
      <c r="K555" s="11"/>
      <c r="L555" s="11"/>
      <c r="M555" s="11"/>
      <c r="O555" s="292"/>
      <c r="P555" s="293"/>
      <c r="Q555" s="293"/>
      <c r="R555" s="294"/>
      <c r="U555" s="4"/>
      <c r="V555" s="4"/>
    </row>
    <row r="556" spans="1:22">
      <c r="A556" s="56"/>
      <c r="B556" s="11"/>
      <c r="C556" s="11" t="s">
        <v>329</v>
      </c>
      <c r="D556" s="11"/>
      <c r="E556" s="11" t="s">
        <v>345</v>
      </c>
      <c r="F556" s="11">
        <v>146</v>
      </c>
      <c r="G556" s="11">
        <v>5</v>
      </c>
      <c r="H556" s="11">
        <v>5</v>
      </c>
      <c r="I556" s="11">
        <v>0</v>
      </c>
      <c r="K556" s="11"/>
      <c r="L556" s="11"/>
      <c r="M556" s="11"/>
      <c r="O556" s="292"/>
      <c r="P556" s="293"/>
      <c r="Q556" s="293"/>
      <c r="R556" s="294"/>
      <c r="U556" s="4"/>
      <c r="V556" s="4"/>
    </row>
    <row r="557" spans="1:22">
      <c r="A557" s="56"/>
      <c r="B557" s="11"/>
      <c r="C557" s="11" t="s">
        <v>331</v>
      </c>
      <c r="D557" s="11"/>
      <c r="E557" s="11" t="s">
        <v>330</v>
      </c>
      <c r="F557" s="11">
        <v>22</v>
      </c>
      <c r="G557" s="11">
        <v>1</v>
      </c>
      <c r="H557" s="11">
        <v>1</v>
      </c>
      <c r="I557" s="11">
        <v>0</v>
      </c>
      <c r="K557" s="11"/>
      <c r="L557" s="11"/>
      <c r="M557" s="11"/>
      <c r="O557" s="292"/>
      <c r="P557" s="293"/>
      <c r="Q557" s="293"/>
      <c r="R557" s="294"/>
      <c r="U557" s="4"/>
      <c r="V557" s="4"/>
    </row>
    <row r="558" spans="1:22">
      <c r="A558" s="56"/>
      <c r="B558" s="11"/>
      <c r="C558" s="11" t="s">
        <v>1314</v>
      </c>
      <c r="D558" s="11"/>
      <c r="E558" s="11" t="s">
        <v>313</v>
      </c>
      <c r="F558" s="11">
        <v>1</v>
      </c>
      <c r="G558" s="11">
        <v>1</v>
      </c>
      <c r="H558" s="11">
        <v>1</v>
      </c>
      <c r="I558" s="11">
        <v>0</v>
      </c>
      <c r="K558" s="11"/>
      <c r="L558" s="11"/>
      <c r="M558" s="11"/>
      <c r="O558" s="292"/>
      <c r="P558" s="293"/>
      <c r="Q558" s="293"/>
      <c r="R558" s="294"/>
      <c r="U558" s="4"/>
      <c r="V558" s="4"/>
    </row>
    <row r="559" spans="1:22">
      <c r="A559" s="56"/>
      <c r="B559" s="11"/>
      <c r="C559" s="11" t="s">
        <v>192</v>
      </c>
      <c r="D559" s="11"/>
      <c r="E559" s="11" t="s">
        <v>193</v>
      </c>
      <c r="F559" s="11">
        <v>207</v>
      </c>
      <c r="G559" s="11">
        <v>1</v>
      </c>
      <c r="H559" s="11">
        <v>1</v>
      </c>
      <c r="I559" s="11">
        <v>0</v>
      </c>
      <c r="K559" s="11"/>
      <c r="L559" s="11"/>
      <c r="M559" s="11"/>
      <c r="O559" s="292"/>
      <c r="P559" s="293"/>
      <c r="Q559" s="293"/>
      <c r="R559" s="294"/>
      <c r="U559" s="4"/>
      <c r="V559" s="4"/>
    </row>
    <row r="560" spans="1:22">
      <c r="A560" s="56"/>
      <c r="B560" s="11"/>
      <c r="C560" s="11" t="s">
        <v>207</v>
      </c>
      <c r="D560" s="11"/>
      <c r="E560" s="11" t="s">
        <v>208</v>
      </c>
      <c r="F560" s="11">
        <v>76</v>
      </c>
      <c r="G560" s="11">
        <v>1</v>
      </c>
      <c r="H560" s="11">
        <v>1</v>
      </c>
      <c r="I560" s="11">
        <v>0</v>
      </c>
      <c r="K560" s="11"/>
      <c r="L560" s="11"/>
      <c r="M560" s="11"/>
      <c r="O560" s="292"/>
      <c r="P560" s="293"/>
      <c r="Q560" s="293"/>
      <c r="R560" s="294"/>
      <c r="U560" s="4"/>
      <c r="V560" s="4"/>
    </row>
    <row r="561" spans="1:22">
      <c r="A561" s="56"/>
      <c r="B561" s="11"/>
      <c r="C561" s="11" t="s">
        <v>335</v>
      </c>
      <c r="D561" s="11"/>
      <c r="E561" s="11" t="s">
        <v>336</v>
      </c>
      <c r="F561" s="11">
        <v>83</v>
      </c>
      <c r="G561" s="11">
        <v>2</v>
      </c>
      <c r="H561" s="11">
        <v>2</v>
      </c>
      <c r="I561" s="11">
        <v>0</v>
      </c>
      <c r="K561" s="11"/>
      <c r="L561" s="11"/>
      <c r="M561" s="11"/>
      <c r="O561" s="292"/>
      <c r="P561" s="293"/>
      <c r="Q561" s="293"/>
      <c r="R561" s="294"/>
      <c r="U561" s="4"/>
      <c r="V561" s="4"/>
    </row>
    <row r="562" spans="1:22">
      <c r="A562" s="56"/>
      <c r="B562" s="11"/>
      <c r="C562" s="11" t="s">
        <v>445</v>
      </c>
      <c r="D562" s="11"/>
      <c r="E562" s="11" t="s">
        <v>446</v>
      </c>
      <c r="F562" s="11">
        <v>40</v>
      </c>
      <c r="G562" s="11">
        <v>1</v>
      </c>
      <c r="H562" s="11">
        <v>1</v>
      </c>
      <c r="I562" s="11">
        <v>0</v>
      </c>
      <c r="K562" s="11"/>
      <c r="L562" s="11"/>
      <c r="M562" s="11"/>
      <c r="O562" s="292"/>
      <c r="P562" s="293"/>
      <c r="Q562" s="293"/>
      <c r="R562" s="294"/>
      <c r="U562" s="4"/>
      <c r="V562" s="4"/>
    </row>
    <row r="563" spans="1:22">
      <c r="A563" s="56"/>
      <c r="B563" s="11"/>
      <c r="C563" s="11" t="s">
        <v>320</v>
      </c>
      <c r="D563" s="11"/>
      <c r="E563" s="11" t="s">
        <v>319</v>
      </c>
      <c r="F563" s="11">
        <v>30</v>
      </c>
      <c r="G563" s="11">
        <v>1</v>
      </c>
      <c r="H563" s="11">
        <v>1</v>
      </c>
      <c r="I563" s="11">
        <v>0</v>
      </c>
      <c r="K563" s="11"/>
      <c r="L563" s="11"/>
      <c r="M563" s="11"/>
      <c r="O563" s="292"/>
      <c r="P563" s="293"/>
      <c r="Q563" s="293"/>
      <c r="R563" s="294"/>
      <c r="U563" s="4"/>
      <c r="V563" s="4"/>
    </row>
    <row r="564" spans="1:22">
      <c r="A564" s="56"/>
      <c r="B564" s="11"/>
      <c r="C564" s="11" t="s">
        <v>225</v>
      </c>
      <c r="D564" s="11"/>
      <c r="E564" s="11" t="s">
        <v>226</v>
      </c>
      <c r="F564" s="11">
        <v>12</v>
      </c>
      <c r="G564" s="11">
        <v>1</v>
      </c>
      <c r="H564" s="11">
        <v>1</v>
      </c>
      <c r="I564" s="11">
        <v>0</v>
      </c>
      <c r="K564" s="11"/>
      <c r="L564" s="11"/>
      <c r="M564" s="11"/>
      <c r="O564" s="292"/>
      <c r="P564" s="293"/>
      <c r="Q564" s="293"/>
      <c r="R564" s="294"/>
      <c r="U564" s="4"/>
      <c r="V564" s="4"/>
    </row>
    <row r="565" spans="1:22">
      <c r="A565" s="56"/>
      <c r="B565" s="11"/>
      <c r="C565" s="11" t="s">
        <v>449</v>
      </c>
      <c r="D565" s="11"/>
      <c r="E565" s="11" t="s">
        <v>450</v>
      </c>
      <c r="F565" s="11">
        <v>12</v>
      </c>
      <c r="G565" s="11">
        <v>2</v>
      </c>
      <c r="H565" s="11">
        <v>1</v>
      </c>
      <c r="I565" s="11">
        <v>0</v>
      </c>
      <c r="K565" s="11"/>
      <c r="L565" s="11"/>
      <c r="M565" s="11"/>
      <c r="O565" s="292"/>
      <c r="P565" s="293"/>
      <c r="Q565" s="293"/>
      <c r="R565" s="294"/>
      <c r="U565" s="4"/>
      <c r="V565" s="4"/>
    </row>
    <row r="566" spans="1:22">
      <c r="A566" s="56"/>
      <c r="B566" s="11"/>
      <c r="C566" s="11" t="s">
        <v>286</v>
      </c>
      <c r="D566" s="11"/>
      <c r="E566" s="11" t="s">
        <v>287</v>
      </c>
      <c r="F566" s="11">
        <v>254</v>
      </c>
      <c r="G566" s="11">
        <v>4</v>
      </c>
      <c r="H566" s="11">
        <v>4</v>
      </c>
      <c r="I566" s="11">
        <v>0</v>
      </c>
      <c r="K566" s="11"/>
      <c r="L566" s="11"/>
      <c r="M566" s="11"/>
      <c r="O566" s="292"/>
      <c r="P566" s="293"/>
      <c r="Q566" s="293"/>
      <c r="R566" s="294"/>
      <c r="U566" s="4"/>
      <c r="V566" s="4"/>
    </row>
    <row r="567" spans="1:22">
      <c r="A567" s="56"/>
      <c r="B567" s="11"/>
      <c r="C567" s="11" t="s">
        <v>341</v>
      </c>
      <c r="D567" s="11"/>
      <c r="E567" s="11" t="s">
        <v>338</v>
      </c>
      <c r="F567" s="11">
        <v>38</v>
      </c>
      <c r="G567" s="11">
        <v>1</v>
      </c>
      <c r="H567" s="11">
        <v>1</v>
      </c>
      <c r="I567" s="11">
        <v>0</v>
      </c>
      <c r="K567" s="11"/>
      <c r="L567" s="11"/>
      <c r="M567" s="11"/>
      <c r="O567" s="292"/>
      <c r="P567" s="293"/>
      <c r="Q567" s="293"/>
      <c r="R567" s="294"/>
      <c r="U567" s="4"/>
      <c r="V567" s="4"/>
    </row>
    <row r="568" spans="1:22">
      <c r="A568" s="56"/>
      <c r="B568" s="11"/>
      <c r="C568" s="11" t="s">
        <v>474</v>
      </c>
      <c r="D568" s="11"/>
      <c r="E568" s="11" t="s">
        <v>475</v>
      </c>
      <c r="F568" s="11">
        <v>8</v>
      </c>
      <c r="G568" s="11">
        <v>1</v>
      </c>
      <c r="H568" s="11">
        <v>1</v>
      </c>
      <c r="I568" s="11">
        <v>0</v>
      </c>
      <c r="K568" s="11"/>
      <c r="L568" s="11"/>
      <c r="M568" s="11"/>
      <c r="O568" s="292"/>
      <c r="P568" s="293"/>
      <c r="Q568" s="293"/>
      <c r="R568" s="294"/>
      <c r="U568" s="4"/>
      <c r="V568" s="4"/>
    </row>
    <row r="569" spans="1:22">
      <c r="A569" s="56"/>
      <c r="B569" s="11"/>
      <c r="C569" s="11" t="s">
        <v>303</v>
      </c>
      <c r="D569" s="11"/>
      <c r="E569" s="11" t="s">
        <v>302</v>
      </c>
      <c r="F569" s="11">
        <v>69</v>
      </c>
      <c r="G569" s="11">
        <v>3</v>
      </c>
      <c r="H569" s="11">
        <v>3</v>
      </c>
      <c r="I569" s="11">
        <v>0</v>
      </c>
      <c r="K569" s="11"/>
      <c r="L569" s="11"/>
      <c r="M569" s="11"/>
      <c r="O569" s="292"/>
      <c r="P569" s="293"/>
      <c r="Q569" s="293"/>
      <c r="R569" s="294"/>
      <c r="U569" s="4"/>
      <c r="V569" s="4"/>
    </row>
    <row r="570" spans="1:22">
      <c r="A570" s="56"/>
      <c r="B570" s="11"/>
      <c r="C570" s="11" t="s">
        <v>254</v>
      </c>
      <c r="D570" s="11"/>
      <c r="E570" s="11" t="s">
        <v>255</v>
      </c>
      <c r="F570" s="11">
        <v>31</v>
      </c>
      <c r="G570" s="11">
        <v>1</v>
      </c>
      <c r="H570" s="11">
        <v>1</v>
      </c>
      <c r="I570" s="11">
        <v>0</v>
      </c>
      <c r="K570" s="11"/>
      <c r="L570" s="11"/>
      <c r="M570" s="11"/>
      <c r="O570" s="292"/>
      <c r="P570" s="293"/>
      <c r="Q570" s="293"/>
      <c r="R570" s="294"/>
      <c r="U570" s="4"/>
      <c r="V570" s="4"/>
    </row>
    <row r="571" spans="1:22">
      <c r="A571" s="56"/>
      <c r="B571" s="11"/>
      <c r="C571" s="11" t="s">
        <v>490</v>
      </c>
      <c r="D571" s="11"/>
      <c r="E571" s="11" t="s">
        <v>489</v>
      </c>
      <c r="F571" s="11">
        <v>59</v>
      </c>
      <c r="G571" s="11">
        <v>1</v>
      </c>
      <c r="H571" s="11">
        <v>1</v>
      </c>
      <c r="I571" s="11">
        <v>0</v>
      </c>
      <c r="K571" s="11"/>
      <c r="L571" s="11"/>
      <c r="M571" s="11"/>
      <c r="O571" s="292"/>
      <c r="P571" s="293"/>
      <c r="Q571" s="293"/>
      <c r="R571" s="294"/>
      <c r="U571" s="4"/>
      <c r="V571" s="4"/>
    </row>
    <row r="572" spans="1:22">
      <c r="A572" s="56"/>
      <c r="B572" s="11"/>
      <c r="C572" s="11" t="s">
        <v>374</v>
      </c>
      <c r="D572" s="11"/>
      <c r="E572" s="11" t="s">
        <v>375</v>
      </c>
      <c r="F572" s="11">
        <v>63</v>
      </c>
      <c r="G572" s="11">
        <v>1</v>
      </c>
      <c r="H572" s="11">
        <v>1</v>
      </c>
      <c r="I572" s="11">
        <v>0</v>
      </c>
      <c r="K572" s="11"/>
      <c r="L572" s="11"/>
      <c r="M572" s="11"/>
      <c r="O572" s="292"/>
      <c r="P572" s="293"/>
      <c r="Q572" s="293"/>
      <c r="R572" s="294"/>
      <c r="U572" s="4"/>
      <c r="V572" s="4"/>
    </row>
    <row r="573" spans="1:22">
      <c r="A573" s="56"/>
      <c r="B573" s="11"/>
      <c r="C573" s="11" t="s">
        <v>256</v>
      </c>
      <c r="D573" s="11"/>
      <c r="E573" s="11" t="s">
        <v>255</v>
      </c>
      <c r="F573" s="11">
        <v>96</v>
      </c>
      <c r="G573" s="11">
        <v>1</v>
      </c>
      <c r="H573" s="11">
        <v>1</v>
      </c>
      <c r="I573" s="11">
        <v>0</v>
      </c>
      <c r="K573" s="11"/>
      <c r="L573" s="11"/>
      <c r="M573" s="11"/>
      <c r="O573" s="292"/>
      <c r="P573" s="293"/>
      <c r="Q573" s="293"/>
      <c r="R573" s="294"/>
      <c r="U573" s="4"/>
      <c r="V573" s="4"/>
    </row>
    <row r="574" spans="1:22">
      <c r="A574" s="56"/>
      <c r="B574" s="11"/>
      <c r="C574" s="11" t="s">
        <v>486</v>
      </c>
      <c r="D574" s="11"/>
      <c r="E574" s="11" t="s">
        <v>485</v>
      </c>
      <c r="F574" s="11">
        <v>392</v>
      </c>
      <c r="G574" s="11">
        <v>2</v>
      </c>
      <c r="H574" s="11">
        <v>2</v>
      </c>
      <c r="I574" s="11">
        <v>0</v>
      </c>
      <c r="K574" s="11"/>
      <c r="L574" s="11"/>
      <c r="M574" s="11"/>
      <c r="O574" s="292"/>
      <c r="P574" s="293"/>
      <c r="Q574" s="293"/>
      <c r="R574" s="294"/>
      <c r="U574" s="4"/>
      <c r="V574" s="4"/>
    </row>
    <row r="575" spans="1:22">
      <c r="A575" s="56"/>
      <c r="B575" s="11"/>
      <c r="C575" s="11" t="s">
        <v>491</v>
      </c>
      <c r="D575" s="11"/>
      <c r="E575" s="11" t="s">
        <v>489</v>
      </c>
      <c r="F575" s="11">
        <v>514</v>
      </c>
      <c r="G575" s="11">
        <v>1</v>
      </c>
      <c r="H575" s="11">
        <v>1</v>
      </c>
      <c r="I575" s="11">
        <v>0</v>
      </c>
      <c r="K575" s="11"/>
      <c r="L575" s="11"/>
      <c r="M575" s="11"/>
      <c r="O575" s="292"/>
      <c r="P575" s="293"/>
      <c r="Q575" s="293"/>
      <c r="R575" s="294"/>
      <c r="U575" s="4"/>
      <c r="V575" s="4"/>
    </row>
    <row r="576" spans="1:22">
      <c r="A576" s="56"/>
      <c r="B576" s="11"/>
      <c r="C576" s="11" t="s">
        <v>261</v>
      </c>
      <c r="D576" s="11"/>
      <c r="E576" s="11" t="s">
        <v>262</v>
      </c>
      <c r="F576" s="11">
        <v>138</v>
      </c>
      <c r="G576" s="11">
        <v>1</v>
      </c>
      <c r="H576" s="11">
        <v>1</v>
      </c>
      <c r="I576" s="11">
        <v>0</v>
      </c>
      <c r="K576" s="11"/>
      <c r="L576" s="11"/>
      <c r="M576" s="11"/>
      <c r="O576" s="292"/>
      <c r="P576" s="293"/>
      <c r="Q576" s="293"/>
      <c r="R576" s="294"/>
      <c r="U576" s="4"/>
      <c r="V576" s="4"/>
    </row>
    <row r="577" spans="1:22">
      <c r="A577" s="56"/>
      <c r="B577" s="11"/>
      <c r="C577" s="11" t="s">
        <v>379</v>
      </c>
      <c r="D577" s="11"/>
      <c r="E577" s="11" t="s">
        <v>380</v>
      </c>
      <c r="F577" s="11">
        <v>18</v>
      </c>
      <c r="G577" s="11">
        <v>3</v>
      </c>
      <c r="H577" s="11">
        <v>3</v>
      </c>
      <c r="I577" s="11">
        <v>0</v>
      </c>
      <c r="K577" s="11"/>
      <c r="L577" s="11"/>
      <c r="M577" s="11"/>
      <c r="O577" s="292"/>
      <c r="P577" s="293"/>
      <c r="Q577" s="293"/>
      <c r="R577" s="294"/>
      <c r="U577" s="4"/>
      <c r="V577" s="4"/>
    </row>
    <row r="578" spans="1:22">
      <c r="A578" s="56"/>
      <c r="B578" s="11"/>
      <c r="C578" s="11" t="s">
        <v>381</v>
      </c>
      <c r="D578" s="11"/>
      <c r="E578" s="11" t="s">
        <v>382</v>
      </c>
      <c r="F578" s="11">
        <v>74</v>
      </c>
      <c r="G578" s="11">
        <v>1</v>
      </c>
      <c r="H578" s="11">
        <v>1</v>
      </c>
      <c r="I578" s="11">
        <v>0</v>
      </c>
      <c r="K578" s="11"/>
      <c r="L578" s="11"/>
      <c r="M578" s="11"/>
      <c r="O578" s="292"/>
      <c r="P578" s="293"/>
      <c r="Q578" s="293"/>
      <c r="R578" s="294"/>
      <c r="U578" s="4"/>
      <c r="V578" s="4"/>
    </row>
    <row r="579" spans="1:22">
      <c r="A579" s="56"/>
      <c r="B579" s="11"/>
      <c r="C579" s="11" t="s">
        <v>388</v>
      </c>
      <c r="D579" s="11"/>
      <c r="E579" s="11" t="s">
        <v>389</v>
      </c>
      <c r="F579" s="11">
        <v>13</v>
      </c>
      <c r="G579" s="11">
        <v>1</v>
      </c>
      <c r="H579" s="11">
        <v>1</v>
      </c>
      <c r="I579" s="11">
        <v>0</v>
      </c>
      <c r="K579" s="11"/>
      <c r="L579" s="11"/>
      <c r="M579" s="11"/>
      <c r="O579" s="292"/>
      <c r="P579" s="293"/>
      <c r="Q579" s="293"/>
      <c r="R579" s="294"/>
      <c r="U579" s="4"/>
      <c r="V579" s="4"/>
    </row>
    <row r="580" spans="1:22">
      <c r="A580" s="56"/>
      <c r="B580" s="11"/>
      <c r="C580" s="11" t="s">
        <v>270</v>
      </c>
      <c r="D580" s="11"/>
      <c r="E580" s="11" t="s">
        <v>268</v>
      </c>
      <c r="F580" s="11">
        <v>169</v>
      </c>
      <c r="G580" s="11">
        <v>2</v>
      </c>
      <c r="H580" s="11">
        <v>1</v>
      </c>
      <c r="I580" s="11">
        <v>0</v>
      </c>
      <c r="K580" s="11"/>
      <c r="L580" s="11"/>
      <c r="M580" s="11"/>
      <c r="O580" s="292"/>
      <c r="P580" s="293"/>
      <c r="Q580" s="293"/>
      <c r="R580" s="294"/>
      <c r="U580" s="4"/>
      <c r="V580" s="4"/>
    </row>
    <row r="581" spans="1:22">
      <c r="A581" s="56"/>
      <c r="B581" s="11"/>
      <c r="C581" s="11" t="s">
        <v>332</v>
      </c>
      <c r="D581" s="11"/>
      <c r="E581" s="11" t="s">
        <v>330</v>
      </c>
      <c r="F581" s="11">
        <v>14</v>
      </c>
      <c r="G581" s="11">
        <v>1</v>
      </c>
      <c r="H581" s="11">
        <v>1</v>
      </c>
      <c r="I581" s="11">
        <v>0</v>
      </c>
      <c r="K581" s="11"/>
      <c r="L581" s="11"/>
      <c r="M581" s="11"/>
      <c r="O581" s="292"/>
      <c r="P581" s="293"/>
      <c r="Q581" s="293"/>
      <c r="R581" s="294"/>
      <c r="U581" s="4"/>
      <c r="V581" s="4"/>
    </row>
    <row r="582" spans="1:22">
      <c r="A582" s="56"/>
      <c r="B582" s="11"/>
      <c r="C582" s="11" t="s">
        <v>273</v>
      </c>
      <c r="D582" s="11"/>
      <c r="E582" s="11" t="s">
        <v>274</v>
      </c>
      <c r="F582" s="11">
        <v>97</v>
      </c>
      <c r="G582" s="11">
        <v>1</v>
      </c>
      <c r="H582" s="11">
        <v>1</v>
      </c>
      <c r="I582" s="11">
        <v>0</v>
      </c>
      <c r="K582" s="11"/>
      <c r="L582" s="11"/>
      <c r="M582" s="11"/>
      <c r="O582" s="292"/>
      <c r="P582" s="293"/>
      <c r="Q582" s="293"/>
      <c r="R582" s="294"/>
      <c r="U582" s="4"/>
      <c r="V582" s="4"/>
    </row>
    <row r="583" spans="1:22">
      <c r="A583" s="56"/>
      <c r="B583" s="11"/>
      <c r="C583" s="11" t="s">
        <v>393</v>
      </c>
      <c r="D583" s="11"/>
      <c r="E583" s="11" t="s">
        <v>391</v>
      </c>
      <c r="F583" s="11">
        <v>354</v>
      </c>
      <c r="G583" s="11">
        <v>2</v>
      </c>
      <c r="H583" s="11">
        <v>2</v>
      </c>
      <c r="I583" s="11">
        <v>0</v>
      </c>
      <c r="K583" s="11"/>
      <c r="L583" s="11"/>
      <c r="M583" s="11"/>
      <c r="O583" s="292"/>
      <c r="P583" s="293"/>
      <c r="Q583" s="293"/>
      <c r="R583" s="294"/>
      <c r="U583" s="4"/>
      <c r="V583" s="4"/>
    </row>
    <row r="584" spans="1:22">
      <c r="A584" s="56"/>
      <c r="B584" s="11"/>
      <c r="C584" s="11" t="s">
        <v>516</v>
      </c>
      <c r="D584" s="11"/>
      <c r="E584" s="11" t="s">
        <v>517</v>
      </c>
      <c r="F584" s="11">
        <v>41</v>
      </c>
      <c r="G584" s="11">
        <v>1</v>
      </c>
      <c r="H584" s="11">
        <v>1</v>
      </c>
      <c r="I584" s="11">
        <v>0</v>
      </c>
      <c r="K584" s="11"/>
      <c r="L584" s="11"/>
      <c r="M584" s="11"/>
      <c r="O584" s="292"/>
      <c r="P584" s="293"/>
      <c r="Q584" s="293"/>
      <c r="R584" s="294"/>
      <c r="U584" s="4"/>
      <c r="V584" s="4"/>
    </row>
    <row r="585" spans="1:22">
      <c r="A585" s="56"/>
      <c r="B585" s="11"/>
      <c r="C585" s="11" t="s">
        <v>282</v>
      </c>
      <c r="D585" s="11"/>
      <c r="E585" s="11" t="s">
        <v>280</v>
      </c>
      <c r="F585" s="11">
        <v>163</v>
      </c>
      <c r="G585" s="11">
        <v>2</v>
      </c>
      <c r="H585" s="11">
        <v>1</v>
      </c>
      <c r="I585" s="11">
        <v>0</v>
      </c>
      <c r="K585" s="11"/>
      <c r="L585" s="11"/>
      <c r="M585" s="11"/>
      <c r="O585" s="292"/>
      <c r="P585" s="293"/>
      <c r="Q585" s="293"/>
      <c r="R585" s="294"/>
      <c r="U585" s="4"/>
      <c r="V585" s="4"/>
    </row>
    <row r="586" spans="1:22">
      <c r="A586" s="56"/>
      <c r="B586" s="11"/>
      <c r="C586" s="11" t="s">
        <v>541</v>
      </c>
      <c r="D586" s="11"/>
      <c r="E586" s="11" t="s">
        <v>284</v>
      </c>
      <c r="F586" s="11">
        <v>201</v>
      </c>
      <c r="G586" s="11">
        <v>2</v>
      </c>
      <c r="H586" s="11">
        <v>2</v>
      </c>
      <c r="I586" s="11">
        <v>0</v>
      </c>
      <c r="K586" s="11"/>
      <c r="L586" s="11"/>
      <c r="M586" s="11"/>
      <c r="O586" s="292"/>
      <c r="P586" s="293"/>
      <c r="Q586" s="293"/>
      <c r="R586" s="294"/>
      <c r="U586" s="4"/>
      <c r="V586" s="4"/>
    </row>
    <row r="587" spans="1:22">
      <c r="A587" s="56"/>
      <c r="B587" s="11"/>
      <c r="C587" s="11" t="s">
        <v>289</v>
      </c>
      <c r="D587" s="11"/>
      <c r="E587" s="11" t="s">
        <v>287</v>
      </c>
      <c r="F587" s="11">
        <v>557</v>
      </c>
      <c r="G587" s="11">
        <v>6</v>
      </c>
      <c r="H587" s="11">
        <v>5</v>
      </c>
      <c r="I587" s="11">
        <v>0</v>
      </c>
      <c r="K587" s="11"/>
      <c r="L587" s="11"/>
      <c r="M587" s="11"/>
      <c r="O587" s="292"/>
      <c r="P587" s="293"/>
      <c r="Q587" s="293"/>
      <c r="R587" s="294"/>
      <c r="U587" s="4"/>
      <c r="V587" s="4"/>
    </row>
    <row r="588" spans="1:22">
      <c r="A588" s="56"/>
      <c r="B588" s="11"/>
      <c r="C588" s="11" t="s">
        <v>348</v>
      </c>
      <c r="D588" s="11"/>
      <c r="E588" s="11" t="s">
        <v>345</v>
      </c>
      <c r="F588" s="11">
        <v>24</v>
      </c>
      <c r="G588" s="11">
        <v>3</v>
      </c>
      <c r="H588" s="11">
        <v>2</v>
      </c>
      <c r="I588" s="11">
        <v>0</v>
      </c>
      <c r="K588" s="11"/>
      <c r="L588" s="11"/>
      <c r="M588" s="11"/>
      <c r="O588" s="292"/>
      <c r="P588" s="293"/>
      <c r="Q588" s="293"/>
      <c r="R588" s="294"/>
      <c r="U588" s="4"/>
      <c r="V588" s="4"/>
    </row>
    <row r="589" spans="1:22">
      <c r="A589" s="56"/>
      <c r="B589" s="11"/>
      <c r="C589" s="11" t="s">
        <v>411</v>
      </c>
      <c r="D589" s="11"/>
      <c r="E589" s="11" t="s">
        <v>410</v>
      </c>
      <c r="F589" s="11">
        <v>112</v>
      </c>
      <c r="G589" s="11">
        <v>1</v>
      </c>
      <c r="H589" s="11">
        <v>1</v>
      </c>
      <c r="I589" s="11">
        <v>0</v>
      </c>
      <c r="K589" s="11"/>
      <c r="L589" s="11"/>
      <c r="M589" s="11"/>
      <c r="O589" s="292"/>
      <c r="P589" s="293"/>
      <c r="Q589" s="293"/>
      <c r="R589" s="294"/>
      <c r="U589" s="4"/>
      <c r="V589" s="4"/>
    </row>
    <row r="590" spans="1:22">
      <c r="A590" s="56"/>
      <c r="B590" s="11"/>
      <c r="C590" s="11" t="s">
        <v>292</v>
      </c>
      <c r="D590" s="11"/>
      <c r="E590" s="11" t="s">
        <v>293</v>
      </c>
      <c r="F590" s="11">
        <v>96</v>
      </c>
      <c r="G590" s="11">
        <v>1</v>
      </c>
      <c r="H590" s="11">
        <v>1</v>
      </c>
      <c r="I590" s="11">
        <v>0</v>
      </c>
      <c r="K590" s="11"/>
      <c r="L590" s="11"/>
      <c r="M590" s="11"/>
      <c r="O590" s="292"/>
      <c r="P590" s="293"/>
      <c r="Q590" s="293"/>
      <c r="R590" s="294"/>
      <c r="U590" s="4"/>
      <c r="V590" s="4"/>
    </row>
    <row r="591" spans="1:22">
      <c r="A591" s="56"/>
      <c r="B591" s="11"/>
      <c r="C591" s="11" t="s">
        <v>300</v>
      </c>
      <c r="D591" s="11"/>
      <c r="E591" s="11" t="s">
        <v>297</v>
      </c>
      <c r="F591" s="11">
        <v>246</v>
      </c>
      <c r="G591" s="11">
        <v>3</v>
      </c>
      <c r="H591" s="11">
        <v>3</v>
      </c>
      <c r="I591" s="11">
        <v>0</v>
      </c>
      <c r="K591" s="11"/>
      <c r="L591" s="11"/>
      <c r="M591" s="11"/>
      <c r="O591" s="292"/>
      <c r="P591" s="293"/>
      <c r="Q591" s="293"/>
      <c r="R591" s="294"/>
      <c r="U591" s="4"/>
      <c r="V591" s="4"/>
    </row>
    <row r="592" spans="1:22">
      <c r="A592" s="56"/>
      <c r="B592" s="11"/>
      <c r="C592" s="11" t="s">
        <v>310</v>
      </c>
      <c r="D592" s="11"/>
      <c r="E592" s="11" t="s">
        <v>311</v>
      </c>
      <c r="F592" s="11">
        <v>89</v>
      </c>
      <c r="G592" s="11">
        <v>1</v>
      </c>
      <c r="H592" s="11">
        <v>1</v>
      </c>
      <c r="I592" s="11">
        <v>0</v>
      </c>
      <c r="K592" s="11"/>
      <c r="L592" s="11"/>
      <c r="M592" s="11"/>
      <c r="O592" s="292"/>
      <c r="P592" s="293"/>
      <c r="Q592" s="293"/>
      <c r="R592" s="294"/>
      <c r="U592" s="4"/>
      <c r="V592" s="4"/>
    </row>
    <row r="593" spans="1:22">
      <c r="A593" s="56"/>
      <c r="B593" s="11"/>
      <c r="C593" s="11" t="s">
        <v>424</v>
      </c>
      <c r="D593" s="11"/>
      <c r="E593" s="11" t="s">
        <v>425</v>
      </c>
      <c r="F593" s="11">
        <v>24</v>
      </c>
      <c r="G593" s="11">
        <v>2</v>
      </c>
      <c r="H593" s="11">
        <v>2</v>
      </c>
      <c r="I593" s="11">
        <v>0</v>
      </c>
      <c r="K593" s="11"/>
      <c r="L593" s="11"/>
      <c r="M593" s="11"/>
      <c r="O593" s="292"/>
      <c r="P593" s="293"/>
      <c r="Q593" s="293"/>
      <c r="R593" s="294"/>
      <c r="U593" s="4"/>
      <c r="V593" s="4"/>
    </row>
    <row r="594" spans="1:22">
      <c r="A594" s="56"/>
      <c r="B594" s="11"/>
      <c r="C594" s="11" t="s">
        <v>203</v>
      </c>
      <c r="D594" s="11"/>
      <c r="E594" s="11" t="s">
        <v>204</v>
      </c>
      <c r="F594" s="11">
        <v>25</v>
      </c>
      <c r="G594" s="11"/>
      <c r="H594" s="11"/>
      <c r="I594" s="11"/>
      <c r="K594" s="11"/>
      <c r="L594" s="11"/>
      <c r="M594" s="11"/>
      <c r="O594" s="292"/>
      <c r="P594" s="293"/>
      <c r="Q594" s="293"/>
      <c r="R594" s="294"/>
      <c r="U594" s="4"/>
      <c r="V594" s="4"/>
    </row>
    <row r="595" spans="1:22">
      <c r="A595" s="56"/>
      <c r="B595" s="11"/>
      <c r="C595" s="11" t="s">
        <v>190</v>
      </c>
      <c r="D595" s="11"/>
      <c r="E595" s="11" t="s">
        <v>191</v>
      </c>
      <c r="F595" s="11">
        <v>48</v>
      </c>
      <c r="G595" s="11"/>
      <c r="H595" s="11"/>
      <c r="I595" s="11"/>
      <c r="K595" s="11"/>
      <c r="L595" s="11"/>
      <c r="M595" s="11"/>
      <c r="O595" s="292"/>
      <c r="P595" s="293"/>
      <c r="Q595" s="293"/>
      <c r="R595" s="294"/>
      <c r="U595" s="4"/>
      <c r="V595" s="4"/>
    </row>
    <row r="596" spans="1:22">
      <c r="A596" s="56"/>
      <c r="B596" s="11"/>
      <c r="C596" s="11" t="s">
        <v>641</v>
      </c>
      <c r="D596" s="11"/>
      <c r="E596" s="11" t="s">
        <v>237</v>
      </c>
      <c r="F596" s="11">
        <v>2</v>
      </c>
      <c r="G596" s="11"/>
      <c r="H596" s="11"/>
      <c r="I596" s="11"/>
      <c r="K596" s="11"/>
      <c r="L596" s="11"/>
      <c r="M596" s="11"/>
      <c r="O596" s="292"/>
      <c r="P596" s="293"/>
      <c r="Q596" s="293"/>
      <c r="R596" s="294"/>
      <c r="U596" s="4"/>
      <c r="V596" s="4"/>
    </row>
    <row r="597" spans="1:22">
      <c r="A597" s="56"/>
      <c r="B597" s="11"/>
      <c r="C597" s="11" t="s">
        <v>584</v>
      </c>
      <c r="D597" s="11"/>
      <c r="E597" s="11" t="s">
        <v>295</v>
      </c>
      <c r="F597" s="11">
        <v>5</v>
      </c>
      <c r="G597" s="11"/>
      <c r="H597" s="11">
        <v>0</v>
      </c>
      <c r="I597" s="11"/>
      <c r="K597" s="11"/>
      <c r="L597" s="11"/>
      <c r="M597" s="11"/>
      <c r="O597" s="292"/>
      <c r="P597" s="293"/>
      <c r="Q597" s="293"/>
      <c r="R597" s="294"/>
      <c r="U597" s="4"/>
      <c r="V597" s="4"/>
    </row>
    <row r="598" spans="1:22">
      <c r="A598" s="56"/>
      <c r="B598" s="11"/>
      <c r="C598" s="11" t="s">
        <v>231</v>
      </c>
      <c r="D598" s="11"/>
      <c r="E598" s="11" t="s">
        <v>232</v>
      </c>
      <c r="F598" s="11">
        <v>9</v>
      </c>
      <c r="G598" s="11"/>
      <c r="H598" s="11"/>
      <c r="I598" s="11"/>
      <c r="K598" s="11"/>
      <c r="L598" s="11"/>
      <c r="M598" s="11"/>
      <c r="O598" s="292"/>
      <c r="P598" s="293"/>
      <c r="Q598" s="293"/>
      <c r="R598" s="294"/>
      <c r="U598" s="4"/>
      <c r="V598" s="4"/>
    </row>
    <row r="599" spans="1:22">
      <c r="A599" s="56"/>
      <c r="B599" s="11"/>
      <c r="C599" s="11" t="s">
        <v>333</v>
      </c>
      <c r="D599" s="11"/>
      <c r="E599" s="11" t="s">
        <v>334</v>
      </c>
      <c r="F599" s="11">
        <v>15</v>
      </c>
      <c r="G599" s="11"/>
      <c r="H599" s="11"/>
      <c r="I599" s="11"/>
      <c r="K599" s="11"/>
      <c r="L599" s="11"/>
      <c r="M599" s="11"/>
      <c r="O599" s="292"/>
      <c r="P599" s="293"/>
      <c r="Q599" s="293"/>
      <c r="R599" s="294"/>
      <c r="U599" s="4"/>
      <c r="V599" s="4"/>
    </row>
    <row r="600" spans="1:22">
      <c r="A600" s="56"/>
      <c r="B600" s="11"/>
      <c r="C600" s="11" t="s">
        <v>394</v>
      </c>
      <c r="D600" s="11"/>
      <c r="E600" s="11" t="s">
        <v>395</v>
      </c>
      <c r="F600" s="11">
        <v>147</v>
      </c>
      <c r="G600" s="11"/>
      <c r="H600" s="11">
        <v>0</v>
      </c>
      <c r="I600" s="11"/>
      <c r="K600" s="11"/>
      <c r="L600" s="11"/>
      <c r="M600" s="11"/>
      <c r="O600" s="292"/>
      <c r="P600" s="293"/>
      <c r="Q600" s="293"/>
      <c r="R600" s="294"/>
      <c r="U600" s="4"/>
      <c r="V600" s="4"/>
    </row>
    <row r="601" spans="1:22">
      <c r="A601" s="56"/>
      <c r="B601" s="11"/>
      <c r="C601" s="11" t="s">
        <v>194</v>
      </c>
      <c r="D601" s="11"/>
      <c r="E601" s="11" t="s">
        <v>195</v>
      </c>
      <c r="F601" s="11">
        <v>22</v>
      </c>
      <c r="G601" s="11"/>
      <c r="H601" s="11">
        <v>0</v>
      </c>
      <c r="I601" s="11"/>
      <c r="K601" s="11"/>
      <c r="L601" s="11"/>
      <c r="M601" s="11"/>
      <c r="O601" s="292"/>
      <c r="P601" s="293"/>
      <c r="Q601" s="293"/>
      <c r="R601" s="294"/>
      <c r="U601" s="4"/>
      <c r="V601" s="4"/>
    </row>
    <row r="602" spans="1:22">
      <c r="A602" s="56"/>
      <c r="B602" s="11"/>
      <c r="C602" s="11" t="s">
        <v>283</v>
      </c>
      <c r="D602" s="11"/>
      <c r="E602" s="11" t="s">
        <v>284</v>
      </c>
      <c r="F602" s="11">
        <v>13</v>
      </c>
      <c r="G602" s="11"/>
      <c r="H602" s="11">
        <v>0</v>
      </c>
      <c r="I602" s="11"/>
      <c r="K602" s="11"/>
      <c r="L602" s="11"/>
      <c r="M602" s="11"/>
      <c r="O602" s="292"/>
      <c r="P602" s="293"/>
      <c r="Q602" s="293"/>
      <c r="R602" s="294"/>
      <c r="U602" s="4"/>
      <c r="V602" s="4"/>
    </row>
    <row r="603" spans="1:22">
      <c r="A603" s="56"/>
      <c r="B603" s="11"/>
      <c r="C603" s="11" t="s">
        <v>198</v>
      </c>
      <c r="D603" s="11"/>
      <c r="E603" s="11" t="s">
        <v>199</v>
      </c>
      <c r="F603" s="11">
        <v>21</v>
      </c>
      <c r="G603" s="11"/>
      <c r="H603" s="11">
        <v>0</v>
      </c>
      <c r="I603" s="11"/>
      <c r="K603" s="11"/>
      <c r="L603" s="11"/>
      <c r="M603" s="11"/>
      <c r="O603" s="292"/>
      <c r="P603" s="293"/>
      <c r="Q603" s="293"/>
      <c r="R603" s="294"/>
      <c r="U603" s="4"/>
      <c r="V603" s="4"/>
    </row>
    <row r="604" spans="1:22">
      <c r="A604" s="56"/>
      <c r="B604" s="11"/>
      <c r="C604" s="11" t="s">
        <v>198</v>
      </c>
      <c r="D604" s="11"/>
      <c r="E604" s="11" t="s">
        <v>249</v>
      </c>
      <c r="F604" s="11">
        <v>2</v>
      </c>
      <c r="G604" s="11"/>
      <c r="H604" s="11">
        <v>0</v>
      </c>
      <c r="I604" s="11"/>
      <c r="K604" s="11"/>
      <c r="L604" s="11"/>
      <c r="M604" s="11"/>
      <c r="O604" s="292"/>
      <c r="P604" s="293"/>
      <c r="Q604" s="293"/>
      <c r="R604" s="294"/>
      <c r="U604" s="4"/>
      <c r="V604" s="4"/>
    </row>
    <row r="605" spans="1:22">
      <c r="A605" s="56"/>
      <c r="B605" s="11"/>
      <c r="C605" s="11" t="s">
        <v>250</v>
      </c>
      <c r="D605" s="11"/>
      <c r="E605" s="11" t="s">
        <v>249</v>
      </c>
      <c r="F605" s="11">
        <v>36</v>
      </c>
      <c r="G605" s="11"/>
      <c r="H605" s="11">
        <v>0</v>
      </c>
      <c r="I605" s="11"/>
      <c r="K605" s="11"/>
      <c r="L605" s="11"/>
      <c r="M605" s="11"/>
      <c r="O605" s="292"/>
      <c r="P605" s="293"/>
      <c r="Q605" s="293"/>
      <c r="R605" s="294"/>
      <c r="U605" s="4"/>
      <c r="V605" s="4"/>
    </row>
    <row r="606" spans="1:22">
      <c r="A606" s="56"/>
      <c r="B606" s="11"/>
      <c r="C606" s="11" t="s">
        <v>484</v>
      </c>
      <c r="D606" s="11"/>
      <c r="E606" s="11" t="s">
        <v>485</v>
      </c>
      <c r="F606" s="11">
        <v>11</v>
      </c>
      <c r="G606" s="11"/>
      <c r="H606" s="11">
        <v>0</v>
      </c>
      <c r="I606" s="11"/>
      <c r="K606" s="11"/>
      <c r="L606" s="11"/>
      <c r="M606" s="11"/>
      <c r="O606" s="292"/>
      <c r="P606" s="293"/>
      <c r="Q606" s="293"/>
      <c r="R606" s="294"/>
      <c r="U606" s="4"/>
      <c r="V606" s="4"/>
    </row>
    <row r="607" spans="1:22">
      <c r="A607" s="56"/>
      <c r="B607" s="11"/>
      <c r="C607" s="11" t="s">
        <v>431</v>
      </c>
      <c r="D607" s="11"/>
      <c r="E607" s="11" t="s">
        <v>432</v>
      </c>
      <c r="F607" s="11">
        <v>10</v>
      </c>
      <c r="G607" s="11"/>
      <c r="H607" s="11"/>
      <c r="I607" s="11"/>
      <c r="K607" s="11"/>
      <c r="L607" s="11"/>
      <c r="M607" s="11"/>
      <c r="O607" s="292"/>
      <c r="P607" s="293"/>
      <c r="Q607" s="293"/>
      <c r="R607" s="294"/>
      <c r="U607" s="4"/>
      <c r="V607" s="4"/>
    </row>
    <row r="608" spans="1:22">
      <c r="A608" s="56"/>
      <c r="B608" s="11"/>
      <c r="C608" s="11" t="s">
        <v>205</v>
      </c>
      <c r="D608" s="11"/>
      <c r="E608" s="11" t="s">
        <v>204</v>
      </c>
      <c r="F608" s="11">
        <v>188</v>
      </c>
      <c r="G608" s="11"/>
      <c r="H608" s="11">
        <v>0</v>
      </c>
      <c r="I608" s="11"/>
      <c r="K608" s="11"/>
      <c r="L608" s="11"/>
      <c r="M608" s="11"/>
      <c r="O608" s="292"/>
      <c r="P608" s="293"/>
      <c r="Q608" s="293"/>
      <c r="R608" s="294"/>
      <c r="U608" s="4"/>
      <c r="V608" s="4"/>
    </row>
    <row r="609" spans="1:22">
      <c r="A609" s="56"/>
      <c r="B609" s="11"/>
      <c r="C609" s="11" t="s">
        <v>236</v>
      </c>
      <c r="D609" s="11"/>
      <c r="E609" s="11" t="s">
        <v>237</v>
      </c>
      <c r="F609" s="11">
        <v>22</v>
      </c>
      <c r="G609" s="11"/>
      <c r="H609" s="11"/>
      <c r="I609" s="11"/>
      <c r="K609" s="11"/>
      <c r="L609" s="11"/>
      <c r="M609" s="11"/>
      <c r="O609" s="292"/>
      <c r="P609" s="293"/>
      <c r="Q609" s="293"/>
      <c r="R609" s="294"/>
      <c r="U609" s="4"/>
      <c r="V609" s="4"/>
    </row>
    <row r="610" spans="1:22">
      <c r="A610" s="56"/>
      <c r="B610" s="11"/>
      <c r="C610" s="11" t="s">
        <v>238</v>
      </c>
      <c r="D610" s="11"/>
      <c r="E610" s="11" t="s">
        <v>237</v>
      </c>
      <c r="F610" s="11">
        <v>10</v>
      </c>
      <c r="G610" s="11"/>
      <c r="H610" s="11"/>
      <c r="I610" s="11"/>
      <c r="K610" s="11"/>
      <c r="L610" s="11"/>
      <c r="M610" s="11"/>
      <c r="O610" s="292"/>
      <c r="P610" s="293"/>
      <c r="Q610" s="293"/>
      <c r="R610" s="294"/>
      <c r="U610" s="4"/>
      <c r="V610" s="4"/>
    </row>
    <row r="611" spans="1:22">
      <c r="A611" s="56"/>
      <c r="B611" s="11"/>
      <c r="C611" s="11" t="s">
        <v>562</v>
      </c>
      <c r="D611" s="11"/>
      <c r="E611" s="11" t="s">
        <v>199</v>
      </c>
      <c r="F611" s="11">
        <v>4</v>
      </c>
      <c r="G611" s="11"/>
      <c r="H611" s="11"/>
      <c r="I611" s="11"/>
      <c r="K611" s="11"/>
      <c r="L611" s="11"/>
      <c r="M611" s="11"/>
      <c r="O611" s="292"/>
      <c r="P611" s="293"/>
      <c r="Q611" s="293"/>
      <c r="R611" s="294"/>
      <c r="U611" s="4"/>
      <c r="V611" s="4"/>
    </row>
    <row r="612" spans="1:22">
      <c r="A612" s="56"/>
      <c r="B612" s="11"/>
      <c r="C612" s="11" t="s">
        <v>565</v>
      </c>
      <c r="D612" s="11"/>
      <c r="E612" s="11" t="s">
        <v>212</v>
      </c>
      <c r="F612" s="11">
        <v>14</v>
      </c>
      <c r="G612" s="11"/>
      <c r="H612" s="11">
        <v>0</v>
      </c>
      <c r="I612" s="11"/>
      <c r="K612" s="11"/>
      <c r="L612" s="11"/>
      <c r="M612" s="11"/>
      <c r="O612" s="292"/>
      <c r="P612" s="293"/>
      <c r="Q612" s="293"/>
      <c r="R612" s="294"/>
      <c r="U612" s="4"/>
      <c r="V612" s="4"/>
    </row>
    <row r="613" spans="1:22">
      <c r="A613" s="56"/>
      <c r="B613" s="11"/>
      <c r="C613" s="11" t="s">
        <v>439</v>
      </c>
      <c r="D613" s="11"/>
      <c r="E613" s="11" t="s">
        <v>628</v>
      </c>
      <c r="F613" s="11">
        <v>1</v>
      </c>
      <c r="G613" s="11"/>
      <c r="H613" s="11"/>
      <c r="I613" s="11"/>
      <c r="K613" s="11"/>
      <c r="L613" s="11"/>
      <c r="M613" s="11"/>
      <c r="O613" s="292"/>
      <c r="P613" s="293"/>
      <c r="Q613" s="293"/>
      <c r="R613" s="294"/>
      <c r="U613" s="4"/>
      <c r="V613" s="4"/>
    </row>
    <row r="614" spans="1:22">
      <c r="A614" s="56"/>
      <c r="B614" s="11"/>
      <c r="C614" s="11" t="s">
        <v>1239</v>
      </c>
      <c r="D614" s="11"/>
      <c r="E614" s="11" t="s">
        <v>440</v>
      </c>
      <c r="F614" s="11">
        <v>1</v>
      </c>
      <c r="G614" s="11"/>
      <c r="H614" s="11"/>
      <c r="I614" s="11"/>
      <c r="K614" s="11"/>
      <c r="L614" s="11"/>
      <c r="M614" s="11"/>
      <c r="O614" s="292"/>
      <c r="P614" s="293"/>
      <c r="Q614" s="293"/>
      <c r="R614" s="294"/>
      <c r="U614" s="4"/>
      <c r="V614" s="4"/>
    </row>
    <row r="615" spans="1:22">
      <c r="A615" s="56"/>
      <c r="B615" s="11"/>
      <c r="C615" s="11" t="s">
        <v>443</v>
      </c>
      <c r="D615" s="11"/>
      <c r="E615" s="11" t="s">
        <v>444</v>
      </c>
      <c r="F615" s="11">
        <v>44</v>
      </c>
      <c r="G615" s="11"/>
      <c r="H615" s="11">
        <v>0</v>
      </c>
      <c r="I615" s="11"/>
      <c r="K615" s="11"/>
      <c r="L615" s="11"/>
      <c r="M615" s="11"/>
      <c r="O615" s="292"/>
      <c r="P615" s="293"/>
      <c r="Q615" s="293"/>
      <c r="R615" s="294"/>
      <c r="U615" s="4"/>
      <c r="V615" s="4"/>
    </row>
    <row r="616" spans="1:22">
      <c r="A616" s="56"/>
      <c r="B616" s="11"/>
      <c r="C616" s="11" t="s">
        <v>614</v>
      </c>
      <c r="D616" s="11"/>
      <c r="E616" s="11" t="s">
        <v>444</v>
      </c>
      <c r="F616" s="11">
        <v>2</v>
      </c>
      <c r="G616" s="11"/>
      <c r="H616" s="11"/>
      <c r="I616" s="11"/>
      <c r="K616" s="11"/>
      <c r="L616" s="11"/>
      <c r="M616" s="11"/>
      <c r="O616" s="292"/>
      <c r="P616" s="293"/>
      <c r="Q616" s="293"/>
      <c r="R616" s="294"/>
      <c r="U616" s="4"/>
      <c r="V616" s="4"/>
    </row>
    <row r="617" spans="1:22">
      <c r="A617" s="56"/>
      <c r="B617" s="11"/>
      <c r="C617" s="11" t="s">
        <v>349</v>
      </c>
      <c r="D617" s="11"/>
      <c r="E617" s="11" t="s">
        <v>350</v>
      </c>
      <c r="F617" s="11">
        <v>11</v>
      </c>
      <c r="G617" s="11"/>
      <c r="H617" s="11"/>
      <c r="I617" s="11"/>
      <c r="K617" s="11"/>
      <c r="L617" s="11"/>
      <c r="M617" s="11"/>
      <c r="O617" s="292"/>
      <c r="P617" s="293"/>
      <c r="Q617" s="293"/>
      <c r="R617" s="294"/>
      <c r="U617" s="4"/>
      <c r="V617" s="4"/>
    </row>
    <row r="618" spans="1:22">
      <c r="A618" s="56"/>
      <c r="B618" s="11"/>
      <c r="C618" s="11" t="s">
        <v>337</v>
      </c>
      <c r="D618" s="11"/>
      <c r="E618" s="11" t="s">
        <v>350</v>
      </c>
      <c r="F618" s="11">
        <v>1</v>
      </c>
      <c r="G618" s="11"/>
      <c r="H618" s="11"/>
      <c r="I618" s="11"/>
      <c r="K618" s="11"/>
      <c r="L618" s="11"/>
      <c r="M618" s="11"/>
      <c r="O618" s="292"/>
      <c r="P618" s="293"/>
      <c r="Q618" s="293"/>
      <c r="R618" s="294"/>
      <c r="U618" s="4"/>
      <c r="V618" s="4"/>
    </row>
    <row r="619" spans="1:22">
      <c r="A619" s="56"/>
      <c r="B619" s="11"/>
      <c r="C619" s="11" t="s">
        <v>351</v>
      </c>
      <c r="D619" s="11"/>
      <c r="E619" s="11" t="s">
        <v>350</v>
      </c>
      <c r="F619" s="11">
        <v>100</v>
      </c>
      <c r="G619" s="11"/>
      <c r="H619" s="11">
        <v>0</v>
      </c>
      <c r="I619" s="11"/>
      <c r="K619" s="11"/>
      <c r="L619" s="11"/>
      <c r="M619" s="11"/>
      <c r="O619" s="292"/>
      <c r="P619" s="293"/>
      <c r="Q619" s="293"/>
      <c r="R619" s="294"/>
      <c r="U619" s="4"/>
      <c r="V619" s="4"/>
    </row>
    <row r="620" spans="1:22">
      <c r="A620" s="56"/>
      <c r="B620" s="11"/>
      <c r="C620" s="11" t="s">
        <v>355</v>
      </c>
      <c r="D620" s="11"/>
      <c r="E620" s="11" t="s">
        <v>356</v>
      </c>
      <c r="F620" s="11">
        <v>2</v>
      </c>
      <c r="G620" s="11"/>
      <c r="H620" s="11"/>
      <c r="I620" s="11"/>
      <c r="K620" s="11"/>
      <c r="L620" s="11"/>
      <c r="M620" s="11"/>
      <c r="O620" s="292"/>
      <c r="P620" s="293"/>
      <c r="Q620" s="293"/>
      <c r="R620" s="294"/>
      <c r="U620" s="4"/>
      <c r="V620" s="4"/>
    </row>
    <row r="621" spans="1:22">
      <c r="A621" s="56"/>
      <c r="B621" s="11"/>
      <c r="C621" s="11" t="s">
        <v>390</v>
      </c>
      <c r="D621" s="11"/>
      <c r="E621" s="11" t="s">
        <v>391</v>
      </c>
      <c r="F621" s="11">
        <v>6</v>
      </c>
      <c r="G621" s="11"/>
      <c r="H621" s="11"/>
      <c r="I621" s="11"/>
      <c r="K621" s="11"/>
      <c r="L621" s="11"/>
      <c r="M621" s="11"/>
      <c r="O621" s="292"/>
      <c r="P621" s="293"/>
      <c r="Q621" s="293"/>
      <c r="R621" s="294"/>
      <c r="U621" s="4"/>
      <c r="V621" s="4"/>
    </row>
    <row r="622" spans="1:22">
      <c r="A622" s="56"/>
      <c r="B622" s="11"/>
      <c r="C622" s="11" t="s">
        <v>390</v>
      </c>
      <c r="D622" s="11"/>
      <c r="E622" s="11" t="s">
        <v>395</v>
      </c>
      <c r="F622" s="11">
        <v>20</v>
      </c>
      <c r="G622" s="11"/>
      <c r="H622" s="11">
        <v>0</v>
      </c>
      <c r="I622" s="11"/>
      <c r="K622" s="11"/>
      <c r="L622" s="11"/>
      <c r="M622" s="11"/>
      <c r="O622" s="292"/>
      <c r="P622" s="293"/>
      <c r="Q622" s="293"/>
      <c r="R622" s="294"/>
      <c r="U622" s="4"/>
      <c r="V622" s="4"/>
    </row>
    <row r="623" spans="1:22">
      <c r="A623" s="56"/>
      <c r="B623" s="11"/>
      <c r="C623" s="11" t="s">
        <v>488</v>
      </c>
      <c r="D623" s="11"/>
      <c r="E623" s="11" t="s">
        <v>489</v>
      </c>
      <c r="F623" s="11">
        <v>8</v>
      </c>
      <c r="G623" s="11"/>
      <c r="H623" s="11">
        <v>0</v>
      </c>
      <c r="I623" s="11"/>
      <c r="K623" s="11"/>
      <c r="L623" s="11"/>
      <c r="M623" s="11"/>
      <c r="O623" s="292"/>
      <c r="P623" s="293"/>
      <c r="Q623" s="293"/>
      <c r="R623" s="294"/>
      <c r="U623" s="4"/>
      <c r="V623" s="4"/>
    </row>
    <row r="624" spans="1:22">
      <c r="A624" s="56"/>
      <c r="B624" s="11"/>
      <c r="C624" s="11" t="s">
        <v>318</v>
      </c>
      <c r="D624" s="11"/>
      <c r="E624" s="11" t="s">
        <v>319</v>
      </c>
      <c r="F624" s="11">
        <v>27</v>
      </c>
      <c r="G624" s="11"/>
      <c r="H624" s="11">
        <v>0</v>
      </c>
      <c r="I624" s="11"/>
      <c r="K624" s="11"/>
      <c r="L624" s="11"/>
      <c r="M624" s="11"/>
      <c r="O624" s="292"/>
      <c r="P624" s="293"/>
      <c r="Q624" s="293"/>
      <c r="R624" s="294"/>
      <c r="U624" s="4"/>
      <c r="V624" s="4"/>
    </row>
    <row r="625" spans="1:22">
      <c r="A625" s="56"/>
      <c r="B625" s="11"/>
      <c r="C625" s="11" t="s">
        <v>1308</v>
      </c>
      <c r="D625" s="11"/>
      <c r="E625" s="11" t="s">
        <v>249</v>
      </c>
      <c r="F625" s="11">
        <v>1</v>
      </c>
      <c r="G625" s="11"/>
      <c r="H625" s="11"/>
      <c r="I625" s="11"/>
      <c r="K625" s="11"/>
      <c r="L625" s="11"/>
      <c r="M625" s="11"/>
      <c r="O625" s="292"/>
      <c r="P625" s="293"/>
      <c r="Q625" s="293"/>
      <c r="R625" s="294"/>
      <c r="U625" s="4"/>
      <c r="V625" s="4"/>
    </row>
    <row r="626" spans="1:22">
      <c r="A626" s="56"/>
      <c r="B626" s="11"/>
      <c r="C626" s="11" t="s">
        <v>314</v>
      </c>
      <c r="D626" s="11"/>
      <c r="E626" s="11" t="s">
        <v>315</v>
      </c>
      <c r="F626" s="11">
        <v>15</v>
      </c>
      <c r="G626" s="11"/>
      <c r="H626" s="11"/>
      <c r="I626" s="11"/>
      <c r="K626" s="11"/>
      <c r="L626" s="11"/>
      <c r="M626" s="11"/>
      <c r="O626" s="292"/>
      <c r="P626" s="293"/>
      <c r="Q626" s="293"/>
      <c r="R626" s="294"/>
      <c r="U626" s="4"/>
      <c r="V626" s="4"/>
    </row>
    <row r="627" spans="1:22">
      <c r="A627" s="56"/>
      <c r="B627" s="11"/>
      <c r="C627" s="11" t="s">
        <v>459</v>
      </c>
      <c r="D627" s="11"/>
      <c r="E627" s="11" t="s">
        <v>460</v>
      </c>
      <c r="F627" s="11">
        <v>11</v>
      </c>
      <c r="G627" s="11"/>
      <c r="H627" s="11"/>
      <c r="I627" s="11"/>
      <c r="K627" s="11"/>
      <c r="L627" s="11"/>
      <c r="M627" s="11"/>
      <c r="O627" s="292"/>
      <c r="P627" s="293"/>
      <c r="Q627" s="293"/>
      <c r="R627" s="294"/>
      <c r="U627" s="4"/>
      <c r="V627" s="4"/>
    </row>
    <row r="628" spans="1:22">
      <c r="A628" s="56"/>
      <c r="B628" s="11"/>
      <c r="C628" s="11" t="s">
        <v>215</v>
      </c>
      <c r="D628" s="11"/>
      <c r="E628" s="11" t="s">
        <v>216</v>
      </c>
      <c r="F628" s="11">
        <v>14</v>
      </c>
      <c r="G628" s="11">
        <v>1</v>
      </c>
      <c r="H628" s="11">
        <v>0</v>
      </c>
      <c r="I628" s="11"/>
      <c r="K628" s="11"/>
      <c r="L628" s="11"/>
      <c r="M628" s="11"/>
      <c r="O628" s="292"/>
      <c r="P628" s="293"/>
      <c r="Q628" s="293"/>
      <c r="R628" s="294"/>
      <c r="U628" s="4"/>
      <c r="V628" s="4"/>
    </row>
    <row r="629" spans="1:22">
      <c r="A629" s="56"/>
      <c r="B629" s="11"/>
      <c r="C629" s="11" t="s">
        <v>306</v>
      </c>
      <c r="D629" s="11"/>
      <c r="E629" s="11" t="s">
        <v>307</v>
      </c>
      <c r="F629" s="11">
        <v>33</v>
      </c>
      <c r="G629" s="11"/>
      <c r="H629" s="11">
        <v>0</v>
      </c>
      <c r="I629" s="11"/>
      <c r="K629" s="11"/>
      <c r="L629" s="11"/>
      <c r="M629" s="11"/>
      <c r="O629" s="292"/>
      <c r="P629" s="293"/>
      <c r="Q629" s="293"/>
      <c r="R629" s="294"/>
      <c r="U629" s="4"/>
      <c r="V629" s="4"/>
    </row>
    <row r="630" spans="1:22">
      <c r="A630" s="56"/>
      <c r="B630" s="11"/>
      <c r="C630" s="11" t="s">
        <v>217</v>
      </c>
      <c r="D630" s="11"/>
      <c r="E630" s="11" t="s">
        <v>218</v>
      </c>
      <c r="F630" s="11">
        <v>20</v>
      </c>
      <c r="G630" s="11"/>
      <c r="H630" s="11"/>
      <c r="I630" s="11"/>
      <c r="K630" s="11"/>
      <c r="L630" s="11"/>
      <c r="M630" s="11"/>
      <c r="O630" s="292"/>
      <c r="P630" s="293"/>
      <c r="Q630" s="293"/>
      <c r="R630" s="294"/>
      <c r="U630" s="4"/>
      <c r="V630" s="4"/>
    </row>
    <row r="631" spans="1:22">
      <c r="A631" s="56"/>
      <c r="B631" s="11"/>
      <c r="C631" s="11" t="s">
        <v>219</v>
      </c>
      <c r="D631" s="11"/>
      <c r="E631" s="11" t="s">
        <v>220</v>
      </c>
      <c r="F631" s="11">
        <v>342</v>
      </c>
      <c r="G631" s="11"/>
      <c r="H631" s="11">
        <v>0</v>
      </c>
      <c r="I631" s="11"/>
      <c r="K631" s="11"/>
      <c r="L631" s="11"/>
      <c r="M631" s="11"/>
      <c r="O631" s="292"/>
      <c r="P631" s="293"/>
      <c r="Q631" s="293"/>
      <c r="R631" s="294"/>
      <c r="U631" s="4"/>
      <c r="V631" s="4"/>
    </row>
    <row r="632" spans="1:22">
      <c r="A632" s="56"/>
      <c r="B632" s="11"/>
      <c r="C632" s="11" t="s">
        <v>352</v>
      </c>
      <c r="D632" s="11"/>
      <c r="E632" s="11" t="s">
        <v>350</v>
      </c>
      <c r="F632" s="11">
        <v>8</v>
      </c>
      <c r="G632" s="11"/>
      <c r="H632" s="11"/>
      <c r="I632" s="11"/>
      <c r="K632" s="11"/>
      <c r="L632" s="11"/>
      <c r="M632" s="11"/>
      <c r="O632" s="292"/>
      <c r="P632" s="293"/>
      <c r="Q632" s="293"/>
      <c r="R632" s="294"/>
      <c r="U632" s="4"/>
      <c r="V632" s="4"/>
    </row>
    <row r="633" spans="1:22">
      <c r="A633" s="56"/>
      <c r="B633" s="11"/>
      <c r="C633" s="11" t="s">
        <v>340</v>
      </c>
      <c r="D633" s="11"/>
      <c r="E633" s="11" t="s">
        <v>338</v>
      </c>
      <c r="F633" s="11">
        <v>17</v>
      </c>
      <c r="G633" s="11"/>
      <c r="H633" s="11">
        <v>0</v>
      </c>
      <c r="I633" s="11"/>
      <c r="K633" s="11"/>
      <c r="L633" s="11"/>
      <c r="M633" s="11"/>
      <c r="O633" s="292"/>
      <c r="P633" s="293"/>
      <c r="Q633" s="293"/>
      <c r="R633" s="294"/>
      <c r="U633" s="4"/>
      <c r="V633" s="4"/>
    </row>
    <row r="634" spans="1:22">
      <c r="A634" s="56"/>
      <c r="B634" s="11"/>
      <c r="C634" s="11" t="s">
        <v>357</v>
      </c>
      <c r="D634" s="11"/>
      <c r="E634" s="11" t="s">
        <v>358</v>
      </c>
      <c r="F634" s="11">
        <v>16</v>
      </c>
      <c r="G634" s="11"/>
      <c r="H634" s="11">
        <v>0</v>
      </c>
      <c r="I634" s="11"/>
      <c r="K634" s="11"/>
      <c r="L634" s="11"/>
      <c r="M634" s="11"/>
      <c r="O634" s="292"/>
      <c r="P634" s="293"/>
      <c r="Q634" s="293"/>
      <c r="R634" s="294"/>
      <c r="U634" s="4"/>
      <c r="V634" s="4"/>
    </row>
    <row r="635" spans="1:22">
      <c r="A635" s="56"/>
      <c r="B635" s="11"/>
      <c r="C635" s="11" t="s">
        <v>433</v>
      </c>
      <c r="D635" s="11"/>
      <c r="E635" s="11" t="s">
        <v>432</v>
      </c>
      <c r="F635" s="11">
        <v>11</v>
      </c>
      <c r="G635" s="11"/>
      <c r="H635" s="11"/>
      <c r="I635" s="11"/>
      <c r="K635" s="11"/>
      <c r="L635" s="11"/>
      <c r="M635" s="11"/>
      <c r="O635" s="292"/>
      <c r="P635" s="293"/>
      <c r="Q635" s="293"/>
      <c r="R635" s="294"/>
      <c r="U635" s="4"/>
      <c r="V635" s="4"/>
    </row>
    <row r="636" spans="1:22">
      <c r="A636" s="56"/>
      <c r="B636" s="11"/>
      <c r="C636" s="11" t="s">
        <v>420</v>
      </c>
      <c r="D636" s="11"/>
      <c r="E636" s="11" t="s">
        <v>421</v>
      </c>
      <c r="F636" s="11">
        <v>9</v>
      </c>
      <c r="G636" s="11"/>
      <c r="H636" s="11">
        <v>0</v>
      </c>
      <c r="I636" s="11"/>
      <c r="K636" s="11"/>
      <c r="L636" s="11"/>
      <c r="M636" s="11"/>
      <c r="O636" s="292"/>
      <c r="P636" s="293"/>
      <c r="Q636" s="293"/>
      <c r="R636" s="294"/>
      <c r="U636" s="4"/>
      <c r="V636" s="4"/>
    </row>
    <row r="637" spans="1:22">
      <c r="A637" s="56"/>
      <c r="B637" s="11"/>
      <c r="C637" s="11" t="s">
        <v>451</v>
      </c>
      <c r="D637" s="11"/>
      <c r="E637" s="11" t="s">
        <v>452</v>
      </c>
      <c r="F637" s="11">
        <v>4</v>
      </c>
      <c r="G637" s="11"/>
      <c r="H637" s="11"/>
      <c r="I637" s="11"/>
      <c r="K637" s="11"/>
      <c r="L637" s="11"/>
      <c r="M637" s="11"/>
      <c r="O637" s="292"/>
      <c r="P637" s="293"/>
      <c r="Q637" s="293"/>
      <c r="R637" s="294"/>
      <c r="U637" s="4"/>
      <c r="V637" s="4"/>
    </row>
    <row r="638" spans="1:22">
      <c r="A638" s="56"/>
      <c r="B638" s="11"/>
      <c r="C638" s="11" t="s">
        <v>359</v>
      </c>
      <c r="D638" s="11"/>
      <c r="E638" s="11" t="s">
        <v>360</v>
      </c>
      <c r="F638" s="11">
        <v>16</v>
      </c>
      <c r="G638" s="11"/>
      <c r="H638" s="11">
        <v>0</v>
      </c>
      <c r="I638" s="11"/>
      <c r="K638" s="11"/>
      <c r="L638" s="11"/>
      <c r="M638" s="11"/>
      <c r="O638" s="292"/>
      <c r="P638" s="293"/>
      <c r="Q638" s="293"/>
      <c r="R638" s="294"/>
      <c r="U638" s="4"/>
      <c r="V638" s="4"/>
    </row>
    <row r="639" spans="1:22">
      <c r="A639" s="56"/>
      <c r="B639" s="11"/>
      <c r="C639" s="11" t="s">
        <v>645</v>
      </c>
      <c r="D639" s="11"/>
      <c r="E639" s="11" t="s">
        <v>311</v>
      </c>
      <c r="F639" s="11">
        <v>1</v>
      </c>
      <c r="G639" s="11"/>
      <c r="H639" s="11">
        <v>0</v>
      </c>
      <c r="I639" s="11"/>
      <c r="K639" s="11"/>
      <c r="L639" s="11"/>
      <c r="M639" s="11"/>
      <c r="O639" s="292"/>
      <c r="P639" s="293"/>
      <c r="Q639" s="293"/>
      <c r="R639" s="294"/>
      <c r="U639" s="4"/>
      <c r="V639" s="4"/>
    </row>
    <row r="640" spans="1:22">
      <c r="A640" s="56"/>
      <c r="B640" s="11"/>
      <c r="C640" s="11" t="s">
        <v>361</v>
      </c>
      <c r="D640" s="11"/>
      <c r="E640" s="11" t="s">
        <v>362</v>
      </c>
      <c r="F640" s="11">
        <v>15</v>
      </c>
      <c r="G640" s="11"/>
      <c r="H640" s="11">
        <v>0</v>
      </c>
      <c r="I640" s="11"/>
      <c r="K640" s="11"/>
      <c r="L640" s="11"/>
      <c r="M640" s="11"/>
      <c r="O640" s="292"/>
      <c r="P640" s="293"/>
      <c r="Q640" s="293"/>
      <c r="R640" s="294"/>
      <c r="U640" s="4"/>
      <c r="V640" s="4"/>
    </row>
    <row r="641" spans="1:22">
      <c r="A641" s="56"/>
      <c r="B641" s="11"/>
      <c r="C641" s="11" t="s">
        <v>453</v>
      </c>
      <c r="D641" s="11"/>
      <c r="E641" s="11" t="s">
        <v>454</v>
      </c>
      <c r="F641" s="11">
        <v>9</v>
      </c>
      <c r="G641" s="11"/>
      <c r="H641" s="11"/>
      <c r="I641" s="11"/>
      <c r="K641" s="11"/>
      <c r="L641" s="11"/>
      <c r="M641" s="11"/>
      <c r="O641" s="292"/>
      <c r="P641" s="293"/>
      <c r="Q641" s="293"/>
      <c r="R641" s="294"/>
      <c r="U641" s="4"/>
      <c r="V641" s="4"/>
    </row>
    <row r="642" spans="1:22">
      <c r="A642" s="56"/>
      <c r="B642" s="11"/>
      <c r="C642" s="11" t="s">
        <v>455</v>
      </c>
      <c r="D642" s="11"/>
      <c r="E642" s="11" t="s">
        <v>456</v>
      </c>
      <c r="F642" s="11">
        <v>10</v>
      </c>
      <c r="G642" s="11"/>
      <c r="H642" s="11">
        <v>0</v>
      </c>
      <c r="I642" s="11"/>
      <c r="K642" s="11"/>
      <c r="L642" s="11"/>
      <c r="M642" s="11"/>
      <c r="O642" s="292"/>
      <c r="P642" s="293"/>
      <c r="Q642" s="293"/>
      <c r="R642" s="294"/>
      <c r="U642" s="4"/>
      <c r="V642" s="4"/>
    </row>
    <row r="643" spans="1:22">
      <c r="A643" s="56"/>
      <c r="B643" s="11"/>
      <c r="C643" s="11" t="s">
        <v>457</v>
      </c>
      <c r="D643" s="11"/>
      <c r="E643" s="11" t="s">
        <v>458</v>
      </c>
      <c r="F643" s="11">
        <v>15</v>
      </c>
      <c r="G643" s="11"/>
      <c r="H643" s="11"/>
      <c r="I643" s="11"/>
      <c r="K643" s="11"/>
      <c r="L643" s="11"/>
      <c r="M643" s="11"/>
      <c r="O643" s="292"/>
      <c r="P643" s="293"/>
      <c r="Q643" s="293"/>
      <c r="R643" s="294"/>
      <c r="U643" s="4"/>
      <c r="V643" s="4"/>
    </row>
    <row r="644" spans="1:22">
      <c r="A644" s="56"/>
      <c r="B644" s="11"/>
      <c r="C644" s="11" t="s">
        <v>363</v>
      </c>
      <c r="D644" s="11"/>
      <c r="E644" s="11" t="s">
        <v>362</v>
      </c>
      <c r="F644" s="11">
        <v>126</v>
      </c>
      <c r="G644" s="11"/>
      <c r="H644" s="11">
        <v>0</v>
      </c>
      <c r="I644" s="11"/>
      <c r="K644" s="11"/>
      <c r="L644" s="11"/>
      <c r="M644" s="11"/>
      <c r="O644" s="292"/>
      <c r="P644" s="293"/>
      <c r="Q644" s="293"/>
      <c r="R644" s="294"/>
      <c r="U644" s="4"/>
      <c r="V644" s="4"/>
    </row>
    <row r="645" spans="1:22">
      <c r="A645" s="56"/>
      <c r="B645" s="11"/>
      <c r="C645" s="11" t="s">
        <v>396</v>
      </c>
      <c r="D645" s="11"/>
      <c r="E645" s="11" t="s">
        <v>395</v>
      </c>
      <c r="F645" s="11">
        <v>228</v>
      </c>
      <c r="G645" s="11"/>
      <c r="H645" s="11">
        <v>0</v>
      </c>
      <c r="I645" s="11"/>
      <c r="K645" s="11"/>
      <c r="L645" s="11"/>
      <c r="M645" s="11"/>
      <c r="O645" s="292"/>
      <c r="P645" s="293"/>
      <c r="Q645" s="293"/>
      <c r="R645" s="294"/>
      <c r="U645" s="4"/>
      <c r="V645" s="4"/>
    </row>
    <row r="646" spans="1:22">
      <c r="A646" s="56"/>
      <c r="B646" s="11"/>
      <c r="C646" s="11" t="s">
        <v>1245</v>
      </c>
      <c r="D646" s="11"/>
      <c r="E646" s="11" t="s">
        <v>395</v>
      </c>
      <c r="F646" s="11">
        <v>1</v>
      </c>
      <c r="G646" s="11"/>
      <c r="H646" s="11">
        <v>0</v>
      </c>
      <c r="I646" s="11"/>
      <c r="K646" s="11"/>
      <c r="L646" s="11"/>
      <c r="M646" s="11"/>
      <c r="O646" s="292"/>
      <c r="P646" s="293"/>
      <c r="Q646" s="293"/>
      <c r="R646" s="294"/>
      <c r="U646" s="4"/>
      <c r="V646" s="4"/>
    </row>
    <row r="647" spans="1:22">
      <c r="A647" s="56"/>
      <c r="B647" s="11"/>
      <c r="C647" s="11" t="s">
        <v>546</v>
      </c>
      <c r="D647" s="11"/>
      <c r="E647" s="11" t="s">
        <v>432</v>
      </c>
      <c r="F647" s="11">
        <v>3</v>
      </c>
      <c r="G647" s="11"/>
      <c r="H647" s="11">
        <v>0</v>
      </c>
      <c r="I647" s="11"/>
      <c r="K647" s="11"/>
      <c r="L647" s="11"/>
      <c r="M647" s="11"/>
      <c r="O647" s="292"/>
      <c r="P647" s="293"/>
      <c r="Q647" s="293"/>
      <c r="R647" s="294"/>
      <c r="U647" s="4"/>
      <c r="V647" s="4"/>
    </row>
    <row r="648" spans="1:22">
      <c r="A648" s="56"/>
      <c r="B648" s="11"/>
      <c r="C648" s="11" t="s">
        <v>239</v>
      </c>
      <c r="D648" s="11"/>
      <c r="E648" s="11" t="s">
        <v>237</v>
      </c>
      <c r="F648" s="11">
        <v>10</v>
      </c>
      <c r="G648" s="11"/>
      <c r="H648" s="11">
        <v>0</v>
      </c>
      <c r="I648" s="11"/>
      <c r="K648" s="11"/>
      <c r="L648" s="11"/>
      <c r="M648" s="11"/>
      <c r="O648" s="292"/>
      <c r="P648" s="293"/>
      <c r="Q648" s="293"/>
      <c r="R648" s="294"/>
      <c r="U648" s="4"/>
      <c r="V648" s="4"/>
    </row>
    <row r="649" spans="1:22">
      <c r="A649" s="56"/>
      <c r="B649" s="11"/>
      <c r="C649" s="11" t="s">
        <v>462</v>
      </c>
      <c r="D649" s="11"/>
      <c r="E649" s="11" t="s">
        <v>460</v>
      </c>
      <c r="F649" s="11">
        <v>109</v>
      </c>
      <c r="G649" s="11"/>
      <c r="H649" s="11">
        <v>0</v>
      </c>
      <c r="I649" s="11"/>
      <c r="K649" s="11"/>
      <c r="L649" s="11"/>
      <c r="M649" s="11"/>
      <c r="O649" s="292"/>
      <c r="P649" s="293"/>
      <c r="Q649" s="293"/>
      <c r="R649" s="294"/>
      <c r="U649" s="4"/>
      <c r="V649" s="4"/>
    </row>
    <row r="650" spans="1:22">
      <c r="A650" s="56"/>
      <c r="B650" s="11"/>
      <c r="C650" s="11" t="s">
        <v>368</v>
      </c>
      <c r="D650" s="11"/>
      <c r="E650" s="11" t="s">
        <v>369</v>
      </c>
      <c r="F650" s="11">
        <v>51</v>
      </c>
      <c r="G650" s="11"/>
      <c r="H650" s="11">
        <v>0</v>
      </c>
      <c r="I650" s="11"/>
      <c r="K650" s="11"/>
      <c r="L650" s="11"/>
      <c r="M650" s="11"/>
      <c r="O650" s="292"/>
      <c r="P650" s="293"/>
      <c r="Q650" s="293"/>
      <c r="R650" s="294"/>
      <c r="U650" s="4"/>
      <c r="V650" s="4"/>
    </row>
    <row r="651" spans="1:22">
      <c r="A651" s="56"/>
      <c r="B651" s="11"/>
      <c r="C651" s="11" t="s">
        <v>602</v>
      </c>
      <c r="D651" s="11"/>
      <c r="E651" s="11" t="s">
        <v>395</v>
      </c>
      <c r="F651" s="11">
        <v>2</v>
      </c>
      <c r="G651" s="11"/>
      <c r="H651" s="11"/>
      <c r="I651" s="11"/>
      <c r="K651" s="11"/>
      <c r="L651" s="11"/>
      <c r="M651" s="11"/>
      <c r="O651" s="292"/>
      <c r="P651" s="293"/>
      <c r="Q651" s="293"/>
      <c r="R651" s="294"/>
      <c r="U651" s="4"/>
      <c r="V651" s="4"/>
    </row>
    <row r="652" spans="1:22">
      <c r="A652" s="56"/>
      <c r="B652" s="11"/>
      <c r="C652" s="11" t="s">
        <v>602</v>
      </c>
      <c r="D652" s="11"/>
      <c r="E652" s="11" t="s">
        <v>485</v>
      </c>
      <c r="F652" s="11">
        <v>10</v>
      </c>
      <c r="G652" s="11"/>
      <c r="H652" s="11">
        <v>0</v>
      </c>
      <c r="I652" s="11"/>
      <c r="K652" s="11"/>
      <c r="L652" s="11"/>
      <c r="M652" s="11"/>
      <c r="O652" s="292"/>
      <c r="P652" s="293"/>
      <c r="Q652" s="293"/>
      <c r="R652" s="294"/>
      <c r="U652" s="4"/>
      <c r="V652" s="4"/>
    </row>
    <row r="653" spans="1:22">
      <c r="A653" s="56"/>
      <c r="B653" s="11"/>
      <c r="C653" s="11" t="s">
        <v>464</v>
      </c>
      <c r="D653" s="11"/>
      <c r="E653" s="11" t="s">
        <v>465</v>
      </c>
      <c r="F653" s="11">
        <v>21</v>
      </c>
      <c r="G653" s="11"/>
      <c r="H653" s="11">
        <v>0</v>
      </c>
      <c r="I653" s="11"/>
      <c r="K653" s="11"/>
      <c r="L653" s="11"/>
      <c r="M653" s="11"/>
      <c r="O653" s="292"/>
      <c r="P653" s="293"/>
      <c r="Q653" s="293"/>
      <c r="R653" s="294"/>
      <c r="U653" s="4"/>
      <c r="V653" s="4"/>
    </row>
    <row r="654" spans="1:22">
      <c r="A654" s="56"/>
      <c r="B654" s="11"/>
      <c r="C654" s="11" t="s">
        <v>566</v>
      </c>
      <c r="D654" s="11"/>
      <c r="E654" s="11" t="s">
        <v>567</v>
      </c>
      <c r="F654" s="11">
        <v>7</v>
      </c>
      <c r="G654" s="11"/>
      <c r="H654" s="11"/>
      <c r="I654" s="11"/>
      <c r="K654" s="11"/>
      <c r="L654" s="11"/>
      <c r="M654" s="11"/>
      <c r="O654" s="292"/>
      <c r="P654" s="293"/>
      <c r="Q654" s="293"/>
      <c r="R654" s="294"/>
      <c r="U654" s="4"/>
      <c r="V654" s="4"/>
    </row>
    <row r="655" spans="1:22">
      <c r="A655" s="56"/>
      <c r="B655" s="11"/>
      <c r="C655" s="11" t="s">
        <v>442</v>
      </c>
      <c r="D655" s="11"/>
      <c r="E655" s="11" t="s">
        <v>467</v>
      </c>
      <c r="F655" s="11">
        <v>1</v>
      </c>
      <c r="G655" s="11"/>
      <c r="H655" s="11"/>
      <c r="I655" s="11"/>
      <c r="K655" s="11"/>
      <c r="L655" s="11"/>
      <c r="M655" s="11"/>
      <c r="O655" s="292"/>
      <c r="P655" s="293"/>
      <c r="Q655" s="293"/>
      <c r="R655" s="294"/>
      <c r="U655" s="4"/>
      <c r="V655" s="4"/>
    </row>
    <row r="656" spans="1:22">
      <c r="A656" s="56"/>
      <c r="B656" s="11"/>
      <c r="C656" s="11" t="s">
        <v>466</v>
      </c>
      <c r="D656" s="11"/>
      <c r="E656" s="11" t="s">
        <v>467</v>
      </c>
      <c r="F656" s="11">
        <v>15</v>
      </c>
      <c r="G656" s="11"/>
      <c r="H656" s="11"/>
      <c r="I656" s="11"/>
      <c r="K656" s="11"/>
      <c r="L656" s="11"/>
      <c r="M656" s="11"/>
      <c r="O656" s="292"/>
      <c r="P656" s="293"/>
      <c r="Q656" s="293"/>
      <c r="R656" s="294"/>
      <c r="U656" s="4"/>
      <c r="V656" s="4"/>
    </row>
    <row r="657" spans="1:22">
      <c r="A657" s="56"/>
      <c r="B657" s="11"/>
      <c r="C657" s="11" t="s">
        <v>1249</v>
      </c>
      <c r="D657" s="11"/>
      <c r="E657" s="11" t="s">
        <v>284</v>
      </c>
      <c r="F657" s="11">
        <v>1</v>
      </c>
      <c r="G657" s="11"/>
      <c r="H657" s="11">
        <v>0</v>
      </c>
      <c r="I657" s="11"/>
      <c r="K657" s="11"/>
      <c r="L657" s="11"/>
      <c r="M657" s="11"/>
      <c r="O657" s="292"/>
      <c r="P657" s="293"/>
      <c r="Q657" s="293"/>
      <c r="R657" s="294"/>
      <c r="U657" s="4"/>
      <c r="V657" s="4"/>
    </row>
    <row r="658" spans="1:22">
      <c r="A658" s="56"/>
      <c r="B658" s="11"/>
      <c r="C658" s="11" t="s">
        <v>188</v>
      </c>
      <c r="D658" s="11"/>
      <c r="E658" s="11" t="s">
        <v>189</v>
      </c>
      <c r="F658" s="11">
        <v>1</v>
      </c>
      <c r="G658" s="11"/>
      <c r="H658" s="11"/>
      <c r="I658" s="11"/>
      <c r="K658" s="11"/>
      <c r="L658" s="11"/>
      <c r="M658" s="11"/>
      <c r="O658" s="292"/>
      <c r="P658" s="293"/>
      <c r="Q658" s="293"/>
      <c r="R658" s="294"/>
      <c r="U658" s="4"/>
      <c r="V658" s="4"/>
    </row>
    <row r="659" spans="1:22">
      <c r="A659" s="56"/>
      <c r="B659" s="11"/>
      <c r="C659" s="11" t="s">
        <v>500</v>
      </c>
      <c r="D659" s="11"/>
      <c r="E659" s="11" t="s">
        <v>501</v>
      </c>
      <c r="F659" s="11">
        <v>7</v>
      </c>
      <c r="G659" s="11"/>
      <c r="H659" s="11"/>
      <c r="I659" s="11"/>
      <c r="K659" s="11"/>
      <c r="L659" s="11"/>
      <c r="M659" s="11"/>
      <c r="O659" s="292"/>
      <c r="P659" s="293"/>
      <c r="Q659" s="293"/>
      <c r="R659" s="294"/>
      <c r="U659" s="4"/>
      <c r="V659" s="4"/>
    </row>
    <row r="660" spans="1:22">
      <c r="A660" s="56"/>
      <c r="B660" s="11"/>
      <c r="C660" s="11" t="s">
        <v>342</v>
      </c>
      <c r="D660" s="11"/>
      <c r="E660" s="11" t="s">
        <v>338</v>
      </c>
      <c r="F660" s="11">
        <v>17</v>
      </c>
      <c r="G660" s="11"/>
      <c r="H660" s="11">
        <v>0</v>
      </c>
      <c r="I660" s="11"/>
      <c r="K660" s="11"/>
      <c r="L660" s="11"/>
      <c r="M660" s="11"/>
      <c r="O660" s="292"/>
      <c r="P660" s="293"/>
      <c r="Q660" s="293"/>
      <c r="R660" s="294"/>
      <c r="U660" s="4"/>
      <c r="V660" s="4"/>
    </row>
    <row r="661" spans="1:22">
      <c r="A661" s="56"/>
      <c r="B661" s="11"/>
      <c r="C661" s="11" t="s">
        <v>342</v>
      </c>
      <c r="D661" s="11"/>
      <c r="E661" s="11" t="s">
        <v>421</v>
      </c>
      <c r="F661" s="11">
        <v>1</v>
      </c>
      <c r="G661" s="11"/>
      <c r="H661" s="11"/>
      <c r="I661" s="11"/>
      <c r="K661" s="11"/>
      <c r="L661" s="11"/>
      <c r="M661" s="11"/>
      <c r="O661" s="292"/>
      <c r="P661" s="293"/>
      <c r="Q661" s="293"/>
      <c r="R661" s="294"/>
      <c r="U661" s="4"/>
      <c r="V661" s="4"/>
    </row>
    <row r="662" spans="1:22">
      <c r="A662" s="56"/>
      <c r="B662" s="11"/>
      <c r="C662" s="11" t="s">
        <v>1250</v>
      </c>
      <c r="D662" s="11"/>
      <c r="E662" s="11" t="s">
        <v>204</v>
      </c>
      <c r="F662" s="11">
        <v>1</v>
      </c>
      <c r="G662" s="11"/>
      <c r="H662" s="11"/>
      <c r="I662" s="11"/>
      <c r="K662" s="11"/>
      <c r="L662" s="11"/>
      <c r="M662" s="11"/>
      <c r="O662" s="292"/>
      <c r="P662" s="293"/>
      <c r="Q662" s="293"/>
      <c r="R662" s="294"/>
      <c r="U662" s="4"/>
      <c r="V662" s="4"/>
    </row>
    <row r="663" spans="1:22">
      <c r="A663" s="56"/>
      <c r="B663" s="11"/>
      <c r="C663" s="11" t="s">
        <v>240</v>
      </c>
      <c r="D663" s="11"/>
      <c r="E663" s="11" t="s">
        <v>237</v>
      </c>
      <c r="F663" s="11">
        <v>10</v>
      </c>
      <c r="G663" s="11"/>
      <c r="H663" s="11">
        <v>0</v>
      </c>
      <c r="I663" s="11"/>
      <c r="K663" s="11"/>
      <c r="L663" s="11"/>
      <c r="M663" s="11"/>
      <c r="O663" s="292"/>
      <c r="P663" s="293"/>
      <c r="Q663" s="293"/>
      <c r="R663" s="294"/>
      <c r="U663" s="4"/>
      <c r="V663" s="4"/>
    </row>
    <row r="664" spans="1:22">
      <c r="A664" s="56"/>
      <c r="B664" s="11"/>
      <c r="C664" s="11" t="s">
        <v>468</v>
      </c>
      <c r="D664" s="11"/>
      <c r="E664" s="11" t="s">
        <v>469</v>
      </c>
      <c r="F664" s="11">
        <v>5</v>
      </c>
      <c r="G664" s="11"/>
      <c r="H664" s="11"/>
      <c r="I664" s="11"/>
      <c r="K664" s="11"/>
      <c r="L664" s="11"/>
      <c r="M664" s="11"/>
      <c r="O664" s="292"/>
      <c r="P664" s="293"/>
      <c r="Q664" s="293"/>
      <c r="R664" s="294"/>
      <c r="U664" s="4"/>
      <c r="V664" s="4"/>
    </row>
    <row r="665" spans="1:22">
      <c r="A665" s="56"/>
      <c r="B665" s="11"/>
      <c r="C665" s="11" t="s">
        <v>1320</v>
      </c>
      <c r="D665" s="11"/>
      <c r="E665" s="11" t="s">
        <v>504</v>
      </c>
      <c r="F665" s="11">
        <v>2</v>
      </c>
      <c r="G665" s="11"/>
      <c r="H665" s="11"/>
      <c r="I665" s="11"/>
      <c r="K665" s="11"/>
      <c r="L665" s="11"/>
      <c r="M665" s="11"/>
      <c r="O665" s="292"/>
      <c r="P665" s="293"/>
      <c r="Q665" s="293"/>
      <c r="R665" s="294"/>
      <c r="U665" s="4"/>
      <c r="V665" s="4"/>
    </row>
    <row r="666" spans="1:22">
      <c r="A666" s="56"/>
      <c r="B666" s="11"/>
      <c r="C666" s="11" t="s">
        <v>470</v>
      </c>
      <c r="D666" s="11"/>
      <c r="E666" s="11" t="s">
        <v>471</v>
      </c>
      <c r="F666" s="11">
        <v>213</v>
      </c>
      <c r="G666" s="11"/>
      <c r="H666" s="11">
        <v>0</v>
      </c>
      <c r="I666" s="11"/>
      <c r="K666" s="11"/>
      <c r="L666" s="11"/>
      <c r="M666" s="11"/>
      <c r="O666" s="292"/>
      <c r="P666" s="293"/>
      <c r="Q666" s="293"/>
      <c r="R666" s="294"/>
      <c r="U666" s="4"/>
      <c r="V666" s="4"/>
    </row>
    <row r="667" spans="1:22">
      <c r="A667" s="56"/>
      <c r="B667" s="11"/>
      <c r="C667" s="11" t="s">
        <v>507</v>
      </c>
      <c r="D667" s="11"/>
      <c r="E667" s="11" t="s">
        <v>508</v>
      </c>
      <c r="F667" s="11">
        <v>1</v>
      </c>
      <c r="G667" s="11"/>
      <c r="H667" s="11"/>
      <c r="I667" s="11"/>
      <c r="K667" s="11"/>
      <c r="L667" s="11"/>
      <c r="M667" s="11"/>
      <c r="O667" s="292"/>
      <c r="P667" s="293"/>
      <c r="Q667" s="293"/>
      <c r="R667" s="294"/>
      <c r="U667" s="4"/>
      <c r="V667" s="4"/>
    </row>
    <row r="668" spans="1:22">
      <c r="A668" s="56"/>
      <c r="B668" s="11"/>
      <c r="C668" s="11" t="s">
        <v>364</v>
      </c>
      <c r="D668" s="11"/>
      <c r="E668" s="11" t="s">
        <v>362</v>
      </c>
      <c r="F668" s="11">
        <v>27</v>
      </c>
      <c r="G668" s="11"/>
      <c r="H668" s="11">
        <v>0</v>
      </c>
      <c r="I668" s="11"/>
      <c r="K668" s="11"/>
      <c r="L668" s="11"/>
      <c r="M668" s="11"/>
      <c r="O668" s="292"/>
      <c r="P668" s="293"/>
      <c r="Q668" s="293"/>
      <c r="R668" s="294"/>
      <c r="U668" s="4"/>
      <c r="V668" s="4"/>
    </row>
    <row r="669" spans="1:22">
      <c r="A669" s="56"/>
      <c r="B669" s="11"/>
      <c r="C669" s="11" t="s">
        <v>227</v>
      </c>
      <c r="D669" s="11"/>
      <c r="E669" s="11" t="s">
        <v>228</v>
      </c>
      <c r="F669" s="11">
        <v>24</v>
      </c>
      <c r="G669" s="11"/>
      <c r="H669" s="11">
        <v>0</v>
      </c>
      <c r="I669" s="11"/>
      <c r="K669" s="11"/>
      <c r="L669" s="11"/>
      <c r="M669" s="11"/>
      <c r="O669" s="292"/>
      <c r="P669" s="293"/>
      <c r="Q669" s="293"/>
      <c r="R669" s="294"/>
      <c r="U669" s="4"/>
      <c r="V669" s="4"/>
    </row>
    <row r="670" spans="1:22">
      <c r="A670" s="56"/>
      <c r="B670" s="11"/>
      <c r="C670" s="11" t="s">
        <v>370</v>
      </c>
      <c r="D670" s="11"/>
      <c r="E670" s="11" t="s">
        <v>371</v>
      </c>
      <c r="F670" s="11">
        <v>8</v>
      </c>
      <c r="G670" s="11"/>
      <c r="H670" s="11">
        <v>0</v>
      </c>
      <c r="I670" s="11"/>
      <c r="K670" s="11"/>
      <c r="L670" s="11"/>
      <c r="M670" s="11"/>
      <c r="O670" s="292"/>
      <c r="P670" s="293"/>
      <c r="Q670" s="293"/>
      <c r="R670" s="294"/>
      <c r="U670" s="4"/>
      <c r="V670" s="4"/>
    </row>
    <row r="671" spans="1:22">
      <c r="A671" s="56"/>
      <c r="B671" s="11"/>
      <c r="C671" s="11" t="s">
        <v>607</v>
      </c>
      <c r="D671" s="11"/>
      <c r="E671" s="11" t="s">
        <v>427</v>
      </c>
      <c r="F671" s="11">
        <v>1</v>
      </c>
      <c r="G671" s="11"/>
      <c r="H671" s="11"/>
      <c r="I671" s="11"/>
      <c r="K671" s="11"/>
      <c r="L671" s="11"/>
      <c r="M671" s="11"/>
      <c r="O671" s="292"/>
      <c r="P671" s="293"/>
      <c r="Q671" s="293"/>
      <c r="R671" s="294"/>
      <c r="U671" s="4"/>
      <c r="V671" s="4"/>
    </row>
    <row r="672" spans="1:22">
      <c r="A672" s="56"/>
      <c r="B672" s="11"/>
      <c r="C672" s="11" t="s">
        <v>596</v>
      </c>
      <c r="D672" s="11"/>
      <c r="E672" s="11" t="s">
        <v>362</v>
      </c>
      <c r="F672" s="11">
        <v>5</v>
      </c>
      <c r="G672" s="11"/>
      <c r="H672" s="11"/>
      <c r="I672" s="11"/>
      <c r="K672" s="11"/>
      <c r="L672" s="11"/>
      <c r="M672" s="11"/>
      <c r="O672" s="292"/>
      <c r="P672" s="293"/>
      <c r="Q672" s="293"/>
      <c r="R672" s="294"/>
      <c r="U672" s="4"/>
      <c r="V672" s="4"/>
    </row>
    <row r="673" spans="1:22">
      <c r="A673" s="56"/>
      <c r="B673" s="11"/>
      <c r="C673" s="11" t="s">
        <v>372</v>
      </c>
      <c r="D673" s="11"/>
      <c r="E673" s="11" t="s">
        <v>373</v>
      </c>
      <c r="F673" s="11">
        <v>23</v>
      </c>
      <c r="G673" s="11"/>
      <c r="H673" s="11">
        <v>0</v>
      </c>
      <c r="I673" s="11"/>
      <c r="K673" s="11"/>
      <c r="L673" s="11"/>
      <c r="M673" s="11"/>
      <c r="O673" s="292"/>
      <c r="P673" s="293"/>
      <c r="Q673" s="293"/>
      <c r="R673" s="294"/>
      <c r="U673" s="4"/>
      <c r="V673" s="4"/>
    </row>
    <row r="674" spans="1:22">
      <c r="A674" s="56"/>
      <c r="B674" s="11"/>
      <c r="C674" s="11" t="s">
        <v>549</v>
      </c>
      <c r="D674" s="11"/>
      <c r="E674" s="11" t="s">
        <v>473</v>
      </c>
      <c r="F674" s="11">
        <v>2</v>
      </c>
      <c r="G674" s="11"/>
      <c r="H674" s="11"/>
      <c r="I674" s="11"/>
      <c r="K674" s="11"/>
      <c r="L674" s="11"/>
      <c r="M674" s="11"/>
      <c r="O674" s="292"/>
      <c r="P674" s="293"/>
      <c r="Q674" s="293"/>
      <c r="R674" s="294"/>
      <c r="U674" s="4"/>
      <c r="V674" s="4"/>
    </row>
    <row r="675" spans="1:22">
      <c r="A675" s="56"/>
      <c r="B675" s="11"/>
      <c r="C675" s="11" t="s">
        <v>234</v>
      </c>
      <c r="D675" s="11"/>
      <c r="E675" s="11" t="s">
        <v>235</v>
      </c>
      <c r="F675" s="11">
        <v>12</v>
      </c>
      <c r="G675" s="11"/>
      <c r="H675" s="11">
        <v>0</v>
      </c>
      <c r="I675" s="11"/>
      <c r="K675" s="11"/>
      <c r="L675" s="11"/>
      <c r="M675" s="11"/>
      <c r="O675" s="292"/>
      <c r="P675" s="293"/>
      <c r="Q675" s="293"/>
      <c r="R675" s="294"/>
      <c r="U675" s="4"/>
      <c r="V675" s="4"/>
    </row>
    <row r="676" spans="1:22">
      <c r="A676" s="56"/>
      <c r="B676" s="11"/>
      <c r="C676" s="11" t="s">
        <v>234</v>
      </c>
      <c r="D676" s="11"/>
      <c r="E676" s="11" t="s">
        <v>302</v>
      </c>
      <c r="F676" s="11">
        <v>2</v>
      </c>
      <c r="G676" s="11"/>
      <c r="H676" s="11"/>
      <c r="I676" s="11"/>
      <c r="K676" s="11"/>
      <c r="L676" s="11"/>
      <c r="M676" s="11"/>
      <c r="O676" s="292"/>
      <c r="P676" s="293"/>
      <c r="Q676" s="293"/>
      <c r="R676" s="294"/>
      <c r="U676" s="4"/>
      <c r="V676" s="4"/>
    </row>
    <row r="677" spans="1:22">
      <c r="A677" s="56"/>
      <c r="B677" s="11"/>
      <c r="C677" s="11" t="s">
        <v>1253</v>
      </c>
      <c r="D677" s="11"/>
      <c r="E677" s="11" t="s">
        <v>517</v>
      </c>
      <c r="F677" s="11">
        <v>1</v>
      </c>
      <c r="G677" s="11"/>
      <c r="H677" s="11"/>
      <c r="I677" s="11"/>
      <c r="K677" s="11"/>
      <c r="L677" s="11"/>
      <c r="M677" s="11"/>
      <c r="O677" s="292"/>
      <c r="P677" s="293"/>
      <c r="Q677" s="293"/>
      <c r="R677" s="294"/>
      <c r="U677" s="4"/>
      <c r="V677" s="4"/>
    </row>
    <row r="678" spans="1:22">
      <c r="A678" s="56"/>
      <c r="B678" s="11"/>
      <c r="C678" s="11" t="s">
        <v>241</v>
      </c>
      <c r="D678" s="11"/>
      <c r="E678" s="11" t="s">
        <v>237</v>
      </c>
      <c r="F678" s="11">
        <v>208</v>
      </c>
      <c r="G678" s="11"/>
      <c r="H678" s="11">
        <v>0</v>
      </c>
      <c r="I678" s="11"/>
      <c r="K678" s="11"/>
      <c r="L678" s="11"/>
      <c r="M678" s="11"/>
      <c r="O678" s="292"/>
      <c r="P678" s="293"/>
      <c r="Q678" s="293"/>
      <c r="R678" s="294"/>
      <c r="U678" s="4"/>
      <c r="V678" s="4"/>
    </row>
    <row r="679" spans="1:22">
      <c r="A679" s="56"/>
      <c r="B679" s="11"/>
      <c r="C679" s="11" t="s">
        <v>568</v>
      </c>
      <c r="D679" s="11"/>
      <c r="E679" s="11" t="s">
        <v>569</v>
      </c>
      <c r="F679" s="11">
        <v>8</v>
      </c>
      <c r="G679" s="11"/>
      <c r="H679" s="11">
        <v>0</v>
      </c>
      <c r="I679" s="11"/>
      <c r="K679" s="11"/>
      <c r="L679" s="11"/>
      <c r="M679" s="11"/>
      <c r="O679" s="292"/>
      <c r="P679" s="293"/>
      <c r="Q679" s="293"/>
      <c r="R679" s="294"/>
      <c r="U679" s="4"/>
      <c r="V679" s="4"/>
    </row>
    <row r="680" spans="1:22">
      <c r="A680" s="56"/>
      <c r="B680" s="11"/>
      <c r="C680" s="11" t="s">
        <v>536</v>
      </c>
      <c r="D680" s="11"/>
      <c r="E680" s="11" t="s">
        <v>537</v>
      </c>
      <c r="F680" s="11">
        <v>8</v>
      </c>
      <c r="G680" s="11"/>
      <c r="H680" s="11"/>
      <c r="I680" s="11"/>
      <c r="K680" s="11"/>
      <c r="L680" s="11"/>
      <c r="M680" s="11"/>
      <c r="O680" s="292"/>
      <c r="P680" s="293"/>
      <c r="Q680" s="293"/>
      <c r="R680" s="294"/>
      <c r="U680" s="4"/>
      <c r="V680" s="4"/>
    </row>
    <row r="681" spans="1:22">
      <c r="A681" s="56"/>
      <c r="B681" s="11"/>
      <c r="C681" s="11" t="s">
        <v>1232</v>
      </c>
      <c r="D681" s="11"/>
      <c r="E681" s="11" t="s">
        <v>199</v>
      </c>
      <c r="F681" s="11">
        <v>3</v>
      </c>
      <c r="G681" s="11"/>
      <c r="H681" s="11"/>
      <c r="I681" s="11"/>
      <c r="K681" s="11"/>
      <c r="L681" s="11"/>
      <c r="M681" s="11"/>
      <c r="O681" s="292"/>
      <c r="P681" s="293"/>
      <c r="Q681" s="293"/>
      <c r="R681" s="294"/>
      <c r="U681" s="4"/>
      <c r="V681" s="4"/>
    </row>
    <row r="682" spans="1:22">
      <c r="A682" s="56"/>
      <c r="B682" s="11"/>
      <c r="C682" s="11" t="s">
        <v>290</v>
      </c>
      <c r="D682" s="11"/>
      <c r="E682" s="11" t="s">
        <v>291</v>
      </c>
      <c r="F682" s="11">
        <v>9</v>
      </c>
      <c r="G682" s="11"/>
      <c r="H682" s="11"/>
      <c r="I682" s="11"/>
      <c r="K682" s="11"/>
      <c r="L682" s="11"/>
      <c r="M682" s="11"/>
      <c r="O682" s="292"/>
      <c r="P682" s="293"/>
      <c r="Q682" s="293"/>
      <c r="R682" s="294"/>
      <c r="U682" s="4"/>
      <c r="V682" s="4"/>
    </row>
    <row r="683" spans="1:22">
      <c r="A683" s="56"/>
      <c r="B683" s="11"/>
      <c r="C683" s="11" t="s">
        <v>648</v>
      </c>
      <c r="D683" s="11"/>
      <c r="E683" s="11" t="s">
        <v>199</v>
      </c>
      <c r="F683" s="11">
        <v>2</v>
      </c>
      <c r="G683" s="11"/>
      <c r="H683" s="11"/>
      <c r="I683" s="11"/>
      <c r="K683" s="11"/>
      <c r="L683" s="11"/>
      <c r="M683" s="11"/>
      <c r="O683" s="292"/>
      <c r="P683" s="293"/>
      <c r="Q683" s="293"/>
      <c r="R683" s="294"/>
      <c r="U683" s="4"/>
      <c r="V683" s="4"/>
    </row>
    <row r="684" spans="1:22">
      <c r="A684" s="56"/>
      <c r="B684" s="11"/>
      <c r="C684" s="11" t="s">
        <v>580</v>
      </c>
      <c r="D684" s="11"/>
      <c r="E684" s="11" t="s">
        <v>284</v>
      </c>
      <c r="F684" s="11">
        <v>2</v>
      </c>
      <c r="G684" s="11"/>
      <c r="H684" s="11"/>
      <c r="I684" s="11"/>
      <c r="K684" s="11"/>
      <c r="L684" s="11"/>
      <c r="M684" s="11"/>
      <c r="O684" s="292"/>
      <c r="P684" s="293"/>
      <c r="Q684" s="293"/>
      <c r="R684" s="294"/>
      <c r="U684" s="4"/>
      <c r="V684" s="4"/>
    </row>
    <row r="685" spans="1:22">
      <c r="A685" s="56"/>
      <c r="B685" s="11"/>
      <c r="C685" s="11" t="s">
        <v>246</v>
      </c>
      <c r="D685" s="11"/>
      <c r="E685" s="11" t="s">
        <v>247</v>
      </c>
      <c r="F685" s="11">
        <v>21</v>
      </c>
      <c r="G685" s="11"/>
      <c r="H685" s="11">
        <v>0</v>
      </c>
      <c r="I685" s="11"/>
      <c r="K685" s="11"/>
      <c r="L685" s="11"/>
      <c r="M685" s="11"/>
      <c r="O685" s="292"/>
      <c r="P685" s="293"/>
      <c r="Q685" s="293"/>
      <c r="R685" s="294"/>
      <c r="U685" s="4"/>
      <c r="V685" s="4"/>
    </row>
    <row r="686" spans="1:22">
      <c r="A686" s="56"/>
      <c r="B686" s="11"/>
      <c r="C686" s="11" t="s">
        <v>476</v>
      </c>
      <c r="D686" s="11"/>
      <c r="E686" s="11" t="s">
        <v>477</v>
      </c>
      <c r="F686" s="11">
        <v>27</v>
      </c>
      <c r="G686" s="11"/>
      <c r="H686" s="11">
        <v>0</v>
      </c>
      <c r="I686" s="11"/>
      <c r="K686" s="11"/>
      <c r="L686" s="11"/>
      <c r="M686" s="11"/>
      <c r="O686" s="292"/>
      <c r="P686" s="293"/>
      <c r="Q686" s="293"/>
      <c r="R686" s="294"/>
      <c r="U686" s="4"/>
      <c r="V686" s="4"/>
    </row>
    <row r="687" spans="1:22">
      <c r="A687" s="56"/>
      <c r="B687" s="11"/>
      <c r="C687" s="11" t="s">
        <v>222</v>
      </c>
      <c r="D687" s="11"/>
      <c r="E687" s="11" t="s">
        <v>220</v>
      </c>
      <c r="F687" s="11">
        <v>39</v>
      </c>
      <c r="G687" s="11"/>
      <c r="H687" s="11">
        <v>0</v>
      </c>
      <c r="I687" s="11"/>
      <c r="K687" s="11"/>
      <c r="L687" s="11"/>
      <c r="M687" s="11"/>
      <c r="O687" s="292"/>
      <c r="P687" s="293"/>
      <c r="Q687" s="293"/>
      <c r="R687" s="294"/>
      <c r="U687" s="4"/>
      <c r="V687" s="4"/>
    </row>
    <row r="688" spans="1:22">
      <c r="A688" s="56"/>
      <c r="B688" s="11"/>
      <c r="C688" s="11" t="s">
        <v>598</v>
      </c>
      <c r="D688" s="11"/>
      <c r="E688" s="11" t="s">
        <v>599</v>
      </c>
      <c r="F688" s="11">
        <v>7</v>
      </c>
      <c r="G688" s="11"/>
      <c r="H688" s="11"/>
      <c r="I688" s="11"/>
      <c r="K688" s="11"/>
      <c r="L688" s="11"/>
      <c r="M688" s="11"/>
      <c r="O688" s="292"/>
      <c r="P688" s="293"/>
      <c r="Q688" s="293"/>
      <c r="R688" s="294"/>
      <c r="U688" s="4"/>
      <c r="V688" s="4"/>
    </row>
    <row r="689" spans="1:22">
      <c r="A689" s="56"/>
      <c r="B689" s="11"/>
      <c r="C689" s="11" t="s">
        <v>478</v>
      </c>
      <c r="D689" s="11"/>
      <c r="E689" s="11" t="s">
        <v>479</v>
      </c>
      <c r="F689" s="11">
        <v>10</v>
      </c>
      <c r="G689" s="11"/>
      <c r="H689" s="11">
        <v>0</v>
      </c>
      <c r="I689" s="11"/>
      <c r="K689" s="11"/>
      <c r="L689" s="11"/>
      <c r="M689" s="11"/>
      <c r="O689" s="292"/>
      <c r="P689" s="293"/>
      <c r="Q689" s="293"/>
      <c r="R689" s="294"/>
      <c r="U689" s="4"/>
      <c r="V689" s="4"/>
    </row>
    <row r="690" spans="1:22">
      <c r="A690" s="56"/>
      <c r="B690" s="11"/>
      <c r="C690" s="11" t="s">
        <v>585</v>
      </c>
      <c r="D690" s="11"/>
      <c r="E690" s="11" t="s">
        <v>297</v>
      </c>
      <c r="F690" s="11">
        <v>2</v>
      </c>
      <c r="G690" s="11"/>
      <c r="H690" s="11"/>
      <c r="I690" s="11"/>
      <c r="K690" s="11"/>
      <c r="L690" s="11"/>
      <c r="M690" s="11"/>
      <c r="O690" s="292"/>
      <c r="P690" s="293"/>
      <c r="Q690" s="293"/>
      <c r="R690" s="294"/>
      <c r="U690" s="4"/>
      <c r="V690" s="4"/>
    </row>
    <row r="691" spans="1:22">
      <c r="A691" s="56"/>
      <c r="B691" s="11"/>
      <c r="C691" s="11" t="s">
        <v>200</v>
      </c>
      <c r="D691" s="11"/>
      <c r="E691" s="11" t="s">
        <v>199</v>
      </c>
      <c r="F691" s="11">
        <v>15</v>
      </c>
      <c r="G691" s="11"/>
      <c r="H691" s="11">
        <v>0</v>
      </c>
      <c r="I691" s="11"/>
      <c r="K691" s="11"/>
      <c r="L691" s="11"/>
      <c r="M691" s="11"/>
      <c r="O691" s="292"/>
      <c r="P691" s="293"/>
      <c r="Q691" s="293"/>
      <c r="R691" s="294"/>
      <c r="U691" s="4"/>
      <c r="V691" s="4"/>
    </row>
    <row r="692" spans="1:22">
      <c r="A692" s="56"/>
      <c r="B692" s="11"/>
      <c r="C692" s="11" t="s">
        <v>528</v>
      </c>
      <c r="D692" s="11"/>
      <c r="E692" s="11" t="s">
        <v>529</v>
      </c>
      <c r="F692" s="11">
        <v>5</v>
      </c>
      <c r="G692" s="11"/>
      <c r="H692" s="11"/>
      <c r="I692" s="11"/>
      <c r="K692" s="11"/>
      <c r="L692" s="11"/>
      <c r="M692" s="11"/>
      <c r="O692" s="292"/>
      <c r="P692" s="293"/>
      <c r="Q692" s="293"/>
      <c r="R692" s="294"/>
      <c r="U692" s="4"/>
      <c r="V692" s="4"/>
    </row>
    <row r="693" spans="1:22">
      <c r="A693" s="56"/>
      <c r="B693" s="11"/>
      <c r="C693" s="11" t="s">
        <v>365</v>
      </c>
      <c r="D693" s="11"/>
      <c r="E693" s="11" t="s">
        <v>362</v>
      </c>
      <c r="F693" s="11">
        <v>4</v>
      </c>
      <c r="G693" s="11"/>
      <c r="H693" s="11"/>
      <c r="I693" s="11"/>
      <c r="K693" s="11"/>
      <c r="L693" s="11"/>
      <c r="M693" s="11"/>
      <c r="O693" s="292"/>
      <c r="P693" s="293"/>
      <c r="Q693" s="293"/>
      <c r="R693" s="294"/>
      <c r="U693" s="4"/>
      <c r="V693" s="4"/>
    </row>
    <row r="694" spans="1:22">
      <c r="A694" s="56"/>
      <c r="B694" s="11"/>
      <c r="C694" s="11" t="s">
        <v>480</v>
      </c>
      <c r="D694" s="11"/>
      <c r="E694" s="11" t="s">
        <v>481</v>
      </c>
      <c r="F694" s="11">
        <v>36</v>
      </c>
      <c r="G694" s="11"/>
      <c r="H694" s="11">
        <v>0</v>
      </c>
      <c r="I694" s="11"/>
      <c r="K694" s="11"/>
      <c r="L694" s="11"/>
      <c r="M694" s="11"/>
      <c r="O694" s="292"/>
      <c r="P694" s="293"/>
      <c r="Q694" s="293"/>
      <c r="R694" s="294"/>
      <c r="U694" s="4"/>
      <c r="V694" s="4"/>
    </row>
    <row r="695" spans="1:22">
      <c r="A695" s="56"/>
      <c r="B695" s="11"/>
      <c r="C695" s="11" t="s">
        <v>251</v>
      </c>
      <c r="D695" s="11"/>
      <c r="E695" s="11" t="s">
        <v>249</v>
      </c>
      <c r="F695" s="11">
        <v>232</v>
      </c>
      <c r="G695" s="11"/>
      <c r="H695" s="11">
        <v>0</v>
      </c>
      <c r="I695" s="11"/>
      <c r="K695" s="11"/>
      <c r="L695" s="11"/>
      <c r="M695" s="11"/>
      <c r="O695" s="292"/>
      <c r="P695" s="293"/>
      <c r="Q695" s="293"/>
      <c r="R695" s="294"/>
      <c r="U695" s="4"/>
      <c r="V695" s="4"/>
    </row>
    <row r="696" spans="1:22">
      <c r="A696" s="56"/>
      <c r="B696" s="11"/>
      <c r="C696" s="11" t="s">
        <v>279</v>
      </c>
      <c r="D696" s="11"/>
      <c r="E696" s="11" t="s">
        <v>280</v>
      </c>
      <c r="F696" s="11">
        <v>10</v>
      </c>
      <c r="G696" s="11"/>
      <c r="H696" s="11"/>
      <c r="I696" s="11"/>
      <c r="K696" s="11"/>
      <c r="L696" s="11"/>
      <c r="M696" s="11"/>
      <c r="O696" s="292"/>
      <c r="P696" s="293"/>
      <c r="Q696" s="293"/>
      <c r="R696" s="294"/>
      <c r="U696" s="4"/>
      <c r="V696" s="4"/>
    </row>
    <row r="697" spans="1:22">
      <c r="A697" s="56"/>
      <c r="B697" s="11"/>
      <c r="C697" s="11" t="s">
        <v>252</v>
      </c>
      <c r="D697" s="11"/>
      <c r="E697" s="11" t="s">
        <v>253</v>
      </c>
      <c r="F697" s="11">
        <v>146</v>
      </c>
      <c r="G697" s="11"/>
      <c r="H697" s="11">
        <v>0</v>
      </c>
      <c r="I697" s="11"/>
      <c r="K697" s="11"/>
      <c r="L697" s="11"/>
      <c r="M697" s="11"/>
      <c r="O697" s="292"/>
      <c r="P697" s="293"/>
      <c r="Q697" s="293"/>
      <c r="R697" s="294"/>
      <c r="U697" s="4"/>
      <c r="V697" s="4"/>
    </row>
    <row r="698" spans="1:22">
      <c r="A698" s="56"/>
      <c r="B698" s="11"/>
      <c r="C698" s="11" t="s">
        <v>1310</v>
      </c>
      <c r="D698" s="11"/>
      <c r="E698" s="11" t="s">
        <v>440</v>
      </c>
      <c r="F698" s="11">
        <v>1</v>
      </c>
      <c r="G698" s="11"/>
      <c r="H698" s="11"/>
      <c r="I698" s="11"/>
      <c r="K698" s="11"/>
      <c r="L698" s="11"/>
      <c r="M698" s="11"/>
      <c r="O698" s="292"/>
      <c r="P698" s="293"/>
      <c r="Q698" s="293"/>
      <c r="R698" s="294"/>
      <c r="U698" s="4"/>
      <c r="V698" s="4"/>
    </row>
    <row r="699" spans="1:22">
      <c r="A699" s="56"/>
      <c r="B699" s="11"/>
      <c r="C699" s="11" t="s">
        <v>256</v>
      </c>
      <c r="D699" s="11"/>
      <c r="E699" s="11" t="s">
        <v>572</v>
      </c>
      <c r="F699" s="11">
        <v>1</v>
      </c>
      <c r="G699" s="11"/>
      <c r="H699" s="11"/>
      <c r="I699" s="11"/>
      <c r="K699" s="11"/>
      <c r="L699" s="11"/>
      <c r="M699" s="11"/>
      <c r="O699" s="292"/>
      <c r="P699" s="293"/>
      <c r="Q699" s="293"/>
      <c r="R699" s="294"/>
      <c r="U699" s="4"/>
      <c r="V699" s="4"/>
    </row>
    <row r="700" spans="1:22">
      <c r="A700" s="56"/>
      <c r="B700" s="11"/>
      <c r="C700" s="11" t="s">
        <v>376</v>
      </c>
      <c r="D700" s="11"/>
      <c r="E700" s="11" t="s">
        <v>377</v>
      </c>
      <c r="F700" s="11">
        <v>29</v>
      </c>
      <c r="G700" s="11"/>
      <c r="H700" s="11"/>
      <c r="I700" s="11"/>
      <c r="K700" s="11"/>
      <c r="L700" s="11"/>
      <c r="M700" s="11"/>
      <c r="O700" s="292"/>
      <c r="P700" s="293"/>
      <c r="Q700" s="293"/>
      <c r="R700" s="294"/>
      <c r="U700" s="4"/>
      <c r="V700" s="4"/>
    </row>
    <row r="701" spans="1:22">
      <c r="A701" s="56"/>
      <c r="B701" s="11"/>
      <c r="C701" s="11" t="s">
        <v>482</v>
      </c>
      <c r="D701" s="11"/>
      <c r="E701" s="11" t="s">
        <v>483</v>
      </c>
      <c r="F701" s="11">
        <v>4</v>
      </c>
      <c r="G701" s="11"/>
      <c r="H701" s="11"/>
      <c r="I701" s="11"/>
      <c r="K701" s="11"/>
      <c r="L701" s="11"/>
      <c r="M701" s="11"/>
      <c r="O701" s="292"/>
      <c r="P701" s="293"/>
      <c r="Q701" s="293"/>
      <c r="R701" s="294"/>
      <c r="U701" s="4"/>
      <c r="V701" s="4"/>
    </row>
    <row r="702" spans="1:22">
      <c r="A702" s="56"/>
      <c r="B702" s="11"/>
      <c r="C702" s="11" t="s">
        <v>316</v>
      </c>
      <c r="D702" s="11"/>
      <c r="E702" s="11" t="s">
        <v>315</v>
      </c>
      <c r="F702" s="11">
        <v>6</v>
      </c>
      <c r="G702" s="11"/>
      <c r="H702" s="11">
        <v>0</v>
      </c>
      <c r="I702" s="11"/>
      <c r="K702" s="11"/>
      <c r="L702" s="11"/>
      <c r="M702" s="11"/>
      <c r="O702" s="292"/>
      <c r="P702" s="293"/>
      <c r="Q702" s="293"/>
      <c r="R702" s="294"/>
      <c r="U702" s="4"/>
      <c r="V702" s="4"/>
    </row>
    <row r="703" spans="1:22">
      <c r="A703" s="56"/>
      <c r="B703" s="11"/>
      <c r="C703" s="11" t="s">
        <v>398</v>
      </c>
      <c r="D703" s="11"/>
      <c r="E703" s="11" t="s">
        <v>391</v>
      </c>
      <c r="F703" s="11">
        <v>3</v>
      </c>
      <c r="G703" s="11"/>
      <c r="H703" s="11">
        <v>0</v>
      </c>
      <c r="I703" s="11"/>
      <c r="K703" s="11"/>
      <c r="L703" s="11"/>
      <c r="M703" s="11"/>
      <c r="O703" s="292"/>
      <c r="P703" s="293"/>
      <c r="Q703" s="293"/>
      <c r="R703" s="294"/>
      <c r="U703" s="4"/>
      <c r="V703" s="4"/>
    </row>
    <row r="704" spans="1:22">
      <c r="A704" s="56"/>
      <c r="B704" s="11"/>
      <c r="C704" s="11" t="s">
        <v>398</v>
      </c>
      <c r="D704" s="11"/>
      <c r="E704" s="11" t="s">
        <v>395</v>
      </c>
      <c r="F704" s="11">
        <v>144</v>
      </c>
      <c r="G704" s="11"/>
      <c r="H704" s="11">
        <v>0</v>
      </c>
      <c r="I704" s="11"/>
      <c r="K704" s="11"/>
      <c r="L704" s="11"/>
      <c r="M704" s="11"/>
      <c r="O704" s="292"/>
      <c r="P704" s="293"/>
      <c r="Q704" s="293"/>
      <c r="R704" s="294"/>
      <c r="U704" s="4"/>
      <c r="V704" s="4"/>
    </row>
    <row r="705" spans="1:22">
      <c r="A705" s="56"/>
      <c r="B705" s="11"/>
      <c r="C705" s="11" t="s">
        <v>571</v>
      </c>
      <c r="D705" s="11"/>
      <c r="E705" s="11" t="s">
        <v>572</v>
      </c>
      <c r="F705" s="11">
        <v>64</v>
      </c>
      <c r="G705" s="11"/>
      <c r="H705" s="11">
        <v>0</v>
      </c>
      <c r="I705" s="11"/>
      <c r="K705" s="11"/>
      <c r="L705" s="11"/>
      <c r="M705" s="11"/>
      <c r="O705" s="292"/>
      <c r="P705" s="293"/>
      <c r="Q705" s="293"/>
      <c r="R705" s="294"/>
      <c r="U705" s="4"/>
      <c r="V705" s="4"/>
    </row>
    <row r="706" spans="1:22">
      <c r="A706" s="56"/>
      <c r="B706" s="11"/>
      <c r="C706" s="11" t="s">
        <v>257</v>
      </c>
      <c r="D706" s="11"/>
      <c r="E706" s="11" t="s">
        <v>258</v>
      </c>
      <c r="F706" s="11">
        <v>29</v>
      </c>
      <c r="G706" s="11"/>
      <c r="H706" s="11">
        <v>0</v>
      </c>
      <c r="I706" s="11"/>
      <c r="K706" s="11"/>
      <c r="L706" s="11"/>
      <c r="M706" s="11"/>
      <c r="O706" s="292"/>
      <c r="P706" s="293"/>
      <c r="Q706" s="293"/>
      <c r="R706" s="294"/>
      <c r="U706" s="4"/>
      <c r="V706" s="4"/>
    </row>
    <row r="707" spans="1:22">
      <c r="A707" s="56"/>
      <c r="B707" s="11"/>
      <c r="C707" s="11" t="s">
        <v>493</v>
      </c>
      <c r="D707" s="11"/>
      <c r="E707" s="11" t="s">
        <v>494</v>
      </c>
      <c r="F707" s="11">
        <v>12</v>
      </c>
      <c r="G707" s="11"/>
      <c r="H707" s="11">
        <v>0</v>
      </c>
      <c r="I707" s="11"/>
      <c r="K707" s="11"/>
      <c r="L707" s="11"/>
      <c r="M707" s="11"/>
      <c r="O707" s="292"/>
      <c r="P707" s="293"/>
      <c r="Q707" s="293"/>
      <c r="R707" s="294"/>
      <c r="U707" s="4"/>
      <c r="V707" s="4"/>
    </row>
    <row r="708" spans="1:22">
      <c r="A708" s="56"/>
      <c r="B708" s="11"/>
      <c r="C708" s="11" t="s">
        <v>497</v>
      </c>
      <c r="D708" s="11"/>
      <c r="E708" s="11" t="s">
        <v>496</v>
      </c>
      <c r="F708" s="11">
        <v>30</v>
      </c>
      <c r="G708" s="11"/>
      <c r="H708" s="11">
        <v>0</v>
      </c>
      <c r="I708" s="11"/>
      <c r="K708" s="11"/>
      <c r="L708" s="11"/>
      <c r="M708" s="11"/>
      <c r="O708" s="292"/>
      <c r="P708" s="293"/>
      <c r="Q708" s="293"/>
      <c r="R708" s="294"/>
      <c r="U708" s="4"/>
      <c r="V708" s="4"/>
    </row>
    <row r="709" spans="1:22">
      <c r="A709" s="56"/>
      <c r="B709" s="11"/>
      <c r="C709" s="11" t="s">
        <v>551</v>
      </c>
      <c r="D709" s="11"/>
      <c r="E709" s="11" t="s">
        <v>499</v>
      </c>
      <c r="F709" s="11">
        <v>25</v>
      </c>
      <c r="G709" s="11"/>
      <c r="H709" s="11">
        <v>0</v>
      </c>
      <c r="I709" s="11"/>
      <c r="K709" s="11"/>
      <c r="L709" s="11"/>
      <c r="M709" s="11"/>
      <c r="O709" s="292"/>
      <c r="P709" s="293"/>
      <c r="Q709" s="293"/>
      <c r="R709" s="294"/>
      <c r="U709" s="4"/>
      <c r="V709" s="4"/>
    </row>
    <row r="710" spans="1:22">
      <c r="A710" s="56"/>
      <c r="B710" s="11"/>
      <c r="C710" s="11" t="s">
        <v>502</v>
      </c>
      <c r="D710" s="11"/>
      <c r="E710" s="11" t="s">
        <v>501</v>
      </c>
      <c r="F710" s="11">
        <v>42</v>
      </c>
      <c r="G710" s="11"/>
      <c r="H710" s="11"/>
      <c r="I710" s="11"/>
      <c r="K710" s="11"/>
      <c r="L710" s="11"/>
      <c r="M710" s="11"/>
      <c r="O710" s="292"/>
      <c r="P710" s="293"/>
      <c r="Q710" s="293"/>
      <c r="R710" s="294"/>
      <c r="U710" s="4"/>
      <c r="V710" s="4"/>
    </row>
    <row r="711" spans="1:22">
      <c r="A711" s="56"/>
      <c r="B711" s="11"/>
      <c r="C711" s="11" t="s">
        <v>593</v>
      </c>
      <c r="D711" s="11"/>
      <c r="E711" s="11" t="s">
        <v>330</v>
      </c>
      <c r="F711" s="11">
        <v>1</v>
      </c>
      <c r="G711" s="11"/>
      <c r="H711" s="11"/>
      <c r="I711" s="11"/>
      <c r="K711" s="11"/>
      <c r="L711" s="11"/>
      <c r="M711" s="11"/>
      <c r="O711" s="292"/>
      <c r="P711" s="293"/>
      <c r="Q711" s="293"/>
      <c r="R711" s="294"/>
      <c r="U711" s="4"/>
      <c r="V711" s="4"/>
    </row>
    <row r="712" spans="1:22">
      <c r="A712" s="56"/>
      <c r="B712" s="11"/>
      <c r="C712" s="11" t="s">
        <v>538</v>
      </c>
      <c r="D712" s="11"/>
      <c r="E712" s="11" t="s">
        <v>260</v>
      </c>
      <c r="F712" s="11">
        <v>41</v>
      </c>
      <c r="G712" s="11"/>
      <c r="H712" s="11"/>
      <c r="I712" s="11"/>
      <c r="K712" s="11"/>
      <c r="L712" s="11"/>
      <c r="M712" s="11"/>
      <c r="O712" s="292"/>
      <c r="P712" s="293"/>
      <c r="Q712" s="293"/>
      <c r="R712" s="294"/>
      <c r="U712" s="4"/>
      <c r="V712" s="4"/>
    </row>
    <row r="713" spans="1:22">
      <c r="A713" s="56"/>
      <c r="B713" s="11"/>
      <c r="C713" s="11" t="s">
        <v>298</v>
      </c>
      <c r="D713" s="11"/>
      <c r="E713" s="11" t="s">
        <v>297</v>
      </c>
      <c r="F713" s="11">
        <v>7</v>
      </c>
      <c r="G713" s="11"/>
      <c r="H713" s="11">
        <v>0</v>
      </c>
      <c r="I713" s="11"/>
      <c r="K713" s="11"/>
      <c r="L713" s="11"/>
      <c r="M713" s="11"/>
      <c r="O713" s="292"/>
      <c r="P713" s="293"/>
      <c r="Q713" s="293"/>
      <c r="R713" s="294"/>
      <c r="U713" s="4"/>
      <c r="V713" s="4"/>
    </row>
    <row r="714" spans="1:22">
      <c r="A714" s="56"/>
      <c r="B714" s="11"/>
      <c r="C714" s="11" t="s">
        <v>586</v>
      </c>
      <c r="D714" s="11"/>
      <c r="E714" s="11" t="s">
        <v>297</v>
      </c>
      <c r="F714" s="11">
        <v>3</v>
      </c>
      <c r="G714" s="11"/>
      <c r="H714" s="11">
        <v>0</v>
      </c>
      <c r="I714" s="11"/>
      <c r="K714" s="11"/>
      <c r="L714" s="11"/>
      <c r="M714" s="11"/>
      <c r="O714" s="292"/>
      <c r="P714" s="293"/>
      <c r="Q714" s="293"/>
      <c r="R714" s="294"/>
      <c r="U714" s="4"/>
      <c r="V714" s="4"/>
    </row>
    <row r="715" spans="1:22">
      <c r="A715" s="56"/>
      <c r="B715" s="11"/>
      <c r="C715" s="11" t="s">
        <v>243</v>
      </c>
      <c r="D715" s="11"/>
      <c r="E715" s="11" t="s">
        <v>237</v>
      </c>
      <c r="F715" s="11">
        <v>11</v>
      </c>
      <c r="G715" s="11"/>
      <c r="H715" s="11"/>
      <c r="I715" s="11"/>
      <c r="K715" s="11"/>
      <c r="L715" s="11"/>
      <c r="M715" s="11"/>
      <c r="O715" s="292"/>
      <c r="P715" s="293"/>
      <c r="Q715" s="293"/>
      <c r="R715" s="294"/>
      <c r="U715" s="4"/>
      <c r="V715" s="4"/>
    </row>
    <row r="716" spans="1:22">
      <c r="A716" s="56"/>
      <c r="B716" s="11"/>
      <c r="C716" s="11" t="s">
        <v>379</v>
      </c>
      <c r="D716" s="11"/>
      <c r="E716" s="11" t="s">
        <v>410</v>
      </c>
      <c r="F716" s="11">
        <v>1</v>
      </c>
      <c r="G716" s="11"/>
      <c r="H716" s="11"/>
      <c r="I716" s="11"/>
      <c r="K716" s="11"/>
      <c r="L716" s="11"/>
      <c r="M716" s="11"/>
      <c r="O716" s="292"/>
      <c r="P716" s="293"/>
      <c r="Q716" s="293"/>
      <c r="R716" s="294"/>
      <c r="U716" s="4"/>
      <c r="V716" s="4"/>
    </row>
    <row r="717" spans="1:22">
      <c r="A717" s="56"/>
      <c r="B717" s="11"/>
      <c r="C717" s="11" t="s">
        <v>505</v>
      </c>
      <c r="D717" s="11"/>
      <c r="E717" s="11" t="s">
        <v>504</v>
      </c>
      <c r="F717" s="11">
        <v>107</v>
      </c>
      <c r="G717" s="11"/>
      <c r="H717" s="11">
        <v>0</v>
      </c>
      <c r="I717" s="11"/>
      <c r="K717" s="11"/>
      <c r="L717" s="11"/>
      <c r="M717" s="11"/>
      <c r="O717" s="292"/>
      <c r="P717" s="293"/>
      <c r="Q717" s="293"/>
      <c r="R717" s="294"/>
      <c r="U717" s="4"/>
      <c r="V717" s="4"/>
    </row>
    <row r="718" spans="1:22">
      <c r="A718" s="56"/>
      <c r="B718" s="11"/>
      <c r="C718" s="11" t="s">
        <v>509</v>
      </c>
      <c r="D718" s="11"/>
      <c r="E718" s="11" t="s">
        <v>508</v>
      </c>
      <c r="F718" s="11">
        <v>12</v>
      </c>
      <c r="G718" s="11"/>
      <c r="H718" s="11"/>
      <c r="I718" s="11"/>
      <c r="K718" s="11"/>
      <c r="L718" s="11"/>
      <c r="M718" s="11"/>
      <c r="O718" s="292"/>
      <c r="P718" s="293"/>
      <c r="Q718" s="293"/>
      <c r="R718" s="294"/>
      <c r="U718" s="4"/>
      <c r="V718" s="4"/>
    </row>
    <row r="719" spans="1:22">
      <c r="A719" s="56"/>
      <c r="B719" s="11"/>
      <c r="C719" s="11" t="s">
        <v>510</v>
      </c>
      <c r="D719" s="11"/>
      <c r="E719" s="11" t="s">
        <v>511</v>
      </c>
      <c r="F719" s="11">
        <v>22</v>
      </c>
      <c r="G719" s="11"/>
      <c r="H719" s="11">
        <v>0</v>
      </c>
      <c r="I719" s="11"/>
      <c r="K719" s="11"/>
      <c r="L719" s="11"/>
      <c r="M719" s="11"/>
      <c r="O719" s="292"/>
      <c r="P719" s="293"/>
      <c r="Q719" s="293"/>
      <c r="R719" s="294"/>
      <c r="U719" s="4"/>
      <c r="V719" s="4"/>
    </row>
    <row r="720" spans="1:22">
      <c r="A720" s="56"/>
      <c r="B720" s="11"/>
      <c r="C720" s="11" t="s">
        <v>512</v>
      </c>
      <c r="D720" s="11"/>
      <c r="E720" s="11" t="s">
        <v>513</v>
      </c>
      <c r="F720" s="11">
        <v>10</v>
      </c>
      <c r="G720" s="11"/>
      <c r="H720" s="11">
        <v>0</v>
      </c>
      <c r="I720" s="11"/>
      <c r="K720" s="11"/>
      <c r="L720" s="11"/>
      <c r="M720" s="11"/>
      <c r="O720" s="292"/>
      <c r="P720" s="293"/>
      <c r="Q720" s="293"/>
      <c r="R720" s="294"/>
      <c r="U720" s="4"/>
      <c r="V720" s="4"/>
    </row>
    <row r="721" spans="1:22">
      <c r="A721" s="56"/>
      <c r="B721" s="11"/>
      <c r="C721" s="11" t="s">
        <v>653</v>
      </c>
      <c r="D721" s="11"/>
      <c r="E721" s="11" t="s">
        <v>338</v>
      </c>
      <c r="F721" s="11">
        <v>1</v>
      </c>
      <c r="G721" s="11"/>
      <c r="H721" s="11"/>
      <c r="I721" s="11"/>
      <c r="K721" s="11"/>
      <c r="L721" s="11"/>
      <c r="M721" s="11"/>
      <c r="O721" s="292"/>
      <c r="P721" s="293"/>
      <c r="Q721" s="293"/>
      <c r="R721" s="294"/>
      <c r="U721" s="4"/>
      <c r="V721" s="4"/>
    </row>
    <row r="722" spans="1:22">
      <c r="A722" s="56"/>
      <c r="B722" s="11"/>
      <c r="C722" s="11" t="s">
        <v>608</v>
      </c>
      <c r="D722" s="11"/>
      <c r="E722" s="11" t="s">
        <v>427</v>
      </c>
      <c r="F722" s="11">
        <v>7</v>
      </c>
      <c r="G722" s="11"/>
      <c r="H722" s="11"/>
      <c r="I722" s="11"/>
      <c r="K722" s="11"/>
      <c r="L722" s="11"/>
      <c r="M722" s="11"/>
      <c r="O722" s="292"/>
      <c r="P722" s="293"/>
      <c r="Q722" s="293"/>
      <c r="R722" s="294"/>
      <c r="U722" s="4"/>
      <c r="V722" s="4"/>
    </row>
    <row r="723" spans="1:22">
      <c r="A723" s="56"/>
      <c r="B723" s="11"/>
      <c r="C723" s="11" t="s">
        <v>383</v>
      </c>
      <c r="D723" s="11"/>
      <c r="E723" s="11" t="s">
        <v>384</v>
      </c>
      <c r="F723" s="11">
        <v>78</v>
      </c>
      <c r="G723" s="11"/>
      <c r="H723" s="11">
        <v>0</v>
      </c>
      <c r="I723" s="11"/>
      <c r="K723" s="11"/>
      <c r="L723" s="11"/>
      <c r="M723" s="11"/>
      <c r="O723" s="292"/>
      <c r="P723" s="293"/>
      <c r="Q723" s="293"/>
      <c r="R723" s="294"/>
      <c r="U723" s="4"/>
      <c r="V723" s="4"/>
    </row>
    <row r="724" spans="1:22">
      <c r="A724" s="56"/>
      <c r="B724" s="11"/>
      <c r="C724" s="11" t="s">
        <v>385</v>
      </c>
      <c r="D724" s="11"/>
      <c r="E724" s="11" t="s">
        <v>386</v>
      </c>
      <c r="F724" s="11">
        <v>16</v>
      </c>
      <c r="G724" s="11"/>
      <c r="H724" s="11"/>
      <c r="I724" s="11"/>
      <c r="K724" s="11"/>
      <c r="L724" s="11"/>
      <c r="M724" s="11"/>
      <c r="O724" s="292"/>
      <c r="P724" s="293"/>
      <c r="Q724" s="293"/>
      <c r="R724" s="294"/>
      <c r="U724" s="4"/>
      <c r="V724" s="4"/>
    </row>
    <row r="725" spans="1:22">
      <c r="A725" s="56"/>
      <c r="B725" s="11"/>
      <c r="C725" s="11" t="s">
        <v>378</v>
      </c>
      <c r="D725" s="11"/>
      <c r="E725" s="11" t="s">
        <v>377</v>
      </c>
      <c r="F725" s="11">
        <v>19</v>
      </c>
      <c r="G725" s="11"/>
      <c r="H725" s="11"/>
      <c r="I725" s="11"/>
      <c r="K725" s="11"/>
      <c r="L725" s="11"/>
      <c r="M725" s="11"/>
      <c r="O725" s="292"/>
      <c r="P725" s="293"/>
      <c r="Q725" s="293"/>
      <c r="R725" s="294"/>
      <c r="U725" s="4"/>
      <c r="V725" s="4"/>
    </row>
    <row r="726" spans="1:22">
      <c r="A726" s="56"/>
      <c r="B726" s="11"/>
      <c r="C726" s="11" t="s">
        <v>299</v>
      </c>
      <c r="D726" s="11"/>
      <c r="E726" s="11" t="s">
        <v>297</v>
      </c>
      <c r="F726" s="11">
        <v>16</v>
      </c>
      <c r="G726" s="11"/>
      <c r="H726" s="11">
        <v>0</v>
      </c>
      <c r="I726" s="11"/>
      <c r="K726" s="11"/>
      <c r="L726" s="11"/>
      <c r="M726" s="11"/>
      <c r="O726" s="292"/>
      <c r="P726" s="293"/>
      <c r="Q726" s="293"/>
      <c r="R726" s="294"/>
      <c r="U726" s="4"/>
      <c r="V726" s="4"/>
    </row>
    <row r="727" spans="1:22">
      <c r="A727" s="56"/>
      <c r="B727" s="11"/>
      <c r="C727" s="11" t="s">
        <v>265</v>
      </c>
      <c r="D727" s="11"/>
      <c r="E727" s="11" t="s">
        <v>266</v>
      </c>
      <c r="F727" s="11">
        <v>23</v>
      </c>
      <c r="G727" s="11"/>
      <c r="H727" s="11">
        <v>0</v>
      </c>
      <c r="I727" s="11"/>
      <c r="K727" s="11"/>
      <c r="L727" s="11"/>
      <c r="M727" s="11"/>
      <c r="O727" s="292"/>
      <c r="P727" s="293"/>
      <c r="Q727" s="293"/>
      <c r="R727" s="294"/>
      <c r="U727" s="4"/>
      <c r="V727" s="4"/>
    </row>
    <row r="728" spans="1:22">
      <c r="A728" s="56"/>
      <c r="B728" s="11"/>
      <c r="C728" s="11" t="s">
        <v>271</v>
      </c>
      <c r="D728" s="11"/>
      <c r="E728" s="11" t="s">
        <v>272</v>
      </c>
      <c r="F728" s="11">
        <v>175</v>
      </c>
      <c r="G728" s="11"/>
      <c r="H728" s="11">
        <v>0</v>
      </c>
      <c r="I728" s="11"/>
      <c r="K728" s="11"/>
      <c r="L728" s="11"/>
      <c r="M728" s="11"/>
      <c r="O728" s="292"/>
      <c r="P728" s="293"/>
      <c r="Q728" s="293"/>
      <c r="R728" s="294"/>
      <c r="U728" s="4"/>
      <c r="V728" s="4"/>
    </row>
    <row r="729" spans="1:22">
      <c r="A729" s="56"/>
      <c r="B729" s="11"/>
      <c r="C729" s="11" t="s">
        <v>435</v>
      </c>
      <c r="D729" s="11"/>
      <c r="E729" s="11" t="s">
        <v>432</v>
      </c>
      <c r="F729" s="11">
        <v>31</v>
      </c>
      <c r="G729" s="11"/>
      <c r="H729" s="11">
        <v>0</v>
      </c>
      <c r="I729" s="11"/>
      <c r="K729" s="11"/>
      <c r="L729" s="11"/>
      <c r="M729" s="11"/>
      <c r="O729" s="292"/>
      <c r="P729" s="293"/>
      <c r="Q729" s="293"/>
      <c r="R729" s="294"/>
      <c r="U729" s="4"/>
      <c r="V729" s="4"/>
    </row>
    <row r="730" spans="1:22">
      <c r="A730" s="56"/>
      <c r="B730" s="11"/>
      <c r="C730" s="11" t="s">
        <v>400</v>
      </c>
      <c r="D730" s="11"/>
      <c r="E730" s="11" t="s">
        <v>401</v>
      </c>
      <c r="F730" s="11">
        <v>37</v>
      </c>
      <c r="G730" s="11"/>
      <c r="H730" s="11">
        <v>0</v>
      </c>
      <c r="I730" s="11"/>
      <c r="K730" s="11"/>
      <c r="L730" s="11"/>
      <c r="M730" s="11"/>
      <c r="O730" s="292"/>
      <c r="P730" s="293"/>
      <c r="Q730" s="293"/>
      <c r="R730" s="294"/>
      <c r="U730" s="4"/>
      <c r="V730" s="4"/>
    </row>
    <row r="731" spans="1:22">
      <c r="A731" s="56"/>
      <c r="B731" s="11"/>
      <c r="C731" s="11" t="s">
        <v>514</v>
      </c>
      <c r="D731" s="11"/>
      <c r="E731" s="11" t="s">
        <v>515</v>
      </c>
      <c r="F731" s="11">
        <v>14</v>
      </c>
      <c r="G731" s="11"/>
      <c r="H731" s="11">
        <v>0</v>
      </c>
      <c r="I731" s="11"/>
      <c r="K731" s="11"/>
      <c r="L731" s="11"/>
      <c r="M731" s="11"/>
      <c r="O731" s="292"/>
      <c r="P731" s="293"/>
      <c r="Q731" s="293"/>
      <c r="R731" s="294"/>
      <c r="U731" s="4"/>
      <c r="V731" s="4"/>
    </row>
    <row r="732" spans="1:22">
      <c r="A732" s="56"/>
      <c r="B732" s="11"/>
      <c r="C732" s="11" t="s">
        <v>402</v>
      </c>
      <c r="D732" s="11"/>
      <c r="E732" s="11" t="s">
        <v>403</v>
      </c>
      <c r="F732" s="11">
        <v>23</v>
      </c>
      <c r="G732" s="11"/>
      <c r="H732" s="11"/>
      <c r="I732" s="11"/>
      <c r="K732" s="11"/>
      <c r="L732" s="11"/>
      <c r="M732" s="11"/>
      <c r="O732" s="292"/>
      <c r="P732" s="293"/>
      <c r="Q732" s="293"/>
      <c r="R732" s="294"/>
      <c r="U732" s="4"/>
      <c r="V732" s="4"/>
    </row>
    <row r="733" spans="1:22">
      <c r="A733" s="56"/>
      <c r="B733" s="11"/>
      <c r="C733" s="11" t="s">
        <v>654</v>
      </c>
      <c r="D733" s="11"/>
      <c r="E733" s="11" t="s">
        <v>276</v>
      </c>
      <c r="F733" s="11">
        <v>5</v>
      </c>
      <c r="G733" s="11"/>
      <c r="H733" s="11"/>
      <c r="I733" s="11"/>
      <c r="K733" s="11"/>
      <c r="L733" s="11"/>
      <c r="M733" s="11"/>
      <c r="O733" s="292"/>
      <c r="P733" s="293"/>
      <c r="Q733" s="293"/>
      <c r="R733" s="294"/>
      <c r="U733" s="4"/>
      <c r="V733" s="4"/>
    </row>
    <row r="734" spans="1:22">
      <c r="A734" s="56"/>
      <c r="B734" s="11"/>
      <c r="C734" s="11" t="s">
        <v>275</v>
      </c>
      <c r="D734" s="11"/>
      <c r="E734" s="11" t="s">
        <v>276</v>
      </c>
      <c r="F734" s="11">
        <v>33</v>
      </c>
      <c r="G734" s="11"/>
      <c r="H734" s="11"/>
      <c r="I734" s="11"/>
      <c r="K734" s="11"/>
      <c r="L734" s="11"/>
      <c r="M734" s="11"/>
      <c r="O734" s="292"/>
      <c r="P734" s="293"/>
      <c r="Q734" s="293"/>
      <c r="R734" s="294"/>
      <c r="U734" s="4"/>
      <c r="V734" s="4"/>
    </row>
    <row r="735" spans="1:22">
      <c r="A735" s="56"/>
      <c r="B735" s="11"/>
      <c r="C735" s="11" t="s">
        <v>518</v>
      </c>
      <c r="D735" s="11"/>
      <c r="E735" s="11" t="s">
        <v>519</v>
      </c>
      <c r="F735" s="11">
        <v>11</v>
      </c>
      <c r="G735" s="11"/>
      <c r="H735" s="11">
        <v>0</v>
      </c>
      <c r="I735" s="11"/>
      <c r="K735" s="11"/>
      <c r="L735" s="11"/>
      <c r="M735" s="11"/>
      <c r="O735" s="292"/>
      <c r="P735" s="293"/>
      <c r="Q735" s="293"/>
      <c r="R735" s="294"/>
      <c r="U735" s="4"/>
      <c r="V735" s="4"/>
    </row>
    <row r="736" spans="1:22">
      <c r="A736" s="56"/>
      <c r="B736" s="11"/>
      <c r="C736" s="11" t="s">
        <v>540</v>
      </c>
      <c r="D736" s="11"/>
      <c r="E736" s="11" t="s">
        <v>278</v>
      </c>
      <c r="F736" s="11">
        <v>7</v>
      </c>
      <c r="G736" s="11"/>
      <c r="H736" s="11">
        <v>0</v>
      </c>
      <c r="I736" s="11"/>
      <c r="K736" s="11"/>
      <c r="L736" s="11"/>
      <c r="M736" s="11"/>
      <c r="O736" s="292"/>
      <c r="P736" s="293"/>
      <c r="Q736" s="293"/>
      <c r="R736" s="294"/>
      <c r="U736" s="4"/>
      <c r="V736" s="4"/>
    </row>
    <row r="737" spans="1:22">
      <c r="A737" s="56"/>
      <c r="B737" s="11"/>
      <c r="C737" s="11" t="s">
        <v>404</v>
      </c>
      <c r="D737" s="11"/>
      <c r="E737" s="11" t="s">
        <v>405</v>
      </c>
      <c r="F737" s="11">
        <v>26</v>
      </c>
      <c r="G737" s="11"/>
      <c r="H737" s="11"/>
      <c r="I737" s="11"/>
      <c r="K737" s="11"/>
      <c r="L737" s="11"/>
      <c r="M737" s="11"/>
      <c r="O737" s="292"/>
      <c r="P737" s="293"/>
      <c r="Q737" s="293"/>
      <c r="R737" s="294"/>
      <c r="U737" s="4"/>
      <c r="V737" s="4"/>
    </row>
    <row r="738" spans="1:22">
      <c r="A738" s="56"/>
      <c r="B738" s="11"/>
      <c r="C738" s="11" t="s">
        <v>244</v>
      </c>
      <c r="D738" s="11"/>
      <c r="E738" s="11" t="s">
        <v>237</v>
      </c>
      <c r="F738" s="11">
        <v>4</v>
      </c>
      <c r="G738" s="11"/>
      <c r="H738" s="11"/>
      <c r="I738" s="11"/>
      <c r="K738" s="11"/>
      <c r="L738" s="11"/>
      <c r="M738" s="11"/>
      <c r="O738" s="292"/>
      <c r="P738" s="293"/>
      <c r="Q738" s="293"/>
      <c r="R738" s="294"/>
      <c r="U738" s="4"/>
      <c r="V738" s="4"/>
    </row>
    <row r="739" spans="1:22">
      <c r="A739" s="56"/>
      <c r="B739" s="11"/>
      <c r="C739" s="11" t="s">
        <v>520</v>
      </c>
      <c r="D739" s="11"/>
      <c r="E739" s="11" t="s">
        <v>521</v>
      </c>
      <c r="F739" s="11">
        <v>21</v>
      </c>
      <c r="G739" s="11"/>
      <c r="H739" s="11">
        <v>0</v>
      </c>
      <c r="I739" s="11"/>
      <c r="K739" s="11"/>
      <c r="L739" s="11"/>
      <c r="M739" s="11"/>
      <c r="O739" s="292"/>
      <c r="P739" s="293"/>
      <c r="Q739" s="293"/>
      <c r="R739" s="294"/>
      <c r="U739" s="4"/>
      <c r="V739" s="4"/>
    </row>
    <row r="740" spans="1:22">
      <c r="A740" s="56"/>
      <c r="B740" s="11"/>
      <c r="C740" s="11" t="s">
        <v>437</v>
      </c>
      <c r="D740" s="11"/>
      <c r="E740" s="11" t="s">
        <v>395</v>
      </c>
      <c r="F740" s="11">
        <v>1</v>
      </c>
      <c r="G740" s="11"/>
      <c r="H740" s="11"/>
      <c r="I740" s="11"/>
      <c r="K740" s="11"/>
      <c r="L740" s="11"/>
      <c r="M740" s="11"/>
      <c r="O740" s="292"/>
      <c r="P740" s="293"/>
      <c r="Q740" s="293"/>
      <c r="R740" s="294"/>
      <c r="U740" s="4"/>
      <c r="V740" s="4"/>
    </row>
    <row r="741" spans="1:22">
      <c r="A741" s="56"/>
      <c r="B741" s="11"/>
      <c r="C741" s="11" t="s">
        <v>437</v>
      </c>
      <c r="D741" s="11"/>
      <c r="E741" s="11" t="s">
        <v>438</v>
      </c>
      <c r="F741" s="11">
        <v>7</v>
      </c>
      <c r="G741" s="11"/>
      <c r="H741" s="11"/>
      <c r="I741" s="11"/>
      <c r="K741" s="11"/>
      <c r="L741" s="11"/>
      <c r="M741" s="11"/>
      <c r="O741" s="292"/>
      <c r="P741" s="293"/>
      <c r="Q741" s="293"/>
      <c r="R741" s="294"/>
      <c r="U741" s="4"/>
      <c r="V741" s="4"/>
    </row>
    <row r="742" spans="1:22">
      <c r="A742" s="56"/>
      <c r="B742" s="11"/>
      <c r="C742" s="11" t="s">
        <v>437</v>
      </c>
      <c r="D742" s="11"/>
      <c r="E742" s="11" t="s">
        <v>485</v>
      </c>
      <c r="F742" s="11">
        <v>3</v>
      </c>
      <c r="G742" s="11"/>
      <c r="H742" s="11"/>
      <c r="I742" s="11"/>
      <c r="K742" s="11"/>
      <c r="L742" s="11"/>
      <c r="M742" s="11"/>
      <c r="O742" s="292"/>
      <c r="P742" s="293"/>
      <c r="Q742" s="293"/>
      <c r="R742" s="294"/>
      <c r="U742" s="4"/>
      <c r="V742" s="4"/>
    </row>
    <row r="743" spans="1:22">
      <c r="A743" s="56"/>
      <c r="B743" s="11"/>
      <c r="C743" s="11" t="s">
        <v>406</v>
      </c>
      <c r="D743" s="11"/>
      <c r="E743" s="11" t="s">
        <v>407</v>
      </c>
      <c r="F743" s="11">
        <v>30</v>
      </c>
      <c r="G743" s="11">
        <v>1</v>
      </c>
      <c r="H743" s="11">
        <v>0</v>
      </c>
      <c r="I743" s="11"/>
      <c r="K743" s="11"/>
      <c r="L743" s="11"/>
      <c r="M743" s="11"/>
      <c r="O743" s="292"/>
      <c r="P743" s="293"/>
      <c r="Q743" s="293"/>
      <c r="R743" s="294"/>
      <c r="U743" s="4"/>
      <c r="V743" s="4"/>
    </row>
    <row r="744" spans="1:22">
      <c r="A744" s="56"/>
      <c r="B744" s="11"/>
      <c r="C744" s="11" t="s">
        <v>387</v>
      </c>
      <c r="D744" s="11"/>
      <c r="E744" s="11" t="s">
        <v>386</v>
      </c>
      <c r="F744" s="11">
        <v>31</v>
      </c>
      <c r="G744" s="11"/>
      <c r="H744" s="11">
        <v>0</v>
      </c>
      <c r="I744" s="11"/>
      <c r="K744" s="11"/>
      <c r="L744" s="11"/>
      <c r="M744" s="11"/>
      <c r="O744" s="292"/>
      <c r="P744" s="293"/>
      <c r="Q744" s="293"/>
      <c r="R744" s="294"/>
      <c r="U744" s="4"/>
      <c r="V744" s="4"/>
    </row>
    <row r="745" spans="1:22">
      <c r="A745" s="56"/>
      <c r="B745" s="11"/>
      <c r="C745" s="11" t="s">
        <v>325</v>
      </c>
      <c r="D745" s="11"/>
      <c r="E745" s="11" t="s">
        <v>326</v>
      </c>
      <c r="F745" s="11">
        <v>4</v>
      </c>
      <c r="G745" s="11"/>
      <c r="H745" s="11"/>
      <c r="I745" s="11"/>
      <c r="K745" s="11"/>
      <c r="L745" s="11"/>
      <c r="M745" s="11"/>
      <c r="O745" s="292"/>
      <c r="P745" s="293"/>
      <c r="Q745" s="293"/>
      <c r="R745" s="294"/>
      <c r="U745" s="4"/>
      <c r="V745" s="4"/>
    </row>
    <row r="746" spans="1:22">
      <c r="A746" s="56"/>
      <c r="B746" s="11"/>
      <c r="C746" s="11" t="s">
        <v>629</v>
      </c>
      <c r="D746" s="11"/>
      <c r="E746" s="11" t="s">
        <v>630</v>
      </c>
      <c r="F746" s="11">
        <v>8</v>
      </c>
      <c r="G746" s="11"/>
      <c r="H746" s="11"/>
      <c r="I746" s="11"/>
      <c r="K746" s="11"/>
      <c r="L746" s="11"/>
      <c r="M746" s="11"/>
      <c r="O746" s="292"/>
      <c r="P746" s="293"/>
      <c r="Q746" s="293"/>
      <c r="R746" s="294"/>
      <c r="U746" s="4"/>
      <c r="V746" s="4"/>
    </row>
    <row r="747" spans="1:22">
      <c r="A747" s="56"/>
      <c r="B747" s="11"/>
      <c r="C747" s="11" t="s">
        <v>201</v>
      </c>
      <c r="D747" s="11"/>
      <c r="E747" s="11" t="s">
        <v>199</v>
      </c>
      <c r="F747" s="11">
        <v>12</v>
      </c>
      <c r="G747" s="11"/>
      <c r="H747" s="11"/>
      <c r="I747" s="11"/>
      <c r="K747" s="11"/>
      <c r="L747" s="11"/>
      <c r="M747" s="11"/>
      <c r="O747" s="292"/>
      <c r="P747" s="293"/>
      <c r="Q747" s="293"/>
      <c r="R747" s="294"/>
      <c r="U747" s="4"/>
      <c r="V747" s="4"/>
    </row>
    <row r="748" spans="1:22">
      <c r="A748" s="56"/>
      <c r="B748" s="11"/>
      <c r="C748" s="11" t="s">
        <v>583</v>
      </c>
      <c r="D748" s="11"/>
      <c r="E748" s="11" t="s">
        <v>291</v>
      </c>
      <c r="F748" s="11">
        <v>13</v>
      </c>
      <c r="G748" s="11"/>
      <c r="H748" s="11"/>
      <c r="I748" s="11"/>
      <c r="K748" s="11"/>
      <c r="L748" s="11"/>
      <c r="M748" s="11"/>
      <c r="O748" s="292"/>
      <c r="P748" s="293"/>
      <c r="Q748" s="293"/>
      <c r="R748" s="294"/>
      <c r="U748" s="4"/>
      <c r="V748" s="4"/>
    </row>
    <row r="749" spans="1:22">
      <c r="A749" s="56"/>
      <c r="B749" s="11"/>
      <c r="C749" s="11" t="s">
        <v>412</v>
      </c>
      <c r="D749" s="11"/>
      <c r="E749" s="11" t="s">
        <v>413</v>
      </c>
      <c r="F749" s="11">
        <v>23</v>
      </c>
      <c r="G749" s="11"/>
      <c r="H749" s="11">
        <v>0</v>
      </c>
      <c r="I749" s="11"/>
      <c r="K749" s="11"/>
      <c r="L749" s="11"/>
      <c r="M749" s="11"/>
      <c r="O749" s="292"/>
      <c r="P749" s="293"/>
      <c r="Q749" s="293"/>
      <c r="R749" s="294"/>
      <c r="U749" s="4"/>
      <c r="V749" s="4"/>
    </row>
    <row r="750" spans="1:22">
      <c r="A750" s="56"/>
      <c r="B750" s="11"/>
      <c r="C750" s="11" t="s">
        <v>414</v>
      </c>
      <c r="D750" s="11"/>
      <c r="E750" s="11" t="s">
        <v>415</v>
      </c>
      <c r="F750" s="11">
        <v>14</v>
      </c>
      <c r="G750" s="11"/>
      <c r="H750" s="11">
        <v>0</v>
      </c>
      <c r="I750" s="11"/>
      <c r="K750" s="11"/>
      <c r="L750" s="11"/>
      <c r="M750" s="11"/>
      <c r="O750" s="292"/>
      <c r="P750" s="293"/>
      <c r="Q750" s="293"/>
      <c r="R750" s="294"/>
      <c r="U750" s="4"/>
      <c r="V750" s="4"/>
    </row>
    <row r="751" spans="1:22">
      <c r="A751" s="56"/>
      <c r="B751" s="11"/>
      <c r="C751" s="11" t="s">
        <v>588</v>
      </c>
      <c r="D751" s="11"/>
      <c r="E751" s="11" t="s">
        <v>302</v>
      </c>
      <c r="F751" s="11">
        <v>6</v>
      </c>
      <c r="G751" s="11"/>
      <c r="H751" s="11"/>
      <c r="I751" s="11"/>
      <c r="K751" s="11"/>
      <c r="L751" s="11"/>
      <c r="M751" s="11"/>
      <c r="O751" s="292"/>
      <c r="P751" s="293"/>
      <c r="Q751" s="293"/>
      <c r="R751" s="294"/>
      <c r="U751" s="4"/>
      <c r="V751" s="4"/>
    </row>
    <row r="752" spans="1:22">
      <c r="A752" s="56"/>
      <c r="B752" s="11"/>
      <c r="C752" s="11" t="s">
        <v>589</v>
      </c>
      <c r="D752" s="11"/>
      <c r="E752" s="11" t="s">
        <v>315</v>
      </c>
      <c r="F752" s="11">
        <v>4</v>
      </c>
      <c r="G752" s="11"/>
      <c r="H752" s="11">
        <v>0</v>
      </c>
      <c r="I752" s="11"/>
      <c r="K752" s="11"/>
      <c r="L752" s="11"/>
      <c r="M752" s="11"/>
      <c r="O752" s="292"/>
      <c r="P752" s="293"/>
      <c r="Q752" s="293"/>
      <c r="R752" s="294"/>
      <c r="U752" s="4"/>
      <c r="V752" s="4"/>
    </row>
    <row r="753" spans="1:22">
      <c r="A753" s="56"/>
      <c r="B753" s="11"/>
      <c r="C753" s="11" t="s">
        <v>611</v>
      </c>
      <c r="D753" s="11"/>
      <c r="E753" s="11" t="s">
        <v>432</v>
      </c>
      <c r="F753" s="11">
        <v>4</v>
      </c>
      <c r="G753" s="11"/>
      <c r="H753" s="11">
        <v>0</v>
      </c>
      <c r="I753" s="11"/>
      <c r="K753" s="11"/>
      <c r="L753" s="11"/>
      <c r="M753" s="11"/>
      <c r="O753" s="292"/>
      <c r="P753" s="293"/>
      <c r="Q753" s="293"/>
      <c r="R753" s="294"/>
      <c r="U753" s="4"/>
      <c r="V753" s="4"/>
    </row>
    <row r="754" spans="1:22">
      <c r="A754" s="56"/>
      <c r="B754" s="11"/>
      <c r="C754" s="11" t="s">
        <v>399</v>
      </c>
      <c r="D754" s="11"/>
      <c r="E754" s="11" t="s">
        <v>395</v>
      </c>
      <c r="F754" s="11">
        <v>18</v>
      </c>
      <c r="G754" s="11"/>
      <c r="H754" s="11"/>
      <c r="I754" s="11"/>
      <c r="K754" s="11"/>
      <c r="L754" s="11"/>
      <c r="M754" s="11"/>
      <c r="O754" s="292"/>
      <c r="P754" s="293"/>
      <c r="Q754" s="293"/>
      <c r="R754" s="294"/>
      <c r="U754" s="4"/>
      <c r="V754" s="4"/>
    </row>
    <row r="755" spans="1:22">
      <c r="A755" s="56"/>
      <c r="B755" s="11"/>
      <c r="C755" s="11" t="s">
        <v>416</v>
      </c>
      <c r="D755" s="11"/>
      <c r="E755" s="11" t="s">
        <v>417</v>
      </c>
      <c r="F755" s="11">
        <v>2</v>
      </c>
      <c r="G755" s="11"/>
      <c r="H755" s="11"/>
      <c r="I755" s="11"/>
      <c r="K755" s="11"/>
      <c r="L755" s="11"/>
      <c r="M755" s="11"/>
      <c r="O755" s="292"/>
      <c r="P755" s="293"/>
      <c r="Q755" s="293"/>
      <c r="R755" s="294"/>
      <c r="U755" s="4"/>
      <c r="V755" s="4"/>
    </row>
    <row r="756" spans="1:22">
      <c r="A756" s="56"/>
      <c r="B756" s="11"/>
      <c r="C756" s="11" t="s">
        <v>605</v>
      </c>
      <c r="D756" s="11"/>
      <c r="E756" s="11" t="s">
        <v>606</v>
      </c>
      <c r="F756" s="11">
        <v>1</v>
      </c>
      <c r="G756" s="11"/>
      <c r="H756" s="11"/>
      <c r="I756" s="11"/>
      <c r="K756" s="11"/>
      <c r="L756" s="11"/>
      <c r="M756" s="11"/>
      <c r="O756" s="292"/>
      <c r="P756" s="293"/>
      <c r="Q756" s="293"/>
      <c r="R756" s="294"/>
      <c r="U756" s="4"/>
      <c r="V756" s="4"/>
    </row>
    <row r="757" spans="1:22">
      <c r="A757" s="56"/>
      <c r="B757" s="11"/>
      <c r="C757" s="11" t="s">
        <v>202</v>
      </c>
      <c r="D757" s="11"/>
      <c r="E757" s="11" t="s">
        <v>199</v>
      </c>
      <c r="F757" s="11">
        <v>7</v>
      </c>
      <c r="G757" s="11"/>
      <c r="H757" s="11"/>
      <c r="I757" s="11"/>
      <c r="K757" s="11"/>
      <c r="L757" s="11"/>
      <c r="M757" s="11"/>
      <c r="O757" s="292"/>
      <c r="P757" s="293"/>
      <c r="Q757" s="293"/>
      <c r="R757" s="294"/>
      <c r="U757" s="4"/>
      <c r="V757" s="4"/>
    </row>
    <row r="758" spans="1:22">
      <c r="A758" s="56"/>
      <c r="B758" s="11"/>
      <c r="C758" s="11" t="s">
        <v>354</v>
      </c>
      <c r="D758" s="11"/>
      <c r="E758" s="11" t="s">
        <v>350</v>
      </c>
      <c r="F758" s="11">
        <v>16</v>
      </c>
      <c r="G758" s="11"/>
      <c r="H758" s="11">
        <v>0</v>
      </c>
      <c r="I758" s="11"/>
      <c r="K758" s="11"/>
      <c r="L758" s="11"/>
      <c r="M758" s="11"/>
      <c r="O758" s="292"/>
      <c r="P758" s="293"/>
      <c r="Q758" s="293"/>
      <c r="R758" s="294"/>
      <c r="U758" s="4"/>
      <c r="V758" s="4"/>
    </row>
    <row r="759" spans="1:22">
      <c r="A759" s="56"/>
      <c r="B759" s="11"/>
      <c r="C759" s="11" t="s">
        <v>245</v>
      </c>
      <c r="D759" s="11"/>
      <c r="E759" s="11" t="s">
        <v>237</v>
      </c>
      <c r="F759" s="11">
        <v>11</v>
      </c>
      <c r="G759" s="11"/>
      <c r="H759" s="11">
        <v>0</v>
      </c>
      <c r="I759" s="11"/>
      <c r="K759" s="11"/>
      <c r="L759" s="11"/>
      <c r="M759" s="11"/>
      <c r="O759" s="292"/>
      <c r="P759" s="293"/>
      <c r="Q759" s="293"/>
      <c r="R759" s="294"/>
      <c r="U759" s="4"/>
      <c r="V759" s="4"/>
    </row>
    <row r="760" spans="1:22">
      <c r="A760" s="56"/>
      <c r="B760" s="11"/>
      <c r="C760" s="11" t="s">
        <v>206</v>
      </c>
      <c r="D760" s="11"/>
      <c r="E760" s="11" t="s">
        <v>204</v>
      </c>
      <c r="F760" s="11">
        <v>36</v>
      </c>
      <c r="G760" s="11"/>
      <c r="H760" s="11">
        <v>0</v>
      </c>
      <c r="I760" s="11"/>
      <c r="K760" s="11"/>
      <c r="L760" s="11"/>
      <c r="M760" s="11"/>
      <c r="O760" s="292"/>
      <c r="P760" s="293"/>
      <c r="Q760" s="293"/>
      <c r="R760" s="294"/>
      <c r="U760" s="4"/>
      <c r="V760" s="4"/>
    </row>
    <row r="761" spans="1:22">
      <c r="A761" s="56"/>
      <c r="B761" s="11"/>
      <c r="C761" s="11" t="s">
        <v>344</v>
      </c>
      <c r="D761" s="11"/>
      <c r="E761" s="11" t="s">
        <v>338</v>
      </c>
      <c r="F761" s="11">
        <v>3</v>
      </c>
      <c r="G761" s="11"/>
      <c r="H761" s="11">
        <v>0</v>
      </c>
      <c r="I761" s="11"/>
      <c r="K761" s="11"/>
      <c r="L761" s="11"/>
      <c r="M761" s="11"/>
      <c r="O761" s="292"/>
      <c r="P761" s="293"/>
      <c r="Q761" s="293"/>
      <c r="R761" s="294"/>
      <c r="U761" s="4"/>
      <c r="V761" s="4"/>
    </row>
    <row r="762" spans="1:22">
      <c r="A762" s="56"/>
      <c r="B762" s="11"/>
      <c r="C762" s="11" t="s">
        <v>418</v>
      </c>
      <c r="D762" s="11"/>
      <c r="E762" s="11" t="s">
        <v>419</v>
      </c>
      <c r="F762" s="11">
        <v>12</v>
      </c>
      <c r="G762" s="11"/>
      <c r="H762" s="11">
        <v>0</v>
      </c>
      <c r="I762" s="11"/>
      <c r="K762" s="11"/>
      <c r="L762" s="11"/>
      <c r="M762" s="11"/>
      <c r="O762" s="292"/>
      <c r="P762" s="293"/>
      <c r="Q762" s="293"/>
      <c r="R762" s="294"/>
      <c r="U762" s="4"/>
      <c r="V762" s="4"/>
    </row>
    <row r="763" spans="1:22">
      <c r="A763" s="56"/>
      <c r="B763" s="11"/>
      <c r="C763" s="11" t="s">
        <v>613</v>
      </c>
      <c r="D763" s="11"/>
      <c r="E763" s="11" t="s">
        <v>440</v>
      </c>
      <c r="F763" s="11">
        <v>1</v>
      </c>
      <c r="G763" s="11"/>
      <c r="H763" s="11"/>
      <c r="I763" s="11"/>
      <c r="K763" s="11"/>
      <c r="L763" s="11"/>
      <c r="M763" s="11"/>
      <c r="O763" s="292"/>
      <c r="P763" s="293"/>
      <c r="Q763" s="293"/>
      <c r="R763" s="294"/>
      <c r="U763" s="4"/>
      <c r="V763" s="4"/>
    </row>
    <row r="764" spans="1:22">
      <c r="A764" s="56"/>
      <c r="B764" s="11"/>
      <c r="C764" s="11" t="s">
        <v>530</v>
      </c>
      <c r="D764" s="11"/>
      <c r="E764" s="11" t="s">
        <v>531</v>
      </c>
      <c r="F764" s="11">
        <v>131</v>
      </c>
      <c r="G764" s="11"/>
      <c r="H764" s="11">
        <v>0</v>
      </c>
      <c r="I764" s="11"/>
      <c r="K764" s="11"/>
      <c r="L764" s="11"/>
      <c r="M764" s="11"/>
      <c r="O764" s="292"/>
      <c r="P764" s="293"/>
      <c r="Q764" s="293"/>
      <c r="R764" s="294"/>
      <c r="U764" s="4"/>
      <c r="V764" s="4"/>
    </row>
    <row r="765" spans="1:22">
      <c r="A765" s="56"/>
      <c r="B765" s="11"/>
      <c r="C765" s="11" t="s">
        <v>423</v>
      </c>
      <c r="D765" s="11"/>
      <c r="E765" s="11" t="s">
        <v>421</v>
      </c>
      <c r="F765" s="11">
        <v>137</v>
      </c>
      <c r="G765" s="11"/>
      <c r="H765" s="11">
        <v>0</v>
      </c>
      <c r="I765" s="11"/>
      <c r="K765" s="11"/>
      <c r="L765" s="11"/>
      <c r="M765" s="11"/>
      <c r="O765" s="292"/>
      <c r="P765" s="293"/>
      <c r="Q765" s="293"/>
      <c r="R765" s="294"/>
      <c r="U765" s="4"/>
      <c r="V765" s="4"/>
    </row>
    <row r="766" spans="1:22">
      <c r="A766" s="56"/>
      <c r="B766" s="11"/>
      <c r="C766" s="11" t="s">
        <v>305</v>
      </c>
      <c r="D766" s="11"/>
      <c r="E766" s="11" t="s">
        <v>302</v>
      </c>
      <c r="F766" s="11">
        <v>80</v>
      </c>
      <c r="G766" s="11"/>
      <c r="H766" s="11"/>
      <c r="I766" s="11"/>
      <c r="K766" s="11"/>
      <c r="L766" s="11"/>
      <c r="M766" s="11"/>
      <c r="O766" s="292"/>
      <c r="P766" s="293"/>
      <c r="Q766" s="293"/>
      <c r="R766" s="294"/>
      <c r="U766" s="4"/>
      <c r="V766" s="4"/>
    </row>
    <row r="767" spans="1:22">
      <c r="A767" s="56"/>
      <c r="B767" s="11"/>
      <c r="C767" s="11" t="s">
        <v>554</v>
      </c>
      <c r="D767" s="11"/>
      <c r="E767" s="11" t="s">
        <v>523</v>
      </c>
      <c r="F767" s="11">
        <v>27</v>
      </c>
      <c r="G767" s="11"/>
      <c r="H767" s="11">
        <v>0</v>
      </c>
      <c r="I767" s="11"/>
      <c r="K767" s="11"/>
      <c r="L767" s="11"/>
      <c r="M767" s="11"/>
      <c r="O767" s="292"/>
      <c r="P767" s="293"/>
      <c r="Q767" s="293"/>
      <c r="R767" s="294"/>
      <c r="U767" s="4"/>
      <c r="V767" s="4"/>
    </row>
    <row r="768" spans="1:22">
      <c r="A768" s="56"/>
      <c r="B768" s="11"/>
      <c r="C768" s="11" t="s">
        <v>664</v>
      </c>
      <c r="D768" s="11"/>
      <c r="E768" s="11" t="s">
        <v>247</v>
      </c>
      <c r="F768" s="11">
        <v>1</v>
      </c>
      <c r="G768" s="11"/>
      <c r="H768" s="11"/>
      <c r="I768" s="11"/>
      <c r="K768" s="11"/>
      <c r="L768" s="11"/>
      <c r="M768" s="11"/>
      <c r="O768" s="292"/>
      <c r="P768" s="293"/>
      <c r="Q768" s="293"/>
      <c r="R768" s="294"/>
      <c r="U768" s="4"/>
      <c r="V768" s="4"/>
    </row>
    <row r="769" spans="1:22">
      <c r="A769" s="56"/>
      <c r="B769" s="11"/>
      <c r="C769" s="11" t="s">
        <v>248</v>
      </c>
      <c r="D769" s="11"/>
      <c r="E769" s="11" t="s">
        <v>247</v>
      </c>
      <c r="F769" s="11">
        <v>21</v>
      </c>
      <c r="G769" s="11"/>
      <c r="H769" s="11"/>
      <c r="I769" s="11"/>
      <c r="K769" s="11"/>
      <c r="L769" s="11"/>
      <c r="M769" s="11"/>
      <c r="O769" s="292"/>
      <c r="P769" s="293"/>
      <c r="Q769" s="293"/>
      <c r="R769" s="294"/>
      <c r="U769" s="4"/>
      <c r="V769" s="4"/>
    </row>
    <row r="770" spans="1:22">
      <c r="A770" s="56"/>
      <c r="B770" s="11"/>
      <c r="C770" s="11" t="s">
        <v>366</v>
      </c>
      <c r="D770" s="11"/>
      <c r="E770" s="11" t="s">
        <v>362</v>
      </c>
      <c r="F770" s="11">
        <v>1</v>
      </c>
      <c r="G770" s="11"/>
      <c r="H770" s="11"/>
      <c r="I770" s="11"/>
      <c r="K770" s="11"/>
      <c r="L770" s="11"/>
      <c r="M770" s="11"/>
      <c r="O770" s="292"/>
      <c r="P770" s="293"/>
      <c r="Q770" s="293"/>
      <c r="R770" s="294"/>
      <c r="U770" s="4"/>
      <c r="V770" s="4"/>
    </row>
    <row r="771" spans="1:22">
      <c r="A771" s="56"/>
      <c r="B771" s="11"/>
      <c r="C771" s="11" t="s">
        <v>196</v>
      </c>
      <c r="D771" s="11"/>
      <c r="E771" s="11" t="s">
        <v>195</v>
      </c>
      <c r="F771" s="11">
        <v>2</v>
      </c>
      <c r="G771" s="11"/>
      <c r="H771" s="11"/>
      <c r="I771" s="11"/>
      <c r="K771" s="11"/>
      <c r="L771" s="11"/>
      <c r="M771" s="11"/>
      <c r="O771" s="292"/>
      <c r="P771" s="293"/>
      <c r="Q771" s="293"/>
      <c r="R771" s="294"/>
      <c r="U771" s="4"/>
      <c r="V771" s="4"/>
    </row>
    <row r="772" spans="1:22">
      <c r="A772" s="56"/>
      <c r="B772" s="11"/>
      <c r="C772" s="11" t="s">
        <v>309</v>
      </c>
      <c r="D772" s="11"/>
      <c r="E772" s="11" t="s">
        <v>307</v>
      </c>
      <c r="F772" s="11">
        <v>36</v>
      </c>
      <c r="G772" s="11"/>
      <c r="H772" s="11">
        <v>0</v>
      </c>
      <c r="I772" s="11"/>
      <c r="K772" s="11"/>
      <c r="L772" s="11"/>
      <c r="M772" s="11"/>
      <c r="O772" s="292"/>
      <c r="P772" s="293"/>
      <c r="Q772" s="293"/>
      <c r="R772" s="294"/>
      <c r="U772" s="4"/>
      <c r="V772" s="4"/>
    </row>
    <row r="773" spans="1:22">
      <c r="A773" s="56"/>
      <c r="B773" s="11"/>
      <c r="C773" s="11" t="s">
        <v>1326</v>
      </c>
      <c r="D773" s="11"/>
      <c r="E773" s="11" t="s">
        <v>208</v>
      </c>
      <c r="F773" s="11">
        <v>1</v>
      </c>
      <c r="G773" s="11"/>
      <c r="H773" s="11"/>
      <c r="I773" s="11"/>
      <c r="K773" s="11"/>
      <c r="L773" s="11"/>
      <c r="M773" s="11"/>
      <c r="O773" s="292"/>
      <c r="P773" s="293"/>
      <c r="Q773" s="293"/>
      <c r="R773" s="294"/>
      <c r="U773" s="4"/>
      <c r="V773" s="4"/>
    </row>
    <row r="774" spans="1:22">
      <c r="A774" s="56"/>
      <c r="B774" s="11"/>
      <c r="C774" s="11" t="s">
        <v>367</v>
      </c>
      <c r="D774" s="11"/>
      <c r="E774" s="11" t="s">
        <v>362</v>
      </c>
      <c r="F774" s="11">
        <v>3</v>
      </c>
      <c r="G774" s="11"/>
      <c r="H774" s="11">
        <v>0</v>
      </c>
      <c r="I774" s="11"/>
      <c r="K774" s="11"/>
      <c r="L774" s="11"/>
      <c r="M774" s="11"/>
      <c r="O774" s="292"/>
      <c r="P774" s="293"/>
      <c r="Q774" s="293"/>
      <c r="R774" s="294"/>
      <c r="U774" s="4"/>
      <c r="V774" s="4"/>
    </row>
    <row r="775" spans="1:22">
      <c r="A775" s="56"/>
      <c r="B775" s="11"/>
      <c r="C775" s="11" t="s">
        <v>312</v>
      </c>
      <c r="D775" s="11"/>
      <c r="E775" s="11" t="s">
        <v>313</v>
      </c>
      <c r="F775" s="11">
        <v>97</v>
      </c>
      <c r="G775" s="11"/>
      <c r="H775" s="11">
        <v>0</v>
      </c>
      <c r="I775" s="11"/>
      <c r="K775" s="11"/>
      <c r="L775" s="11"/>
      <c r="M775" s="11"/>
      <c r="O775" s="292"/>
      <c r="P775" s="293"/>
      <c r="Q775" s="293"/>
      <c r="R775" s="294"/>
      <c r="U775" s="4"/>
      <c r="V775" s="4"/>
    </row>
    <row r="776" spans="1:22">
      <c r="A776" s="56"/>
      <c r="B776" s="11"/>
      <c r="C776" s="11" t="s">
        <v>666</v>
      </c>
      <c r="D776" s="11"/>
      <c r="E776" s="11" t="s">
        <v>338</v>
      </c>
      <c r="F776" s="11">
        <v>2</v>
      </c>
      <c r="G776" s="11"/>
      <c r="H776" s="11"/>
      <c r="I776" s="11"/>
      <c r="K776" s="11"/>
      <c r="L776" s="11"/>
      <c r="M776" s="11"/>
      <c r="O776" s="292"/>
      <c r="P776" s="293"/>
      <c r="Q776" s="293"/>
      <c r="R776" s="294"/>
      <c r="U776" s="4"/>
      <c r="V776" s="4"/>
    </row>
    <row r="777" spans="1:22">
      <c r="A777" s="56"/>
      <c r="B777" s="11"/>
      <c r="C777" s="11" t="s">
        <v>317</v>
      </c>
      <c r="D777" s="11"/>
      <c r="E777" s="11" t="s">
        <v>315</v>
      </c>
      <c r="F777" s="11">
        <v>22</v>
      </c>
      <c r="G777" s="11"/>
      <c r="H777" s="11">
        <v>0</v>
      </c>
      <c r="I777" s="11"/>
      <c r="K777" s="11"/>
      <c r="L777" s="11"/>
      <c r="M777" s="11"/>
      <c r="O777" s="292"/>
      <c r="P777" s="293"/>
      <c r="Q777" s="293"/>
      <c r="R777" s="294"/>
      <c r="U777" s="4"/>
      <c r="V777" s="4"/>
    </row>
    <row r="778" spans="1:22">
      <c r="A778" s="56"/>
      <c r="B778" s="11"/>
      <c r="C778" s="11" t="s">
        <v>609</v>
      </c>
      <c r="D778" s="11"/>
      <c r="E778" s="11" t="s">
        <v>427</v>
      </c>
      <c r="F778" s="11">
        <v>1</v>
      </c>
      <c r="G778" s="11"/>
      <c r="H778" s="11"/>
      <c r="I778" s="11"/>
      <c r="K778" s="11"/>
      <c r="L778" s="11"/>
      <c r="M778" s="11"/>
      <c r="O778" s="292"/>
      <c r="P778" s="293"/>
      <c r="Q778" s="293"/>
      <c r="R778" s="294"/>
      <c r="U778" s="4"/>
      <c r="V778" s="4"/>
    </row>
    <row r="779" spans="1:22">
      <c r="A779" s="56"/>
      <c r="B779" s="11"/>
      <c r="C779" s="11" t="s">
        <v>487</v>
      </c>
      <c r="D779" s="11"/>
      <c r="E779" s="11" t="s">
        <v>485</v>
      </c>
      <c r="F779" s="11">
        <v>31</v>
      </c>
      <c r="G779" s="11"/>
      <c r="H779" s="11">
        <v>0</v>
      </c>
      <c r="I779" s="11"/>
      <c r="K779" s="11"/>
      <c r="L779" s="11"/>
      <c r="M779" s="11"/>
      <c r="O779" s="292"/>
      <c r="P779" s="293"/>
      <c r="Q779" s="293"/>
      <c r="R779" s="294"/>
      <c r="U779" s="4"/>
      <c r="V779" s="4"/>
    </row>
    <row r="780" spans="1:22">
      <c r="A780" s="56"/>
      <c r="B780" s="11"/>
      <c r="C780" s="11" t="s">
        <v>424</v>
      </c>
      <c r="D780" s="11"/>
      <c r="E780" s="11" t="s">
        <v>350</v>
      </c>
      <c r="F780" s="11">
        <v>1</v>
      </c>
      <c r="G780" s="11"/>
      <c r="H780" s="11"/>
      <c r="I780" s="11"/>
      <c r="K780" s="11"/>
      <c r="L780" s="11"/>
      <c r="M780" s="11"/>
      <c r="O780" s="292"/>
      <c r="P780" s="293"/>
      <c r="Q780" s="293"/>
      <c r="R780" s="294"/>
      <c r="U780" s="4"/>
      <c r="V780" s="4"/>
    </row>
    <row r="781" spans="1:22">
      <c r="A781" s="56"/>
      <c r="B781" s="11"/>
      <c r="C781" s="11" t="s">
        <v>428</v>
      </c>
      <c r="D781" s="11"/>
      <c r="E781" s="11" t="s">
        <v>427</v>
      </c>
      <c r="F781" s="11">
        <v>136</v>
      </c>
      <c r="G781" s="11"/>
      <c r="H781" s="11">
        <v>0</v>
      </c>
      <c r="I781" s="11"/>
      <c r="K781" s="11"/>
      <c r="L781" s="11"/>
      <c r="M781" s="11"/>
      <c r="O781" s="292"/>
      <c r="P781" s="293"/>
      <c r="Q781" s="293"/>
      <c r="R781" s="294"/>
      <c r="U781" s="4"/>
      <c r="V781" s="4"/>
    </row>
    <row r="782" spans="1:22">
      <c r="A782" s="56"/>
      <c r="B782" s="11"/>
      <c r="C782" s="11" t="s">
        <v>429</v>
      </c>
      <c r="D782" s="11"/>
      <c r="E782" s="11" t="s">
        <v>427</v>
      </c>
      <c r="F782" s="11">
        <v>30</v>
      </c>
      <c r="G782" s="11"/>
      <c r="H782" s="11">
        <v>0</v>
      </c>
      <c r="I782" s="11"/>
      <c r="K782" s="11"/>
      <c r="L782" s="11"/>
      <c r="M782" s="11"/>
      <c r="O782" s="292"/>
      <c r="P782" s="293"/>
      <c r="Q782" s="293"/>
      <c r="R782" s="294"/>
      <c r="U782" s="4"/>
      <c r="V782" s="4"/>
    </row>
    <row r="783" spans="1:22">
      <c r="A783" s="56"/>
      <c r="B783" s="11"/>
      <c r="C783" s="11" t="s">
        <v>506</v>
      </c>
      <c r="D783" s="11"/>
      <c r="E783" s="11" t="s">
        <v>504</v>
      </c>
      <c r="F783" s="11">
        <v>6</v>
      </c>
      <c r="G783" s="11"/>
      <c r="H783" s="11"/>
      <c r="I783" s="11"/>
      <c r="K783" s="11"/>
      <c r="L783" s="11"/>
      <c r="M783" s="11"/>
      <c r="O783" s="292"/>
      <c r="P783" s="293"/>
      <c r="Q783" s="293"/>
      <c r="R783" s="294"/>
      <c r="U783" s="4"/>
      <c r="V783" s="4"/>
    </row>
    <row r="784" spans="1:22">
      <c r="A784" s="56"/>
      <c r="B784" s="11"/>
      <c r="C784" s="11" t="s">
        <v>323</v>
      </c>
      <c r="D784" s="11"/>
      <c r="E784" s="11" t="s">
        <v>324</v>
      </c>
      <c r="F784" s="11">
        <v>16</v>
      </c>
      <c r="G784" s="11"/>
      <c r="H784" s="11">
        <v>0</v>
      </c>
      <c r="I784" s="11"/>
      <c r="K784" s="11"/>
      <c r="L784" s="11"/>
      <c r="M784" s="11"/>
      <c r="O784" s="292"/>
      <c r="P784" s="293"/>
      <c r="Q784" s="293"/>
      <c r="R784" s="294"/>
      <c r="U784" s="4"/>
      <c r="V784" s="4"/>
    </row>
    <row r="785" spans="1:22">
      <c r="A785" s="56"/>
      <c r="B785" s="11"/>
      <c r="C785" s="11" t="s">
        <v>436</v>
      </c>
      <c r="D785" s="11"/>
      <c r="E785" s="11" t="s">
        <v>432</v>
      </c>
      <c r="F785" s="11">
        <v>59</v>
      </c>
      <c r="G785" s="11"/>
      <c r="H785" s="11">
        <v>0</v>
      </c>
      <c r="I785" s="11"/>
      <c r="K785" s="11"/>
      <c r="L785" s="11"/>
      <c r="M785" s="11"/>
      <c r="O785" s="292"/>
      <c r="P785" s="293"/>
      <c r="Q785" s="293"/>
      <c r="R785" s="294"/>
      <c r="U785" s="4"/>
      <c r="V785" s="4"/>
    </row>
    <row r="786" spans="1:22">
      <c r="A786" s="56"/>
      <c r="B786" s="11"/>
      <c r="C786" s="11" t="s">
        <v>327</v>
      </c>
      <c r="D786" s="11"/>
      <c r="E786" s="11" t="s">
        <v>326</v>
      </c>
      <c r="F786" s="11">
        <v>91</v>
      </c>
      <c r="G786" s="11"/>
      <c r="H786" s="11">
        <v>0</v>
      </c>
      <c r="I786" s="11"/>
      <c r="K786" s="11"/>
      <c r="L786" s="11"/>
      <c r="M786" s="11"/>
      <c r="O786" s="292"/>
      <c r="P786" s="293"/>
      <c r="Q786" s="293"/>
      <c r="R786" s="294"/>
      <c r="U786" s="4"/>
      <c r="V786" s="4"/>
    </row>
    <row r="787" spans="1:22" ht="15" thickBot="1">
      <c r="A787" s="56"/>
      <c r="B787" s="93"/>
      <c r="C787" s="93"/>
      <c r="D787" s="93"/>
      <c r="E787" s="93"/>
      <c r="F787" s="93"/>
      <c r="G787" s="93"/>
      <c r="H787" s="93"/>
      <c r="I787" s="93"/>
      <c r="K787" s="93"/>
      <c r="L787" s="93"/>
      <c r="M787" s="93"/>
      <c r="O787" s="456"/>
      <c r="P787" s="457"/>
      <c r="Q787" s="457"/>
      <c r="R787" s="458"/>
      <c r="U787" s="4"/>
      <c r="V787" s="4"/>
    </row>
    <row r="788" spans="1:22" ht="15" thickBot="1">
      <c r="A788" s="56"/>
      <c r="B788" s="94" t="s">
        <v>52</v>
      </c>
      <c r="C788" s="95"/>
      <c r="D788" s="95"/>
      <c r="E788" s="95"/>
      <c r="F788" s="96">
        <f>SUM(F534:F787)</f>
        <v>14045</v>
      </c>
      <c r="G788" s="96">
        <f>SUM(G534:G787)</f>
        <v>139</v>
      </c>
      <c r="H788" s="96">
        <f>SUM(H534:H787)</f>
        <v>132</v>
      </c>
      <c r="I788" s="100" t="s">
        <v>53</v>
      </c>
      <c r="K788" s="96"/>
      <c r="L788" s="96"/>
      <c r="M788" s="96"/>
      <c r="O788" s="450"/>
      <c r="P788" s="451"/>
      <c r="Q788" s="451"/>
      <c r="R788" s="452"/>
      <c r="U788" s="4"/>
      <c r="V788" s="4"/>
    </row>
    <row r="789" spans="1:22" s="4" customFormat="1" ht="13.8" thickBot="1">
      <c r="A789" s="56"/>
      <c r="K789" s="51"/>
    </row>
    <row r="790" spans="1:22" ht="66">
      <c r="A790" s="56" t="s">
        <v>1229</v>
      </c>
      <c r="B790" s="57" t="s">
        <v>56</v>
      </c>
      <c r="C790" s="57" t="s">
        <v>35</v>
      </c>
      <c r="D790" s="57" t="s">
        <v>36</v>
      </c>
      <c r="E790" s="57" t="s">
        <v>37</v>
      </c>
      <c r="F790" s="58" t="s">
        <v>76</v>
      </c>
      <c r="G790" s="58" t="s">
        <v>77</v>
      </c>
      <c r="H790" s="58" t="s">
        <v>78</v>
      </c>
      <c r="I790" s="58" t="s">
        <v>79</v>
      </c>
      <c r="J790" s="73"/>
      <c r="K790" s="58" t="s">
        <v>80</v>
      </c>
      <c r="L790" s="58" t="s">
        <v>81</v>
      </c>
      <c r="M790" s="58" t="s">
        <v>82</v>
      </c>
      <c r="N790" s="73"/>
      <c r="O790" s="462" t="s">
        <v>83</v>
      </c>
      <c r="P790" s="463"/>
      <c r="Q790" s="463"/>
      <c r="R790" s="463"/>
      <c r="U790" s="4"/>
      <c r="V790" s="4"/>
    </row>
    <row r="791" spans="1:22">
      <c r="A791" s="56"/>
      <c r="B791" s="11"/>
      <c r="C791" s="11" t="s">
        <v>1339</v>
      </c>
      <c r="D791" s="11"/>
      <c r="E791" s="11" t="s">
        <v>1340</v>
      </c>
      <c r="F791" s="11">
        <v>1</v>
      </c>
      <c r="G791" s="11"/>
      <c r="H791" s="11"/>
      <c r="I791" s="11"/>
      <c r="K791" s="11"/>
      <c r="L791" s="11"/>
      <c r="M791" s="11"/>
      <c r="O791" s="453"/>
      <c r="P791" s="454"/>
      <c r="Q791" s="454"/>
      <c r="R791" s="455"/>
      <c r="U791" s="4"/>
      <c r="V791" s="4"/>
    </row>
    <row r="792" spans="1:22">
      <c r="A792" s="56"/>
      <c r="B792" s="11"/>
      <c r="C792" s="11" t="s">
        <v>329</v>
      </c>
      <c r="D792" s="11"/>
      <c r="E792" s="11" t="s">
        <v>330</v>
      </c>
      <c r="F792" s="11">
        <v>25</v>
      </c>
      <c r="G792" s="11">
        <v>1</v>
      </c>
      <c r="H792" s="11">
        <v>0</v>
      </c>
      <c r="I792" s="11"/>
      <c r="K792" s="11"/>
      <c r="L792" s="11"/>
      <c r="M792" s="11"/>
      <c r="O792" s="292"/>
      <c r="P792" s="293"/>
      <c r="Q792" s="293"/>
      <c r="R792" s="294"/>
      <c r="U792" s="4"/>
      <c r="V792" s="4"/>
    </row>
    <row r="793" spans="1:22">
      <c r="A793" s="56"/>
      <c r="B793" s="11"/>
      <c r="C793" s="11" t="s">
        <v>329</v>
      </c>
      <c r="D793" s="11"/>
      <c r="E793" s="11" t="s">
        <v>345</v>
      </c>
      <c r="F793" s="11">
        <v>13</v>
      </c>
      <c r="G793" s="11"/>
      <c r="H793" s="11">
        <v>0</v>
      </c>
      <c r="I793" s="11"/>
      <c r="K793" s="11"/>
      <c r="L793" s="11"/>
      <c r="M793" s="11"/>
      <c r="O793" s="292"/>
      <c r="P793" s="293"/>
      <c r="Q793" s="293"/>
      <c r="R793" s="294"/>
      <c r="U793" s="4"/>
      <c r="V793" s="4"/>
    </row>
    <row r="794" spans="1:22">
      <c r="A794" s="56"/>
      <c r="B794" s="11"/>
      <c r="C794" s="11" t="s">
        <v>331</v>
      </c>
      <c r="D794" s="11"/>
      <c r="E794" s="11" t="s">
        <v>330</v>
      </c>
      <c r="F794" s="11">
        <v>13</v>
      </c>
      <c r="G794" s="11">
        <v>1</v>
      </c>
      <c r="H794" s="11">
        <v>0</v>
      </c>
      <c r="I794" s="11"/>
      <c r="K794" s="11"/>
      <c r="L794" s="11"/>
      <c r="M794" s="11"/>
      <c r="O794" s="292"/>
      <c r="P794" s="293"/>
      <c r="Q794" s="293"/>
      <c r="R794" s="294"/>
      <c r="U794" s="4"/>
      <c r="V794" s="4"/>
    </row>
    <row r="795" spans="1:22">
      <c r="A795" s="56"/>
      <c r="B795" s="11"/>
      <c r="C795" s="11" t="s">
        <v>190</v>
      </c>
      <c r="D795" s="11"/>
      <c r="E795" s="11" t="s">
        <v>191</v>
      </c>
      <c r="F795" s="11">
        <v>4</v>
      </c>
      <c r="G795" s="11"/>
      <c r="H795" s="11">
        <v>0</v>
      </c>
      <c r="I795" s="11"/>
      <c r="K795" s="11"/>
      <c r="L795" s="11"/>
      <c r="M795" s="11"/>
      <c r="O795" s="292"/>
      <c r="P795" s="293"/>
      <c r="Q795" s="293"/>
      <c r="R795" s="294"/>
      <c r="U795" s="4"/>
      <c r="V795" s="4"/>
    </row>
    <row r="796" spans="1:22">
      <c r="A796" s="56"/>
      <c r="B796" s="11"/>
      <c r="C796" s="11" t="s">
        <v>641</v>
      </c>
      <c r="D796" s="11"/>
      <c r="E796" s="11" t="s">
        <v>237</v>
      </c>
      <c r="F796" s="11">
        <v>1</v>
      </c>
      <c r="G796" s="11"/>
      <c r="H796" s="11"/>
      <c r="I796" s="11"/>
      <c r="K796" s="11"/>
      <c r="L796" s="11"/>
      <c r="M796" s="11"/>
      <c r="O796" s="292"/>
      <c r="P796" s="293"/>
      <c r="Q796" s="293"/>
      <c r="R796" s="294"/>
      <c r="U796" s="4"/>
      <c r="V796" s="4"/>
    </row>
    <row r="797" spans="1:22">
      <c r="A797" s="56"/>
      <c r="B797" s="11"/>
      <c r="C797" s="11" t="s">
        <v>192</v>
      </c>
      <c r="D797" s="11"/>
      <c r="E797" s="11" t="s">
        <v>193</v>
      </c>
      <c r="F797" s="11">
        <v>14</v>
      </c>
      <c r="G797" s="11"/>
      <c r="H797" s="11">
        <v>0</v>
      </c>
      <c r="I797" s="11"/>
      <c r="K797" s="11"/>
      <c r="L797" s="11"/>
      <c r="M797" s="11"/>
      <c r="O797" s="292"/>
      <c r="P797" s="293"/>
      <c r="Q797" s="293"/>
      <c r="R797" s="294"/>
      <c r="U797" s="4"/>
      <c r="V797" s="4"/>
    </row>
    <row r="798" spans="1:22">
      <c r="A798" s="56"/>
      <c r="B798" s="11"/>
      <c r="C798" s="11" t="s">
        <v>524</v>
      </c>
      <c r="D798" s="11"/>
      <c r="E798" s="11" t="s">
        <v>525</v>
      </c>
      <c r="F798" s="11">
        <v>175</v>
      </c>
      <c r="G798" s="11"/>
      <c r="H798" s="11">
        <v>0</v>
      </c>
      <c r="I798" s="11"/>
      <c r="K798" s="11"/>
      <c r="L798" s="11"/>
      <c r="M798" s="11"/>
      <c r="O798" s="292"/>
      <c r="P798" s="293"/>
      <c r="Q798" s="293"/>
      <c r="R798" s="294"/>
      <c r="U798" s="4"/>
      <c r="V798" s="4"/>
    </row>
    <row r="799" spans="1:22">
      <c r="A799" s="56"/>
      <c r="B799" s="11"/>
      <c r="C799" s="11" t="s">
        <v>524</v>
      </c>
      <c r="D799" s="11"/>
      <c r="E799" s="11" t="s">
        <v>529</v>
      </c>
      <c r="F799" s="11">
        <v>1</v>
      </c>
      <c r="G799" s="11"/>
      <c r="H799" s="11">
        <v>0</v>
      </c>
      <c r="I799" s="11"/>
      <c r="K799" s="11"/>
      <c r="L799" s="11"/>
      <c r="M799" s="11"/>
      <c r="O799" s="292"/>
      <c r="P799" s="293"/>
      <c r="Q799" s="293"/>
      <c r="R799" s="294"/>
      <c r="U799" s="4"/>
      <c r="V799" s="4"/>
    </row>
    <row r="800" spans="1:22">
      <c r="A800" s="56"/>
      <c r="B800" s="11"/>
      <c r="C800" s="11" t="s">
        <v>584</v>
      </c>
      <c r="D800" s="11"/>
      <c r="E800" s="11" t="s">
        <v>295</v>
      </c>
      <c r="F800" s="11">
        <v>1</v>
      </c>
      <c r="G800" s="11"/>
      <c r="H800" s="11"/>
      <c r="I800" s="11"/>
      <c r="K800" s="11"/>
      <c r="L800" s="11"/>
      <c r="M800" s="11"/>
      <c r="O800" s="292"/>
      <c r="P800" s="293"/>
      <c r="Q800" s="293"/>
      <c r="R800" s="294"/>
      <c r="U800" s="4"/>
      <c r="V800" s="4"/>
    </row>
    <row r="801" spans="1:22">
      <c r="A801" s="56"/>
      <c r="B801" s="11"/>
      <c r="C801" s="11" t="s">
        <v>333</v>
      </c>
      <c r="D801" s="11"/>
      <c r="E801" s="11" t="s">
        <v>334</v>
      </c>
      <c r="F801" s="11">
        <v>8</v>
      </c>
      <c r="G801" s="11"/>
      <c r="H801" s="11"/>
      <c r="I801" s="11"/>
      <c r="K801" s="11"/>
      <c r="L801" s="11"/>
      <c r="M801" s="11"/>
      <c r="O801" s="292"/>
      <c r="P801" s="293"/>
      <c r="Q801" s="293"/>
      <c r="R801" s="294"/>
      <c r="U801" s="4"/>
      <c r="V801" s="4"/>
    </row>
    <row r="802" spans="1:22">
      <c r="A802" s="56"/>
      <c r="B802" s="11"/>
      <c r="C802" s="11" t="s">
        <v>394</v>
      </c>
      <c r="D802" s="11"/>
      <c r="E802" s="11" t="s">
        <v>391</v>
      </c>
      <c r="F802" s="11">
        <v>3</v>
      </c>
      <c r="G802" s="11"/>
      <c r="H802" s="11"/>
      <c r="I802" s="11"/>
      <c r="K802" s="11"/>
      <c r="L802" s="11"/>
      <c r="M802" s="11"/>
      <c r="O802" s="292"/>
      <c r="P802" s="293"/>
      <c r="Q802" s="293"/>
      <c r="R802" s="294"/>
      <c r="U802" s="4"/>
      <c r="V802" s="4"/>
    </row>
    <row r="803" spans="1:22">
      <c r="A803" s="56"/>
      <c r="B803" s="11"/>
      <c r="C803" s="11" t="s">
        <v>394</v>
      </c>
      <c r="D803" s="11"/>
      <c r="E803" s="11" t="s">
        <v>395</v>
      </c>
      <c r="F803" s="11">
        <v>9</v>
      </c>
      <c r="G803" s="11"/>
      <c r="H803" s="11"/>
      <c r="I803" s="11"/>
      <c r="K803" s="11"/>
      <c r="L803" s="11"/>
      <c r="M803" s="11"/>
      <c r="O803" s="292"/>
      <c r="P803" s="293"/>
      <c r="Q803" s="293"/>
      <c r="R803" s="294"/>
      <c r="U803" s="4"/>
      <c r="V803" s="4"/>
    </row>
    <row r="804" spans="1:22">
      <c r="A804" s="56"/>
      <c r="B804" s="11"/>
      <c r="C804" s="11" t="s">
        <v>194</v>
      </c>
      <c r="D804" s="11"/>
      <c r="E804" s="11" t="s">
        <v>195</v>
      </c>
      <c r="F804" s="11">
        <v>2</v>
      </c>
      <c r="G804" s="11"/>
      <c r="H804" s="11"/>
      <c r="I804" s="11"/>
      <c r="K804" s="11"/>
      <c r="L804" s="11"/>
      <c r="M804" s="11"/>
      <c r="O804" s="292"/>
      <c r="P804" s="293"/>
      <c r="Q804" s="293"/>
      <c r="R804" s="294"/>
      <c r="U804" s="4"/>
      <c r="V804" s="4"/>
    </row>
    <row r="805" spans="1:22">
      <c r="A805" s="56"/>
      <c r="B805" s="11"/>
      <c r="C805" s="11" t="s">
        <v>194</v>
      </c>
      <c r="D805" s="11"/>
      <c r="E805" s="11" t="s">
        <v>197</v>
      </c>
      <c r="F805" s="11">
        <v>2</v>
      </c>
      <c r="G805" s="11"/>
      <c r="H805" s="11"/>
      <c r="I805" s="11"/>
      <c r="K805" s="11"/>
      <c r="L805" s="11"/>
      <c r="M805" s="11"/>
      <c r="O805" s="292"/>
      <c r="P805" s="293"/>
      <c r="Q805" s="293"/>
      <c r="R805" s="294"/>
      <c r="U805" s="4"/>
      <c r="V805" s="4"/>
    </row>
    <row r="806" spans="1:22">
      <c r="A806" s="56"/>
      <c r="B806" s="11"/>
      <c r="C806" s="11" t="s">
        <v>283</v>
      </c>
      <c r="D806" s="11"/>
      <c r="E806" s="11" t="s">
        <v>284</v>
      </c>
      <c r="F806" s="11">
        <v>3</v>
      </c>
      <c r="G806" s="11"/>
      <c r="H806" s="11">
        <v>0</v>
      </c>
      <c r="I806" s="11"/>
      <c r="K806" s="11"/>
      <c r="L806" s="11"/>
      <c r="M806" s="11"/>
      <c r="O806" s="292"/>
      <c r="P806" s="293"/>
      <c r="Q806" s="293"/>
      <c r="R806" s="294"/>
      <c r="U806" s="4"/>
      <c r="V806" s="4"/>
    </row>
    <row r="807" spans="1:22">
      <c r="A807" s="56"/>
      <c r="B807" s="11"/>
      <c r="C807" s="11" t="s">
        <v>198</v>
      </c>
      <c r="D807" s="11"/>
      <c r="E807" s="11" t="s">
        <v>199</v>
      </c>
      <c r="F807" s="11">
        <v>15</v>
      </c>
      <c r="G807" s="11">
        <v>2</v>
      </c>
      <c r="H807" s="11">
        <v>0</v>
      </c>
      <c r="I807" s="11"/>
      <c r="K807" s="11"/>
      <c r="L807" s="11"/>
      <c r="M807" s="11"/>
      <c r="O807" s="292"/>
      <c r="P807" s="293"/>
      <c r="Q807" s="293"/>
      <c r="R807" s="294"/>
      <c r="U807" s="4"/>
      <c r="V807" s="4"/>
    </row>
    <row r="808" spans="1:22">
      <c r="A808" s="56"/>
      <c r="B808" s="11"/>
      <c r="C808" s="11" t="s">
        <v>642</v>
      </c>
      <c r="D808" s="11"/>
      <c r="E808" s="11" t="s">
        <v>377</v>
      </c>
      <c r="F808" s="11">
        <v>1</v>
      </c>
      <c r="G808" s="11"/>
      <c r="H808" s="11"/>
      <c r="I808" s="11"/>
      <c r="K808" s="11"/>
      <c r="L808" s="11"/>
      <c r="M808" s="11"/>
      <c r="O808" s="292"/>
      <c r="P808" s="293"/>
      <c r="Q808" s="293"/>
      <c r="R808" s="294"/>
      <c r="U808" s="4"/>
      <c r="V808" s="4"/>
    </row>
    <row r="809" spans="1:22">
      <c r="A809" s="56"/>
      <c r="B809" s="11"/>
      <c r="C809" s="11" t="s">
        <v>484</v>
      </c>
      <c r="D809" s="11"/>
      <c r="E809" s="11" t="s">
        <v>485</v>
      </c>
      <c r="F809" s="11">
        <v>3</v>
      </c>
      <c r="G809" s="11"/>
      <c r="H809" s="11"/>
      <c r="I809" s="11"/>
      <c r="K809" s="11"/>
      <c r="L809" s="11"/>
      <c r="M809" s="11"/>
      <c r="O809" s="292"/>
      <c r="P809" s="293"/>
      <c r="Q809" s="293"/>
      <c r="R809" s="294"/>
      <c r="U809" s="4"/>
      <c r="V809" s="4"/>
    </row>
    <row r="810" spans="1:22">
      <c r="A810" s="56"/>
      <c r="B810" s="11"/>
      <c r="C810" s="11" t="s">
        <v>205</v>
      </c>
      <c r="D810" s="11"/>
      <c r="E810" s="11" t="s">
        <v>204</v>
      </c>
      <c r="F810" s="11">
        <v>38</v>
      </c>
      <c r="G810" s="11"/>
      <c r="H810" s="11">
        <v>0</v>
      </c>
      <c r="I810" s="11"/>
      <c r="K810" s="11"/>
      <c r="L810" s="11"/>
      <c r="M810" s="11"/>
      <c r="O810" s="292"/>
      <c r="P810" s="293"/>
      <c r="Q810" s="293"/>
      <c r="R810" s="294"/>
      <c r="U810" s="4"/>
      <c r="V810" s="4"/>
    </row>
    <row r="811" spans="1:22">
      <c r="A811" s="56"/>
      <c r="B811" s="11"/>
      <c r="C811" s="11" t="s">
        <v>205</v>
      </c>
      <c r="D811" s="11"/>
      <c r="E811" s="11" t="s">
        <v>313</v>
      </c>
      <c r="F811" s="11">
        <v>2</v>
      </c>
      <c r="G811" s="11"/>
      <c r="H811" s="11"/>
      <c r="I811" s="11"/>
      <c r="K811" s="11"/>
      <c r="L811" s="11"/>
      <c r="M811" s="11"/>
      <c r="O811" s="292"/>
      <c r="P811" s="293"/>
      <c r="Q811" s="293"/>
      <c r="R811" s="294"/>
      <c r="U811" s="4"/>
      <c r="V811" s="4"/>
    </row>
    <row r="812" spans="1:22">
      <c r="A812" s="56"/>
      <c r="B812" s="11"/>
      <c r="C812" s="11" t="s">
        <v>207</v>
      </c>
      <c r="D812" s="11"/>
      <c r="E812" s="11" t="s">
        <v>208</v>
      </c>
      <c r="F812" s="11">
        <v>7</v>
      </c>
      <c r="G812" s="11"/>
      <c r="H812" s="11"/>
      <c r="I812" s="11"/>
      <c r="K812" s="11"/>
      <c r="L812" s="11"/>
      <c r="M812" s="11"/>
      <c r="O812" s="292"/>
      <c r="P812" s="293"/>
      <c r="Q812" s="293"/>
      <c r="R812" s="294"/>
      <c r="U812" s="4"/>
      <c r="V812" s="4"/>
    </row>
    <row r="813" spans="1:22">
      <c r="A813" s="56"/>
      <c r="B813" s="11"/>
      <c r="C813" s="11" t="s">
        <v>236</v>
      </c>
      <c r="D813" s="11"/>
      <c r="E813" s="11" t="s">
        <v>237</v>
      </c>
      <c r="F813" s="11">
        <v>2</v>
      </c>
      <c r="G813" s="11"/>
      <c r="H813" s="11"/>
      <c r="I813" s="11"/>
      <c r="K813" s="11"/>
      <c r="L813" s="11"/>
      <c r="M813" s="11"/>
      <c r="O813" s="292"/>
      <c r="P813" s="293"/>
      <c r="Q813" s="293"/>
      <c r="R813" s="294"/>
      <c r="U813" s="4"/>
      <c r="V813" s="4"/>
    </row>
    <row r="814" spans="1:22">
      <c r="A814" s="56"/>
      <c r="B814" s="11"/>
      <c r="C814" s="11" t="s">
        <v>562</v>
      </c>
      <c r="D814" s="11"/>
      <c r="E814" s="11" t="s">
        <v>199</v>
      </c>
      <c r="F814" s="11">
        <v>3</v>
      </c>
      <c r="G814" s="11"/>
      <c r="H814" s="11"/>
      <c r="I814" s="11"/>
      <c r="K814" s="11"/>
      <c r="L814" s="11"/>
      <c r="M814" s="11"/>
      <c r="O814" s="292"/>
      <c r="P814" s="293"/>
      <c r="Q814" s="293"/>
      <c r="R814" s="294"/>
      <c r="U814" s="4"/>
      <c r="V814" s="4"/>
    </row>
    <row r="815" spans="1:22">
      <c r="A815" s="56"/>
      <c r="B815" s="11"/>
      <c r="C815" s="11" t="s">
        <v>565</v>
      </c>
      <c r="D815" s="11"/>
      <c r="E815" s="11" t="s">
        <v>212</v>
      </c>
      <c r="F815" s="11">
        <v>24</v>
      </c>
      <c r="G815" s="11"/>
      <c r="H815" s="11"/>
      <c r="I815" s="11"/>
      <c r="K815" s="11"/>
      <c r="L815" s="11"/>
      <c r="M815" s="11"/>
      <c r="O815" s="292"/>
      <c r="P815" s="293"/>
      <c r="Q815" s="293"/>
      <c r="R815" s="294"/>
      <c r="U815" s="4"/>
      <c r="V815" s="4"/>
    </row>
    <row r="816" spans="1:22">
      <c r="A816" s="56"/>
      <c r="B816" s="11"/>
      <c r="C816" s="11" t="s">
        <v>439</v>
      </c>
      <c r="D816" s="11"/>
      <c r="E816" s="11" t="s">
        <v>440</v>
      </c>
      <c r="F816" s="11">
        <v>111</v>
      </c>
      <c r="G816" s="11">
        <v>6</v>
      </c>
      <c r="H816" s="11">
        <v>2</v>
      </c>
      <c r="I816" s="11">
        <v>0.5</v>
      </c>
      <c r="K816" s="11"/>
      <c r="L816" s="11"/>
      <c r="M816" s="11"/>
      <c r="O816" s="292"/>
      <c r="P816" s="293"/>
      <c r="Q816" s="293"/>
      <c r="R816" s="294"/>
      <c r="U816" s="4"/>
      <c r="V816" s="4"/>
    </row>
    <row r="817" spans="1:22">
      <c r="A817" s="56"/>
      <c r="B817" s="11"/>
      <c r="C817" s="11" t="s">
        <v>335</v>
      </c>
      <c r="D817" s="11"/>
      <c r="E817" s="11" t="s">
        <v>336</v>
      </c>
      <c r="F817" s="11">
        <v>22</v>
      </c>
      <c r="G817" s="11"/>
      <c r="H817" s="11">
        <v>0</v>
      </c>
      <c r="I817" s="11"/>
      <c r="K817" s="11"/>
      <c r="L817" s="11"/>
      <c r="M817" s="11"/>
      <c r="O817" s="292"/>
      <c r="P817" s="293"/>
      <c r="Q817" s="293"/>
      <c r="R817" s="294"/>
      <c r="U817" s="4"/>
      <c r="V817" s="4"/>
    </row>
    <row r="818" spans="1:22">
      <c r="A818" s="56"/>
      <c r="B818" s="11"/>
      <c r="C818" s="11" t="s">
        <v>443</v>
      </c>
      <c r="D818" s="11"/>
      <c r="E818" s="11" t="s">
        <v>444</v>
      </c>
      <c r="F818" s="11">
        <v>9</v>
      </c>
      <c r="G818" s="11"/>
      <c r="H818" s="11">
        <v>0</v>
      </c>
      <c r="I818" s="11"/>
      <c r="K818" s="11"/>
      <c r="L818" s="11"/>
      <c r="M818" s="11"/>
      <c r="O818" s="292"/>
      <c r="P818" s="293"/>
      <c r="Q818" s="293"/>
      <c r="R818" s="294"/>
      <c r="U818" s="4"/>
      <c r="V818" s="4"/>
    </row>
    <row r="819" spans="1:22">
      <c r="A819" s="56"/>
      <c r="B819" s="11"/>
      <c r="C819" s="11" t="s">
        <v>614</v>
      </c>
      <c r="D819" s="11"/>
      <c r="E819" s="11" t="s">
        <v>444</v>
      </c>
      <c r="F819" s="11">
        <v>1</v>
      </c>
      <c r="G819" s="11"/>
      <c r="H819" s="11"/>
      <c r="I819" s="11"/>
      <c r="K819" s="11"/>
      <c r="L819" s="11"/>
      <c r="M819" s="11"/>
      <c r="O819" s="292"/>
      <c r="P819" s="293"/>
      <c r="Q819" s="293"/>
      <c r="R819" s="294"/>
      <c r="U819" s="4"/>
      <c r="V819" s="4"/>
    </row>
    <row r="820" spans="1:22">
      <c r="A820" s="56"/>
      <c r="B820" s="11"/>
      <c r="C820" s="11" t="s">
        <v>349</v>
      </c>
      <c r="D820" s="11"/>
      <c r="E820" s="11" t="s">
        <v>350</v>
      </c>
      <c r="F820" s="11">
        <v>6</v>
      </c>
      <c r="G820" s="11"/>
      <c r="H820" s="11">
        <v>0</v>
      </c>
      <c r="I820" s="11"/>
      <c r="K820" s="11"/>
      <c r="L820" s="11"/>
      <c r="M820" s="11"/>
      <c r="O820" s="292"/>
      <c r="P820" s="293"/>
      <c r="Q820" s="293"/>
      <c r="R820" s="294"/>
      <c r="U820" s="4"/>
      <c r="V820" s="4"/>
    </row>
    <row r="821" spans="1:22">
      <c r="A821" s="56"/>
      <c r="B821" s="11"/>
      <c r="C821" s="11" t="s">
        <v>337</v>
      </c>
      <c r="D821" s="11"/>
      <c r="E821" s="11" t="s">
        <v>338</v>
      </c>
      <c r="F821" s="11">
        <v>41</v>
      </c>
      <c r="G821" s="11">
        <v>1</v>
      </c>
      <c r="H821" s="11">
        <v>0</v>
      </c>
      <c r="I821" s="11"/>
      <c r="K821" s="11"/>
      <c r="L821" s="11"/>
      <c r="M821" s="11"/>
      <c r="O821" s="292"/>
      <c r="P821" s="293"/>
      <c r="Q821" s="293"/>
      <c r="R821" s="294"/>
      <c r="U821" s="4"/>
      <c r="V821" s="4"/>
    </row>
    <row r="822" spans="1:22">
      <c r="A822" s="56"/>
      <c r="B822" s="11"/>
      <c r="C822" s="11" t="s">
        <v>351</v>
      </c>
      <c r="D822" s="11"/>
      <c r="E822" s="11" t="s">
        <v>350</v>
      </c>
      <c r="F822" s="11">
        <v>29</v>
      </c>
      <c r="G822" s="11"/>
      <c r="H822" s="11">
        <v>0</v>
      </c>
      <c r="I822" s="11"/>
      <c r="K822" s="11"/>
      <c r="L822" s="11"/>
      <c r="M822" s="11"/>
      <c r="O822" s="292"/>
      <c r="P822" s="293"/>
      <c r="Q822" s="293"/>
      <c r="R822" s="294"/>
      <c r="U822" s="4"/>
      <c r="V822" s="4"/>
    </row>
    <row r="823" spans="1:22">
      <c r="A823" s="56"/>
      <c r="B823" s="11"/>
      <c r="C823" s="11" t="s">
        <v>390</v>
      </c>
      <c r="D823" s="11"/>
      <c r="E823" s="11" t="s">
        <v>391</v>
      </c>
      <c r="F823" s="11">
        <v>1</v>
      </c>
      <c r="G823" s="11"/>
      <c r="H823" s="11">
        <v>0</v>
      </c>
      <c r="I823" s="11"/>
      <c r="K823" s="11"/>
      <c r="L823" s="11"/>
      <c r="M823" s="11"/>
      <c r="O823" s="292"/>
      <c r="P823" s="293"/>
      <c r="Q823" s="293"/>
      <c r="R823" s="294"/>
      <c r="U823" s="4"/>
      <c r="V823" s="4"/>
    </row>
    <row r="824" spans="1:22">
      <c r="A824" s="56"/>
      <c r="B824" s="11"/>
      <c r="C824" s="11" t="s">
        <v>390</v>
      </c>
      <c r="D824" s="11"/>
      <c r="E824" s="11" t="s">
        <v>395</v>
      </c>
      <c r="F824" s="11">
        <v>2</v>
      </c>
      <c r="G824" s="11"/>
      <c r="H824" s="11"/>
      <c r="I824" s="11"/>
      <c r="K824" s="11"/>
      <c r="L824" s="11"/>
      <c r="M824" s="11"/>
      <c r="O824" s="292"/>
      <c r="P824" s="293"/>
      <c r="Q824" s="293"/>
      <c r="R824" s="294"/>
      <c r="U824" s="4"/>
      <c r="V824" s="4"/>
    </row>
    <row r="825" spans="1:22">
      <c r="A825" s="56"/>
      <c r="B825" s="11"/>
      <c r="C825" s="11" t="s">
        <v>267</v>
      </c>
      <c r="D825" s="11"/>
      <c r="E825" s="11" t="s">
        <v>268</v>
      </c>
      <c r="F825" s="11">
        <v>16</v>
      </c>
      <c r="G825" s="11"/>
      <c r="H825" s="11">
        <v>0</v>
      </c>
      <c r="I825" s="11"/>
      <c r="K825" s="11"/>
      <c r="L825" s="11"/>
      <c r="M825" s="11"/>
      <c r="O825" s="292"/>
      <c r="P825" s="293"/>
      <c r="Q825" s="293"/>
      <c r="R825" s="294"/>
      <c r="U825" s="4"/>
      <c r="V825" s="4"/>
    </row>
    <row r="826" spans="1:22">
      <c r="A826" s="56"/>
      <c r="B826" s="11"/>
      <c r="C826" s="11" t="s">
        <v>267</v>
      </c>
      <c r="D826" s="11"/>
      <c r="E826" s="11" t="s">
        <v>1302</v>
      </c>
      <c r="F826" s="11">
        <v>1</v>
      </c>
      <c r="G826" s="11"/>
      <c r="H826" s="11"/>
      <c r="I826" s="11"/>
      <c r="K826" s="11"/>
      <c r="L826" s="11"/>
      <c r="M826" s="11"/>
      <c r="O826" s="292"/>
      <c r="P826" s="293"/>
      <c r="Q826" s="293"/>
      <c r="R826" s="294"/>
      <c r="U826" s="4"/>
      <c r="V826" s="4"/>
    </row>
    <row r="827" spans="1:22">
      <c r="A827" s="56"/>
      <c r="B827" s="11"/>
      <c r="C827" s="11" t="s">
        <v>318</v>
      </c>
      <c r="D827" s="11"/>
      <c r="E827" s="11" t="s">
        <v>319</v>
      </c>
      <c r="F827" s="11">
        <v>2</v>
      </c>
      <c r="G827" s="11"/>
      <c r="H827" s="11"/>
      <c r="I827" s="11"/>
      <c r="K827" s="11"/>
      <c r="L827" s="11"/>
      <c r="M827" s="11"/>
      <c r="O827" s="292"/>
      <c r="P827" s="293"/>
      <c r="Q827" s="293"/>
      <c r="R827" s="294"/>
      <c r="U827" s="4"/>
      <c r="V827" s="4"/>
    </row>
    <row r="828" spans="1:22">
      <c r="A828" s="56"/>
      <c r="B828" s="11"/>
      <c r="C828" s="11" t="s">
        <v>213</v>
      </c>
      <c r="D828" s="11"/>
      <c r="E828" s="11" t="s">
        <v>214</v>
      </c>
      <c r="F828" s="11">
        <v>4</v>
      </c>
      <c r="G828" s="11"/>
      <c r="H828" s="11">
        <v>0</v>
      </c>
      <c r="I828" s="11"/>
      <c r="K828" s="11"/>
      <c r="L828" s="11"/>
      <c r="M828" s="11"/>
      <c r="O828" s="292"/>
      <c r="P828" s="293"/>
      <c r="Q828" s="293"/>
      <c r="R828" s="294"/>
      <c r="U828" s="4"/>
      <c r="V828" s="4"/>
    </row>
    <row r="829" spans="1:22">
      <c r="A829" s="56"/>
      <c r="B829" s="11"/>
      <c r="C829" s="11" t="s">
        <v>314</v>
      </c>
      <c r="D829" s="11"/>
      <c r="E829" s="11" t="s">
        <v>315</v>
      </c>
      <c r="F829" s="11">
        <v>1</v>
      </c>
      <c r="G829" s="11"/>
      <c r="H829" s="11"/>
      <c r="I829" s="11"/>
      <c r="K829" s="11"/>
      <c r="L829" s="11"/>
      <c r="M829" s="11"/>
      <c r="O829" s="292"/>
      <c r="P829" s="293"/>
      <c r="Q829" s="293"/>
      <c r="R829" s="294"/>
      <c r="U829" s="4"/>
      <c r="V829" s="4"/>
    </row>
    <row r="830" spans="1:22">
      <c r="A830" s="56"/>
      <c r="B830" s="11"/>
      <c r="C830" s="11" t="s">
        <v>445</v>
      </c>
      <c r="D830" s="11"/>
      <c r="E830" s="11" t="s">
        <v>446</v>
      </c>
      <c r="F830" s="11">
        <v>5</v>
      </c>
      <c r="G830" s="11">
        <v>1</v>
      </c>
      <c r="H830" s="11">
        <v>1</v>
      </c>
      <c r="I830" s="11">
        <v>0</v>
      </c>
      <c r="K830" s="11"/>
      <c r="L830" s="11"/>
      <c r="M830" s="11"/>
      <c r="O830" s="292"/>
      <c r="P830" s="293"/>
      <c r="Q830" s="293"/>
      <c r="R830" s="294"/>
      <c r="U830" s="4"/>
      <c r="V830" s="4"/>
    </row>
    <row r="831" spans="1:22">
      <c r="A831" s="56"/>
      <c r="B831" s="11"/>
      <c r="C831" s="11" t="s">
        <v>459</v>
      </c>
      <c r="D831" s="11"/>
      <c r="E831" s="11" t="s">
        <v>460</v>
      </c>
      <c r="F831" s="11">
        <v>3</v>
      </c>
      <c r="G831" s="11"/>
      <c r="H831" s="11">
        <v>0</v>
      </c>
      <c r="I831" s="11"/>
      <c r="K831" s="11"/>
      <c r="L831" s="11"/>
      <c r="M831" s="11"/>
      <c r="O831" s="292"/>
      <c r="P831" s="293"/>
      <c r="Q831" s="293"/>
      <c r="R831" s="294"/>
      <c r="U831" s="4"/>
      <c r="V831" s="4"/>
    </row>
    <row r="832" spans="1:22">
      <c r="A832" s="56"/>
      <c r="B832" s="11"/>
      <c r="C832" s="11" t="s">
        <v>215</v>
      </c>
      <c r="D832" s="11"/>
      <c r="E832" s="11" t="s">
        <v>216</v>
      </c>
      <c r="F832" s="11">
        <v>3</v>
      </c>
      <c r="G832" s="11"/>
      <c r="H832" s="11"/>
      <c r="I832" s="11"/>
      <c r="K832" s="11"/>
      <c r="L832" s="11"/>
      <c r="M832" s="11"/>
      <c r="O832" s="292"/>
      <c r="P832" s="293"/>
      <c r="Q832" s="293"/>
      <c r="R832" s="294"/>
      <c r="U832" s="4"/>
      <c r="V832" s="4"/>
    </row>
    <row r="833" spans="1:22">
      <c r="A833" s="56"/>
      <c r="B833" s="11"/>
      <c r="C833" s="11" t="s">
        <v>306</v>
      </c>
      <c r="D833" s="11"/>
      <c r="E833" s="11" t="s">
        <v>307</v>
      </c>
      <c r="F833" s="11">
        <v>2</v>
      </c>
      <c r="G833" s="11"/>
      <c r="H833" s="11"/>
      <c r="I833" s="11"/>
      <c r="K833" s="11"/>
      <c r="L833" s="11"/>
      <c r="M833" s="11"/>
      <c r="O833" s="292"/>
      <c r="P833" s="293"/>
      <c r="Q833" s="293"/>
      <c r="R833" s="294"/>
      <c r="U833" s="4"/>
      <c r="V833" s="4"/>
    </row>
    <row r="834" spans="1:22">
      <c r="A834" s="56"/>
      <c r="B834" s="11"/>
      <c r="C834" s="11" t="s">
        <v>217</v>
      </c>
      <c r="D834" s="11"/>
      <c r="E834" s="11" t="s">
        <v>218</v>
      </c>
      <c r="F834" s="11">
        <v>2</v>
      </c>
      <c r="G834" s="11"/>
      <c r="H834" s="11">
        <v>0</v>
      </c>
      <c r="I834" s="11"/>
      <c r="K834" s="11"/>
      <c r="L834" s="11"/>
      <c r="M834" s="11"/>
      <c r="O834" s="292"/>
      <c r="P834" s="293"/>
      <c r="Q834" s="293"/>
      <c r="R834" s="294"/>
      <c r="U834" s="4"/>
      <c r="V834" s="4"/>
    </row>
    <row r="835" spans="1:22">
      <c r="A835" s="56"/>
      <c r="B835" s="11"/>
      <c r="C835" s="11" t="s">
        <v>447</v>
      </c>
      <c r="D835" s="11"/>
      <c r="E835" s="11" t="s">
        <v>448</v>
      </c>
      <c r="F835" s="11">
        <v>11</v>
      </c>
      <c r="G835" s="11"/>
      <c r="H835" s="11">
        <v>0</v>
      </c>
      <c r="I835" s="11"/>
      <c r="K835" s="11"/>
      <c r="L835" s="11"/>
      <c r="M835" s="11"/>
      <c r="O835" s="292"/>
      <c r="P835" s="293"/>
      <c r="Q835" s="293"/>
      <c r="R835" s="294"/>
      <c r="U835" s="4"/>
      <c r="V835" s="4"/>
    </row>
    <row r="836" spans="1:22">
      <c r="A836" s="56"/>
      <c r="B836" s="11"/>
      <c r="C836" s="11" t="s">
        <v>219</v>
      </c>
      <c r="D836" s="11"/>
      <c r="E836" s="11" t="s">
        <v>220</v>
      </c>
      <c r="F836" s="11">
        <v>17</v>
      </c>
      <c r="G836" s="11"/>
      <c r="H836" s="11">
        <v>0</v>
      </c>
      <c r="I836" s="11"/>
      <c r="K836" s="11"/>
      <c r="L836" s="11"/>
      <c r="M836" s="11"/>
      <c r="O836" s="292"/>
      <c r="P836" s="293"/>
      <c r="Q836" s="293"/>
      <c r="R836" s="294"/>
      <c r="U836" s="4"/>
      <c r="V836" s="4"/>
    </row>
    <row r="837" spans="1:22">
      <c r="A837" s="56"/>
      <c r="B837" s="11"/>
      <c r="C837" s="11" t="s">
        <v>352</v>
      </c>
      <c r="D837" s="11"/>
      <c r="E837" s="11" t="s">
        <v>350</v>
      </c>
      <c r="F837" s="11">
        <v>3</v>
      </c>
      <c r="G837" s="11">
        <v>1</v>
      </c>
      <c r="H837" s="11">
        <v>0</v>
      </c>
      <c r="I837" s="11"/>
      <c r="K837" s="11"/>
      <c r="L837" s="11"/>
      <c r="M837" s="11"/>
      <c r="O837" s="292"/>
      <c r="P837" s="293"/>
      <c r="Q837" s="293"/>
      <c r="R837" s="294"/>
      <c r="U837" s="4"/>
      <c r="V837" s="4"/>
    </row>
    <row r="838" spans="1:22">
      <c r="A838" s="56"/>
      <c r="B838" s="11"/>
      <c r="C838" s="11" t="s">
        <v>340</v>
      </c>
      <c r="D838" s="11"/>
      <c r="E838" s="11" t="s">
        <v>338</v>
      </c>
      <c r="F838" s="11">
        <v>6</v>
      </c>
      <c r="G838" s="11"/>
      <c r="H838" s="11"/>
      <c r="I838" s="11"/>
      <c r="K838" s="11"/>
      <c r="L838" s="11"/>
      <c r="M838" s="11"/>
      <c r="O838" s="292"/>
      <c r="P838" s="293"/>
      <c r="Q838" s="293"/>
      <c r="R838" s="294"/>
      <c r="U838" s="4"/>
      <c r="V838" s="4"/>
    </row>
    <row r="839" spans="1:22">
      <c r="A839" s="56"/>
      <c r="B839" s="11"/>
      <c r="C839" s="11" t="s">
        <v>320</v>
      </c>
      <c r="D839" s="11"/>
      <c r="E839" s="11" t="s">
        <v>319</v>
      </c>
      <c r="F839" s="11">
        <v>1</v>
      </c>
      <c r="G839" s="11"/>
      <c r="H839" s="11"/>
      <c r="I839" s="11"/>
      <c r="K839" s="11"/>
      <c r="L839" s="11"/>
      <c r="M839" s="11"/>
      <c r="O839" s="292"/>
      <c r="P839" s="293"/>
      <c r="Q839" s="293"/>
      <c r="R839" s="294"/>
      <c r="U839" s="4"/>
      <c r="V839" s="4"/>
    </row>
    <row r="840" spans="1:22">
      <c r="A840" s="56"/>
      <c r="B840" s="11"/>
      <c r="C840" s="11" t="s">
        <v>357</v>
      </c>
      <c r="D840" s="11"/>
      <c r="E840" s="11" t="s">
        <v>358</v>
      </c>
      <c r="F840" s="11">
        <v>4</v>
      </c>
      <c r="G840" s="11"/>
      <c r="H840" s="11"/>
      <c r="I840" s="11"/>
      <c r="K840" s="11"/>
      <c r="L840" s="11"/>
      <c r="M840" s="11"/>
      <c r="O840" s="292"/>
      <c r="P840" s="293"/>
      <c r="Q840" s="293"/>
      <c r="R840" s="294"/>
      <c r="U840" s="4"/>
      <c r="V840" s="4"/>
    </row>
    <row r="841" spans="1:22">
      <c r="A841" s="56"/>
      <c r="B841" s="11"/>
      <c r="C841" s="11" t="s">
        <v>433</v>
      </c>
      <c r="D841" s="11"/>
      <c r="E841" s="11" t="s">
        <v>432</v>
      </c>
      <c r="F841" s="11">
        <v>1</v>
      </c>
      <c r="G841" s="11"/>
      <c r="H841" s="11"/>
      <c r="I841" s="11"/>
      <c r="K841" s="11"/>
      <c r="L841" s="11"/>
      <c r="M841" s="11"/>
      <c r="O841" s="292"/>
      <c r="P841" s="293"/>
      <c r="Q841" s="293"/>
      <c r="R841" s="294"/>
      <c r="U841" s="4"/>
      <c r="V841" s="4"/>
    </row>
    <row r="842" spans="1:22">
      <c r="A842" s="56"/>
      <c r="B842" s="11"/>
      <c r="C842" s="11" t="s">
        <v>1292</v>
      </c>
      <c r="D842" s="11"/>
      <c r="E842" s="11" t="s">
        <v>319</v>
      </c>
      <c r="F842" s="11">
        <v>1</v>
      </c>
      <c r="G842" s="11"/>
      <c r="H842" s="11"/>
      <c r="I842" s="11"/>
      <c r="K842" s="11"/>
      <c r="L842" s="11"/>
      <c r="M842" s="11"/>
      <c r="O842" s="292"/>
      <c r="P842" s="293"/>
      <c r="Q842" s="293"/>
      <c r="R842" s="294"/>
      <c r="U842" s="4"/>
      <c r="V842" s="4"/>
    </row>
    <row r="843" spans="1:22">
      <c r="A843" s="56"/>
      <c r="B843" s="11"/>
      <c r="C843" s="11" t="s">
        <v>225</v>
      </c>
      <c r="D843" s="11"/>
      <c r="E843" s="11" t="s">
        <v>226</v>
      </c>
      <c r="F843" s="11">
        <v>2</v>
      </c>
      <c r="G843" s="11"/>
      <c r="H843" s="11"/>
      <c r="I843" s="11"/>
      <c r="K843" s="11"/>
      <c r="L843" s="11"/>
      <c r="M843" s="11"/>
      <c r="O843" s="292"/>
      <c r="P843" s="293"/>
      <c r="Q843" s="293"/>
      <c r="R843" s="294"/>
      <c r="U843" s="4"/>
      <c r="V843" s="4"/>
    </row>
    <row r="844" spans="1:22">
      <c r="A844" s="56"/>
      <c r="B844" s="11"/>
      <c r="C844" s="11" t="s">
        <v>359</v>
      </c>
      <c r="D844" s="11"/>
      <c r="E844" s="11" t="s">
        <v>360</v>
      </c>
      <c r="F844" s="11">
        <v>1</v>
      </c>
      <c r="G844" s="11"/>
      <c r="H844" s="11"/>
      <c r="I844" s="11"/>
      <c r="K844" s="11"/>
      <c r="L844" s="11"/>
      <c r="M844" s="11"/>
      <c r="O844" s="292"/>
      <c r="P844" s="293"/>
      <c r="Q844" s="293"/>
      <c r="R844" s="294"/>
      <c r="U844" s="4"/>
      <c r="V844" s="4"/>
    </row>
    <row r="845" spans="1:22">
      <c r="A845" s="56"/>
      <c r="B845" s="11"/>
      <c r="C845" s="11" t="s">
        <v>361</v>
      </c>
      <c r="D845" s="11"/>
      <c r="E845" s="11" t="s">
        <v>362</v>
      </c>
      <c r="F845" s="11">
        <v>2</v>
      </c>
      <c r="G845" s="11"/>
      <c r="H845" s="11">
        <v>0</v>
      </c>
      <c r="I845" s="11"/>
      <c r="K845" s="11"/>
      <c r="L845" s="11"/>
      <c r="M845" s="11"/>
      <c r="O845" s="292"/>
      <c r="P845" s="293"/>
      <c r="Q845" s="293"/>
      <c r="R845" s="294"/>
      <c r="U845" s="4"/>
      <c r="V845" s="4"/>
    </row>
    <row r="846" spans="1:22">
      <c r="A846" s="56"/>
      <c r="B846" s="11"/>
      <c r="C846" s="11" t="s">
        <v>457</v>
      </c>
      <c r="D846" s="11"/>
      <c r="E846" s="11" t="s">
        <v>458</v>
      </c>
      <c r="F846" s="11">
        <v>2</v>
      </c>
      <c r="G846" s="11">
        <v>1</v>
      </c>
      <c r="H846" s="11">
        <v>0</v>
      </c>
      <c r="I846" s="11"/>
      <c r="K846" s="11"/>
      <c r="L846" s="11"/>
      <c r="M846" s="11"/>
      <c r="O846" s="292"/>
      <c r="P846" s="293"/>
      <c r="Q846" s="293"/>
      <c r="R846" s="294"/>
      <c r="U846" s="4"/>
      <c r="V846" s="4"/>
    </row>
    <row r="847" spans="1:22">
      <c r="A847" s="56"/>
      <c r="B847" s="11"/>
      <c r="C847" s="11" t="s">
        <v>1295</v>
      </c>
      <c r="D847" s="11"/>
      <c r="E847" s="11" t="s">
        <v>444</v>
      </c>
      <c r="F847" s="11">
        <v>1</v>
      </c>
      <c r="G847" s="11"/>
      <c r="H847" s="11"/>
      <c r="I847" s="11"/>
      <c r="K847" s="11"/>
      <c r="L847" s="11"/>
      <c r="M847" s="11"/>
      <c r="O847" s="292"/>
      <c r="P847" s="293"/>
      <c r="Q847" s="293"/>
      <c r="R847" s="294"/>
      <c r="U847" s="4"/>
      <c r="V847" s="4"/>
    </row>
    <row r="848" spans="1:22">
      <c r="A848" s="56"/>
      <c r="B848" s="11"/>
      <c r="C848" s="11" t="s">
        <v>595</v>
      </c>
      <c r="D848" s="11"/>
      <c r="E848" s="11" t="s">
        <v>362</v>
      </c>
      <c r="F848" s="11">
        <v>5</v>
      </c>
      <c r="G848" s="11"/>
      <c r="H848" s="11">
        <v>0</v>
      </c>
      <c r="I848" s="11"/>
      <c r="K848" s="11"/>
      <c r="L848" s="11"/>
      <c r="M848" s="11"/>
      <c r="O848" s="292"/>
      <c r="P848" s="293"/>
      <c r="Q848" s="293"/>
      <c r="R848" s="294"/>
      <c r="U848" s="4"/>
      <c r="V848" s="4"/>
    </row>
    <row r="849" spans="1:22">
      <c r="A849" s="56"/>
      <c r="B849" s="11"/>
      <c r="C849" s="11" t="s">
        <v>595</v>
      </c>
      <c r="D849" s="11"/>
      <c r="E849" s="11" t="s">
        <v>395</v>
      </c>
      <c r="F849" s="11">
        <v>7</v>
      </c>
      <c r="G849" s="11"/>
      <c r="H849" s="11"/>
      <c r="I849" s="11"/>
      <c r="K849" s="11"/>
      <c r="L849" s="11"/>
      <c r="M849" s="11"/>
      <c r="O849" s="292"/>
      <c r="P849" s="293"/>
      <c r="Q849" s="293"/>
      <c r="R849" s="294"/>
      <c r="U849" s="4"/>
      <c r="V849" s="4"/>
    </row>
    <row r="850" spans="1:22">
      <c r="A850" s="56"/>
      <c r="B850" s="11"/>
      <c r="C850" s="11" t="s">
        <v>363</v>
      </c>
      <c r="D850" s="11"/>
      <c r="E850" s="11" t="s">
        <v>362</v>
      </c>
      <c r="F850" s="11">
        <v>12</v>
      </c>
      <c r="G850" s="11"/>
      <c r="H850" s="11">
        <v>0</v>
      </c>
      <c r="I850" s="11"/>
      <c r="K850" s="11"/>
      <c r="L850" s="11"/>
      <c r="M850" s="11"/>
      <c r="O850" s="292"/>
      <c r="P850" s="293"/>
      <c r="Q850" s="293"/>
      <c r="R850" s="294"/>
      <c r="U850" s="4"/>
      <c r="V850" s="4"/>
    </row>
    <row r="851" spans="1:22">
      <c r="A851" s="56"/>
      <c r="B851" s="11"/>
      <c r="C851" s="11" t="s">
        <v>396</v>
      </c>
      <c r="D851" s="11"/>
      <c r="E851" s="11" t="s">
        <v>395</v>
      </c>
      <c r="F851" s="11">
        <v>17</v>
      </c>
      <c r="G851" s="11"/>
      <c r="H851" s="11"/>
      <c r="I851" s="11"/>
      <c r="K851" s="11"/>
      <c r="L851" s="11"/>
      <c r="M851" s="11"/>
      <c r="O851" s="292"/>
      <c r="P851" s="293"/>
      <c r="Q851" s="293"/>
      <c r="R851" s="294"/>
      <c r="U851" s="4"/>
      <c r="V851" s="4"/>
    </row>
    <row r="852" spans="1:22">
      <c r="A852" s="56"/>
      <c r="B852" s="11"/>
      <c r="C852" s="11" t="s">
        <v>1245</v>
      </c>
      <c r="D852" s="11"/>
      <c r="E852" s="11" t="s">
        <v>395</v>
      </c>
      <c r="F852" s="11">
        <v>1</v>
      </c>
      <c r="G852" s="11">
        <v>1</v>
      </c>
      <c r="H852" s="11">
        <v>1</v>
      </c>
      <c r="I852" s="11">
        <v>0</v>
      </c>
      <c r="K852" s="11"/>
      <c r="L852" s="11"/>
      <c r="M852" s="11"/>
      <c r="O852" s="292"/>
      <c r="P852" s="293"/>
      <c r="Q852" s="293"/>
      <c r="R852" s="294"/>
      <c r="U852" s="4"/>
      <c r="V852" s="4"/>
    </row>
    <row r="853" spans="1:22">
      <c r="A853" s="56"/>
      <c r="B853" s="11"/>
      <c r="C853" s="11" t="s">
        <v>239</v>
      </c>
      <c r="D853" s="11"/>
      <c r="E853" s="11" t="s">
        <v>237</v>
      </c>
      <c r="F853" s="11">
        <v>3</v>
      </c>
      <c r="G853" s="11"/>
      <c r="H853" s="11"/>
      <c r="I853" s="11"/>
      <c r="K853" s="11"/>
      <c r="L853" s="11"/>
      <c r="M853" s="11"/>
      <c r="O853" s="292"/>
      <c r="P853" s="293"/>
      <c r="Q853" s="293"/>
      <c r="R853" s="294"/>
      <c r="U853" s="4"/>
      <c r="V853" s="4"/>
    </row>
    <row r="854" spans="1:22">
      <c r="A854" s="56"/>
      <c r="B854" s="11"/>
      <c r="C854" s="11" t="s">
        <v>462</v>
      </c>
      <c r="D854" s="11"/>
      <c r="E854" s="11" t="s">
        <v>460</v>
      </c>
      <c r="F854" s="11">
        <v>15</v>
      </c>
      <c r="G854" s="11"/>
      <c r="H854" s="11">
        <v>0</v>
      </c>
      <c r="I854" s="11"/>
      <c r="K854" s="11"/>
      <c r="L854" s="11"/>
      <c r="M854" s="11"/>
      <c r="O854" s="292"/>
      <c r="P854" s="293"/>
      <c r="Q854" s="293"/>
      <c r="R854" s="294"/>
      <c r="U854" s="4"/>
      <c r="V854" s="4"/>
    </row>
    <row r="855" spans="1:22">
      <c r="A855" s="56"/>
      <c r="B855" s="11"/>
      <c r="C855" s="11" t="s">
        <v>368</v>
      </c>
      <c r="D855" s="11"/>
      <c r="E855" s="11" t="s">
        <v>369</v>
      </c>
      <c r="F855" s="11">
        <v>8</v>
      </c>
      <c r="G855" s="11"/>
      <c r="H855" s="11">
        <v>0</v>
      </c>
      <c r="I855" s="11"/>
      <c r="K855" s="11"/>
      <c r="L855" s="11"/>
      <c r="M855" s="11"/>
      <c r="O855" s="292"/>
      <c r="P855" s="293"/>
      <c r="Q855" s="293"/>
      <c r="R855" s="294"/>
      <c r="U855" s="4"/>
      <c r="V855" s="4"/>
    </row>
    <row r="856" spans="1:22">
      <c r="A856" s="56"/>
      <c r="B856" s="11"/>
      <c r="C856" s="11" t="s">
        <v>286</v>
      </c>
      <c r="D856" s="11"/>
      <c r="E856" s="11" t="s">
        <v>287</v>
      </c>
      <c r="F856" s="11">
        <v>13</v>
      </c>
      <c r="G856" s="11"/>
      <c r="H856" s="11">
        <v>0</v>
      </c>
      <c r="I856" s="11"/>
      <c r="K856" s="11"/>
      <c r="L856" s="11"/>
      <c r="M856" s="11"/>
      <c r="O856" s="292"/>
      <c r="P856" s="293"/>
      <c r="Q856" s="293"/>
      <c r="R856" s="294"/>
      <c r="U856" s="4"/>
      <c r="V856" s="4"/>
    </row>
    <row r="857" spans="1:22">
      <c r="A857" s="56"/>
      <c r="B857" s="11"/>
      <c r="C857" s="11" t="s">
        <v>341</v>
      </c>
      <c r="D857" s="11"/>
      <c r="E857" s="11" t="s">
        <v>338</v>
      </c>
      <c r="F857" s="11">
        <v>5</v>
      </c>
      <c r="G857" s="11"/>
      <c r="H857" s="11">
        <v>0</v>
      </c>
      <c r="I857" s="11"/>
      <c r="K857" s="11"/>
      <c r="L857" s="11"/>
      <c r="M857" s="11"/>
      <c r="O857" s="292"/>
      <c r="P857" s="293"/>
      <c r="Q857" s="293"/>
      <c r="R857" s="294"/>
      <c r="U857" s="4"/>
      <c r="V857" s="4"/>
    </row>
    <row r="858" spans="1:22">
      <c r="A858" s="56"/>
      <c r="B858" s="11"/>
      <c r="C858" s="11" t="s">
        <v>464</v>
      </c>
      <c r="D858" s="11"/>
      <c r="E858" s="11" t="s">
        <v>465</v>
      </c>
      <c r="F858" s="11">
        <v>2</v>
      </c>
      <c r="G858" s="11"/>
      <c r="H858" s="11"/>
      <c r="I858" s="11"/>
      <c r="K858" s="11"/>
      <c r="L858" s="11"/>
      <c r="M858" s="11"/>
      <c r="O858" s="292"/>
      <c r="P858" s="293"/>
      <c r="Q858" s="293"/>
      <c r="R858" s="294"/>
      <c r="U858" s="4"/>
      <c r="V858" s="4"/>
    </row>
    <row r="859" spans="1:22">
      <c r="A859" s="56"/>
      <c r="B859" s="11"/>
      <c r="C859" s="11" t="s">
        <v>466</v>
      </c>
      <c r="D859" s="11"/>
      <c r="E859" s="11" t="s">
        <v>467</v>
      </c>
      <c r="F859" s="11">
        <v>3</v>
      </c>
      <c r="G859" s="11"/>
      <c r="H859" s="11"/>
      <c r="I859" s="11"/>
      <c r="K859" s="11"/>
      <c r="L859" s="11"/>
      <c r="M859" s="11"/>
      <c r="O859" s="292"/>
      <c r="P859" s="293"/>
      <c r="Q859" s="293"/>
      <c r="R859" s="294"/>
      <c r="U859" s="4"/>
      <c r="V859" s="4"/>
    </row>
    <row r="860" spans="1:22">
      <c r="A860" s="56"/>
      <c r="B860" s="11"/>
      <c r="C860" s="11" t="s">
        <v>1249</v>
      </c>
      <c r="D860" s="11"/>
      <c r="E860" s="11" t="s">
        <v>284</v>
      </c>
      <c r="F860" s="11">
        <v>3</v>
      </c>
      <c r="G860" s="11"/>
      <c r="H860" s="11">
        <v>0</v>
      </c>
      <c r="I860" s="11"/>
      <c r="K860" s="11"/>
      <c r="L860" s="11"/>
      <c r="M860" s="11"/>
      <c r="O860" s="292"/>
      <c r="P860" s="293"/>
      <c r="Q860" s="293"/>
      <c r="R860" s="294"/>
      <c r="U860" s="4"/>
      <c r="V860" s="4"/>
    </row>
    <row r="861" spans="1:22">
      <c r="A861" s="56"/>
      <c r="B861" s="11"/>
      <c r="C861" s="11" t="s">
        <v>392</v>
      </c>
      <c r="D861" s="11"/>
      <c r="E861" s="11" t="s">
        <v>391</v>
      </c>
      <c r="F861" s="11">
        <v>1</v>
      </c>
      <c r="G861" s="11"/>
      <c r="H861" s="11"/>
      <c r="I861" s="11"/>
      <c r="K861" s="11"/>
      <c r="L861" s="11"/>
      <c r="M861" s="11"/>
      <c r="O861" s="292"/>
      <c r="P861" s="293"/>
      <c r="Q861" s="293"/>
      <c r="R861" s="294"/>
      <c r="U861" s="4"/>
      <c r="V861" s="4"/>
    </row>
    <row r="862" spans="1:22">
      <c r="A862" s="56"/>
      <c r="B862" s="11"/>
      <c r="C862" s="11" t="s">
        <v>392</v>
      </c>
      <c r="D862" s="11"/>
      <c r="E862" s="11" t="s">
        <v>395</v>
      </c>
      <c r="F862" s="11">
        <v>1</v>
      </c>
      <c r="G862" s="11"/>
      <c r="H862" s="11"/>
      <c r="I862" s="11"/>
      <c r="K862" s="11"/>
      <c r="L862" s="11"/>
      <c r="M862" s="11"/>
      <c r="O862" s="292"/>
      <c r="P862" s="293"/>
      <c r="Q862" s="293"/>
      <c r="R862" s="294"/>
      <c r="U862" s="4"/>
      <c r="V862" s="4"/>
    </row>
    <row r="863" spans="1:22">
      <c r="A863" s="56"/>
      <c r="B863" s="11"/>
      <c r="C863" s="11" t="s">
        <v>342</v>
      </c>
      <c r="D863" s="11"/>
      <c r="E863" s="11" t="s">
        <v>421</v>
      </c>
      <c r="F863" s="11">
        <v>1</v>
      </c>
      <c r="G863" s="11"/>
      <c r="H863" s="11"/>
      <c r="I863" s="11"/>
      <c r="K863" s="11"/>
      <c r="L863" s="11"/>
      <c r="M863" s="11"/>
      <c r="O863" s="292"/>
      <c r="P863" s="293"/>
      <c r="Q863" s="293"/>
      <c r="R863" s="294"/>
      <c r="U863" s="4"/>
      <c r="V863" s="4"/>
    </row>
    <row r="864" spans="1:22">
      <c r="A864" s="56"/>
      <c r="B864" s="11"/>
      <c r="C864" s="11" t="s">
        <v>240</v>
      </c>
      <c r="D864" s="11"/>
      <c r="E864" s="11" t="s">
        <v>237</v>
      </c>
      <c r="F864" s="11">
        <v>6</v>
      </c>
      <c r="G864" s="11"/>
      <c r="H864" s="11">
        <v>0</v>
      </c>
      <c r="I864" s="11"/>
      <c r="K864" s="11"/>
      <c r="L864" s="11"/>
      <c r="M864" s="11"/>
      <c r="O864" s="292"/>
      <c r="P864" s="293"/>
      <c r="Q864" s="293"/>
      <c r="R864" s="294"/>
      <c r="U864" s="4"/>
      <c r="V864" s="4"/>
    </row>
    <row r="865" spans="1:22">
      <c r="A865" s="56"/>
      <c r="B865" s="11"/>
      <c r="C865" s="11" t="s">
        <v>468</v>
      </c>
      <c r="D865" s="11"/>
      <c r="E865" s="11" t="s">
        <v>469</v>
      </c>
      <c r="F865" s="11">
        <v>1</v>
      </c>
      <c r="G865" s="11"/>
      <c r="H865" s="11"/>
      <c r="I865" s="11"/>
      <c r="K865" s="11"/>
      <c r="L865" s="11"/>
      <c r="M865" s="11"/>
      <c r="O865" s="292"/>
      <c r="P865" s="293"/>
      <c r="Q865" s="293"/>
      <c r="R865" s="294"/>
      <c r="U865" s="4"/>
      <c r="V865" s="4"/>
    </row>
    <row r="866" spans="1:22">
      <c r="A866" s="56"/>
      <c r="B866" s="11"/>
      <c r="C866" s="11" t="s">
        <v>470</v>
      </c>
      <c r="D866" s="11"/>
      <c r="E866" s="11" t="s">
        <v>471</v>
      </c>
      <c r="F866" s="11">
        <v>17</v>
      </c>
      <c r="G866" s="11"/>
      <c r="H866" s="11">
        <v>0</v>
      </c>
      <c r="I866" s="11"/>
      <c r="K866" s="11"/>
      <c r="L866" s="11"/>
      <c r="M866" s="11"/>
      <c r="O866" s="292"/>
      <c r="P866" s="293"/>
      <c r="Q866" s="293"/>
      <c r="R866" s="294"/>
      <c r="U866" s="4"/>
      <c r="V866" s="4"/>
    </row>
    <row r="867" spans="1:22">
      <c r="A867" s="56"/>
      <c r="B867" s="11"/>
      <c r="C867" s="11" t="s">
        <v>470</v>
      </c>
      <c r="D867" s="11"/>
      <c r="E867" s="11" t="s">
        <v>489</v>
      </c>
      <c r="F867" s="11">
        <v>1</v>
      </c>
      <c r="G867" s="11"/>
      <c r="H867" s="11"/>
      <c r="I867" s="11"/>
      <c r="K867" s="11"/>
      <c r="L867" s="11"/>
      <c r="M867" s="11"/>
      <c r="O867" s="292"/>
      <c r="P867" s="293"/>
      <c r="Q867" s="293"/>
      <c r="R867" s="294"/>
      <c r="U867" s="4"/>
      <c r="V867" s="4"/>
    </row>
    <row r="868" spans="1:22">
      <c r="A868" s="56"/>
      <c r="B868" s="11"/>
      <c r="C868" s="11" t="s">
        <v>647</v>
      </c>
      <c r="D868" s="11"/>
      <c r="E868" s="11" t="s">
        <v>330</v>
      </c>
      <c r="F868" s="11">
        <v>1</v>
      </c>
      <c r="G868" s="11"/>
      <c r="H868" s="11"/>
      <c r="I868" s="11"/>
      <c r="K868" s="11"/>
      <c r="L868" s="11"/>
      <c r="M868" s="11"/>
      <c r="O868" s="292"/>
      <c r="P868" s="293"/>
      <c r="Q868" s="293"/>
      <c r="R868" s="294"/>
      <c r="U868" s="4"/>
      <c r="V868" s="4"/>
    </row>
    <row r="869" spans="1:22">
      <c r="A869" s="56"/>
      <c r="B869" s="11"/>
      <c r="C869" s="11" t="s">
        <v>647</v>
      </c>
      <c r="D869" s="11"/>
      <c r="E869" s="11" t="s">
        <v>345</v>
      </c>
      <c r="F869" s="11">
        <v>5</v>
      </c>
      <c r="G869" s="11">
        <v>1</v>
      </c>
      <c r="H869" s="11">
        <v>0</v>
      </c>
      <c r="I869" s="11"/>
      <c r="K869" s="11"/>
      <c r="L869" s="11"/>
      <c r="M869" s="11"/>
      <c r="O869" s="292"/>
      <c r="P869" s="293"/>
      <c r="Q869" s="293"/>
      <c r="R869" s="294"/>
      <c r="U869" s="4"/>
      <c r="V869" s="4"/>
    </row>
    <row r="870" spans="1:22">
      <c r="A870" s="56"/>
      <c r="B870" s="11"/>
      <c r="C870" s="11" t="s">
        <v>364</v>
      </c>
      <c r="D870" s="11"/>
      <c r="E870" s="11" t="s">
        <v>362</v>
      </c>
      <c r="F870" s="11">
        <v>2</v>
      </c>
      <c r="G870" s="11"/>
      <c r="H870" s="11"/>
      <c r="I870" s="11"/>
      <c r="K870" s="11"/>
      <c r="L870" s="11"/>
      <c r="M870" s="11"/>
      <c r="O870" s="292"/>
      <c r="P870" s="293"/>
      <c r="Q870" s="293"/>
      <c r="R870" s="294"/>
      <c r="U870" s="4"/>
      <c r="V870" s="4"/>
    </row>
    <row r="871" spans="1:22">
      <c r="A871" s="56"/>
      <c r="B871" s="11"/>
      <c r="C871" s="11" t="s">
        <v>227</v>
      </c>
      <c r="D871" s="11"/>
      <c r="E871" s="11" t="s">
        <v>228</v>
      </c>
      <c r="F871" s="11">
        <v>11</v>
      </c>
      <c r="G871" s="11"/>
      <c r="H871" s="11">
        <v>0</v>
      </c>
      <c r="I871" s="11"/>
      <c r="K871" s="11"/>
      <c r="L871" s="11"/>
      <c r="M871" s="11"/>
      <c r="O871" s="292"/>
      <c r="P871" s="293"/>
      <c r="Q871" s="293"/>
      <c r="R871" s="294"/>
      <c r="U871" s="4"/>
      <c r="V871" s="4"/>
    </row>
    <row r="872" spans="1:22">
      <c r="A872" s="56"/>
      <c r="B872" s="11"/>
      <c r="C872" s="11" t="s">
        <v>534</v>
      </c>
      <c r="D872" s="11"/>
      <c r="E872" s="11" t="s">
        <v>230</v>
      </c>
      <c r="F872" s="11">
        <v>6</v>
      </c>
      <c r="G872" s="11"/>
      <c r="H872" s="11"/>
      <c r="I872" s="11"/>
      <c r="K872" s="11"/>
      <c r="L872" s="11"/>
      <c r="M872" s="11"/>
      <c r="O872" s="292"/>
      <c r="P872" s="293"/>
      <c r="Q872" s="293"/>
      <c r="R872" s="294"/>
      <c r="U872" s="4"/>
      <c r="V872" s="4"/>
    </row>
    <row r="873" spans="1:22">
      <c r="A873" s="56"/>
      <c r="B873" s="11"/>
      <c r="C873" s="11" t="s">
        <v>233</v>
      </c>
      <c r="D873" s="11"/>
      <c r="E873" s="11" t="s">
        <v>232</v>
      </c>
      <c r="F873" s="11">
        <v>39</v>
      </c>
      <c r="G873" s="11"/>
      <c r="H873" s="11">
        <v>0</v>
      </c>
      <c r="I873" s="11"/>
      <c r="K873" s="11"/>
      <c r="L873" s="11"/>
      <c r="M873" s="11"/>
      <c r="O873" s="292"/>
      <c r="P873" s="293"/>
      <c r="Q873" s="293"/>
      <c r="R873" s="294"/>
      <c r="U873" s="4"/>
      <c r="V873" s="4"/>
    </row>
    <row r="874" spans="1:22">
      <c r="A874" s="56"/>
      <c r="B874" s="11"/>
      <c r="C874" s="11" t="s">
        <v>370</v>
      </c>
      <c r="D874" s="11"/>
      <c r="E874" s="11" t="s">
        <v>371</v>
      </c>
      <c r="F874" s="11">
        <v>1</v>
      </c>
      <c r="G874" s="11">
        <v>1</v>
      </c>
      <c r="H874" s="11">
        <v>1</v>
      </c>
      <c r="I874" s="11">
        <v>0</v>
      </c>
      <c r="K874" s="11"/>
      <c r="L874" s="11"/>
      <c r="M874" s="11"/>
      <c r="O874" s="292"/>
      <c r="P874" s="293"/>
      <c r="Q874" s="293"/>
      <c r="R874" s="294"/>
      <c r="U874" s="4"/>
      <c r="V874" s="4"/>
    </row>
    <row r="875" spans="1:22">
      <c r="A875" s="56"/>
      <c r="B875" s="11"/>
      <c r="C875" s="11" t="s">
        <v>607</v>
      </c>
      <c r="D875" s="11"/>
      <c r="E875" s="11" t="s">
        <v>427</v>
      </c>
      <c r="F875" s="11">
        <v>1</v>
      </c>
      <c r="G875" s="11"/>
      <c r="H875" s="11"/>
      <c r="I875" s="11"/>
      <c r="K875" s="11"/>
      <c r="L875" s="11"/>
      <c r="M875" s="11"/>
      <c r="O875" s="292"/>
      <c r="P875" s="293"/>
      <c r="Q875" s="293"/>
      <c r="R875" s="294"/>
      <c r="U875" s="4"/>
      <c r="V875" s="4"/>
    </row>
    <row r="876" spans="1:22">
      <c r="A876" s="56"/>
      <c r="B876" s="11"/>
      <c r="C876" s="11" t="s">
        <v>596</v>
      </c>
      <c r="D876" s="11"/>
      <c r="E876" s="11" t="s">
        <v>362</v>
      </c>
      <c r="F876" s="11">
        <v>1</v>
      </c>
      <c r="G876" s="11"/>
      <c r="H876" s="11"/>
      <c r="I876" s="11"/>
      <c r="K876" s="11"/>
      <c r="L876" s="11"/>
      <c r="M876" s="11"/>
      <c r="O876" s="292"/>
      <c r="P876" s="293"/>
      <c r="Q876" s="293"/>
      <c r="R876" s="294"/>
      <c r="U876" s="4"/>
      <c r="V876" s="4"/>
    </row>
    <row r="877" spans="1:22">
      <c r="A877" s="56"/>
      <c r="B877" s="11"/>
      <c r="C877" s="11" t="s">
        <v>549</v>
      </c>
      <c r="D877" s="11"/>
      <c r="E877" s="11" t="s">
        <v>473</v>
      </c>
      <c r="F877" s="11">
        <v>2</v>
      </c>
      <c r="G877" s="11"/>
      <c r="H877" s="11"/>
      <c r="I877" s="11"/>
      <c r="K877" s="11"/>
      <c r="L877" s="11"/>
      <c r="M877" s="11"/>
      <c r="O877" s="292"/>
      <c r="P877" s="293"/>
      <c r="Q877" s="293"/>
      <c r="R877" s="294"/>
      <c r="U877" s="4"/>
      <c r="V877" s="4"/>
    </row>
    <row r="878" spans="1:22">
      <c r="A878" s="56"/>
      <c r="B878" s="11"/>
      <c r="C878" s="11" t="s">
        <v>234</v>
      </c>
      <c r="D878" s="11"/>
      <c r="E878" s="11" t="s">
        <v>235</v>
      </c>
      <c r="F878" s="11">
        <v>4</v>
      </c>
      <c r="G878" s="11"/>
      <c r="H878" s="11"/>
      <c r="I878" s="11"/>
      <c r="K878" s="11"/>
      <c r="L878" s="11"/>
      <c r="M878" s="11"/>
      <c r="O878" s="292"/>
      <c r="P878" s="293"/>
      <c r="Q878" s="293"/>
      <c r="R878" s="294"/>
      <c r="U878" s="4"/>
      <c r="V878" s="4"/>
    </row>
    <row r="879" spans="1:22">
      <c r="A879" s="56"/>
      <c r="B879" s="11"/>
      <c r="C879" s="11" t="s">
        <v>241</v>
      </c>
      <c r="D879" s="11"/>
      <c r="E879" s="11" t="s">
        <v>237</v>
      </c>
      <c r="F879" s="11">
        <v>41</v>
      </c>
      <c r="G879" s="11">
        <v>1</v>
      </c>
      <c r="H879" s="11">
        <v>0</v>
      </c>
      <c r="I879" s="11"/>
      <c r="K879" s="11"/>
      <c r="L879" s="11"/>
      <c r="M879" s="11"/>
      <c r="O879" s="292"/>
      <c r="P879" s="293"/>
      <c r="Q879" s="293"/>
      <c r="R879" s="294"/>
      <c r="U879" s="4"/>
      <c r="V879" s="4"/>
    </row>
    <row r="880" spans="1:22">
      <c r="A880" s="56"/>
      <c r="B880" s="11"/>
      <c r="C880" s="11" t="s">
        <v>568</v>
      </c>
      <c r="D880" s="11"/>
      <c r="E880" s="11" t="s">
        <v>569</v>
      </c>
      <c r="F880" s="11">
        <v>2</v>
      </c>
      <c r="G880" s="11">
        <v>1</v>
      </c>
      <c r="H880" s="11">
        <v>1</v>
      </c>
      <c r="I880" s="11">
        <v>0</v>
      </c>
      <c r="K880" s="11"/>
      <c r="L880" s="11"/>
      <c r="M880" s="11"/>
      <c r="O880" s="292"/>
      <c r="P880" s="293"/>
      <c r="Q880" s="293"/>
      <c r="R880" s="294"/>
      <c r="U880" s="4"/>
      <c r="V880" s="4"/>
    </row>
    <row r="881" spans="1:22">
      <c r="A881" s="56"/>
      <c r="B881" s="11"/>
      <c r="C881" s="11" t="s">
        <v>536</v>
      </c>
      <c r="D881" s="11"/>
      <c r="E881" s="11" t="s">
        <v>537</v>
      </c>
      <c r="F881" s="11">
        <v>1</v>
      </c>
      <c r="G881" s="11"/>
      <c r="H881" s="11"/>
      <c r="I881" s="11"/>
      <c r="K881" s="11"/>
      <c r="L881" s="11"/>
      <c r="M881" s="11"/>
      <c r="O881" s="292"/>
      <c r="P881" s="293"/>
      <c r="Q881" s="293"/>
      <c r="R881" s="294"/>
      <c r="U881" s="4"/>
      <c r="V881" s="4"/>
    </row>
    <row r="882" spans="1:22">
      <c r="A882" s="56"/>
      <c r="B882" s="11"/>
      <c r="C882" s="11" t="s">
        <v>474</v>
      </c>
      <c r="D882" s="11"/>
      <c r="E882" s="11" t="s">
        <v>475</v>
      </c>
      <c r="F882" s="11">
        <v>1</v>
      </c>
      <c r="G882" s="11"/>
      <c r="H882" s="11">
        <v>0</v>
      </c>
      <c r="I882" s="11"/>
      <c r="K882" s="11"/>
      <c r="L882" s="11"/>
      <c r="M882" s="11"/>
      <c r="O882" s="292"/>
      <c r="P882" s="293"/>
      <c r="Q882" s="293"/>
      <c r="R882" s="294"/>
      <c r="U882" s="4"/>
      <c r="V882" s="4"/>
    </row>
    <row r="883" spans="1:22">
      <c r="A883" s="56"/>
      <c r="B883" s="11"/>
      <c r="C883" s="11" t="s">
        <v>1300</v>
      </c>
      <c r="D883" s="11"/>
      <c r="E883" s="11" t="s">
        <v>460</v>
      </c>
      <c r="F883" s="11">
        <v>1</v>
      </c>
      <c r="G883" s="11"/>
      <c r="H883" s="11">
        <v>0</v>
      </c>
      <c r="I883" s="11"/>
      <c r="K883" s="11"/>
      <c r="L883" s="11"/>
      <c r="M883" s="11"/>
      <c r="O883" s="292"/>
      <c r="P883" s="293"/>
      <c r="Q883" s="293"/>
      <c r="R883" s="294"/>
      <c r="U883" s="4"/>
      <c r="V883" s="4"/>
    </row>
    <row r="884" spans="1:22">
      <c r="A884" s="56"/>
      <c r="B884" s="11"/>
      <c r="C884" s="11" t="s">
        <v>578</v>
      </c>
      <c r="D884" s="11"/>
      <c r="E884" s="11" t="s">
        <v>284</v>
      </c>
      <c r="F884" s="11">
        <v>1</v>
      </c>
      <c r="G884" s="11"/>
      <c r="H884" s="11"/>
      <c r="I884" s="11"/>
      <c r="K884" s="11"/>
      <c r="L884" s="11"/>
      <c r="M884" s="11"/>
      <c r="O884" s="292"/>
      <c r="P884" s="293"/>
      <c r="Q884" s="293"/>
      <c r="R884" s="294"/>
      <c r="U884" s="4"/>
      <c r="V884" s="4"/>
    </row>
    <row r="885" spans="1:22">
      <c r="A885" s="56"/>
      <c r="B885" s="11"/>
      <c r="C885" s="11" t="s">
        <v>303</v>
      </c>
      <c r="D885" s="11"/>
      <c r="E885" s="11" t="s">
        <v>302</v>
      </c>
      <c r="F885" s="11">
        <v>3</v>
      </c>
      <c r="G885" s="11"/>
      <c r="H885" s="11">
        <v>0</v>
      </c>
      <c r="I885" s="11"/>
      <c r="K885" s="11"/>
      <c r="L885" s="11"/>
      <c r="M885" s="11"/>
      <c r="O885" s="292"/>
      <c r="P885" s="293"/>
      <c r="Q885" s="293"/>
      <c r="R885" s="294"/>
      <c r="U885" s="4"/>
      <c r="V885" s="4"/>
    </row>
    <row r="886" spans="1:22">
      <c r="A886" s="56"/>
      <c r="B886" s="11"/>
      <c r="C886" s="11" t="s">
        <v>246</v>
      </c>
      <c r="D886" s="11"/>
      <c r="E886" s="11" t="s">
        <v>247</v>
      </c>
      <c r="F886" s="11">
        <v>1</v>
      </c>
      <c r="G886" s="11"/>
      <c r="H886" s="11"/>
      <c r="I886" s="11"/>
      <c r="K886" s="11"/>
      <c r="L886" s="11"/>
      <c r="M886" s="11"/>
      <c r="O886" s="292"/>
      <c r="P886" s="293"/>
      <c r="Q886" s="293"/>
      <c r="R886" s="294"/>
      <c r="U886" s="4"/>
      <c r="V886" s="4"/>
    </row>
    <row r="887" spans="1:22">
      <c r="A887" s="56"/>
      <c r="B887" s="11"/>
      <c r="C887" s="11" t="s">
        <v>254</v>
      </c>
      <c r="D887" s="11"/>
      <c r="E887" s="11" t="s">
        <v>255</v>
      </c>
      <c r="F887" s="11">
        <v>3</v>
      </c>
      <c r="G887" s="11"/>
      <c r="H887" s="11"/>
      <c r="I887" s="11"/>
      <c r="K887" s="11"/>
      <c r="L887" s="11"/>
      <c r="M887" s="11"/>
      <c r="O887" s="292"/>
      <c r="P887" s="293"/>
      <c r="Q887" s="293"/>
      <c r="R887" s="294"/>
      <c r="U887" s="4"/>
      <c r="V887" s="4"/>
    </row>
    <row r="888" spans="1:22">
      <c r="A888" s="56"/>
      <c r="B888" s="11"/>
      <c r="C888" s="11" t="s">
        <v>476</v>
      </c>
      <c r="D888" s="11"/>
      <c r="E888" s="11" t="s">
        <v>477</v>
      </c>
      <c r="F888" s="11">
        <v>3</v>
      </c>
      <c r="G888" s="11"/>
      <c r="H888" s="11"/>
      <c r="I888" s="11"/>
      <c r="K888" s="11"/>
      <c r="L888" s="11"/>
      <c r="M888" s="11"/>
      <c r="O888" s="292"/>
      <c r="P888" s="293"/>
      <c r="Q888" s="293"/>
      <c r="R888" s="294"/>
      <c r="U888" s="4"/>
      <c r="V888" s="4"/>
    </row>
    <row r="889" spans="1:22">
      <c r="A889" s="56"/>
      <c r="B889" s="11"/>
      <c r="C889" s="11" t="s">
        <v>490</v>
      </c>
      <c r="D889" s="11"/>
      <c r="E889" s="11" t="s">
        <v>489</v>
      </c>
      <c r="F889" s="11">
        <v>1</v>
      </c>
      <c r="G889" s="11"/>
      <c r="H889" s="11"/>
      <c r="I889" s="11"/>
      <c r="K889" s="11"/>
      <c r="L889" s="11"/>
      <c r="M889" s="11"/>
      <c r="O889" s="292"/>
      <c r="P889" s="293"/>
      <c r="Q889" s="293"/>
      <c r="R889" s="294"/>
      <c r="U889" s="4"/>
      <c r="V889" s="4"/>
    </row>
    <row r="890" spans="1:22">
      <c r="A890" s="56"/>
      <c r="B890" s="11"/>
      <c r="C890" s="11" t="s">
        <v>222</v>
      </c>
      <c r="D890" s="11"/>
      <c r="E890" s="11" t="s">
        <v>220</v>
      </c>
      <c r="F890" s="11">
        <v>4</v>
      </c>
      <c r="G890" s="11"/>
      <c r="H890" s="11"/>
      <c r="I890" s="11"/>
      <c r="K890" s="11"/>
      <c r="L890" s="11"/>
      <c r="M890" s="11"/>
      <c r="O890" s="292"/>
      <c r="P890" s="293"/>
      <c r="Q890" s="293"/>
      <c r="R890" s="294"/>
      <c r="U890" s="4"/>
      <c r="V890" s="4"/>
    </row>
    <row r="891" spans="1:22">
      <c r="A891" s="56"/>
      <c r="B891" s="11"/>
      <c r="C891" s="11" t="s">
        <v>478</v>
      </c>
      <c r="D891" s="11"/>
      <c r="E891" s="11" t="s">
        <v>479</v>
      </c>
      <c r="F891" s="11">
        <v>1</v>
      </c>
      <c r="G891" s="11"/>
      <c r="H891" s="11"/>
      <c r="I891" s="11"/>
      <c r="K891" s="11"/>
      <c r="L891" s="11"/>
      <c r="M891" s="11"/>
      <c r="O891" s="292"/>
      <c r="P891" s="293"/>
      <c r="Q891" s="293"/>
      <c r="R891" s="294"/>
      <c r="U891" s="4"/>
      <c r="V891" s="4"/>
    </row>
    <row r="892" spans="1:22">
      <c r="A892" s="56"/>
      <c r="B892" s="11"/>
      <c r="C892" s="11" t="s">
        <v>223</v>
      </c>
      <c r="D892" s="11"/>
      <c r="E892" s="11" t="s">
        <v>220</v>
      </c>
      <c r="F892" s="11">
        <v>17</v>
      </c>
      <c r="G892" s="11"/>
      <c r="H892" s="11">
        <v>0</v>
      </c>
      <c r="I892" s="11"/>
      <c r="K892" s="11"/>
      <c r="L892" s="11"/>
      <c r="M892" s="11"/>
      <c r="O892" s="292"/>
      <c r="P892" s="293"/>
      <c r="Q892" s="293"/>
      <c r="R892" s="294"/>
      <c r="U892" s="4"/>
      <c r="V892" s="4"/>
    </row>
    <row r="893" spans="1:22">
      <c r="A893" s="56"/>
      <c r="B893" s="11"/>
      <c r="C893" s="11" t="s">
        <v>374</v>
      </c>
      <c r="D893" s="11"/>
      <c r="E893" s="11" t="s">
        <v>375</v>
      </c>
      <c r="F893" s="11">
        <v>6</v>
      </c>
      <c r="G893" s="11"/>
      <c r="H893" s="11"/>
      <c r="I893" s="11"/>
      <c r="K893" s="11"/>
      <c r="L893" s="11"/>
      <c r="M893" s="11"/>
      <c r="O893" s="292"/>
      <c r="P893" s="293"/>
      <c r="Q893" s="293"/>
      <c r="R893" s="294"/>
      <c r="U893" s="4"/>
      <c r="V893" s="4"/>
    </row>
    <row r="894" spans="1:22">
      <c r="A894" s="56"/>
      <c r="B894" s="11"/>
      <c r="C894" s="11" t="s">
        <v>200</v>
      </c>
      <c r="D894" s="11"/>
      <c r="E894" s="11" t="s">
        <v>199</v>
      </c>
      <c r="F894" s="11">
        <v>1</v>
      </c>
      <c r="G894" s="11"/>
      <c r="H894" s="11"/>
      <c r="I894" s="11"/>
      <c r="K894" s="11"/>
      <c r="L894" s="11"/>
      <c r="M894" s="11"/>
      <c r="O894" s="292"/>
      <c r="P894" s="293"/>
      <c r="Q894" s="293"/>
      <c r="R894" s="294"/>
      <c r="U894" s="4"/>
      <c r="V894" s="4"/>
    </row>
    <row r="895" spans="1:22">
      <c r="A895" s="56"/>
      <c r="B895" s="11"/>
      <c r="C895" s="11" t="s">
        <v>528</v>
      </c>
      <c r="D895" s="11"/>
      <c r="E895" s="11" t="s">
        <v>529</v>
      </c>
      <c r="F895" s="11">
        <v>2</v>
      </c>
      <c r="G895" s="11"/>
      <c r="H895" s="11">
        <v>0</v>
      </c>
      <c r="I895" s="11"/>
      <c r="K895" s="11"/>
      <c r="L895" s="11"/>
      <c r="M895" s="11"/>
      <c r="O895" s="292"/>
      <c r="P895" s="293"/>
      <c r="Q895" s="293"/>
      <c r="R895" s="294"/>
      <c r="U895" s="4"/>
      <c r="V895" s="4"/>
    </row>
    <row r="896" spans="1:22">
      <c r="A896" s="56"/>
      <c r="B896" s="11"/>
      <c r="C896" s="11" t="s">
        <v>365</v>
      </c>
      <c r="D896" s="11"/>
      <c r="E896" s="11" t="s">
        <v>362</v>
      </c>
      <c r="F896" s="11">
        <v>2</v>
      </c>
      <c r="G896" s="11"/>
      <c r="H896" s="11"/>
      <c r="I896" s="11"/>
      <c r="K896" s="11"/>
      <c r="L896" s="11"/>
      <c r="M896" s="11"/>
      <c r="O896" s="292"/>
      <c r="P896" s="293"/>
      <c r="Q896" s="293"/>
      <c r="R896" s="294"/>
      <c r="U896" s="4"/>
      <c r="V896" s="4"/>
    </row>
    <row r="897" spans="1:22">
      <c r="A897" s="56"/>
      <c r="B897" s="11"/>
      <c r="C897" s="11" t="s">
        <v>480</v>
      </c>
      <c r="D897" s="11"/>
      <c r="E897" s="11" t="s">
        <v>481</v>
      </c>
      <c r="F897" s="11">
        <v>2</v>
      </c>
      <c r="G897" s="11"/>
      <c r="H897" s="11"/>
      <c r="I897" s="11"/>
      <c r="K897" s="11"/>
      <c r="L897" s="11"/>
      <c r="M897" s="11"/>
      <c r="O897" s="292"/>
      <c r="P897" s="293"/>
      <c r="Q897" s="293"/>
      <c r="R897" s="294"/>
      <c r="U897" s="4"/>
      <c r="V897" s="4"/>
    </row>
    <row r="898" spans="1:22">
      <c r="A898" s="56"/>
      <c r="B898" s="11"/>
      <c r="C898" s="11" t="s">
        <v>251</v>
      </c>
      <c r="D898" s="11"/>
      <c r="E898" s="11" t="s">
        <v>249</v>
      </c>
      <c r="F898" s="11">
        <v>27</v>
      </c>
      <c r="G898" s="11"/>
      <c r="H898" s="11">
        <v>0</v>
      </c>
      <c r="I898" s="11"/>
      <c r="K898" s="11"/>
      <c r="L898" s="11"/>
      <c r="M898" s="11"/>
      <c r="O898" s="292"/>
      <c r="P898" s="293"/>
      <c r="Q898" s="293"/>
      <c r="R898" s="294"/>
      <c r="U898" s="4"/>
      <c r="V898" s="4"/>
    </row>
    <row r="899" spans="1:22">
      <c r="A899" s="56"/>
      <c r="B899" s="11"/>
      <c r="C899" s="11" t="s">
        <v>279</v>
      </c>
      <c r="D899" s="11"/>
      <c r="E899" s="11" t="s">
        <v>280</v>
      </c>
      <c r="F899" s="11">
        <v>5</v>
      </c>
      <c r="G899" s="11"/>
      <c r="H899" s="11"/>
      <c r="I899" s="11"/>
      <c r="K899" s="11"/>
      <c r="L899" s="11"/>
      <c r="M899" s="11"/>
      <c r="O899" s="292"/>
      <c r="P899" s="293"/>
      <c r="Q899" s="293"/>
      <c r="R899" s="294"/>
      <c r="U899" s="4"/>
      <c r="V899" s="4"/>
    </row>
    <row r="900" spans="1:22">
      <c r="A900" s="56"/>
      <c r="B900" s="11"/>
      <c r="C900" s="11" t="s">
        <v>252</v>
      </c>
      <c r="D900" s="11"/>
      <c r="E900" s="11" t="s">
        <v>253</v>
      </c>
      <c r="F900" s="11">
        <v>16</v>
      </c>
      <c r="G900" s="11"/>
      <c r="H900" s="11"/>
      <c r="I900" s="11"/>
      <c r="K900" s="11"/>
      <c r="L900" s="11"/>
      <c r="M900" s="11"/>
      <c r="O900" s="292"/>
      <c r="P900" s="293"/>
      <c r="Q900" s="293"/>
      <c r="R900" s="294"/>
      <c r="U900" s="4"/>
      <c r="V900" s="4"/>
    </row>
    <row r="901" spans="1:22">
      <c r="A901" s="56"/>
      <c r="B901" s="11"/>
      <c r="C901" s="11" t="s">
        <v>526</v>
      </c>
      <c r="D901" s="11"/>
      <c r="E901" s="11" t="s">
        <v>527</v>
      </c>
      <c r="F901" s="11">
        <v>9</v>
      </c>
      <c r="G901" s="11"/>
      <c r="H901" s="11">
        <v>0</v>
      </c>
      <c r="I901" s="11"/>
      <c r="K901" s="11"/>
      <c r="L901" s="11"/>
      <c r="M901" s="11"/>
      <c r="O901" s="292"/>
      <c r="P901" s="293"/>
      <c r="Q901" s="293"/>
      <c r="R901" s="294"/>
      <c r="U901" s="4"/>
      <c r="V901" s="4"/>
    </row>
    <row r="902" spans="1:22">
      <c r="A902" s="56"/>
      <c r="B902" s="11"/>
      <c r="C902" s="11" t="s">
        <v>376</v>
      </c>
      <c r="D902" s="11"/>
      <c r="E902" s="11" t="s">
        <v>377</v>
      </c>
      <c r="F902" s="11">
        <v>4</v>
      </c>
      <c r="G902" s="11"/>
      <c r="H902" s="11"/>
      <c r="I902" s="11"/>
      <c r="K902" s="11"/>
      <c r="L902" s="11"/>
      <c r="M902" s="11"/>
      <c r="O902" s="292"/>
      <c r="P902" s="293"/>
      <c r="Q902" s="293"/>
      <c r="R902" s="294"/>
      <c r="U902" s="4"/>
      <c r="V902" s="4"/>
    </row>
    <row r="903" spans="1:22">
      <c r="A903" s="56"/>
      <c r="B903" s="11"/>
      <c r="C903" s="11" t="s">
        <v>482</v>
      </c>
      <c r="D903" s="11"/>
      <c r="E903" s="11" t="s">
        <v>483</v>
      </c>
      <c r="F903" s="11">
        <v>1</v>
      </c>
      <c r="G903" s="11"/>
      <c r="H903" s="11"/>
      <c r="I903" s="11"/>
      <c r="K903" s="11"/>
      <c r="L903" s="11"/>
      <c r="M903" s="11"/>
      <c r="O903" s="292"/>
      <c r="P903" s="293"/>
      <c r="Q903" s="293"/>
      <c r="R903" s="294"/>
      <c r="U903" s="4"/>
      <c r="V903" s="4"/>
    </row>
    <row r="904" spans="1:22">
      <c r="A904" s="56"/>
      <c r="B904" s="11"/>
      <c r="C904" s="11" t="s">
        <v>486</v>
      </c>
      <c r="D904" s="11"/>
      <c r="E904" s="11" t="s">
        <v>485</v>
      </c>
      <c r="F904" s="11">
        <v>36</v>
      </c>
      <c r="G904" s="11"/>
      <c r="H904" s="11">
        <v>0</v>
      </c>
      <c r="I904" s="11"/>
      <c r="K904" s="11"/>
      <c r="L904" s="11"/>
      <c r="M904" s="11"/>
      <c r="O904" s="292"/>
      <c r="P904" s="293"/>
      <c r="Q904" s="293"/>
      <c r="R904" s="294"/>
      <c r="U904" s="4"/>
      <c r="V904" s="4"/>
    </row>
    <row r="905" spans="1:22">
      <c r="A905" s="56"/>
      <c r="B905" s="11"/>
      <c r="C905" s="11" t="s">
        <v>353</v>
      </c>
      <c r="D905" s="11"/>
      <c r="E905" s="11" t="s">
        <v>350</v>
      </c>
      <c r="F905" s="11">
        <v>1</v>
      </c>
      <c r="G905" s="11"/>
      <c r="H905" s="11"/>
      <c r="I905" s="11"/>
      <c r="K905" s="11"/>
      <c r="L905" s="11"/>
      <c r="M905" s="11"/>
      <c r="O905" s="292"/>
      <c r="P905" s="293"/>
      <c r="Q905" s="293"/>
      <c r="R905" s="294"/>
      <c r="U905" s="4"/>
      <c r="V905" s="4"/>
    </row>
    <row r="906" spans="1:22">
      <c r="A906" s="56"/>
      <c r="B906" s="11"/>
      <c r="C906" s="11" t="s">
        <v>398</v>
      </c>
      <c r="D906" s="11"/>
      <c r="E906" s="11" t="s">
        <v>391</v>
      </c>
      <c r="F906" s="11">
        <v>1</v>
      </c>
      <c r="G906" s="11"/>
      <c r="H906" s="11"/>
      <c r="I906" s="11"/>
      <c r="K906" s="11"/>
      <c r="L906" s="11"/>
      <c r="M906" s="11"/>
      <c r="O906" s="292"/>
      <c r="P906" s="293"/>
      <c r="Q906" s="293"/>
      <c r="R906" s="294"/>
      <c r="U906" s="4"/>
      <c r="V906" s="4"/>
    </row>
    <row r="907" spans="1:22">
      <c r="A907" s="56"/>
      <c r="B907" s="11"/>
      <c r="C907" s="11" t="s">
        <v>398</v>
      </c>
      <c r="D907" s="11"/>
      <c r="E907" s="11" t="s">
        <v>395</v>
      </c>
      <c r="F907" s="11">
        <v>4</v>
      </c>
      <c r="G907" s="11"/>
      <c r="H907" s="11">
        <v>0</v>
      </c>
      <c r="I907" s="11"/>
      <c r="K907" s="11"/>
      <c r="L907" s="11"/>
      <c r="M907" s="11"/>
      <c r="O907" s="292"/>
      <c r="P907" s="293"/>
      <c r="Q907" s="293"/>
      <c r="R907" s="294"/>
      <c r="U907" s="4"/>
      <c r="V907" s="4"/>
    </row>
    <row r="908" spans="1:22">
      <c r="A908" s="56"/>
      <c r="B908" s="11"/>
      <c r="C908" s="11" t="s">
        <v>571</v>
      </c>
      <c r="D908" s="11"/>
      <c r="E908" s="11" t="s">
        <v>572</v>
      </c>
      <c r="F908" s="11">
        <v>1</v>
      </c>
      <c r="G908" s="11"/>
      <c r="H908" s="11">
        <v>0</v>
      </c>
      <c r="I908" s="11"/>
      <c r="K908" s="11"/>
      <c r="L908" s="11"/>
      <c r="M908" s="11"/>
      <c r="O908" s="292"/>
      <c r="P908" s="293"/>
      <c r="Q908" s="293"/>
      <c r="R908" s="294"/>
      <c r="U908" s="4"/>
      <c r="V908" s="4"/>
    </row>
    <row r="909" spans="1:22">
      <c r="A909" s="56"/>
      <c r="B909" s="11"/>
      <c r="C909" s="11" t="s">
        <v>257</v>
      </c>
      <c r="D909" s="11"/>
      <c r="E909" s="11" t="s">
        <v>258</v>
      </c>
      <c r="F909" s="11">
        <v>1</v>
      </c>
      <c r="G909" s="11"/>
      <c r="H909" s="11"/>
      <c r="I909" s="11"/>
      <c r="K909" s="11"/>
      <c r="L909" s="11"/>
      <c r="M909" s="11"/>
      <c r="O909" s="292"/>
      <c r="P909" s="293"/>
      <c r="Q909" s="293"/>
      <c r="R909" s="294"/>
      <c r="U909" s="4"/>
      <c r="V909" s="4"/>
    </row>
    <row r="910" spans="1:22">
      <c r="A910" s="56"/>
      <c r="B910" s="11"/>
      <c r="C910" s="11" t="s">
        <v>491</v>
      </c>
      <c r="D910" s="11"/>
      <c r="E910" s="11" t="s">
        <v>489</v>
      </c>
      <c r="F910" s="11">
        <v>68</v>
      </c>
      <c r="G910" s="11"/>
      <c r="H910" s="11">
        <v>0</v>
      </c>
      <c r="I910" s="11"/>
      <c r="K910" s="11"/>
      <c r="L910" s="11"/>
      <c r="M910" s="11"/>
      <c r="O910" s="292"/>
      <c r="P910" s="293"/>
      <c r="Q910" s="293"/>
      <c r="R910" s="294"/>
      <c r="U910" s="4"/>
      <c r="V910" s="4"/>
    </row>
    <row r="911" spans="1:22">
      <c r="A911" s="56"/>
      <c r="B911" s="11"/>
      <c r="C911" s="11" t="s">
        <v>493</v>
      </c>
      <c r="D911" s="11"/>
      <c r="E911" s="11" t="s">
        <v>494</v>
      </c>
      <c r="F911" s="11">
        <v>3</v>
      </c>
      <c r="G911" s="11"/>
      <c r="H911" s="11"/>
      <c r="I911" s="11"/>
      <c r="K911" s="11"/>
      <c r="L911" s="11"/>
      <c r="M911" s="11"/>
      <c r="O911" s="292"/>
      <c r="P911" s="293"/>
      <c r="Q911" s="293"/>
      <c r="R911" s="294"/>
      <c r="U911" s="4"/>
      <c r="V911" s="4"/>
    </row>
    <row r="912" spans="1:22">
      <c r="A912" s="56"/>
      <c r="B912" s="11"/>
      <c r="C912" s="11" t="s">
        <v>497</v>
      </c>
      <c r="D912" s="11"/>
      <c r="E912" s="11" t="s">
        <v>496</v>
      </c>
      <c r="F912" s="11">
        <v>4</v>
      </c>
      <c r="G912" s="11"/>
      <c r="H912" s="11">
        <v>0</v>
      </c>
      <c r="I912" s="11"/>
      <c r="K912" s="11"/>
      <c r="L912" s="11"/>
      <c r="M912" s="11"/>
      <c r="O912" s="292"/>
      <c r="P912" s="293"/>
      <c r="Q912" s="293"/>
      <c r="R912" s="294"/>
      <c r="U912" s="4"/>
      <c r="V912" s="4"/>
    </row>
    <row r="913" spans="1:22">
      <c r="A913" s="56"/>
      <c r="B913" s="11"/>
      <c r="C913" s="11" t="s">
        <v>551</v>
      </c>
      <c r="D913" s="11"/>
      <c r="E913" s="11" t="s">
        <v>499</v>
      </c>
      <c r="F913" s="11">
        <v>4</v>
      </c>
      <c r="G913" s="11"/>
      <c r="H913" s="11">
        <v>0</v>
      </c>
      <c r="I913" s="11"/>
      <c r="K913" s="11"/>
      <c r="L913" s="11"/>
      <c r="M913" s="11"/>
      <c r="O913" s="292"/>
      <c r="P913" s="293"/>
      <c r="Q913" s="293"/>
      <c r="R913" s="294"/>
      <c r="U913" s="4"/>
      <c r="V913" s="4"/>
    </row>
    <row r="914" spans="1:22">
      <c r="A914" s="56"/>
      <c r="B914" s="11"/>
      <c r="C914" s="11" t="s">
        <v>502</v>
      </c>
      <c r="D914" s="11"/>
      <c r="E914" s="11" t="s">
        <v>501</v>
      </c>
      <c r="F914" s="11">
        <v>5</v>
      </c>
      <c r="G914" s="11"/>
      <c r="H914" s="11">
        <v>0</v>
      </c>
      <c r="I914" s="11"/>
      <c r="K914" s="11"/>
      <c r="L914" s="11"/>
      <c r="M914" s="11"/>
      <c r="O914" s="292"/>
      <c r="P914" s="293"/>
      <c r="Q914" s="293"/>
      <c r="R914" s="294"/>
      <c r="U914" s="4"/>
      <c r="V914" s="4"/>
    </row>
    <row r="915" spans="1:22">
      <c r="A915" s="56"/>
      <c r="B915" s="11"/>
      <c r="C915" s="11" t="s">
        <v>538</v>
      </c>
      <c r="D915" s="11"/>
      <c r="E915" s="11" t="s">
        <v>260</v>
      </c>
      <c r="F915" s="11">
        <v>1</v>
      </c>
      <c r="G915" s="11"/>
      <c r="H915" s="11"/>
      <c r="I915" s="11"/>
      <c r="K915" s="11"/>
      <c r="L915" s="11"/>
      <c r="M915" s="11"/>
      <c r="O915" s="292"/>
      <c r="P915" s="293"/>
      <c r="Q915" s="293"/>
      <c r="R915" s="294"/>
      <c r="U915" s="4"/>
      <c r="V915" s="4"/>
    </row>
    <row r="916" spans="1:22">
      <c r="A916" s="56"/>
      <c r="B916" s="11"/>
      <c r="C916" s="11" t="s">
        <v>261</v>
      </c>
      <c r="D916" s="11"/>
      <c r="E916" s="11" t="s">
        <v>262</v>
      </c>
      <c r="F916" s="11">
        <v>14</v>
      </c>
      <c r="G916" s="11"/>
      <c r="H916" s="11"/>
      <c r="I916" s="11"/>
      <c r="K916" s="11"/>
      <c r="L916" s="11"/>
      <c r="M916" s="11"/>
      <c r="O916" s="292"/>
      <c r="P916" s="293"/>
      <c r="Q916" s="293"/>
      <c r="R916" s="294"/>
      <c r="U916" s="4"/>
      <c r="V916" s="4"/>
    </row>
    <row r="917" spans="1:22">
      <c r="A917" s="56"/>
      <c r="B917" s="11"/>
      <c r="C917" s="11" t="s">
        <v>243</v>
      </c>
      <c r="D917" s="11"/>
      <c r="E917" s="11" t="s">
        <v>237</v>
      </c>
      <c r="F917" s="11">
        <v>2</v>
      </c>
      <c r="G917" s="11"/>
      <c r="H917" s="11"/>
      <c r="I917" s="11"/>
      <c r="K917" s="11"/>
      <c r="L917" s="11"/>
      <c r="M917" s="11"/>
      <c r="O917" s="292"/>
      <c r="P917" s="293"/>
      <c r="Q917" s="293"/>
      <c r="R917" s="294"/>
      <c r="U917" s="4"/>
      <c r="V917" s="4"/>
    </row>
    <row r="918" spans="1:22">
      <c r="A918" s="56"/>
      <c r="B918" s="11"/>
      <c r="C918" s="11" t="s">
        <v>379</v>
      </c>
      <c r="D918" s="11"/>
      <c r="E918" s="11" t="s">
        <v>380</v>
      </c>
      <c r="F918" s="11">
        <v>6</v>
      </c>
      <c r="G918" s="11"/>
      <c r="H918" s="11">
        <v>0</v>
      </c>
      <c r="I918" s="11"/>
      <c r="K918" s="11"/>
      <c r="L918" s="11"/>
      <c r="M918" s="11"/>
      <c r="O918" s="292"/>
      <c r="P918" s="293"/>
      <c r="Q918" s="293"/>
      <c r="R918" s="294"/>
      <c r="U918" s="4"/>
      <c r="V918" s="4"/>
    </row>
    <row r="919" spans="1:22">
      <c r="A919" s="56"/>
      <c r="B919" s="11"/>
      <c r="C919" s="11" t="s">
        <v>505</v>
      </c>
      <c r="D919" s="11"/>
      <c r="E919" s="11" t="s">
        <v>504</v>
      </c>
      <c r="F919" s="11">
        <v>9</v>
      </c>
      <c r="G919" s="11"/>
      <c r="H919" s="11"/>
      <c r="I919" s="11"/>
      <c r="K919" s="11"/>
      <c r="L919" s="11"/>
      <c r="M919" s="11"/>
      <c r="O919" s="292"/>
      <c r="P919" s="293"/>
      <c r="Q919" s="293"/>
      <c r="R919" s="294"/>
      <c r="U919" s="4"/>
      <c r="V919" s="4"/>
    </row>
    <row r="920" spans="1:22">
      <c r="A920" s="56"/>
      <c r="B920" s="11"/>
      <c r="C920" s="11" t="s">
        <v>510</v>
      </c>
      <c r="D920" s="11"/>
      <c r="E920" s="11" t="s">
        <v>511</v>
      </c>
      <c r="F920" s="11">
        <v>2</v>
      </c>
      <c r="G920" s="11"/>
      <c r="H920" s="11">
        <v>0</v>
      </c>
      <c r="I920" s="11"/>
      <c r="K920" s="11"/>
      <c r="L920" s="11"/>
      <c r="M920" s="11"/>
      <c r="O920" s="292"/>
      <c r="P920" s="293"/>
      <c r="Q920" s="293"/>
      <c r="R920" s="294"/>
      <c r="U920" s="4"/>
      <c r="V920" s="4"/>
    </row>
    <row r="921" spans="1:22">
      <c r="A921" s="56"/>
      <c r="B921" s="11"/>
      <c r="C921" s="11" t="s">
        <v>512</v>
      </c>
      <c r="D921" s="11"/>
      <c r="E921" s="11" t="s">
        <v>513</v>
      </c>
      <c r="F921" s="11">
        <v>2</v>
      </c>
      <c r="G921" s="11"/>
      <c r="H921" s="11"/>
      <c r="I921" s="11"/>
      <c r="K921" s="11"/>
      <c r="L921" s="11"/>
      <c r="M921" s="11"/>
      <c r="O921" s="292"/>
      <c r="P921" s="293"/>
      <c r="Q921" s="293"/>
      <c r="R921" s="294"/>
      <c r="U921" s="4"/>
      <c r="V921" s="4"/>
    </row>
    <row r="922" spans="1:22">
      <c r="A922" s="56"/>
      <c r="B922" s="11"/>
      <c r="C922" s="11" t="s">
        <v>381</v>
      </c>
      <c r="D922" s="11"/>
      <c r="E922" s="11" t="s">
        <v>382</v>
      </c>
      <c r="F922" s="11">
        <v>21</v>
      </c>
      <c r="G922" s="11"/>
      <c r="H922" s="11"/>
      <c r="I922" s="11"/>
      <c r="K922" s="11"/>
      <c r="L922" s="11"/>
      <c r="M922" s="11"/>
      <c r="O922" s="292"/>
      <c r="P922" s="293"/>
      <c r="Q922" s="293"/>
      <c r="R922" s="294"/>
      <c r="U922" s="4"/>
      <c r="V922" s="4"/>
    </row>
    <row r="923" spans="1:22">
      <c r="A923" s="56"/>
      <c r="B923" s="11"/>
      <c r="C923" s="11" t="s">
        <v>383</v>
      </c>
      <c r="D923" s="11"/>
      <c r="E923" s="11" t="s">
        <v>384</v>
      </c>
      <c r="F923" s="11">
        <v>49</v>
      </c>
      <c r="G923" s="11"/>
      <c r="H923" s="11">
        <v>0</v>
      </c>
      <c r="I923" s="11"/>
      <c r="K923" s="11"/>
      <c r="L923" s="11"/>
      <c r="M923" s="11"/>
      <c r="O923" s="292"/>
      <c r="P923" s="293"/>
      <c r="Q923" s="293"/>
      <c r="R923" s="294"/>
      <c r="U923" s="4"/>
      <c r="V923" s="4"/>
    </row>
    <row r="924" spans="1:22">
      <c r="A924" s="56"/>
      <c r="B924" s="11"/>
      <c r="C924" s="11" t="s">
        <v>385</v>
      </c>
      <c r="D924" s="11"/>
      <c r="E924" s="11" t="s">
        <v>386</v>
      </c>
      <c r="F924" s="11">
        <v>6</v>
      </c>
      <c r="G924" s="11"/>
      <c r="H924" s="11"/>
      <c r="I924" s="11"/>
      <c r="K924" s="11"/>
      <c r="L924" s="11"/>
      <c r="M924" s="11"/>
      <c r="O924" s="292"/>
      <c r="P924" s="293"/>
      <c r="Q924" s="293"/>
      <c r="R924" s="294"/>
      <c r="U924" s="4"/>
      <c r="V924" s="4"/>
    </row>
    <row r="925" spans="1:22">
      <c r="A925" s="56"/>
      <c r="B925" s="11"/>
      <c r="C925" s="11" t="s">
        <v>388</v>
      </c>
      <c r="D925" s="11"/>
      <c r="E925" s="11" t="s">
        <v>389</v>
      </c>
      <c r="F925" s="11">
        <v>4</v>
      </c>
      <c r="G925" s="11"/>
      <c r="H925" s="11"/>
      <c r="I925" s="11"/>
      <c r="K925" s="11"/>
      <c r="L925" s="11"/>
      <c r="M925" s="11"/>
      <c r="O925" s="292"/>
      <c r="P925" s="293"/>
      <c r="Q925" s="293"/>
      <c r="R925" s="294"/>
      <c r="U925" s="4"/>
      <c r="V925" s="4"/>
    </row>
    <row r="926" spans="1:22">
      <c r="A926" s="56"/>
      <c r="B926" s="11"/>
      <c r="C926" s="11" t="s">
        <v>299</v>
      </c>
      <c r="D926" s="11"/>
      <c r="E926" s="11" t="s">
        <v>297</v>
      </c>
      <c r="F926" s="11">
        <v>2</v>
      </c>
      <c r="G926" s="11"/>
      <c r="H926" s="11">
        <v>0</v>
      </c>
      <c r="I926" s="11"/>
      <c r="K926" s="11"/>
      <c r="L926" s="11"/>
      <c r="M926" s="11"/>
      <c r="O926" s="292"/>
      <c r="P926" s="293"/>
      <c r="Q926" s="293"/>
      <c r="R926" s="294"/>
      <c r="U926" s="4"/>
      <c r="V926" s="4"/>
    </row>
    <row r="927" spans="1:22">
      <c r="A927" s="56"/>
      <c r="B927" s="11"/>
      <c r="C927" s="11" t="s">
        <v>539</v>
      </c>
      <c r="D927" s="11"/>
      <c r="E927" s="11" t="s">
        <v>264</v>
      </c>
      <c r="F927" s="11">
        <v>13</v>
      </c>
      <c r="G927" s="11"/>
      <c r="H927" s="11"/>
      <c r="I927" s="11"/>
      <c r="K927" s="11"/>
      <c r="L927" s="11"/>
      <c r="M927" s="11"/>
      <c r="O927" s="292"/>
      <c r="P927" s="293"/>
      <c r="Q927" s="293"/>
      <c r="R927" s="294"/>
      <c r="U927" s="4"/>
      <c r="V927" s="4"/>
    </row>
    <row r="928" spans="1:22">
      <c r="A928" s="56"/>
      <c r="B928" s="11"/>
      <c r="C928" s="11" t="s">
        <v>265</v>
      </c>
      <c r="D928" s="11"/>
      <c r="E928" s="11" t="s">
        <v>266</v>
      </c>
      <c r="F928" s="11">
        <v>5</v>
      </c>
      <c r="G928" s="11"/>
      <c r="H928" s="11"/>
      <c r="I928" s="11"/>
      <c r="K928" s="11"/>
      <c r="L928" s="11"/>
      <c r="M928" s="11"/>
      <c r="O928" s="292"/>
      <c r="P928" s="293"/>
      <c r="Q928" s="293"/>
      <c r="R928" s="294"/>
      <c r="U928" s="4"/>
      <c r="V928" s="4"/>
    </row>
    <row r="929" spans="1:22">
      <c r="A929" s="56"/>
      <c r="B929" s="11"/>
      <c r="C929" s="11" t="s">
        <v>270</v>
      </c>
      <c r="D929" s="11"/>
      <c r="E929" s="11" t="s">
        <v>268</v>
      </c>
      <c r="F929" s="11">
        <v>20</v>
      </c>
      <c r="G929" s="11"/>
      <c r="H929" s="11">
        <v>0</v>
      </c>
      <c r="I929" s="11"/>
      <c r="K929" s="11"/>
      <c r="L929" s="11"/>
      <c r="M929" s="11"/>
      <c r="O929" s="292"/>
      <c r="P929" s="293"/>
      <c r="Q929" s="293"/>
      <c r="R929" s="294"/>
      <c r="U929" s="4"/>
      <c r="V929" s="4"/>
    </row>
    <row r="930" spans="1:22">
      <c r="A930" s="56"/>
      <c r="B930" s="11"/>
      <c r="C930" s="11" t="s">
        <v>271</v>
      </c>
      <c r="D930" s="11"/>
      <c r="E930" s="11" t="s">
        <v>272</v>
      </c>
      <c r="F930" s="11">
        <v>23</v>
      </c>
      <c r="G930" s="11"/>
      <c r="H930" s="11">
        <v>0</v>
      </c>
      <c r="I930" s="11"/>
      <c r="K930" s="11"/>
      <c r="L930" s="11"/>
      <c r="M930" s="11"/>
      <c r="O930" s="292"/>
      <c r="P930" s="293"/>
      <c r="Q930" s="293"/>
      <c r="R930" s="294"/>
      <c r="U930" s="4"/>
      <c r="V930" s="4"/>
    </row>
    <row r="931" spans="1:22">
      <c r="A931" s="56"/>
      <c r="B931" s="11"/>
      <c r="C931" s="11" t="s">
        <v>1267</v>
      </c>
      <c r="D931" s="11"/>
      <c r="E931" s="11" t="s">
        <v>237</v>
      </c>
      <c r="F931" s="11">
        <v>1</v>
      </c>
      <c r="G931" s="11"/>
      <c r="H931" s="11"/>
      <c r="I931" s="11"/>
      <c r="K931" s="11"/>
      <c r="L931" s="11"/>
      <c r="M931" s="11"/>
      <c r="O931" s="292"/>
      <c r="P931" s="293"/>
      <c r="Q931" s="293"/>
      <c r="R931" s="294"/>
      <c r="U931" s="4"/>
      <c r="V931" s="4"/>
    </row>
    <row r="932" spans="1:22">
      <c r="A932" s="56"/>
      <c r="B932" s="11"/>
      <c r="C932" s="11" t="s">
        <v>435</v>
      </c>
      <c r="D932" s="11"/>
      <c r="E932" s="11" t="s">
        <v>432</v>
      </c>
      <c r="F932" s="11">
        <v>3</v>
      </c>
      <c r="G932" s="11"/>
      <c r="H932" s="11"/>
      <c r="I932" s="11"/>
      <c r="K932" s="11"/>
      <c r="L932" s="11"/>
      <c r="M932" s="11"/>
      <c r="O932" s="292"/>
      <c r="P932" s="293"/>
      <c r="Q932" s="293"/>
      <c r="R932" s="294"/>
      <c r="U932" s="4"/>
      <c r="V932" s="4"/>
    </row>
    <row r="933" spans="1:22">
      <c r="A933" s="56"/>
      <c r="B933" s="11"/>
      <c r="C933" s="11" t="s">
        <v>224</v>
      </c>
      <c r="D933" s="11"/>
      <c r="E933" s="11" t="s">
        <v>220</v>
      </c>
      <c r="F933" s="11">
        <v>8</v>
      </c>
      <c r="G933" s="11"/>
      <c r="H933" s="11"/>
      <c r="I933" s="11"/>
      <c r="K933" s="11"/>
      <c r="L933" s="11"/>
      <c r="M933" s="11"/>
      <c r="O933" s="292"/>
      <c r="P933" s="293"/>
      <c r="Q933" s="293"/>
      <c r="R933" s="294"/>
      <c r="U933" s="4"/>
      <c r="V933" s="4"/>
    </row>
    <row r="934" spans="1:22">
      <c r="A934" s="56"/>
      <c r="B934" s="11"/>
      <c r="C934" s="11" t="s">
        <v>332</v>
      </c>
      <c r="D934" s="11"/>
      <c r="E934" s="11" t="s">
        <v>330</v>
      </c>
      <c r="F934" s="11">
        <v>2</v>
      </c>
      <c r="G934" s="11"/>
      <c r="H934" s="11"/>
      <c r="I934" s="11"/>
      <c r="K934" s="11"/>
      <c r="L934" s="11"/>
      <c r="M934" s="11"/>
      <c r="O934" s="292"/>
      <c r="P934" s="293"/>
      <c r="Q934" s="293"/>
      <c r="R934" s="294"/>
      <c r="U934" s="4"/>
      <c r="V934" s="4"/>
    </row>
    <row r="935" spans="1:22">
      <c r="A935" s="56"/>
      <c r="B935" s="11"/>
      <c r="C935" s="11" t="s">
        <v>273</v>
      </c>
      <c r="D935" s="11"/>
      <c r="E935" s="11" t="s">
        <v>274</v>
      </c>
      <c r="F935" s="11">
        <v>18</v>
      </c>
      <c r="G935" s="11"/>
      <c r="H935" s="11">
        <v>0</v>
      </c>
      <c r="I935" s="11"/>
      <c r="K935" s="11"/>
      <c r="L935" s="11"/>
      <c r="M935" s="11"/>
      <c r="O935" s="292"/>
      <c r="P935" s="293"/>
      <c r="Q935" s="293"/>
      <c r="R935" s="294"/>
      <c r="U935" s="4"/>
      <c r="V935" s="4"/>
    </row>
    <row r="936" spans="1:22">
      <c r="A936" s="56"/>
      <c r="B936" s="11"/>
      <c r="C936" s="11" t="s">
        <v>393</v>
      </c>
      <c r="D936" s="11"/>
      <c r="E936" s="11" t="s">
        <v>391</v>
      </c>
      <c r="F936" s="11">
        <v>66</v>
      </c>
      <c r="G936" s="11">
        <v>2</v>
      </c>
      <c r="H936" s="11">
        <v>1</v>
      </c>
      <c r="I936" s="11">
        <v>0</v>
      </c>
      <c r="K936" s="11"/>
      <c r="L936" s="11"/>
      <c r="M936" s="11"/>
      <c r="O936" s="292"/>
      <c r="P936" s="293"/>
      <c r="Q936" s="293"/>
      <c r="R936" s="294"/>
      <c r="U936" s="4"/>
      <c r="V936" s="4"/>
    </row>
    <row r="937" spans="1:22">
      <c r="A937" s="56"/>
      <c r="B937" s="11"/>
      <c r="C937" s="11" t="s">
        <v>618</v>
      </c>
      <c r="D937" s="11"/>
      <c r="E937" s="11" t="s">
        <v>460</v>
      </c>
      <c r="F937" s="11">
        <v>1</v>
      </c>
      <c r="G937" s="11"/>
      <c r="H937" s="11"/>
      <c r="I937" s="11"/>
      <c r="K937" s="11"/>
      <c r="L937" s="11"/>
      <c r="M937" s="11"/>
      <c r="O937" s="292"/>
      <c r="P937" s="293"/>
      <c r="Q937" s="293"/>
      <c r="R937" s="294"/>
      <c r="U937" s="4"/>
      <c r="V937" s="4"/>
    </row>
    <row r="938" spans="1:22">
      <c r="A938" s="56"/>
      <c r="B938" s="11"/>
      <c r="C938" s="11" t="s">
        <v>400</v>
      </c>
      <c r="D938" s="11"/>
      <c r="E938" s="11" t="s">
        <v>401</v>
      </c>
      <c r="F938" s="11">
        <v>4</v>
      </c>
      <c r="G938" s="11"/>
      <c r="H938" s="11">
        <v>0</v>
      </c>
      <c r="I938" s="11"/>
      <c r="K938" s="11"/>
      <c r="L938" s="11"/>
      <c r="M938" s="11"/>
      <c r="O938" s="292"/>
      <c r="P938" s="293"/>
      <c r="Q938" s="293"/>
      <c r="R938" s="294"/>
      <c r="U938" s="4"/>
      <c r="V938" s="4"/>
    </row>
    <row r="939" spans="1:22">
      <c r="A939" s="56"/>
      <c r="B939" s="11"/>
      <c r="C939" s="11" t="s">
        <v>514</v>
      </c>
      <c r="D939" s="11"/>
      <c r="E939" s="11" t="s">
        <v>515</v>
      </c>
      <c r="F939" s="11">
        <v>2</v>
      </c>
      <c r="G939" s="11"/>
      <c r="H939" s="11"/>
      <c r="I939" s="11"/>
      <c r="K939" s="11"/>
      <c r="L939" s="11"/>
      <c r="M939" s="11"/>
      <c r="O939" s="292"/>
      <c r="P939" s="293"/>
      <c r="Q939" s="293"/>
      <c r="R939" s="294"/>
      <c r="U939" s="4"/>
      <c r="V939" s="4"/>
    </row>
    <row r="940" spans="1:22">
      <c r="A940" s="56"/>
      <c r="B940" s="11"/>
      <c r="C940" s="11" t="s">
        <v>516</v>
      </c>
      <c r="D940" s="11"/>
      <c r="E940" s="11" t="s">
        <v>517</v>
      </c>
      <c r="F940" s="11">
        <v>1</v>
      </c>
      <c r="G940" s="11"/>
      <c r="H940" s="11"/>
      <c r="I940" s="11"/>
      <c r="K940" s="11"/>
      <c r="L940" s="11"/>
      <c r="M940" s="11"/>
      <c r="O940" s="292"/>
      <c r="P940" s="293"/>
      <c r="Q940" s="293"/>
      <c r="R940" s="294"/>
      <c r="U940" s="4"/>
      <c r="V940" s="4"/>
    </row>
    <row r="941" spans="1:22">
      <c r="A941" s="56"/>
      <c r="B941" s="11"/>
      <c r="C941" s="11" t="s">
        <v>402</v>
      </c>
      <c r="D941" s="11"/>
      <c r="E941" s="11" t="s">
        <v>403</v>
      </c>
      <c r="F941" s="11">
        <v>8</v>
      </c>
      <c r="G941" s="11"/>
      <c r="H941" s="11"/>
      <c r="I941" s="11"/>
      <c r="K941" s="11"/>
      <c r="L941" s="11"/>
      <c r="M941" s="11"/>
      <c r="O941" s="292"/>
      <c r="P941" s="293"/>
      <c r="Q941" s="293"/>
      <c r="R941" s="294"/>
      <c r="U941" s="4"/>
      <c r="V941" s="4"/>
    </row>
    <row r="942" spans="1:22">
      <c r="A942" s="56"/>
      <c r="B942" s="11"/>
      <c r="C942" s="11" t="s">
        <v>654</v>
      </c>
      <c r="D942" s="11"/>
      <c r="E942" s="11" t="s">
        <v>276</v>
      </c>
      <c r="F942" s="11">
        <v>1</v>
      </c>
      <c r="G942" s="11"/>
      <c r="H942" s="11"/>
      <c r="I942" s="11"/>
      <c r="K942" s="11"/>
      <c r="L942" s="11"/>
      <c r="M942" s="11"/>
      <c r="O942" s="292"/>
      <c r="P942" s="293"/>
      <c r="Q942" s="293"/>
      <c r="R942" s="294"/>
      <c r="U942" s="4"/>
      <c r="V942" s="4"/>
    </row>
    <row r="943" spans="1:22">
      <c r="A943" s="56"/>
      <c r="B943" s="11"/>
      <c r="C943" s="11" t="s">
        <v>275</v>
      </c>
      <c r="D943" s="11"/>
      <c r="E943" s="11" t="s">
        <v>276</v>
      </c>
      <c r="F943" s="11">
        <v>5</v>
      </c>
      <c r="G943" s="11"/>
      <c r="H943" s="11">
        <v>0</v>
      </c>
      <c r="I943" s="11"/>
      <c r="K943" s="11"/>
      <c r="L943" s="11"/>
      <c r="M943" s="11"/>
      <c r="O943" s="292"/>
      <c r="P943" s="293"/>
      <c r="Q943" s="293"/>
      <c r="R943" s="294"/>
      <c r="U943" s="4"/>
      <c r="V943" s="4"/>
    </row>
    <row r="944" spans="1:22">
      <c r="A944" s="56"/>
      <c r="B944" s="11"/>
      <c r="C944" s="11" t="s">
        <v>518</v>
      </c>
      <c r="D944" s="11"/>
      <c r="E944" s="11" t="s">
        <v>519</v>
      </c>
      <c r="F944" s="11">
        <v>3</v>
      </c>
      <c r="G944" s="11"/>
      <c r="H944" s="11"/>
      <c r="I944" s="11"/>
      <c r="K944" s="11"/>
      <c r="L944" s="11"/>
      <c r="M944" s="11"/>
      <c r="O944" s="292"/>
      <c r="P944" s="293"/>
      <c r="Q944" s="293"/>
      <c r="R944" s="294"/>
      <c r="U944" s="4"/>
      <c r="V944" s="4"/>
    </row>
    <row r="945" spans="1:22">
      <c r="A945" s="56"/>
      <c r="B945" s="11"/>
      <c r="C945" s="11" t="s">
        <v>540</v>
      </c>
      <c r="D945" s="11"/>
      <c r="E945" s="11" t="s">
        <v>278</v>
      </c>
      <c r="F945" s="11">
        <v>1</v>
      </c>
      <c r="G945" s="11"/>
      <c r="H945" s="11"/>
      <c r="I945" s="11"/>
      <c r="K945" s="11"/>
      <c r="L945" s="11"/>
      <c r="M945" s="11"/>
      <c r="O945" s="292"/>
      <c r="P945" s="293"/>
      <c r="Q945" s="293"/>
      <c r="R945" s="294"/>
      <c r="U945" s="4"/>
      <c r="V945" s="4"/>
    </row>
    <row r="946" spans="1:22">
      <c r="A946" s="56"/>
      <c r="B946" s="11"/>
      <c r="C946" s="11" t="s">
        <v>404</v>
      </c>
      <c r="D946" s="11"/>
      <c r="E946" s="11" t="s">
        <v>405</v>
      </c>
      <c r="F946" s="11">
        <v>15</v>
      </c>
      <c r="G946" s="11"/>
      <c r="H946" s="11">
        <v>0</v>
      </c>
      <c r="I946" s="11"/>
      <c r="K946" s="11"/>
      <c r="L946" s="11"/>
      <c r="M946" s="11"/>
      <c r="O946" s="292"/>
      <c r="P946" s="293"/>
      <c r="Q946" s="293"/>
      <c r="R946" s="294"/>
      <c r="U946" s="4"/>
      <c r="V946" s="4"/>
    </row>
    <row r="947" spans="1:22">
      <c r="A947" s="56"/>
      <c r="B947" s="11"/>
      <c r="C947" s="11" t="s">
        <v>520</v>
      </c>
      <c r="D947" s="11"/>
      <c r="E947" s="11" t="s">
        <v>521</v>
      </c>
      <c r="F947" s="11">
        <v>4</v>
      </c>
      <c r="G947" s="11"/>
      <c r="H947" s="11"/>
      <c r="I947" s="11"/>
      <c r="K947" s="11"/>
      <c r="L947" s="11"/>
      <c r="M947" s="11"/>
      <c r="O947" s="292"/>
      <c r="P947" s="293"/>
      <c r="Q947" s="293"/>
      <c r="R947" s="294"/>
      <c r="U947" s="4"/>
      <c r="V947" s="4"/>
    </row>
    <row r="948" spans="1:22">
      <c r="A948" s="56"/>
      <c r="B948" s="11"/>
      <c r="C948" s="11" t="s">
        <v>282</v>
      </c>
      <c r="D948" s="11"/>
      <c r="E948" s="11" t="s">
        <v>280</v>
      </c>
      <c r="F948" s="11">
        <v>28</v>
      </c>
      <c r="G948" s="11">
        <v>1</v>
      </c>
      <c r="H948" s="11">
        <v>0</v>
      </c>
      <c r="I948" s="11"/>
      <c r="K948" s="11"/>
      <c r="L948" s="11"/>
      <c r="M948" s="11"/>
      <c r="O948" s="292"/>
      <c r="P948" s="293"/>
      <c r="Q948" s="293"/>
      <c r="R948" s="294"/>
      <c r="U948" s="4"/>
      <c r="V948" s="4"/>
    </row>
    <row r="949" spans="1:22">
      <c r="A949" s="56"/>
      <c r="B949" s="11"/>
      <c r="C949" s="11" t="s">
        <v>406</v>
      </c>
      <c r="D949" s="11"/>
      <c r="E949" s="11" t="s">
        <v>407</v>
      </c>
      <c r="F949" s="11">
        <v>14</v>
      </c>
      <c r="G949" s="11"/>
      <c r="H949" s="11">
        <v>0</v>
      </c>
      <c r="I949" s="11"/>
      <c r="K949" s="11"/>
      <c r="L949" s="11"/>
      <c r="M949" s="11"/>
      <c r="O949" s="292"/>
      <c r="P949" s="293"/>
      <c r="Q949" s="293"/>
      <c r="R949" s="294"/>
      <c r="U949" s="4"/>
      <c r="V949" s="4"/>
    </row>
    <row r="950" spans="1:22">
      <c r="A950" s="56"/>
      <c r="B950" s="11"/>
      <c r="C950" s="11" t="s">
        <v>387</v>
      </c>
      <c r="D950" s="11"/>
      <c r="E950" s="11" t="s">
        <v>386</v>
      </c>
      <c r="F950" s="11">
        <v>2</v>
      </c>
      <c r="G950" s="11"/>
      <c r="H950" s="11"/>
      <c r="I950" s="11"/>
      <c r="K950" s="11"/>
      <c r="L950" s="11"/>
      <c r="M950" s="11"/>
      <c r="O950" s="292"/>
      <c r="P950" s="293"/>
      <c r="Q950" s="293"/>
      <c r="R950" s="294"/>
      <c r="U950" s="4"/>
      <c r="V950" s="4"/>
    </row>
    <row r="951" spans="1:22">
      <c r="A951" s="56"/>
      <c r="B951" s="11"/>
      <c r="C951" s="11" t="s">
        <v>541</v>
      </c>
      <c r="D951" s="11"/>
      <c r="E951" s="11" t="s">
        <v>284</v>
      </c>
      <c r="F951" s="11">
        <v>37</v>
      </c>
      <c r="G951" s="11"/>
      <c r="H951" s="11">
        <v>0</v>
      </c>
      <c r="I951" s="11"/>
      <c r="K951" s="11"/>
      <c r="L951" s="11"/>
      <c r="M951" s="11"/>
      <c r="O951" s="292"/>
      <c r="P951" s="293"/>
      <c r="Q951" s="293"/>
      <c r="R951" s="294"/>
      <c r="U951" s="4"/>
      <c r="V951" s="4"/>
    </row>
    <row r="952" spans="1:22">
      <c r="A952" s="56"/>
      <c r="B952" s="11"/>
      <c r="C952" s="11" t="s">
        <v>629</v>
      </c>
      <c r="D952" s="11"/>
      <c r="E952" s="11" t="s">
        <v>630</v>
      </c>
      <c r="F952" s="11">
        <v>1</v>
      </c>
      <c r="G952" s="11"/>
      <c r="H952" s="11"/>
      <c r="I952" s="11"/>
      <c r="K952" s="11"/>
      <c r="L952" s="11"/>
      <c r="M952" s="11"/>
      <c r="O952" s="292"/>
      <c r="P952" s="293"/>
      <c r="Q952" s="293"/>
      <c r="R952" s="294"/>
      <c r="U952" s="4"/>
      <c r="V952" s="4"/>
    </row>
    <row r="953" spans="1:22">
      <c r="A953" s="56"/>
      <c r="B953" s="11"/>
      <c r="C953" s="11" t="s">
        <v>201</v>
      </c>
      <c r="D953" s="11"/>
      <c r="E953" s="11" t="s">
        <v>199</v>
      </c>
      <c r="F953" s="11">
        <v>6</v>
      </c>
      <c r="G953" s="11"/>
      <c r="H953" s="11">
        <v>0</v>
      </c>
      <c r="I953" s="11"/>
      <c r="K953" s="11"/>
      <c r="L953" s="11"/>
      <c r="M953" s="11"/>
      <c r="O953" s="292"/>
      <c r="P953" s="293"/>
      <c r="Q953" s="293"/>
      <c r="R953" s="294"/>
      <c r="U953" s="4"/>
      <c r="V953" s="4"/>
    </row>
    <row r="954" spans="1:22">
      <c r="A954" s="56"/>
      <c r="B954" s="11"/>
      <c r="C954" s="11" t="s">
        <v>289</v>
      </c>
      <c r="D954" s="11"/>
      <c r="E954" s="11" t="s">
        <v>287</v>
      </c>
      <c r="F954" s="11">
        <v>40</v>
      </c>
      <c r="G954" s="11"/>
      <c r="H954" s="11">
        <v>0</v>
      </c>
      <c r="I954" s="11"/>
      <c r="K954" s="11"/>
      <c r="L954" s="11"/>
      <c r="M954" s="11"/>
      <c r="O954" s="292"/>
      <c r="P954" s="293"/>
      <c r="Q954" s="293"/>
      <c r="R954" s="294"/>
      <c r="U954" s="4"/>
      <c r="V954" s="4"/>
    </row>
    <row r="955" spans="1:22">
      <c r="A955" s="56"/>
      <c r="B955" s="11"/>
      <c r="C955" s="11" t="s">
        <v>348</v>
      </c>
      <c r="D955" s="11"/>
      <c r="E955" s="11" t="s">
        <v>330</v>
      </c>
      <c r="F955" s="11">
        <v>3</v>
      </c>
      <c r="G955" s="11"/>
      <c r="H955" s="11"/>
      <c r="I955" s="11"/>
      <c r="K955" s="11"/>
      <c r="L955" s="11"/>
      <c r="M955" s="11"/>
      <c r="O955" s="292"/>
      <c r="P955" s="293"/>
      <c r="Q955" s="293"/>
      <c r="R955" s="294"/>
      <c r="U955" s="4"/>
      <c r="V955" s="4"/>
    </row>
    <row r="956" spans="1:22">
      <c r="A956" s="56"/>
      <c r="B956" s="11"/>
      <c r="C956" s="11" t="s">
        <v>348</v>
      </c>
      <c r="D956" s="11"/>
      <c r="E956" s="11" t="s">
        <v>345</v>
      </c>
      <c r="F956" s="11">
        <v>4</v>
      </c>
      <c r="G956" s="11"/>
      <c r="H956" s="11">
        <v>0</v>
      </c>
      <c r="I956" s="11"/>
      <c r="K956" s="11"/>
      <c r="L956" s="11"/>
      <c r="M956" s="11"/>
      <c r="O956" s="292"/>
      <c r="P956" s="293"/>
      <c r="Q956" s="293"/>
      <c r="R956" s="294"/>
      <c r="U956" s="4"/>
      <c r="V956" s="4"/>
    </row>
    <row r="957" spans="1:22">
      <c r="A957" s="56"/>
      <c r="B957" s="11"/>
      <c r="C957" s="11" t="s">
        <v>583</v>
      </c>
      <c r="D957" s="11"/>
      <c r="E957" s="11" t="s">
        <v>291</v>
      </c>
      <c r="F957" s="11">
        <v>1</v>
      </c>
      <c r="G957" s="11"/>
      <c r="H957" s="11"/>
      <c r="I957" s="11"/>
      <c r="K957" s="11"/>
      <c r="L957" s="11"/>
      <c r="M957" s="11"/>
      <c r="O957" s="292"/>
      <c r="P957" s="293"/>
      <c r="Q957" s="293"/>
      <c r="R957" s="294"/>
      <c r="U957" s="4"/>
      <c r="V957" s="4"/>
    </row>
    <row r="958" spans="1:22">
      <c r="A958" s="56"/>
      <c r="B958" s="11"/>
      <c r="C958" s="11" t="s">
        <v>411</v>
      </c>
      <c r="D958" s="11"/>
      <c r="E958" s="11" t="s">
        <v>410</v>
      </c>
      <c r="F958" s="11">
        <v>22</v>
      </c>
      <c r="G958" s="11"/>
      <c r="H958" s="11">
        <v>0</v>
      </c>
      <c r="I958" s="11"/>
      <c r="K958" s="11"/>
      <c r="L958" s="11"/>
      <c r="M958" s="11"/>
      <c r="O958" s="292"/>
      <c r="P958" s="293"/>
      <c r="Q958" s="293"/>
      <c r="R958" s="294"/>
      <c r="U958" s="4"/>
      <c r="V958" s="4"/>
    </row>
    <row r="959" spans="1:22">
      <c r="A959" s="56"/>
      <c r="B959" s="11"/>
      <c r="C959" s="11" t="s">
        <v>412</v>
      </c>
      <c r="D959" s="11"/>
      <c r="E959" s="11" t="s">
        <v>413</v>
      </c>
      <c r="F959" s="11">
        <v>2</v>
      </c>
      <c r="G959" s="11"/>
      <c r="H959" s="11"/>
      <c r="I959" s="11"/>
      <c r="K959" s="11"/>
      <c r="L959" s="11"/>
      <c r="M959" s="11"/>
      <c r="O959" s="292"/>
      <c r="P959" s="293"/>
      <c r="Q959" s="293"/>
      <c r="R959" s="294"/>
      <c r="U959" s="4"/>
      <c r="V959" s="4"/>
    </row>
    <row r="960" spans="1:22">
      <c r="A960" s="56"/>
      <c r="B960" s="11"/>
      <c r="C960" s="11" t="s">
        <v>1270</v>
      </c>
      <c r="D960" s="11"/>
      <c r="E960" s="11" t="s">
        <v>262</v>
      </c>
      <c r="F960" s="11">
        <v>2</v>
      </c>
      <c r="G960" s="11"/>
      <c r="H960" s="11"/>
      <c r="I960" s="11"/>
      <c r="K960" s="11"/>
      <c r="L960" s="11"/>
      <c r="M960" s="11"/>
      <c r="O960" s="292"/>
      <c r="P960" s="293"/>
      <c r="Q960" s="293"/>
      <c r="R960" s="294"/>
      <c r="U960" s="4"/>
      <c r="V960" s="4"/>
    </row>
    <row r="961" spans="1:22">
      <c r="A961" s="56"/>
      <c r="B961" s="11"/>
      <c r="C961" s="11" t="s">
        <v>414</v>
      </c>
      <c r="D961" s="11"/>
      <c r="E961" s="11" t="s">
        <v>415</v>
      </c>
      <c r="F961" s="11">
        <v>1</v>
      </c>
      <c r="G961" s="11"/>
      <c r="H961" s="11"/>
      <c r="I961" s="11"/>
      <c r="K961" s="11"/>
      <c r="L961" s="11"/>
      <c r="M961" s="11"/>
      <c r="O961" s="292"/>
      <c r="P961" s="293"/>
      <c r="Q961" s="293"/>
      <c r="R961" s="294"/>
      <c r="U961" s="4"/>
      <c r="V961" s="4"/>
    </row>
    <row r="962" spans="1:22">
      <c r="A962" s="56"/>
      <c r="B962" s="11"/>
      <c r="C962" s="11" t="s">
        <v>589</v>
      </c>
      <c r="D962" s="11"/>
      <c r="E962" s="11" t="s">
        <v>315</v>
      </c>
      <c r="F962" s="11">
        <v>1</v>
      </c>
      <c r="G962" s="11"/>
      <c r="H962" s="11">
        <v>0</v>
      </c>
      <c r="I962" s="11"/>
      <c r="K962" s="11"/>
      <c r="L962" s="11"/>
      <c r="M962" s="11"/>
      <c r="O962" s="292"/>
      <c r="P962" s="293"/>
      <c r="Q962" s="293"/>
      <c r="R962" s="294"/>
      <c r="U962" s="4"/>
      <c r="V962" s="4"/>
    </row>
    <row r="963" spans="1:22">
      <c r="A963" s="56"/>
      <c r="B963" s="11"/>
      <c r="C963" s="11" t="s">
        <v>399</v>
      </c>
      <c r="D963" s="11"/>
      <c r="E963" s="11" t="s">
        <v>395</v>
      </c>
      <c r="F963" s="11">
        <v>1</v>
      </c>
      <c r="G963" s="11"/>
      <c r="H963" s="11"/>
      <c r="I963" s="11"/>
      <c r="K963" s="11"/>
      <c r="L963" s="11"/>
      <c r="M963" s="11"/>
      <c r="O963" s="292"/>
      <c r="P963" s="293"/>
      <c r="Q963" s="293"/>
      <c r="R963" s="294"/>
      <c r="U963" s="4"/>
      <c r="V963" s="4"/>
    </row>
    <row r="964" spans="1:22">
      <c r="A964" s="56"/>
      <c r="B964" s="11"/>
      <c r="C964" s="11" t="s">
        <v>416</v>
      </c>
      <c r="D964" s="11"/>
      <c r="E964" s="11" t="s">
        <v>417</v>
      </c>
      <c r="F964" s="11">
        <v>10</v>
      </c>
      <c r="G964" s="11"/>
      <c r="H964" s="11">
        <v>0</v>
      </c>
      <c r="I964" s="11"/>
      <c r="K964" s="11"/>
      <c r="L964" s="11"/>
      <c r="M964" s="11"/>
      <c r="O964" s="292"/>
      <c r="P964" s="293"/>
      <c r="Q964" s="293"/>
      <c r="R964" s="294"/>
      <c r="U964" s="4"/>
      <c r="V964" s="4"/>
    </row>
    <row r="965" spans="1:22">
      <c r="A965" s="56"/>
      <c r="B965" s="11"/>
      <c r="C965" s="11" t="s">
        <v>292</v>
      </c>
      <c r="D965" s="11"/>
      <c r="E965" s="11" t="s">
        <v>293</v>
      </c>
      <c r="F965" s="11">
        <v>16</v>
      </c>
      <c r="G965" s="11"/>
      <c r="H965" s="11">
        <v>0</v>
      </c>
      <c r="I965" s="11"/>
      <c r="K965" s="11"/>
      <c r="L965" s="11"/>
      <c r="M965" s="11"/>
      <c r="O965" s="292"/>
      <c r="P965" s="293"/>
      <c r="Q965" s="293"/>
      <c r="R965" s="294"/>
      <c r="U965" s="4"/>
      <c r="V965" s="4"/>
    </row>
    <row r="966" spans="1:22">
      <c r="A966" s="56"/>
      <c r="B966" s="11"/>
      <c r="C966" s="11" t="s">
        <v>605</v>
      </c>
      <c r="D966" s="11"/>
      <c r="E966" s="11" t="s">
        <v>606</v>
      </c>
      <c r="F966" s="11">
        <v>1</v>
      </c>
      <c r="G966" s="11"/>
      <c r="H966" s="11"/>
      <c r="I966" s="11"/>
      <c r="K966" s="11"/>
      <c r="L966" s="11"/>
      <c r="M966" s="11"/>
      <c r="O966" s="292"/>
      <c r="P966" s="293"/>
      <c r="Q966" s="293"/>
      <c r="R966" s="294"/>
      <c r="U966" s="4"/>
      <c r="V966" s="4"/>
    </row>
    <row r="967" spans="1:22">
      <c r="A967" s="56"/>
      <c r="B967" s="11"/>
      <c r="C967" s="11" t="s">
        <v>202</v>
      </c>
      <c r="D967" s="11"/>
      <c r="E967" s="11" t="s">
        <v>199</v>
      </c>
      <c r="F967" s="11">
        <v>3</v>
      </c>
      <c r="G967" s="11"/>
      <c r="H967" s="11"/>
      <c r="I967" s="11"/>
      <c r="K967" s="11"/>
      <c r="L967" s="11"/>
      <c r="M967" s="11"/>
      <c r="O967" s="292"/>
      <c r="P967" s="293"/>
      <c r="Q967" s="293"/>
      <c r="R967" s="294"/>
      <c r="U967" s="4"/>
      <c r="V967" s="4"/>
    </row>
    <row r="968" spans="1:22">
      <c r="A968" s="56"/>
      <c r="B968" s="11"/>
      <c r="C968" s="11" t="s">
        <v>354</v>
      </c>
      <c r="D968" s="11"/>
      <c r="E968" s="11" t="s">
        <v>350</v>
      </c>
      <c r="F968" s="11">
        <v>3</v>
      </c>
      <c r="G968" s="11"/>
      <c r="H968" s="11">
        <v>0</v>
      </c>
      <c r="I968" s="11"/>
      <c r="K968" s="11"/>
      <c r="L968" s="11"/>
      <c r="M968" s="11"/>
      <c r="O968" s="292"/>
      <c r="P968" s="293"/>
      <c r="Q968" s="293"/>
      <c r="R968" s="294"/>
      <c r="U968" s="4"/>
      <c r="V968" s="4"/>
    </row>
    <row r="969" spans="1:22">
      <c r="A969" s="56"/>
      <c r="B969" s="11"/>
      <c r="C969" s="11" t="s">
        <v>294</v>
      </c>
      <c r="D969" s="11"/>
      <c r="E969" s="11" t="s">
        <v>295</v>
      </c>
      <c r="F969" s="11">
        <v>22</v>
      </c>
      <c r="G969" s="11"/>
      <c r="H969" s="11">
        <v>0</v>
      </c>
      <c r="I969" s="11"/>
      <c r="K969" s="11"/>
      <c r="L969" s="11"/>
      <c r="M969" s="11"/>
      <c r="O969" s="292"/>
      <c r="P969" s="293"/>
      <c r="Q969" s="293"/>
      <c r="R969" s="294"/>
      <c r="U969" s="4"/>
      <c r="V969" s="4"/>
    </row>
    <row r="970" spans="1:22">
      <c r="A970" s="56"/>
      <c r="B970" s="11"/>
      <c r="C970" s="11" t="s">
        <v>661</v>
      </c>
      <c r="D970" s="11"/>
      <c r="E970" s="11" t="s">
        <v>302</v>
      </c>
      <c r="F970" s="11">
        <v>2</v>
      </c>
      <c r="G970" s="11"/>
      <c r="H970" s="11"/>
      <c r="I970" s="11"/>
      <c r="K970" s="11"/>
      <c r="L970" s="11"/>
      <c r="M970" s="11"/>
      <c r="O970" s="292"/>
      <c r="P970" s="293"/>
      <c r="Q970" s="293"/>
      <c r="R970" s="294"/>
      <c r="U970" s="4"/>
      <c r="V970" s="4"/>
    </row>
    <row r="971" spans="1:22">
      <c r="A971" s="56"/>
      <c r="B971" s="11"/>
      <c r="C971" s="11" t="s">
        <v>206</v>
      </c>
      <c r="D971" s="11"/>
      <c r="E971" s="11" t="s">
        <v>204</v>
      </c>
      <c r="F971" s="11">
        <v>18</v>
      </c>
      <c r="G971" s="11"/>
      <c r="H971" s="11">
        <v>0</v>
      </c>
      <c r="I971" s="11"/>
      <c r="K971" s="11"/>
      <c r="L971" s="11"/>
      <c r="M971" s="11"/>
      <c r="O971" s="292"/>
      <c r="P971" s="293"/>
      <c r="Q971" s="293"/>
      <c r="R971" s="294"/>
      <c r="U971" s="4"/>
      <c r="V971" s="4"/>
    </row>
    <row r="972" spans="1:22">
      <c r="A972" s="56"/>
      <c r="B972" s="11"/>
      <c r="C972" s="11" t="s">
        <v>418</v>
      </c>
      <c r="D972" s="11"/>
      <c r="E972" s="11" t="s">
        <v>419</v>
      </c>
      <c r="F972" s="11">
        <v>1</v>
      </c>
      <c r="G972" s="11"/>
      <c r="H972" s="11"/>
      <c r="I972" s="11"/>
      <c r="K972" s="11"/>
      <c r="L972" s="11"/>
      <c r="M972" s="11"/>
      <c r="O972" s="292"/>
      <c r="P972" s="293"/>
      <c r="Q972" s="293"/>
      <c r="R972" s="294"/>
      <c r="U972" s="4"/>
      <c r="V972" s="4"/>
    </row>
    <row r="973" spans="1:22">
      <c r="A973" s="56"/>
      <c r="B973" s="11"/>
      <c r="C973" s="11" t="s">
        <v>300</v>
      </c>
      <c r="D973" s="11"/>
      <c r="E973" s="11" t="s">
        <v>297</v>
      </c>
      <c r="F973" s="11">
        <v>17</v>
      </c>
      <c r="G973" s="11"/>
      <c r="H973" s="11">
        <v>0</v>
      </c>
      <c r="I973" s="11"/>
      <c r="K973" s="11"/>
      <c r="L973" s="11"/>
      <c r="M973" s="11"/>
      <c r="O973" s="292"/>
      <c r="P973" s="293"/>
      <c r="Q973" s="293"/>
      <c r="R973" s="294"/>
      <c r="U973" s="4"/>
      <c r="V973" s="4"/>
    </row>
    <row r="974" spans="1:22">
      <c r="A974" s="56"/>
      <c r="B974" s="11"/>
      <c r="C974" s="11" t="s">
        <v>210</v>
      </c>
      <c r="D974" s="11"/>
      <c r="E974" s="11" t="s">
        <v>208</v>
      </c>
      <c r="F974" s="11">
        <v>66</v>
      </c>
      <c r="G974" s="11"/>
      <c r="H974" s="11">
        <v>0</v>
      </c>
      <c r="I974" s="11"/>
      <c r="K974" s="11"/>
      <c r="L974" s="11"/>
      <c r="M974" s="11"/>
      <c r="O974" s="292"/>
      <c r="P974" s="293"/>
      <c r="Q974" s="293"/>
      <c r="R974" s="294"/>
      <c r="U974" s="4"/>
      <c r="V974" s="4"/>
    </row>
    <row r="975" spans="1:22">
      <c r="A975" s="56"/>
      <c r="B975" s="11"/>
      <c r="C975" s="11" t="s">
        <v>530</v>
      </c>
      <c r="D975" s="11"/>
      <c r="E975" s="11" t="s">
        <v>531</v>
      </c>
      <c r="F975" s="11">
        <v>26</v>
      </c>
      <c r="G975" s="11"/>
      <c r="H975" s="11">
        <v>0</v>
      </c>
      <c r="I975" s="11"/>
      <c r="K975" s="11"/>
      <c r="L975" s="11"/>
      <c r="M975" s="11"/>
      <c r="O975" s="292"/>
      <c r="P975" s="293"/>
      <c r="Q975" s="293"/>
      <c r="R975" s="294"/>
      <c r="U975" s="4"/>
      <c r="V975" s="4"/>
    </row>
    <row r="976" spans="1:22">
      <c r="A976" s="56"/>
      <c r="B976" s="11"/>
      <c r="C976" s="11" t="s">
        <v>423</v>
      </c>
      <c r="D976" s="11"/>
      <c r="E976" s="11" t="s">
        <v>421</v>
      </c>
      <c r="F976" s="11">
        <v>7</v>
      </c>
      <c r="G976" s="11"/>
      <c r="H976" s="11"/>
      <c r="I976" s="11"/>
      <c r="K976" s="11"/>
      <c r="L976" s="11"/>
      <c r="M976" s="11"/>
      <c r="O976" s="292"/>
      <c r="P976" s="293"/>
      <c r="Q976" s="293"/>
      <c r="R976" s="294"/>
      <c r="U976" s="4"/>
      <c r="V976" s="4"/>
    </row>
    <row r="977" spans="1:22">
      <c r="A977" s="56"/>
      <c r="B977" s="11"/>
      <c r="C977" s="11" t="s">
        <v>305</v>
      </c>
      <c r="D977" s="11"/>
      <c r="E977" s="11" t="s">
        <v>302</v>
      </c>
      <c r="F977" s="11">
        <v>10</v>
      </c>
      <c r="G977" s="11"/>
      <c r="H977" s="11"/>
      <c r="I977" s="11"/>
      <c r="K977" s="11"/>
      <c r="L977" s="11"/>
      <c r="M977" s="11"/>
      <c r="O977" s="292"/>
      <c r="P977" s="293"/>
      <c r="Q977" s="293"/>
      <c r="R977" s="294"/>
      <c r="U977" s="4"/>
      <c r="V977" s="4"/>
    </row>
    <row r="978" spans="1:22">
      <c r="A978" s="56"/>
      <c r="B978" s="11"/>
      <c r="C978" s="11" t="s">
        <v>554</v>
      </c>
      <c r="D978" s="11"/>
      <c r="E978" s="11" t="s">
        <v>523</v>
      </c>
      <c r="F978" s="11">
        <v>2</v>
      </c>
      <c r="G978" s="11"/>
      <c r="H978" s="11"/>
      <c r="I978" s="11"/>
      <c r="K978" s="11"/>
      <c r="L978" s="11"/>
      <c r="M978" s="11"/>
      <c r="O978" s="292"/>
      <c r="P978" s="293"/>
      <c r="Q978" s="293"/>
      <c r="R978" s="294"/>
      <c r="U978" s="4"/>
      <c r="V978" s="4"/>
    </row>
    <row r="979" spans="1:22">
      <c r="A979" s="56"/>
      <c r="B979" s="11"/>
      <c r="C979" s="11" t="s">
        <v>248</v>
      </c>
      <c r="D979" s="11"/>
      <c r="E979" s="11" t="s">
        <v>247</v>
      </c>
      <c r="F979" s="11">
        <v>9</v>
      </c>
      <c r="G979" s="11"/>
      <c r="H979" s="11">
        <v>0</v>
      </c>
      <c r="I979" s="11"/>
      <c r="K979" s="11"/>
      <c r="L979" s="11"/>
      <c r="M979" s="11"/>
      <c r="O979" s="292"/>
      <c r="P979" s="293"/>
      <c r="Q979" s="293"/>
      <c r="R979" s="294"/>
      <c r="U979" s="4"/>
      <c r="V979" s="4"/>
    </row>
    <row r="980" spans="1:22">
      <c r="A980" s="56"/>
      <c r="B980" s="11"/>
      <c r="C980" s="11" t="s">
        <v>196</v>
      </c>
      <c r="D980" s="11"/>
      <c r="E980" s="11" t="s">
        <v>195</v>
      </c>
      <c r="F980" s="11">
        <v>6</v>
      </c>
      <c r="G980" s="11"/>
      <c r="H980" s="11">
        <v>0</v>
      </c>
      <c r="I980" s="11"/>
      <c r="K980" s="11"/>
      <c r="L980" s="11"/>
      <c r="M980" s="11"/>
      <c r="O980" s="292"/>
      <c r="P980" s="293"/>
      <c r="Q980" s="293"/>
      <c r="R980" s="294"/>
      <c r="U980" s="4"/>
      <c r="V980" s="4"/>
    </row>
    <row r="981" spans="1:22">
      <c r="A981" s="56"/>
      <c r="B981" s="11"/>
      <c r="C981" s="11" t="s">
        <v>1275</v>
      </c>
      <c r="D981" s="11"/>
      <c r="E981" s="11" t="s">
        <v>284</v>
      </c>
      <c r="F981" s="11">
        <v>2</v>
      </c>
      <c r="G981" s="11"/>
      <c r="H981" s="11"/>
      <c r="I981" s="11"/>
      <c r="K981" s="11"/>
      <c r="L981" s="11"/>
      <c r="M981" s="11"/>
      <c r="O981" s="292"/>
      <c r="P981" s="293"/>
      <c r="Q981" s="293"/>
      <c r="R981" s="294"/>
      <c r="U981" s="4"/>
      <c r="V981" s="4"/>
    </row>
    <row r="982" spans="1:22">
      <c r="A982" s="56"/>
      <c r="B982" s="11"/>
      <c r="C982" s="11" t="s">
        <v>309</v>
      </c>
      <c r="D982" s="11"/>
      <c r="E982" s="11" t="s">
        <v>307</v>
      </c>
      <c r="F982" s="11">
        <v>4</v>
      </c>
      <c r="G982" s="11"/>
      <c r="H982" s="11">
        <v>0</v>
      </c>
      <c r="I982" s="11"/>
      <c r="K982" s="11"/>
      <c r="L982" s="11"/>
      <c r="M982" s="11"/>
      <c r="O982" s="292"/>
      <c r="P982" s="293"/>
      <c r="Q982" s="293"/>
      <c r="R982" s="294"/>
      <c r="U982" s="4"/>
      <c r="V982" s="4"/>
    </row>
    <row r="983" spans="1:22">
      <c r="A983" s="56"/>
      <c r="B983" s="11"/>
      <c r="C983" s="11" t="s">
        <v>310</v>
      </c>
      <c r="D983" s="11"/>
      <c r="E983" s="11" t="s">
        <v>311</v>
      </c>
      <c r="F983" s="11">
        <v>6</v>
      </c>
      <c r="G983" s="11"/>
      <c r="H983" s="11"/>
      <c r="I983" s="11"/>
      <c r="K983" s="11"/>
      <c r="L983" s="11"/>
      <c r="M983" s="11"/>
      <c r="O983" s="292"/>
      <c r="P983" s="293"/>
      <c r="Q983" s="293"/>
      <c r="R983" s="294"/>
      <c r="U983" s="4"/>
      <c r="V983" s="4"/>
    </row>
    <row r="984" spans="1:22">
      <c r="A984" s="56"/>
      <c r="B984" s="11"/>
      <c r="C984" s="11" t="s">
        <v>312</v>
      </c>
      <c r="D984" s="11"/>
      <c r="E984" s="11" t="s">
        <v>313</v>
      </c>
      <c r="F984" s="11">
        <v>22</v>
      </c>
      <c r="G984" s="11"/>
      <c r="H984" s="11">
        <v>0</v>
      </c>
      <c r="I984" s="11"/>
      <c r="K984" s="11"/>
      <c r="L984" s="11"/>
      <c r="M984" s="11"/>
      <c r="O984" s="292"/>
      <c r="P984" s="293"/>
      <c r="Q984" s="293"/>
      <c r="R984" s="294"/>
      <c r="U984" s="4"/>
      <c r="V984" s="4"/>
    </row>
    <row r="985" spans="1:22">
      <c r="A985" s="56"/>
      <c r="B985" s="11"/>
      <c r="C985" s="11" t="s">
        <v>317</v>
      </c>
      <c r="D985" s="11"/>
      <c r="E985" s="11" t="s">
        <v>315</v>
      </c>
      <c r="F985" s="11">
        <v>8</v>
      </c>
      <c r="G985" s="11"/>
      <c r="H985" s="11">
        <v>0</v>
      </c>
      <c r="I985" s="11"/>
      <c r="K985" s="11"/>
      <c r="L985" s="11"/>
      <c r="M985" s="11"/>
      <c r="O985" s="292"/>
      <c r="P985" s="293"/>
      <c r="Q985" s="293"/>
      <c r="R985" s="294"/>
      <c r="U985" s="4"/>
      <c r="V985" s="4"/>
    </row>
    <row r="986" spans="1:22">
      <c r="A986" s="56"/>
      <c r="B986" s="11"/>
      <c r="C986" s="11" t="s">
        <v>609</v>
      </c>
      <c r="D986" s="11"/>
      <c r="E986" s="11" t="s">
        <v>427</v>
      </c>
      <c r="F986" s="11">
        <v>1</v>
      </c>
      <c r="G986" s="11"/>
      <c r="H986" s="11"/>
      <c r="I986" s="11"/>
      <c r="K986" s="11"/>
      <c r="L986" s="11"/>
      <c r="M986" s="11"/>
      <c r="O986" s="292"/>
      <c r="P986" s="293"/>
      <c r="Q986" s="293"/>
      <c r="R986" s="294"/>
      <c r="U986" s="4"/>
      <c r="V986" s="4"/>
    </row>
    <row r="987" spans="1:22">
      <c r="A987" s="56"/>
      <c r="B987" s="11"/>
      <c r="C987" s="11" t="s">
        <v>424</v>
      </c>
      <c r="D987" s="11"/>
      <c r="E987" s="11" t="s">
        <v>425</v>
      </c>
      <c r="F987" s="11">
        <v>3</v>
      </c>
      <c r="G987" s="11"/>
      <c r="H987" s="11"/>
      <c r="I987" s="11"/>
      <c r="K987" s="11"/>
      <c r="L987" s="11"/>
      <c r="M987" s="11"/>
      <c r="O987" s="292"/>
      <c r="P987" s="293"/>
      <c r="Q987" s="293"/>
      <c r="R987" s="294"/>
      <c r="U987" s="4"/>
      <c r="V987" s="4"/>
    </row>
    <row r="988" spans="1:22">
      <c r="A988" s="56"/>
      <c r="B988" s="11"/>
      <c r="C988" s="11" t="s">
        <v>428</v>
      </c>
      <c r="D988" s="11"/>
      <c r="E988" s="11" t="s">
        <v>427</v>
      </c>
      <c r="F988" s="11">
        <v>70</v>
      </c>
      <c r="G988" s="11">
        <v>1</v>
      </c>
      <c r="H988" s="11">
        <v>0</v>
      </c>
      <c r="I988" s="11"/>
      <c r="K988" s="11"/>
      <c r="L988" s="11"/>
      <c r="M988" s="11"/>
      <c r="O988" s="292"/>
      <c r="P988" s="293"/>
      <c r="Q988" s="293"/>
      <c r="R988" s="294"/>
      <c r="U988" s="4"/>
      <c r="V988" s="4"/>
    </row>
    <row r="989" spans="1:22">
      <c r="A989" s="56"/>
      <c r="B989" s="11"/>
      <c r="C989" s="11" t="s">
        <v>429</v>
      </c>
      <c r="D989" s="11"/>
      <c r="E989" s="11" t="s">
        <v>427</v>
      </c>
      <c r="F989" s="11">
        <v>9</v>
      </c>
      <c r="G989" s="11"/>
      <c r="H989" s="11">
        <v>0</v>
      </c>
      <c r="I989" s="11"/>
      <c r="K989" s="11"/>
      <c r="L989" s="11"/>
      <c r="M989" s="11"/>
      <c r="O989" s="292"/>
      <c r="P989" s="293"/>
      <c r="Q989" s="293"/>
      <c r="R989" s="294"/>
      <c r="U989" s="4"/>
      <c r="V989" s="4"/>
    </row>
    <row r="990" spans="1:22">
      <c r="A990" s="56"/>
      <c r="B990" s="11"/>
      <c r="C990" s="11" t="s">
        <v>321</v>
      </c>
      <c r="D990" s="11"/>
      <c r="E990" s="11" t="s">
        <v>319</v>
      </c>
      <c r="F990" s="11">
        <v>40</v>
      </c>
      <c r="G990" s="11">
        <v>1</v>
      </c>
      <c r="H990" s="11">
        <v>0</v>
      </c>
      <c r="I990" s="11"/>
      <c r="K990" s="11"/>
      <c r="L990" s="11"/>
      <c r="M990" s="11"/>
      <c r="O990" s="292"/>
      <c r="P990" s="293"/>
      <c r="Q990" s="293"/>
      <c r="R990" s="294"/>
      <c r="U990" s="4"/>
      <c r="V990" s="4"/>
    </row>
    <row r="991" spans="1:22">
      <c r="A991" s="56"/>
      <c r="B991" s="11"/>
      <c r="C991" s="11" t="s">
        <v>323</v>
      </c>
      <c r="D991" s="11"/>
      <c r="E991" s="11" t="s">
        <v>287</v>
      </c>
      <c r="F991" s="11">
        <v>1</v>
      </c>
      <c r="G991" s="11"/>
      <c r="H991" s="11"/>
      <c r="I991" s="11"/>
      <c r="K991" s="11"/>
      <c r="L991" s="11"/>
      <c r="M991" s="11"/>
      <c r="O991" s="292"/>
      <c r="P991" s="293"/>
      <c r="Q991" s="293"/>
      <c r="R991" s="294"/>
      <c r="U991" s="4"/>
      <c r="V991" s="4"/>
    </row>
    <row r="992" spans="1:22">
      <c r="A992" s="56"/>
      <c r="B992" s="11"/>
      <c r="C992" s="11" t="s">
        <v>323</v>
      </c>
      <c r="D992" s="11"/>
      <c r="E992" s="11" t="s">
        <v>324</v>
      </c>
      <c r="F992" s="11">
        <v>3</v>
      </c>
      <c r="G992" s="11"/>
      <c r="H992" s="11"/>
      <c r="I992" s="11"/>
      <c r="K992" s="11"/>
      <c r="L992" s="11"/>
      <c r="M992" s="11"/>
      <c r="O992" s="292"/>
      <c r="P992" s="293"/>
      <c r="Q992" s="293"/>
      <c r="R992" s="294"/>
      <c r="U992" s="4"/>
      <c r="V992" s="4"/>
    </row>
    <row r="993" spans="1:22">
      <c r="A993" s="56"/>
      <c r="B993" s="11"/>
      <c r="C993" s="11" t="s">
        <v>436</v>
      </c>
      <c r="D993" s="11"/>
      <c r="E993" s="11" t="s">
        <v>432</v>
      </c>
      <c r="F993" s="11">
        <v>5</v>
      </c>
      <c r="G993" s="11"/>
      <c r="H993" s="11"/>
      <c r="I993" s="11"/>
      <c r="K993" s="11"/>
      <c r="L993" s="11"/>
      <c r="M993" s="11"/>
      <c r="O993" s="292"/>
      <c r="P993" s="293"/>
      <c r="Q993" s="293"/>
      <c r="R993" s="294"/>
      <c r="U993" s="4"/>
      <c r="V993" s="4"/>
    </row>
    <row r="994" spans="1:22">
      <c r="A994" s="56"/>
      <c r="B994" s="11"/>
      <c r="C994" s="11" t="s">
        <v>327</v>
      </c>
      <c r="D994" s="11"/>
      <c r="E994" s="11" t="s">
        <v>326</v>
      </c>
      <c r="F994" s="11">
        <v>15</v>
      </c>
      <c r="G994" s="11"/>
      <c r="H994" s="11"/>
      <c r="I994" s="11"/>
      <c r="K994" s="11"/>
      <c r="L994" s="11"/>
      <c r="M994" s="11"/>
      <c r="O994" s="292"/>
      <c r="P994" s="293"/>
      <c r="Q994" s="293"/>
      <c r="R994" s="294"/>
      <c r="U994" s="4"/>
      <c r="V994" s="4"/>
    </row>
    <row r="995" spans="1:22" ht="15" thickBot="1">
      <c r="A995" s="56"/>
      <c r="B995" s="93"/>
      <c r="C995" s="93"/>
      <c r="D995" s="93"/>
      <c r="E995" s="93"/>
      <c r="F995" s="93"/>
      <c r="G995" s="93"/>
      <c r="H995" s="93"/>
      <c r="I995" s="93"/>
      <c r="K995" s="93"/>
      <c r="L995" s="93"/>
      <c r="M995" s="93"/>
      <c r="O995" s="447"/>
      <c r="P995" s="448"/>
      <c r="Q995" s="448"/>
      <c r="R995" s="449"/>
      <c r="U995" s="4"/>
      <c r="V995" s="4"/>
    </row>
    <row r="996" spans="1:22" ht="15" thickBot="1">
      <c r="A996" s="56"/>
      <c r="B996" s="94" t="s">
        <v>52</v>
      </c>
      <c r="C996" s="95"/>
      <c r="D996" s="95"/>
      <c r="E996" s="95"/>
      <c r="F996" s="96">
        <f>SUM(F791:F995)</f>
        <v>2056</v>
      </c>
      <c r="G996" s="96">
        <f>SUM(G791:G995)</f>
        <v>24</v>
      </c>
      <c r="H996" s="96">
        <f>SUM(H791:H995)</f>
        <v>7</v>
      </c>
      <c r="I996" s="100" t="s">
        <v>53</v>
      </c>
      <c r="K996" s="96"/>
      <c r="L996" s="96"/>
      <c r="M996" s="96"/>
      <c r="O996" s="450"/>
      <c r="P996" s="451"/>
      <c r="Q996" s="451"/>
      <c r="R996" s="452"/>
      <c r="U996" s="4"/>
      <c r="V996" s="4"/>
    </row>
    <row r="997" spans="1:22" s="4" customFormat="1" ht="13.2">
      <c r="A997" s="56"/>
      <c r="K997" s="51"/>
    </row>
    <row r="998" spans="1:22" ht="66">
      <c r="A998" s="56" t="s">
        <v>1230</v>
      </c>
      <c r="B998" s="57" t="s">
        <v>56</v>
      </c>
      <c r="C998" s="57" t="s">
        <v>35</v>
      </c>
      <c r="D998" s="57" t="s">
        <v>36</v>
      </c>
      <c r="E998" s="57" t="s">
        <v>37</v>
      </c>
      <c r="F998" s="58" t="s">
        <v>76</v>
      </c>
      <c r="G998" s="58" t="s">
        <v>77</v>
      </c>
      <c r="H998" s="58" t="s">
        <v>78</v>
      </c>
      <c r="I998" s="58" t="s">
        <v>79</v>
      </c>
      <c r="J998" s="73"/>
      <c r="K998" s="58" t="s">
        <v>80</v>
      </c>
      <c r="L998" s="58" t="s">
        <v>81</v>
      </c>
      <c r="M998" s="58" t="s">
        <v>82</v>
      </c>
      <c r="N998" s="73"/>
      <c r="O998" s="444" t="s">
        <v>83</v>
      </c>
      <c r="P998" s="445"/>
      <c r="Q998" s="445"/>
      <c r="R998" s="446"/>
      <c r="U998" s="4"/>
      <c r="V998" s="4"/>
    </row>
    <row r="999" spans="1:22">
      <c r="A999" s="56"/>
      <c r="B999" s="11"/>
      <c r="C999" s="11" t="s">
        <v>329</v>
      </c>
      <c r="D999" s="11"/>
      <c r="E999" s="11" t="s">
        <v>330</v>
      </c>
      <c r="F999" s="11">
        <v>6</v>
      </c>
      <c r="G999" s="11"/>
      <c r="H999" s="11">
        <v>0</v>
      </c>
      <c r="I999" s="11"/>
      <c r="K999" s="11"/>
      <c r="L999" s="11"/>
      <c r="M999" s="11"/>
      <c r="O999" s="453"/>
      <c r="P999" s="454"/>
      <c r="Q999" s="454"/>
      <c r="R999" s="455"/>
      <c r="U999" s="4"/>
      <c r="V999" s="4"/>
    </row>
    <row r="1000" spans="1:22">
      <c r="A1000" s="56"/>
      <c r="B1000" s="11"/>
      <c r="C1000" s="11" t="s">
        <v>329</v>
      </c>
      <c r="D1000" s="11"/>
      <c r="E1000" s="11" t="s">
        <v>345</v>
      </c>
      <c r="F1000" s="11">
        <v>6</v>
      </c>
      <c r="G1000" s="11"/>
      <c r="H1000" s="11"/>
      <c r="I1000" s="11"/>
      <c r="K1000" s="11"/>
      <c r="L1000" s="11"/>
      <c r="M1000" s="11"/>
      <c r="O1000" s="292"/>
      <c r="P1000" s="293"/>
      <c r="Q1000" s="293"/>
      <c r="R1000" s="294"/>
      <c r="U1000" s="4"/>
      <c r="V1000" s="4"/>
    </row>
    <row r="1001" spans="1:22">
      <c r="A1001" s="56"/>
      <c r="B1001" s="11"/>
      <c r="C1001" s="11" t="s">
        <v>331</v>
      </c>
      <c r="D1001" s="11"/>
      <c r="E1001" s="11" t="s">
        <v>330</v>
      </c>
      <c r="F1001" s="11">
        <v>7</v>
      </c>
      <c r="G1001" s="11"/>
      <c r="H1001" s="11">
        <v>0</v>
      </c>
      <c r="I1001" s="11"/>
      <c r="K1001" s="11"/>
      <c r="L1001" s="11"/>
      <c r="M1001" s="11"/>
      <c r="O1001" s="292"/>
      <c r="P1001" s="293"/>
      <c r="Q1001" s="293"/>
      <c r="R1001" s="294"/>
      <c r="U1001" s="4"/>
      <c r="V1001" s="4"/>
    </row>
    <row r="1002" spans="1:22">
      <c r="A1002" s="56"/>
      <c r="B1002" s="11"/>
      <c r="C1002" s="11" t="s">
        <v>192</v>
      </c>
      <c r="D1002" s="11"/>
      <c r="E1002" s="11" t="s">
        <v>193</v>
      </c>
      <c r="F1002" s="11">
        <v>4</v>
      </c>
      <c r="G1002" s="11"/>
      <c r="H1002" s="11"/>
      <c r="I1002" s="11"/>
      <c r="K1002" s="11"/>
      <c r="L1002" s="11"/>
      <c r="M1002" s="11"/>
      <c r="O1002" s="292"/>
      <c r="P1002" s="293"/>
      <c r="Q1002" s="293"/>
      <c r="R1002" s="294"/>
      <c r="U1002" s="4"/>
      <c r="V1002" s="4"/>
    </row>
    <row r="1003" spans="1:22">
      <c r="A1003" s="56"/>
      <c r="B1003" s="11"/>
      <c r="C1003" s="11" t="s">
        <v>524</v>
      </c>
      <c r="D1003" s="11"/>
      <c r="E1003" s="11" t="s">
        <v>525</v>
      </c>
      <c r="F1003" s="11">
        <v>93</v>
      </c>
      <c r="G1003" s="11"/>
      <c r="H1003" s="11">
        <v>0</v>
      </c>
      <c r="I1003" s="11"/>
      <c r="K1003" s="11"/>
      <c r="L1003" s="11"/>
      <c r="M1003" s="11"/>
      <c r="O1003" s="292"/>
      <c r="P1003" s="293"/>
      <c r="Q1003" s="293"/>
      <c r="R1003" s="294"/>
      <c r="U1003" s="4"/>
      <c r="V1003" s="4"/>
    </row>
    <row r="1004" spans="1:22">
      <c r="A1004" s="56"/>
      <c r="B1004" s="11"/>
      <c r="C1004" s="11" t="s">
        <v>333</v>
      </c>
      <c r="D1004" s="11"/>
      <c r="E1004" s="11" t="s">
        <v>334</v>
      </c>
      <c r="F1004" s="11">
        <v>9</v>
      </c>
      <c r="G1004" s="11"/>
      <c r="H1004" s="11"/>
      <c r="I1004" s="11"/>
      <c r="K1004" s="11"/>
      <c r="L1004" s="11"/>
      <c r="M1004" s="11"/>
      <c r="O1004" s="292"/>
      <c r="P1004" s="293"/>
      <c r="Q1004" s="293"/>
      <c r="R1004" s="294"/>
      <c r="U1004" s="4"/>
      <c r="V1004" s="4"/>
    </row>
    <row r="1005" spans="1:22">
      <c r="A1005" s="56"/>
      <c r="B1005" s="11"/>
      <c r="C1005" s="11" t="s">
        <v>394</v>
      </c>
      <c r="D1005" s="11"/>
      <c r="E1005" s="11" t="s">
        <v>395</v>
      </c>
      <c r="F1005" s="11">
        <v>3</v>
      </c>
      <c r="G1005" s="11"/>
      <c r="H1005" s="11"/>
      <c r="I1005" s="11"/>
      <c r="K1005" s="11"/>
      <c r="L1005" s="11"/>
      <c r="M1005" s="11"/>
      <c r="O1005" s="292"/>
      <c r="P1005" s="293"/>
      <c r="Q1005" s="293"/>
      <c r="R1005" s="294"/>
      <c r="U1005" s="4"/>
      <c r="V1005" s="4"/>
    </row>
    <row r="1006" spans="1:22">
      <c r="A1006" s="56"/>
      <c r="B1006" s="11"/>
      <c r="C1006" s="11" t="s">
        <v>194</v>
      </c>
      <c r="D1006" s="11"/>
      <c r="E1006" s="11" t="s">
        <v>195</v>
      </c>
      <c r="F1006" s="11">
        <v>3</v>
      </c>
      <c r="G1006" s="11"/>
      <c r="H1006" s="11"/>
      <c r="I1006" s="11"/>
      <c r="K1006" s="11"/>
      <c r="L1006" s="11"/>
      <c r="M1006" s="11"/>
      <c r="O1006" s="292"/>
      <c r="P1006" s="293"/>
      <c r="Q1006" s="293"/>
      <c r="R1006" s="294"/>
      <c r="U1006" s="4"/>
      <c r="V1006" s="4"/>
    </row>
    <row r="1007" spans="1:22">
      <c r="A1007" s="56"/>
      <c r="B1007" s="11"/>
      <c r="C1007" s="11" t="s">
        <v>194</v>
      </c>
      <c r="D1007" s="11"/>
      <c r="E1007" s="11" t="s">
        <v>197</v>
      </c>
      <c r="F1007" s="11">
        <v>2</v>
      </c>
      <c r="G1007" s="11"/>
      <c r="H1007" s="11"/>
      <c r="I1007" s="11"/>
      <c r="K1007" s="11"/>
      <c r="L1007" s="11"/>
      <c r="M1007" s="11"/>
      <c r="O1007" s="292"/>
      <c r="P1007" s="293"/>
      <c r="Q1007" s="293"/>
      <c r="R1007" s="294"/>
      <c r="U1007" s="4"/>
      <c r="V1007" s="4"/>
    </row>
    <row r="1008" spans="1:22">
      <c r="A1008" s="56"/>
      <c r="B1008" s="11"/>
      <c r="C1008" s="11" t="s">
        <v>198</v>
      </c>
      <c r="D1008" s="11"/>
      <c r="E1008" s="11" t="s">
        <v>199</v>
      </c>
      <c r="F1008" s="11">
        <v>7</v>
      </c>
      <c r="G1008" s="11"/>
      <c r="H1008" s="11">
        <v>0</v>
      </c>
      <c r="I1008" s="11"/>
      <c r="K1008" s="11"/>
      <c r="L1008" s="11"/>
      <c r="M1008" s="11"/>
      <c r="O1008" s="292"/>
      <c r="P1008" s="293"/>
      <c r="Q1008" s="293"/>
      <c r="R1008" s="294"/>
      <c r="U1008" s="4"/>
      <c r="V1008" s="4"/>
    </row>
    <row r="1009" spans="1:22">
      <c r="A1009" s="56"/>
      <c r="B1009" s="11"/>
      <c r="C1009" s="11" t="s">
        <v>205</v>
      </c>
      <c r="D1009" s="11"/>
      <c r="E1009" s="11" t="s">
        <v>204</v>
      </c>
      <c r="F1009" s="11">
        <v>4</v>
      </c>
      <c r="G1009" s="11"/>
      <c r="H1009" s="11"/>
      <c r="I1009" s="11"/>
      <c r="K1009" s="11"/>
      <c r="L1009" s="11"/>
      <c r="M1009" s="11"/>
      <c r="O1009" s="292"/>
      <c r="P1009" s="293"/>
      <c r="Q1009" s="293"/>
      <c r="R1009" s="294"/>
      <c r="U1009" s="4"/>
      <c r="V1009" s="4"/>
    </row>
    <row r="1010" spans="1:22">
      <c r="A1010" s="56"/>
      <c r="B1010" s="11"/>
      <c r="C1010" s="11" t="s">
        <v>205</v>
      </c>
      <c r="D1010" s="11"/>
      <c r="E1010" s="11" t="s">
        <v>313</v>
      </c>
      <c r="F1010" s="11">
        <v>1</v>
      </c>
      <c r="G1010" s="11"/>
      <c r="H1010" s="11"/>
      <c r="I1010" s="11"/>
      <c r="K1010" s="11"/>
      <c r="L1010" s="11"/>
      <c r="M1010" s="11"/>
      <c r="O1010" s="292"/>
      <c r="P1010" s="293"/>
      <c r="Q1010" s="293"/>
      <c r="R1010" s="294"/>
      <c r="U1010" s="4"/>
      <c r="V1010" s="4"/>
    </row>
    <row r="1011" spans="1:22">
      <c r="A1011" s="56"/>
      <c r="B1011" s="11"/>
      <c r="C1011" s="11" t="s">
        <v>207</v>
      </c>
      <c r="D1011" s="11"/>
      <c r="E1011" s="11" t="s">
        <v>208</v>
      </c>
      <c r="F1011" s="11">
        <v>4</v>
      </c>
      <c r="G1011" s="11"/>
      <c r="H1011" s="11"/>
      <c r="I1011" s="11"/>
      <c r="K1011" s="11"/>
      <c r="L1011" s="11"/>
      <c r="M1011" s="11"/>
      <c r="O1011" s="292"/>
      <c r="P1011" s="293"/>
      <c r="Q1011" s="293"/>
      <c r="R1011" s="294"/>
      <c r="U1011" s="4"/>
      <c r="V1011" s="4"/>
    </row>
    <row r="1012" spans="1:22">
      <c r="A1012" s="56"/>
      <c r="B1012" s="11"/>
      <c r="C1012" s="11" t="s">
        <v>236</v>
      </c>
      <c r="D1012" s="11"/>
      <c r="E1012" s="11" t="s">
        <v>237</v>
      </c>
      <c r="F1012" s="11">
        <v>5</v>
      </c>
      <c r="G1012" s="11"/>
      <c r="H1012" s="11"/>
      <c r="I1012" s="11"/>
      <c r="K1012" s="11"/>
      <c r="L1012" s="11"/>
      <c r="M1012" s="11"/>
      <c r="O1012" s="292"/>
      <c r="P1012" s="293"/>
      <c r="Q1012" s="293"/>
      <c r="R1012" s="294"/>
      <c r="U1012" s="4"/>
      <c r="V1012" s="4"/>
    </row>
    <row r="1013" spans="1:22">
      <c r="A1013" s="56"/>
      <c r="B1013" s="11"/>
      <c r="C1013" s="11" t="s">
        <v>565</v>
      </c>
      <c r="D1013" s="11"/>
      <c r="E1013" s="11" t="s">
        <v>212</v>
      </c>
      <c r="F1013" s="11">
        <v>12</v>
      </c>
      <c r="G1013" s="11"/>
      <c r="H1013" s="11"/>
      <c r="I1013" s="11"/>
      <c r="K1013" s="11"/>
      <c r="L1013" s="11"/>
      <c r="M1013" s="11"/>
      <c r="O1013" s="292"/>
      <c r="P1013" s="293"/>
      <c r="Q1013" s="293"/>
      <c r="R1013" s="294"/>
      <c r="U1013" s="4"/>
      <c r="V1013" s="4"/>
    </row>
    <row r="1014" spans="1:22">
      <c r="A1014" s="56"/>
      <c r="B1014" s="11"/>
      <c r="C1014" s="11" t="s">
        <v>439</v>
      </c>
      <c r="D1014" s="11"/>
      <c r="E1014" s="11" t="s">
        <v>440</v>
      </c>
      <c r="F1014" s="11">
        <v>70</v>
      </c>
      <c r="G1014" s="11"/>
      <c r="H1014" s="11">
        <v>0</v>
      </c>
      <c r="I1014" s="11"/>
      <c r="K1014" s="11"/>
      <c r="L1014" s="11"/>
      <c r="M1014" s="11"/>
      <c r="O1014" s="292"/>
      <c r="P1014" s="293"/>
      <c r="Q1014" s="293"/>
      <c r="R1014" s="294"/>
      <c r="U1014" s="4"/>
      <c r="V1014" s="4"/>
    </row>
    <row r="1015" spans="1:22">
      <c r="A1015" s="56"/>
      <c r="B1015" s="11"/>
      <c r="C1015" s="11" t="s">
        <v>335</v>
      </c>
      <c r="D1015" s="11"/>
      <c r="E1015" s="11" t="s">
        <v>336</v>
      </c>
      <c r="F1015" s="11">
        <v>9</v>
      </c>
      <c r="G1015" s="11"/>
      <c r="H1015" s="11">
        <v>0</v>
      </c>
      <c r="I1015" s="11"/>
      <c r="K1015" s="11"/>
      <c r="L1015" s="11"/>
      <c r="M1015" s="11"/>
      <c r="O1015" s="292"/>
      <c r="P1015" s="293"/>
      <c r="Q1015" s="293"/>
      <c r="R1015" s="294"/>
      <c r="U1015" s="4"/>
      <c r="V1015" s="4"/>
    </row>
    <row r="1016" spans="1:22">
      <c r="A1016" s="56"/>
      <c r="B1016" s="11"/>
      <c r="C1016" s="11" t="s">
        <v>443</v>
      </c>
      <c r="D1016" s="11"/>
      <c r="E1016" s="11" t="s">
        <v>444</v>
      </c>
      <c r="F1016" s="11">
        <v>6</v>
      </c>
      <c r="G1016" s="11"/>
      <c r="H1016" s="11"/>
      <c r="I1016" s="11"/>
      <c r="K1016" s="11"/>
      <c r="L1016" s="11"/>
      <c r="M1016" s="11"/>
      <c r="O1016" s="292"/>
      <c r="P1016" s="293"/>
      <c r="Q1016" s="293"/>
      <c r="R1016" s="294"/>
      <c r="U1016" s="4"/>
      <c r="V1016" s="4"/>
    </row>
    <row r="1017" spans="1:22">
      <c r="A1017" s="56"/>
      <c r="B1017" s="11"/>
      <c r="C1017" s="11" t="s">
        <v>349</v>
      </c>
      <c r="D1017" s="11"/>
      <c r="E1017" s="11" t="s">
        <v>350</v>
      </c>
      <c r="F1017" s="11">
        <v>2</v>
      </c>
      <c r="G1017" s="11"/>
      <c r="H1017" s="11"/>
      <c r="I1017" s="11"/>
      <c r="K1017" s="11"/>
      <c r="L1017" s="11"/>
      <c r="M1017" s="11"/>
      <c r="O1017" s="292"/>
      <c r="P1017" s="293"/>
      <c r="Q1017" s="293"/>
      <c r="R1017" s="294"/>
      <c r="U1017" s="4"/>
      <c r="V1017" s="4"/>
    </row>
    <row r="1018" spans="1:22">
      <c r="A1018" s="56"/>
      <c r="B1018" s="11"/>
      <c r="C1018" s="11" t="s">
        <v>337</v>
      </c>
      <c r="D1018" s="11"/>
      <c r="E1018" s="11" t="s">
        <v>338</v>
      </c>
      <c r="F1018" s="11">
        <v>10</v>
      </c>
      <c r="G1018" s="11"/>
      <c r="H1018" s="11"/>
      <c r="I1018" s="11"/>
      <c r="K1018" s="11"/>
      <c r="L1018" s="11"/>
      <c r="M1018" s="11"/>
      <c r="O1018" s="292"/>
      <c r="P1018" s="293"/>
      <c r="Q1018" s="293"/>
      <c r="R1018" s="294"/>
      <c r="U1018" s="4"/>
      <c r="V1018" s="4"/>
    </row>
    <row r="1019" spans="1:22">
      <c r="A1019" s="56"/>
      <c r="B1019" s="11"/>
      <c r="C1019" s="11" t="s">
        <v>351</v>
      </c>
      <c r="D1019" s="11"/>
      <c r="E1019" s="11" t="s">
        <v>350</v>
      </c>
      <c r="F1019" s="11">
        <v>17</v>
      </c>
      <c r="G1019" s="11"/>
      <c r="H1019" s="11"/>
      <c r="I1019" s="11"/>
      <c r="K1019" s="11"/>
      <c r="L1019" s="11"/>
      <c r="M1019" s="11"/>
      <c r="O1019" s="292"/>
      <c r="P1019" s="293"/>
      <c r="Q1019" s="293"/>
      <c r="R1019" s="294"/>
      <c r="U1019" s="4"/>
      <c r="V1019" s="4"/>
    </row>
    <row r="1020" spans="1:22">
      <c r="A1020" s="56"/>
      <c r="B1020" s="11"/>
      <c r="C1020" s="11" t="s">
        <v>267</v>
      </c>
      <c r="D1020" s="11"/>
      <c r="E1020" s="11" t="s">
        <v>268</v>
      </c>
      <c r="F1020" s="11">
        <v>10</v>
      </c>
      <c r="G1020" s="11"/>
      <c r="H1020" s="11"/>
      <c r="I1020" s="11"/>
      <c r="K1020" s="11"/>
      <c r="L1020" s="11"/>
      <c r="M1020" s="11"/>
      <c r="O1020" s="292"/>
      <c r="P1020" s="293"/>
      <c r="Q1020" s="293"/>
      <c r="R1020" s="294"/>
      <c r="U1020" s="4"/>
      <c r="V1020" s="4"/>
    </row>
    <row r="1021" spans="1:22">
      <c r="A1021" s="56"/>
      <c r="B1021" s="11"/>
      <c r="C1021" s="11" t="s">
        <v>318</v>
      </c>
      <c r="D1021" s="11"/>
      <c r="E1021" s="11" t="s">
        <v>319</v>
      </c>
      <c r="F1021" s="11">
        <v>1</v>
      </c>
      <c r="G1021" s="11"/>
      <c r="H1021" s="11"/>
      <c r="I1021" s="11"/>
      <c r="K1021" s="11"/>
      <c r="L1021" s="11"/>
      <c r="M1021" s="11"/>
      <c r="O1021" s="292"/>
      <c r="P1021" s="293"/>
      <c r="Q1021" s="293"/>
      <c r="R1021" s="294"/>
      <c r="U1021" s="4"/>
      <c r="V1021" s="4"/>
    </row>
    <row r="1022" spans="1:22">
      <c r="A1022" s="56"/>
      <c r="B1022" s="11"/>
      <c r="C1022" s="11" t="s">
        <v>213</v>
      </c>
      <c r="D1022" s="11"/>
      <c r="E1022" s="11" t="s">
        <v>214</v>
      </c>
      <c r="F1022" s="11">
        <v>1</v>
      </c>
      <c r="G1022" s="11"/>
      <c r="H1022" s="11">
        <v>0</v>
      </c>
      <c r="I1022" s="11"/>
      <c r="K1022" s="11"/>
      <c r="L1022" s="11"/>
      <c r="M1022" s="11"/>
      <c r="O1022" s="292"/>
      <c r="P1022" s="293"/>
      <c r="Q1022" s="293"/>
      <c r="R1022" s="294"/>
      <c r="U1022" s="4"/>
      <c r="V1022" s="4"/>
    </row>
    <row r="1023" spans="1:22">
      <c r="A1023" s="56"/>
      <c r="B1023" s="11"/>
      <c r="C1023" s="11" t="s">
        <v>445</v>
      </c>
      <c r="D1023" s="11"/>
      <c r="E1023" s="11" t="s">
        <v>446</v>
      </c>
      <c r="F1023" s="11">
        <v>4</v>
      </c>
      <c r="G1023" s="11">
        <v>1</v>
      </c>
      <c r="H1023" s="11">
        <v>1</v>
      </c>
      <c r="I1023" s="11">
        <v>0</v>
      </c>
      <c r="K1023" s="11"/>
      <c r="L1023" s="11"/>
      <c r="M1023" s="11"/>
      <c r="O1023" s="292"/>
      <c r="P1023" s="293"/>
      <c r="Q1023" s="293"/>
      <c r="R1023" s="294"/>
      <c r="U1023" s="4"/>
      <c r="V1023" s="4"/>
    </row>
    <row r="1024" spans="1:22">
      <c r="A1024" s="56"/>
      <c r="B1024" s="11"/>
      <c r="C1024" s="11" t="s">
        <v>215</v>
      </c>
      <c r="D1024" s="11"/>
      <c r="E1024" s="11" t="s">
        <v>216</v>
      </c>
      <c r="F1024" s="11">
        <v>1</v>
      </c>
      <c r="G1024" s="11"/>
      <c r="H1024" s="11"/>
      <c r="I1024" s="11"/>
      <c r="K1024" s="11"/>
      <c r="L1024" s="11"/>
      <c r="M1024" s="11"/>
      <c r="O1024" s="292"/>
      <c r="P1024" s="293"/>
      <c r="Q1024" s="293"/>
      <c r="R1024" s="294"/>
      <c r="U1024" s="4"/>
      <c r="V1024" s="4"/>
    </row>
    <row r="1025" spans="1:22">
      <c r="A1025" s="56"/>
      <c r="B1025" s="11"/>
      <c r="C1025" s="11" t="s">
        <v>306</v>
      </c>
      <c r="D1025" s="11"/>
      <c r="E1025" s="11" t="s">
        <v>307</v>
      </c>
      <c r="F1025" s="11">
        <v>1</v>
      </c>
      <c r="G1025" s="11"/>
      <c r="H1025" s="11"/>
      <c r="I1025" s="11"/>
      <c r="K1025" s="11"/>
      <c r="L1025" s="11"/>
      <c r="M1025" s="11"/>
      <c r="O1025" s="292"/>
      <c r="P1025" s="293"/>
      <c r="Q1025" s="293"/>
      <c r="R1025" s="294"/>
      <c r="U1025" s="4"/>
      <c r="V1025" s="4"/>
    </row>
    <row r="1026" spans="1:22">
      <c r="A1026" s="56"/>
      <c r="B1026" s="11"/>
      <c r="C1026" s="11" t="s">
        <v>217</v>
      </c>
      <c r="D1026" s="11"/>
      <c r="E1026" s="11" t="s">
        <v>218</v>
      </c>
      <c r="F1026" s="11">
        <v>5</v>
      </c>
      <c r="G1026" s="11"/>
      <c r="H1026" s="11"/>
      <c r="I1026" s="11"/>
      <c r="K1026" s="11"/>
      <c r="L1026" s="11"/>
      <c r="M1026" s="11"/>
      <c r="O1026" s="292"/>
      <c r="P1026" s="293"/>
      <c r="Q1026" s="293"/>
      <c r="R1026" s="294"/>
      <c r="U1026" s="4"/>
      <c r="V1026" s="4"/>
    </row>
    <row r="1027" spans="1:22">
      <c r="A1027" s="56"/>
      <c r="B1027" s="11"/>
      <c r="C1027" s="11" t="s">
        <v>447</v>
      </c>
      <c r="D1027" s="11"/>
      <c r="E1027" s="11" t="s">
        <v>448</v>
      </c>
      <c r="F1027" s="11">
        <v>2</v>
      </c>
      <c r="G1027" s="11"/>
      <c r="H1027" s="11">
        <v>0</v>
      </c>
      <c r="I1027" s="11"/>
      <c r="K1027" s="11"/>
      <c r="L1027" s="11"/>
      <c r="M1027" s="11"/>
      <c r="O1027" s="292"/>
      <c r="P1027" s="293"/>
      <c r="Q1027" s="293"/>
      <c r="R1027" s="294"/>
      <c r="U1027" s="4"/>
      <c r="V1027" s="4"/>
    </row>
    <row r="1028" spans="1:22">
      <c r="A1028" s="56"/>
      <c r="B1028" s="11"/>
      <c r="C1028" s="11" t="s">
        <v>219</v>
      </c>
      <c r="D1028" s="11"/>
      <c r="E1028" s="11" t="s">
        <v>220</v>
      </c>
      <c r="F1028" s="11">
        <v>8</v>
      </c>
      <c r="G1028" s="11"/>
      <c r="H1028" s="11"/>
      <c r="I1028" s="11"/>
      <c r="K1028" s="11"/>
      <c r="L1028" s="11"/>
      <c r="M1028" s="11"/>
      <c r="O1028" s="292"/>
      <c r="P1028" s="293"/>
      <c r="Q1028" s="293"/>
      <c r="R1028" s="294"/>
      <c r="U1028" s="4"/>
      <c r="V1028" s="4"/>
    </row>
    <row r="1029" spans="1:22">
      <c r="A1029" s="56"/>
      <c r="B1029" s="11"/>
      <c r="C1029" s="11" t="s">
        <v>340</v>
      </c>
      <c r="D1029" s="11"/>
      <c r="E1029" s="11" t="s">
        <v>338</v>
      </c>
      <c r="F1029" s="11">
        <v>1</v>
      </c>
      <c r="G1029" s="11"/>
      <c r="H1029" s="11"/>
      <c r="I1029" s="11"/>
      <c r="K1029" s="11"/>
      <c r="L1029" s="11"/>
      <c r="M1029" s="11"/>
      <c r="O1029" s="292"/>
      <c r="P1029" s="293"/>
      <c r="Q1029" s="293"/>
      <c r="R1029" s="294"/>
      <c r="U1029" s="4"/>
      <c r="V1029" s="4"/>
    </row>
    <row r="1030" spans="1:22">
      <c r="A1030" s="56"/>
      <c r="B1030" s="11"/>
      <c r="C1030" s="11" t="s">
        <v>320</v>
      </c>
      <c r="D1030" s="11"/>
      <c r="E1030" s="11" t="s">
        <v>319</v>
      </c>
      <c r="F1030" s="11">
        <v>1</v>
      </c>
      <c r="G1030" s="11">
        <v>1</v>
      </c>
      <c r="H1030" s="11">
        <v>0</v>
      </c>
      <c r="I1030" s="11"/>
      <c r="K1030" s="11"/>
      <c r="L1030" s="11"/>
      <c r="M1030" s="11"/>
      <c r="O1030" s="292"/>
      <c r="P1030" s="293"/>
      <c r="Q1030" s="293"/>
      <c r="R1030" s="294"/>
      <c r="U1030" s="4"/>
      <c r="V1030" s="4"/>
    </row>
    <row r="1031" spans="1:22">
      <c r="A1031" s="56"/>
      <c r="B1031" s="11"/>
      <c r="C1031" s="11" t="s">
        <v>225</v>
      </c>
      <c r="D1031" s="11"/>
      <c r="E1031" s="11" t="s">
        <v>226</v>
      </c>
      <c r="F1031" s="11">
        <v>3</v>
      </c>
      <c r="G1031" s="11"/>
      <c r="H1031" s="11">
        <v>0</v>
      </c>
      <c r="I1031" s="11"/>
      <c r="K1031" s="11"/>
      <c r="L1031" s="11"/>
      <c r="M1031" s="11"/>
      <c r="O1031" s="292"/>
      <c r="P1031" s="293"/>
      <c r="Q1031" s="293"/>
      <c r="R1031" s="294"/>
      <c r="U1031" s="4"/>
      <c r="V1031" s="4"/>
    </row>
    <row r="1032" spans="1:22">
      <c r="A1032" s="56"/>
      <c r="B1032" s="11"/>
      <c r="C1032" s="11" t="s">
        <v>361</v>
      </c>
      <c r="D1032" s="11"/>
      <c r="E1032" s="11" t="s">
        <v>362</v>
      </c>
      <c r="F1032" s="11">
        <v>1</v>
      </c>
      <c r="G1032" s="11"/>
      <c r="H1032" s="11"/>
      <c r="I1032" s="11"/>
      <c r="K1032" s="11"/>
      <c r="L1032" s="11"/>
      <c r="M1032" s="11"/>
      <c r="O1032" s="292"/>
      <c r="P1032" s="293"/>
      <c r="Q1032" s="293"/>
      <c r="R1032" s="294"/>
      <c r="U1032" s="4"/>
      <c r="V1032" s="4"/>
    </row>
    <row r="1033" spans="1:22">
      <c r="A1033" s="56"/>
      <c r="B1033" s="11"/>
      <c r="C1033" s="11" t="s">
        <v>453</v>
      </c>
      <c r="D1033" s="11"/>
      <c r="E1033" s="11" t="s">
        <v>454</v>
      </c>
      <c r="F1033" s="11">
        <v>1</v>
      </c>
      <c r="G1033" s="11"/>
      <c r="H1033" s="11"/>
      <c r="I1033" s="11"/>
      <c r="K1033" s="11"/>
      <c r="L1033" s="11"/>
      <c r="M1033" s="11"/>
      <c r="O1033" s="292"/>
      <c r="P1033" s="293"/>
      <c r="Q1033" s="293"/>
      <c r="R1033" s="294"/>
      <c r="U1033" s="4"/>
      <c r="V1033" s="4"/>
    </row>
    <row r="1034" spans="1:22">
      <c r="A1034" s="56"/>
      <c r="B1034" s="11"/>
      <c r="C1034" s="11" t="s">
        <v>457</v>
      </c>
      <c r="D1034" s="11"/>
      <c r="E1034" s="11" t="s">
        <v>458</v>
      </c>
      <c r="F1034" s="11">
        <v>3</v>
      </c>
      <c r="G1034" s="11"/>
      <c r="H1034" s="11"/>
      <c r="I1034" s="11"/>
      <c r="K1034" s="11"/>
      <c r="L1034" s="11"/>
      <c r="M1034" s="11"/>
      <c r="O1034" s="292"/>
      <c r="P1034" s="293"/>
      <c r="Q1034" s="293"/>
      <c r="R1034" s="294"/>
      <c r="U1034" s="4"/>
      <c r="V1034" s="4"/>
    </row>
    <row r="1035" spans="1:22">
      <c r="A1035" s="56"/>
      <c r="B1035" s="11"/>
      <c r="C1035" s="11" t="s">
        <v>595</v>
      </c>
      <c r="D1035" s="11"/>
      <c r="E1035" s="11" t="s">
        <v>395</v>
      </c>
      <c r="F1035" s="11">
        <v>1</v>
      </c>
      <c r="G1035" s="11"/>
      <c r="H1035" s="11"/>
      <c r="I1035" s="11"/>
      <c r="K1035" s="11"/>
      <c r="L1035" s="11"/>
      <c r="M1035" s="11"/>
      <c r="O1035" s="292"/>
      <c r="P1035" s="293"/>
      <c r="Q1035" s="293"/>
      <c r="R1035" s="294"/>
      <c r="U1035" s="4"/>
      <c r="V1035" s="4"/>
    </row>
    <row r="1036" spans="1:22">
      <c r="A1036" s="56"/>
      <c r="B1036" s="11"/>
      <c r="C1036" s="11" t="s">
        <v>363</v>
      </c>
      <c r="D1036" s="11"/>
      <c r="E1036" s="11" t="s">
        <v>362</v>
      </c>
      <c r="F1036" s="11">
        <v>3</v>
      </c>
      <c r="G1036" s="11"/>
      <c r="H1036" s="11"/>
      <c r="I1036" s="11"/>
      <c r="K1036" s="11"/>
      <c r="L1036" s="11"/>
      <c r="M1036" s="11"/>
      <c r="O1036" s="292"/>
      <c r="P1036" s="293"/>
      <c r="Q1036" s="293"/>
      <c r="R1036" s="294"/>
      <c r="U1036" s="4"/>
      <c r="V1036" s="4"/>
    </row>
    <row r="1037" spans="1:22">
      <c r="A1037" s="56"/>
      <c r="B1037" s="11"/>
      <c r="C1037" s="11" t="s">
        <v>396</v>
      </c>
      <c r="D1037" s="11"/>
      <c r="E1037" s="11" t="s">
        <v>395</v>
      </c>
      <c r="F1037" s="11">
        <v>11</v>
      </c>
      <c r="G1037" s="11"/>
      <c r="H1037" s="11"/>
      <c r="I1037" s="11"/>
      <c r="K1037" s="11"/>
      <c r="L1037" s="11"/>
      <c r="M1037" s="11"/>
      <c r="O1037" s="292"/>
      <c r="P1037" s="293"/>
      <c r="Q1037" s="293"/>
      <c r="R1037" s="294"/>
      <c r="U1037" s="4"/>
      <c r="V1037" s="4"/>
    </row>
    <row r="1038" spans="1:22">
      <c r="A1038" s="56"/>
      <c r="B1038" s="11"/>
      <c r="C1038" s="11" t="s">
        <v>239</v>
      </c>
      <c r="D1038" s="11"/>
      <c r="E1038" s="11" t="s">
        <v>237</v>
      </c>
      <c r="F1038" s="11">
        <v>2</v>
      </c>
      <c r="G1038" s="11"/>
      <c r="H1038" s="11"/>
      <c r="I1038" s="11"/>
      <c r="K1038" s="11"/>
      <c r="L1038" s="11"/>
      <c r="M1038" s="11"/>
      <c r="O1038" s="292"/>
      <c r="P1038" s="293"/>
      <c r="Q1038" s="293"/>
      <c r="R1038" s="294"/>
      <c r="U1038" s="4"/>
      <c r="V1038" s="4"/>
    </row>
    <row r="1039" spans="1:22">
      <c r="A1039" s="56"/>
      <c r="B1039" s="11"/>
      <c r="C1039" s="11" t="s">
        <v>462</v>
      </c>
      <c r="D1039" s="11"/>
      <c r="E1039" s="11" t="s">
        <v>460</v>
      </c>
      <c r="F1039" s="11">
        <v>13</v>
      </c>
      <c r="G1039" s="11"/>
      <c r="H1039" s="11">
        <v>0</v>
      </c>
      <c r="I1039" s="11"/>
      <c r="K1039" s="11"/>
      <c r="L1039" s="11"/>
      <c r="M1039" s="11"/>
      <c r="O1039" s="292"/>
      <c r="P1039" s="293"/>
      <c r="Q1039" s="293"/>
      <c r="R1039" s="294"/>
      <c r="U1039" s="4"/>
      <c r="V1039" s="4"/>
    </row>
    <row r="1040" spans="1:22">
      <c r="A1040" s="56"/>
      <c r="B1040" s="11"/>
      <c r="C1040" s="11" t="s">
        <v>368</v>
      </c>
      <c r="D1040" s="11"/>
      <c r="E1040" s="11" t="s">
        <v>369</v>
      </c>
      <c r="F1040" s="11">
        <v>3</v>
      </c>
      <c r="G1040" s="11"/>
      <c r="H1040" s="11">
        <v>0</v>
      </c>
      <c r="I1040" s="11"/>
      <c r="K1040" s="11"/>
      <c r="L1040" s="11"/>
      <c r="M1040" s="11"/>
      <c r="O1040" s="292"/>
      <c r="P1040" s="293"/>
      <c r="Q1040" s="293"/>
      <c r="R1040" s="294"/>
      <c r="U1040" s="4"/>
      <c r="V1040" s="4"/>
    </row>
    <row r="1041" spans="1:22">
      <c r="A1041" s="56"/>
      <c r="B1041" s="11"/>
      <c r="C1041" s="11" t="s">
        <v>602</v>
      </c>
      <c r="D1041" s="11"/>
      <c r="E1041" s="11" t="s">
        <v>395</v>
      </c>
      <c r="F1041" s="11">
        <v>1</v>
      </c>
      <c r="G1041" s="11"/>
      <c r="H1041" s="11"/>
      <c r="I1041" s="11"/>
      <c r="K1041" s="11"/>
      <c r="L1041" s="11"/>
      <c r="M1041" s="11"/>
      <c r="O1041" s="292"/>
      <c r="P1041" s="293"/>
      <c r="Q1041" s="293"/>
      <c r="R1041" s="294"/>
      <c r="U1041" s="4"/>
      <c r="V1041" s="4"/>
    </row>
    <row r="1042" spans="1:22">
      <c r="A1042" s="56"/>
      <c r="B1042" s="11"/>
      <c r="C1042" s="11" t="s">
        <v>286</v>
      </c>
      <c r="D1042" s="11"/>
      <c r="E1042" s="11" t="s">
        <v>287</v>
      </c>
      <c r="F1042" s="11">
        <v>10</v>
      </c>
      <c r="G1042" s="11"/>
      <c r="H1042" s="11"/>
      <c r="I1042" s="11"/>
      <c r="K1042" s="11"/>
      <c r="L1042" s="11"/>
      <c r="M1042" s="11"/>
      <c r="O1042" s="292"/>
      <c r="P1042" s="293"/>
      <c r="Q1042" s="293"/>
      <c r="R1042" s="294"/>
      <c r="U1042" s="4"/>
      <c r="V1042" s="4"/>
    </row>
    <row r="1043" spans="1:22">
      <c r="A1043" s="56"/>
      <c r="B1043" s="11"/>
      <c r="C1043" s="11" t="s">
        <v>341</v>
      </c>
      <c r="D1043" s="11"/>
      <c r="E1043" s="11" t="s">
        <v>338</v>
      </c>
      <c r="F1043" s="11">
        <v>2</v>
      </c>
      <c r="G1043" s="11"/>
      <c r="H1043" s="11"/>
      <c r="I1043" s="11"/>
      <c r="K1043" s="11"/>
      <c r="L1043" s="11"/>
      <c r="M1043" s="11"/>
      <c r="O1043" s="292"/>
      <c r="P1043" s="293"/>
      <c r="Q1043" s="293"/>
      <c r="R1043" s="294"/>
      <c r="U1043" s="4"/>
      <c r="V1043" s="4"/>
    </row>
    <row r="1044" spans="1:22">
      <c r="A1044" s="56"/>
      <c r="B1044" s="11"/>
      <c r="C1044" s="11" t="s">
        <v>464</v>
      </c>
      <c r="D1044" s="11"/>
      <c r="E1044" s="11" t="s">
        <v>465</v>
      </c>
      <c r="F1044" s="11">
        <v>2</v>
      </c>
      <c r="G1044" s="11"/>
      <c r="H1044" s="11"/>
      <c r="I1044" s="11"/>
      <c r="K1044" s="11"/>
      <c r="L1044" s="11"/>
      <c r="M1044" s="11"/>
      <c r="O1044" s="292"/>
      <c r="P1044" s="293"/>
      <c r="Q1044" s="293"/>
      <c r="R1044" s="294"/>
      <c r="U1044" s="4"/>
      <c r="V1044" s="4"/>
    </row>
    <row r="1045" spans="1:22">
      <c r="A1045" s="56"/>
      <c r="B1045" s="11"/>
      <c r="C1045" s="11" t="s">
        <v>442</v>
      </c>
      <c r="D1045" s="11"/>
      <c r="E1045" s="11" t="s">
        <v>440</v>
      </c>
      <c r="F1045" s="11">
        <v>1</v>
      </c>
      <c r="G1045" s="11"/>
      <c r="H1045" s="11"/>
      <c r="I1045" s="11"/>
      <c r="K1045" s="11"/>
      <c r="L1045" s="11"/>
      <c r="M1045" s="11"/>
      <c r="O1045" s="292"/>
      <c r="P1045" s="293"/>
      <c r="Q1045" s="293"/>
      <c r="R1045" s="294"/>
      <c r="U1045" s="4"/>
      <c r="V1045" s="4"/>
    </row>
    <row r="1046" spans="1:22">
      <c r="A1046" s="56"/>
      <c r="B1046" s="11"/>
      <c r="C1046" s="11" t="s">
        <v>466</v>
      </c>
      <c r="D1046" s="11"/>
      <c r="E1046" s="11" t="s">
        <v>467</v>
      </c>
      <c r="F1046" s="11">
        <v>4</v>
      </c>
      <c r="G1046" s="11"/>
      <c r="H1046" s="11"/>
      <c r="I1046" s="11"/>
      <c r="K1046" s="11"/>
      <c r="L1046" s="11"/>
      <c r="M1046" s="11"/>
      <c r="O1046" s="292"/>
      <c r="P1046" s="293"/>
      <c r="Q1046" s="293"/>
      <c r="R1046" s="294"/>
      <c r="U1046" s="4"/>
      <c r="V1046" s="4"/>
    </row>
    <row r="1047" spans="1:22">
      <c r="A1047" s="56"/>
      <c r="B1047" s="11"/>
      <c r="C1047" s="11" t="s">
        <v>240</v>
      </c>
      <c r="D1047" s="11"/>
      <c r="E1047" s="11" t="s">
        <v>237</v>
      </c>
      <c r="F1047" s="11">
        <v>3</v>
      </c>
      <c r="G1047" s="11"/>
      <c r="H1047" s="11">
        <v>0</v>
      </c>
      <c r="I1047" s="11"/>
      <c r="K1047" s="11"/>
      <c r="L1047" s="11"/>
      <c r="M1047" s="11"/>
      <c r="O1047" s="292"/>
      <c r="P1047" s="293"/>
      <c r="Q1047" s="293"/>
      <c r="R1047" s="294"/>
      <c r="U1047" s="4"/>
      <c r="V1047" s="4"/>
    </row>
    <row r="1048" spans="1:22">
      <c r="A1048" s="56"/>
      <c r="B1048" s="11"/>
      <c r="C1048" s="11" t="s">
        <v>468</v>
      </c>
      <c r="D1048" s="11"/>
      <c r="E1048" s="11" t="s">
        <v>469</v>
      </c>
      <c r="F1048" s="11">
        <v>3</v>
      </c>
      <c r="G1048" s="11"/>
      <c r="H1048" s="11"/>
      <c r="I1048" s="11"/>
      <c r="K1048" s="11"/>
      <c r="L1048" s="11"/>
      <c r="M1048" s="11"/>
      <c r="O1048" s="292"/>
      <c r="P1048" s="293"/>
      <c r="Q1048" s="293"/>
      <c r="R1048" s="294"/>
      <c r="U1048" s="4"/>
      <c r="V1048" s="4"/>
    </row>
    <row r="1049" spans="1:22">
      <c r="A1049" s="56"/>
      <c r="B1049" s="11"/>
      <c r="C1049" s="11" t="s">
        <v>470</v>
      </c>
      <c r="D1049" s="11"/>
      <c r="E1049" s="11" t="s">
        <v>471</v>
      </c>
      <c r="F1049" s="11">
        <v>7</v>
      </c>
      <c r="G1049" s="11"/>
      <c r="H1049" s="11"/>
      <c r="I1049" s="11"/>
      <c r="K1049" s="11"/>
      <c r="L1049" s="11"/>
      <c r="M1049" s="11"/>
      <c r="O1049" s="292"/>
      <c r="P1049" s="293"/>
      <c r="Q1049" s="293"/>
      <c r="R1049" s="294"/>
      <c r="U1049" s="4"/>
      <c r="V1049" s="4"/>
    </row>
    <row r="1050" spans="1:22">
      <c r="A1050" s="56"/>
      <c r="B1050" s="11"/>
      <c r="C1050" s="11" t="s">
        <v>227</v>
      </c>
      <c r="D1050" s="11"/>
      <c r="E1050" s="11" t="s">
        <v>228</v>
      </c>
      <c r="F1050" s="11">
        <v>5</v>
      </c>
      <c r="G1050" s="11"/>
      <c r="H1050" s="11"/>
      <c r="I1050" s="11"/>
      <c r="K1050" s="11"/>
      <c r="L1050" s="11"/>
      <c r="M1050" s="11"/>
      <c r="O1050" s="292"/>
      <c r="P1050" s="293"/>
      <c r="Q1050" s="293"/>
      <c r="R1050" s="294"/>
      <c r="U1050" s="4"/>
      <c r="V1050" s="4"/>
    </row>
    <row r="1051" spans="1:22">
      <c r="A1051" s="56"/>
      <c r="B1051" s="11"/>
      <c r="C1051" s="11" t="s">
        <v>534</v>
      </c>
      <c r="D1051" s="11"/>
      <c r="E1051" s="11" t="s">
        <v>230</v>
      </c>
      <c r="F1051" s="11">
        <v>9</v>
      </c>
      <c r="G1051" s="11"/>
      <c r="H1051" s="11"/>
      <c r="I1051" s="11"/>
      <c r="K1051" s="11"/>
      <c r="L1051" s="11"/>
      <c r="M1051" s="11"/>
      <c r="O1051" s="292"/>
      <c r="P1051" s="293"/>
      <c r="Q1051" s="293"/>
      <c r="R1051" s="294"/>
      <c r="U1051" s="4"/>
      <c r="V1051" s="4"/>
    </row>
    <row r="1052" spans="1:22">
      <c r="A1052" s="56"/>
      <c r="B1052" s="11"/>
      <c r="C1052" s="11" t="s">
        <v>233</v>
      </c>
      <c r="D1052" s="11"/>
      <c r="E1052" s="11" t="s">
        <v>232</v>
      </c>
      <c r="F1052" s="11">
        <v>11</v>
      </c>
      <c r="G1052" s="11"/>
      <c r="H1052" s="11">
        <v>0</v>
      </c>
      <c r="I1052" s="11"/>
      <c r="K1052" s="11"/>
      <c r="L1052" s="11"/>
      <c r="M1052" s="11"/>
      <c r="O1052" s="292"/>
      <c r="P1052" s="293"/>
      <c r="Q1052" s="293"/>
      <c r="R1052" s="294"/>
      <c r="U1052" s="4"/>
      <c r="V1052" s="4"/>
    </row>
    <row r="1053" spans="1:22">
      <c r="A1053" s="56"/>
      <c r="B1053" s="11"/>
      <c r="C1053" s="11" t="s">
        <v>370</v>
      </c>
      <c r="D1053" s="11"/>
      <c r="E1053" s="11" t="s">
        <v>371</v>
      </c>
      <c r="F1053" s="11">
        <v>1</v>
      </c>
      <c r="G1053" s="11"/>
      <c r="H1053" s="11"/>
      <c r="I1053" s="11"/>
      <c r="K1053" s="11"/>
      <c r="L1053" s="11"/>
      <c r="M1053" s="11"/>
      <c r="O1053" s="292"/>
      <c r="P1053" s="293"/>
      <c r="Q1053" s="293"/>
      <c r="R1053" s="294"/>
      <c r="U1053" s="4"/>
      <c r="V1053" s="4"/>
    </row>
    <row r="1054" spans="1:22">
      <c r="A1054" s="56"/>
      <c r="B1054" s="11"/>
      <c r="C1054" s="11" t="s">
        <v>607</v>
      </c>
      <c r="D1054" s="11"/>
      <c r="E1054" s="11" t="s">
        <v>427</v>
      </c>
      <c r="F1054" s="11">
        <v>1</v>
      </c>
      <c r="G1054" s="11"/>
      <c r="H1054" s="11"/>
      <c r="I1054" s="11"/>
      <c r="K1054" s="11"/>
      <c r="L1054" s="11"/>
      <c r="M1054" s="11"/>
      <c r="O1054" s="292"/>
      <c r="P1054" s="293"/>
      <c r="Q1054" s="293"/>
      <c r="R1054" s="294"/>
      <c r="U1054" s="4"/>
      <c r="V1054" s="4"/>
    </row>
    <row r="1055" spans="1:22">
      <c r="A1055" s="56"/>
      <c r="B1055" s="11"/>
      <c r="C1055" s="11" t="s">
        <v>241</v>
      </c>
      <c r="D1055" s="11"/>
      <c r="E1055" s="11" t="s">
        <v>237</v>
      </c>
      <c r="F1055" s="11">
        <v>10</v>
      </c>
      <c r="G1055" s="11"/>
      <c r="H1055" s="11"/>
      <c r="I1055" s="11"/>
      <c r="K1055" s="11"/>
      <c r="L1055" s="11"/>
      <c r="M1055" s="11"/>
      <c r="O1055" s="292"/>
      <c r="P1055" s="293"/>
      <c r="Q1055" s="293"/>
      <c r="R1055" s="294"/>
      <c r="U1055" s="4"/>
      <c r="V1055" s="4"/>
    </row>
    <row r="1056" spans="1:22">
      <c r="A1056" s="56"/>
      <c r="B1056" s="11"/>
      <c r="C1056" s="11" t="s">
        <v>568</v>
      </c>
      <c r="D1056" s="11"/>
      <c r="E1056" s="11" t="s">
        <v>569</v>
      </c>
      <c r="F1056" s="11">
        <v>1</v>
      </c>
      <c r="G1056" s="11"/>
      <c r="H1056" s="11"/>
      <c r="I1056" s="11"/>
      <c r="K1056" s="11"/>
      <c r="L1056" s="11"/>
      <c r="M1056" s="11"/>
      <c r="O1056" s="292"/>
      <c r="P1056" s="293"/>
      <c r="Q1056" s="293"/>
      <c r="R1056" s="294"/>
      <c r="U1056" s="4"/>
      <c r="V1056" s="4"/>
    </row>
    <row r="1057" spans="1:22">
      <c r="A1057" s="56"/>
      <c r="B1057" s="11"/>
      <c r="C1057" s="11" t="s">
        <v>536</v>
      </c>
      <c r="D1057" s="11"/>
      <c r="E1057" s="11" t="s">
        <v>537</v>
      </c>
      <c r="F1057" s="11">
        <v>1</v>
      </c>
      <c r="G1057" s="11"/>
      <c r="H1057" s="11"/>
      <c r="I1057" s="11"/>
      <c r="K1057" s="11"/>
      <c r="L1057" s="11"/>
      <c r="M1057" s="11"/>
      <c r="O1057" s="292"/>
      <c r="P1057" s="293"/>
      <c r="Q1057" s="293"/>
      <c r="R1057" s="294"/>
      <c r="U1057" s="4"/>
      <c r="V1057" s="4"/>
    </row>
    <row r="1058" spans="1:22">
      <c r="A1058" s="56"/>
      <c r="B1058" s="11"/>
      <c r="C1058" s="11" t="s">
        <v>1232</v>
      </c>
      <c r="D1058" s="11"/>
      <c r="E1058" s="11" t="s">
        <v>199</v>
      </c>
      <c r="F1058" s="11">
        <v>1</v>
      </c>
      <c r="G1058" s="11"/>
      <c r="H1058" s="11"/>
      <c r="I1058" s="11"/>
      <c r="K1058" s="11"/>
      <c r="L1058" s="11"/>
      <c r="M1058" s="11"/>
      <c r="O1058" s="292"/>
      <c r="P1058" s="293"/>
      <c r="Q1058" s="293"/>
      <c r="R1058" s="294"/>
      <c r="U1058" s="4"/>
      <c r="V1058" s="4"/>
    </row>
    <row r="1059" spans="1:22">
      <c r="A1059" s="56"/>
      <c r="B1059" s="11"/>
      <c r="C1059" s="11" t="s">
        <v>303</v>
      </c>
      <c r="D1059" s="11"/>
      <c r="E1059" s="11" t="s">
        <v>302</v>
      </c>
      <c r="F1059" s="11">
        <v>2</v>
      </c>
      <c r="G1059" s="11"/>
      <c r="H1059" s="11"/>
      <c r="I1059" s="11"/>
      <c r="K1059" s="11"/>
      <c r="L1059" s="11"/>
      <c r="M1059" s="11"/>
      <c r="O1059" s="292"/>
      <c r="P1059" s="293"/>
      <c r="Q1059" s="293"/>
      <c r="R1059" s="294"/>
      <c r="U1059" s="4"/>
      <c r="V1059" s="4"/>
    </row>
    <row r="1060" spans="1:22">
      <c r="A1060" s="56"/>
      <c r="B1060" s="11"/>
      <c r="C1060" s="11" t="s">
        <v>246</v>
      </c>
      <c r="D1060" s="11"/>
      <c r="E1060" s="11" t="s">
        <v>247</v>
      </c>
      <c r="F1060" s="11">
        <v>3</v>
      </c>
      <c r="G1060" s="11"/>
      <c r="H1060" s="11"/>
      <c r="I1060" s="11"/>
      <c r="K1060" s="11"/>
      <c r="L1060" s="11"/>
      <c r="M1060" s="11"/>
      <c r="O1060" s="292"/>
      <c r="P1060" s="293"/>
      <c r="Q1060" s="293"/>
      <c r="R1060" s="294"/>
      <c r="U1060" s="4"/>
      <c r="V1060" s="4"/>
    </row>
    <row r="1061" spans="1:22">
      <c r="A1061" s="56"/>
      <c r="B1061" s="11"/>
      <c r="C1061" s="11" t="s">
        <v>254</v>
      </c>
      <c r="D1061" s="11"/>
      <c r="E1061" s="11" t="s">
        <v>255</v>
      </c>
      <c r="F1061" s="11">
        <v>8</v>
      </c>
      <c r="G1061" s="11"/>
      <c r="H1061" s="11"/>
      <c r="I1061" s="11"/>
      <c r="K1061" s="11"/>
      <c r="L1061" s="11"/>
      <c r="M1061" s="11"/>
      <c r="O1061" s="292"/>
      <c r="P1061" s="293"/>
      <c r="Q1061" s="293"/>
      <c r="R1061" s="294"/>
      <c r="U1061" s="4"/>
      <c r="V1061" s="4"/>
    </row>
    <row r="1062" spans="1:22">
      <c r="A1062" s="56"/>
      <c r="B1062" s="11"/>
      <c r="C1062" s="11" t="s">
        <v>476</v>
      </c>
      <c r="D1062" s="11"/>
      <c r="E1062" s="11" t="s">
        <v>477</v>
      </c>
      <c r="F1062" s="11">
        <v>3</v>
      </c>
      <c r="G1062" s="11"/>
      <c r="H1062" s="11"/>
      <c r="I1062" s="11"/>
      <c r="K1062" s="11"/>
      <c r="L1062" s="11"/>
      <c r="M1062" s="11"/>
      <c r="O1062" s="292"/>
      <c r="P1062" s="293"/>
      <c r="Q1062" s="293"/>
      <c r="R1062" s="294"/>
      <c r="U1062" s="4"/>
      <c r="V1062" s="4"/>
    </row>
    <row r="1063" spans="1:22">
      <c r="A1063" s="56"/>
      <c r="B1063" s="11"/>
      <c r="C1063" s="11" t="s">
        <v>222</v>
      </c>
      <c r="D1063" s="11"/>
      <c r="E1063" s="11" t="s">
        <v>220</v>
      </c>
      <c r="F1063" s="11">
        <v>6</v>
      </c>
      <c r="G1063" s="11"/>
      <c r="H1063" s="11">
        <v>0</v>
      </c>
      <c r="I1063" s="11"/>
      <c r="K1063" s="11"/>
      <c r="L1063" s="11"/>
      <c r="M1063" s="11"/>
      <c r="O1063" s="292"/>
      <c r="P1063" s="293"/>
      <c r="Q1063" s="293"/>
      <c r="R1063" s="294"/>
      <c r="U1063" s="4"/>
      <c r="V1063" s="4"/>
    </row>
    <row r="1064" spans="1:22">
      <c r="A1064" s="56"/>
      <c r="B1064" s="11"/>
      <c r="C1064" s="11" t="s">
        <v>478</v>
      </c>
      <c r="D1064" s="11"/>
      <c r="E1064" s="11" t="s">
        <v>479</v>
      </c>
      <c r="F1064" s="11">
        <v>1</v>
      </c>
      <c r="G1064" s="11"/>
      <c r="H1064" s="11"/>
      <c r="I1064" s="11"/>
      <c r="K1064" s="11"/>
      <c r="L1064" s="11"/>
      <c r="M1064" s="11"/>
      <c r="O1064" s="292"/>
      <c r="P1064" s="293"/>
      <c r="Q1064" s="293"/>
      <c r="R1064" s="294"/>
      <c r="U1064" s="4"/>
      <c r="V1064" s="4"/>
    </row>
    <row r="1065" spans="1:22">
      <c r="A1065" s="56"/>
      <c r="B1065" s="11"/>
      <c r="C1065" s="11" t="s">
        <v>223</v>
      </c>
      <c r="D1065" s="11"/>
      <c r="E1065" s="11" t="s">
        <v>220</v>
      </c>
      <c r="F1065" s="11">
        <v>3</v>
      </c>
      <c r="G1065" s="11"/>
      <c r="H1065" s="11">
        <v>0</v>
      </c>
      <c r="I1065" s="11"/>
      <c r="K1065" s="11"/>
      <c r="L1065" s="11"/>
      <c r="M1065" s="11"/>
      <c r="O1065" s="292"/>
      <c r="P1065" s="293"/>
      <c r="Q1065" s="293"/>
      <c r="R1065" s="294"/>
      <c r="U1065" s="4"/>
      <c r="V1065" s="4"/>
    </row>
    <row r="1066" spans="1:22">
      <c r="A1066" s="56"/>
      <c r="B1066" s="11"/>
      <c r="C1066" s="11" t="s">
        <v>374</v>
      </c>
      <c r="D1066" s="11"/>
      <c r="E1066" s="11" t="s">
        <v>375</v>
      </c>
      <c r="F1066" s="11">
        <v>10</v>
      </c>
      <c r="G1066" s="11"/>
      <c r="H1066" s="11"/>
      <c r="I1066" s="11"/>
      <c r="K1066" s="11"/>
      <c r="L1066" s="11"/>
      <c r="M1066" s="11"/>
      <c r="O1066" s="292"/>
      <c r="P1066" s="293"/>
      <c r="Q1066" s="293"/>
      <c r="R1066" s="294"/>
      <c r="U1066" s="4"/>
      <c r="V1066" s="4"/>
    </row>
    <row r="1067" spans="1:22">
      <c r="A1067" s="56"/>
      <c r="B1067" s="11"/>
      <c r="C1067" s="11" t="s">
        <v>200</v>
      </c>
      <c r="D1067" s="11"/>
      <c r="E1067" s="11" t="s">
        <v>199</v>
      </c>
      <c r="F1067" s="11">
        <v>2</v>
      </c>
      <c r="G1067" s="11"/>
      <c r="H1067" s="11"/>
      <c r="I1067" s="11"/>
      <c r="K1067" s="11"/>
      <c r="L1067" s="11"/>
      <c r="M1067" s="11"/>
      <c r="O1067" s="292"/>
      <c r="P1067" s="293"/>
      <c r="Q1067" s="293"/>
      <c r="R1067" s="294"/>
      <c r="U1067" s="4"/>
      <c r="V1067" s="4"/>
    </row>
    <row r="1068" spans="1:22">
      <c r="A1068" s="56"/>
      <c r="B1068" s="11"/>
      <c r="C1068" s="11" t="s">
        <v>1260</v>
      </c>
      <c r="D1068" s="11"/>
      <c r="E1068" s="11" t="s">
        <v>199</v>
      </c>
      <c r="F1068" s="11">
        <v>1</v>
      </c>
      <c r="G1068" s="11"/>
      <c r="H1068" s="11"/>
      <c r="I1068" s="11"/>
      <c r="K1068" s="11"/>
      <c r="L1068" s="11"/>
      <c r="M1068" s="11"/>
      <c r="O1068" s="292"/>
      <c r="P1068" s="293"/>
      <c r="Q1068" s="293"/>
      <c r="R1068" s="294"/>
      <c r="U1068" s="4"/>
      <c r="V1068" s="4"/>
    </row>
    <row r="1069" spans="1:22">
      <c r="A1069" s="56"/>
      <c r="B1069" s="11"/>
      <c r="C1069" s="11" t="s">
        <v>480</v>
      </c>
      <c r="D1069" s="11"/>
      <c r="E1069" s="11" t="s">
        <v>481</v>
      </c>
      <c r="F1069" s="11">
        <v>1</v>
      </c>
      <c r="G1069" s="11"/>
      <c r="H1069" s="11"/>
      <c r="I1069" s="11"/>
      <c r="K1069" s="11"/>
      <c r="L1069" s="11"/>
      <c r="M1069" s="11"/>
      <c r="O1069" s="292"/>
      <c r="P1069" s="293"/>
      <c r="Q1069" s="293"/>
      <c r="R1069" s="294"/>
      <c r="U1069" s="4"/>
      <c r="V1069" s="4"/>
    </row>
    <row r="1070" spans="1:22">
      <c r="A1070" s="56"/>
      <c r="B1070" s="11"/>
      <c r="C1070" s="11" t="s">
        <v>251</v>
      </c>
      <c r="D1070" s="11"/>
      <c r="E1070" s="11" t="s">
        <v>249</v>
      </c>
      <c r="F1070" s="11">
        <v>7</v>
      </c>
      <c r="G1070" s="11"/>
      <c r="H1070" s="11">
        <v>0</v>
      </c>
      <c r="I1070" s="11"/>
      <c r="K1070" s="11"/>
      <c r="L1070" s="11"/>
      <c r="M1070" s="11"/>
      <c r="O1070" s="292"/>
      <c r="P1070" s="293"/>
      <c r="Q1070" s="293"/>
      <c r="R1070" s="294"/>
      <c r="U1070" s="4"/>
      <c r="V1070" s="4"/>
    </row>
    <row r="1071" spans="1:22">
      <c r="A1071" s="56"/>
      <c r="B1071" s="11"/>
      <c r="C1071" s="11" t="s">
        <v>279</v>
      </c>
      <c r="D1071" s="11"/>
      <c r="E1071" s="11" t="s">
        <v>280</v>
      </c>
      <c r="F1071" s="11">
        <v>3</v>
      </c>
      <c r="G1071" s="11"/>
      <c r="H1071" s="11">
        <v>0</v>
      </c>
      <c r="I1071" s="11"/>
      <c r="K1071" s="11"/>
      <c r="L1071" s="11"/>
      <c r="M1071" s="11"/>
      <c r="O1071" s="292"/>
      <c r="P1071" s="293"/>
      <c r="Q1071" s="293"/>
      <c r="R1071" s="294"/>
      <c r="U1071" s="4"/>
      <c r="V1071" s="4"/>
    </row>
    <row r="1072" spans="1:22">
      <c r="A1072" s="56"/>
      <c r="B1072" s="11"/>
      <c r="C1072" s="11" t="s">
        <v>252</v>
      </c>
      <c r="D1072" s="11"/>
      <c r="E1072" s="11" t="s">
        <v>253</v>
      </c>
      <c r="F1072" s="11">
        <v>10</v>
      </c>
      <c r="G1072" s="11"/>
      <c r="H1072" s="11"/>
      <c r="I1072" s="11"/>
      <c r="K1072" s="11"/>
      <c r="L1072" s="11"/>
      <c r="M1072" s="11"/>
      <c r="O1072" s="292"/>
      <c r="P1072" s="293"/>
      <c r="Q1072" s="293"/>
      <c r="R1072" s="294"/>
      <c r="U1072" s="4"/>
      <c r="V1072" s="4"/>
    </row>
    <row r="1073" spans="1:22">
      <c r="A1073" s="56"/>
      <c r="B1073" s="11"/>
      <c r="C1073" s="11" t="s">
        <v>526</v>
      </c>
      <c r="D1073" s="11"/>
      <c r="E1073" s="11" t="s">
        <v>527</v>
      </c>
      <c r="F1073" s="11">
        <v>2</v>
      </c>
      <c r="G1073" s="11"/>
      <c r="H1073" s="11"/>
      <c r="I1073" s="11"/>
      <c r="K1073" s="11"/>
      <c r="L1073" s="11"/>
      <c r="M1073" s="11"/>
      <c r="O1073" s="292"/>
      <c r="P1073" s="293"/>
      <c r="Q1073" s="293"/>
      <c r="R1073" s="294"/>
      <c r="U1073" s="4"/>
      <c r="V1073" s="4"/>
    </row>
    <row r="1074" spans="1:22">
      <c r="A1074" s="56"/>
      <c r="B1074" s="11"/>
      <c r="C1074" s="11" t="s">
        <v>256</v>
      </c>
      <c r="D1074" s="11"/>
      <c r="E1074" s="11" t="s">
        <v>255</v>
      </c>
      <c r="F1074" s="11">
        <v>4</v>
      </c>
      <c r="G1074" s="11"/>
      <c r="H1074" s="11"/>
      <c r="I1074" s="11"/>
      <c r="K1074" s="11"/>
      <c r="L1074" s="11"/>
      <c r="M1074" s="11"/>
      <c r="O1074" s="292"/>
      <c r="P1074" s="293"/>
      <c r="Q1074" s="293"/>
      <c r="R1074" s="294"/>
      <c r="U1074" s="4"/>
      <c r="V1074" s="4"/>
    </row>
    <row r="1075" spans="1:22">
      <c r="A1075" s="56"/>
      <c r="B1075" s="11"/>
      <c r="C1075" s="11" t="s">
        <v>376</v>
      </c>
      <c r="D1075" s="11"/>
      <c r="E1075" s="11" t="s">
        <v>377</v>
      </c>
      <c r="F1075" s="11">
        <v>1</v>
      </c>
      <c r="G1075" s="11"/>
      <c r="H1075" s="11"/>
      <c r="I1075" s="11"/>
      <c r="K1075" s="11"/>
      <c r="L1075" s="11"/>
      <c r="M1075" s="11"/>
      <c r="O1075" s="292"/>
      <c r="P1075" s="293"/>
      <c r="Q1075" s="293"/>
      <c r="R1075" s="294"/>
      <c r="U1075" s="4"/>
      <c r="V1075" s="4"/>
    </row>
    <row r="1076" spans="1:22">
      <c r="A1076" s="56"/>
      <c r="B1076" s="11"/>
      <c r="C1076" s="11" t="s">
        <v>486</v>
      </c>
      <c r="D1076" s="11"/>
      <c r="E1076" s="11" t="s">
        <v>485</v>
      </c>
      <c r="F1076" s="11">
        <v>19</v>
      </c>
      <c r="G1076" s="11"/>
      <c r="H1076" s="11">
        <v>0</v>
      </c>
      <c r="I1076" s="11"/>
      <c r="K1076" s="11"/>
      <c r="L1076" s="11"/>
      <c r="M1076" s="11"/>
      <c r="O1076" s="292"/>
      <c r="P1076" s="293"/>
      <c r="Q1076" s="293"/>
      <c r="R1076" s="294"/>
      <c r="U1076" s="4"/>
      <c r="V1076" s="4"/>
    </row>
    <row r="1077" spans="1:22">
      <c r="A1077" s="56"/>
      <c r="B1077" s="11"/>
      <c r="C1077" s="11" t="s">
        <v>353</v>
      </c>
      <c r="D1077" s="11"/>
      <c r="E1077" s="11" t="s">
        <v>350</v>
      </c>
      <c r="F1077" s="11">
        <v>1</v>
      </c>
      <c r="G1077" s="11"/>
      <c r="H1077" s="11"/>
      <c r="I1077" s="11"/>
      <c r="K1077" s="11"/>
      <c r="L1077" s="11"/>
      <c r="M1077" s="11"/>
      <c r="O1077" s="292"/>
      <c r="P1077" s="293"/>
      <c r="Q1077" s="293"/>
      <c r="R1077" s="294"/>
      <c r="U1077" s="4"/>
      <c r="V1077" s="4"/>
    </row>
    <row r="1078" spans="1:22">
      <c r="A1078" s="56"/>
      <c r="B1078" s="11"/>
      <c r="C1078" s="11" t="s">
        <v>571</v>
      </c>
      <c r="D1078" s="11"/>
      <c r="E1078" s="11" t="s">
        <v>572</v>
      </c>
      <c r="F1078" s="11">
        <v>5</v>
      </c>
      <c r="G1078" s="11"/>
      <c r="H1078" s="11"/>
      <c r="I1078" s="11"/>
      <c r="K1078" s="11"/>
      <c r="L1078" s="11"/>
      <c r="M1078" s="11"/>
      <c r="O1078" s="292"/>
      <c r="P1078" s="293"/>
      <c r="Q1078" s="293"/>
      <c r="R1078" s="294"/>
      <c r="U1078" s="4"/>
      <c r="V1078" s="4"/>
    </row>
    <row r="1079" spans="1:22">
      <c r="A1079" s="56"/>
      <c r="B1079" s="11"/>
      <c r="C1079" s="11" t="s">
        <v>257</v>
      </c>
      <c r="D1079" s="11"/>
      <c r="E1079" s="11" t="s">
        <v>230</v>
      </c>
      <c r="F1079" s="11">
        <v>2</v>
      </c>
      <c r="G1079" s="11"/>
      <c r="H1079" s="11"/>
      <c r="I1079" s="11"/>
      <c r="K1079" s="11"/>
      <c r="L1079" s="11"/>
      <c r="M1079" s="11"/>
      <c r="O1079" s="292"/>
      <c r="P1079" s="293"/>
      <c r="Q1079" s="293"/>
      <c r="R1079" s="294"/>
      <c r="U1079" s="4"/>
      <c r="V1079" s="4"/>
    </row>
    <row r="1080" spans="1:22">
      <c r="A1080" s="56"/>
      <c r="B1080" s="11"/>
      <c r="C1080" s="11" t="s">
        <v>257</v>
      </c>
      <c r="D1080" s="11"/>
      <c r="E1080" s="11" t="s">
        <v>258</v>
      </c>
      <c r="F1080" s="11">
        <v>1</v>
      </c>
      <c r="G1080" s="11"/>
      <c r="H1080" s="11"/>
      <c r="I1080" s="11"/>
      <c r="K1080" s="11"/>
      <c r="L1080" s="11"/>
      <c r="M1080" s="11"/>
      <c r="O1080" s="292"/>
      <c r="P1080" s="293"/>
      <c r="Q1080" s="293"/>
      <c r="R1080" s="294"/>
      <c r="U1080" s="4"/>
      <c r="V1080" s="4"/>
    </row>
    <row r="1081" spans="1:22">
      <c r="A1081" s="56"/>
      <c r="B1081" s="11"/>
      <c r="C1081" s="11" t="s">
        <v>491</v>
      </c>
      <c r="D1081" s="11"/>
      <c r="E1081" s="11" t="s">
        <v>489</v>
      </c>
      <c r="F1081" s="11">
        <v>21</v>
      </c>
      <c r="G1081" s="11"/>
      <c r="H1081" s="11"/>
      <c r="I1081" s="11"/>
      <c r="K1081" s="11"/>
      <c r="L1081" s="11"/>
      <c r="M1081" s="11"/>
      <c r="O1081" s="292"/>
      <c r="P1081" s="293"/>
      <c r="Q1081" s="293"/>
      <c r="R1081" s="294"/>
      <c r="U1081" s="4"/>
      <c r="V1081" s="4"/>
    </row>
    <row r="1082" spans="1:22">
      <c r="A1082" s="56"/>
      <c r="B1082" s="11"/>
      <c r="C1082" s="11" t="s">
        <v>493</v>
      </c>
      <c r="D1082" s="11"/>
      <c r="E1082" s="11" t="s">
        <v>494</v>
      </c>
      <c r="F1082" s="11">
        <v>1</v>
      </c>
      <c r="G1082" s="11"/>
      <c r="H1082" s="11"/>
      <c r="I1082" s="11"/>
      <c r="K1082" s="11"/>
      <c r="L1082" s="11"/>
      <c r="M1082" s="11"/>
      <c r="O1082" s="292"/>
      <c r="P1082" s="293"/>
      <c r="Q1082" s="293"/>
      <c r="R1082" s="294"/>
      <c r="U1082" s="4"/>
      <c r="V1082" s="4"/>
    </row>
    <row r="1083" spans="1:22">
      <c r="A1083" s="56"/>
      <c r="B1083" s="11"/>
      <c r="C1083" s="11" t="s">
        <v>497</v>
      </c>
      <c r="D1083" s="11"/>
      <c r="E1083" s="11" t="s">
        <v>496</v>
      </c>
      <c r="F1083" s="11">
        <v>3</v>
      </c>
      <c r="G1083" s="11"/>
      <c r="H1083" s="11"/>
      <c r="I1083" s="11"/>
      <c r="K1083" s="11"/>
      <c r="L1083" s="11"/>
      <c r="M1083" s="11"/>
      <c r="O1083" s="292"/>
      <c r="P1083" s="293"/>
      <c r="Q1083" s="293"/>
      <c r="R1083" s="294"/>
      <c r="U1083" s="4"/>
      <c r="V1083" s="4"/>
    </row>
    <row r="1084" spans="1:22">
      <c r="A1084" s="56"/>
      <c r="B1084" s="11"/>
      <c r="C1084" s="11" t="s">
        <v>551</v>
      </c>
      <c r="D1084" s="11"/>
      <c r="E1084" s="11" t="s">
        <v>499</v>
      </c>
      <c r="F1084" s="11">
        <v>2</v>
      </c>
      <c r="G1084" s="11"/>
      <c r="H1084" s="11">
        <v>0</v>
      </c>
      <c r="I1084" s="11"/>
      <c r="K1084" s="11"/>
      <c r="L1084" s="11"/>
      <c r="M1084" s="11"/>
      <c r="O1084" s="292"/>
      <c r="P1084" s="293"/>
      <c r="Q1084" s="293"/>
      <c r="R1084" s="294"/>
      <c r="U1084" s="4"/>
      <c r="V1084" s="4"/>
    </row>
    <row r="1085" spans="1:22">
      <c r="A1085" s="56"/>
      <c r="B1085" s="11"/>
      <c r="C1085" s="11" t="s">
        <v>502</v>
      </c>
      <c r="D1085" s="11"/>
      <c r="E1085" s="11" t="s">
        <v>501</v>
      </c>
      <c r="F1085" s="11">
        <v>3</v>
      </c>
      <c r="G1085" s="11"/>
      <c r="H1085" s="11"/>
      <c r="I1085" s="11"/>
      <c r="K1085" s="11"/>
      <c r="L1085" s="11"/>
      <c r="M1085" s="11"/>
      <c r="O1085" s="292"/>
      <c r="P1085" s="293"/>
      <c r="Q1085" s="293"/>
      <c r="R1085" s="294"/>
      <c r="U1085" s="4"/>
      <c r="V1085" s="4"/>
    </row>
    <row r="1086" spans="1:22">
      <c r="A1086" s="56"/>
      <c r="B1086" s="11"/>
      <c r="C1086" s="11" t="s">
        <v>1337</v>
      </c>
      <c r="D1086" s="11"/>
      <c r="E1086" s="11" t="s">
        <v>1338</v>
      </c>
      <c r="F1086" s="11">
        <v>1</v>
      </c>
      <c r="G1086" s="11"/>
      <c r="H1086" s="11"/>
      <c r="I1086" s="11"/>
      <c r="K1086" s="11"/>
      <c r="L1086" s="11"/>
      <c r="M1086" s="11"/>
      <c r="O1086" s="292"/>
      <c r="P1086" s="293"/>
      <c r="Q1086" s="293"/>
      <c r="R1086" s="294"/>
      <c r="U1086" s="4"/>
      <c r="V1086" s="4"/>
    </row>
    <row r="1087" spans="1:22">
      <c r="A1087" s="56"/>
      <c r="B1087" s="11"/>
      <c r="C1087" s="11" t="s">
        <v>538</v>
      </c>
      <c r="D1087" s="11"/>
      <c r="E1087" s="11" t="s">
        <v>260</v>
      </c>
      <c r="F1087" s="11">
        <v>2</v>
      </c>
      <c r="G1087" s="11"/>
      <c r="H1087" s="11"/>
      <c r="I1087" s="11"/>
      <c r="K1087" s="11"/>
      <c r="L1087" s="11"/>
      <c r="M1087" s="11"/>
      <c r="O1087" s="292"/>
      <c r="P1087" s="293"/>
      <c r="Q1087" s="293"/>
      <c r="R1087" s="294"/>
      <c r="U1087" s="4"/>
      <c r="V1087" s="4"/>
    </row>
    <row r="1088" spans="1:22">
      <c r="A1088" s="56"/>
      <c r="B1088" s="11"/>
      <c r="C1088" s="11" t="s">
        <v>1263</v>
      </c>
      <c r="D1088" s="11"/>
      <c r="E1088" s="11" t="s">
        <v>260</v>
      </c>
      <c r="F1088" s="11">
        <v>1</v>
      </c>
      <c r="G1088" s="11"/>
      <c r="H1088" s="11"/>
      <c r="I1088" s="11"/>
      <c r="K1088" s="11"/>
      <c r="L1088" s="11"/>
      <c r="M1088" s="11"/>
      <c r="O1088" s="292"/>
      <c r="P1088" s="293"/>
      <c r="Q1088" s="293"/>
      <c r="R1088" s="294"/>
      <c r="U1088" s="4"/>
      <c r="V1088" s="4"/>
    </row>
    <row r="1089" spans="1:22">
      <c r="A1089" s="56"/>
      <c r="B1089" s="11"/>
      <c r="C1089" s="11" t="s">
        <v>261</v>
      </c>
      <c r="D1089" s="11"/>
      <c r="E1089" s="11" t="s">
        <v>262</v>
      </c>
      <c r="F1089" s="11">
        <v>4</v>
      </c>
      <c r="G1089" s="11">
        <v>1</v>
      </c>
      <c r="H1089" s="11">
        <v>1</v>
      </c>
      <c r="I1089" s="11">
        <v>1</v>
      </c>
      <c r="K1089" s="11"/>
      <c r="L1089" s="11"/>
      <c r="M1089" s="11"/>
      <c r="O1089" s="292"/>
      <c r="P1089" s="293"/>
      <c r="Q1089" s="293"/>
      <c r="R1089" s="294"/>
      <c r="U1089" s="4"/>
      <c r="V1089" s="4"/>
    </row>
    <row r="1090" spans="1:22">
      <c r="A1090" s="56"/>
      <c r="B1090" s="11"/>
      <c r="C1090" s="11" t="s">
        <v>379</v>
      </c>
      <c r="D1090" s="11"/>
      <c r="E1090" s="11" t="s">
        <v>380</v>
      </c>
      <c r="F1090" s="11">
        <v>1</v>
      </c>
      <c r="G1090" s="11"/>
      <c r="H1090" s="11">
        <v>0</v>
      </c>
      <c r="I1090" s="11"/>
      <c r="K1090" s="11"/>
      <c r="L1090" s="11"/>
      <c r="M1090" s="11"/>
      <c r="O1090" s="292"/>
      <c r="P1090" s="293"/>
      <c r="Q1090" s="293"/>
      <c r="R1090" s="294"/>
      <c r="U1090" s="4"/>
      <c r="V1090" s="4"/>
    </row>
    <row r="1091" spans="1:22">
      <c r="A1091" s="56"/>
      <c r="B1091" s="11"/>
      <c r="C1091" s="11" t="s">
        <v>505</v>
      </c>
      <c r="D1091" s="11"/>
      <c r="E1091" s="11" t="s">
        <v>504</v>
      </c>
      <c r="F1091" s="11">
        <v>8</v>
      </c>
      <c r="G1091" s="11"/>
      <c r="H1091" s="11"/>
      <c r="I1091" s="11"/>
      <c r="K1091" s="11"/>
      <c r="L1091" s="11"/>
      <c r="M1091" s="11"/>
      <c r="O1091" s="292"/>
      <c r="P1091" s="293"/>
      <c r="Q1091" s="293"/>
      <c r="R1091" s="294"/>
      <c r="U1091" s="4"/>
      <c r="V1091" s="4"/>
    </row>
    <row r="1092" spans="1:22">
      <c r="A1092" s="56"/>
      <c r="B1092" s="11"/>
      <c r="C1092" s="11" t="s">
        <v>509</v>
      </c>
      <c r="D1092" s="11"/>
      <c r="E1092" s="11" t="s">
        <v>508</v>
      </c>
      <c r="F1092" s="11">
        <v>1</v>
      </c>
      <c r="G1092" s="11"/>
      <c r="H1092" s="11"/>
      <c r="I1092" s="11"/>
      <c r="K1092" s="11"/>
      <c r="L1092" s="11"/>
      <c r="M1092" s="11"/>
      <c r="O1092" s="292"/>
      <c r="P1092" s="293"/>
      <c r="Q1092" s="293"/>
      <c r="R1092" s="294"/>
      <c r="U1092" s="4"/>
      <c r="V1092" s="4"/>
    </row>
    <row r="1093" spans="1:22">
      <c r="A1093" s="56"/>
      <c r="B1093" s="11"/>
      <c r="C1093" s="11" t="s">
        <v>512</v>
      </c>
      <c r="D1093" s="11"/>
      <c r="E1093" s="11" t="s">
        <v>513</v>
      </c>
      <c r="F1093" s="11">
        <v>1</v>
      </c>
      <c r="G1093" s="11"/>
      <c r="H1093" s="11"/>
      <c r="I1093" s="11"/>
      <c r="K1093" s="11"/>
      <c r="L1093" s="11"/>
      <c r="M1093" s="11"/>
      <c r="O1093" s="292"/>
      <c r="P1093" s="293"/>
      <c r="Q1093" s="293"/>
      <c r="R1093" s="294"/>
      <c r="U1093" s="4"/>
      <c r="V1093" s="4"/>
    </row>
    <row r="1094" spans="1:22">
      <c r="A1094" s="56"/>
      <c r="B1094" s="11"/>
      <c r="C1094" s="11" t="s">
        <v>381</v>
      </c>
      <c r="D1094" s="11"/>
      <c r="E1094" s="11" t="s">
        <v>382</v>
      </c>
      <c r="F1094" s="11">
        <v>28</v>
      </c>
      <c r="G1094" s="11"/>
      <c r="H1094" s="11">
        <v>0</v>
      </c>
      <c r="I1094" s="11"/>
      <c r="K1094" s="11"/>
      <c r="L1094" s="11"/>
      <c r="M1094" s="11"/>
      <c r="O1094" s="292"/>
      <c r="P1094" s="293"/>
      <c r="Q1094" s="293"/>
      <c r="R1094" s="294"/>
      <c r="U1094" s="4"/>
      <c r="V1094" s="4"/>
    </row>
    <row r="1095" spans="1:22">
      <c r="A1095" s="56"/>
      <c r="B1095" s="11"/>
      <c r="C1095" s="11" t="s">
        <v>383</v>
      </c>
      <c r="D1095" s="11"/>
      <c r="E1095" s="11" t="s">
        <v>384</v>
      </c>
      <c r="F1095" s="11">
        <v>28</v>
      </c>
      <c r="G1095" s="11">
        <v>1</v>
      </c>
      <c r="H1095" s="11">
        <v>0</v>
      </c>
      <c r="I1095" s="11"/>
      <c r="K1095" s="11"/>
      <c r="L1095" s="11"/>
      <c r="M1095" s="11"/>
      <c r="O1095" s="292"/>
      <c r="P1095" s="293"/>
      <c r="Q1095" s="293"/>
      <c r="R1095" s="294"/>
      <c r="U1095" s="4"/>
      <c r="V1095" s="4"/>
    </row>
    <row r="1096" spans="1:22">
      <c r="A1096" s="56"/>
      <c r="B1096" s="11"/>
      <c r="C1096" s="11" t="s">
        <v>385</v>
      </c>
      <c r="D1096" s="11"/>
      <c r="E1096" s="11" t="s">
        <v>386</v>
      </c>
      <c r="F1096" s="11">
        <v>3</v>
      </c>
      <c r="G1096" s="11"/>
      <c r="H1096" s="11"/>
      <c r="I1096" s="11"/>
      <c r="K1096" s="11"/>
      <c r="L1096" s="11"/>
      <c r="M1096" s="11"/>
      <c r="O1096" s="292"/>
      <c r="P1096" s="293"/>
      <c r="Q1096" s="293"/>
      <c r="R1096" s="294"/>
      <c r="U1096" s="4"/>
      <c r="V1096" s="4"/>
    </row>
    <row r="1097" spans="1:22">
      <c r="A1097" s="56"/>
      <c r="B1097" s="11"/>
      <c r="C1097" s="11" t="s">
        <v>388</v>
      </c>
      <c r="D1097" s="11"/>
      <c r="E1097" s="11" t="s">
        <v>389</v>
      </c>
      <c r="F1097" s="11">
        <v>4</v>
      </c>
      <c r="G1097" s="11"/>
      <c r="H1097" s="11"/>
      <c r="I1097" s="11"/>
      <c r="K1097" s="11"/>
      <c r="L1097" s="11"/>
      <c r="M1097" s="11"/>
      <c r="O1097" s="292"/>
      <c r="P1097" s="293"/>
      <c r="Q1097" s="293"/>
      <c r="R1097" s="294"/>
      <c r="U1097" s="4"/>
      <c r="V1097" s="4"/>
    </row>
    <row r="1098" spans="1:22">
      <c r="A1098" s="56"/>
      <c r="B1098" s="11"/>
      <c r="C1098" s="11" t="s">
        <v>299</v>
      </c>
      <c r="D1098" s="11"/>
      <c r="E1098" s="11" t="s">
        <v>297</v>
      </c>
      <c r="F1098" s="11">
        <v>1</v>
      </c>
      <c r="G1098" s="11"/>
      <c r="H1098" s="11"/>
      <c r="I1098" s="11"/>
      <c r="K1098" s="11"/>
      <c r="L1098" s="11"/>
      <c r="M1098" s="11"/>
      <c r="O1098" s="292"/>
      <c r="P1098" s="293"/>
      <c r="Q1098" s="293"/>
      <c r="R1098" s="294"/>
      <c r="U1098" s="4"/>
      <c r="V1098" s="4"/>
    </row>
    <row r="1099" spans="1:22">
      <c r="A1099" s="56"/>
      <c r="B1099" s="11"/>
      <c r="C1099" s="11" t="s">
        <v>539</v>
      </c>
      <c r="D1099" s="11"/>
      <c r="E1099" s="11" t="s">
        <v>264</v>
      </c>
      <c r="F1099" s="11">
        <v>12</v>
      </c>
      <c r="G1099" s="11"/>
      <c r="H1099" s="11">
        <v>0</v>
      </c>
      <c r="I1099" s="11"/>
      <c r="K1099" s="11"/>
      <c r="L1099" s="11"/>
      <c r="M1099" s="11"/>
      <c r="O1099" s="292"/>
      <c r="P1099" s="293"/>
      <c r="Q1099" s="293"/>
      <c r="R1099" s="294"/>
      <c r="U1099" s="4"/>
      <c r="V1099" s="4"/>
    </row>
    <row r="1100" spans="1:22">
      <c r="A1100" s="56"/>
      <c r="B1100" s="11"/>
      <c r="C1100" s="11" t="s">
        <v>270</v>
      </c>
      <c r="D1100" s="11"/>
      <c r="E1100" s="11" t="s">
        <v>268</v>
      </c>
      <c r="F1100" s="11">
        <v>7</v>
      </c>
      <c r="G1100" s="11"/>
      <c r="H1100" s="11">
        <v>0</v>
      </c>
      <c r="I1100" s="11"/>
      <c r="K1100" s="11"/>
      <c r="L1100" s="11"/>
      <c r="M1100" s="11"/>
      <c r="O1100" s="292"/>
      <c r="P1100" s="293"/>
      <c r="Q1100" s="293"/>
      <c r="R1100" s="294"/>
      <c r="U1100" s="4"/>
      <c r="V1100" s="4"/>
    </row>
    <row r="1101" spans="1:22">
      <c r="A1101" s="56"/>
      <c r="B1101" s="11"/>
      <c r="C1101" s="11" t="s">
        <v>271</v>
      </c>
      <c r="D1101" s="11"/>
      <c r="E1101" s="11" t="s">
        <v>272</v>
      </c>
      <c r="F1101" s="11">
        <v>10</v>
      </c>
      <c r="G1101" s="11"/>
      <c r="H1101" s="11"/>
      <c r="I1101" s="11"/>
      <c r="K1101" s="11"/>
      <c r="L1101" s="11"/>
      <c r="M1101" s="11"/>
      <c r="O1101" s="292"/>
      <c r="P1101" s="293"/>
      <c r="Q1101" s="293"/>
      <c r="R1101" s="294"/>
      <c r="U1101" s="4"/>
      <c r="V1101" s="4"/>
    </row>
    <row r="1102" spans="1:22">
      <c r="A1102" s="56"/>
      <c r="B1102" s="11"/>
      <c r="C1102" s="11" t="s">
        <v>435</v>
      </c>
      <c r="D1102" s="11"/>
      <c r="E1102" s="11" t="s">
        <v>432</v>
      </c>
      <c r="F1102" s="11">
        <v>1</v>
      </c>
      <c r="G1102" s="11"/>
      <c r="H1102" s="11"/>
      <c r="I1102" s="11"/>
      <c r="K1102" s="11"/>
      <c r="L1102" s="11"/>
      <c r="M1102" s="11"/>
      <c r="O1102" s="292"/>
      <c r="P1102" s="293"/>
      <c r="Q1102" s="293"/>
      <c r="R1102" s="294"/>
      <c r="U1102" s="4"/>
      <c r="V1102" s="4"/>
    </row>
    <row r="1103" spans="1:22">
      <c r="A1103" s="56"/>
      <c r="B1103" s="11"/>
      <c r="C1103" s="11" t="s">
        <v>224</v>
      </c>
      <c r="D1103" s="11"/>
      <c r="E1103" s="11" t="s">
        <v>220</v>
      </c>
      <c r="F1103" s="11">
        <v>8</v>
      </c>
      <c r="G1103" s="11"/>
      <c r="H1103" s="11"/>
      <c r="I1103" s="11"/>
      <c r="K1103" s="11"/>
      <c r="L1103" s="11"/>
      <c r="M1103" s="11"/>
      <c r="O1103" s="292"/>
      <c r="P1103" s="293"/>
      <c r="Q1103" s="293"/>
      <c r="R1103" s="294"/>
      <c r="U1103" s="4"/>
      <c r="V1103" s="4"/>
    </row>
    <row r="1104" spans="1:22">
      <c r="A1104" s="56"/>
      <c r="B1104" s="11"/>
      <c r="C1104" s="11" t="s">
        <v>332</v>
      </c>
      <c r="D1104" s="11"/>
      <c r="E1104" s="11" t="s">
        <v>330</v>
      </c>
      <c r="F1104" s="11">
        <v>1</v>
      </c>
      <c r="G1104" s="11"/>
      <c r="H1104" s="11"/>
      <c r="I1104" s="11"/>
      <c r="K1104" s="11"/>
      <c r="L1104" s="11"/>
      <c r="M1104" s="11"/>
      <c r="O1104" s="292"/>
      <c r="P1104" s="293"/>
      <c r="Q1104" s="293"/>
      <c r="R1104" s="294"/>
      <c r="U1104" s="4"/>
      <c r="V1104" s="4"/>
    </row>
    <row r="1105" spans="1:22">
      <c r="A1105" s="56"/>
      <c r="B1105" s="11"/>
      <c r="C1105" s="11" t="s">
        <v>273</v>
      </c>
      <c r="D1105" s="11"/>
      <c r="E1105" s="11" t="s">
        <v>274</v>
      </c>
      <c r="F1105" s="11">
        <v>5</v>
      </c>
      <c r="G1105" s="11"/>
      <c r="H1105" s="11"/>
      <c r="I1105" s="11"/>
      <c r="K1105" s="11"/>
      <c r="L1105" s="11"/>
      <c r="M1105" s="11"/>
      <c r="O1105" s="292"/>
      <c r="P1105" s="293"/>
      <c r="Q1105" s="293"/>
      <c r="R1105" s="294"/>
      <c r="U1105" s="4"/>
      <c r="V1105" s="4"/>
    </row>
    <row r="1106" spans="1:22">
      <c r="A1106" s="56"/>
      <c r="B1106" s="11"/>
      <c r="C1106" s="11" t="s">
        <v>393</v>
      </c>
      <c r="D1106" s="11"/>
      <c r="E1106" s="11" t="s">
        <v>391</v>
      </c>
      <c r="F1106" s="11">
        <v>23</v>
      </c>
      <c r="G1106" s="11"/>
      <c r="H1106" s="11">
        <v>0</v>
      </c>
      <c r="I1106" s="11"/>
      <c r="K1106" s="11"/>
      <c r="L1106" s="11"/>
      <c r="M1106" s="11"/>
      <c r="O1106" s="292"/>
      <c r="P1106" s="293"/>
      <c r="Q1106" s="293"/>
      <c r="R1106" s="294"/>
      <c r="U1106" s="4"/>
      <c r="V1106" s="4"/>
    </row>
    <row r="1107" spans="1:22">
      <c r="A1107" s="56"/>
      <c r="B1107" s="11"/>
      <c r="C1107" s="11" t="s">
        <v>400</v>
      </c>
      <c r="D1107" s="11"/>
      <c r="E1107" s="11" t="s">
        <v>401</v>
      </c>
      <c r="F1107" s="11">
        <v>5</v>
      </c>
      <c r="G1107" s="11"/>
      <c r="H1107" s="11"/>
      <c r="I1107" s="11"/>
      <c r="K1107" s="11"/>
      <c r="L1107" s="11"/>
      <c r="M1107" s="11"/>
      <c r="O1107" s="292"/>
      <c r="P1107" s="293"/>
      <c r="Q1107" s="293"/>
      <c r="R1107" s="294"/>
      <c r="U1107" s="4"/>
      <c r="V1107" s="4"/>
    </row>
    <row r="1108" spans="1:22">
      <c r="A1108" s="56"/>
      <c r="B1108" s="11"/>
      <c r="C1108" s="11" t="s">
        <v>516</v>
      </c>
      <c r="D1108" s="11"/>
      <c r="E1108" s="11" t="s">
        <v>517</v>
      </c>
      <c r="F1108" s="11">
        <v>3</v>
      </c>
      <c r="G1108" s="11"/>
      <c r="H1108" s="11"/>
      <c r="I1108" s="11"/>
      <c r="K1108" s="11"/>
      <c r="L1108" s="11"/>
      <c r="M1108" s="11"/>
      <c r="O1108" s="292"/>
      <c r="P1108" s="293"/>
      <c r="Q1108" s="293"/>
      <c r="R1108" s="294"/>
      <c r="U1108" s="4"/>
      <c r="V1108" s="4"/>
    </row>
    <row r="1109" spans="1:22">
      <c r="A1109" s="56"/>
      <c r="B1109" s="11"/>
      <c r="C1109" s="11" t="s">
        <v>402</v>
      </c>
      <c r="D1109" s="11"/>
      <c r="E1109" s="11" t="s">
        <v>403</v>
      </c>
      <c r="F1109" s="11">
        <v>5</v>
      </c>
      <c r="G1109" s="11"/>
      <c r="H1109" s="11"/>
      <c r="I1109" s="11"/>
      <c r="K1109" s="11"/>
      <c r="L1109" s="11"/>
      <c r="M1109" s="11"/>
      <c r="O1109" s="292"/>
      <c r="P1109" s="293"/>
      <c r="Q1109" s="293"/>
      <c r="R1109" s="294"/>
      <c r="U1109" s="4"/>
      <c r="V1109" s="4"/>
    </row>
    <row r="1110" spans="1:22">
      <c r="A1110" s="56"/>
      <c r="B1110" s="11"/>
      <c r="C1110" s="11" t="s">
        <v>275</v>
      </c>
      <c r="D1110" s="11"/>
      <c r="E1110" s="11" t="s">
        <v>276</v>
      </c>
      <c r="F1110" s="11">
        <v>4</v>
      </c>
      <c r="G1110" s="11"/>
      <c r="H1110" s="11">
        <v>0</v>
      </c>
      <c r="I1110" s="11"/>
      <c r="K1110" s="11"/>
      <c r="L1110" s="11"/>
      <c r="M1110" s="11"/>
      <c r="O1110" s="292"/>
      <c r="P1110" s="293"/>
      <c r="Q1110" s="293"/>
      <c r="R1110" s="294"/>
      <c r="U1110" s="4"/>
      <c r="V1110" s="4"/>
    </row>
    <row r="1111" spans="1:22">
      <c r="A1111" s="56"/>
      <c r="B1111" s="11"/>
      <c r="C1111" s="11" t="s">
        <v>518</v>
      </c>
      <c r="D1111" s="11"/>
      <c r="E1111" s="11" t="s">
        <v>519</v>
      </c>
      <c r="F1111" s="11">
        <v>2</v>
      </c>
      <c r="G1111" s="11"/>
      <c r="H1111" s="11"/>
      <c r="I1111" s="11"/>
      <c r="K1111" s="11"/>
      <c r="L1111" s="11"/>
      <c r="M1111" s="11"/>
      <c r="O1111" s="292"/>
      <c r="P1111" s="293"/>
      <c r="Q1111" s="293"/>
      <c r="R1111" s="294"/>
      <c r="U1111" s="4"/>
      <c r="V1111" s="4"/>
    </row>
    <row r="1112" spans="1:22">
      <c r="A1112" s="56"/>
      <c r="B1112" s="11"/>
      <c r="C1112" s="11" t="s">
        <v>540</v>
      </c>
      <c r="D1112" s="11"/>
      <c r="E1112" s="11" t="s">
        <v>278</v>
      </c>
      <c r="F1112" s="11">
        <v>1</v>
      </c>
      <c r="G1112" s="11"/>
      <c r="H1112" s="11"/>
      <c r="I1112" s="11"/>
      <c r="K1112" s="11"/>
      <c r="L1112" s="11"/>
      <c r="M1112" s="11"/>
      <c r="O1112" s="292"/>
      <c r="P1112" s="293"/>
      <c r="Q1112" s="293"/>
      <c r="R1112" s="294"/>
      <c r="U1112" s="4"/>
      <c r="V1112" s="4"/>
    </row>
    <row r="1113" spans="1:22">
      <c r="A1113" s="56"/>
      <c r="B1113" s="11"/>
      <c r="C1113" s="11" t="s">
        <v>404</v>
      </c>
      <c r="D1113" s="11"/>
      <c r="E1113" s="11" t="s">
        <v>405</v>
      </c>
      <c r="F1113" s="11">
        <v>15</v>
      </c>
      <c r="G1113" s="11"/>
      <c r="H1113" s="11">
        <v>0</v>
      </c>
      <c r="I1113" s="11"/>
      <c r="K1113" s="11"/>
      <c r="L1113" s="11"/>
      <c r="M1113" s="11"/>
      <c r="O1113" s="292"/>
      <c r="P1113" s="293"/>
      <c r="Q1113" s="293"/>
      <c r="R1113" s="294"/>
      <c r="U1113" s="4"/>
      <c r="V1113" s="4"/>
    </row>
    <row r="1114" spans="1:22">
      <c r="A1114" s="56"/>
      <c r="B1114" s="11"/>
      <c r="C1114" s="11" t="s">
        <v>520</v>
      </c>
      <c r="D1114" s="11"/>
      <c r="E1114" s="11" t="s">
        <v>521</v>
      </c>
      <c r="F1114" s="11">
        <v>3</v>
      </c>
      <c r="G1114" s="11"/>
      <c r="H1114" s="11"/>
      <c r="I1114" s="11"/>
      <c r="K1114" s="11"/>
      <c r="L1114" s="11"/>
      <c r="M1114" s="11"/>
      <c r="O1114" s="292"/>
      <c r="P1114" s="293"/>
      <c r="Q1114" s="293"/>
      <c r="R1114" s="294"/>
      <c r="U1114" s="4"/>
      <c r="V1114" s="4"/>
    </row>
    <row r="1115" spans="1:22">
      <c r="A1115" s="56"/>
      <c r="B1115" s="11"/>
      <c r="C1115" s="11" t="s">
        <v>282</v>
      </c>
      <c r="D1115" s="11"/>
      <c r="E1115" s="11" t="s">
        <v>280</v>
      </c>
      <c r="F1115" s="11">
        <v>12</v>
      </c>
      <c r="G1115" s="11"/>
      <c r="H1115" s="11">
        <v>0</v>
      </c>
      <c r="I1115" s="11"/>
      <c r="K1115" s="11"/>
      <c r="L1115" s="11"/>
      <c r="M1115" s="11"/>
      <c r="O1115" s="292"/>
      <c r="P1115" s="293"/>
      <c r="Q1115" s="293"/>
      <c r="R1115" s="294"/>
      <c r="U1115" s="4"/>
      <c r="V1115" s="4"/>
    </row>
    <row r="1116" spans="1:22">
      <c r="A1116" s="56"/>
      <c r="B1116" s="11"/>
      <c r="C1116" s="11" t="s">
        <v>437</v>
      </c>
      <c r="D1116" s="11"/>
      <c r="E1116" s="11" t="s">
        <v>395</v>
      </c>
      <c r="F1116" s="11">
        <v>1</v>
      </c>
      <c r="G1116" s="11"/>
      <c r="H1116" s="11"/>
      <c r="I1116" s="11"/>
      <c r="K1116" s="11"/>
      <c r="L1116" s="11"/>
      <c r="M1116" s="11"/>
      <c r="O1116" s="292"/>
      <c r="P1116" s="293"/>
      <c r="Q1116" s="293"/>
      <c r="R1116" s="294"/>
      <c r="U1116" s="4"/>
      <c r="V1116" s="4"/>
    </row>
    <row r="1117" spans="1:22">
      <c r="A1117" s="56"/>
      <c r="B1117" s="11"/>
      <c r="C1117" s="11" t="s">
        <v>406</v>
      </c>
      <c r="D1117" s="11"/>
      <c r="E1117" s="11" t="s">
        <v>407</v>
      </c>
      <c r="F1117" s="11">
        <v>13</v>
      </c>
      <c r="G1117" s="11">
        <v>1</v>
      </c>
      <c r="H1117" s="11">
        <v>0</v>
      </c>
      <c r="I1117" s="11"/>
      <c r="K1117" s="11"/>
      <c r="L1117" s="11"/>
      <c r="M1117" s="11"/>
      <c r="O1117" s="292"/>
      <c r="P1117" s="293"/>
      <c r="Q1117" s="293"/>
      <c r="R1117" s="294"/>
      <c r="U1117" s="4"/>
      <c r="V1117" s="4"/>
    </row>
    <row r="1118" spans="1:22">
      <c r="A1118" s="56"/>
      <c r="B1118" s="11"/>
      <c r="C1118" s="11" t="s">
        <v>387</v>
      </c>
      <c r="D1118" s="11"/>
      <c r="E1118" s="11" t="s">
        <v>386</v>
      </c>
      <c r="F1118" s="11">
        <v>2</v>
      </c>
      <c r="G1118" s="11"/>
      <c r="H1118" s="11"/>
      <c r="I1118" s="11"/>
      <c r="K1118" s="11"/>
      <c r="L1118" s="11"/>
      <c r="M1118" s="11"/>
      <c r="O1118" s="292"/>
      <c r="P1118" s="293"/>
      <c r="Q1118" s="293"/>
      <c r="R1118" s="294"/>
      <c r="U1118" s="4"/>
      <c r="V1118" s="4"/>
    </row>
    <row r="1119" spans="1:22">
      <c r="A1119" s="56"/>
      <c r="B1119" s="11"/>
      <c r="C1119" s="11" t="s">
        <v>541</v>
      </c>
      <c r="D1119" s="11"/>
      <c r="E1119" s="11" t="s">
        <v>284</v>
      </c>
      <c r="F1119" s="11">
        <v>23</v>
      </c>
      <c r="G1119" s="11"/>
      <c r="H1119" s="11">
        <v>0</v>
      </c>
      <c r="I1119" s="11"/>
      <c r="K1119" s="11"/>
      <c r="L1119" s="11"/>
      <c r="M1119" s="11"/>
      <c r="O1119" s="292"/>
      <c r="P1119" s="293"/>
      <c r="Q1119" s="293"/>
      <c r="R1119" s="294"/>
      <c r="U1119" s="4"/>
      <c r="V1119" s="4"/>
    </row>
    <row r="1120" spans="1:22">
      <c r="A1120" s="56"/>
      <c r="B1120" s="11"/>
      <c r="C1120" s="11" t="s">
        <v>325</v>
      </c>
      <c r="D1120" s="11"/>
      <c r="E1120" s="11" t="s">
        <v>326</v>
      </c>
      <c r="F1120" s="11">
        <v>1</v>
      </c>
      <c r="G1120" s="11"/>
      <c r="H1120" s="11"/>
      <c r="I1120" s="11"/>
      <c r="K1120" s="11"/>
      <c r="L1120" s="11"/>
      <c r="M1120" s="11"/>
      <c r="O1120" s="292"/>
      <c r="P1120" s="293"/>
      <c r="Q1120" s="293"/>
      <c r="R1120" s="294"/>
      <c r="U1120" s="4"/>
      <c r="V1120" s="4"/>
    </row>
    <row r="1121" spans="1:22">
      <c r="A1121" s="56"/>
      <c r="B1121" s="11"/>
      <c r="C1121" s="11" t="s">
        <v>629</v>
      </c>
      <c r="D1121" s="11"/>
      <c r="E1121" s="11" t="s">
        <v>630</v>
      </c>
      <c r="F1121" s="11">
        <v>2</v>
      </c>
      <c r="G1121" s="11"/>
      <c r="H1121" s="11"/>
      <c r="I1121" s="11"/>
      <c r="K1121" s="11"/>
      <c r="L1121" s="11"/>
      <c r="M1121" s="11"/>
      <c r="O1121" s="292"/>
      <c r="P1121" s="293"/>
      <c r="Q1121" s="293"/>
      <c r="R1121" s="294"/>
      <c r="U1121" s="4"/>
      <c r="V1121" s="4"/>
    </row>
    <row r="1122" spans="1:22">
      <c r="A1122" s="56"/>
      <c r="B1122" s="11"/>
      <c r="C1122" s="11" t="s">
        <v>201</v>
      </c>
      <c r="D1122" s="11"/>
      <c r="E1122" s="11" t="s">
        <v>199</v>
      </c>
      <c r="F1122" s="11">
        <v>2</v>
      </c>
      <c r="G1122" s="11"/>
      <c r="H1122" s="11"/>
      <c r="I1122" s="11"/>
      <c r="K1122" s="11"/>
      <c r="L1122" s="11"/>
      <c r="M1122" s="11"/>
      <c r="O1122" s="292"/>
      <c r="P1122" s="293"/>
      <c r="Q1122" s="293"/>
      <c r="R1122" s="294"/>
      <c r="U1122" s="4"/>
      <c r="V1122" s="4"/>
    </row>
    <row r="1123" spans="1:22">
      <c r="A1123" s="56"/>
      <c r="B1123" s="11"/>
      <c r="C1123" s="11" t="s">
        <v>289</v>
      </c>
      <c r="D1123" s="11"/>
      <c r="E1123" s="11" t="s">
        <v>287</v>
      </c>
      <c r="F1123" s="11">
        <v>20</v>
      </c>
      <c r="G1123" s="11"/>
      <c r="H1123" s="11"/>
      <c r="I1123" s="11"/>
      <c r="K1123" s="11"/>
      <c r="L1123" s="11"/>
      <c r="M1123" s="11"/>
      <c r="O1123" s="292"/>
      <c r="P1123" s="293"/>
      <c r="Q1123" s="293"/>
      <c r="R1123" s="294"/>
      <c r="U1123" s="4"/>
      <c r="V1123" s="4"/>
    </row>
    <row r="1124" spans="1:22">
      <c r="A1124" s="56"/>
      <c r="B1124" s="11"/>
      <c r="C1124" s="11" t="s">
        <v>348</v>
      </c>
      <c r="D1124" s="11"/>
      <c r="E1124" s="11" t="s">
        <v>330</v>
      </c>
      <c r="F1124" s="11">
        <v>1</v>
      </c>
      <c r="G1124" s="11"/>
      <c r="H1124" s="11"/>
      <c r="I1124" s="11"/>
      <c r="K1124" s="11"/>
      <c r="L1124" s="11"/>
      <c r="M1124" s="11"/>
      <c r="O1124" s="292"/>
      <c r="P1124" s="293"/>
      <c r="Q1124" s="293"/>
      <c r="R1124" s="294"/>
      <c r="U1124" s="4"/>
      <c r="V1124" s="4"/>
    </row>
    <row r="1125" spans="1:22">
      <c r="A1125" s="56"/>
      <c r="B1125" s="11"/>
      <c r="C1125" s="11" t="s">
        <v>348</v>
      </c>
      <c r="D1125" s="11"/>
      <c r="E1125" s="11" t="s">
        <v>345</v>
      </c>
      <c r="F1125" s="11">
        <v>2</v>
      </c>
      <c r="G1125" s="11"/>
      <c r="H1125" s="11"/>
      <c r="I1125" s="11"/>
      <c r="K1125" s="11"/>
      <c r="L1125" s="11"/>
      <c r="M1125" s="11"/>
      <c r="O1125" s="292"/>
      <c r="P1125" s="293"/>
      <c r="Q1125" s="293"/>
      <c r="R1125" s="294"/>
      <c r="U1125" s="4"/>
      <c r="V1125" s="4"/>
    </row>
    <row r="1126" spans="1:22">
      <c r="A1126" s="56"/>
      <c r="B1126" s="11"/>
      <c r="C1126" s="11" t="s">
        <v>411</v>
      </c>
      <c r="D1126" s="11"/>
      <c r="E1126" s="11" t="s">
        <v>410</v>
      </c>
      <c r="F1126" s="11">
        <v>29</v>
      </c>
      <c r="G1126" s="11"/>
      <c r="H1126" s="11">
        <v>0</v>
      </c>
      <c r="I1126" s="11"/>
      <c r="K1126" s="11"/>
      <c r="L1126" s="11"/>
      <c r="M1126" s="11"/>
      <c r="O1126" s="292"/>
      <c r="P1126" s="293"/>
      <c r="Q1126" s="293"/>
      <c r="R1126" s="294"/>
      <c r="U1126" s="4"/>
      <c r="V1126" s="4"/>
    </row>
    <row r="1127" spans="1:22">
      <c r="A1127" s="56"/>
      <c r="B1127" s="11"/>
      <c r="C1127" s="11" t="s">
        <v>399</v>
      </c>
      <c r="D1127" s="11"/>
      <c r="E1127" s="11" t="s">
        <v>395</v>
      </c>
      <c r="F1127" s="11">
        <v>1</v>
      </c>
      <c r="G1127" s="11"/>
      <c r="H1127" s="11"/>
      <c r="I1127" s="11"/>
      <c r="K1127" s="11"/>
      <c r="L1127" s="11"/>
      <c r="M1127" s="11"/>
      <c r="O1127" s="292"/>
      <c r="P1127" s="293"/>
      <c r="Q1127" s="293"/>
      <c r="R1127" s="294"/>
      <c r="U1127" s="4"/>
      <c r="V1127" s="4"/>
    </row>
    <row r="1128" spans="1:22">
      <c r="A1128" s="56"/>
      <c r="B1128" s="11"/>
      <c r="C1128" s="11" t="s">
        <v>416</v>
      </c>
      <c r="D1128" s="11"/>
      <c r="E1128" s="11" t="s">
        <v>417</v>
      </c>
      <c r="F1128" s="11">
        <v>9</v>
      </c>
      <c r="G1128" s="11"/>
      <c r="H1128" s="11"/>
      <c r="I1128" s="11"/>
      <c r="K1128" s="11"/>
      <c r="L1128" s="11"/>
      <c r="M1128" s="11"/>
      <c r="O1128" s="292"/>
      <c r="P1128" s="293"/>
      <c r="Q1128" s="293"/>
      <c r="R1128" s="294"/>
      <c r="U1128" s="4"/>
      <c r="V1128" s="4"/>
    </row>
    <row r="1129" spans="1:22">
      <c r="A1129" s="56"/>
      <c r="B1129" s="11"/>
      <c r="C1129" s="11" t="s">
        <v>292</v>
      </c>
      <c r="D1129" s="11"/>
      <c r="E1129" s="11" t="s">
        <v>293</v>
      </c>
      <c r="F1129" s="11">
        <v>4</v>
      </c>
      <c r="G1129" s="11"/>
      <c r="H1129" s="11">
        <v>0</v>
      </c>
      <c r="I1129" s="11"/>
      <c r="K1129" s="11"/>
      <c r="L1129" s="11"/>
      <c r="M1129" s="11"/>
      <c r="O1129" s="292"/>
      <c r="P1129" s="293"/>
      <c r="Q1129" s="293"/>
      <c r="R1129" s="294"/>
      <c r="U1129" s="4"/>
      <c r="V1129" s="4"/>
    </row>
    <row r="1130" spans="1:22">
      <c r="A1130" s="56"/>
      <c r="B1130" s="11"/>
      <c r="C1130" s="11" t="s">
        <v>202</v>
      </c>
      <c r="D1130" s="11"/>
      <c r="E1130" s="11" t="s">
        <v>199</v>
      </c>
      <c r="F1130" s="11">
        <v>4</v>
      </c>
      <c r="G1130" s="11"/>
      <c r="H1130" s="11"/>
      <c r="I1130" s="11"/>
      <c r="K1130" s="11"/>
      <c r="L1130" s="11"/>
      <c r="M1130" s="11"/>
      <c r="O1130" s="292"/>
      <c r="P1130" s="293"/>
      <c r="Q1130" s="293"/>
      <c r="R1130" s="294"/>
      <c r="U1130" s="4"/>
      <c r="V1130" s="4"/>
    </row>
    <row r="1131" spans="1:22">
      <c r="A1131" s="56"/>
      <c r="B1131" s="11"/>
      <c r="C1131" s="11" t="s">
        <v>354</v>
      </c>
      <c r="D1131" s="11"/>
      <c r="E1131" s="11" t="s">
        <v>350</v>
      </c>
      <c r="F1131" s="11">
        <v>3</v>
      </c>
      <c r="G1131" s="11"/>
      <c r="H1131" s="11"/>
      <c r="I1131" s="11"/>
      <c r="K1131" s="11"/>
      <c r="L1131" s="11"/>
      <c r="M1131" s="11"/>
      <c r="O1131" s="292"/>
      <c r="P1131" s="293"/>
      <c r="Q1131" s="293"/>
      <c r="R1131" s="294"/>
      <c r="U1131" s="4"/>
      <c r="V1131" s="4"/>
    </row>
    <row r="1132" spans="1:22">
      <c r="A1132" s="56"/>
      <c r="B1132" s="11"/>
      <c r="C1132" s="11" t="s">
        <v>294</v>
      </c>
      <c r="D1132" s="11"/>
      <c r="E1132" s="11" t="s">
        <v>295</v>
      </c>
      <c r="F1132" s="11">
        <v>16</v>
      </c>
      <c r="G1132" s="11"/>
      <c r="H1132" s="11">
        <v>0</v>
      </c>
      <c r="I1132" s="11"/>
      <c r="K1132" s="11"/>
      <c r="L1132" s="11"/>
      <c r="M1132" s="11"/>
      <c r="O1132" s="292"/>
      <c r="P1132" s="293"/>
      <c r="Q1132" s="293"/>
      <c r="R1132" s="294"/>
      <c r="U1132" s="4"/>
      <c r="V1132" s="4"/>
    </row>
    <row r="1133" spans="1:22">
      <c r="A1133" s="56"/>
      <c r="B1133" s="11"/>
      <c r="C1133" s="11" t="s">
        <v>206</v>
      </c>
      <c r="D1133" s="11"/>
      <c r="E1133" s="11" t="s">
        <v>204</v>
      </c>
      <c r="F1133" s="11">
        <v>18</v>
      </c>
      <c r="G1133" s="11"/>
      <c r="H1133" s="11">
        <v>0</v>
      </c>
      <c r="I1133" s="11"/>
      <c r="K1133" s="11"/>
      <c r="L1133" s="11"/>
      <c r="M1133" s="11"/>
      <c r="O1133" s="292"/>
      <c r="P1133" s="293"/>
      <c r="Q1133" s="293"/>
      <c r="R1133" s="294"/>
      <c r="U1133" s="4"/>
      <c r="V1133" s="4"/>
    </row>
    <row r="1134" spans="1:22">
      <c r="A1134" s="56"/>
      <c r="B1134" s="11"/>
      <c r="C1134" s="11" t="s">
        <v>300</v>
      </c>
      <c r="D1134" s="11"/>
      <c r="E1134" s="11" t="s">
        <v>297</v>
      </c>
      <c r="F1134" s="11">
        <v>10</v>
      </c>
      <c r="G1134" s="11"/>
      <c r="H1134" s="11"/>
      <c r="I1134" s="11"/>
      <c r="K1134" s="11"/>
      <c r="L1134" s="11"/>
      <c r="M1134" s="11"/>
      <c r="O1134" s="292"/>
      <c r="P1134" s="293"/>
      <c r="Q1134" s="293"/>
      <c r="R1134" s="294"/>
      <c r="U1134" s="4"/>
      <c r="V1134" s="4"/>
    </row>
    <row r="1135" spans="1:22">
      <c r="A1135" s="56"/>
      <c r="B1135" s="11"/>
      <c r="C1135" s="11" t="s">
        <v>210</v>
      </c>
      <c r="D1135" s="11"/>
      <c r="E1135" s="11" t="s">
        <v>208</v>
      </c>
      <c r="F1135" s="11">
        <v>50</v>
      </c>
      <c r="G1135" s="11"/>
      <c r="H1135" s="11">
        <v>0</v>
      </c>
      <c r="I1135" s="11"/>
      <c r="K1135" s="11"/>
      <c r="L1135" s="11"/>
      <c r="M1135" s="11"/>
      <c r="O1135" s="292"/>
      <c r="P1135" s="293"/>
      <c r="Q1135" s="293"/>
      <c r="R1135" s="294"/>
      <c r="U1135" s="4"/>
      <c r="V1135" s="4"/>
    </row>
    <row r="1136" spans="1:22">
      <c r="A1136" s="56"/>
      <c r="B1136" s="11"/>
      <c r="C1136" s="11" t="s">
        <v>530</v>
      </c>
      <c r="D1136" s="11"/>
      <c r="E1136" s="11" t="s">
        <v>531</v>
      </c>
      <c r="F1136" s="11">
        <v>17</v>
      </c>
      <c r="G1136" s="11"/>
      <c r="H1136" s="11">
        <v>0</v>
      </c>
      <c r="I1136" s="11"/>
      <c r="K1136" s="11"/>
      <c r="L1136" s="11"/>
      <c r="M1136" s="11"/>
      <c r="O1136" s="292"/>
      <c r="P1136" s="293"/>
      <c r="Q1136" s="293"/>
      <c r="R1136" s="294"/>
      <c r="U1136" s="4"/>
      <c r="V1136" s="4"/>
    </row>
    <row r="1137" spans="1:22">
      <c r="A1137" s="56"/>
      <c r="B1137" s="11"/>
      <c r="C1137" s="11" t="s">
        <v>423</v>
      </c>
      <c r="D1137" s="11"/>
      <c r="E1137" s="11" t="s">
        <v>421</v>
      </c>
      <c r="F1137" s="11">
        <v>1</v>
      </c>
      <c r="G1137" s="11"/>
      <c r="H1137" s="11"/>
      <c r="I1137" s="11"/>
      <c r="K1137" s="11"/>
      <c r="L1137" s="11"/>
      <c r="M1137" s="11"/>
      <c r="O1137" s="292"/>
      <c r="P1137" s="293"/>
      <c r="Q1137" s="293"/>
      <c r="R1137" s="294"/>
      <c r="U1137" s="4"/>
      <c r="V1137" s="4"/>
    </row>
    <row r="1138" spans="1:22">
      <c r="A1138" s="56"/>
      <c r="B1138" s="11"/>
      <c r="C1138" s="11" t="s">
        <v>305</v>
      </c>
      <c r="D1138" s="11"/>
      <c r="E1138" s="11" t="s">
        <v>302</v>
      </c>
      <c r="F1138" s="11">
        <v>5</v>
      </c>
      <c r="G1138" s="11"/>
      <c r="H1138" s="11">
        <v>0</v>
      </c>
      <c r="I1138" s="11"/>
      <c r="K1138" s="11"/>
      <c r="L1138" s="11"/>
      <c r="M1138" s="11"/>
      <c r="O1138" s="292"/>
      <c r="P1138" s="293"/>
      <c r="Q1138" s="293"/>
      <c r="R1138" s="294"/>
      <c r="U1138" s="4"/>
      <c r="V1138" s="4"/>
    </row>
    <row r="1139" spans="1:22">
      <c r="A1139" s="56"/>
      <c r="B1139" s="11"/>
      <c r="C1139" s="11" t="s">
        <v>554</v>
      </c>
      <c r="D1139" s="11"/>
      <c r="E1139" s="11" t="s">
        <v>523</v>
      </c>
      <c r="F1139" s="11">
        <v>7</v>
      </c>
      <c r="G1139" s="11"/>
      <c r="H1139" s="11"/>
      <c r="I1139" s="11"/>
      <c r="K1139" s="11"/>
      <c r="L1139" s="11"/>
      <c r="M1139" s="11"/>
      <c r="O1139" s="292"/>
      <c r="P1139" s="293"/>
      <c r="Q1139" s="293"/>
      <c r="R1139" s="294"/>
      <c r="U1139" s="4"/>
      <c r="V1139" s="4"/>
    </row>
    <row r="1140" spans="1:22">
      <c r="A1140" s="56"/>
      <c r="B1140" s="11"/>
      <c r="C1140" s="11" t="s">
        <v>248</v>
      </c>
      <c r="D1140" s="11"/>
      <c r="E1140" s="11" t="s">
        <v>247</v>
      </c>
      <c r="F1140" s="11">
        <v>5</v>
      </c>
      <c r="G1140" s="11"/>
      <c r="H1140" s="11"/>
      <c r="I1140" s="11"/>
      <c r="K1140" s="11"/>
      <c r="L1140" s="11"/>
      <c r="M1140" s="11"/>
      <c r="O1140" s="292"/>
      <c r="P1140" s="293"/>
      <c r="Q1140" s="293"/>
      <c r="R1140" s="294"/>
      <c r="U1140" s="4"/>
      <c r="V1140" s="4"/>
    </row>
    <row r="1141" spans="1:22">
      <c r="A1141" s="56"/>
      <c r="B1141" s="11"/>
      <c r="C1141" s="11" t="s">
        <v>1275</v>
      </c>
      <c r="D1141" s="11"/>
      <c r="E1141" s="11" t="s">
        <v>284</v>
      </c>
      <c r="F1141" s="11">
        <v>1</v>
      </c>
      <c r="G1141" s="11"/>
      <c r="H1141" s="11"/>
      <c r="I1141" s="11"/>
      <c r="K1141" s="11"/>
      <c r="L1141" s="11"/>
      <c r="M1141" s="11"/>
      <c r="O1141" s="292"/>
      <c r="P1141" s="293"/>
      <c r="Q1141" s="293"/>
      <c r="R1141" s="294"/>
      <c r="U1141" s="4"/>
      <c r="V1141" s="4"/>
    </row>
    <row r="1142" spans="1:22">
      <c r="A1142" s="56"/>
      <c r="B1142" s="11"/>
      <c r="C1142" s="11" t="s">
        <v>310</v>
      </c>
      <c r="D1142" s="11"/>
      <c r="E1142" s="11" t="s">
        <v>311</v>
      </c>
      <c r="F1142" s="11">
        <v>4</v>
      </c>
      <c r="G1142" s="11"/>
      <c r="H1142" s="11"/>
      <c r="I1142" s="11"/>
      <c r="K1142" s="11"/>
      <c r="L1142" s="11"/>
      <c r="M1142" s="11"/>
      <c r="O1142" s="292"/>
      <c r="P1142" s="293"/>
      <c r="Q1142" s="293"/>
      <c r="R1142" s="294"/>
      <c r="U1142" s="4"/>
      <c r="V1142" s="4"/>
    </row>
    <row r="1143" spans="1:22">
      <c r="A1143" s="56"/>
      <c r="B1143" s="11"/>
      <c r="C1143" s="11" t="s">
        <v>312</v>
      </c>
      <c r="D1143" s="11"/>
      <c r="E1143" s="11" t="s">
        <v>313</v>
      </c>
      <c r="F1143" s="11">
        <v>3</v>
      </c>
      <c r="G1143" s="11"/>
      <c r="H1143" s="11"/>
      <c r="I1143" s="11"/>
      <c r="K1143" s="11"/>
      <c r="L1143" s="11"/>
      <c r="M1143" s="11"/>
      <c r="O1143" s="292"/>
      <c r="P1143" s="293"/>
      <c r="Q1143" s="293"/>
      <c r="R1143" s="294"/>
      <c r="U1143" s="4"/>
      <c r="V1143" s="4"/>
    </row>
    <row r="1144" spans="1:22">
      <c r="A1144" s="56"/>
      <c r="B1144" s="11"/>
      <c r="C1144" s="11" t="s">
        <v>317</v>
      </c>
      <c r="D1144" s="11"/>
      <c r="E1144" s="11" t="s">
        <v>315</v>
      </c>
      <c r="F1144" s="11">
        <v>3</v>
      </c>
      <c r="G1144" s="11"/>
      <c r="H1144" s="11">
        <v>0</v>
      </c>
      <c r="I1144" s="11"/>
      <c r="K1144" s="11"/>
      <c r="L1144" s="11"/>
      <c r="M1144" s="11"/>
      <c r="O1144" s="292"/>
      <c r="P1144" s="293"/>
      <c r="Q1144" s="293"/>
      <c r="R1144" s="294"/>
      <c r="U1144" s="4"/>
      <c r="V1144" s="4"/>
    </row>
    <row r="1145" spans="1:22">
      <c r="A1145" s="56"/>
      <c r="B1145" s="11"/>
      <c r="C1145" s="11" t="s">
        <v>424</v>
      </c>
      <c r="D1145" s="11"/>
      <c r="E1145" s="11" t="s">
        <v>425</v>
      </c>
      <c r="F1145" s="11">
        <v>1</v>
      </c>
      <c r="G1145" s="11"/>
      <c r="H1145" s="11"/>
      <c r="I1145" s="11"/>
      <c r="K1145" s="11"/>
      <c r="L1145" s="11"/>
      <c r="M1145" s="11"/>
      <c r="O1145" s="292"/>
      <c r="P1145" s="293"/>
      <c r="Q1145" s="293"/>
      <c r="R1145" s="294"/>
      <c r="U1145" s="4"/>
      <c r="V1145" s="4"/>
    </row>
    <row r="1146" spans="1:22">
      <c r="A1146" s="56"/>
      <c r="B1146" s="11"/>
      <c r="C1146" s="11" t="s">
        <v>428</v>
      </c>
      <c r="D1146" s="11"/>
      <c r="E1146" s="11" t="s">
        <v>427</v>
      </c>
      <c r="F1146" s="11">
        <v>58</v>
      </c>
      <c r="G1146" s="11">
        <v>1</v>
      </c>
      <c r="H1146" s="11">
        <v>1</v>
      </c>
      <c r="I1146" s="11">
        <v>0</v>
      </c>
      <c r="K1146" s="11"/>
      <c r="L1146" s="11"/>
      <c r="M1146" s="11"/>
      <c r="O1146" s="292"/>
      <c r="P1146" s="293"/>
      <c r="Q1146" s="293"/>
      <c r="R1146" s="294"/>
      <c r="U1146" s="4"/>
      <c r="V1146" s="4"/>
    </row>
    <row r="1147" spans="1:22">
      <c r="A1147" s="56"/>
      <c r="B1147" s="11"/>
      <c r="C1147" s="11" t="s">
        <v>429</v>
      </c>
      <c r="D1147" s="11"/>
      <c r="E1147" s="11" t="s">
        <v>427</v>
      </c>
      <c r="F1147" s="11">
        <v>4</v>
      </c>
      <c r="G1147" s="11"/>
      <c r="H1147" s="11"/>
      <c r="I1147" s="11"/>
      <c r="K1147" s="11"/>
      <c r="L1147" s="11"/>
      <c r="M1147" s="11"/>
      <c r="O1147" s="292"/>
      <c r="P1147" s="293"/>
      <c r="Q1147" s="293"/>
      <c r="R1147" s="294"/>
      <c r="U1147" s="4"/>
      <c r="V1147" s="4"/>
    </row>
    <row r="1148" spans="1:22">
      <c r="A1148" s="56"/>
      <c r="B1148" s="11"/>
      <c r="C1148" s="11" t="s">
        <v>321</v>
      </c>
      <c r="D1148" s="11"/>
      <c r="E1148" s="11" t="s">
        <v>319</v>
      </c>
      <c r="F1148" s="11">
        <v>28</v>
      </c>
      <c r="G1148" s="11"/>
      <c r="H1148" s="11">
        <v>0</v>
      </c>
      <c r="I1148" s="11"/>
      <c r="K1148" s="11"/>
      <c r="L1148" s="11"/>
      <c r="M1148" s="11"/>
      <c r="O1148" s="292"/>
      <c r="P1148" s="293"/>
      <c r="Q1148" s="293"/>
      <c r="R1148" s="294"/>
      <c r="U1148" s="4"/>
      <c r="V1148" s="4"/>
    </row>
    <row r="1149" spans="1:22">
      <c r="A1149" s="56"/>
      <c r="B1149" s="11"/>
      <c r="C1149" s="11" t="s">
        <v>323</v>
      </c>
      <c r="D1149" s="11"/>
      <c r="E1149" s="11" t="s">
        <v>324</v>
      </c>
      <c r="F1149" s="11">
        <v>2</v>
      </c>
      <c r="G1149" s="11"/>
      <c r="H1149" s="11"/>
      <c r="I1149" s="11"/>
      <c r="K1149" s="11"/>
      <c r="L1149" s="11"/>
      <c r="M1149" s="11"/>
      <c r="O1149" s="292"/>
      <c r="P1149" s="293"/>
      <c r="Q1149" s="293"/>
      <c r="R1149" s="294"/>
      <c r="U1149" s="4"/>
      <c r="V1149" s="4"/>
    </row>
    <row r="1150" spans="1:22">
      <c r="A1150" s="56"/>
      <c r="B1150" s="11"/>
      <c r="C1150" s="11" t="s">
        <v>436</v>
      </c>
      <c r="D1150" s="11"/>
      <c r="E1150" s="11" t="s">
        <v>432</v>
      </c>
      <c r="F1150" s="11">
        <v>1</v>
      </c>
      <c r="G1150" s="11"/>
      <c r="H1150" s="11"/>
      <c r="I1150" s="11"/>
      <c r="K1150" s="11"/>
      <c r="L1150" s="11"/>
      <c r="M1150" s="11"/>
      <c r="O1150" s="292"/>
      <c r="P1150" s="293"/>
      <c r="Q1150" s="293"/>
      <c r="R1150" s="294"/>
      <c r="U1150" s="4"/>
      <c r="V1150" s="4"/>
    </row>
    <row r="1151" spans="1:22">
      <c r="A1151" s="56"/>
      <c r="B1151" s="11"/>
      <c r="C1151" s="11" t="s">
        <v>327</v>
      </c>
      <c r="D1151" s="11"/>
      <c r="E1151" s="11" t="s">
        <v>326</v>
      </c>
      <c r="F1151" s="11">
        <v>4</v>
      </c>
      <c r="G1151" s="11"/>
      <c r="H1151" s="11"/>
      <c r="I1151" s="11"/>
      <c r="K1151" s="11"/>
      <c r="L1151" s="11"/>
      <c r="M1151" s="11"/>
      <c r="O1151" s="292"/>
      <c r="P1151" s="293"/>
      <c r="Q1151" s="293"/>
      <c r="R1151" s="294"/>
      <c r="U1151" s="4"/>
      <c r="V1151" s="4"/>
    </row>
    <row r="1152" spans="1:22" ht="15" thickBot="1">
      <c r="A1152" s="56"/>
      <c r="B1152" s="93"/>
      <c r="C1152" s="93"/>
      <c r="D1152" s="93"/>
      <c r="E1152" s="93"/>
      <c r="F1152" s="93"/>
      <c r="G1152" s="93"/>
      <c r="H1152" s="93"/>
      <c r="I1152" s="93"/>
      <c r="K1152" s="93"/>
      <c r="L1152" s="93"/>
      <c r="M1152" s="93"/>
      <c r="O1152" s="447"/>
      <c r="P1152" s="448"/>
      <c r="Q1152" s="448"/>
      <c r="R1152" s="449"/>
      <c r="U1152" s="4"/>
      <c r="V1152" s="4"/>
    </row>
    <row r="1153" spans="1:22" ht="15" thickBot="1">
      <c r="A1153" s="56"/>
      <c r="B1153" s="94" t="s">
        <v>52</v>
      </c>
      <c r="C1153" s="95"/>
      <c r="D1153" s="95"/>
      <c r="E1153" s="95"/>
      <c r="F1153" s="96">
        <f>SUM(F999:F1152)</f>
        <v>1109</v>
      </c>
      <c r="G1153" s="96">
        <f>SUM(G999:G1152)</f>
        <v>6</v>
      </c>
      <c r="H1153" s="96">
        <f>SUM(H999:H1152)</f>
        <v>3</v>
      </c>
      <c r="I1153" s="100" t="s">
        <v>53</v>
      </c>
      <c r="K1153" s="96"/>
      <c r="L1153" s="96"/>
      <c r="M1153" s="96"/>
      <c r="O1153" s="450"/>
      <c r="P1153" s="451"/>
      <c r="Q1153" s="451"/>
      <c r="R1153" s="452"/>
      <c r="U1153" s="4"/>
      <c r="V1153" s="4"/>
    </row>
    <row r="1154" spans="1:22" s="4" customFormat="1" ht="13.2">
      <c r="A1154" s="56"/>
      <c r="K1154" s="51"/>
    </row>
    <row r="1155" spans="1:22" ht="66">
      <c r="A1155" s="56" t="s">
        <v>1231</v>
      </c>
      <c r="B1155" s="57" t="s">
        <v>56</v>
      </c>
      <c r="C1155" s="57" t="s">
        <v>35</v>
      </c>
      <c r="D1155" s="57" t="s">
        <v>36</v>
      </c>
      <c r="E1155" s="57" t="s">
        <v>37</v>
      </c>
      <c r="F1155" s="58" t="s">
        <v>76</v>
      </c>
      <c r="G1155" s="58" t="s">
        <v>77</v>
      </c>
      <c r="H1155" s="58" t="s">
        <v>78</v>
      </c>
      <c r="I1155" s="58" t="s">
        <v>79</v>
      </c>
      <c r="J1155" s="73"/>
      <c r="K1155" s="58" t="s">
        <v>80</v>
      </c>
      <c r="L1155" s="58" t="s">
        <v>81</v>
      </c>
      <c r="M1155" s="58" t="s">
        <v>82</v>
      </c>
      <c r="N1155" s="73"/>
      <c r="O1155" s="444" t="s">
        <v>83</v>
      </c>
      <c r="P1155" s="445"/>
      <c r="Q1155" s="445"/>
      <c r="R1155" s="446"/>
      <c r="U1155" s="4"/>
      <c r="V1155" s="4"/>
    </row>
    <row r="1156" spans="1:22">
      <c r="A1156" s="56"/>
      <c r="B1156" s="11"/>
      <c r="C1156" s="11" t="s">
        <v>329</v>
      </c>
      <c r="D1156" s="11"/>
      <c r="E1156" s="11" t="s">
        <v>330</v>
      </c>
      <c r="F1156" s="11">
        <v>16</v>
      </c>
      <c r="G1156" s="11">
        <v>1</v>
      </c>
      <c r="H1156" s="11">
        <v>0</v>
      </c>
      <c r="I1156" s="11"/>
      <c r="K1156" s="11"/>
      <c r="L1156" s="11"/>
      <c r="M1156" s="11"/>
      <c r="O1156" s="453"/>
      <c r="P1156" s="454"/>
      <c r="Q1156" s="454"/>
      <c r="R1156" s="455"/>
      <c r="U1156" s="4"/>
      <c r="V1156" s="4"/>
    </row>
    <row r="1157" spans="1:22">
      <c r="A1157" s="56"/>
      <c r="B1157" s="11"/>
      <c r="C1157" s="11" t="s">
        <v>329</v>
      </c>
      <c r="D1157" s="11"/>
      <c r="E1157" s="11" t="s">
        <v>345</v>
      </c>
      <c r="F1157" s="11">
        <v>7</v>
      </c>
      <c r="G1157" s="11"/>
      <c r="H1157" s="11">
        <v>0</v>
      </c>
      <c r="I1157" s="11"/>
      <c r="K1157" s="11"/>
      <c r="L1157" s="11"/>
      <c r="M1157" s="11"/>
      <c r="O1157" s="292"/>
      <c r="P1157" s="293"/>
      <c r="Q1157" s="293"/>
      <c r="R1157" s="294"/>
      <c r="U1157" s="4"/>
      <c r="V1157" s="4"/>
    </row>
    <row r="1158" spans="1:22">
      <c r="A1158" s="56"/>
      <c r="B1158" s="11"/>
      <c r="C1158" s="11" t="s">
        <v>331</v>
      </c>
      <c r="D1158" s="11"/>
      <c r="E1158" s="11" t="s">
        <v>330</v>
      </c>
      <c r="F1158" s="11">
        <v>7</v>
      </c>
      <c r="G1158" s="11"/>
      <c r="H1158" s="11">
        <v>0</v>
      </c>
      <c r="I1158" s="11"/>
      <c r="K1158" s="11"/>
      <c r="L1158" s="11"/>
      <c r="M1158" s="11"/>
      <c r="O1158" s="292"/>
      <c r="P1158" s="293"/>
      <c r="Q1158" s="293"/>
      <c r="R1158" s="294"/>
      <c r="U1158" s="4"/>
      <c r="V1158" s="4"/>
    </row>
    <row r="1159" spans="1:22">
      <c r="A1159" s="56"/>
      <c r="B1159" s="11"/>
      <c r="C1159" s="11" t="s">
        <v>190</v>
      </c>
      <c r="D1159" s="11"/>
      <c r="E1159" s="11" t="s">
        <v>191</v>
      </c>
      <c r="F1159" s="11">
        <v>4</v>
      </c>
      <c r="G1159" s="11"/>
      <c r="H1159" s="11"/>
      <c r="I1159" s="11"/>
      <c r="K1159" s="11"/>
      <c r="L1159" s="11"/>
      <c r="M1159" s="11"/>
      <c r="O1159" s="292"/>
      <c r="P1159" s="293"/>
      <c r="Q1159" s="293"/>
      <c r="R1159" s="294"/>
      <c r="U1159" s="4"/>
      <c r="V1159" s="4"/>
    </row>
    <row r="1160" spans="1:22">
      <c r="A1160" s="56"/>
      <c r="B1160" s="11"/>
      <c r="C1160" s="11" t="s">
        <v>641</v>
      </c>
      <c r="D1160" s="11"/>
      <c r="E1160" s="11" t="s">
        <v>237</v>
      </c>
      <c r="F1160" s="11">
        <v>1</v>
      </c>
      <c r="G1160" s="11"/>
      <c r="H1160" s="11">
        <v>0</v>
      </c>
      <c r="I1160" s="11"/>
      <c r="K1160" s="11"/>
      <c r="L1160" s="11"/>
      <c r="M1160" s="11"/>
      <c r="O1160" s="292"/>
      <c r="P1160" s="293"/>
      <c r="Q1160" s="293"/>
      <c r="R1160" s="294"/>
      <c r="U1160" s="4"/>
      <c r="V1160" s="4"/>
    </row>
    <row r="1161" spans="1:22">
      <c r="A1161" s="56"/>
      <c r="B1161" s="11"/>
      <c r="C1161" s="11" t="s">
        <v>192</v>
      </c>
      <c r="D1161" s="11"/>
      <c r="E1161" s="11" t="s">
        <v>193</v>
      </c>
      <c r="F1161" s="11">
        <v>8</v>
      </c>
      <c r="G1161" s="11"/>
      <c r="H1161" s="11"/>
      <c r="I1161" s="11"/>
      <c r="K1161" s="11"/>
      <c r="L1161" s="11"/>
      <c r="M1161" s="11"/>
      <c r="O1161" s="292"/>
      <c r="P1161" s="293"/>
      <c r="Q1161" s="293"/>
      <c r="R1161" s="294"/>
      <c r="U1161" s="4"/>
      <c r="V1161" s="4"/>
    </row>
    <row r="1162" spans="1:22">
      <c r="A1162" s="56"/>
      <c r="B1162" s="11"/>
      <c r="C1162" s="11" t="s">
        <v>524</v>
      </c>
      <c r="D1162" s="11"/>
      <c r="E1162" s="11" t="s">
        <v>525</v>
      </c>
      <c r="F1162" s="11">
        <v>128</v>
      </c>
      <c r="G1162" s="11">
        <v>1</v>
      </c>
      <c r="H1162" s="11">
        <v>0</v>
      </c>
      <c r="I1162" s="11"/>
      <c r="K1162" s="11"/>
      <c r="L1162" s="11"/>
      <c r="M1162" s="11"/>
      <c r="O1162" s="292"/>
      <c r="P1162" s="293"/>
      <c r="Q1162" s="293"/>
      <c r="R1162" s="294"/>
      <c r="U1162" s="4"/>
      <c r="V1162" s="4"/>
    </row>
    <row r="1163" spans="1:22">
      <c r="A1163" s="56"/>
      <c r="B1163" s="11"/>
      <c r="C1163" s="11" t="s">
        <v>333</v>
      </c>
      <c r="D1163" s="11"/>
      <c r="E1163" s="11" t="s">
        <v>334</v>
      </c>
      <c r="F1163" s="11">
        <v>2</v>
      </c>
      <c r="G1163" s="11"/>
      <c r="H1163" s="11"/>
      <c r="I1163" s="11"/>
      <c r="K1163" s="11"/>
      <c r="L1163" s="11"/>
      <c r="M1163" s="11"/>
      <c r="O1163" s="292"/>
      <c r="P1163" s="293"/>
      <c r="Q1163" s="293"/>
      <c r="R1163" s="294"/>
      <c r="U1163" s="4"/>
      <c r="V1163" s="4"/>
    </row>
    <row r="1164" spans="1:22">
      <c r="A1164" s="56"/>
      <c r="B1164" s="11"/>
      <c r="C1164" s="11" t="s">
        <v>394</v>
      </c>
      <c r="D1164" s="11"/>
      <c r="E1164" s="11" t="s">
        <v>391</v>
      </c>
      <c r="F1164" s="11">
        <v>2</v>
      </c>
      <c r="G1164" s="11"/>
      <c r="H1164" s="11"/>
      <c r="I1164" s="11"/>
      <c r="K1164" s="11"/>
      <c r="L1164" s="11"/>
      <c r="M1164" s="11"/>
      <c r="O1164" s="292"/>
      <c r="P1164" s="293"/>
      <c r="Q1164" s="293"/>
      <c r="R1164" s="294"/>
      <c r="U1164" s="4"/>
      <c r="V1164" s="4"/>
    </row>
    <row r="1165" spans="1:22">
      <c r="A1165" s="56"/>
      <c r="B1165" s="11"/>
      <c r="C1165" s="11" t="s">
        <v>394</v>
      </c>
      <c r="D1165" s="11"/>
      <c r="E1165" s="11" t="s">
        <v>395</v>
      </c>
      <c r="F1165" s="11">
        <v>13</v>
      </c>
      <c r="G1165" s="11"/>
      <c r="H1165" s="11"/>
      <c r="I1165" s="11"/>
      <c r="K1165" s="11"/>
      <c r="L1165" s="11"/>
      <c r="M1165" s="11"/>
      <c r="O1165" s="292"/>
      <c r="P1165" s="293"/>
      <c r="Q1165" s="293"/>
      <c r="R1165" s="294"/>
      <c r="U1165" s="4"/>
      <c r="V1165" s="4"/>
    </row>
    <row r="1166" spans="1:22">
      <c r="A1166" s="56"/>
      <c r="B1166" s="11"/>
      <c r="C1166" s="11" t="s">
        <v>194</v>
      </c>
      <c r="D1166" s="11"/>
      <c r="E1166" s="11" t="s">
        <v>195</v>
      </c>
      <c r="F1166" s="11">
        <v>3</v>
      </c>
      <c r="G1166" s="11"/>
      <c r="H1166" s="11"/>
      <c r="I1166" s="11"/>
      <c r="K1166" s="11"/>
      <c r="L1166" s="11"/>
      <c r="M1166" s="11"/>
      <c r="O1166" s="292"/>
      <c r="P1166" s="293"/>
      <c r="Q1166" s="293"/>
      <c r="R1166" s="294"/>
      <c r="U1166" s="4"/>
      <c r="V1166" s="4"/>
    </row>
    <row r="1167" spans="1:22">
      <c r="A1167" s="56"/>
      <c r="B1167" s="11"/>
      <c r="C1167" s="11" t="s">
        <v>194</v>
      </c>
      <c r="D1167" s="11"/>
      <c r="E1167" s="11" t="s">
        <v>197</v>
      </c>
      <c r="F1167" s="11">
        <v>1</v>
      </c>
      <c r="G1167" s="11"/>
      <c r="H1167" s="11"/>
      <c r="I1167" s="11"/>
      <c r="K1167" s="11"/>
      <c r="L1167" s="11"/>
      <c r="M1167" s="11"/>
      <c r="O1167" s="292"/>
      <c r="P1167" s="293"/>
      <c r="Q1167" s="293"/>
      <c r="R1167" s="294"/>
      <c r="U1167" s="4"/>
      <c r="V1167" s="4"/>
    </row>
    <row r="1168" spans="1:22">
      <c r="A1168" s="56"/>
      <c r="B1168" s="11"/>
      <c r="C1168" s="11" t="s">
        <v>283</v>
      </c>
      <c r="D1168" s="11"/>
      <c r="E1168" s="11" t="s">
        <v>284</v>
      </c>
      <c r="F1168" s="11">
        <v>1</v>
      </c>
      <c r="G1168" s="11"/>
      <c r="H1168" s="11"/>
      <c r="I1168" s="11"/>
      <c r="K1168" s="11"/>
      <c r="L1168" s="11"/>
      <c r="M1168" s="11"/>
      <c r="O1168" s="292"/>
      <c r="P1168" s="293"/>
      <c r="Q1168" s="293"/>
      <c r="R1168" s="294"/>
      <c r="U1168" s="4"/>
      <c r="V1168" s="4"/>
    </row>
    <row r="1169" spans="1:22">
      <c r="A1169" s="56"/>
      <c r="B1169" s="11"/>
      <c r="C1169" s="11" t="s">
        <v>198</v>
      </c>
      <c r="D1169" s="11"/>
      <c r="E1169" s="11" t="s">
        <v>199</v>
      </c>
      <c r="F1169" s="11">
        <v>10</v>
      </c>
      <c r="G1169" s="11"/>
      <c r="H1169" s="11">
        <v>0</v>
      </c>
      <c r="I1169" s="11"/>
      <c r="K1169" s="11"/>
      <c r="L1169" s="11"/>
      <c r="M1169" s="11"/>
      <c r="O1169" s="292"/>
      <c r="P1169" s="293"/>
      <c r="Q1169" s="293"/>
      <c r="R1169" s="294"/>
      <c r="U1169" s="4"/>
      <c r="V1169" s="4"/>
    </row>
    <row r="1170" spans="1:22">
      <c r="A1170" s="56"/>
      <c r="B1170" s="11"/>
      <c r="C1170" s="11" t="s">
        <v>205</v>
      </c>
      <c r="D1170" s="11"/>
      <c r="E1170" s="11" t="s">
        <v>204</v>
      </c>
      <c r="F1170" s="11">
        <v>30</v>
      </c>
      <c r="G1170" s="11"/>
      <c r="H1170" s="11">
        <v>0</v>
      </c>
      <c r="I1170" s="11"/>
      <c r="K1170" s="11"/>
      <c r="L1170" s="11"/>
      <c r="M1170" s="11"/>
      <c r="O1170" s="292"/>
      <c r="P1170" s="293"/>
      <c r="Q1170" s="293"/>
      <c r="R1170" s="294"/>
      <c r="U1170" s="4"/>
      <c r="V1170" s="4"/>
    </row>
    <row r="1171" spans="1:22">
      <c r="A1171" s="56"/>
      <c r="B1171" s="11"/>
      <c r="C1171" s="11" t="s">
        <v>205</v>
      </c>
      <c r="D1171" s="11"/>
      <c r="E1171" s="11" t="s">
        <v>313</v>
      </c>
      <c r="F1171" s="11">
        <v>1</v>
      </c>
      <c r="G1171" s="11"/>
      <c r="H1171" s="11"/>
      <c r="I1171" s="11"/>
      <c r="K1171" s="11"/>
      <c r="L1171" s="11"/>
      <c r="M1171" s="11"/>
      <c r="O1171" s="292"/>
      <c r="P1171" s="293"/>
      <c r="Q1171" s="293"/>
      <c r="R1171" s="294"/>
      <c r="U1171" s="4"/>
      <c r="V1171" s="4"/>
    </row>
    <row r="1172" spans="1:22">
      <c r="A1172" s="56"/>
      <c r="B1172" s="11"/>
      <c r="C1172" s="11" t="s">
        <v>207</v>
      </c>
      <c r="D1172" s="11"/>
      <c r="E1172" s="11" t="s">
        <v>208</v>
      </c>
      <c r="F1172" s="11">
        <v>3</v>
      </c>
      <c r="G1172" s="11"/>
      <c r="H1172" s="11"/>
      <c r="I1172" s="11"/>
      <c r="K1172" s="11"/>
      <c r="L1172" s="11"/>
      <c r="M1172" s="11"/>
      <c r="O1172" s="292"/>
      <c r="P1172" s="293"/>
      <c r="Q1172" s="293"/>
      <c r="R1172" s="294"/>
      <c r="U1172" s="4"/>
      <c r="V1172" s="4"/>
    </row>
    <row r="1173" spans="1:22">
      <c r="A1173" s="56"/>
      <c r="B1173" s="11"/>
      <c r="C1173" s="11" t="s">
        <v>236</v>
      </c>
      <c r="D1173" s="11"/>
      <c r="E1173" s="11" t="s">
        <v>237</v>
      </c>
      <c r="F1173" s="11">
        <v>2</v>
      </c>
      <c r="G1173" s="11"/>
      <c r="H1173" s="11">
        <v>0</v>
      </c>
      <c r="I1173" s="11"/>
      <c r="K1173" s="11"/>
      <c r="L1173" s="11"/>
      <c r="M1173" s="11"/>
      <c r="O1173" s="292"/>
      <c r="P1173" s="293"/>
      <c r="Q1173" s="293"/>
      <c r="R1173" s="294"/>
      <c r="U1173" s="4"/>
      <c r="V1173" s="4"/>
    </row>
    <row r="1174" spans="1:22">
      <c r="A1174" s="56"/>
      <c r="B1174" s="11"/>
      <c r="C1174" s="11" t="s">
        <v>562</v>
      </c>
      <c r="D1174" s="11"/>
      <c r="E1174" s="11" t="s">
        <v>199</v>
      </c>
      <c r="F1174" s="11">
        <v>2</v>
      </c>
      <c r="G1174" s="11"/>
      <c r="H1174" s="11"/>
      <c r="I1174" s="11"/>
      <c r="K1174" s="11"/>
      <c r="L1174" s="11"/>
      <c r="M1174" s="11"/>
      <c r="O1174" s="292"/>
      <c r="P1174" s="293"/>
      <c r="Q1174" s="293"/>
      <c r="R1174" s="294"/>
      <c r="U1174" s="4"/>
      <c r="V1174" s="4"/>
    </row>
    <row r="1175" spans="1:22">
      <c r="A1175" s="56"/>
      <c r="B1175" s="11"/>
      <c r="C1175" s="11" t="s">
        <v>565</v>
      </c>
      <c r="D1175" s="11"/>
      <c r="E1175" s="11" t="s">
        <v>212</v>
      </c>
      <c r="F1175" s="11">
        <v>4</v>
      </c>
      <c r="G1175" s="11"/>
      <c r="H1175" s="11"/>
      <c r="I1175" s="11"/>
      <c r="K1175" s="11"/>
      <c r="L1175" s="11"/>
      <c r="M1175" s="11"/>
      <c r="O1175" s="292"/>
      <c r="P1175" s="293"/>
      <c r="Q1175" s="293"/>
      <c r="R1175" s="294"/>
      <c r="U1175" s="4"/>
      <c r="V1175" s="4"/>
    </row>
    <row r="1176" spans="1:22">
      <c r="A1176" s="56"/>
      <c r="B1176" s="11"/>
      <c r="C1176" s="11" t="s">
        <v>439</v>
      </c>
      <c r="D1176" s="11"/>
      <c r="E1176" s="11" t="s">
        <v>440</v>
      </c>
      <c r="F1176" s="11">
        <v>39</v>
      </c>
      <c r="G1176" s="11"/>
      <c r="H1176" s="11">
        <v>0</v>
      </c>
      <c r="I1176" s="11"/>
      <c r="K1176" s="11"/>
      <c r="L1176" s="11"/>
      <c r="M1176" s="11"/>
      <c r="O1176" s="292"/>
      <c r="P1176" s="293"/>
      <c r="Q1176" s="293"/>
      <c r="R1176" s="294"/>
      <c r="U1176" s="4"/>
      <c r="V1176" s="4"/>
    </row>
    <row r="1177" spans="1:22">
      <c r="A1177" s="56"/>
      <c r="B1177" s="11"/>
      <c r="C1177" s="11" t="s">
        <v>335</v>
      </c>
      <c r="D1177" s="11"/>
      <c r="E1177" s="11" t="s">
        <v>336</v>
      </c>
      <c r="F1177" s="11">
        <v>5</v>
      </c>
      <c r="G1177" s="11"/>
      <c r="H1177" s="11">
        <v>0</v>
      </c>
      <c r="I1177" s="11"/>
      <c r="K1177" s="11"/>
      <c r="L1177" s="11"/>
      <c r="M1177" s="11"/>
      <c r="O1177" s="292"/>
      <c r="P1177" s="293"/>
      <c r="Q1177" s="293"/>
      <c r="R1177" s="294"/>
      <c r="U1177" s="4"/>
      <c r="V1177" s="4"/>
    </row>
    <row r="1178" spans="1:22">
      <c r="A1178" s="56"/>
      <c r="B1178" s="11"/>
      <c r="C1178" s="11" t="s">
        <v>443</v>
      </c>
      <c r="D1178" s="11"/>
      <c r="E1178" s="11" t="s">
        <v>444</v>
      </c>
      <c r="F1178" s="11">
        <v>7</v>
      </c>
      <c r="G1178" s="11"/>
      <c r="H1178" s="11"/>
      <c r="I1178" s="11"/>
      <c r="K1178" s="11"/>
      <c r="L1178" s="11"/>
      <c r="M1178" s="11"/>
      <c r="O1178" s="292"/>
      <c r="P1178" s="293"/>
      <c r="Q1178" s="293"/>
      <c r="R1178" s="294"/>
      <c r="U1178" s="4"/>
      <c r="V1178" s="4"/>
    </row>
    <row r="1179" spans="1:22">
      <c r="A1179" s="56"/>
      <c r="B1179" s="11"/>
      <c r="C1179" s="11" t="s">
        <v>337</v>
      </c>
      <c r="D1179" s="11"/>
      <c r="E1179" s="11" t="s">
        <v>338</v>
      </c>
      <c r="F1179" s="11">
        <v>34</v>
      </c>
      <c r="G1179" s="11">
        <v>1</v>
      </c>
      <c r="H1179" s="11">
        <v>0</v>
      </c>
      <c r="I1179" s="11"/>
      <c r="K1179" s="11"/>
      <c r="L1179" s="11"/>
      <c r="M1179" s="11"/>
      <c r="O1179" s="292"/>
      <c r="P1179" s="293"/>
      <c r="Q1179" s="293"/>
      <c r="R1179" s="294"/>
      <c r="U1179" s="4"/>
      <c r="V1179" s="4"/>
    </row>
    <row r="1180" spans="1:22">
      <c r="A1180" s="56"/>
      <c r="B1180" s="11"/>
      <c r="C1180" s="11" t="s">
        <v>351</v>
      </c>
      <c r="D1180" s="11"/>
      <c r="E1180" s="11" t="s">
        <v>350</v>
      </c>
      <c r="F1180" s="11">
        <v>11</v>
      </c>
      <c r="G1180" s="11"/>
      <c r="H1180" s="11">
        <v>0</v>
      </c>
      <c r="I1180" s="11"/>
      <c r="K1180" s="11"/>
      <c r="L1180" s="11"/>
      <c r="M1180" s="11"/>
      <c r="O1180" s="292"/>
      <c r="P1180" s="293"/>
      <c r="Q1180" s="293"/>
      <c r="R1180" s="294"/>
      <c r="U1180" s="4"/>
      <c r="V1180" s="4"/>
    </row>
    <row r="1181" spans="1:22">
      <c r="A1181" s="56"/>
      <c r="B1181" s="11"/>
      <c r="C1181" s="11" t="s">
        <v>390</v>
      </c>
      <c r="D1181" s="11"/>
      <c r="E1181" s="11" t="s">
        <v>395</v>
      </c>
      <c r="F1181" s="11">
        <v>5</v>
      </c>
      <c r="G1181" s="11"/>
      <c r="H1181" s="11"/>
      <c r="I1181" s="11"/>
      <c r="K1181" s="11"/>
      <c r="L1181" s="11"/>
      <c r="M1181" s="11"/>
      <c r="O1181" s="292"/>
      <c r="P1181" s="293"/>
      <c r="Q1181" s="293"/>
      <c r="R1181" s="294"/>
      <c r="U1181" s="4"/>
      <c r="V1181" s="4"/>
    </row>
    <row r="1182" spans="1:22">
      <c r="A1182" s="56"/>
      <c r="B1182" s="11"/>
      <c r="C1182" s="11" t="s">
        <v>488</v>
      </c>
      <c r="D1182" s="11"/>
      <c r="E1182" s="11" t="s">
        <v>489</v>
      </c>
      <c r="F1182" s="11">
        <v>1</v>
      </c>
      <c r="G1182" s="11"/>
      <c r="H1182" s="11"/>
      <c r="I1182" s="11"/>
      <c r="K1182" s="11"/>
      <c r="L1182" s="11"/>
      <c r="M1182" s="11"/>
      <c r="O1182" s="292"/>
      <c r="P1182" s="293"/>
      <c r="Q1182" s="293"/>
      <c r="R1182" s="294"/>
      <c r="U1182" s="4"/>
      <c r="V1182" s="4"/>
    </row>
    <row r="1183" spans="1:22">
      <c r="A1183" s="56"/>
      <c r="B1183" s="11"/>
      <c r="C1183" s="11" t="s">
        <v>267</v>
      </c>
      <c r="D1183" s="11"/>
      <c r="E1183" s="11" t="s">
        <v>268</v>
      </c>
      <c r="F1183" s="11">
        <v>7</v>
      </c>
      <c r="G1183" s="11"/>
      <c r="H1183" s="11">
        <v>0</v>
      </c>
      <c r="I1183" s="11"/>
      <c r="K1183" s="11"/>
      <c r="L1183" s="11"/>
      <c r="M1183" s="11"/>
      <c r="O1183" s="292"/>
      <c r="P1183" s="293"/>
      <c r="Q1183" s="293"/>
      <c r="R1183" s="294"/>
      <c r="U1183" s="4"/>
      <c r="V1183" s="4"/>
    </row>
    <row r="1184" spans="1:22">
      <c r="A1184" s="56"/>
      <c r="B1184" s="11"/>
      <c r="C1184" s="11" t="s">
        <v>318</v>
      </c>
      <c r="D1184" s="11"/>
      <c r="E1184" s="11" t="s">
        <v>319</v>
      </c>
      <c r="F1184" s="11">
        <v>2</v>
      </c>
      <c r="G1184" s="11"/>
      <c r="H1184" s="11"/>
      <c r="I1184" s="11"/>
      <c r="K1184" s="11"/>
      <c r="L1184" s="11"/>
      <c r="M1184" s="11"/>
      <c r="O1184" s="292"/>
      <c r="P1184" s="293"/>
      <c r="Q1184" s="293"/>
      <c r="R1184" s="294"/>
      <c r="U1184" s="4"/>
      <c r="V1184" s="4"/>
    </row>
    <row r="1185" spans="1:22">
      <c r="A1185" s="56"/>
      <c r="B1185" s="11"/>
      <c r="C1185" s="11" t="s">
        <v>213</v>
      </c>
      <c r="D1185" s="11"/>
      <c r="E1185" s="11" t="s">
        <v>214</v>
      </c>
      <c r="F1185" s="11">
        <v>4</v>
      </c>
      <c r="G1185" s="11"/>
      <c r="H1185" s="11">
        <v>0</v>
      </c>
      <c r="I1185" s="11"/>
      <c r="K1185" s="11"/>
      <c r="L1185" s="11"/>
      <c r="M1185" s="11"/>
      <c r="O1185" s="292"/>
      <c r="P1185" s="293"/>
      <c r="Q1185" s="293"/>
      <c r="R1185" s="294"/>
      <c r="U1185" s="4"/>
      <c r="V1185" s="4"/>
    </row>
    <row r="1186" spans="1:22">
      <c r="A1186" s="56"/>
      <c r="B1186" s="11"/>
      <c r="C1186" s="11" t="s">
        <v>314</v>
      </c>
      <c r="D1186" s="11"/>
      <c r="E1186" s="11" t="s">
        <v>315</v>
      </c>
      <c r="F1186" s="11">
        <v>1</v>
      </c>
      <c r="G1186" s="11"/>
      <c r="H1186" s="11"/>
      <c r="I1186" s="11"/>
      <c r="K1186" s="11"/>
      <c r="L1186" s="11"/>
      <c r="M1186" s="11"/>
      <c r="O1186" s="292"/>
      <c r="P1186" s="293"/>
      <c r="Q1186" s="293"/>
      <c r="R1186" s="294"/>
      <c r="U1186" s="4"/>
      <c r="V1186" s="4"/>
    </row>
    <row r="1187" spans="1:22">
      <c r="A1187" s="56"/>
      <c r="B1187" s="11"/>
      <c r="C1187" s="11" t="s">
        <v>445</v>
      </c>
      <c r="D1187" s="11"/>
      <c r="E1187" s="11" t="s">
        <v>446</v>
      </c>
      <c r="F1187" s="11">
        <v>2</v>
      </c>
      <c r="G1187" s="11">
        <v>1</v>
      </c>
      <c r="H1187" s="11">
        <v>1</v>
      </c>
      <c r="I1187" s="11">
        <v>0</v>
      </c>
      <c r="K1187" s="11"/>
      <c r="L1187" s="11"/>
      <c r="M1187" s="11"/>
      <c r="O1187" s="292"/>
      <c r="P1187" s="293"/>
      <c r="Q1187" s="293"/>
      <c r="R1187" s="294"/>
      <c r="U1187" s="4"/>
      <c r="V1187" s="4"/>
    </row>
    <row r="1188" spans="1:22">
      <c r="A1188" s="56"/>
      <c r="B1188" s="11"/>
      <c r="C1188" s="11" t="s">
        <v>459</v>
      </c>
      <c r="D1188" s="11"/>
      <c r="E1188" s="11" t="s">
        <v>460</v>
      </c>
      <c r="F1188" s="11">
        <v>2</v>
      </c>
      <c r="G1188" s="11"/>
      <c r="H1188" s="11">
        <v>0</v>
      </c>
      <c r="I1188" s="11"/>
      <c r="K1188" s="11"/>
      <c r="L1188" s="11"/>
      <c r="M1188" s="11"/>
      <c r="O1188" s="292"/>
      <c r="P1188" s="293"/>
      <c r="Q1188" s="293"/>
      <c r="R1188" s="294"/>
      <c r="U1188" s="4"/>
      <c r="V1188" s="4"/>
    </row>
    <row r="1189" spans="1:22">
      <c r="A1189" s="56"/>
      <c r="B1189" s="11"/>
      <c r="C1189" s="11" t="s">
        <v>215</v>
      </c>
      <c r="D1189" s="11"/>
      <c r="E1189" s="11" t="s">
        <v>216</v>
      </c>
      <c r="F1189" s="11">
        <v>2</v>
      </c>
      <c r="G1189" s="11"/>
      <c r="H1189" s="11">
        <v>0</v>
      </c>
      <c r="I1189" s="11"/>
      <c r="K1189" s="11"/>
      <c r="L1189" s="11"/>
      <c r="M1189" s="11"/>
      <c r="O1189" s="292"/>
      <c r="P1189" s="293"/>
      <c r="Q1189" s="293"/>
      <c r="R1189" s="294"/>
      <c r="U1189" s="4"/>
      <c r="V1189" s="4"/>
    </row>
    <row r="1190" spans="1:22">
      <c r="A1190" s="56"/>
      <c r="B1190" s="11"/>
      <c r="C1190" s="11" t="s">
        <v>306</v>
      </c>
      <c r="D1190" s="11"/>
      <c r="E1190" s="11" t="s">
        <v>307</v>
      </c>
      <c r="F1190" s="11">
        <v>5</v>
      </c>
      <c r="G1190" s="11"/>
      <c r="H1190" s="11"/>
      <c r="I1190" s="11"/>
      <c r="K1190" s="11"/>
      <c r="L1190" s="11"/>
      <c r="M1190" s="11"/>
      <c r="O1190" s="292"/>
      <c r="P1190" s="293"/>
      <c r="Q1190" s="293"/>
      <c r="R1190" s="294"/>
      <c r="U1190" s="4"/>
      <c r="V1190" s="4"/>
    </row>
    <row r="1191" spans="1:22">
      <c r="A1191" s="56"/>
      <c r="B1191" s="11"/>
      <c r="C1191" s="11" t="s">
        <v>217</v>
      </c>
      <c r="D1191" s="11"/>
      <c r="E1191" s="11" t="s">
        <v>218</v>
      </c>
      <c r="F1191" s="11">
        <v>3</v>
      </c>
      <c r="G1191" s="11"/>
      <c r="H1191" s="11"/>
      <c r="I1191" s="11"/>
      <c r="K1191" s="11"/>
      <c r="L1191" s="11"/>
      <c r="M1191" s="11"/>
      <c r="O1191" s="292"/>
      <c r="P1191" s="293"/>
      <c r="Q1191" s="293"/>
      <c r="R1191" s="294"/>
      <c r="U1191" s="4"/>
      <c r="V1191" s="4"/>
    </row>
    <row r="1192" spans="1:22">
      <c r="A1192" s="56"/>
      <c r="B1192" s="11"/>
      <c r="C1192" s="11" t="s">
        <v>447</v>
      </c>
      <c r="D1192" s="11"/>
      <c r="E1192" s="11" t="s">
        <v>448</v>
      </c>
      <c r="F1192" s="11">
        <v>9</v>
      </c>
      <c r="G1192" s="11"/>
      <c r="H1192" s="11"/>
      <c r="I1192" s="11"/>
      <c r="K1192" s="11"/>
      <c r="L1192" s="11"/>
      <c r="M1192" s="11"/>
      <c r="O1192" s="292"/>
      <c r="P1192" s="293"/>
      <c r="Q1192" s="293"/>
      <c r="R1192" s="294"/>
      <c r="U1192" s="4"/>
      <c r="V1192" s="4"/>
    </row>
    <row r="1193" spans="1:22">
      <c r="A1193" s="56"/>
      <c r="B1193" s="11"/>
      <c r="C1193" s="11" t="s">
        <v>219</v>
      </c>
      <c r="D1193" s="11"/>
      <c r="E1193" s="11" t="s">
        <v>220</v>
      </c>
      <c r="F1193" s="11">
        <v>16</v>
      </c>
      <c r="G1193" s="11"/>
      <c r="H1193" s="11"/>
      <c r="I1193" s="11"/>
      <c r="K1193" s="11"/>
      <c r="L1193" s="11"/>
      <c r="M1193" s="11"/>
      <c r="O1193" s="292"/>
      <c r="P1193" s="293"/>
      <c r="Q1193" s="293"/>
      <c r="R1193" s="294"/>
      <c r="U1193" s="4"/>
      <c r="V1193" s="4"/>
    </row>
    <row r="1194" spans="1:22">
      <c r="A1194" s="56"/>
      <c r="B1194" s="11"/>
      <c r="C1194" s="11" t="s">
        <v>352</v>
      </c>
      <c r="D1194" s="11"/>
      <c r="E1194" s="11" t="s">
        <v>350</v>
      </c>
      <c r="F1194" s="11">
        <v>3</v>
      </c>
      <c r="G1194" s="11">
        <v>1</v>
      </c>
      <c r="H1194" s="11">
        <v>0</v>
      </c>
      <c r="I1194" s="11"/>
      <c r="K1194" s="11"/>
      <c r="L1194" s="11"/>
      <c r="M1194" s="11"/>
      <c r="O1194" s="292"/>
      <c r="P1194" s="293"/>
      <c r="Q1194" s="293"/>
      <c r="R1194" s="294"/>
      <c r="U1194" s="4"/>
      <c r="V1194" s="4"/>
    </row>
    <row r="1195" spans="1:22">
      <c r="A1195" s="56"/>
      <c r="B1195" s="11"/>
      <c r="C1195" s="11" t="s">
        <v>340</v>
      </c>
      <c r="D1195" s="11"/>
      <c r="E1195" s="11" t="s">
        <v>338</v>
      </c>
      <c r="F1195" s="11">
        <v>5</v>
      </c>
      <c r="G1195" s="11"/>
      <c r="H1195" s="11"/>
      <c r="I1195" s="11"/>
      <c r="K1195" s="11"/>
      <c r="L1195" s="11"/>
      <c r="M1195" s="11"/>
      <c r="O1195" s="292"/>
      <c r="P1195" s="293"/>
      <c r="Q1195" s="293"/>
      <c r="R1195" s="294"/>
      <c r="U1195" s="4"/>
      <c r="V1195" s="4"/>
    </row>
    <row r="1196" spans="1:22">
      <c r="A1196" s="56"/>
      <c r="B1196" s="11"/>
      <c r="C1196" s="11" t="s">
        <v>357</v>
      </c>
      <c r="D1196" s="11"/>
      <c r="E1196" s="11" t="s">
        <v>358</v>
      </c>
      <c r="F1196" s="11">
        <v>1</v>
      </c>
      <c r="G1196" s="11"/>
      <c r="H1196" s="11"/>
      <c r="I1196" s="11"/>
      <c r="K1196" s="11"/>
      <c r="L1196" s="11"/>
      <c r="M1196" s="11"/>
      <c r="O1196" s="292"/>
      <c r="P1196" s="293"/>
      <c r="Q1196" s="293"/>
      <c r="R1196" s="294"/>
      <c r="U1196" s="4"/>
      <c r="V1196" s="4"/>
    </row>
    <row r="1197" spans="1:22">
      <c r="A1197" s="56"/>
      <c r="B1197" s="11"/>
      <c r="C1197" s="11" t="s">
        <v>461</v>
      </c>
      <c r="D1197" s="11"/>
      <c r="E1197" s="11" t="s">
        <v>460</v>
      </c>
      <c r="F1197" s="11">
        <v>1</v>
      </c>
      <c r="G1197" s="11"/>
      <c r="H1197" s="11"/>
      <c r="I1197" s="11"/>
      <c r="K1197" s="11"/>
      <c r="L1197" s="11"/>
      <c r="M1197" s="11"/>
      <c r="O1197" s="292"/>
      <c r="P1197" s="293"/>
      <c r="Q1197" s="293"/>
      <c r="R1197" s="294"/>
      <c r="U1197" s="4"/>
      <c r="V1197" s="4"/>
    </row>
    <row r="1198" spans="1:22">
      <c r="A1198" s="56"/>
      <c r="B1198" s="11"/>
      <c r="C1198" s="11" t="s">
        <v>225</v>
      </c>
      <c r="D1198" s="11"/>
      <c r="E1198" s="11" t="s">
        <v>226</v>
      </c>
      <c r="F1198" s="11">
        <v>2</v>
      </c>
      <c r="G1198" s="11"/>
      <c r="H1198" s="11"/>
      <c r="I1198" s="11"/>
      <c r="K1198" s="11"/>
      <c r="L1198" s="11"/>
      <c r="M1198" s="11"/>
      <c r="O1198" s="292"/>
      <c r="P1198" s="293"/>
      <c r="Q1198" s="293"/>
      <c r="R1198" s="294"/>
      <c r="U1198" s="4"/>
      <c r="V1198" s="4"/>
    </row>
    <row r="1199" spans="1:22">
      <c r="A1199" s="56"/>
      <c r="B1199" s="11"/>
      <c r="C1199" s="11" t="s">
        <v>359</v>
      </c>
      <c r="D1199" s="11"/>
      <c r="E1199" s="11" t="s">
        <v>360</v>
      </c>
      <c r="F1199" s="11">
        <v>1</v>
      </c>
      <c r="G1199" s="11"/>
      <c r="H1199" s="11"/>
      <c r="I1199" s="11"/>
      <c r="K1199" s="11"/>
      <c r="L1199" s="11"/>
      <c r="M1199" s="11"/>
      <c r="O1199" s="292"/>
      <c r="P1199" s="293"/>
      <c r="Q1199" s="293"/>
      <c r="R1199" s="294"/>
      <c r="U1199" s="4"/>
      <c r="V1199" s="4"/>
    </row>
    <row r="1200" spans="1:22">
      <c r="A1200" s="56"/>
      <c r="B1200" s="11"/>
      <c r="C1200" s="11" t="s">
        <v>361</v>
      </c>
      <c r="D1200" s="11"/>
      <c r="E1200" s="11" t="s">
        <v>362</v>
      </c>
      <c r="F1200" s="11">
        <v>2</v>
      </c>
      <c r="G1200" s="11"/>
      <c r="H1200" s="11"/>
      <c r="I1200" s="11"/>
      <c r="K1200" s="11"/>
      <c r="L1200" s="11"/>
      <c r="M1200" s="11"/>
      <c r="O1200" s="292"/>
      <c r="P1200" s="293"/>
      <c r="Q1200" s="293"/>
      <c r="R1200" s="294"/>
      <c r="U1200" s="4"/>
      <c r="V1200" s="4"/>
    </row>
    <row r="1201" spans="1:22">
      <c r="A1201" s="56"/>
      <c r="B1201" s="11"/>
      <c r="C1201" s="11" t="s">
        <v>453</v>
      </c>
      <c r="D1201" s="11"/>
      <c r="E1201" s="11" t="s">
        <v>454</v>
      </c>
      <c r="F1201" s="11">
        <v>1</v>
      </c>
      <c r="G1201" s="11"/>
      <c r="H1201" s="11"/>
      <c r="I1201" s="11"/>
      <c r="K1201" s="11"/>
      <c r="L1201" s="11"/>
      <c r="M1201" s="11"/>
      <c r="O1201" s="292"/>
      <c r="P1201" s="293"/>
      <c r="Q1201" s="293"/>
      <c r="R1201" s="294"/>
      <c r="U1201" s="4"/>
      <c r="V1201" s="4"/>
    </row>
    <row r="1202" spans="1:22">
      <c r="A1202" s="56"/>
      <c r="B1202" s="11"/>
      <c r="C1202" s="11" t="s">
        <v>363</v>
      </c>
      <c r="D1202" s="11"/>
      <c r="E1202" s="11" t="s">
        <v>362</v>
      </c>
      <c r="F1202" s="11">
        <v>17</v>
      </c>
      <c r="G1202" s="11"/>
      <c r="H1202" s="11">
        <v>0</v>
      </c>
      <c r="I1202" s="11"/>
      <c r="K1202" s="11"/>
      <c r="L1202" s="11"/>
      <c r="M1202" s="11"/>
      <c r="O1202" s="292"/>
      <c r="P1202" s="293"/>
      <c r="Q1202" s="293"/>
      <c r="R1202" s="294"/>
      <c r="U1202" s="4"/>
      <c r="V1202" s="4"/>
    </row>
    <row r="1203" spans="1:22">
      <c r="A1203" s="56"/>
      <c r="B1203" s="11"/>
      <c r="C1203" s="11" t="s">
        <v>396</v>
      </c>
      <c r="D1203" s="11"/>
      <c r="E1203" s="11" t="s">
        <v>395</v>
      </c>
      <c r="F1203" s="11">
        <v>23</v>
      </c>
      <c r="G1203" s="11"/>
      <c r="H1203" s="11">
        <v>0</v>
      </c>
      <c r="I1203" s="11"/>
      <c r="K1203" s="11"/>
      <c r="L1203" s="11"/>
      <c r="M1203" s="11"/>
      <c r="O1203" s="292"/>
      <c r="P1203" s="293"/>
      <c r="Q1203" s="293"/>
      <c r="R1203" s="294"/>
      <c r="U1203" s="4"/>
      <c r="V1203" s="4"/>
    </row>
    <row r="1204" spans="1:22">
      <c r="A1204" s="56"/>
      <c r="B1204" s="11"/>
      <c r="C1204" s="11" t="s">
        <v>239</v>
      </c>
      <c r="D1204" s="11"/>
      <c r="E1204" s="11" t="s">
        <v>237</v>
      </c>
      <c r="F1204" s="11">
        <v>7</v>
      </c>
      <c r="G1204" s="11"/>
      <c r="H1204" s="11">
        <v>0</v>
      </c>
      <c r="I1204" s="11"/>
      <c r="K1204" s="11"/>
      <c r="L1204" s="11"/>
      <c r="M1204" s="11"/>
      <c r="O1204" s="292"/>
      <c r="P1204" s="293"/>
      <c r="Q1204" s="293"/>
      <c r="R1204" s="294"/>
      <c r="U1204" s="4"/>
      <c r="V1204" s="4"/>
    </row>
    <row r="1205" spans="1:22">
      <c r="A1205" s="56"/>
      <c r="B1205" s="11"/>
      <c r="C1205" s="11" t="s">
        <v>462</v>
      </c>
      <c r="D1205" s="11"/>
      <c r="E1205" s="11" t="s">
        <v>460</v>
      </c>
      <c r="F1205" s="11">
        <v>8</v>
      </c>
      <c r="G1205" s="11"/>
      <c r="H1205" s="11">
        <v>0</v>
      </c>
      <c r="I1205" s="11"/>
      <c r="K1205" s="11"/>
      <c r="L1205" s="11"/>
      <c r="M1205" s="11"/>
      <c r="O1205" s="292"/>
      <c r="P1205" s="293"/>
      <c r="Q1205" s="293"/>
      <c r="R1205" s="294"/>
      <c r="U1205" s="4"/>
      <c r="V1205" s="4"/>
    </row>
    <row r="1206" spans="1:22">
      <c r="A1206" s="56"/>
      <c r="B1206" s="11"/>
      <c r="C1206" s="11" t="s">
        <v>368</v>
      </c>
      <c r="D1206" s="11"/>
      <c r="E1206" s="11" t="s">
        <v>369</v>
      </c>
      <c r="F1206" s="11">
        <v>5</v>
      </c>
      <c r="G1206" s="11"/>
      <c r="H1206" s="11">
        <v>0</v>
      </c>
      <c r="I1206" s="11"/>
      <c r="K1206" s="11"/>
      <c r="L1206" s="11"/>
      <c r="M1206" s="11"/>
      <c r="O1206" s="292"/>
      <c r="P1206" s="293"/>
      <c r="Q1206" s="293"/>
      <c r="R1206" s="294"/>
      <c r="U1206" s="4"/>
      <c r="V1206" s="4"/>
    </row>
    <row r="1207" spans="1:22">
      <c r="A1207" s="56"/>
      <c r="B1207" s="11"/>
      <c r="C1207" s="11" t="s">
        <v>286</v>
      </c>
      <c r="D1207" s="11"/>
      <c r="E1207" s="11" t="s">
        <v>287</v>
      </c>
      <c r="F1207" s="11">
        <v>6</v>
      </c>
      <c r="G1207" s="11"/>
      <c r="H1207" s="11">
        <v>0</v>
      </c>
      <c r="I1207" s="11"/>
      <c r="K1207" s="11"/>
      <c r="L1207" s="11"/>
      <c r="M1207" s="11"/>
      <c r="O1207" s="292"/>
      <c r="P1207" s="293"/>
      <c r="Q1207" s="293"/>
      <c r="R1207" s="294"/>
      <c r="U1207" s="4"/>
      <c r="V1207" s="4"/>
    </row>
    <row r="1208" spans="1:22">
      <c r="A1208" s="56"/>
      <c r="B1208" s="11"/>
      <c r="C1208" s="11" t="s">
        <v>341</v>
      </c>
      <c r="D1208" s="11"/>
      <c r="E1208" s="11" t="s">
        <v>338</v>
      </c>
      <c r="F1208" s="11">
        <v>3</v>
      </c>
      <c r="G1208" s="11"/>
      <c r="H1208" s="11">
        <v>0</v>
      </c>
      <c r="I1208" s="11"/>
      <c r="K1208" s="11"/>
      <c r="L1208" s="11"/>
      <c r="M1208" s="11"/>
      <c r="O1208" s="292"/>
      <c r="P1208" s="293"/>
      <c r="Q1208" s="293"/>
      <c r="R1208" s="294"/>
      <c r="U1208" s="4"/>
      <c r="V1208" s="4"/>
    </row>
    <row r="1209" spans="1:22">
      <c r="A1209" s="56"/>
      <c r="B1209" s="11"/>
      <c r="C1209" s="11" t="s">
        <v>466</v>
      </c>
      <c r="D1209" s="11"/>
      <c r="E1209" s="11" t="s">
        <v>467</v>
      </c>
      <c r="F1209" s="11">
        <v>2</v>
      </c>
      <c r="G1209" s="11"/>
      <c r="H1209" s="11"/>
      <c r="I1209" s="11"/>
      <c r="K1209" s="11"/>
      <c r="L1209" s="11"/>
      <c r="M1209" s="11"/>
      <c r="O1209" s="292"/>
      <c r="P1209" s="293"/>
      <c r="Q1209" s="293"/>
      <c r="R1209" s="294"/>
      <c r="U1209" s="4"/>
      <c r="V1209" s="4"/>
    </row>
    <row r="1210" spans="1:22">
      <c r="A1210" s="56"/>
      <c r="B1210" s="11"/>
      <c r="C1210" s="11" t="s">
        <v>342</v>
      </c>
      <c r="D1210" s="11"/>
      <c r="E1210" s="11" t="s">
        <v>421</v>
      </c>
      <c r="F1210" s="11">
        <v>1</v>
      </c>
      <c r="G1210" s="11"/>
      <c r="H1210" s="11"/>
      <c r="I1210" s="11"/>
      <c r="K1210" s="11"/>
      <c r="L1210" s="11"/>
      <c r="M1210" s="11"/>
      <c r="O1210" s="292"/>
      <c r="P1210" s="293"/>
      <c r="Q1210" s="293"/>
      <c r="R1210" s="294"/>
      <c r="U1210" s="4"/>
      <c r="V1210" s="4"/>
    </row>
    <row r="1211" spans="1:22">
      <c r="A1211" s="56"/>
      <c r="B1211" s="11"/>
      <c r="C1211" s="11" t="s">
        <v>240</v>
      </c>
      <c r="D1211" s="11"/>
      <c r="E1211" s="11" t="s">
        <v>237</v>
      </c>
      <c r="F1211" s="11">
        <v>4</v>
      </c>
      <c r="G1211" s="11"/>
      <c r="H1211" s="11">
        <v>0</v>
      </c>
      <c r="I1211" s="11"/>
      <c r="K1211" s="11"/>
      <c r="L1211" s="11"/>
      <c r="M1211" s="11"/>
      <c r="O1211" s="292"/>
      <c r="P1211" s="293"/>
      <c r="Q1211" s="293"/>
      <c r="R1211" s="294"/>
      <c r="U1211" s="4"/>
      <c r="V1211" s="4"/>
    </row>
    <row r="1212" spans="1:22">
      <c r="A1212" s="56"/>
      <c r="B1212" s="11"/>
      <c r="C1212" s="11" t="s">
        <v>470</v>
      </c>
      <c r="D1212" s="11"/>
      <c r="E1212" s="11" t="s">
        <v>471</v>
      </c>
      <c r="F1212" s="11">
        <v>11</v>
      </c>
      <c r="G1212" s="11">
        <v>1</v>
      </c>
      <c r="H1212" s="11">
        <v>0</v>
      </c>
      <c r="I1212" s="11"/>
      <c r="K1212" s="11"/>
      <c r="L1212" s="11"/>
      <c r="M1212" s="11"/>
      <c r="O1212" s="292"/>
      <c r="P1212" s="293"/>
      <c r="Q1212" s="293"/>
      <c r="R1212" s="294"/>
      <c r="U1212" s="4"/>
      <c r="V1212" s="4"/>
    </row>
    <row r="1213" spans="1:22">
      <c r="A1213" s="56"/>
      <c r="B1213" s="11"/>
      <c r="C1213" s="11" t="s">
        <v>364</v>
      </c>
      <c r="D1213" s="11"/>
      <c r="E1213" s="11" t="s">
        <v>362</v>
      </c>
      <c r="F1213" s="11">
        <v>1</v>
      </c>
      <c r="G1213" s="11"/>
      <c r="H1213" s="11"/>
      <c r="I1213" s="11"/>
      <c r="K1213" s="11"/>
      <c r="L1213" s="11"/>
      <c r="M1213" s="11"/>
      <c r="O1213" s="292"/>
      <c r="P1213" s="293"/>
      <c r="Q1213" s="293"/>
      <c r="R1213" s="294"/>
      <c r="U1213" s="4"/>
      <c r="V1213" s="4"/>
    </row>
    <row r="1214" spans="1:22">
      <c r="A1214" s="56"/>
      <c r="B1214" s="11"/>
      <c r="C1214" s="11" t="s">
        <v>227</v>
      </c>
      <c r="D1214" s="11"/>
      <c r="E1214" s="11" t="s">
        <v>228</v>
      </c>
      <c r="F1214" s="11">
        <v>4</v>
      </c>
      <c r="G1214" s="11"/>
      <c r="H1214" s="11"/>
      <c r="I1214" s="11"/>
      <c r="K1214" s="11"/>
      <c r="L1214" s="11"/>
      <c r="M1214" s="11"/>
      <c r="O1214" s="292"/>
      <c r="P1214" s="293"/>
      <c r="Q1214" s="293"/>
      <c r="R1214" s="294"/>
      <c r="U1214" s="4"/>
      <c r="V1214" s="4"/>
    </row>
    <row r="1215" spans="1:22">
      <c r="A1215" s="56"/>
      <c r="B1215" s="11"/>
      <c r="C1215" s="11" t="s">
        <v>534</v>
      </c>
      <c r="D1215" s="11"/>
      <c r="E1215" s="11" t="s">
        <v>230</v>
      </c>
      <c r="F1215" s="11">
        <v>4</v>
      </c>
      <c r="G1215" s="11"/>
      <c r="H1215" s="11"/>
      <c r="I1215" s="11"/>
      <c r="K1215" s="11"/>
      <c r="L1215" s="11"/>
      <c r="M1215" s="11"/>
      <c r="O1215" s="292"/>
      <c r="P1215" s="293"/>
      <c r="Q1215" s="293"/>
      <c r="R1215" s="294"/>
      <c r="U1215" s="4"/>
      <c r="V1215" s="4"/>
    </row>
    <row r="1216" spans="1:22">
      <c r="A1216" s="56"/>
      <c r="B1216" s="11"/>
      <c r="C1216" s="11" t="s">
        <v>233</v>
      </c>
      <c r="D1216" s="11"/>
      <c r="E1216" s="11" t="s">
        <v>232</v>
      </c>
      <c r="F1216" s="11">
        <v>35</v>
      </c>
      <c r="G1216" s="11"/>
      <c r="H1216" s="11">
        <v>0</v>
      </c>
      <c r="I1216" s="11"/>
      <c r="K1216" s="11"/>
      <c r="L1216" s="11"/>
      <c r="M1216" s="11"/>
      <c r="O1216" s="292"/>
      <c r="P1216" s="293"/>
      <c r="Q1216" s="293"/>
      <c r="R1216" s="294"/>
      <c r="U1216" s="4"/>
      <c r="V1216" s="4"/>
    </row>
    <row r="1217" spans="1:22">
      <c r="A1217" s="56"/>
      <c r="B1217" s="11"/>
      <c r="C1217" s="11" t="s">
        <v>607</v>
      </c>
      <c r="D1217" s="11"/>
      <c r="E1217" s="11" t="s">
        <v>427</v>
      </c>
      <c r="F1217" s="11">
        <v>2</v>
      </c>
      <c r="G1217" s="11"/>
      <c r="H1217" s="11"/>
      <c r="I1217" s="11"/>
      <c r="K1217" s="11"/>
      <c r="L1217" s="11"/>
      <c r="M1217" s="11"/>
      <c r="O1217" s="292"/>
      <c r="P1217" s="293"/>
      <c r="Q1217" s="293"/>
      <c r="R1217" s="294"/>
      <c r="U1217" s="4"/>
      <c r="V1217" s="4"/>
    </row>
    <row r="1218" spans="1:22">
      <c r="A1218" s="56"/>
      <c r="B1218" s="11"/>
      <c r="C1218" s="11" t="s">
        <v>549</v>
      </c>
      <c r="D1218" s="11"/>
      <c r="E1218" s="11" t="s">
        <v>473</v>
      </c>
      <c r="F1218" s="11">
        <v>5</v>
      </c>
      <c r="G1218" s="11"/>
      <c r="H1218" s="11"/>
      <c r="I1218" s="11"/>
      <c r="K1218" s="11"/>
      <c r="L1218" s="11"/>
      <c r="M1218" s="11"/>
      <c r="O1218" s="292"/>
      <c r="P1218" s="293"/>
      <c r="Q1218" s="293"/>
      <c r="R1218" s="294"/>
      <c r="U1218" s="4"/>
      <c r="V1218" s="4"/>
    </row>
    <row r="1219" spans="1:22">
      <c r="A1219" s="56"/>
      <c r="B1219" s="11"/>
      <c r="C1219" s="11" t="s">
        <v>241</v>
      </c>
      <c r="D1219" s="11"/>
      <c r="E1219" s="11" t="s">
        <v>237</v>
      </c>
      <c r="F1219" s="11">
        <v>34</v>
      </c>
      <c r="G1219" s="11"/>
      <c r="H1219" s="11">
        <v>0</v>
      </c>
      <c r="I1219" s="11"/>
      <c r="K1219" s="11"/>
      <c r="L1219" s="11"/>
      <c r="M1219" s="11"/>
      <c r="O1219" s="292"/>
      <c r="P1219" s="293"/>
      <c r="Q1219" s="293"/>
      <c r="R1219" s="294"/>
      <c r="U1219" s="4"/>
      <c r="V1219" s="4"/>
    </row>
    <row r="1220" spans="1:22">
      <c r="A1220" s="56"/>
      <c r="B1220" s="11"/>
      <c r="C1220" s="11" t="s">
        <v>536</v>
      </c>
      <c r="D1220" s="11"/>
      <c r="E1220" s="11" t="s">
        <v>537</v>
      </c>
      <c r="F1220" s="11">
        <v>1</v>
      </c>
      <c r="G1220" s="11"/>
      <c r="H1220" s="11"/>
      <c r="I1220" s="11"/>
      <c r="K1220" s="11"/>
      <c r="L1220" s="11"/>
      <c r="M1220" s="11"/>
      <c r="O1220" s="292"/>
      <c r="P1220" s="293"/>
      <c r="Q1220" s="293"/>
      <c r="R1220" s="294"/>
      <c r="U1220" s="4"/>
      <c r="V1220" s="4"/>
    </row>
    <row r="1221" spans="1:22">
      <c r="A1221" s="56"/>
      <c r="B1221" s="11"/>
      <c r="C1221" s="11" t="s">
        <v>1232</v>
      </c>
      <c r="D1221" s="11"/>
      <c r="E1221" s="11" t="s">
        <v>199</v>
      </c>
      <c r="F1221" s="11">
        <v>1</v>
      </c>
      <c r="G1221" s="11"/>
      <c r="H1221" s="11"/>
      <c r="I1221" s="11"/>
      <c r="K1221" s="11"/>
      <c r="L1221" s="11"/>
      <c r="M1221" s="11"/>
      <c r="O1221" s="292"/>
      <c r="P1221" s="293"/>
      <c r="Q1221" s="293"/>
      <c r="R1221" s="294"/>
      <c r="U1221" s="4"/>
      <c r="V1221" s="4"/>
    </row>
    <row r="1222" spans="1:22">
      <c r="A1222" s="56"/>
      <c r="B1222" s="11"/>
      <c r="C1222" s="11" t="s">
        <v>303</v>
      </c>
      <c r="D1222" s="11"/>
      <c r="E1222" s="11" t="s">
        <v>302</v>
      </c>
      <c r="F1222" s="11">
        <v>3</v>
      </c>
      <c r="G1222" s="11"/>
      <c r="H1222" s="11">
        <v>0</v>
      </c>
      <c r="I1222" s="11"/>
      <c r="K1222" s="11"/>
      <c r="L1222" s="11"/>
      <c r="M1222" s="11"/>
      <c r="O1222" s="292"/>
      <c r="P1222" s="293"/>
      <c r="Q1222" s="293"/>
      <c r="R1222" s="294"/>
      <c r="U1222" s="4"/>
      <c r="V1222" s="4"/>
    </row>
    <row r="1223" spans="1:22">
      <c r="A1223" s="56"/>
      <c r="B1223" s="11"/>
      <c r="C1223" s="11" t="s">
        <v>246</v>
      </c>
      <c r="D1223" s="11"/>
      <c r="E1223" s="11" t="s">
        <v>247</v>
      </c>
      <c r="F1223" s="11">
        <v>1</v>
      </c>
      <c r="G1223" s="11"/>
      <c r="H1223" s="11"/>
      <c r="I1223" s="11"/>
      <c r="K1223" s="11"/>
      <c r="L1223" s="11"/>
      <c r="M1223" s="11"/>
      <c r="O1223" s="292"/>
      <c r="P1223" s="293"/>
      <c r="Q1223" s="293"/>
      <c r="R1223" s="294"/>
      <c r="U1223" s="4"/>
      <c r="V1223" s="4"/>
    </row>
    <row r="1224" spans="1:22">
      <c r="A1224" s="56"/>
      <c r="B1224" s="11"/>
      <c r="C1224" s="11" t="s">
        <v>254</v>
      </c>
      <c r="D1224" s="11"/>
      <c r="E1224" s="11" t="s">
        <v>255</v>
      </c>
      <c r="F1224" s="11">
        <v>6</v>
      </c>
      <c r="G1224" s="11"/>
      <c r="H1224" s="11"/>
      <c r="I1224" s="11"/>
      <c r="K1224" s="11"/>
      <c r="L1224" s="11"/>
      <c r="M1224" s="11"/>
      <c r="O1224" s="292"/>
      <c r="P1224" s="293"/>
      <c r="Q1224" s="293"/>
      <c r="R1224" s="294"/>
      <c r="U1224" s="4"/>
      <c r="V1224" s="4"/>
    </row>
    <row r="1225" spans="1:22">
      <c r="A1225" s="56"/>
      <c r="B1225" s="11"/>
      <c r="C1225" s="11" t="s">
        <v>476</v>
      </c>
      <c r="D1225" s="11"/>
      <c r="E1225" s="11" t="s">
        <v>477</v>
      </c>
      <c r="F1225" s="11">
        <v>4</v>
      </c>
      <c r="G1225" s="11"/>
      <c r="H1225" s="11">
        <v>0</v>
      </c>
      <c r="I1225" s="11"/>
      <c r="K1225" s="11"/>
      <c r="L1225" s="11"/>
      <c r="M1225" s="11"/>
      <c r="O1225" s="292"/>
      <c r="P1225" s="293"/>
      <c r="Q1225" s="293"/>
      <c r="R1225" s="294"/>
      <c r="U1225" s="4"/>
      <c r="V1225" s="4"/>
    </row>
    <row r="1226" spans="1:22">
      <c r="A1226" s="56"/>
      <c r="B1226" s="11"/>
      <c r="C1226" s="11" t="s">
        <v>490</v>
      </c>
      <c r="D1226" s="11"/>
      <c r="E1226" s="11" t="s">
        <v>489</v>
      </c>
      <c r="F1226" s="11">
        <v>1</v>
      </c>
      <c r="G1226" s="11"/>
      <c r="H1226" s="11">
        <v>0</v>
      </c>
      <c r="I1226" s="11"/>
      <c r="K1226" s="11"/>
      <c r="L1226" s="11"/>
      <c r="M1226" s="11"/>
      <c r="O1226" s="292"/>
      <c r="P1226" s="293"/>
      <c r="Q1226" s="293"/>
      <c r="R1226" s="294"/>
      <c r="U1226" s="4"/>
      <c r="V1226" s="4"/>
    </row>
    <row r="1227" spans="1:22">
      <c r="A1227" s="56"/>
      <c r="B1227" s="11"/>
      <c r="C1227" s="11" t="s">
        <v>222</v>
      </c>
      <c r="D1227" s="11"/>
      <c r="E1227" s="11" t="s">
        <v>220</v>
      </c>
      <c r="F1227" s="11">
        <v>2</v>
      </c>
      <c r="G1227" s="11"/>
      <c r="H1227" s="11"/>
      <c r="I1227" s="11"/>
      <c r="K1227" s="11"/>
      <c r="L1227" s="11"/>
      <c r="M1227" s="11"/>
      <c r="O1227" s="292"/>
      <c r="P1227" s="293"/>
      <c r="Q1227" s="293"/>
      <c r="R1227" s="294"/>
      <c r="U1227" s="4"/>
      <c r="V1227" s="4"/>
    </row>
    <row r="1228" spans="1:22">
      <c r="A1228" s="56"/>
      <c r="B1228" s="11"/>
      <c r="C1228" s="11" t="s">
        <v>478</v>
      </c>
      <c r="D1228" s="11"/>
      <c r="E1228" s="11" t="s">
        <v>479</v>
      </c>
      <c r="F1228" s="11">
        <v>1</v>
      </c>
      <c r="G1228" s="11"/>
      <c r="H1228" s="11"/>
      <c r="I1228" s="11"/>
      <c r="K1228" s="11"/>
      <c r="L1228" s="11"/>
      <c r="M1228" s="11"/>
      <c r="O1228" s="292"/>
      <c r="P1228" s="293"/>
      <c r="Q1228" s="293"/>
      <c r="R1228" s="294"/>
      <c r="U1228" s="4"/>
      <c r="V1228" s="4"/>
    </row>
    <row r="1229" spans="1:22">
      <c r="A1229" s="56"/>
      <c r="B1229" s="11"/>
      <c r="C1229" s="11" t="s">
        <v>223</v>
      </c>
      <c r="D1229" s="11"/>
      <c r="E1229" s="11" t="s">
        <v>220</v>
      </c>
      <c r="F1229" s="11">
        <v>13</v>
      </c>
      <c r="G1229" s="11"/>
      <c r="H1229" s="11">
        <v>0</v>
      </c>
      <c r="I1229" s="11"/>
      <c r="K1229" s="11"/>
      <c r="L1229" s="11"/>
      <c r="M1229" s="11"/>
      <c r="O1229" s="292"/>
      <c r="P1229" s="293"/>
      <c r="Q1229" s="293"/>
      <c r="R1229" s="294"/>
      <c r="U1229" s="4"/>
      <c r="V1229" s="4"/>
    </row>
    <row r="1230" spans="1:22">
      <c r="A1230" s="56"/>
      <c r="B1230" s="11"/>
      <c r="C1230" s="11" t="s">
        <v>374</v>
      </c>
      <c r="D1230" s="11"/>
      <c r="E1230" s="11" t="s">
        <v>375</v>
      </c>
      <c r="F1230" s="11">
        <v>7</v>
      </c>
      <c r="G1230" s="11"/>
      <c r="H1230" s="11">
        <v>0</v>
      </c>
      <c r="I1230" s="11"/>
      <c r="K1230" s="11"/>
      <c r="L1230" s="11"/>
      <c r="M1230" s="11"/>
      <c r="O1230" s="292"/>
      <c r="P1230" s="293"/>
      <c r="Q1230" s="293"/>
      <c r="R1230" s="294"/>
      <c r="U1230" s="4"/>
      <c r="V1230" s="4"/>
    </row>
    <row r="1231" spans="1:22">
      <c r="A1231" s="56"/>
      <c r="B1231" s="11"/>
      <c r="C1231" s="11" t="s">
        <v>200</v>
      </c>
      <c r="D1231" s="11"/>
      <c r="E1231" s="11" t="s">
        <v>199</v>
      </c>
      <c r="F1231" s="11">
        <v>1</v>
      </c>
      <c r="G1231" s="11"/>
      <c r="H1231" s="11"/>
      <c r="I1231" s="11"/>
      <c r="K1231" s="11"/>
      <c r="L1231" s="11"/>
      <c r="M1231" s="11"/>
      <c r="O1231" s="292"/>
      <c r="P1231" s="293"/>
      <c r="Q1231" s="293"/>
      <c r="R1231" s="294"/>
      <c r="U1231" s="4"/>
      <c r="V1231" s="4"/>
    </row>
    <row r="1232" spans="1:22">
      <c r="A1232" s="56"/>
      <c r="B1232" s="11"/>
      <c r="C1232" s="11" t="s">
        <v>528</v>
      </c>
      <c r="D1232" s="11"/>
      <c r="E1232" s="11" t="s">
        <v>529</v>
      </c>
      <c r="F1232" s="11">
        <v>4</v>
      </c>
      <c r="G1232" s="11"/>
      <c r="H1232" s="11">
        <v>0</v>
      </c>
      <c r="I1232" s="11"/>
      <c r="K1232" s="11"/>
      <c r="L1232" s="11"/>
      <c r="M1232" s="11"/>
      <c r="O1232" s="292"/>
      <c r="P1232" s="293"/>
      <c r="Q1232" s="293"/>
      <c r="R1232" s="294"/>
      <c r="U1232" s="4"/>
      <c r="V1232" s="4"/>
    </row>
    <row r="1233" spans="1:22">
      <c r="A1233" s="56"/>
      <c r="B1233" s="11"/>
      <c r="C1233" s="11" t="s">
        <v>365</v>
      </c>
      <c r="D1233" s="11"/>
      <c r="E1233" s="11" t="s">
        <v>362</v>
      </c>
      <c r="F1233" s="11">
        <v>1</v>
      </c>
      <c r="G1233" s="11"/>
      <c r="H1233" s="11"/>
      <c r="I1233" s="11"/>
      <c r="K1233" s="11"/>
      <c r="L1233" s="11"/>
      <c r="M1233" s="11"/>
      <c r="O1233" s="292"/>
      <c r="P1233" s="293"/>
      <c r="Q1233" s="293"/>
      <c r="R1233" s="294"/>
      <c r="U1233" s="4"/>
      <c r="V1233" s="4"/>
    </row>
    <row r="1234" spans="1:22">
      <c r="A1234" s="56"/>
      <c r="B1234" s="11"/>
      <c r="C1234" s="11" t="s">
        <v>480</v>
      </c>
      <c r="D1234" s="11"/>
      <c r="E1234" s="11" t="s">
        <v>481</v>
      </c>
      <c r="F1234" s="11">
        <v>2</v>
      </c>
      <c r="G1234" s="11"/>
      <c r="H1234" s="11"/>
      <c r="I1234" s="11"/>
      <c r="K1234" s="11"/>
      <c r="L1234" s="11"/>
      <c r="M1234" s="11"/>
      <c r="O1234" s="292"/>
      <c r="P1234" s="293"/>
      <c r="Q1234" s="293"/>
      <c r="R1234" s="294"/>
      <c r="U1234" s="4"/>
      <c r="V1234" s="4"/>
    </row>
    <row r="1235" spans="1:22">
      <c r="A1235" s="56"/>
      <c r="B1235" s="11"/>
      <c r="C1235" s="11" t="s">
        <v>251</v>
      </c>
      <c r="D1235" s="11"/>
      <c r="E1235" s="11" t="s">
        <v>249</v>
      </c>
      <c r="F1235" s="11">
        <v>25</v>
      </c>
      <c r="G1235" s="11">
        <v>1</v>
      </c>
      <c r="H1235" s="11">
        <v>1</v>
      </c>
      <c r="I1235" s="11">
        <v>1</v>
      </c>
      <c r="K1235" s="11"/>
      <c r="L1235" s="11"/>
      <c r="M1235" s="11"/>
      <c r="O1235" s="292"/>
      <c r="P1235" s="293"/>
      <c r="Q1235" s="293"/>
      <c r="R1235" s="294"/>
      <c r="U1235" s="4"/>
      <c r="V1235" s="4"/>
    </row>
    <row r="1236" spans="1:22">
      <c r="A1236" s="56"/>
      <c r="B1236" s="11"/>
      <c r="C1236" s="11" t="s">
        <v>279</v>
      </c>
      <c r="D1236" s="11"/>
      <c r="E1236" s="11" t="s">
        <v>280</v>
      </c>
      <c r="F1236" s="11">
        <v>3</v>
      </c>
      <c r="G1236" s="11"/>
      <c r="H1236" s="11"/>
      <c r="I1236" s="11"/>
      <c r="K1236" s="11"/>
      <c r="L1236" s="11"/>
      <c r="M1236" s="11"/>
      <c r="O1236" s="292"/>
      <c r="P1236" s="293"/>
      <c r="Q1236" s="293"/>
      <c r="R1236" s="294"/>
      <c r="U1236" s="4"/>
      <c r="V1236" s="4"/>
    </row>
    <row r="1237" spans="1:22">
      <c r="A1237" s="56"/>
      <c r="B1237" s="11"/>
      <c r="C1237" s="11" t="s">
        <v>252</v>
      </c>
      <c r="D1237" s="11"/>
      <c r="E1237" s="11" t="s">
        <v>253</v>
      </c>
      <c r="F1237" s="11">
        <v>11</v>
      </c>
      <c r="G1237" s="11"/>
      <c r="H1237" s="11"/>
      <c r="I1237" s="11"/>
      <c r="K1237" s="11"/>
      <c r="L1237" s="11"/>
      <c r="M1237" s="11"/>
      <c r="O1237" s="292"/>
      <c r="P1237" s="293"/>
      <c r="Q1237" s="293"/>
      <c r="R1237" s="294"/>
      <c r="U1237" s="4"/>
      <c r="V1237" s="4"/>
    </row>
    <row r="1238" spans="1:22">
      <c r="A1238" s="56"/>
      <c r="B1238" s="11"/>
      <c r="C1238" s="11" t="s">
        <v>526</v>
      </c>
      <c r="D1238" s="11"/>
      <c r="E1238" s="11" t="s">
        <v>527</v>
      </c>
      <c r="F1238" s="11">
        <v>6</v>
      </c>
      <c r="G1238" s="11"/>
      <c r="H1238" s="11">
        <v>0</v>
      </c>
      <c r="I1238" s="11"/>
      <c r="K1238" s="11"/>
      <c r="L1238" s="11"/>
      <c r="M1238" s="11"/>
      <c r="O1238" s="292"/>
      <c r="P1238" s="293"/>
      <c r="Q1238" s="293"/>
      <c r="R1238" s="294"/>
      <c r="U1238" s="4"/>
      <c r="V1238" s="4"/>
    </row>
    <row r="1239" spans="1:22">
      <c r="A1239" s="56"/>
      <c r="B1239" s="11"/>
      <c r="C1239" s="11" t="s">
        <v>256</v>
      </c>
      <c r="D1239" s="11"/>
      <c r="E1239" s="11" t="s">
        <v>255</v>
      </c>
      <c r="F1239" s="11">
        <v>2</v>
      </c>
      <c r="G1239" s="11"/>
      <c r="H1239" s="11"/>
      <c r="I1239" s="11"/>
      <c r="K1239" s="11"/>
      <c r="L1239" s="11"/>
      <c r="M1239" s="11"/>
      <c r="O1239" s="292"/>
      <c r="P1239" s="293"/>
      <c r="Q1239" s="293"/>
      <c r="R1239" s="294"/>
      <c r="U1239" s="4"/>
      <c r="V1239" s="4"/>
    </row>
    <row r="1240" spans="1:22">
      <c r="A1240" s="56"/>
      <c r="B1240" s="11"/>
      <c r="C1240" s="11" t="s">
        <v>376</v>
      </c>
      <c r="D1240" s="11"/>
      <c r="E1240" s="11" t="s">
        <v>377</v>
      </c>
      <c r="F1240" s="11">
        <v>3</v>
      </c>
      <c r="G1240" s="11"/>
      <c r="H1240" s="11"/>
      <c r="I1240" s="11"/>
      <c r="K1240" s="11"/>
      <c r="L1240" s="11"/>
      <c r="M1240" s="11"/>
      <c r="O1240" s="292"/>
      <c r="P1240" s="293"/>
      <c r="Q1240" s="293"/>
      <c r="R1240" s="294"/>
      <c r="U1240" s="4"/>
      <c r="V1240" s="4"/>
    </row>
    <row r="1241" spans="1:22">
      <c r="A1241" s="56"/>
      <c r="B1241" s="11"/>
      <c r="C1241" s="11" t="s">
        <v>482</v>
      </c>
      <c r="D1241" s="11"/>
      <c r="E1241" s="11" t="s">
        <v>483</v>
      </c>
      <c r="F1241" s="11">
        <v>1</v>
      </c>
      <c r="G1241" s="11"/>
      <c r="H1241" s="11"/>
      <c r="I1241" s="11"/>
      <c r="K1241" s="11"/>
      <c r="L1241" s="11"/>
      <c r="M1241" s="11"/>
      <c r="O1241" s="292"/>
      <c r="P1241" s="293"/>
      <c r="Q1241" s="293"/>
      <c r="R1241" s="294"/>
      <c r="U1241" s="4"/>
      <c r="V1241" s="4"/>
    </row>
    <row r="1242" spans="1:22">
      <c r="A1242" s="56"/>
      <c r="B1242" s="11"/>
      <c r="C1242" s="11" t="s">
        <v>486</v>
      </c>
      <c r="D1242" s="11"/>
      <c r="E1242" s="11" t="s">
        <v>485</v>
      </c>
      <c r="F1242" s="11">
        <v>25</v>
      </c>
      <c r="G1242" s="11"/>
      <c r="H1242" s="11">
        <v>0</v>
      </c>
      <c r="I1242" s="11"/>
      <c r="K1242" s="11"/>
      <c r="L1242" s="11"/>
      <c r="M1242" s="11"/>
      <c r="O1242" s="292"/>
      <c r="P1242" s="293"/>
      <c r="Q1242" s="293"/>
      <c r="R1242" s="294"/>
      <c r="U1242" s="4"/>
      <c r="V1242" s="4"/>
    </row>
    <row r="1243" spans="1:22">
      <c r="A1243" s="56"/>
      <c r="B1243" s="11"/>
      <c r="C1243" s="11" t="s">
        <v>398</v>
      </c>
      <c r="D1243" s="11"/>
      <c r="E1243" s="11" t="s">
        <v>395</v>
      </c>
      <c r="F1243" s="11">
        <v>7</v>
      </c>
      <c r="G1243" s="11"/>
      <c r="H1243" s="11">
        <v>0</v>
      </c>
      <c r="I1243" s="11"/>
      <c r="K1243" s="11"/>
      <c r="L1243" s="11"/>
      <c r="M1243" s="11"/>
      <c r="O1243" s="292"/>
      <c r="P1243" s="293"/>
      <c r="Q1243" s="293"/>
      <c r="R1243" s="294"/>
      <c r="U1243" s="4"/>
      <c r="V1243" s="4"/>
    </row>
    <row r="1244" spans="1:22">
      <c r="A1244" s="56"/>
      <c r="B1244" s="11"/>
      <c r="C1244" s="11" t="s">
        <v>571</v>
      </c>
      <c r="D1244" s="11"/>
      <c r="E1244" s="11" t="s">
        <v>572</v>
      </c>
      <c r="F1244" s="11">
        <v>2</v>
      </c>
      <c r="G1244" s="11"/>
      <c r="H1244" s="11"/>
      <c r="I1244" s="11"/>
      <c r="K1244" s="11"/>
      <c r="L1244" s="11"/>
      <c r="M1244" s="11"/>
      <c r="O1244" s="292"/>
      <c r="P1244" s="293"/>
      <c r="Q1244" s="293"/>
      <c r="R1244" s="294"/>
      <c r="U1244" s="4"/>
      <c r="V1244" s="4"/>
    </row>
    <row r="1245" spans="1:22">
      <c r="A1245" s="56"/>
      <c r="B1245" s="11"/>
      <c r="C1245" s="11" t="s">
        <v>257</v>
      </c>
      <c r="D1245" s="11"/>
      <c r="E1245" s="11" t="s">
        <v>258</v>
      </c>
      <c r="F1245" s="11">
        <v>6</v>
      </c>
      <c r="G1245" s="11">
        <v>1</v>
      </c>
      <c r="H1245" s="11">
        <v>0</v>
      </c>
      <c r="I1245" s="11"/>
      <c r="K1245" s="11"/>
      <c r="L1245" s="11"/>
      <c r="M1245" s="11"/>
      <c r="O1245" s="292"/>
      <c r="P1245" s="293"/>
      <c r="Q1245" s="293"/>
      <c r="R1245" s="294"/>
      <c r="U1245" s="4"/>
      <c r="V1245" s="4"/>
    </row>
    <row r="1246" spans="1:22">
      <c r="A1246" s="56"/>
      <c r="B1246" s="11"/>
      <c r="C1246" s="11" t="s">
        <v>491</v>
      </c>
      <c r="D1246" s="11"/>
      <c r="E1246" s="11" t="s">
        <v>489</v>
      </c>
      <c r="F1246" s="11">
        <v>43</v>
      </c>
      <c r="G1246" s="11"/>
      <c r="H1246" s="11">
        <v>0</v>
      </c>
      <c r="I1246" s="11"/>
      <c r="K1246" s="11"/>
      <c r="L1246" s="11"/>
      <c r="M1246" s="11"/>
      <c r="O1246" s="292"/>
      <c r="P1246" s="293"/>
      <c r="Q1246" s="293"/>
      <c r="R1246" s="294"/>
      <c r="U1246" s="4"/>
      <c r="V1246" s="4"/>
    </row>
    <row r="1247" spans="1:22">
      <c r="A1247" s="56"/>
      <c r="B1247" s="11"/>
      <c r="C1247" s="11" t="s">
        <v>493</v>
      </c>
      <c r="D1247" s="11"/>
      <c r="E1247" s="11" t="s">
        <v>494</v>
      </c>
      <c r="F1247" s="11">
        <v>2</v>
      </c>
      <c r="G1247" s="11"/>
      <c r="H1247" s="11"/>
      <c r="I1247" s="11"/>
      <c r="K1247" s="11"/>
      <c r="L1247" s="11"/>
      <c r="M1247" s="11"/>
      <c r="O1247" s="292"/>
      <c r="P1247" s="293"/>
      <c r="Q1247" s="293"/>
      <c r="R1247" s="294"/>
      <c r="U1247" s="4"/>
      <c r="V1247" s="4"/>
    </row>
    <row r="1248" spans="1:22">
      <c r="A1248" s="56"/>
      <c r="B1248" s="11"/>
      <c r="C1248" s="11" t="s">
        <v>497</v>
      </c>
      <c r="D1248" s="11"/>
      <c r="E1248" s="11" t="s">
        <v>496</v>
      </c>
      <c r="F1248" s="11">
        <v>2</v>
      </c>
      <c r="G1248" s="11">
        <v>1</v>
      </c>
      <c r="H1248" s="11">
        <v>1</v>
      </c>
      <c r="I1248" s="11">
        <v>3</v>
      </c>
      <c r="K1248" s="11"/>
      <c r="L1248" s="11"/>
      <c r="M1248" s="11"/>
      <c r="O1248" s="292"/>
      <c r="P1248" s="293"/>
      <c r="Q1248" s="293"/>
      <c r="R1248" s="294"/>
      <c r="U1248" s="4"/>
      <c r="V1248" s="4"/>
    </row>
    <row r="1249" spans="1:22">
      <c r="A1249" s="56"/>
      <c r="B1249" s="11"/>
      <c r="C1249" s="11" t="s">
        <v>551</v>
      </c>
      <c r="D1249" s="11"/>
      <c r="E1249" s="11" t="s">
        <v>499</v>
      </c>
      <c r="F1249" s="11">
        <v>1</v>
      </c>
      <c r="G1249" s="11"/>
      <c r="H1249" s="11"/>
      <c r="I1249" s="11"/>
      <c r="K1249" s="11"/>
      <c r="L1249" s="11"/>
      <c r="M1249" s="11"/>
      <c r="O1249" s="292"/>
      <c r="P1249" s="293"/>
      <c r="Q1249" s="293"/>
      <c r="R1249" s="294"/>
      <c r="U1249" s="4"/>
      <c r="V1249" s="4"/>
    </row>
    <row r="1250" spans="1:22">
      <c r="A1250" s="56"/>
      <c r="B1250" s="11"/>
      <c r="C1250" s="11" t="s">
        <v>502</v>
      </c>
      <c r="D1250" s="11"/>
      <c r="E1250" s="11" t="s">
        <v>501</v>
      </c>
      <c r="F1250" s="11">
        <v>1</v>
      </c>
      <c r="G1250" s="11"/>
      <c r="H1250" s="11"/>
      <c r="I1250" s="11"/>
      <c r="K1250" s="11"/>
      <c r="L1250" s="11"/>
      <c r="M1250" s="11"/>
      <c r="O1250" s="292"/>
      <c r="P1250" s="293"/>
      <c r="Q1250" s="293"/>
      <c r="R1250" s="294"/>
      <c r="U1250" s="4"/>
      <c r="V1250" s="4"/>
    </row>
    <row r="1251" spans="1:22">
      <c r="A1251" s="56"/>
      <c r="B1251" s="11"/>
      <c r="C1251" s="11" t="s">
        <v>593</v>
      </c>
      <c r="D1251" s="11"/>
      <c r="E1251" s="11" t="s">
        <v>330</v>
      </c>
      <c r="F1251" s="11">
        <v>1</v>
      </c>
      <c r="G1251" s="11"/>
      <c r="H1251" s="11"/>
      <c r="I1251" s="11"/>
      <c r="K1251" s="11"/>
      <c r="L1251" s="11"/>
      <c r="M1251" s="11"/>
      <c r="O1251" s="292"/>
      <c r="P1251" s="293"/>
      <c r="Q1251" s="293"/>
      <c r="R1251" s="294"/>
      <c r="U1251" s="4"/>
      <c r="V1251" s="4"/>
    </row>
    <row r="1252" spans="1:22">
      <c r="A1252" s="56"/>
      <c r="B1252" s="11"/>
      <c r="C1252" s="11" t="s">
        <v>538</v>
      </c>
      <c r="D1252" s="11"/>
      <c r="E1252" s="11" t="s">
        <v>260</v>
      </c>
      <c r="F1252" s="11">
        <v>3</v>
      </c>
      <c r="G1252" s="11"/>
      <c r="H1252" s="11"/>
      <c r="I1252" s="11"/>
      <c r="K1252" s="11"/>
      <c r="L1252" s="11"/>
      <c r="M1252" s="11"/>
      <c r="O1252" s="292"/>
      <c r="P1252" s="293"/>
      <c r="Q1252" s="293"/>
      <c r="R1252" s="294"/>
      <c r="U1252" s="4"/>
      <c r="V1252" s="4"/>
    </row>
    <row r="1253" spans="1:22">
      <c r="A1253" s="56"/>
      <c r="B1253" s="11"/>
      <c r="C1253" s="11" t="s">
        <v>261</v>
      </c>
      <c r="D1253" s="11"/>
      <c r="E1253" s="11" t="s">
        <v>262</v>
      </c>
      <c r="F1253" s="11">
        <v>11</v>
      </c>
      <c r="G1253" s="11"/>
      <c r="H1253" s="11">
        <v>0</v>
      </c>
      <c r="I1253" s="11"/>
      <c r="K1253" s="11"/>
      <c r="L1253" s="11"/>
      <c r="M1253" s="11"/>
      <c r="O1253" s="292"/>
      <c r="P1253" s="293"/>
      <c r="Q1253" s="293"/>
      <c r="R1253" s="294"/>
      <c r="U1253" s="4"/>
      <c r="V1253" s="4"/>
    </row>
    <row r="1254" spans="1:22">
      <c r="A1254" s="56"/>
      <c r="B1254" s="11"/>
      <c r="C1254" s="11" t="s">
        <v>379</v>
      </c>
      <c r="D1254" s="11"/>
      <c r="E1254" s="11" t="s">
        <v>380</v>
      </c>
      <c r="F1254" s="11">
        <v>1</v>
      </c>
      <c r="G1254" s="11"/>
      <c r="H1254" s="11">
        <v>0</v>
      </c>
      <c r="I1254" s="11"/>
      <c r="K1254" s="11"/>
      <c r="L1254" s="11"/>
      <c r="M1254" s="11"/>
      <c r="O1254" s="292"/>
      <c r="P1254" s="293"/>
      <c r="Q1254" s="293"/>
      <c r="R1254" s="294"/>
      <c r="U1254" s="4"/>
      <c r="V1254" s="4"/>
    </row>
    <row r="1255" spans="1:22">
      <c r="A1255" s="56"/>
      <c r="B1255" s="11"/>
      <c r="C1255" s="11" t="s">
        <v>505</v>
      </c>
      <c r="D1255" s="11"/>
      <c r="E1255" s="11" t="s">
        <v>504</v>
      </c>
      <c r="F1255" s="11">
        <v>7</v>
      </c>
      <c r="G1255" s="11"/>
      <c r="H1255" s="11">
        <v>0</v>
      </c>
      <c r="I1255" s="11"/>
      <c r="K1255" s="11"/>
      <c r="L1255" s="11"/>
      <c r="M1255" s="11"/>
      <c r="O1255" s="292"/>
      <c r="P1255" s="293"/>
      <c r="Q1255" s="293"/>
      <c r="R1255" s="294"/>
      <c r="U1255" s="4"/>
      <c r="V1255" s="4"/>
    </row>
    <row r="1256" spans="1:22">
      <c r="A1256" s="56"/>
      <c r="B1256" s="11"/>
      <c r="C1256" s="11" t="s">
        <v>509</v>
      </c>
      <c r="D1256" s="11"/>
      <c r="E1256" s="11" t="s">
        <v>508</v>
      </c>
      <c r="F1256" s="11">
        <v>1</v>
      </c>
      <c r="G1256" s="11"/>
      <c r="H1256" s="11"/>
      <c r="I1256" s="11"/>
      <c r="K1256" s="11"/>
      <c r="L1256" s="11"/>
      <c r="M1256" s="11"/>
      <c r="O1256" s="292"/>
      <c r="P1256" s="293"/>
      <c r="Q1256" s="293"/>
      <c r="R1256" s="294"/>
      <c r="U1256" s="4"/>
      <c r="V1256" s="4"/>
    </row>
    <row r="1257" spans="1:22">
      <c r="A1257" s="56"/>
      <c r="B1257" s="11"/>
      <c r="C1257" s="11" t="s">
        <v>510</v>
      </c>
      <c r="D1257" s="11"/>
      <c r="E1257" s="11" t="s">
        <v>511</v>
      </c>
      <c r="F1257" s="11">
        <v>1</v>
      </c>
      <c r="G1257" s="11"/>
      <c r="H1257" s="11">
        <v>0</v>
      </c>
      <c r="I1257" s="11"/>
      <c r="K1257" s="11"/>
      <c r="L1257" s="11"/>
      <c r="M1257" s="11"/>
      <c r="O1257" s="292"/>
      <c r="P1257" s="293"/>
      <c r="Q1257" s="293"/>
      <c r="R1257" s="294"/>
      <c r="U1257" s="4"/>
      <c r="V1257" s="4"/>
    </row>
    <row r="1258" spans="1:22">
      <c r="A1258" s="56"/>
      <c r="B1258" s="11"/>
      <c r="C1258" s="11" t="s">
        <v>512</v>
      </c>
      <c r="D1258" s="11"/>
      <c r="E1258" s="11" t="s">
        <v>513</v>
      </c>
      <c r="F1258" s="11">
        <v>2</v>
      </c>
      <c r="G1258" s="11"/>
      <c r="H1258" s="11"/>
      <c r="I1258" s="11"/>
      <c r="K1258" s="11"/>
      <c r="L1258" s="11"/>
      <c r="M1258" s="11"/>
      <c r="O1258" s="292"/>
      <c r="P1258" s="293"/>
      <c r="Q1258" s="293"/>
      <c r="R1258" s="294"/>
      <c r="U1258" s="4"/>
      <c r="V1258" s="4"/>
    </row>
    <row r="1259" spans="1:22">
      <c r="A1259" s="56"/>
      <c r="B1259" s="11"/>
      <c r="C1259" s="11" t="s">
        <v>381</v>
      </c>
      <c r="D1259" s="11"/>
      <c r="E1259" s="11" t="s">
        <v>382</v>
      </c>
      <c r="F1259" s="11">
        <v>19</v>
      </c>
      <c r="G1259" s="11"/>
      <c r="H1259" s="11">
        <v>0</v>
      </c>
      <c r="I1259" s="11"/>
      <c r="K1259" s="11"/>
      <c r="L1259" s="11"/>
      <c r="M1259" s="11"/>
      <c r="O1259" s="292"/>
      <c r="P1259" s="293"/>
      <c r="Q1259" s="293"/>
      <c r="R1259" s="294"/>
      <c r="U1259" s="4"/>
      <c r="V1259" s="4"/>
    </row>
    <row r="1260" spans="1:22">
      <c r="A1260" s="56"/>
      <c r="B1260" s="11"/>
      <c r="C1260" s="11" t="s">
        <v>383</v>
      </c>
      <c r="D1260" s="11"/>
      <c r="E1260" s="11" t="s">
        <v>384</v>
      </c>
      <c r="F1260" s="11">
        <v>27</v>
      </c>
      <c r="G1260" s="11"/>
      <c r="H1260" s="11">
        <v>0</v>
      </c>
      <c r="I1260" s="11"/>
      <c r="K1260" s="11"/>
      <c r="L1260" s="11"/>
      <c r="M1260" s="11"/>
      <c r="O1260" s="292"/>
      <c r="P1260" s="293"/>
      <c r="Q1260" s="293"/>
      <c r="R1260" s="294"/>
      <c r="U1260" s="4"/>
      <c r="V1260" s="4"/>
    </row>
    <row r="1261" spans="1:22">
      <c r="A1261" s="56"/>
      <c r="B1261" s="11"/>
      <c r="C1261" s="11" t="s">
        <v>385</v>
      </c>
      <c r="D1261" s="11"/>
      <c r="E1261" s="11" t="s">
        <v>386</v>
      </c>
      <c r="F1261" s="11">
        <v>4</v>
      </c>
      <c r="G1261" s="11"/>
      <c r="H1261" s="11">
        <v>0</v>
      </c>
      <c r="I1261" s="11"/>
      <c r="K1261" s="11"/>
      <c r="L1261" s="11"/>
      <c r="M1261" s="11"/>
      <c r="O1261" s="292"/>
      <c r="P1261" s="293"/>
      <c r="Q1261" s="293"/>
      <c r="R1261" s="294"/>
      <c r="U1261" s="4"/>
      <c r="V1261" s="4"/>
    </row>
    <row r="1262" spans="1:22">
      <c r="A1262" s="56"/>
      <c r="B1262" s="11"/>
      <c r="C1262" s="11" t="s">
        <v>388</v>
      </c>
      <c r="D1262" s="11"/>
      <c r="E1262" s="11" t="s">
        <v>389</v>
      </c>
      <c r="F1262" s="11">
        <v>2</v>
      </c>
      <c r="G1262" s="11"/>
      <c r="H1262" s="11"/>
      <c r="I1262" s="11"/>
      <c r="K1262" s="11"/>
      <c r="L1262" s="11"/>
      <c r="M1262" s="11"/>
      <c r="O1262" s="292"/>
      <c r="P1262" s="293"/>
      <c r="Q1262" s="293"/>
      <c r="R1262" s="294"/>
      <c r="U1262" s="4"/>
      <c r="V1262" s="4"/>
    </row>
    <row r="1263" spans="1:22">
      <c r="A1263" s="56"/>
      <c r="B1263" s="11"/>
      <c r="C1263" s="11" t="s">
        <v>378</v>
      </c>
      <c r="D1263" s="11"/>
      <c r="E1263" s="11" t="s">
        <v>377</v>
      </c>
      <c r="F1263" s="11">
        <v>1</v>
      </c>
      <c r="G1263" s="11"/>
      <c r="H1263" s="11"/>
      <c r="I1263" s="11"/>
      <c r="K1263" s="11"/>
      <c r="L1263" s="11"/>
      <c r="M1263" s="11"/>
      <c r="O1263" s="292"/>
      <c r="P1263" s="293"/>
      <c r="Q1263" s="293"/>
      <c r="R1263" s="294"/>
      <c r="U1263" s="4"/>
      <c r="V1263" s="4"/>
    </row>
    <row r="1264" spans="1:22">
      <c r="A1264" s="56"/>
      <c r="B1264" s="11"/>
      <c r="C1264" s="11" t="s">
        <v>299</v>
      </c>
      <c r="D1264" s="11"/>
      <c r="E1264" s="11" t="s">
        <v>297</v>
      </c>
      <c r="F1264" s="11">
        <v>4</v>
      </c>
      <c r="G1264" s="11"/>
      <c r="H1264" s="11"/>
      <c r="I1264" s="11"/>
      <c r="K1264" s="11"/>
      <c r="L1264" s="11"/>
      <c r="M1264" s="11"/>
      <c r="O1264" s="292"/>
      <c r="P1264" s="293"/>
      <c r="Q1264" s="293"/>
      <c r="R1264" s="294"/>
      <c r="U1264" s="4"/>
      <c r="V1264" s="4"/>
    </row>
    <row r="1265" spans="1:22">
      <c r="A1265" s="56"/>
      <c r="B1265" s="11"/>
      <c r="C1265" s="11" t="s">
        <v>539</v>
      </c>
      <c r="D1265" s="11"/>
      <c r="E1265" s="11" t="s">
        <v>264</v>
      </c>
      <c r="F1265" s="11">
        <v>9</v>
      </c>
      <c r="G1265" s="11"/>
      <c r="H1265" s="11">
        <v>0</v>
      </c>
      <c r="I1265" s="11"/>
      <c r="K1265" s="11"/>
      <c r="L1265" s="11"/>
      <c r="M1265" s="11"/>
      <c r="O1265" s="292"/>
      <c r="P1265" s="293"/>
      <c r="Q1265" s="293"/>
      <c r="R1265" s="294"/>
      <c r="U1265" s="4"/>
      <c r="V1265" s="4"/>
    </row>
    <row r="1266" spans="1:22">
      <c r="A1266" s="56"/>
      <c r="B1266" s="11"/>
      <c r="C1266" s="11" t="s">
        <v>265</v>
      </c>
      <c r="D1266" s="11"/>
      <c r="E1266" s="11" t="s">
        <v>266</v>
      </c>
      <c r="F1266" s="11">
        <v>5</v>
      </c>
      <c r="G1266" s="11"/>
      <c r="H1266" s="11"/>
      <c r="I1266" s="11"/>
      <c r="K1266" s="11"/>
      <c r="L1266" s="11"/>
      <c r="M1266" s="11"/>
      <c r="O1266" s="292"/>
      <c r="P1266" s="293"/>
      <c r="Q1266" s="293"/>
      <c r="R1266" s="294"/>
      <c r="U1266" s="4"/>
      <c r="V1266" s="4"/>
    </row>
    <row r="1267" spans="1:22">
      <c r="A1267" s="56"/>
      <c r="B1267" s="11"/>
      <c r="C1267" s="11" t="s">
        <v>270</v>
      </c>
      <c r="D1267" s="11"/>
      <c r="E1267" s="11" t="s">
        <v>268</v>
      </c>
      <c r="F1267" s="11">
        <v>22</v>
      </c>
      <c r="G1267" s="11"/>
      <c r="H1267" s="11">
        <v>0</v>
      </c>
      <c r="I1267" s="11"/>
      <c r="K1267" s="11"/>
      <c r="L1267" s="11"/>
      <c r="M1267" s="11"/>
      <c r="O1267" s="292"/>
      <c r="P1267" s="293"/>
      <c r="Q1267" s="293"/>
      <c r="R1267" s="294"/>
      <c r="U1267" s="4"/>
      <c r="V1267" s="4"/>
    </row>
    <row r="1268" spans="1:22">
      <c r="A1268" s="56"/>
      <c r="B1268" s="11"/>
      <c r="C1268" s="11" t="s">
        <v>271</v>
      </c>
      <c r="D1268" s="11"/>
      <c r="E1268" s="11" t="s">
        <v>272</v>
      </c>
      <c r="F1268" s="11">
        <v>18</v>
      </c>
      <c r="G1268" s="11"/>
      <c r="H1268" s="11"/>
      <c r="I1268" s="11"/>
      <c r="K1268" s="11"/>
      <c r="L1268" s="11"/>
      <c r="M1268" s="11"/>
      <c r="O1268" s="292"/>
      <c r="P1268" s="293"/>
      <c r="Q1268" s="293"/>
      <c r="R1268" s="294"/>
      <c r="U1268" s="4"/>
      <c r="V1268" s="4"/>
    </row>
    <row r="1269" spans="1:22">
      <c r="A1269" s="56"/>
      <c r="B1269" s="11"/>
      <c r="C1269" s="11" t="s">
        <v>435</v>
      </c>
      <c r="D1269" s="11"/>
      <c r="E1269" s="11" t="s">
        <v>432</v>
      </c>
      <c r="F1269" s="11">
        <v>3</v>
      </c>
      <c r="G1269" s="11"/>
      <c r="H1269" s="11"/>
      <c r="I1269" s="11"/>
      <c r="K1269" s="11"/>
      <c r="L1269" s="11"/>
      <c r="M1269" s="11"/>
      <c r="O1269" s="292"/>
      <c r="P1269" s="293"/>
      <c r="Q1269" s="293"/>
      <c r="R1269" s="294"/>
      <c r="U1269" s="4"/>
      <c r="V1269" s="4"/>
    </row>
    <row r="1270" spans="1:22">
      <c r="A1270" s="56"/>
      <c r="B1270" s="11"/>
      <c r="C1270" s="11" t="s">
        <v>590</v>
      </c>
      <c r="D1270" s="11"/>
      <c r="E1270" s="11" t="s">
        <v>326</v>
      </c>
      <c r="F1270" s="11">
        <v>2</v>
      </c>
      <c r="G1270" s="11"/>
      <c r="H1270" s="11"/>
      <c r="I1270" s="11"/>
      <c r="K1270" s="11"/>
      <c r="L1270" s="11"/>
      <c r="M1270" s="11"/>
      <c r="O1270" s="292"/>
      <c r="P1270" s="293"/>
      <c r="Q1270" s="293"/>
      <c r="R1270" s="294"/>
      <c r="U1270" s="4"/>
      <c r="V1270" s="4"/>
    </row>
    <row r="1271" spans="1:22">
      <c r="A1271" s="56"/>
      <c r="B1271" s="11"/>
      <c r="C1271" s="11" t="s">
        <v>224</v>
      </c>
      <c r="D1271" s="11"/>
      <c r="E1271" s="11" t="s">
        <v>220</v>
      </c>
      <c r="F1271" s="11">
        <v>4</v>
      </c>
      <c r="G1271" s="11"/>
      <c r="H1271" s="11"/>
      <c r="I1271" s="11"/>
      <c r="K1271" s="11"/>
      <c r="L1271" s="11"/>
      <c r="M1271" s="11"/>
      <c r="O1271" s="292"/>
      <c r="P1271" s="293"/>
      <c r="Q1271" s="293"/>
      <c r="R1271" s="294"/>
      <c r="U1271" s="4"/>
      <c r="V1271" s="4"/>
    </row>
    <row r="1272" spans="1:22">
      <c r="A1272" s="56"/>
      <c r="B1272" s="11"/>
      <c r="C1272" s="11" t="s">
        <v>1333</v>
      </c>
      <c r="D1272" s="11"/>
      <c r="E1272" s="11" t="s">
        <v>220</v>
      </c>
      <c r="F1272" s="11">
        <v>4</v>
      </c>
      <c r="G1272" s="11"/>
      <c r="H1272" s="11"/>
      <c r="I1272" s="11"/>
      <c r="K1272" s="11"/>
      <c r="L1272" s="11"/>
      <c r="M1272" s="11"/>
      <c r="O1272" s="292"/>
      <c r="P1272" s="293"/>
      <c r="Q1272" s="293"/>
      <c r="R1272" s="294"/>
      <c r="U1272" s="4"/>
      <c r="V1272" s="4"/>
    </row>
    <row r="1273" spans="1:22">
      <c r="A1273" s="56"/>
      <c r="B1273" s="11"/>
      <c r="C1273" s="11" t="s">
        <v>332</v>
      </c>
      <c r="D1273" s="11"/>
      <c r="E1273" s="11" t="s">
        <v>330</v>
      </c>
      <c r="F1273" s="11">
        <v>1</v>
      </c>
      <c r="G1273" s="11"/>
      <c r="H1273" s="11">
        <v>0</v>
      </c>
      <c r="I1273" s="11"/>
      <c r="K1273" s="11"/>
      <c r="L1273" s="11"/>
      <c r="M1273" s="11"/>
      <c r="O1273" s="292"/>
      <c r="P1273" s="293"/>
      <c r="Q1273" s="293"/>
      <c r="R1273" s="294"/>
      <c r="U1273" s="4"/>
      <c r="V1273" s="4"/>
    </row>
    <row r="1274" spans="1:22">
      <c r="A1274" s="56"/>
      <c r="B1274" s="11"/>
      <c r="C1274" s="11" t="s">
        <v>273</v>
      </c>
      <c r="D1274" s="11"/>
      <c r="E1274" s="11" t="s">
        <v>274</v>
      </c>
      <c r="F1274" s="11">
        <v>11</v>
      </c>
      <c r="G1274" s="11"/>
      <c r="H1274" s="11"/>
      <c r="I1274" s="11"/>
      <c r="K1274" s="11"/>
      <c r="L1274" s="11"/>
      <c r="M1274" s="11"/>
      <c r="O1274" s="292"/>
      <c r="P1274" s="293"/>
      <c r="Q1274" s="293"/>
      <c r="R1274" s="294"/>
      <c r="U1274" s="4"/>
      <c r="V1274" s="4"/>
    </row>
    <row r="1275" spans="1:22">
      <c r="A1275" s="56"/>
      <c r="B1275" s="11"/>
      <c r="C1275" s="11" t="s">
        <v>393</v>
      </c>
      <c r="D1275" s="11"/>
      <c r="E1275" s="11" t="s">
        <v>391</v>
      </c>
      <c r="F1275" s="11">
        <v>33</v>
      </c>
      <c r="G1275" s="11"/>
      <c r="H1275" s="11">
        <v>0</v>
      </c>
      <c r="I1275" s="11"/>
      <c r="K1275" s="11"/>
      <c r="L1275" s="11"/>
      <c r="M1275" s="11"/>
      <c r="O1275" s="292"/>
      <c r="P1275" s="293"/>
      <c r="Q1275" s="293"/>
      <c r="R1275" s="294"/>
      <c r="U1275" s="4"/>
      <c r="V1275" s="4"/>
    </row>
    <row r="1276" spans="1:22">
      <c r="A1276" s="56"/>
      <c r="B1276" s="11"/>
      <c r="C1276" s="11" t="s">
        <v>400</v>
      </c>
      <c r="D1276" s="11"/>
      <c r="E1276" s="11" t="s">
        <v>345</v>
      </c>
      <c r="F1276" s="11">
        <v>1</v>
      </c>
      <c r="G1276" s="11"/>
      <c r="H1276" s="11"/>
      <c r="I1276" s="11"/>
      <c r="K1276" s="11"/>
      <c r="L1276" s="11"/>
      <c r="M1276" s="11"/>
      <c r="O1276" s="292"/>
      <c r="P1276" s="293"/>
      <c r="Q1276" s="293"/>
      <c r="R1276" s="294"/>
      <c r="U1276" s="4"/>
      <c r="V1276" s="4"/>
    </row>
    <row r="1277" spans="1:22">
      <c r="A1277" s="56"/>
      <c r="B1277" s="11"/>
      <c r="C1277" s="11" t="s">
        <v>400</v>
      </c>
      <c r="D1277" s="11"/>
      <c r="E1277" s="11" t="s">
        <v>401</v>
      </c>
      <c r="F1277" s="11">
        <v>4</v>
      </c>
      <c r="G1277" s="11"/>
      <c r="H1277" s="11"/>
      <c r="I1277" s="11"/>
      <c r="K1277" s="11"/>
      <c r="L1277" s="11"/>
      <c r="M1277" s="11"/>
      <c r="O1277" s="292"/>
      <c r="P1277" s="293"/>
      <c r="Q1277" s="293"/>
      <c r="R1277" s="294"/>
      <c r="U1277" s="4"/>
      <c r="V1277" s="4"/>
    </row>
    <row r="1278" spans="1:22">
      <c r="A1278" s="56"/>
      <c r="B1278" s="11"/>
      <c r="C1278" s="11" t="s">
        <v>514</v>
      </c>
      <c r="D1278" s="11"/>
      <c r="E1278" s="11" t="s">
        <v>515</v>
      </c>
      <c r="F1278" s="11">
        <v>1</v>
      </c>
      <c r="G1278" s="11"/>
      <c r="H1278" s="11"/>
      <c r="I1278" s="11"/>
      <c r="K1278" s="11"/>
      <c r="L1278" s="11"/>
      <c r="M1278" s="11"/>
      <c r="O1278" s="292"/>
      <c r="P1278" s="293"/>
      <c r="Q1278" s="293"/>
      <c r="R1278" s="294"/>
      <c r="U1278" s="4"/>
      <c r="V1278" s="4"/>
    </row>
    <row r="1279" spans="1:22">
      <c r="A1279" s="56"/>
      <c r="B1279" s="11"/>
      <c r="C1279" s="11" t="s">
        <v>516</v>
      </c>
      <c r="D1279" s="11"/>
      <c r="E1279" s="11" t="s">
        <v>517</v>
      </c>
      <c r="F1279" s="11">
        <v>1</v>
      </c>
      <c r="G1279" s="11"/>
      <c r="H1279" s="11"/>
      <c r="I1279" s="11"/>
      <c r="K1279" s="11"/>
      <c r="L1279" s="11"/>
      <c r="M1279" s="11"/>
      <c r="O1279" s="292"/>
      <c r="P1279" s="293"/>
      <c r="Q1279" s="293"/>
      <c r="R1279" s="294"/>
      <c r="U1279" s="4"/>
      <c r="V1279" s="4"/>
    </row>
    <row r="1280" spans="1:22">
      <c r="A1280" s="56"/>
      <c r="B1280" s="11"/>
      <c r="C1280" s="11" t="s">
        <v>275</v>
      </c>
      <c r="D1280" s="11"/>
      <c r="E1280" s="11" t="s">
        <v>276</v>
      </c>
      <c r="F1280" s="11">
        <v>5</v>
      </c>
      <c r="G1280" s="11"/>
      <c r="H1280" s="11">
        <v>0</v>
      </c>
      <c r="I1280" s="11"/>
      <c r="K1280" s="11"/>
      <c r="L1280" s="11"/>
      <c r="M1280" s="11"/>
      <c r="O1280" s="292"/>
      <c r="P1280" s="293"/>
      <c r="Q1280" s="293"/>
      <c r="R1280" s="294"/>
      <c r="U1280" s="4"/>
      <c r="V1280" s="4"/>
    </row>
    <row r="1281" spans="1:22">
      <c r="A1281" s="56"/>
      <c r="B1281" s="11"/>
      <c r="C1281" s="11" t="s">
        <v>540</v>
      </c>
      <c r="D1281" s="11"/>
      <c r="E1281" s="11" t="s">
        <v>278</v>
      </c>
      <c r="F1281" s="11">
        <v>1</v>
      </c>
      <c r="G1281" s="11"/>
      <c r="H1281" s="11"/>
      <c r="I1281" s="11"/>
      <c r="K1281" s="11"/>
      <c r="L1281" s="11"/>
      <c r="M1281" s="11"/>
      <c r="O1281" s="292"/>
      <c r="P1281" s="293"/>
      <c r="Q1281" s="293"/>
      <c r="R1281" s="294"/>
      <c r="U1281" s="4"/>
      <c r="V1281" s="4"/>
    </row>
    <row r="1282" spans="1:22">
      <c r="A1282" s="56"/>
      <c r="B1282" s="11"/>
      <c r="C1282" s="11" t="s">
        <v>404</v>
      </c>
      <c r="D1282" s="11"/>
      <c r="E1282" s="11" t="s">
        <v>405</v>
      </c>
      <c r="F1282" s="11">
        <v>3</v>
      </c>
      <c r="G1282" s="11"/>
      <c r="H1282" s="11"/>
      <c r="I1282" s="11"/>
      <c r="K1282" s="11"/>
      <c r="L1282" s="11"/>
      <c r="M1282" s="11"/>
      <c r="O1282" s="292"/>
      <c r="P1282" s="293"/>
      <c r="Q1282" s="293"/>
      <c r="R1282" s="294"/>
      <c r="U1282" s="4"/>
      <c r="V1282" s="4"/>
    </row>
    <row r="1283" spans="1:22">
      <c r="A1283" s="56"/>
      <c r="B1283" s="11"/>
      <c r="C1283" s="11" t="s">
        <v>520</v>
      </c>
      <c r="D1283" s="11"/>
      <c r="E1283" s="11" t="s">
        <v>521</v>
      </c>
      <c r="F1283" s="11">
        <v>6</v>
      </c>
      <c r="G1283" s="11"/>
      <c r="H1283" s="11"/>
      <c r="I1283" s="11"/>
      <c r="K1283" s="11"/>
      <c r="L1283" s="11"/>
      <c r="M1283" s="11"/>
      <c r="O1283" s="292"/>
      <c r="P1283" s="293"/>
      <c r="Q1283" s="293"/>
      <c r="R1283" s="294"/>
      <c r="U1283" s="4"/>
      <c r="V1283" s="4"/>
    </row>
    <row r="1284" spans="1:22">
      <c r="A1284" s="56"/>
      <c r="B1284" s="11"/>
      <c r="C1284" s="11" t="s">
        <v>282</v>
      </c>
      <c r="D1284" s="11"/>
      <c r="E1284" s="11" t="s">
        <v>280</v>
      </c>
      <c r="F1284" s="11">
        <v>8</v>
      </c>
      <c r="G1284" s="11"/>
      <c r="H1284" s="11"/>
      <c r="I1284" s="11"/>
      <c r="K1284" s="11"/>
      <c r="L1284" s="11"/>
      <c r="M1284" s="11"/>
      <c r="O1284" s="292"/>
      <c r="P1284" s="293"/>
      <c r="Q1284" s="293"/>
      <c r="R1284" s="294"/>
      <c r="U1284" s="4"/>
      <c r="V1284" s="4"/>
    </row>
    <row r="1285" spans="1:22">
      <c r="A1285" s="56"/>
      <c r="B1285" s="11"/>
      <c r="C1285" s="11" t="s">
        <v>437</v>
      </c>
      <c r="D1285" s="11"/>
      <c r="E1285" s="11" t="s">
        <v>395</v>
      </c>
      <c r="F1285" s="11">
        <v>1</v>
      </c>
      <c r="G1285" s="11"/>
      <c r="H1285" s="11"/>
      <c r="I1285" s="11"/>
      <c r="K1285" s="11"/>
      <c r="L1285" s="11"/>
      <c r="M1285" s="11"/>
      <c r="O1285" s="292"/>
      <c r="P1285" s="293"/>
      <c r="Q1285" s="293"/>
      <c r="R1285" s="294"/>
      <c r="U1285" s="4"/>
      <c r="V1285" s="4"/>
    </row>
    <row r="1286" spans="1:22">
      <c r="A1286" s="56"/>
      <c r="B1286" s="11"/>
      <c r="C1286" s="11" t="s">
        <v>406</v>
      </c>
      <c r="D1286" s="11"/>
      <c r="E1286" s="11" t="s">
        <v>336</v>
      </c>
      <c r="F1286" s="11">
        <v>1</v>
      </c>
      <c r="G1286" s="11"/>
      <c r="H1286" s="11"/>
      <c r="I1286" s="11"/>
      <c r="K1286" s="11"/>
      <c r="L1286" s="11"/>
      <c r="M1286" s="11"/>
      <c r="O1286" s="292"/>
      <c r="P1286" s="293"/>
      <c r="Q1286" s="293"/>
      <c r="R1286" s="294"/>
      <c r="U1286" s="4"/>
      <c r="V1286" s="4"/>
    </row>
    <row r="1287" spans="1:22">
      <c r="A1287" s="56"/>
      <c r="B1287" s="11"/>
      <c r="C1287" s="11" t="s">
        <v>406</v>
      </c>
      <c r="D1287" s="11"/>
      <c r="E1287" s="11" t="s">
        <v>407</v>
      </c>
      <c r="F1287" s="11">
        <v>10</v>
      </c>
      <c r="G1287" s="11"/>
      <c r="H1287" s="11">
        <v>0</v>
      </c>
      <c r="I1287" s="11"/>
      <c r="K1287" s="11"/>
      <c r="L1287" s="11"/>
      <c r="M1287" s="11"/>
      <c r="O1287" s="292"/>
      <c r="P1287" s="293"/>
      <c r="Q1287" s="293"/>
      <c r="R1287" s="294"/>
      <c r="U1287" s="4"/>
      <c r="V1287" s="4"/>
    </row>
    <row r="1288" spans="1:22">
      <c r="A1288" s="56"/>
      <c r="B1288" s="11"/>
      <c r="C1288" s="11" t="s">
        <v>612</v>
      </c>
      <c r="D1288" s="11"/>
      <c r="E1288" s="11" t="s">
        <v>440</v>
      </c>
      <c r="F1288" s="11">
        <v>1</v>
      </c>
      <c r="G1288" s="11">
        <v>1</v>
      </c>
      <c r="H1288" s="11">
        <v>0</v>
      </c>
      <c r="I1288" s="11"/>
      <c r="K1288" s="11"/>
      <c r="L1288" s="11"/>
      <c r="M1288" s="11"/>
      <c r="O1288" s="292"/>
      <c r="P1288" s="293"/>
      <c r="Q1288" s="293"/>
      <c r="R1288" s="294"/>
      <c r="U1288" s="4"/>
      <c r="V1288" s="4"/>
    </row>
    <row r="1289" spans="1:22">
      <c r="A1289" s="56"/>
      <c r="B1289" s="11"/>
      <c r="C1289" s="11" t="s">
        <v>387</v>
      </c>
      <c r="D1289" s="11"/>
      <c r="E1289" s="11" t="s">
        <v>386</v>
      </c>
      <c r="F1289" s="11">
        <v>1</v>
      </c>
      <c r="G1289" s="11"/>
      <c r="H1289" s="11"/>
      <c r="I1289" s="11"/>
      <c r="K1289" s="11"/>
      <c r="L1289" s="11"/>
      <c r="M1289" s="11"/>
      <c r="O1289" s="292"/>
      <c r="P1289" s="293"/>
      <c r="Q1289" s="293"/>
      <c r="R1289" s="294"/>
      <c r="U1289" s="4"/>
      <c r="V1289" s="4"/>
    </row>
    <row r="1290" spans="1:22">
      <c r="A1290" s="56"/>
      <c r="B1290" s="11"/>
      <c r="C1290" s="11" t="s">
        <v>541</v>
      </c>
      <c r="D1290" s="11"/>
      <c r="E1290" s="11" t="s">
        <v>284</v>
      </c>
      <c r="F1290" s="11">
        <v>30</v>
      </c>
      <c r="G1290" s="11">
        <v>1</v>
      </c>
      <c r="H1290" s="11">
        <v>1</v>
      </c>
      <c r="I1290" s="11">
        <v>2</v>
      </c>
      <c r="K1290" s="11"/>
      <c r="L1290" s="11"/>
      <c r="M1290" s="11"/>
      <c r="O1290" s="292"/>
      <c r="P1290" s="293"/>
      <c r="Q1290" s="293"/>
      <c r="R1290" s="294"/>
      <c r="U1290" s="4"/>
      <c r="V1290" s="4"/>
    </row>
    <row r="1291" spans="1:22">
      <c r="A1291" s="56"/>
      <c r="B1291" s="11"/>
      <c r="C1291" s="11" t="s">
        <v>325</v>
      </c>
      <c r="D1291" s="11"/>
      <c r="E1291" s="11" t="s">
        <v>326</v>
      </c>
      <c r="F1291" s="11">
        <v>1</v>
      </c>
      <c r="G1291" s="11"/>
      <c r="H1291" s="11"/>
      <c r="I1291" s="11"/>
      <c r="K1291" s="11"/>
      <c r="L1291" s="11"/>
      <c r="M1291" s="11"/>
      <c r="O1291" s="292"/>
      <c r="P1291" s="293"/>
      <c r="Q1291" s="293"/>
      <c r="R1291" s="294"/>
      <c r="U1291" s="4"/>
      <c r="V1291" s="4"/>
    </row>
    <row r="1292" spans="1:22">
      <c r="A1292" s="56"/>
      <c r="B1292" s="11"/>
      <c r="C1292" s="11" t="s">
        <v>629</v>
      </c>
      <c r="D1292" s="11"/>
      <c r="E1292" s="11" t="s">
        <v>630</v>
      </c>
      <c r="F1292" s="11">
        <v>1</v>
      </c>
      <c r="G1292" s="11"/>
      <c r="H1292" s="11"/>
      <c r="I1292" s="11"/>
      <c r="K1292" s="11"/>
      <c r="L1292" s="11"/>
      <c r="M1292" s="11"/>
      <c r="O1292" s="292"/>
      <c r="P1292" s="293"/>
      <c r="Q1292" s="293"/>
      <c r="R1292" s="294"/>
      <c r="U1292" s="4"/>
      <c r="V1292" s="4"/>
    </row>
    <row r="1293" spans="1:22">
      <c r="A1293" s="56"/>
      <c r="B1293" s="11"/>
      <c r="C1293" s="11" t="s">
        <v>201</v>
      </c>
      <c r="D1293" s="11"/>
      <c r="E1293" s="11" t="s">
        <v>199</v>
      </c>
      <c r="F1293" s="11">
        <v>6</v>
      </c>
      <c r="G1293" s="11"/>
      <c r="H1293" s="11">
        <v>0</v>
      </c>
      <c r="I1293" s="11"/>
      <c r="K1293" s="11"/>
      <c r="L1293" s="11"/>
      <c r="M1293" s="11"/>
      <c r="O1293" s="292"/>
      <c r="P1293" s="293"/>
      <c r="Q1293" s="293"/>
      <c r="R1293" s="294"/>
      <c r="U1293" s="4"/>
      <c r="V1293" s="4"/>
    </row>
    <row r="1294" spans="1:22">
      <c r="A1294" s="56"/>
      <c r="B1294" s="11"/>
      <c r="C1294" s="11" t="s">
        <v>289</v>
      </c>
      <c r="D1294" s="11"/>
      <c r="E1294" s="11" t="s">
        <v>287</v>
      </c>
      <c r="F1294" s="11">
        <v>20</v>
      </c>
      <c r="G1294" s="11"/>
      <c r="H1294" s="11">
        <v>0</v>
      </c>
      <c r="I1294" s="11"/>
      <c r="K1294" s="11"/>
      <c r="L1294" s="11"/>
      <c r="M1294" s="11"/>
      <c r="O1294" s="292"/>
      <c r="P1294" s="293"/>
      <c r="Q1294" s="293"/>
      <c r="R1294" s="294"/>
      <c r="U1294" s="4"/>
      <c r="V1294" s="4"/>
    </row>
    <row r="1295" spans="1:22">
      <c r="A1295" s="56"/>
      <c r="B1295" s="11"/>
      <c r="C1295" s="11" t="s">
        <v>348</v>
      </c>
      <c r="D1295" s="11"/>
      <c r="E1295" s="11" t="s">
        <v>330</v>
      </c>
      <c r="F1295" s="11">
        <v>1</v>
      </c>
      <c r="G1295" s="11"/>
      <c r="H1295" s="11"/>
      <c r="I1295" s="11"/>
      <c r="K1295" s="11"/>
      <c r="L1295" s="11"/>
      <c r="M1295" s="11"/>
      <c r="O1295" s="292"/>
      <c r="P1295" s="293"/>
      <c r="Q1295" s="293"/>
      <c r="R1295" s="294"/>
      <c r="U1295" s="4"/>
      <c r="V1295" s="4"/>
    </row>
    <row r="1296" spans="1:22">
      <c r="A1296" s="56"/>
      <c r="B1296" s="11"/>
      <c r="C1296" s="11" t="s">
        <v>348</v>
      </c>
      <c r="D1296" s="11"/>
      <c r="E1296" s="11" t="s">
        <v>345</v>
      </c>
      <c r="F1296" s="11">
        <v>7</v>
      </c>
      <c r="G1296" s="11">
        <v>2</v>
      </c>
      <c r="H1296" s="11">
        <v>2</v>
      </c>
      <c r="I1296" s="11">
        <v>54.5</v>
      </c>
      <c r="K1296" s="11"/>
      <c r="L1296" s="11"/>
      <c r="M1296" s="11"/>
      <c r="O1296" s="292"/>
      <c r="P1296" s="293"/>
      <c r="Q1296" s="293"/>
      <c r="R1296" s="294"/>
      <c r="U1296" s="4"/>
      <c r="V1296" s="4"/>
    </row>
    <row r="1297" spans="1:22">
      <c r="A1297" s="56"/>
      <c r="B1297" s="11"/>
      <c r="C1297" s="11" t="s">
        <v>583</v>
      </c>
      <c r="D1297" s="11"/>
      <c r="E1297" s="11" t="s">
        <v>291</v>
      </c>
      <c r="F1297" s="11">
        <v>2</v>
      </c>
      <c r="G1297" s="11"/>
      <c r="H1297" s="11"/>
      <c r="I1297" s="11"/>
      <c r="K1297" s="11"/>
      <c r="L1297" s="11"/>
      <c r="M1297" s="11"/>
      <c r="O1297" s="292"/>
      <c r="P1297" s="293"/>
      <c r="Q1297" s="293"/>
      <c r="R1297" s="294"/>
      <c r="U1297" s="4"/>
      <c r="V1297" s="4"/>
    </row>
    <row r="1298" spans="1:22">
      <c r="A1298" s="56"/>
      <c r="B1298" s="11"/>
      <c r="C1298" s="11" t="s">
        <v>411</v>
      </c>
      <c r="D1298" s="11"/>
      <c r="E1298" s="11" t="s">
        <v>410</v>
      </c>
      <c r="F1298" s="11">
        <v>18</v>
      </c>
      <c r="G1298" s="11">
        <v>1</v>
      </c>
      <c r="H1298" s="11">
        <v>1</v>
      </c>
      <c r="I1298" s="11">
        <v>0</v>
      </c>
      <c r="K1298" s="11"/>
      <c r="L1298" s="11"/>
      <c r="M1298" s="11"/>
      <c r="O1298" s="292"/>
      <c r="P1298" s="293"/>
      <c r="Q1298" s="293"/>
      <c r="R1298" s="294"/>
      <c r="U1298" s="4"/>
      <c r="V1298" s="4"/>
    </row>
    <row r="1299" spans="1:22">
      <c r="A1299" s="56"/>
      <c r="B1299" s="11"/>
      <c r="C1299" s="11" t="s">
        <v>588</v>
      </c>
      <c r="D1299" s="11"/>
      <c r="E1299" s="11" t="s">
        <v>302</v>
      </c>
      <c r="F1299" s="11">
        <v>1</v>
      </c>
      <c r="G1299" s="11"/>
      <c r="H1299" s="11"/>
      <c r="I1299" s="11"/>
      <c r="K1299" s="11"/>
      <c r="L1299" s="11"/>
      <c r="M1299" s="11"/>
      <c r="O1299" s="292"/>
      <c r="P1299" s="293"/>
      <c r="Q1299" s="293"/>
      <c r="R1299" s="294"/>
      <c r="U1299" s="4"/>
      <c r="V1299" s="4"/>
    </row>
    <row r="1300" spans="1:22">
      <c r="A1300" s="56"/>
      <c r="B1300" s="11"/>
      <c r="C1300" s="11" t="s">
        <v>589</v>
      </c>
      <c r="D1300" s="11"/>
      <c r="E1300" s="11" t="s">
        <v>315</v>
      </c>
      <c r="F1300" s="11">
        <v>3</v>
      </c>
      <c r="G1300" s="11"/>
      <c r="H1300" s="11">
        <v>0</v>
      </c>
      <c r="I1300" s="11"/>
      <c r="K1300" s="11"/>
      <c r="L1300" s="11"/>
      <c r="M1300" s="11"/>
      <c r="O1300" s="292"/>
      <c r="P1300" s="293"/>
      <c r="Q1300" s="293"/>
      <c r="R1300" s="294"/>
      <c r="U1300" s="4"/>
      <c r="V1300" s="4"/>
    </row>
    <row r="1301" spans="1:22">
      <c r="A1301" s="56"/>
      <c r="B1301" s="11"/>
      <c r="C1301" s="11" t="s">
        <v>416</v>
      </c>
      <c r="D1301" s="11"/>
      <c r="E1301" s="11" t="s">
        <v>417</v>
      </c>
      <c r="F1301" s="11">
        <v>13</v>
      </c>
      <c r="G1301" s="11"/>
      <c r="H1301" s="11">
        <v>0</v>
      </c>
      <c r="I1301" s="11"/>
      <c r="K1301" s="11"/>
      <c r="L1301" s="11"/>
      <c r="M1301" s="11"/>
      <c r="O1301" s="292"/>
      <c r="P1301" s="293"/>
      <c r="Q1301" s="293"/>
      <c r="R1301" s="294"/>
      <c r="U1301" s="4"/>
      <c r="V1301" s="4"/>
    </row>
    <row r="1302" spans="1:22">
      <c r="A1302" s="56"/>
      <c r="B1302" s="11"/>
      <c r="C1302" s="11" t="s">
        <v>292</v>
      </c>
      <c r="D1302" s="11"/>
      <c r="E1302" s="11" t="s">
        <v>293</v>
      </c>
      <c r="F1302" s="11">
        <v>12</v>
      </c>
      <c r="G1302" s="11"/>
      <c r="H1302" s="11">
        <v>0</v>
      </c>
      <c r="I1302" s="11"/>
      <c r="K1302" s="11"/>
      <c r="L1302" s="11"/>
      <c r="M1302" s="11"/>
      <c r="O1302" s="292"/>
      <c r="P1302" s="293"/>
      <c r="Q1302" s="293"/>
      <c r="R1302" s="294"/>
      <c r="U1302" s="4"/>
      <c r="V1302" s="4"/>
    </row>
    <row r="1303" spans="1:22">
      <c r="A1303" s="56"/>
      <c r="B1303" s="11"/>
      <c r="C1303" s="11" t="s">
        <v>202</v>
      </c>
      <c r="D1303" s="11"/>
      <c r="E1303" s="11" t="s">
        <v>199</v>
      </c>
      <c r="F1303" s="11">
        <v>2</v>
      </c>
      <c r="G1303" s="11"/>
      <c r="H1303" s="11"/>
      <c r="I1303" s="11"/>
      <c r="K1303" s="11"/>
      <c r="L1303" s="11"/>
      <c r="M1303" s="11"/>
      <c r="O1303" s="292"/>
      <c r="P1303" s="293"/>
      <c r="Q1303" s="293"/>
      <c r="R1303" s="294"/>
      <c r="U1303" s="4"/>
      <c r="V1303" s="4"/>
    </row>
    <row r="1304" spans="1:22">
      <c r="A1304" s="56"/>
      <c r="B1304" s="11"/>
      <c r="C1304" s="11" t="s">
        <v>354</v>
      </c>
      <c r="D1304" s="11"/>
      <c r="E1304" s="11" t="s">
        <v>350</v>
      </c>
      <c r="F1304" s="11">
        <v>1</v>
      </c>
      <c r="G1304" s="11"/>
      <c r="H1304" s="11"/>
      <c r="I1304" s="11"/>
      <c r="K1304" s="11"/>
      <c r="L1304" s="11"/>
      <c r="M1304" s="11"/>
      <c r="O1304" s="292"/>
      <c r="P1304" s="293"/>
      <c r="Q1304" s="293"/>
      <c r="R1304" s="294"/>
      <c r="U1304" s="4"/>
      <c r="V1304" s="4"/>
    </row>
    <row r="1305" spans="1:22">
      <c r="A1305" s="56"/>
      <c r="B1305" s="11"/>
      <c r="C1305" s="11" t="s">
        <v>294</v>
      </c>
      <c r="D1305" s="11"/>
      <c r="E1305" s="11" t="s">
        <v>295</v>
      </c>
      <c r="F1305" s="11">
        <v>19</v>
      </c>
      <c r="G1305" s="11"/>
      <c r="H1305" s="11">
        <v>0</v>
      </c>
      <c r="I1305" s="11"/>
      <c r="K1305" s="11"/>
      <c r="L1305" s="11"/>
      <c r="M1305" s="11"/>
      <c r="O1305" s="292"/>
      <c r="P1305" s="293"/>
      <c r="Q1305" s="293"/>
      <c r="R1305" s="294"/>
      <c r="U1305" s="4"/>
      <c r="V1305" s="4"/>
    </row>
    <row r="1306" spans="1:22">
      <c r="A1306" s="56"/>
      <c r="B1306" s="11"/>
      <c r="C1306" s="11" t="s">
        <v>245</v>
      </c>
      <c r="D1306" s="11"/>
      <c r="E1306" s="11" t="s">
        <v>237</v>
      </c>
      <c r="F1306" s="11">
        <v>1</v>
      </c>
      <c r="G1306" s="11"/>
      <c r="H1306" s="11">
        <v>0</v>
      </c>
      <c r="I1306" s="11"/>
      <c r="K1306" s="11"/>
      <c r="L1306" s="11"/>
      <c r="M1306" s="11"/>
      <c r="O1306" s="292"/>
      <c r="P1306" s="293"/>
      <c r="Q1306" s="293"/>
      <c r="R1306" s="294"/>
      <c r="U1306" s="4"/>
      <c r="V1306" s="4"/>
    </row>
    <row r="1307" spans="1:22">
      <c r="A1307" s="56"/>
      <c r="B1307" s="11"/>
      <c r="C1307" s="11" t="s">
        <v>206</v>
      </c>
      <c r="D1307" s="11"/>
      <c r="E1307" s="11" t="s">
        <v>204</v>
      </c>
      <c r="F1307" s="11">
        <v>3</v>
      </c>
      <c r="G1307" s="11"/>
      <c r="H1307" s="11">
        <v>0</v>
      </c>
      <c r="I1307" s="11"/>
      <c r="K1307" s="11"/>
      <c r="L1307" s="11"/>
      <c r="M1307" s="11"/>
      <c r="O1307" s="292"/>
      <c r="P1307" s="293"/>
      <c r="Q1307" s="293"/>
      <c r="R1307" s="294"/>
      <c r="U1307" s="4"/>
      <c r="V1307" s="4"/>
    </row>
    <row r="1308" spans="1:22">
      <c r="A1308" s="56"/>
      <c r="B1308" s="11"/>
      <c r="C1308" s="11" t="s">
        <v>418</v>
      </c>
      <c r="D1308" s="11"/>
      <c r="E1308" s="11" t="s">
        <v>419</v>
      </c>
      <c r="F1308" s="11">
        <v>2</v>
      </c>
      <c r="G1308" s="11"/>
      <c r="H1308" s="11"/>
      <c r="I1308" s="11"/>
      <c r="K1308" s="11"/>
      <c r="L1308" s="11"/>
      <c r="M1308" s="11"/>
      <c r="O1308" s="292"/>
      <c r="P1308" s="293"/>
      <c r="Q1308" s="293"/>
      <c r="R1308" s="294"/>
      <c r="U1308" s="4"/>
      <c r="V1308" s="4"/>
    </row>
    <row r="1309" spans="1:22">
      <c r="A1309" s="56"/>
      <c r="B1309" s="11"/>
      <c r="C1309" s="11" t="s">
        <v>300</v>
      </c>
      <c r="D1309" s="11"/>
      <c r="E1309" s="11" t="s">
        <v>297</v>
      </c>
      <c r="F1309" s="11">
        <v>15</v>
      </c>
      <c r="G1309" s="11"/>
      <c r="H1309" s="11">
        <v>0</v>
      </c>
      <c r="I1309" s="11"/>
      <c r="K1309" s="11"/>
      <c r="L1309" s="11"/>
      <c r="M1309" s="11"/>
      <c r="O1309" s="292"/>
      <c r="P1309" s="293"/>
      <c r="Q1309" s="293"/>
      <c r="R1309" s="294"/>
      <c r="U1309" s="4"/>
      <c r="V1309" s="4"/>
    </row>
    <row r="1310" spans="1:22">
      <c r="A1310" s="56"/>
      <c r="B1310" s="11"/>
      <c r="C1310" s="11" t="s">
        <v>210</v>
      </c>
      <c r="D1310" s="11"/>
      <c r="E1310" s="11" t="s">
        <v>208</v>
      </c>
      <c r="F1310" s="11">
        <v>58</v>
      </c>
      <c r="G1310" s="11"/>
      <c r="H1310" s="11">
        <v>0</v>
      </c>
      <c r="I1310" s="11"/>
      <c r="K1310" s="11"/>
      <c r="L1310" s="11"/>
      <c r="M1310" s="11"/>
      <c r="O1310" s="292"/>
      <c r="P1310" s="293"/>
      <c r="Q1310" s="293"/>
      <c r="R1310" s="294"/>
      <c r="U1310" s="4"/>
      <c r="V1310" s="4"/>
    </row>
    <row r="1311" spans="1:22">
      <c r="A1311" s="56"/>
      <c r="B1311" s="11"/>
      <c r="C1311" s="11" t="s">
        <v>530</v>
      </c>
      <c r="D1311" s="11"/>
      <c r="E1311" s="11" t="s">
        <v>531</v>
      </c>
      <c r="F1311" s="11">
        <v>13</v>
      </c>
      <c r="G1311" s="11"/>
      <c r="H1311" s="11">
        <v>0</v>
      </c>
      <c r="I1311" s="11"/>
      <c r="K1311" s="11"/>
      <c r="L1311" s="11"/>
      <c r="M1311" s="11"/>
      <c r="O1311" s="292"/>
      <c r="P1311" s="293"/>
      <c r="Q1311" s="293"/>
      <c r="R1311" s="294"/>
      <c r="U1311" s="4"/>
      <c r="V1311" s="4"/>
    </row>
    <row r="1312" spans="1:22">
      <c r="A1312" s="56"/>
      <c r="B1312" s="11"/>
      <c r="C1312" s="11" t="s">
        <v>423</v>
      </c>
      <c r="D1312" s="11"/>
      <c r="E1312" s="11" t="s">
        <v>421</v>
      </c>
      <c r="F1312" s="11">
        <v>6</v>
      </c>
      <c r="G1312" s="11"/>
      <c r="H1312" s="11"/>
      <c r="I1312" s="11"/>
      <c r="K1312" s="11"/>
      <c r="L1312" s="11"/>
      <c r="M1312" s="11"/>
      <c r="O1312" s="292"/>
      <c r="P1312" s="293"/>
      <c r="Q1312" s="293"/>
      <c r="R1312" s="294"/>
      <c r="U1312" s="4"/>
      <c r="V1312" s="4"/>
    </row>
    <row r="1313" spans="1:22">
      <c r="A1313" s="56"/>
      <c r="B1313" s="11"/>
      <c r="C1313" s="11" t="s">
        <v>305</v>
      </c>
      <c r="D1313" s="11"/>
      <c r="E1313" s="11" t="s">
        <v>302</v>
      </c>
      <c r="F1313" s="11">
        <v>2</v>
      </c>
      <c r="G1313" s="11"/>
      <c r="H1313" s="11"/>
      <c r="I1313" s="11"/>
      <c r="K1313" s="11"/>
      <c r="L1313" s="11"/>
      <c r="M1313" s="11"/>
      <c r="O1313" s="292"/>
      <c r="P1313" s="293"/>
      <c r="Q1313" s="293"/>
      <c r="R1313" s="294"/>
      <c r="U1313" s="4"/>
      <c r="V1313" s="4"/>
    </row>
    <row r="1314" spans="1:22">
      <c r="A1314" s="56"/>
      <c r="B1314" s="11"/>
      <c r="C1314" s="11" t="s">
        <v>554</v>
      </c>
      <c r="D1314" s="11"/>
      <c r="E1314" s="11" t="s">
        <v>523</v>
      </c>
      <c r="F1314" s="11">
        <v>4</v>
      </c>
      <c r="G1314" s="11"/>
      <c r="H1314" s="11"/>
      <c r="I1314" s="11"/>
      <c r="K1314" s="11"/>
      <c r="L1314" s="11"/>
      <c r="M1314" s="11"/>
      <c r="O1314" s="292"/>
      <c r="P1314" s="293"/>
      <c r="Q1314" s="293"/>
      <c r="R1314" s="294"/>
      <c r="U1314" s="4"/>
      <c r="V1314" s="4"/>
    </row>
    <row r="1315" spans="1:22">
      <c r="A1315" s="56"/>
      <c r="B1315" s="11"/>
      <c r="C1315" s="11" t="s">
        <v>248</v>
      </c>
      <c r="D1315" s="11"/>
      <c r="E1315" s="11" t="s">
        <v>247</v>
      </c>
      <c r="F1315" s="11">
        <v>10</v>
      </c>
      <c r="G1315" s="11"/>
      <c r="H1315" s="11"/>
      <c r="I1315" s="11"/>
      <c r="K1315" s="11"/>
      <c r="L1315" s="11"/>
      <c r="M1315" s="11"/>
      <c r="O1315" s="292"/>
      <c r="P1315" s="293"/>
      <c r="Q1315" s="293"/>
      <c r="R1315" s="294"/>
      <c r="U1315" s="4"/>
      <c r="V1315" s="4"/>
    </row>
    <row r="1316" spans="1:22">
      <c r="A1316" s="56"/>
      <c r="B1316" s="11"/>
      <c r="C1316" s="11" t="s">
        <v>196</v>
      </c>
      <c r="D1316" s="11"/>
      <c r="E1316" s="11" t="s">
        <v>195</v>
      </c>
      <c r="F1316" s="11">
        <v>1</v>
      </c>
      <c r="G1316" s="11"/>
      <c r="H1316" s="11"/>
      <c r="I1316" s="11"/>
      <c r="K1316" s="11"/>
      <c r="L1316" s="11"/>
      <c r="M1316" s="11"/>
      <c r="O1316" s="292"/>
      <c r="P1316" s="293"/>
      <c r="Q1316" s="293"/>
      <c r="R1316" s="294"/>
      <c r="U1316" s="4"/>
      <c r="V1316" s="4"/>
    </row>
    <row r="1317" spans="1:22">
      <c r="A1317" s="56"/>
      <c r="B1317" s="11"/>
      <c r="C1317" s="11" t="s">
        <v>309</v>
      </c>
      <c r="D1317" s="11"/>
      <c r="E1317" s="11" t="s">
        <v>307</v>
      </c>
      <c r="F1317" s="11">
        <v>3</v>
      </c>
      <c r="G1317" s="11"/>
      <c r="H1317" s="11"/>
      <c r="I1317" s="11"/>
      <c r="K1317" s="11"/>
      <c r="L1317" s="11"/>
      <c r="M1317" s="11"/>
      <c r="O1317" s="292"/>
      <c r="P1317" s="293"/>
      <c r="Q1317" s="293"/>
      <c r="R1317" s="294"/>
      <c r="U1317" s="4"/>
      <c r="V1317" s="4"/>
    </row>
    <row r="1318" spans="1:22">
      <c r="A1318" s="56"/>
      <c r="B1318" s="11"/>
      <c r="C1318" s="11" t="s">
        <v>310</v>
      </c>
      <c r="D1318" s="11"/>
      <c r="E1318" s="11" t="s">
        <v>311</v>
      </c>
      <c r="F1318" s="11">
        <v>2</v>
      </c>
      <c r="G1318" s="11"/>
      <c r="H1318" s="11"/>
      <c r="I1318" s="11"/>
      <c r="K1318" s="11"/>
      <c r="L1318" s="11"/>
      <c r="M1318" s="11"/>
      <c r="O1318" s="292"/>
      <c r="P1318" s="293"/>
      <c r="Q1318" s="293"/>
      <c r="R1318" s="294"/>
      <c r="U1318" s="4"/>
      <c r="V1318" s="4"/>
    </row>
    <row r="1319" spans="1:22">
      <c r="A1319" s="56"/>
      <c r="B1319" s="11"/>
      <c r="C1319" s="11" t="s">
        <v>312</v>
      </c>
      <c r="D1319" s="11"/>
      <c r="E1319" s="11" t="s">
        <v>313</v>
      </c>
      <c r="F1319" s="11">
        <v>15</v>
      </c>
      <c r="G1319" s="11"/>
      <c r="H1319" s="11">
        <v>0</v>
      </c>
      <c r="I1319" s="11"/>
      <c r="K1319" s="11"/>
      <c r="L1319" s="11"/>
      <c r="M1319" s="11"/>
      <c r="O1319" s="292"/>
      <c r="P1319" s="293"/>
      <c r="Q1319" s="293"/>
      <c r="R1319" s="294"/>
      <c r="U1319" s="4"/>
      <c r="V1319" s="4"/>
    </row>
    <row r="1320" spans="1:22">
      <c r="A1320" s="56"/>
      <c r="B1320" s="11"/>
      <c r="C1320" s="11" t="s">
        <v>317</v>
      </c>
      <c r="D1320" s="11"/>
      <c r="E1320" s="11" t="s">
        <v>315</v>
      </c>
      <c r="F1320" s="11">
        <v>4</v>
      </c>
      <c r="G1320" s="11"/>
      <c r="H1320" s="11"/>
      <c r="I1320" s="11"/>
      <c r="K1320" s="11"/>
      <c r="L1320" s="11"/>
      <c r="M1320" s="11"/>
      <c r="O1320" s="292"/>
      <c r="P1320" s="293"/>
      <c r="Q1320" s="293"/>
      <c r="R1320" s="294"/>
      <c r="U1320" s="4"/>
      <c r="V1320" s="4"/>
    </row>
    <row r="1321" spans="1:22">
      <c r="A1321" s="56"/>
      <c r="B1321" s="11"/>
      <c r="C1321" s="11" t="s">
        <v>487</v>
      </c>
      <c r="D1321" s="11"/>
      <c r="E1321" s="11" t="s">
        <v>485</v>
      </c>
      <c r="F1321" s="11">
        <v>1</v>
      </c>
      <c r="G1321" s="11"/>
      <c r="H1321" s="11"/>
      <c r="I1321" s="11"/>
      <c r="K1321" s="11"/>
      <c r="L1321" s="11"/>
      <c r="M1321" s="11"/>
      <c r="O1321" s="292"/>
      <c r="P1321" s="293"/>
      <c r="Q1321" s="293"/>
      <c r="R1321" s="294"/>
      <c r="U1321" s="4"/>
      <c r="V1321" s="4"/>
    </row>
    <row r="1322" spans="1:22">
      <c r="A1322" s="56"/>
      <c r="B1322" s="11"/>
      <c r="C1322" s="11" t="s">
        <v>428</v>
      </c>
      <c r="D1322" s="11"/>
      <c r="E1322" s="11" t="s">
        <v>427</v>
      </c>
      <c r="F1322" s="11">
        <v>43</v>
      </c>
      <c r="G1322" s="11">
        <v>1</v>
      </c>
      <c r="H1322" s="11">
        <v>0</v>
      </c>
      <c r="I1322" s="11"/>
      <c r="K1322" s="11"/>
      <c r="L1322" s="11"/>
      <c r="M1322" s="11"/>
      <c r="O1322" s="292"/>
      <c r="P1322" s="293"/>
      <c r="Q1322" s="293"/>
      <c r="R1322" s="294"/>
      <c r="U1322" s="4"/>
      <c r="V1322" s="4"/>
    </row>
    <row r="1323" spans="1:22">
      <c r="A1323" s="56"/>
      <c r="B1323" s="11"/>
      <c r="C1323" s="11" t="s">
        <v>429</v>
      </c>
      <c r="D1323" s="11"/>
      <c r="E1323" s="11" t="s">
        <v>427</v>
      </c>
      <c r="F1323" s="11">
        <v>6</v>
      </c>
      <c r="G1323" s="11"/>
      <c r="H1323" s="11">
        <v>0</v>
      </c>
      <c r="I1323" s="11"/>
      <c r="K1323" s="11"/>
      <c r="L1323" s="11"/>
      <c r="M1323" s="11"/>
      <c r="O1323" s="292"/>
      <c r="P1323" s="293"/>
      <c r="Q1323" s="293"/>
      <c r="R1323" s="294"/>
      <c r="U1323" s="4"/>
      <c r="V1323" s="4"/>
    </row>
    <row r="1324" spans="1:22">
      <c r="A1324" s="56"/>
      <c r="B1324" s="11"/>
      <c r="C1324" s="11" t="s">
        <v>321</v>
      </c>
      <c r="D1324" s="11"/>
      <c r="E1324" s="11" t="s">
        <v>319</v>
      </c>
      <c r="F1324" s="11">
        <v>35</v>
      </c>
      <c r="G1324" s="11">
        <v>1</v>
      </c>
      <c r="H1324" s="11">
        <v>0</v>
      </c>
      <c r="I1324" s="11"/>
      <c r="K1324" s="11"/>
      <c r="L1324" s="11"/>
      <c r="M1324" s="11"/>
      <c r="O1324" s="292"/>
      <c r="P1324" s="293"/>
      <c r="Q1324" s="293"/>
      <c r="R1324" s="294"/>
      <c r="U1324" s="4"/>
      <c r="V1324" s="4"/>
    </row>
    <row r="1325" spans="1:22">
      <c r="A1325" s="56"/>
      <c r="B1325" s="11"/>
      <c r="C1325" s="11" t="s">
        <v>323</v>
      </c>
      <c r="D1325" s="11"/>
      <c r="E1325" s="11" t="s">
        <v>324</v>
      </c>
      <c r="F1325" s="11">
        <v>1</v>
      </c>
      <c r="G1325" s="11"/>
      <c r="H1325" s="11"/>
      <c r="I1325" s="11"/>
      <c r="K1325" s="11"/>
      <c r="L1325" s="11"/>
      <c r="M1325" s="11"/>
      <c r="O1325" s="292"/>
      <c r="P1325" s="293"/>
      <c r="Q1325" s="293"/>
      <c r="R1325" s="294"/>
      <c r="U1325" s="4"/>
      <c r="V1325" s="4"/>
    </row>
    <row r="1326" spans="1:22">
      <c r="A1326" s="56"/>
      <c r="B1326" s="11"/>
      <c r="C1326" s="11" t="s">
        <v>436</v>
      </c>
      <c r="D1326" s="11"/>
      <c r="E1326" s="11" t="s">
        <v>432</v>
      </c>
      <c r="F1326" s="11">
        <v>5</v>
      </c>
      <c r="G1326" s="11"/>
      <c r="H1326" s="11"/>
      <c r="I1326" s="11"/>
      <c r="K1326" s="11"/>
      <c r="L1326" s="11"/>
      <c r="M1326" s="11"/>
      <c r="O1326" s="292"/>
      <c r="P1326" s="293"/>
      <c r="Q1326" s="293"/>
      <c r="R1326" s="294"/>
      <c r="U1326" s="4"/>
      <c r="V1326" s="4"/>
    </row>
    <row r="1327" spans="1:22">
      <c r="A1327" s="56"/>
      <c r="B1327" s="11"/>
      <c r="C1327" s="11" t="s">
        <v>327</v>
      </c>
      <c r="D1327" s="11"/>
      <c r="E1327" s="11" t="s">
        <v>326</v>
      </c>
      <c r="F1327" s="11">
        <v>14</v>
      </c>
      <c r="G1327" s="11"/>
      <c r="H1327" s="11"/>
      <c r="I1327" s="11"/>
      <c r="K1327" s="11"/>
      <c r="L1327" s="11"/>
      <c r="M1327" s="11"/>
      <c r="O1327" s="292"/>
      <c r="P1327" s="293"/>
      <c r="Q1327" s="293"/>
      <c r="R1327" s="294"/>
      <c r="U1327" s="4"/>
      <c r="V1327" s="4"/>
    </row>
    <row r="1328" spans="1:22">
      <c r="A1328" s="56"/>
      <c r="B1328" s="11"/>
      <c r="C1328" s="11"/>
      <c r="D1328" s="11"/>
      <c r="E1328" s="11"/>
      <c r="F1328" s="11"/>
      <c r="G1328" s="11"/>
      <c r="H1328" s="11"/>
      <c r="I1328" s="11"/>
      <c r="K1328" s="11"/>
      <c r="L1328" s="11"/>
      <c r="M1328" s="11"/>
      <c r="O1328" s="292"/>
      <c r="P1328" s="293"/>
      <c r="Q1328" s="293"/>
      <c r="R1328" s="294"/>
      <c r="U1328" s="4"/>
      <c r="V1328" s="4"/>
    </row>
    <row r="1329" spans="1:22" ht="15" thickBot="1">
      <c r="A1329" s="56"/>
      <c r="B1329" s="93"/>
      <c r="C1329" s="93"/>
      <c r="D1329" s="93"/>
      <c r="E1329" s="93"/>
      <c r="F1329" s="93"/>
      <c r="G1329" s="93"/>
      <c r="H1329" s="93"/>
      <c r="I1329" s="93"/>
      <c r="K1329" s="93"/>
      <c r="L1329" s="93"/>
      <c r="M1329" s="93"/>
      <c r="O1329" s="447"/>
      <c r="P1329" s="448"/>
      <c r="Q1329" s="448"/>
      <c r="R1329" s="449"/>
      <c r="U1329" s="4"/>
      <c r="V1329" s="4"/>
    </row>
    <row r="1330" spans="1:22" ht="15" thickBot="1">
      <c r="A1330" s="56"/>
      <c r="B1330" s="94" t="s">
        <v>52</v>
      </c>
      <c r="C1330" s="95"/>
      <c r="D1330" s="95"/>
      <c r="E1330" s="95"/>
      <c r="F1330" s="96">
        <f>SUM(F1156:F1329)</f>
        <v>1397</v>
      </c>
      <c r="G1330" s="96">
        <f>SUM(G1156:G1329)</f>
        <v>16</v>
      </c>
      <c r="H1330" s="96">
        <f>SUM(H1156:H1329)</f>
        <v>7</v>
      </c>
      <c r="I1330" s="100" t="s">
        <v>53</v>
      </c>
      <c r="K1330" s="98"/>
      <c r="L1330" s="96"/>
      <c r="M1330" s="97"/>
      <c r="O1330" s="450"/>
      <c r="P1330" s="451"/>
      <c r="Q1330" s="451"/>
      <c r="R1330" s="452"/>
      <c r="U1330" s="4"/>
      <c r="V1330" s="4"/>
    </row>
    <row r="1331" spans="1:22" s="4" customFormat="1" ht="13.2">
      <c r="A1331" s="56"/>
    </row>
    <row r="1332" spans="1:22" s="4" customFormat="1" ht="13.2"/>
    <row r="1333" spans="1:22" s="4" customFormat="1" ht="13.2" hidden="1">
      <c r="K1333" s="51"/>
      <c r="O1333" s="51"/>
    </row>
    <row r="1334" spans="1:22" s="4" customFormat="1" ht="13.2" hidden="1">
      <c r="K1334" s="51"/>
      <c r="O1334" s="51"/>
    </row>
    <row r="1335" spans="1:22" s="4" customFormat="1" ht="13.2" hidden="1">
      <c r="K1335" s="51"/>
      <c r="O1335" s="51"/>
    </row>
    <row r="1336" spans="1:22" s="4" customFormat="1" ht="13.2" hidden="1">
      <c r="K1336" s="51"/>
      <c r="O1336" s="51"/>
    </row>
    <row r="1337" spans="1:22" s="4" customFormat="1" ht="13.2" hidden="1">
      <c r="K1337" s="51"/>
      <c r="O1337" s="51"/>
    </row>
    <row r="1338" spans="1:22"/>
    <row r="1339" spans="1:22"/>
    <row r="1340" spans="1:22"/>
    <row r="1341" spans="1:22"/>
    <row r="1342" spans="1:22"/>
    <row r="1343" spans="1:22"/>
    <row r="1344" spans="1:22"/>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sheetData>
  <mergeCells count="12302">
    <mergeCell ref="K2:L5"/>
    <mergeCell ref="O16:R16"/>
    <mergeCell ref="O17:R17"/>
    <mergeCell ref="O2:Q6"/>
    <mergeCell ref="DW290:DZ290"/>
    <mergeCell ref="EA290:ED290"/>
    <mergeCell ref="EE290:EH290"/>
    <mergeCell ref="EI290:EL290"/>
    <mergeCell ref="EM290:EP290"/>
    <mergeCell ref="DC290:DF290"/>
    <mergeCell ref="DG290:DJ290"/>
    <mergeCell ref="DK290:DN290"/>
    <mergeCell ref="DO290:DR290"/>
    <mergeCell ref="DS290:DV290"/>
    <mergeCell ref="CI290:CL290"/>
    <mergeCell ref="CM290:CP290"/>
    <mergeCell ref="CQ290:CT290"/>
    <mergeCell ref="CU290:CX290"/>
    <mergeCell ref="CY290:DB290"/>
    <mergeCell ref="O286:R286"/>
    <mergeCell ref="O287:R287"/>
    <mergeCell ref="S290:V290"/>
    <mergeCell ref="W290:Z290"/>
    <mergeCell ref="AA290:AD290"/>
    <mergeCell ref="AE290:AH290"/>
    <mergeCell ref="AI290:AL290"/>
    <mergeCell ref="AM290:AP290"/>
    <mergeCell ref="O290:R290"/>
    <mergeCell ref="AQ290:AT290"/>
    <mergeCell ref="AU290:AX290"/>
    <mergeCell ref="AY290:BB290"/>
    <mergeCell ref="BC290:BF290"/>
    <mergeCell ref="BG290:BJ290"/>
    <mergeCell ref="BK290:BN290"/>
    <mergeCell ref="BO290:BR290"/>
    <mergeCell ref="BS290:BV290"/>
    <mergeCell ref="BW290:BZ290"/>
    <mergeCell ref="CA290:CD290"/>
    <mergeCell ref="CE290:CH290"/>
    <mergeCell ref="O289:R289"/>
    <mergeCell ref="JG290:JJ290"/>
    <mergeCell ref="JK290:JN290"/>
    <mergeCell ref="JO290:JR290"/>
    <mergeCell ref="JS290:JV290"/>
    <mergeCell ref="JW290:JZ290"/>
    <mergeCell ref="IM290:IP290"/>
    <mergeCell ref="IQ290:IT290"/>
    <mergeCell ref="IU290:IX290"/>
    <mergeCell ref="IY290:JB290"/>
    <mergeCell ref="JC290:JF290"/>
    <mergeCell ref="HS290:HV290"/>
    <mergeCell ref="HW290:HZ290"/>
    <mergeCell ref="IA290:ID290"/>
    <mergeCell ref="IE290:IH290"/>
    <mergeCell ref="II290:IL290"/>
    <mergeCell ref="GY290:HB290"/>
    <mergeCell ref="HC290:HF290"/>
    <mergeCell ref="HG290:HJ290"/>
    <mergeCell ref="HK290:HN290"/>
    <mergeCell ref="HO290:HR290"/>
    <mergeCell ref="GE290:GH290"/>
    <mergeCell ref="GI290:GL290"/>
    <mergeCell ref="GM290:GP290"/>
    <mergeCell ref="GQ290:GT290"/>
    <mergeCell ref="GU290:GX290"/>
    <mergeCell ref="FK290:FN290"/>
    <mergeCell ref="FO290:FR290"/>
    <mergeCell ref="FS290:FV290"/>
    <mergeCell ref="FW290:FZ290"/>
    <mergeCell ref="GA290:GD290"/>
    <mergeCell ref="EQ290:ET290"/>
    <mergeCell ref="EU290:EX290"/>
    <mergeCell ref="EY290:FB290"/>
    <mergeCell ref="FC290:FF290"/>
    <mergeCell ref="FG290:FJ290"/>
    <mergeCell ref="OQ290:OT290"/>
    <mergeCell ref="OU290:OX290"/>
    <mergeCell ref="OY290:PB290"/>
    <mergeCell ref="PC290:PF290"/>
    <mergeCell ref="PG290:PJ290"/>
    <mergeCell ref="NW290:NZ290"/>
    <mergeCell ref="OA290:OD290"/>
    <mergeCell ref="OE290:OH290"/>
    <mergeCell ref="OI290:OL290"/>
    <mergeCell ref="OM290:OP290"/>
    <mergeCell ref="NC290:NF290"/>
    <mergeCell ref="NG290:NJ290"/>
    <mergeCell ref="NK290:NN290"/>
    <mergeCell ref="NO290:NR290"/>
    <mergeCell ref="NS290:NV290"/>
    <mergeCell ref="MI290:ML290"/>
    <mergeCell ref="MM290:MP290"/>
    <mergeCell ref="MQ290:MT290"/>
    <mergeCell ref="MU290:MX290"/>
    <mergeCell ref="MY290:NB290"/>
    <mergeCell ref="LO290:LR290"/>
    <mergeCell ref="LS290:LV290"/>
    <mergeCell ref="LW290:LZ290"/>
    <mergeCell ref="MA290:MD290"/>
    <mergeCell ref="ME290:MH290"/>
    <mergeCell ref="KU290:KX290"/>
    <mergeCell ref="KY290:LB290"/>
    <mergeCell ref="LC290:LF290"/>
    <mergeCell ref="LG290:LJ290"/>
    <mergeCell ref="LK290:LN290"/>
    <mergeCell ref="KA290:KD290"/>
    <mergeCell ref="KE290:KH290"/>
    <mergeCell ref="KI290:KL290"/>
    <mergeCell ref="KM290:KP290"/>
    <mergeCell ref="KQ290:KT290"/>
    <mergeCell ref="UA290:UD290"/>
    <mergeCell ref="UE290:UH290"/>
    <mergeCell ref="UI290:UL290"/>
    <mergeCell ref="UM290:UP290"/>
    <mergeCell ref="UQ290:UT290"/>
    <mergeCell ref="TG290:TJ290"/>
    <mergeCell ref="TK290:TN290"/>
    <mergeCell ref="TO290:TR290"/>
    <mergeCell ref="TS290:TV290"/>
    <mergeCell ref="TW290:TZ290"/>
    <mergeCell ref="SM290:SP290"/>
    <mergeCell ref="SQ290:ST290"/>
    <mergeCell ref="SU290:SX290"/>
    <mergeCell ref="SY290:TB290"/>
    <mergeCell ref="TC290:TF290"/>
    <mergeCell ref="RS290:RV290"/>
    <mergeCell ref="RW290:RZ290"/>
    <mergeCell ref="SA290:SD290"/>
    <mergeCell ref="SE290:SH290"/>
    <mergeCell ref="SI290:SL290"/>
    <mergeCell ref="QY290:RB290"/>
    <mergeCell ref="RC290:RF290"/>
    <mergeCell ref="RG290:RJ290"/>
    <mergeCell ref="RK290:RN290"/>
    <mergeCell ref="RO290:RR290"/>
    <mergeCell ref="QE290:QH290"/>
    <mergeCell ref="QI290:QL290"/>
    <mergeCell ref="QM290:QP290"/>
    <mergeCell ref="QQ290:QT290"/>
    <mergeCell ref="QU290:QX290"/>
    <mergeCell ref="PK290:PN290"/>
    <mergeCell ref="PO290:PR290"/>
    <mergeCell ref="PS290:PV290"/>
    <mergeCell ref="PW290:PZ290"/>
    <mergeCell ref="QA290:QD290"/>
    <mergeCell ref="ZK290:ZN290"/>
    <mergeCell ref="ZO290:ZR290"/>
    <mergeCell ref="ZS290:ZV290"/>
    <mergeCell ref="ZW290:ZZ290"/>
    <mergeCell ref="AAA290:AAD290"/>
    <mergeCell ref="YQ290:YT290"/>
    <mergeCell ref="YU290:YX290"/>
    <mergeCell ref="YY290:ZB290"/>
    <mergeCell ref="ZC290:ZF290"/>
    <mergeCell ref="ZG290:ZJ290"/>
    <mergeCell ref="XW290:XZ290"/>
    <mergeCell ref="YA290:YD290"/>
    <mergeCell ref="YE290:YH290"/>
    <mergeCell ref="YI290:YL290"/>
    <mergeCell ref="YM290:YP290"/>
    <mergeCell ref="XC290:XF290"/>
    <mergeCell ref="XG290:XJ290"/>
    <mergeCell ref="XK290:XN290"/>
    <mergeCell ref="XO290:XR290"/>
    <mergeCell ref="XS290:XV290"/>
    <mergeCell ref="WI290:WL290"/>
    <mergeCell ref="WM290:WP290"/>
    <mergeCell ref="WQ290:WT290"/>
    <mergeCell ref="WU290:WX290"/>
    <mergeCell ref="WY290:XB290"/>
    <mergeCell ref="VO290:VR290"/>
    <mergeCell ref="VS290:VV290"/>
    <mergeCell ref="VW290:VZ290"/>
    <mergeCell ref="WA290:WD290"/>
    <mergeCell ref="WE290:WH290"/>
    <mergeCell ref="UU290:UX290"/>
    <mergeCell ref="UY290:VB290"/>
    <mergeCell ref="VC290:VF290"/>
    <mergeCell ref="VG290:VJ290"/>
    <mergeCell ref="VK290:VN290"/>
    <mergeCell ref="AEU290:AEX290"/>
    <mergeCell ref="AEY290:AFB290"/>
    <mergeCell ref="AFC290:AFF290"/>
    <mergeCell ref="AFG290:AFJ290"/>
    <mergeCell ref="AFK290:AFN290"/>
    <mergeCell ref="AEA290:AED290"/>
    <mergeCell ref="AEE290:AEH290"/>
    <mergeCell ref="AEI290:AEL290"/>
    <mergeCell ref="AEM290:AEP290"/>
    <mergeCell ref="AEQ290:AET290"/>
    <mergeCell ref="ADG290:ADJ290"/>
    <mergeCell ref="ADK290:ADN290"/>
    <mergeCell ref="ADO290:ADR290"/>
    <mergeCell ref="ADS290:ADV290"/>
    <mergeCell ref="ADW290:ADZ290"/>
    <mergeCell ref="ACM290:ACP290"/>
    <mergeCell ref="ACQ290:ACT290"/>
    <mergeCell ref="ACU290:ACX290"/>
    <mergeCell ref="ACY290:ADB290"/>
    <mergeCell ref="ADC290:ADF290"/>
    <mergeCell ref="ABS290:ABV290"/>
    <mergeCell ref="ABW290:ABZ290"/>
    <mergeCell ref="ACA290:ACD290"/>
    <mergeCell ref="ACE290:ACH290"/>
    <mergeCell ref="ACI290:ACL290"/>
    <mergeCell ref="AAY290:ABB290"/>
    <mergeCell ref="ABC290:ABF290"/>
    <mergeCell ref="ABG290:ABJ290"/>
    <mergeCell ref="ABK290:ABN290"/>
    <mergeCell ref="ABO290:ABR290"/>
    <mergeCell ref="AAE290:AAH290"/>
    <mergeCell ref="AAI290:AAL290"/>
    <mergeCell ref="AAM290:AAP290"/>
    <mergeCell ref="AAQ290:AAT290"/>
    <mergeCell ref="AAU290:AAX290"/>
    <mergeCell ref="AKE290:AKH290"/>
    <mergeCell ref="AKI290:AKL290"/>
    <mergeCell ref="AKM290:AKP290"/>
    <mergeCell ref="AKQ290:AKT290"/>
    <mergeCell ref="AKU290:AKX290"/>
    <mergeCell ref="AJK290:AJN290"/>
    <mergeCell ref="AJO290:AJR290"/>
    <mergeCell ref="AJS290:AJV290"/>
    <mergeCell ref="AJW290:AJZ290"/>
    <mergeCell ref="AKA290:AKD290"/>
    <mergeCell ref="AIQ290:AIT290"/>
    <mergeCell ref="AIU290:AIX290"/>
    <mergeCell ref="AIY290:AJB290"/>
    <mergeCell ref="AJC290:AJF290"/>
    <mergeCell ref="AJG290:AJJ290"/>
    <mergeCell ref="AHW290:AHZ290"/>
    <mergeCell ref="AIA290:AID290"/>
    <mergeCell ref="AIE290:AIH290"/>
    <mergeCell ref="AII290:AIL290"/>
    <mergeCell ref="AIM290:AIP290"/>
    <mergeCell ref="AHC290:AHF290"/>
    <mergeCell ref="AHG290:AHJ290"/>
    <mergeCell ref="AHK290:AHN290"/>
    <mergeCell ref="AHO290:AHR290"/>
    <mergeCell ref="AHS290:AHV290"/>
    <mergeCell ref="AGI290:AGL290"/>
    <mergeCell ref="AGM290:AGP290"/>
    <mergeCell ref="AGQ290:AGT290"/>
    <mergeCell ref="AGU290:AGX290"/>
    <mergeCell ref="AGY290:AHB290"/>
    <mergeCell ref="AFO290:AFR290"/>
    <mergeCell ref="AFS290:AFV290"/>
    <mergeCell ref="AFW290:AFZ290"/>
    <mergeCell ref="AGA290:AGD290"/>
    <mergeCell ref="AGE290:AGH290"/>
    <mergeCell ref="APO290:APR290"/>
    <mergeCell ref="APS290:APV290"/>
    <mergeCell ref="APW290:APZ290"/>
    <mergeCell ref="AQA290:AQD290"/>
    <mergeCell ref="AQE290:AQH290"/>
    <mergeCell ref="AOU290:AOX290"/>
    <mergeCell ref="AOY290:APB290"/>
    <mergeCell ref="APC290:APF290"/>
    <mergeCell ref="APG290:APJ290"/>
    <mergeCell ref="APK290:APN290"/>
    <mergeCell ref="AOA290:AOD290"/>
    <mergeCell ref="AOE290:AOH290"/>
    <mergeCell ref="AOI290:AOL290"/>
    <mergeCell ref="AOM290:AOP290"/>
    <mergeCell ref="AOQ290:AOT290"/>
    <mergeCell ref="ANG290:ANJ290"/>
    <mergeCell ref="ANK290:ANN290"/>
    <mergeCell ref="ANO290:ANR290"/>
    <mergeCell ref="ANS290:ANV290"/>
    <mergeCell ref="ANW290:ANZ290"/>
    <mergeCell ref="AMM290:AMP290"/>
    <mergeCell ref="AMQ290:AMT290"/>
    <mergeCell ref="AMU290:AMX290"/>
    <mergeCell ref="AMY290:ANB290"/>
    <mergeCell ref="ANC290:ANF290"/>
    <mergeCell ref="ALS290:ALV290"/>
    <mergeCell ref="ALW290:ALZ290"/>
    <mergeCell ref="AMA290:AMD290"/>
    <mergeCell ref="AME290:AMH290"/>
    <mergeCell ref="AMI290:AML290"/>
    <mergeCell ref="AKY290:ALB290"/>
    <mergeCell ref="ALC290:ALF290"/>
    <mergeCell ref="ALG290:ALJ290"/>
    <mergeCell ref="ALK290:ALN290"/>
    <mergeCell ref="ALO290:ALR290"/>
    <mergeCell ref="AUY290:AVB290"/>
    <mergeCell ref="AVC290:AVF290"/>
    <mergeCell ref="AVG290:AVJ290"/>
    <mergeCell ref="AVK290:AVN290"/>
    <mergeCell ref="AVO290:AVR290"/>
    <mergeCell ref="AUE290:AUH290"/>
    <mergeCell ref="AUI290:AUL290"/>
    <mergeCell ref="AUM290:AUP290"/>
    <mergeCell ref="AUQ290:AUT290"/>
    <mergeCell ref="AUU290:AUX290"/>
    <mergeCell ref="ATK290:ATN290"/>
    <mergeCell ref="ATO290:ATR290"/>
    <mergeCell ref="ATS290:ATV290"/>
    <mergeCell ref="ATW290:ATZ290"/>
    <mergeCell ref="AUA290:AUD290"/>
    <mergeCell ref="ASQ290:AST290"/>
    <mergeCell ref="ASU290:ASX290"/>
    <mergeCell ref="ASY290:ATB290"/>
    <mergeCell ref="ATC290:ATF290"/>
    <mergeCell ref="ATG290:ATJ290"/>
    <mergeCell ref="ARW290:ARZ290"/>
    <mergeCell ref="ASA290:ASD290"/>
    <mergeCell ref="ASE290:ASH290"/>
    <mergeCell ref="ASI290:ASL290"/>
    <mergeCell ref="ASM290:ASP290"/>
    <mergeCell ref="ARC290:ARF290"/>
    <mergeCell ref="ARG290:ARJ290"/>
    <mergeCell ref="ARK290:ARN290"/>
    <mergeCell ref="ARO290:ARR290"/>
    <mergeCell ref="ARS290:ARV290"/>
    <mergeCell ref="AQI290:AQL290"/>
    <mergeCell ref="AQM290:AQP290"/>
    <mergeCell ref="AQQ290:AQT290"/>
    <mergeCell ref="AQU290:AQX290"/>
    <mergeCell ref="AQY290:ARB290"/>
    <mergeCell ref="BAI290:BAL290"/>
    <mergeCell ref="BAM290:BAP290"/>
    <mergeCell ref="BAQ290:BAT290"/>
    <mergeCell ref="BAU290:BAX290"/>
    <mergeCell ref="BAY290:BBB290"/>
    <mergeCell ref="AZO290:AZR290"/>
    <mergeCell ref="AZS290:AZV290"/>
    <mergeCell ref="AZW290:AZZ290"/>
    <mergeCell ref="BAA290:BAD290"/>
    <mergeCell ref="BAE290:BAH290"/>
    <mergeCell ref="AYU290:AYX290"/>
    <mergeCell ref="AYY290:AZB290"/>
    <mergeCell ref="AZC290:AZF290"/>
    <mergeCell ref="AZG290:AZJ290"/>
    <mergeCell ref="AZK290:AZN290"/>
    <mergeCell ref="AYA290:AYD290"/>
    <mergeCell ref="AYE290:AYH290"/>
    <mergeCell ref="AYI290:AYL290"/>
    <mergeCell ref="AYM290:AYP290"/>
    <mergeCell ref="AYQ290:AYT290"/>
    <mergeCell ref="AXG290:AXJ290"/>
    <mergeCell ref="AXK290:AXN290"/>
    <mergeCell ref="AXO290:AXR290"/>
    <mergeCell ref="AXS290:AXV290"/>
    <mergeCell ref="AXW290:AXZ290"/>
    <mergeCell ref="AWM290:AWP290"/>
    <mergeCell ref="AWQ290:AWT290"/>
    <mergeCell ref="AWU290:AWX290"/>
    <mergeCell ref="AWY290:AXB290"/>
    <mergeCell ref="AXC290:AXF290"/>
    <mergeCell ref="AVS290:AVV290"/>
    <mergeCell ref="AVW290:AVZ290"/>
    <mergeCell ref="AWA290:AWD290"/>
    <mergeCell ref="AWE290:AWH290"/>
    <mergeCell ref="AWI290:AWL290"/>
    <mergeCell ref="BFS290:BFV290"/>
    <mergeCell ref="BFW290:BFZ290"/>
    <mergeCell ref="BGA290:BGD290"/>
    <mergeCell ref="BGE290:BGH290"/>
    <mergeCell ref="BGI290:BGL290"/>
    <mergeCell ref="BEY290:BFB290"/>
    <mergeCell ref="BFC290:BFF290"/>
    <mergeCell ref="BFG290:BFJ290"/>
    <mergeCell ref="BFK290:BFN290"/>
    <mergeCell ref="BFO290:BFR290"/>
    <mergeCell ref="BEE290:BEH290"/>
    <mergeCell ref="BEI290:BEL290"/>
    <mergeCell ref="BEM290:BEP290"/>
    <mergeCell ref="BEQ290:BET290"/>
    <mergeCell ref="BEU290:BEX290"/>
    <mergeCell ref="BDK290:BDN290"/>
    <mergeCell ref="BDO290:BDR290"/>
    <mergeCell ref="BDS290:BDV290"/>
    <mergeCell ref="BDW290:BDZ290"/>
    <mergeCell ref="BEA290:BED290"/>
    <mergeCell ref="BCQ290:BCT290"/>
    <mergeCell ref="BCU290:BCX290"/>
    <mergeCell ref="BCY290:BDB290"/>
    <mergeCell ref="BDC290:BDF290"/>
    <mergeCell ref="BDG290:BDJ290"/>
    <mergeCell ref="BBW290:BBZ290"/>
    <mergeCell ref="BCA290:BCD290"/>
    <mergeCell ref="BCE290:BCH290"/>
    <mergeCell ref="BCI290:BCL290"/>
    <mergeCell ref="BCM290:BCP290"/>
    <mergeCell ref="BBC290:BBF290"/>
    <mergeCell ref="BBG290:BBJ290"/>
    <mergeCell ref="BBK290:BBN290"/>
    <mergeCell ref="BBO290:BBR290"/>
    <mergeCell ref="BBS290:BBV290"/>
    <mergeCell ref="BLC290:BLF290"/>
    <mergeCell ref="BLG290:BLJ290"/>
    <mergeCell ref="BLK290:BLN290"/>
    <mergeCell ref="BLO290:BLR290"/>
    <mergeCell ref="BLS290:BLV290"/>
    <mergeCell ref="BKI290:BKL290"/>
    <mergeCell ref="BKM290:BKP290"/>
    <mergeCell ref="BKQ290:BKT290"/>
    <mergeCell ref="BKU290:BKX290"/>
    <mergeCell ref="BKY290:BLB290"/>
    <mergeCell ref="BJO290:BJR290"/>
    <mergeCell ref="BJS290:BJV290"/>
    <mergeCell ref="BJW290:BJZ290"/>
    <mergeCell ref="BKA290:BKD290"/>
    <mergeCell ref="BKE290:BKH290"/>
    <mergeCell ref="BIU290:BIX290"/>
    <mergeCell ref="BIY290:BJB290"/>
    <mergeCell ref="BJC290:BJF290"/>
    <mergeCell ref="BJG290:BJJ290"/>
    <mergeCell ref="BJK290:BJN290"/>
    <mergeCell ref="BIA290:BID290"/>
    <mergeCell ref="BIE290:BIH290"/>
    <mergeCell ref="BII290:BIL290"/>
    <mergeCell ref="BIM290:BIP290"/>
    <mergeCell ref="BIQ290:BIT290"/>
    <mergeCell ref="BHG290:BHJ290"/>
    <mergeCell ref="BHK290:BHN290"/>
    <mergeCell ref="BHO290:BHR290"/>
    <mergeCell ref="BHS290:BHV290"/>
    <mergeCell ref="BHW290:BHZ290"/>
    <mergeCell ref="BGM290:BGP290"/>
    <mergeCell ref="BGQ290:BGT290"/>
    <mergeCell ref="BGU290:BGX290"/>
    <mergeCell ref="BGY290:BHB290"/>
    <mergeCell ref="BHC290:BHF290"/>
    <mergeCell ref="BQM290:BQP290"/>
    <mergeCell ref="BQQ290:BQT290"/>
    <mergeCell ref="BQU290:BQX290"/>
    <mergeCell ref="BQY290:BRB290"/>
    <mergeCell ref="BRC290:BRF290"/>
    <mergeCell ref="BPS290:BPV290"/>
    <mergeCell ref="BPW290:BPZ290"/>
    <mergeCell ref="BQA290:BQD290"/>
    <mergeCell ref="BQE290:BQH290"/>
    <mergeCell ref="BQI290:BQL290"/>
    <mergeCell ref="BOY290:BPB290"/>
    <mergeCell ref="BPC290:BPF290"/>
    <mergeCell ref="BPG290:BPJ290"/>
    <mergeCell ref="BPK290:BPN290"/>
    <mergeCell ref="BPO290:BPR290"/>
    <mergeCell ref="BOE290:BOH290"/>
    <mergeCell ref="BOI290:BOL290"/>
    <mergeCell ref="BOM290:BOP290"/>
    <mergeCell ref="BOQ290:BOT290"/>
    <mergeCell ref="BOU290:BOX290"/>
    <mergeCell ref="BNK290:BNN290"/>
    <mergeCell ref="BNO290:BNR290"/>
    <mergeCell ref="BNS290:BNV290"/>
    <mergeCell ref="BNW290:BNZ290"/>
    <mergeCell ref="BOA290:BOD290"/>
    <mergeCell ref="BMQ290:BMT290"/>
    <mergeCell ref="BMU290:BMX290"/>
    <mergeCell ref="BMY290:BNB290"/>
    <mergeCell ref="BNC290:BNF290"/>
    <mergeCell ref="BNG290:BNJ290"/>
    <mergeCell ref="BLW290:BLZ290"/>
    <mergeCell ref="BMA290:BMD290"/>
    <mergeCell ref="BME290:BMH290"/>
    <mergeCell ref="BMI290:BML290"/>
    <mergeCell ref="BMM290:BMP290"/>
    <mergeCell ref="BVW290:BVZ290"/>
    <mergeCell ref="BWA290:BWD290"/>
    <mergeCell ref="BWE290:BWH290"/>
    <mergeCell ref="BWI290:BWL290"/>
    <mergeCell ref="BWM290:BWP290"/>
    <mergeCell ref="BVC290:BVF290"/>
    <mergeCell ref="BVG290:BVJ290"/>
    <mergeCell ref="BVK290:BVN290"/>
    <mergeCell ref="BVO290:BVR290"/>
    <mergeCell ref="BVS290:BVV290"/>
    <mergeCell ref="BUI290:BUL290"/>
    <mergeCell ref="BUM290:BUP290"/>
    <mergeCell ref="BUQ290:BUT290"/>
    <mergeCell ref="BUU290:BUX290"/>
    <mergeCell ref="BUY290:BVB290"/>
    <mergeCell ref="BTO290:BTR290"/>
    <mergeCell ref="BTS290:BTV290"/>
    <mergeCell ref="BTW290:BTZ290"/>
    <mergeCell ref="BUA290:BUD290"/>
    <mergeCell ref="BUE290:BUH290"/>
    <mergeCell ref="BSU290:BSX290"/>
    <mergeCell ref="BSY290:BTB290"/>
    <mergeCell ref="BTC290:BTF290"/>
    <mergeCell ref="BTG290:BTJ290"/>
    <mergeCell ref="BTK290:BTN290"/>
    <mergeCell ref="BSA290:BSD290"/>
    <mergeCell ref="BSE290:BSH290"/>
    <mergeCell ref="BSI290:BSL290"/>
    <mergeCell ref="BSM290:BSP290"/>
    <mergeCell ref="BSQ290:BST290"/>
    <mergeCell ref="BRG290:BRJ290"/>
    <mergeCell ref="BRK290:BRN290"/>
    <mergeCell ref="BRO290:BRR290"/>
    <mergeCell ref="BRS290:BRV290"/>
    <mergeCell ref="BRW290:BRZ290"/>
    <mergeCell ref="CBG290:CBJ290"/>
    <mergeCell ref="CBK290:CBN290"/>
    <mergeCell ref="CBO290:CBR290"/>
    <mergeCell ref="CBS290:CBV290"/>
    <mergeCell ref="CBW290:CBZ290"/>
    <mergeCell ref="CAM290:CAP290"/>
    <mergeCell ref="CAQ290:CAT290"/>
    <mergeCell ref="CAU290:CAX290"/>
    <mergeCell ref="CAY290:CBB290"/>
    <mergeCell ref="CBC290:CBF290"/>
    <mergeCell ref="BZS290:BZV290"/>
    <mergeCell ref="BZW290:BZZ290"/>
    <mergeCell ref="CAA290:CAD290"/>
    <mergeCell ref="CAE290:CAH290"/>
    <mergeCell ref="CAI290:CAL290"/>
    <mergeCell ref="BYY290:BZB290"/>
    <mergeCell ref="BZC290:BZF290"/>
    <mergeCell ref="BZG290:BZJ290"/>
    <mergeCell ref="BZK290:BZN290"/>
    <mergeCell ref="BZO290:BZR290"/>
    <mergeCell ref="BYE290:BYH290"/>
    <mergeCell ref="BYI290:BYL290"/>
    <mergeCell ref="BYM290:BYP290"/>
    <mergeCell ref="BYQ290:BYT290"/>
    <mergeCell ref="BYU290:BYX290"/>
    <mergeCell ref="BXK290:BXN290"/>
    <mergeCell ref="BXO290:BXR290"/>
    <mergeCell ref="BXS290:BXV290"/>
    <mergeCell ref="BXW290:BXZ290"/>
    <mergeCell ref="BYA290:BYD290"/>
    <mergeCell ref="BWQ290:BWT290"/>
    <mergeCell ref="BWU290:BWX290"/>
    <mergeCell ref="BWY290:BXB290"/>
    <mergeCell ref="BXC290:BXF290"/>
    <mergeCell ref="BXG290:BXJ290"/>
    <mergeCell ref="CGQ290:CGT290"/>
    <mergeCell ref="CGU290:CGX290"/>
    <mergeCell ref="CGY290:CHB290"/>
    <mergeCell ref="CHC290:CHF290"/>
    <mergeCell ref="CHG290:CHJ290"/>
    <mergeCell ref="CFW290:CFZ290"/>
    <mergeCell ref="CGA290:CGD290"/>
    <mergeCell ref="CGE290:CGH290"/>
    <mergeCell ref="CGI290:CGL290"/>
    <mergeCell ref="CGM290:CGP290"/>
    <mergeCell ref="CFC290:CFF290"/>
    <mergeCell ref="CFG290:CFJ290"/>
    <mergeCell ref="CFK290:CFN290"/>
    <mergeCell ref="CFO290:CFR290"/>
    <mergeCell ref="CFS290:CFV290"/>
    <mergeCell ref="CEI290:CEL290"/>
    <mergeCell ref="CEM290:CEP290"/>
    <mergeCell ref="CEQ290:CET290"/>
    <mergeCell ref="CEU290:CEX290"/>
    <mergeCell ref="CEY290:CFB290"/>
    <mergeCell ref="CDO290:CDR290"/>
    <mergeCell ref="CDS290:CDV290"/>
    <mergeCell ref="CDW290:CDZ290"/>
    <mergeCell ref="CEA290:CED290"/>
    <mergeCell ref="CEE290:CEH290"/>
    <mergeCell ref="CCU290:CCX290"/>
    <mergeCell ref="CCY290:CDB290"/>
    <mergeCell ref="CDC290:CDF290"/>
    <mergeCell ref="CDG290:CDJ290"/>
    <mergeCell ref="CDK290:CDN290"/>
    <mergeCell ref="CCA290:CCD290"/>
    <mergeCell ref="CCE290:CCH290"/>
    <mergeCell ref="CCI290:CCL290"/>
    <mergeCell ref="CCM290:CCP290"/>
    <mergeCell ref="CCQ290:CCT290"/>
    <mergeCell ref="CMA290:CMD290"/>
    <mergeCell ref="CME290:CMH290"/>
    <mergeCell ref="CMI290:CML290"/>
    <mergeCell ref="CMM290:CMP290"/>
    <mergeCell ref="CMQ290:CMT290"/>
    <mergeCell ref="CLG290:CLJ290"/>
    <mergeCell ref="CLK290:CLN290"/>
    <mergeCell ref="CLO290:CLR290"/>
    <mergeCell ref="CLS290:CLV290"/>
    <mergeCell ref="CLW290:CLZ290"/>
    <mergeCell ref="CKM290:CKP290"/>
    <mergeCell ref="CKQ290:CKT290"/>
    <mergeCell ref="CKU290:CKX290"/>
    <mergeCell ref="CKY290:CLB290"/>
    <mergeCell ref="CLC290:CLF290"/>
    <mergeCell ref="CJS290:CJV290"/>
    <mergeCell ref="CJW290:CJZ290"/>
    <mergeCell ref="CKA290:CKD290"/>
    <mergeCell ref="CKE290:CKH290"/>
    <mergeCell ref="CKI290:CKL290"/>
    <mergeCell ref="CIY290:CJB290"/>
    <mergeCell ref="CJC290:CJF290"/>
    <mergeCell ref="CJG290:CJJ290"/>
    <mergeCell ref="CJK290:CJN290"/>
    <mergeCell ref="CJO290:CJR290"/>
    <mergeCell ref="CIE290:CIH290"/>
    <mergeCell ref="CII290:CIL290"/>
    <mergeCell ref="CIM290:CIP290"/>
    <mergeCell ref="CIQ290:CIT290"/>
    <mergeCell ref="CIU290:CIX290"/>
    <mergeCell ref="CHK290:CHN290"/>
    <mergeCell ref="CHO290:CHR290"/>
    <mergeCell ref="CHS290:CHV290"/>
    <mergeCell ref="CHW290:CHZ290"/>
    <mergeCell ref="CIA290:CID290"/>
    <mergeCell ref="CRK290:CRN290"/>
    <mergeCell ref="CRO290:CRR290"/>
    <mergeCell ref="CRS290:CRV290"/>
    <mergeCell ref="CRW290:CRZ290"/>
    <mergeCell ref="CSA290:CSD290"/>
    <mergeCell ref="CQQ290:CQT290"/>
    <mergeCell ref="CQU290:CQX290"/>
    <mergeCell ref="CQY290:CRB290"/>
    <mergeCell ref="CRC290:CRF290"/>
    <mergeCell ref="CRG290:CRJ290"/>
    <mergeCell ref="CPW290:CPZ290"/>
    <mergeCell ref="CQA290:CQD290"/>
    <mergeCell ref="CQE290:CQH290"/>
    <mergeCell ref="CQI290:CQL290"/>
    <mergeCell ref="CQM290:CQP290"/>
    <mergeCell ref="CPC290:CPF290"/>
    <mergeCell ref="CPG290:CPJ290"/>
    <mergeCell ref="CPK290:CPN290"/>
    <mergeCell ref="CPO290:CPR290"/>
    <mergeCell ref="CPS290:CPV290"/>
    <mergeCell ref="COI290:COL290"/>
    <mergeCell ref="COM290:COP290"/>
    <mergeCell ref="COQ290:COT290"/>
    <mergeCell ref="COU290:COX290"/>
    <mergeCell ref="COY290:CPB290"/>
    <mergeCell ref="CNO290:CNR290"/>
    <mergeCell ref="CNS290:CNV290"/>
    <mergeCell ref="CNW290:CNZ290"/>
    <mergeCell ref="COA290:COD290"/>
    <mergeCell ref="COE290:COH290"/>
    <mergeCell ref="CMU290:CMX290"/>
    <mergeCell ref="CMY290:CNB290"/>
    <mergeCell ref="CNC290:CNF290"/>
    <mergeCell ref="CNG290:CNJ290"/>
    <mergeCell ref="CNK290:CNN290"/>
    <mergeCell ref="CWU290:CWX290"/>
    <mergeCell ref="CWY290:CXB290"/>
    <mergeCell ref="CXC290:CXF290"/>
    <mergeCell ref="CXG290:CXJ290"/>
    <mergeCell ref="CXK290:CXN290"/>
    <mergeCell ref="CWA290:CWD290"/>
    <mergeCell ref="CWE290:CWH290"/>
    <mergeCell ref="CWI290:CWL290"/>
    <mergeCell ref="CWM290:CWP290"/>
    <mergeCell ref="CWQ290:CWT290"/>
    <mergeCell ref="CVG290:CVJ290"/>
    <mergeCell ref="CVK290:CVN290"/>
    <mergeCell ref="CVO290:CVR290"/>
    <mergeCell ref="CVS290:CVV290"/>
    <mergeCell ref="CVW290:CVZ290"/>
    <mergeCell ref="CUM290:CUP290"/>
    <mergeCell ref="CUQ290:CUT290"/>
    <mergeCell ref="CUU290:CUX290"/>
    <mergeCell ref="CUY290:CVB290"/>
    <mergeCell ref="CVC290:CVF290"/>
    <mergeCell ref="CTS290:CTV290"/>
    <mergeCell ref="CTW290:CTZ290"/>
    <mergeCell ref="CUA290:CUD290"/>
    <mergeCell ref="CUE290:CUH290"/>
    <mergeCell ref="CUI290:CUL290"/>
    <mergeCell ref="CSY290:CTB290"/>
    <mergeCell ref="CTC290:CTF290"/>
    <mergeCell ref="CTG290:CTJ290"/>
    <mergeCell ref="CTK290:CTN290"/>
    <mergeCell ref="CTO290:CTR290"/>
    <mergeCell ref="CSE290:CSH290"/>
    <mergeCell ref="CSI290:CSL290"/>
    <mergeCell ref="CSM290:CSP290"/>
    <mergeCell ref="CSQ290:CST290"/>
    <mergeCell ref="CSU290:CSX290"/>
    <mergeCell ref="DCE290:DCH290"/>
    <mergeCell ref="DCI290:DCL290"/>
    <mergeCell ref="DCM290:DCP290"/>
    <mergeCell ref="DCQ290:DCT290"/>
    <mergeCell ref="DCU290:DCX290"/>
    <mergeCell ref="DBK290:DBN290"/>
    <mergeCell ref="DBO290:DBR290"/>
    <mergeCell ref="DBS290:DBV290"/>
    <mergeCell ref="DBW290:DBZ290"/>
    <mergeCell ref="DCA290:DCD290"/>
    <mergeCell ref="DAQ290:DAT290"/>
    <mergeCell ref="DAU290:DAX290"/>
    <mergeCell ref="DAY290:DBB290"/>
    <mergeCell ref="DBC290:DBF290"/>
    <mergeCell ref="DBG290:DBJ290"/>
    <mergeCell ref="CZW290:CZZ290"/>
    <mergeCell ref="DAA290:DAD290"/>
    <mergeCell ref="DAE290:DAH290"/>
    <mergeCell ref="DAI290:DAL290"/>
    <mergeCell ref="DAM290:DAP290"/>
    <mergeCell ref="CZC290:CZF290"/>
    <mergeCell ref="CZG290:CZJ290"/>
    <mergeCell ref="CZK290:CZN290"/>
    <mergeCell ref="CZO290:CZR290"/>
    <mergeCell ref="CZS290:CZV290"/>
    <mergeCell ref="CYI290:CYL290"/>
    <mergeCell ref="CYM290:CYP290"/>
    <mergeCell ref="CYQ290:CYT290"/>
    <mergeCell ref="CYU290:CYX290"/>
    <mergeCell ref="CYY290:CZB290"/>
    <mergeCell ref="CXO290:CXR290"/>
    <mergeCell ref="CXS290:CXV290"/>
    <mergeCell ref="CXW290:CXZ290"/>
    <mergeCell ref="CYA290:CYD290"/>
    <mergeCell ref="CYE290:CYH290"/>
    <mergeCell ref="DHO290:DHR290"/>
    <mergeCell ref="DHS290:DHV290"/>
    <mergeCell ref="DHW290:DHZ290"/>
    <mergeCell ref="DIA290:DID290"/>
    <mergeCell ref="DIE290:DIH290"/>
    <mergeCell ref="DGU290:DGX290"/>
    <mergeCell ref="DGY290:DHB290"/>
    <mergeCell ref="DHC290:DHF290"/>
    <mergeCell ref="DHG290:DHJ290"/>
    <mergeCell ref="DHK290:DHN290"/>
    <mergeCell ref="DGA290:DGD290"/>
    <mergeCell ref="DGE290:DGH290"/>
    <mergeCell ref="DGI290:DGL290"/>
    <mergeCell ref="DGM290:DGP290"/>
    <mergeCell ref="DGQ290:DGT290"/>
    <mergeCell ref="DFG290:DFJ290"/>
    <mergeCell ref="DFK290:DFN290"/>
    <mergeCell ref="DFO290:DFR290"/>
    <mergeCell ref="DFS290:DFV290"/>
    <mergeCell ref="DFW290:DFZ290"/>
    <mergeCell ref="DEM290:DEP290"/>
    <mergeCell ref="DEQ290:DET290"/>
    <mergeCell ref="DEU290:DEX290"/>
    <mergeCell ref="DEY290:DFB290"/>
    <mergeCell ref="DFC290:DFF290"/>
    <mergeCell ref="DDS290:DDV290"/>
    <mergeCell ref="DDW290:DDZ290"/>
    <mergeCell ref="DEA290:DED290"/>
    <mergeCell ref="DEE290:DEH290"/>
    <mergeCell ref="DEI290:DEL290"/>
    <mergeCell ref="DCY290:DDB290"/>
    <mergeCell ref="DDC290:DDF290"/>
    <mergeCell ref="DDG290:DDJ290"/>
    <mergeCell ref="DDK290:DDN290"/>
    <mergeCell ref="DDO290:DDR290"/>
    <mergeCell ref="DMY290:DNB290"/>
    <mergeCell ref="DNC290:DNF290"/>
    <mergeCell ref="DNG290:DNJ290"/>
    <mergeCell ref="DNK290:DNN290"/>
    <mergeCell ref="DNO290:DNR290"/>
    <mergeCell ref="DME290:DMH290"/>
    <mergeCell ref="DMI290:DML290"/>
    <mergeCell ref="DMM290:DMP290"/>
    <mergeCell ref="DMQ290:DMT290"/>
    <mergeCell ref="DMU290:DMX290"/>
    <mergeCell ref="DLK290:DLN290"/>
    <mergeCell ref="DLO290:DLR290"/>
    <mergeCell ref="DLS290:DLV290"/>
    <mergeCell ref="DLW290:DLZ290"/>
    <mergeCell ref="DMA290:DMD290"/>
    <mergeCell ref="DKQ290:DKT290"/>
    <mergeCell ref="DKU290:DKX290"/>
    <mergeCell ref="DKY290:DLB290"/>
    <mergeCell ref="DLC290:DLF290"/>
    <mergeCell ref="DLG290:DLJ290"/>
    <mergeCell ref="DJW290:DJZ290"/>
    <mergeCell ref="DKA290:DKD290"/>
    <mergeCell ref="DKE290:DKH290"/>
    <mergeCell ref="DKI290:DKL290"/>
    <mergeCell ref="DKM290:DKP290"/>
    <mergeCell ref="DJC290:DJF290"/>
    <mergeCell ref="DJG290:DJJ290"/>
    <mergeCell ref="DJK290:DJN290"/>
    <mergeCell ref="DJO290:DJR290"/>
    <mergeCell ref="DJS290:DJV290"/>
    <mergeCell ref="DII290:DIL290"/>
    <mergeCell ref="DIM290:DIP290"/>
    <mergeCell ref="DIQ290:DIT290"/>
    <mergeCell ref="DIU290:DIX290"/>
    <mergeCell ref="DIY290:DJB290"/>
    <mergeCell ref="DSI290:DSL290"/>
    <mergeCell ref="DSM290:DSP290"/>
    <mergeCell ref="DSQ290:DST290"/>
    <mergeCell ref="DSU290:DSX290"/>
    <mergeCell ref="DSY290:DTB290"/>
    <mergeCell ref="DRO290:DRR290"/>
    <mergeCell ref="DRS290:DRV290"/>
    <mergeCell ref="DRW290:DRZ290"/>
    <mergeCell ref="DSA290:DSD290"/>
    <mergeCell ref="DSE290:DSH290"/>
    <mergeCell ref="DQU290:DQX290"/>
    <mergeCell ref="DQY290:DRB290"/>
    <mergeCell ref="DRC290:DRF290"/>
    <mergeCell ref="DRG290:DRJ290"/>
    <mergeCell ref="DRK290:DRN290"/>
    <mergeCell ref="DQA290:DQD290"/>
    <mergeCell ref="DQE290:DQH290"/>
    <mergeCell ref="DQI290:DQL290"/>
    <mergeCell ref="DQM290:DQP290"/>
    <mergeCell ref="DQQ290:DQT290"/>
    <mergeCell ref="DPG290:DPJ290"/>
    <mergeCell ref="DPK290:DPN290"/>
    <mergeCell ref="DPO290:DPR290"/>
    <mergeCell ref="DPS290:DPV290"/>
    <mergeCell ref="DPW290:DPZ290"/>
    <mergeCell ref="DOM290:DOP290"/>
    <mergeCell ref="DOQ290:DOT290"/>
    <mergeCell ref="DOU290:DOX290"/>
    <mergeCell ref="DOY290:DPB290"/>
    <mergeCell ref="DPC290:DPF290"/>
    <mergeCell ref="DNS290:DNV290"/>
    <mergeCell ref="DNW290:DNZ290"/>
    <mergeCell ref="DOA290:DOD290"/>
    <mergeCell ref="DOE290:DOH290"/>
    <mergeCell ref="DOI290:DOL290"/>
    <mergeCell ref="DXS290:DXV290"/>
    <mergeCell ref="DXW290:DXZ290"/>
    <mergeCell ref="DYA290:DYD290"/>
    <mergeCell ref="DYE290:DYH290"/>
    <mergeCell ref="DYI290:DYL290"/>
    <mergeCell ref="DWY290:DXB290"/>
    <mergeCell ref="DXC290:DXF290"/>
    <mergeCell ref="DXG290:DXJ290"/>
    <mergeCell ref="DXK290:DXN290"/>
    <mergeCell ref="DXO290:DXR290"/>
    <mergeCell ref="DWE290:DWH290"/>
    <mergeCell ref="DWI290:DWL290"/>
    <mergeCell ref="DWM290:DWP290"/>
    <mergeCell ref="DWQ290:DWT290"/>
    <mergeCell ref="DWU290:DWX290"/>
    <mergeCell ref="DVK290:DVN290"/>
    <mergeCell ref="DVO290:DVR290"/>
    <mergeCell ref="DVS290:DVV290"/>
    <mergeCell ref="DVW290:DVZ290"/>
    <mergeCell ref="DWA290:DWD290"/>
    <mergeCell ref="DUQ290:DUT290"/>
    <mergeCell ref="DUU290:DUX290"/>
    <mergeCell ref="DUY290:DVB290"/>
    <mergeCell ref="DVC290:DVF290"/>
    <mergeCell ref="DVG290:DVJ290"/>
    <mergeCell ref="DTW290:DTZ290"/>
    <mergeCell ref="DUA290:DUD290"/>
    <mergeCell ref="DUE290:DUH290"/>
    <mergeCell ref="DUI290:DUL290"/>
    <mergeCell ref="DUM290:DUP290"/>
    <mergeCell ref="DTC290:DTF290"/>
    <mergeCell ref="DTG290:DTJ290"/>
    <mergeCell ref="DTK290:DTN290"/>
    <mergeCell ref="DTO290:DTR290"/>
    <mergeCell ref="DTS290:DTV290"/>
    <mergeCell ref="EDC290:EDF290"/>
    <mergeCell ref="EDG290:EDJ290"/>
    <mergeCell ref="EDK290:EDN290"/>
    <mergeCell ref="EDO290:EDR290"/>
    <mergeCell ref="EDS290:EDV290"/>
    <mergeCell ref="ECI290:ECL290"/>
    <mergeCell ref="ECM290:ECP290"/>
    <mergeCell ref="ECQ290:ECT290"/>
    <mergeCell ref="ECU290:ECX290"/>
    <mergeCell ref="ECY290:EDB290"/>
    <mergeCell ref="EBO290:EBR290"/>
    <mergeCell ref="EBS290:EBV290"/>
    <mergeCell ref="EBW290:EBZ290"/>
    <mergeCell ref="ECA290:ECD290"/>
    <mergeCell ref="ECE290:ECH290"/>
    <mergeCell ref="EAU290:EAX290"/>
    <mergeCell ref="EAY290:EBB290"/>
    <mergeCell ref="EBC290:EBF290"/>
    <mergeCell ref="EBG290:EBJ290"/>
    <mergeCell ref="EBK290:EBN290"/>
    <mergeCell ref="EAA290:EAD290"/>
    <mergeCell ref="EAE290:EAH290"/>
    <mergeCell ref="EAI290:EAL290"/>
    <mergeCell ref="EAM290:EAP290"/>
    <mergeCell ref="EAQ290:EAT290"/>
    <mergeCell ref="DZG290:DZJ290"/>
    <mergeCell ref="DZK290:DZN290"/>
    <mergeCell ref="DZO290:DZR290"/>
    <mergeCell ref="DZS290:DZV290"/>
    <mergeCell ref="DZW290:DZZ290"/>
    <mergeCell ref="DYM290:DYP290"/>
    <mergeCell ref="DYQ290:DYT290"/>
    <mergeCell ref="DYU290:DYX290"/>
    <mergeCell ref="DYY290:DZB290"/>
    <mergeCell ref="DZC290:DZF290"/>
    <mergeCell ref="EIM290:EIP290"/>
    <mergeCell ref="EIQ290:EIT290"/>
    <mergeCell ref="EIU290:EIX290"/>
    <mergeCell ref="EIY290:EJB290"/>
    <mergeCell ref="EJC290:EJF290"/>
    <mergeCell ref="EHS290:EHV290"/>
    <mergeCell ref="EHW290:EHZ290"/>
    <mergeCell ref="EIA290:EID290"/>
    <mergeCell ref="EIE290:EIH290"/>
    <mergeCell ref="EII290:EIL290"/>
    <mergeCell ref="EGY290:EHB290"/>
    <mergeCell ref="EHC290:EHF290"/>
    <mergeCell ref="EHG290:EHJ290"/>
    <mergeCell ref="EHK290:EHN290"/>
    <mergeCell ref="EHO290:EHR290"/>
    <mergeCell ref="EGE290:EGH290"/>
    <mergeCell ref="EGI290:EGL290"/>
    <mergeCell ref="EGM290:EGP290"/>
    <mergeCell ref="EGQ290:EGT290"/>
    <mergeCell ref="EGU290:EGX290"/>
    <mergeCell ref="EFK290:EFN290"/>
    <mergeCell ref="EFO290:EFR290"/>
    <mergeCell ref="EFS290:EFV290"/>
    <mergeCell ref="EFW290:EFZ290"/>
    <mergeCell ref="EGA290:EGD290"/>
    <mergeCell ref="EEQ290:EET290"/>
    <mergeCell ref="EEU290:EEX290"/>
    <mergeCell ref="EEY290:EFB290"/>
    <mergeCell ref="EFC290:EFF290"/>
    <mergeCell ref="EFG290:EFJ290"/>
    <mergeCell ref="EDW290:EDZ290"/>
    <mergeCell ref="EEA290:EED290"/>
    <mergeCell ref="EEE290:EEH290"/>
    <mergeCell ref="EEI290:EEL290"/>
    <mergeCell ref="EEM290:EEP290"/>
    <mergeCell ref="ENW290:ENZ290"/>
    <mergeCell ref="EOA290:EOD290"/>
    <mergeCell ref="EOE290:EOH290"/>
    <mergeCell ref="EOI290:EOL290"/>
    <mergeCell ref="EOM290:EOP290"/>
    <mergeCell ref="ENC290:ENF290"/>
    <mergeCell ref="ENG290:ENJ290"/>
    <mergeCell ref="ENK290:ENN290"/>
    <mergeCell ref="ENO290:ENR290"/>
    <mergeCell ref="ENS290:ENV290"/>
    <mergeCell ref="EMI290:EML290"/>
    <mergeCell ref="EMM290:EMP290"/>
    <mergeCell ref="EMQ290:EMT290"/>
    <mergeCell ref="EMU290:EMX290"/>
    <mergeCell ref="EMY290:ENB290"/>
    <mergeCell ref="ELO290:ELR290"/>
    <mergeCell ref="ELS290:ELV290"/>
    <mergeCell ref="ELW290:ELZ290"/>
    <mergeCell ref="EMA290:EMD290"/>
    <mergeCell ref="EME290:EMH290"/>
    <mergeCell ref="EKU290:EKX290"/>
    <mergeCell ref="EKY290:ELB290"/>
    <mergeCell ref="ELC290:ELF290"/>
    <mergeCell ref="ELG290:ELJ290"/>
    <mergeCell ref="ELK290:ELN290"/>
    <mergeCell ref="EKA290:EKD290"/>
    <mergeCell ref="EKE290:EKH290"/>
    <mergeCell ref="EKI290:EKL290"/>
    <mergeCell ref="EKM290:EKP290"/>
    <mergeCell ref="EKQ290:EKT290"/>
    <mergeCell ref="EJG290:EJJ290"/>
    <mergeCell ref="EJK290:EJN290"/>
    <mergeCell ref="EJO290:EJR290"/>
    <mergeCell ref="EJS290:EJV290"/>
    <mergeCell ref="EJW290:EJZ290"/>
    <mergeCell ref="ETG290:ETJ290"/>
    <mergeCell ref="ETK290:ETN290"/>
    <mergeCell ref="ETO290:ETR290"/>
    <mergeCell ref="ETS290:ETV290"/>
    <mergeCell ref="ETW290:ETZ290"/>
    <mergeCell ref="ESM290:ESP290"/>
    <mergeCell ref="ESQ290:EST290"/>
    <mergeCell ref="ESU290:ESX290"/>
    <mergeCell ref="ESY290:ETB290"/>
    <mergeCell ref="ETC290:ETF290"/>
    <mergeCell ref="ERS290:ERV290"/>
    <mergeCell ref="ERW290:ERZ290"/>
    <mergeCell ref="ESA290:ESD290"/>
    <mergeCell ref="ESE290:ESH290"/>
    <mergeCell ref="ESI290:ESL290"/>
    <mergeCell ref="EQY290:ERB290"/>
    <mergeCell ref="ERC290:ERF290"/>
    <mergeCell ref="ERG290:ERJ290"/>
    <mergeCell ref="ERK290:ERN290"/>
    <mergeCell ref="ERO290:ERR290"/>
    <mergeCell ref="EQE290:EQH290"/>
    <mergeCell ref="EQI290:EQL290"/>
    <mergeCell ref="EQM290:EQP290"/>
    <mergeCell ref="EQQ290:EQT290"/>
    <mergeCell ref="EQU290:EQX290"/>
    <mergeCell ref="EPK290:EPN290"/>
    <mergeCell ref="EPO290:EPR290"/>
    <mergeCell ref="EPS290:EPV290"/>
    <mergeCell ref="EPW290:EPZ290"/>
    <mergeCell ref="EQA290:EQD290"/>
    <mergeCell ref="EOQ290:EOT290"/>
    <mergeCell ref="EOU290:EOX290"/>
    <mergeCell ref="EOY290:EPB290"/>
    <mergeCell ref="EPC290:EPF290"/>
    <mergeCell ref="EPG290:EPJ290"/>
    <mergeCell ref="EYQ290:EYT290"/>
    <mergeCell ref="EYU290:EYX290"/>
    <mergeCell ref="EYY290:EZB290"/>
    <mergeCell ref="EZC290:EZF290"/>
    <mergeCell ref="EZG290:EZJ290"/>
    <mergeCell ref="EXW290:EXZ290"/>
    <mergeCell ref="EYA290:EYD290"/>
    <mergeCell ref="EYE290:EYH290"/>
    <mergeCell ref="EYI290:EYL290"/>
    <mergeCell ref="EYM290:EYP290"/>
    <mergeCell ref="EXC290:EXF290"/>
    <mergeCell ref="EXG290:EXJ290"/>
    <mergeCell ref="EXK290:EXN290"/>
    <mergeCell ref="EXO290:EXR290"/>
    <mergeCell ref="EXS290:EXV290"/>
    <mergeCell ref="EWI290:EWL290"/>
    <mergeCell ref="EWM290:EWP290"/>
    <mergeCell ref="EWQ290:EWT290"/>
    <mergeCell ref="EWU290:EWX290"/>
    <mergeCell ref="EWY290:EXB290"/>
    <mergeCell ref="EVO290:EVR290"/>
    <mergeCell ref="EVS290:EVV290"/>
    <mergeCell ref="EVW290:EVZ290"/>
    <mergeCell ref="EWA290:EWD290"/>
    <mergeCell ref="EWE290:EWH290"/>
    <mergeCell ref="EUU290:EUX290"/>
    <mergeCell ref="EUY290:EVB290"/>
    <mergeCell ref="EVC290:EVF290"/>
    <mergeCell ref="EVG290:EVJ290"/>
    <mergeCell ref="EVK290:EVN290"/>
    <mergeCell ref="EUA290:EUD290"/>
    <mergeCell ref="EUE290:EUH290"/>
    <mergeCell ref="EUI290:EUL290"/>
    <mergeCell ref="EUM290:EUP290"/>
    <mergeCell ref="EUQ290:EUT290"/>
    <mergeCell ref="FEA290:FED290"/>
    <mergeCell ref="FEE290:FEH290"/>
    <mergeCell ref="FEI290:FEL290"/>
    <mergeCell ref="FEM290:FEP290"/>
    <mergeCell ref="FEQ290:FET290"/>
    <mergeCell ref="FDG290:FDJ290"/>
    <mergeCell ref="FDK290:FDN290"/>
    <mergeCell ref="FDO290:FDR290"/>
    <mergeCell ref="FDS290:FDV290"/>
    <mergeCell ref="FDW290:FDZ290"/>
    <mergeCell ref="FCM290:FCP290"/>
    <mergeCell ref="FCQ290:FCT290"/>
    <mergeCell ref="FCU290:FCX290"/>
    <mergeCell ref="FCY290:FDB290"/>
    <mergeCell ref="FDC290:FDF290"/>
    <mergeCell ref="FBS290:FBV290"/>
    <mergeCell ref="FBW290:FBZ290"/>
    <mergeCell ref="FCA290:FCD290"/>
    <mergeCell ref="FCE290:FCH290"/>
    <mergeCell ref="FCI290:FCL290"/>
    <mergeCell ref="FAY290:FBB290"/>
    <mergeCell ref="FBC290:FBF290"/>
    <mergeCell ref="FBG290:FBJ290"/>
    <mergeCell ref="FBK290:FBN290"/>
    <mergeCell ref="FBO290:FBR290"/>
    <mergeCell ref="FAE290:FAH290"/>
    <mergeCell ref="FAI290:FAL290"/>
    <mergeCell ref="FAM290:FAP290"/>
    <mergeCell ref="FAQ290:FAT290"/>
    <mergeCell ref="FAU290:FAX290"/>
    <mergeCell ref="EZK290:EZN290"/>
    <mergeCell ref="EZO290:EZR290"/>
    <mergeCell ref="EZS290:EZV290"/>
    <mergeCell ref="EZW290:EZZ290"/>
    <mergeCell ref="FAA290:FAD290"/>
    <mergeCell ref="FJK290:FJN290"/>
    <mergeCell ref="FJO290:FJR290"/>
    <mergeCell ref="FJS290:FJV290"/>
    <mergeCell ref="FJW290:FJZ290"/>
    <mergeCell ref="FKA290:FKD290"/>
    <mergeCell ref="FIQ290:FIT290"/>
    <mergeCell ref="FIU290:FIX290"/>
    <mergeCell ref="FIY290:FJB290"/>
    <mergeCell ref="FJC290:FJF290"/>
    <mergeCell ref="FJG290:FJJ290"/>
    <mergeCell ref="FHW290:FHZ290"/>
    <mergeCell ref="FIA290:FID290"/>
    <mergeCell ref="FIE290:FIH290"/>
    <mergeCell ref="FII290:FIL290"/>
    <mergeCell ref="FIM290:FIP290"/>
    <mergeCell ref="FHC290:FHF290"/>
    <mergeCell ref="FHG290:FHJ290"/>
    <mergeCell ref="FHK290:FHN290"/>
    <mergeCell ref="FHO290:FHR290"/>
    <mergeCell ref="FHS290:FHV290"/>
    <mergeCell ref="FGI290:FGL290"/>
    <mergeCell ref="FGM290:FGP290"/>
    <mergeCell ref="FGQ290:FGT290"/>
    <mergeCell ref="FGU290:FGX290"/>
    <mergeCell ref="FGY290:FHB290"/>
    <mergeCell ref="FFO290:FFR290"/>
    <mergeCell ref="FFS290:FFV290"/>
    <mergeCell ref="FFW290:FFZ290"/>
    <mergeCell ref="FGA290:FGD290"/>
    <mergeCell ref="FGE290:FGH290"/>
    <mergeCell ref="FEU290:FEX290"/>
    <mergeCell ref="FEY290:FFB290"/>
    <mergeCell ref="FFC290:FFF290"/>
    <mergeCell ref="FFG290:FFJ290"/>
    <mergeCell ref="FFK290:FFN290"/>
    <mergeCell ref="FOU290:FOX290"/>
    <mergeCell ref="FOY290:FPB290"/>
    <mergeCell ref="FPC290:FPF290"/>
    <mergeCell ref="FPG290:FPJ290"/>
    <mergeCell ref="FPK290:FPN290"/>
    <mergeCell ref="FOA290:FOD290"/>
    <mergeCell ref="FOE290:FOH290"/>
    <mergeCell ref="FOI290:FOL290"/>
    <mergeCell ref="FOM290:FOP290"/>
    <mergeCell ref="FOQ290:FOT290"/>
    <mergeCell ref="FNG290:FNJ290"/>
    <mergeCell ref="FNK290:FNN290"/>
    <mergeCell ref="FNO290:FNR290"/>
    <mergeCell ref="FNS290:FNV290"/>
    <mergeCell ref="FNW290:FNZ290"/>
    <mergeCell ref="FMM290:FMP290"/>
    <mergeCell ref="FMQ290:FMT290"/>
    <mergeCell ref="FMU290:FMX290"/>
    <mergeCell ref="FMY290:FNB290"/>
    <mergeCell ref="FNC290:FNF290"/>
    <mergeCell ref="FLS290:FLV290"/>
    <mergeCell ref="FLW290:FLZ290"/>
    <mergeCell ref="FMA290:FMD290"/>
    <mergeCell ref="FME290:FMH290"/>
    <mergeCell ref="FMI290:FML290"/>
    <mergeCell ref="FKY290:FLB290"/>
    <mergeCell ref="FLC290:FLF290"/>
    <mergeCell ref="FLG290:FLJ290"/>
    <mergeCell ref="FLK290:FLN290"/>
    <mergeCell ref="FLO290:FLR290"/>
    <mergeCell ref="FKE290:FKH290"/>
    <mergeCell ref="FKI290:FKL290"/>
    <mergeCell ref="FKM290:FKP290"/>
    <mergeCell ref="FKQ290:FKT290"/>
    <mergeCell ref="FKU290:FKX290"/>
    <mergeCell ref="FUE290:FUH290"/>
    <mergeCell ref="FUI290:FUL290"/>
    <mergeCell ref="FUM290:FUP290"/>
    <mergeCell ref="FUQ290:FUT290"/>
    <mergeCell ref="FUU290:FUX290"/>
    <mergeCell ref="FTK290:FTN290"/>
    <mergeCell ref="FTO290:FTR290"/>
    <mergeCell ref="FTS290:FTV290"/>
    <mergeCell ref="FTW290:FTZ290"/>
    <mergeCell ref="FUA290:FUD290"/>
    <mergeCell ref="FSQ290:FST290"/>
    <mergeCell ref="FSU290:FSX290"/>
    <mergeCell ref="FSY290:FTB290"/>
    <mergeCell ref="FTC290:FTF290"/>
    <mergeCell ref="FTG290:FTJ290"/>
    <mergeCell ref="FRW290:FRZ290"/>
    <mergeCell ref="FSA290:FSD290"/>
    <mergeCell ref="FSE290:FSH290"/>
    <mergeCell ref="FSI290:FSL290"/>
    <mergeCell ref="FSM290:FSP290"/>
    <mergeCell ref="FRC290:FRF290"/>
    <mergeCell ref="FRG290:FRJ290"/>
    <mergeCell ref="FRK290:FRN290"/>
    <mergeCell ref="FRO290:FRR290"/>
    <mergeCell ref="FRS290:FRV290"/>
    <mergeCell ref="FQI290:FQL290"/>
    <mergeCell ref="FQM290:FQP290"/>
    <mergeCell ref="FQQ290:FQT290"/>
    <mergeCell ref="FQU290:FQX290"/>
    <mergeCell ref="FQY290:FRB290"/>
    <mergeCell ref="FPO290:FPR290"/>
    <mergeCell ref="FPS290:FPV290"/>
    <mergeCell ref="FPW290:FPZ290"/>
    <mergeCell ref="FQA290:FQD290"/>
    <mergeCell ref="FQE290:FQH290"/>
    <mergeCell ref="FZO290:FZR290"/>
    <mergeCell ref="FZS290:FZV290"/>
    <mergeCell ref="FZW290:FZZ290"/>
    <mergeCell ref="GAA290:GAD290"/>
    <mergeCell ref="GAE290:GAH290"/>
    <mergeCell ref="FYU290:FYX290"/>
    <mergeCell ref="FYY290:FZB290"/>
    <mergeCell ref="FZC290:FZF290"/>
    <mergeCell ref="FZG290:FZJ290"/>
    <mergeCell ref="FZK290:FZN290"/>
    <mergeCell ref="FYA290:FYD290"/>
    <mergeCell ref="FYE290:FYH290"/>
    <mergeCell ref="FYI290:FYL290"/>
    <mergeCell ref="FYM290:FYP290"/>
    <mergeCell ref="FYQ290:FYT290"/>
    <mergeCell ref="FXG290:FXJ290"/>
    <mergeCell ref="FXK290:FXN290"/>
    <mergeCell ref="FXO290:FXR290"/>
    <mergeCell ref="FXS290:FXV290"/>
    <mergeCell ref="FXW290:FXZ290"/>
    <mergeCell ref="FWM290:FWP290"/>
    <mergeCell ref="FWQ290:FWT290"/>
    <mergeCell ref="FWU290:FWX290"/>
    <mergeCell ref="FWY290:FXB290"/>
    <mergeCell ref="FXC290:FXF290"/>
    <mergeCell ref="FVS290:FVV290"/>
    <mergeCell ref="FVW290:FVZ290"/>
    <mergeCell ref="FWA290:FWD290"/>
    <mergeCell ref="FWE290:FWH290"/>
    <mergeCell ref="FWI290:FWL290"/>
    <mergeCell ref="FUY290:FVB290"/>
    <mergeCell ref="FVC290:FVF290"/>
    <mergeCell ref="FVG290:FVJ290"/>
    <mergeCell ref="FVK290:FVN290"/>
    <mergeCell ref="FVO290:FVR290"/>
    <mergeCell ref="GEY290:GFB290"/>
    <mergeCell ref="GFC290:GFF290"/>
    <mergeCell ref="GFG290:GFJ290"/>
    <mergeCell ref="GFK290:GFN290"/>
    <mergeCell ref="GFO290:GFR290"/>
    <mergeCell ref="GEE290:GEH290"/>
    <mergeCell ref="GEI290:GEL290"/>
    <mergeCell ref="GEM290:GEP290"/>
    <mergeCell ref="GEQ290:GET290"/>
    <mergeCell ref="GEU290:GEX290"/>
    <mergeCell ref="GDK290:GDN290"/>
    <mergeCell ref="GDO290:GDR290"/>
    <mergeCell ref="GDS290:GDV290"/>
    <mergeCell ref="GDW290:GDZ290"/>
    <mergeCell ref="GEA290:GED290"/>
    <mergeCell ref="GCQ290:GCT290"/>
    <mergeCell ref="GCU290:GCX290"/>
    <mergeCell ref="GCY290:GDB290"/>
    <mergeCell ref="GDC290:GDF290"/>
    <mergeCell ref="GDG290:GDJ290"/>
    <mergeCell ref="GBW290:GBZ290"/>
    <mergeCell ref="GCA290:GCD290"/>
    <mergeCell ref="GCE290:GCH290"/>
    <mergeCell ref="GCI290:GCL290"/>
    <mergeCell ref="GCM290:GCP290"/>
    <mergeCell ref="GBC290:GBF290"/>
    <mergeCell ref="GBG290:GBJ290"/>
    <mergeCell ref="GBK290:GBN290"/>
    <mergeCell ref="GBO290:GBR290"/>
    <mergeCell ref="GBS290:GBV290"/>
    <mergeCell ref="GAI290:GAL290"/>
    <mergeCell ref="GAM290:GAP290"/>
    <mergeCell ref="GAQ290:GAT290"/>
    <mergeCell ref="GAU290:GAX290"/>
    <mergeCell ref="GAY290:GBB290"/>
    <mergeCell ref="GKI290:GKL290"/>
    <mergeCell ref="GKM290:GKP290"/>
    <mergeCell ref="GKQ290:GKT290"/>
    <mergeCell ref="GKU290:GKX290"/>
    <mergeCell ref="GKY290:GLB290"/>
    <mergeCell ref="GJO290:GJR290"/>
    <mergeCell ref="GJS290:GJV290"/>
    <mergeCell ref="GJW290:GJZ290"/>
    <mergeCell ref="GKA290:GKD290"/>
    <mergeCell ref="GKE290:GKH290"/>
    <mergeCell ref="GIU290:GIX290"/>
    <mergeCell ref="GIY290:GJB290"/>
    <mergeCell ref="GJC290:GJF290"/>
    <mergeCell ref="GJG290:GJJ290"/>
    <mergeCell ref="GJK290:GJN290"/>
    <mergeCell ref="GIA290:GID290"/>
    <mergeCell ref="GIE290:GIH290"/>
    <mergeCell ref="GII290:GIL290"/>
    <mergeCell ref="GIM290:GIP290"/>
    <mergeCell ref="GIQ290:GIT290"/>
    <mergeCell ref="GHG290:GHJ290"/>
    <mergeCell ref="GHK290:GHN290"/>
    <mergeCell ref="GHO290:GHR290"/>
    <mergeCell ref="GHS290:GHV290"/>
    <mergeCell ref="GHW290:GHZ290"/>
    <mergeCell ref="GGM290:GGP290"/>
    <mergeCell ref="GGQ290:GGT290"/>
    <mergeCell ref="GGU290:GGX290"/>
    <mergeCell ref="GGY290:GHB290"/>
    <mergeCell ref="GHC290:GHF290"/>
    <mergeCell ref="GFS290:GFV290"/>
    <mergeCell ref="GFW290:GFZ290"/>
    <mergeCell ref="GGA290:GGD290"/>
    <mergeCell ref="GGE290:GGH290"/>
    <mergeCell ref="GGI290:GGL290"/>
    <mergeCell ref="GPS290:GPV290"/>
    <mergeCell ref="GPW290:GPZ290"/>
    <mergeCell ref="GQA290:GQD290"/>
    <mergeCell ref="GQE290:GQH290"/>
    <mergeCell ref="GQI290:GQL290"/>
    <mergeCell ref="GOY290:GPB290"/>
    <mergeCell ref="GPC290:GPF290"/>
    <mergeCell ref="GPG290:GPJ290"/>
    <mergeCell ref="GPK290:GPN290"/>
    <mergeCell ref="GPO290:GPR290"/>
    <mergeCell ref="GOE290:GOH290"/>
    <mergeCell ref="GOI290:GOL290"/>
    <mergeCell ref="GOM290:GOP290"/>
    <mergeCell ref="GOQ290:GOT290"/>
    <mergeCell ref="GOU290:GOX290"/>
    <mergeCell ref="GNK290:GNN290"/>
    <mergeCell ref="GNO290:GNR290"/>
    <mergeCell ref="GNS290:GNV290"/>
    <mergeCell ref="GNW290:GNZ290"/>
    <mergeCell ref="GOA290:GOD290"/>
    <mergeCell ref="GMQ290:GMT290"/>
    <mergeCell ref="GMU290:GMX290"/>
    <mergeCell ref="GMY290:GNB290"/>
    <mergeCell ref="GNC290:GNF290"/>
    <mergeCell ref="GNG290:GNJ290"/>
    <mergeCell ref="GLW290:GLZ290"/>
    <mergeCell ref="GMA290:GMD290"/>
    <mergeCell ref="GME290:GMH290"/>
    <mergeCell ref="GMI290:GML290"/>
    <mergeCell ref="GMM290:GMP290"/>
    <mergeCell ref="GLC290:GLF290"/>
    <mergeCell ref="GLG290:GLJ290"/>
    <mergeCell ref="GLK290:GLN290"/>
    <mergeCell ref="GLO290:GLR290"/>
    <mergeCell ref="GLS290:GLV290"/>
    <mergeCell ref="GVC290:GVF290"/>
    <mergeCell ref="GVG290:GVJ290"/>
    <mergeCell ref="GVK290:GVN290"/>
    <mergeCell ref="GVO290:GVR290"/>
    <mergeCell ref="GVS290:GVV290"/>
    <mergeCell ref="GUI290:GUL290"/>
    <mergeCell ref="GUM290:GUP290"/>
    <mergeCell ref="GUQ290:GUT290"/>
    <mergeCell ref="GUU290:GUX290"/>
    <mergeCell ref="GUY290:GVB290"/>
    <mergeCell ref="GTO290:GTR290"/>
    <mergeCell ref="GTS290:GTV290"/>
    <mergeCell ref="GTW290:GTZ290"/>
    <mergeCell ref="GUA290:GUD290"/>
    <mergeCell ref="GUE290:GUH290"/>
    <mergeCell ref="GSU290:GSX290"/>
    <mergeCell ref="GSY290:GTB290"/>
    <mergeCell ref="GTC290:GTF290"/>
    <mergeCell ref="GTG290:GTJ290"/>
    <mergeCell ref="GTK290:GTN290"/>
    <mergeCell ref="GSA290:GSD290"/>
    <mergeCell ref="GSE290:GSH290"/>
    <mergeCell ref="GSI290:GSL290"/>
    <mergeCell ref="GSM290:GSP290"/>
    <mergeCell ref="GSQ290:GST290"/>
    <mergeCell ref="GRG290:GRJ290"/>
    <mergeCell ref="GRK290:GRN290"/>
    <mergeCell ref="GRO290:GRR290"/>
    <mergeCell ref="GRS290:GRV290"/>
    <mergeCell ref="GRW290:GRZ290"/>
    <mergeCell ref="GQM290:GQP290"/>
    <mergeCell ref="GQQ290:GQT290"/>
    <mergeCell ref="GQU290:GQX290"/>
    <mergeCell ref="GQY290:GRB290"/>
    <mergeCell ref="GRC290:GRF290"/>
    <mergeCell ref="HAM290:HAP290"/>
    <mergeCell ref="HAQ290:HAT290"/>
    <mergeCell ref="HAU290:HAX290"/>
    <mergeCell ref="HAY290:HBB290"/>
    <mergeCell ref="HBC290:HBF290"/>
    <mergeCell ref="GZS290:GZV290"/>
    <mergeCell ref="GZW290:GZZ290"/>
    <mergeCell ref="HAA290:HAD290"/>
    <mergeCell ref="HAE290:HAH290"/>
    <mergeCell ref="HAI290:HAL290"/>
    <mergeCell ref="GYY290:GZB290"/>
    <mergeCell ref="GZC290:GZF290"/>
    <mergeCell ref="GZG290:GZJ290"/>
    <mergeCell ref="GZK290:GZN290"/>
    <mergeCell ref="GZO290:GZR290"/>
    <mergeCell ref="GYE290:GYH290"/>
    <mergeCell ref="GYI290:GYL290"/>
    <mergeCell ref="GYM290:GYP290"/>
    <mergeCell ref="GYQ290:GYT290"/>
    <mergeCell ref="GYU290:GYX290"/>
    <mergeCell ref="GXK290:GXN290"/>
    <mergeCell ref="GXO290:GXR290"/>
    <mergeCell ref="GXS290:GXV290"/>
    <mergeCell ref="GXW290:GXZ290"/>
    <mergeCell ref="GYA290:GYD290"/>
    <mergeCell ref="GWQ290:GWT290"/>
    <mergeCell ref="GWU290:GWX290"/>
    <mergeCell ref="GWY290:GXB290"/>
    <mergeCell ref="GXC290:GXF290"/>
    <mergeCell ref="GXG290:GXJ290"/>
    <mergeCell ref="GVW290:GVZ290"/>
    <mergeCell ref="GWA290:GWD290"/>
    <mergeCell ref="GWE290:GWH290"/>
    <mergeCell ref="GWI290:GWL290"/>
    <mergeCell ref="GWM290:GWP290"/>
    <mergeCell ref="HFW290:HFZ290"/>
    <mergeCell ref="HGA290:HGD290"/>
    <mergeCell ref="HGE290:HGH290"/>
    <mergeCell ref="HGI290:HGL290"/>
    <mergeCell ref="HGM290:HGP290"/>
    <mergeCell ref="HFC290:HFF290"/>
    <mergeCell ref="HFG290:HFJ290"/>
    <mergeCell ref="HFK290:HFN290"/>
    <mergeCell ref="HFO290:HFR290"/>
    <mergeCell ref="HFS290:HFV290"/>
    <mergeCell ref="HEI290:HEL290"/>
    <mergeCell ref="HEM290:HEP290"/>
    <mergeCell ref="HEQ290:HET290"/>
    <mergeCell ref="HEU290:HEX290"/>
    <mergeCell ref="HEY290:HFB290"/>
    <mergeCell ref="HDO290:HDR290"/>
    <mergeCell ref="HDS290:HDV290"/>
    <mergeCell ref="HDW290:HDZ290"/>
    <mergeCell ref="HEA290:HED290"/>
    <mergeCell ref="HEE290:HEH290"/>
    <mergeCell ref="HCU290:HCX290"/>
    <mergeCell ref="HCY290:HDB290"/>
    <mergeCell ref="HDC290:HDF290"/>
    <mergeCell ref="HDG290:HDJ290"/>
    <mergeCell ref="HDK290:HDN290"/>
    <mergeCell ref="HCA290:HCD290"/>
    <mergeCell ref="HCE290:HCH290"/>
    <mergeCell ref="HCI290:HCL290"/>
    <mergeCell ref="HCM290:HCP290"/>
    <mergeCell ref="HCQ290:HCT290"/>
    <mergeCell ref="HBG290:HBJ290"/>
    <mergeCell ref="HBK290:HBN290"/>
    <mergeCell ref="HBO290:HBR290"/>
    <mergeCell ref="HBS290:HBV290"/>
    <mergeCell ref="HBW290:HBZ290"/>
    <mergeCell ref="HLG290:HLJ290"/>
    <mergeCell ref="HLK290:HLN290"/>
    <mergeCell ref="HLO290:HLR290"/>
    <mergeCell ref="HLS290:HLV290"/>
    <mergeCell ref="HLW290:HLZ290"/>
    <mergeCell ref="HKM290:HKP290"/>
    <mergeCell ref="HKQ290:HKT290"/>
    <mergeCell ref="HKU290:HKX290"/>
    <mergeCell ref="HKY290:HLB290"/>
    <mergeCell ref="HLC290:HLF290"/>
    <mergeCell ref="HJS290:HJV290"/>
    <mergeCell ref="HJW290:HJZ290"/>
    <mergeCell ref="HKA290:HKD290"/>
    <mergeCell ref="HKE290:HKH290"/>
    <mergeCell ref="HKI290:HKL290"/>
    <mergeCell ref="HIY290:HJB290"/>
    <mergeCell ref="HJC290:HJF290"/>
    <mergeCell ref="HJG290:HJJ290"/>
    <mergeCell ref="HJK290:HJN290"/>
    <mergeCell ref="HJO290:HJR290"/>
    <mergeCell ref="HIE290:HIH290"/>
    <mergeCell ref="HII290:HIL290"/>
    <mergeCell ref="HIM290:HIP290"/>
    <mergeCell ref="HIQ290:HIT290"/>
    <mergeCell ref="HIU290:HIX290"/>
    <mergeCell ref="HHK290:HHN290"/>
    <mergeCell ref="HHO290:HHR290"/>
    <mergeCell ref="HHS290:HHV290"/>
    <mergeCell ref="HHW290:HHZ290"/>
    <mergeCell ref="HIA290:HID290"/>
    <mergeCell ref="HGQ290:HGT290"/>
    <mergeCell ref="HGU290:HGX290"/>
    <mergeCell ref="HGY290:HHB290"/>
    <mergeCell ref="HHC290:HHF290"/>
    <mergeCell ref="HHG290:HHJ290"/>
    <mergeCell ref="HQQ290:HQT290"/>
    <mergeCell ref="HQU290:HQX290"/>
    <mergeCell ref="HQY290:HRB290"/>
    <mergeCell ref="HRC290:HRF290"/>
    <mergeCell ref="HRG290:HRJ290"/>
    <mergeCell ref="HPW290:HPZ290"/>
    <mergeCell ref="HQA290:HQD290"/>
    <mergeCell ref="HQE290:HQH290"/>
    <mergeCell ref="HQI290:HQL290"/>
    <mergeCell ref="HQM290:HQP290"/>
    <mergeCell ref="HPC290:HPF290"/>
    <mergeCell ref="HPG290:HPJ290"/>
    <mergeCell ref="HPK290:HPN290"/>
    <mergeCell ref="HPO290:HPR290"/>
    <mergeCell ref="HPS290:HPV290"/>
    <mergeCell ref="HOI290:HOL290"/>
    <mergeCell ref="HOM290:HOP290"/>
    <mergeCell ref="HOQ290:HOT290"/>
    <mergeCell ref="HOU290:HOX290"/>
    <mergeCell ref="HOY290:HPB290"/>
    <mergeCell ref="HNO290:HNR290"/>
    <mergeCell ref="HNS290:HNV290"/>
    <mergeCell ref="HNW290:HNZ290"/>
    <mergeCell ref="HOA290:HOD290"/>
    <mergeCell ref="HOE290:HOH290"/>
    <mergeCell ref="HMU290:HMX290"/>
    <mergeCell ref="HMY290:HNB290"/>
    <mergeCell ref="HNC290:HNF290"/>
    <mergeCell ref="HNG290:HNJ290"/>
    <mergeCell ref="HNK290:HNN290"/>
    <mergeCell ref="HMA290:HMD290"/>
    <mergeCell ref="HME290:HMH290"/>
    <mergeCell ref="HMI290:HML290"/>
    <mergeCell ref="HMM290:HMP290"/>
    <mergeCell ref="HMQ290:HMT290"/>
    <mergeCell ref="HWA290:HWD290"/>
    <mergeCell ref="HWE290:HWH290"/>
    <mergeCell ref="HWI290:HWL290"/>
    <mergeCell ref="HWM290:HWP290"/>
    <mergeCell ref="HWQ290:HWT290"/>
    <mergeCell ref="HVG290:HVJ290"/>
    <mergeCell ref="HVK290:HVN290"/>
    <mergeCell ref="HVO290:HVR290"/>
    <mergeCell ref="HVS290:HVV290"/>
    <mergeCell ref="HVW290:HVZ290"/>
    <mergeCell ref="HUM290:HUP290"/>
    <mergeCell ref="HUQ290:HUT290"/>
    <mergeCell ref="HUU290:HUX290"/>
    <mergeCell ref="HUY290:HVB290"/>
    <mergeCell ref="HVC290:HVF290"/>
    <mergeCell ref="HTS290:HTV290"/>
    <mergeCell ref="HTW290:HTZ290"/>
    <mergeCell ref="HUA290:HUD290"/>
    <mergeCell ref="HUE290:HUH290"/>
    <mergeCell ref="HUI290:HUL290"/>
    <mergeCell ref="HSY290:HTB290"/>
    <mergeCell ref="HTC290:HTF290"/>
    <mergeCell ref="HTG290:HTJ290"/>
    <mergeCell ref="HTK290:HTN290"/>
    <mergeCell ref="HTO290:HTR290"/>
    <mergeCell ref="HSE290:HSH290"/>
    <mergeCell ref="HSI290:HSL290"/>
    <mergeCell ref="HSM290:HSP290"/>
    <mergeCell ref="HSQ290:HST290"/>
    <mergeCell ref="HSU290:HSX290"/>
    <mergeCell ref="HRK290:HRN290"/>
    <mergeCell ref="HRO290:HRR290"/>
    <mergeCell ref="HRS290:HRV290"/>
    <mergeCell ref="HRW290:HRZ290"/>
    <mergeCell ref="HSA290:HSD290"/>
    <mergeCell ref="IBK290:IBN290"/>
    <mergeCell ref="IBO290:IBR290"/>
    <mergeCell ref="IBS290:IBV290"/>
    <mergeCell ref="IBW290:IBZ290"/>
    <mergeCell ref="ICA290:ICD290"/>
    <mergeCell ref="IAQ290:IAT290"/>
    <mergeCell ref="IAU290:IAX290"/>
    <mergeCell ref="IAY290:IBB290"/>
    <mergeCell ref="IBC290:IBF290"/>
    <mergeCell ref="IBG290:IBJ290"/>
    <mergeCell ref="HZW290:HZZ290"/>
    <mergeCell ref="IAA290:IAD290"/>
    <mergeCell ref="IAE290:IAH290"/>
    <mergeCell ref="IAI290:IAL290"/>
    <mergeCell ref="IAM290:IAP290"/>
    <mergeCell ref="HZC290:HZF290"/>
    <mergeCell ref="HZG290:HZJ290"/>
    <mergeCell ref="HZK290:HZN290"/>
    <mergeCell ref="HZO290:HZR290"/>
    <mergeCell ref="HZS290:HZV290"/>
    <mergeCell ref="HYI290:HYL290"/>
    <mergeCell ref="HYM290:HYP290"/>
    <mergeCell ref="HYQ290:HYT290"/>
    <mergeCell ref="HYU290:HYX290"/>
    <mergeCell ref="HYY290:HZB290"/>
    <mergeCell ref="HXO290:HXR290"/>
    <mergeCell ref="HXS290:HXV290"/>
    <mergeCell ref="HXW290:HXZ290"/>
    <mergeCell ref="HYA290:HYD290"/>
    <mergeCell ref="HYE290:HYH290"/>
    <mergeCell ref="HWU290:HWX290"/>
    <mergeCell ref="HWY290:HXB290"/>
    <mergeCell ref="HXC290:HXF290"/>
    <mergeCell ref="HXG290:HXJ290"/>
    <mergeCell ref="HXK290:HXN290"/>
    <mergeCell ref="IGU290:IGX290"/>
    <mergeCell ref="IGY290:IHB290"/>
    <mergeCell ref="IHC290:IHF290"/>
    <mergeCell ref="IHG290:IHJ290"/>
    <mergeCell ref="IHK290:IHN290"/>
    <mergeCell ref="IGA290:IGD290"/>
    <mergeCell ref="IGE290:IGH290"/>
    <mergeCell ref="IGI290:IGL290"/>
    <mergeCell ref="IGM290:IGP290"/>
    <mergeCell ref="IGQ290:IGT290"/>
    <mergeCell ref="IFG290:IFJ290"/>
    <mergeCell ref="IFK290:IFN290"/>
    <mergeCell ref="IFO290:IFR290"/>
    <mergeCell ref="IFS290:IFV290"/>
    <mergeCell ref="IFW290:IFZ290"/>
    <mergeCell ref="IEM290:IEP290"/>
    <mergeCell ref="IEQ290:IET290"/>
    <mergeCell ref="IEU290:IEX290"/>
    <mergeCell ref="IEY290:IFB290"/>
    <mergeCell ref="IFC290:IFF290"/>
    <mergeCell ref="IDS290:IDV290"/>
    <mergeCell ref="IDW290:IDZ290"/>
    <mergeCell ref="IEA290:IED290"/>
    <mergeCell ref="IEE290:IEH290"/>
    <mergeCell ref="IEI290:IEL290"/>
    <mergeCell ref="ICY290:IDB290"/>
    <mergeCell ref="IDC290:IDF290"/>
    <mergeCell ref="IDG290:IDJ290"/>
    <mergeCell ref="IDK290:IDN290"/>
    <mergeCell ref="IDO290:IDR290"/>
    <mergeCell ref="ICE290:ICH290"/>
    <mergeCell ref="ICI290:ICL290"/>
    <mergeCell ref="ICM290:ICP290"/>
    <mergeCell ref="ICQ290:ICT290"/>
    <mergeCell ref="ICU290:ICX290"/>
    <mergeCell ref="IME290:IMH290"/>
    <mergeCell ref="IMI290:IML290"/>
    <mergeCell ref="IMM290:IMP290"/>
    <mergeCell ref="IMQ290:IMT290"/>
    <mergeCell ref="IMU290:IMX290"/>
    <mergeCell ref="ILK290:ILN290"/>
    <mergeCell ref="ILO290:ILR290"/>
    <mergeCell ref="ILS290:ILV290"/>
    <mergeCell ref="ILW290:ILZ290"/>
    <mergeCell ref="IMA290:IMD290"/>
    <mergeCell ref="IKQ290:IKT290"/>
    <mergeCell ref="IKU290:IKX290"/>
    <mergeCell ref="IKY290:ILB290"/>
    <mergeCell ref="ILC290:ILF290"/>
    <mergeCell ref="ILG290:ILJ290"/>
    <mergeCell ref="IJW290:IJZ290"/>
    <mergeCell ref="IKA290:IKD290"/>
    <mergeCell ref="IKE290:IKH290"/>
    <mergeCell ref="IKI290:IKL290"/>
    <mergeCell ref="IKM290:IKP290"/>
    <mergeCell ref="IJC290:IJF290"/>
    <mergeCell ref="IJG290:IJJ290"/>
    <mergeCell ref="IJK290:IJN290"/>
    <mergeCell ref="IJO290:IJR290"/>
    <mergeCell ref="IJS290:IJV290"/>
    <mergeCell ref="III290:IIL290"/>
    <mergeCell ref="IIM290:IIP290"/>
    <mergeCell ref="IIQ290:IIT290"/>
    <mergeCell ref="IIU290:IIX290"/>
    <mergeCell ref="IIY290:IJB290"/>
    <mergeCell ref="IHO290:IHR290"/>
    <mergeCell ref="IHS290:IHV290"/>
    <mergeCell ref="IHW290:IHZ290"/>
    <mergeCell ref="IIA290:IID290"/>
    <mergeCell ref="IIE290:IIH290"/>
    <mergeCell ref="IRO290:IRR290"/>
    <mergeCell ref="IRS290:IRV290"/>
    <mergeCell ref="IRW290:IRZ290"/>
    <mergeCell ref="ISA290:ISD290"/>
    <mergeCell ref="ISE290:ISH290"/>
    <mergeCell ref="IQU290:IQX290"/>
    <mergeCell ref="IQY290:IRB290"/>
    <mergeCell ref="IRC290:IRF290"/>
    <mergeCell ref="IRG290:IRJ290"/>
    <mergeCell ref="IRK290:IRN290"/>
    <mergeCell ref="IQA290:IQD290"/>
    <mergeCell ref="IQE290:IQH290"/>
    <mergeCell ref="IQI290:IQL290"/>
    <mergeCell ref="IQM290:IQP290"/>
    <mergeCell ref="IQQ290:IQT290"/>
    <mergeCell ref="IPG290:IPJ290"/>
    <mergeCell ref="IPK290:IPN290"/>
    <mergeCell ref="IPO290:IPR290"/>
    <mergeCell ref="IPS290:IPV290"/>
    <mergeCell ref="IPW290:IPZ290"/>
    <mergeCell ref="IOM290:IOP290"/>
    <mergeCell ref="IOQ290:IOT290"/>
    <mergeCell ref="IOU290:IOX290"/>
    <mergeCell ref="IOY290:IPB290"/>
    <mergeCell ref="IPC290:IPF290"/>
    <mergeCell ref="INS290:INV290"/>
    <mergeCell ref="INW290:INZ290"/>
    <mergeCell ref="IOA290:IOD290"/>
    <mergeCell ref="IOE290:IOH290"/>
    <mergeCell ref="IOI290:IOL290"/>
    <mergeCell ref="IMY290:INB290"/>
    <mergeCell ref="INC290:INF290"/>
    <mergeCell ref="ING290:INJ290"/>
    <mergeCell ref="INK290:INN290"/>
    <mergeCell ref="INO290:INR290"/>
    <mergeCell ref="IWY290:IXB290"/>
    <mergeCell ref="IXC290:IXF290"/>
    <mergeCell ref="IXG290:IXJ290"/>
    <mergeCell ref="IXK290:IXN290"/>
    <mergeCell ref="IXO290:IXR290"/>
    <mergeCell ref="IWE290:IWH290"/>
    <mergeCell ref="IWI290:IWL290"/>
    <mergeCell ref="IWM290:IWP290"/>
    <mergeCell ref="IWQ290:IWT290"/>
    <mergeCell ref="IWU290:IWX290"/>
    <mergeCell ref="IVK290:IVN290"/>
    <mergeCell ref="IVO290:IVR290"/>
    <mergeCell ref="IVS290:IVV290"/>
    <mergeCell ref="IVW290:IVZ290"/>
    <mergeCell ref="IWA290:IWD290"/>
    <mergeCell ref="IUQ290:IUT290"/>
    <mergeCell ref="IUU290:IUX290"/>
    <mergeCell ref="IUY290:IVB290"/>
    <mergeCell ref="IVC290:IVF290"/>
    <mergeCell ref="IVG290:IVJ290"/>
    <mergeCell ref="ITW290:ITZ290"/>
    <mergeCell ref="IUA290:IUD290"/>
    <mergeCell ref="IUE290:IUH290"/>
    <mergeCell ref="IUI290:IUL290"/>
    <mergeCell ref="IUM290:IUP290"/>
    <mergeCell ref="ITC290:ITF290"/>
    <mergeCell ref="ITG290:ITJ290"/>
    <mergeCell ref="ITK290:ITN290"/>
    <mergeCell ref="ITO290:ITR290"/>
    <mergeCell ref="ITS290:ITV290"/>
    <mergeCell ref="ISI290:ISL290"/>
    <mergeCell ref="ISM290:ISP290"/>
    <mergeCell ref="ISQ290:IST290"/>
    <mergeCell ref="ISU290:ISX290"/>
    <mergeCell ref="ISY290:ITB290"/>
    <mergeCell ref="JCI290:JCL290"/>
    <mergeCell ref="JCM290:JCP290"/>
    <mergeCell ref="JCQ290:JCT290"/>
    <mergeCell ref="JCU290:JCX290"/>
    <mergeCell ref="JCY290:JDB290"/>
    <mergeCell ref="JBO290:JBR290"/>
    <mergeCell ref="JBS290:JBV290"/>
    <mergeCell ref="JBW290:JBZ290"/>
    <mergeCell ref="JCA290:JCD290"/>
    <mergeCell ref="JCE290:JCH290"/>
    <mergeCell ref="JAU290:JAX290"/>
    <mergeCell ref="JAY290:JBB290"/>
    <mergeCell ref="JBC290:JBF290"/>
    <mergeCell ref="JBG290:JBJ290"/>
    <mergeCell ref="JBK290:JBN290"/>
    <mergeCell ref="JAA290:JAD290"/>
    <mergeCell ref="JAE290:JAH290"/>
    <mergeCell ref="JAI290:JAL290"/>
    <mergeCell ref="JAM290:JAP290"/>
    <mergeCell ref="JAQ290:JAT290"/>
    <mergeCell ref="IZG290:IZJ290"/>
    <mergeCell ref="IZK290:IZN290"/>
    <mergeCell ref="IZO290:IZR290"/>
    <mergeCell ref="IZS290:IZV290"/>
    <mergeCell ref="IZW290:IZZ290"/>
    <mergeCell ref="IYM290:IYP290"/>
    <mergeCell ref="IYQ290:IYT290"/>
    <mergeCell ref="IYU290:IYX290"/>
    <mergeCell ref="IYY290:IZB290"/>
    <mergeCell ref="IZC290:IZF290"/>
    <mergeCell ref="IXS290:IXV290"/>
    <mergeCell ref="IXW290:IXZ290"/>
    <mergeCell ref="IYA290:IYD290"/>
    <mergeCell ref="IYE290:IYH290"/>
    <mergeCell ref="IYI290:IYL290"/>
    <mergeCell ref="JHS290:JHV290"/>
    <mergeCell ref="JHW290:JHZ290"/>
    <mergeCell ref="JIA290:JID290"/>
    <mergeCell ref="JIE290:JIH290"/>
    <mergeCell ref="JII290:JIL290"/>
    <mergeCell ref="JGY290:JHB290"/>
    <mergeCell ref="JHC290:JHF290"/>
    <mergeCell ref="JHG290:JHJ290"/>
    <mergeCell ref="JHK290:JHN290"/>
    <mergeCell ref="JHO290:JHR290"/>
    <mergeCell ref="JGE290:JGH290"/>
    <mergeCell ref="JGI290:JGL290"/>
    <mergeCell ref="JGM290:JGP290"/>
    <mergeCell ref="JGQ290:JGT290"/>
    <mergeCell ref="JGU290:JGX290"/>
    <mergeCell ref="JFK290:JFN290"/>
    <mergeCell ref="JFO290:JFR290"/>
    <mergeCell ref="JFS290:JFV290"/>
    <mergeCell ref="JFW290:JFZ290"/>
    <mergeCell ref="JGA290:JGD290"/>
    <mergeCell ref="JEQ290:JET290"/>
    <mergeCell ref="JEU290:JEX290"/>
    <mergeCell ref="JEY290:JFB290"/>
    <mergeCell ref="JFC290:JFF290"/>
    <mergeCell ref="JFG290:JFJ290"/>
    <mergeCell ref="JDW290:JDZ290"/>
    <mergeCell ref="JEA290:JED290"/>
    <mergeCell ref="JEE290:JEH290"/>
    <mergeCell ref="JEI290:JEL290"/>
    <mergeCell ref="JEM290:JEP290"/>
    <mergeCell ref="JDC290:JDF290"/>
    <mergeCell ref="JDG290:JDJ290"/>
    <mergeCell ref="JDK290:JDN290"/>
    <mergeCell ref="JDO290:JDR290"/>
    <mergeCell ref="JDS290:JDV290"/>
    <mergeCell ref="JNC290:JNF290"/>
    <mergeCell ref="JNG290:JNJ290"/>
    <mergeCell ref="JNK290:JNN290"/>
    <mergeCell ref="JNO290:JNR290"/>
    <mergeCell ref="JNS290:JNV290"/>
    <mergeCell ref="JMI290:JML290"/>
    <mergeCell ref="JMM290:JMP290"/>
    <mergeCell ref="JMQ290:JMT290"/>
    <mergeCell ref="JMU290:JMX290"/>
    <mergeCell ref="JMY290:JNB290"/>
    <mergeCell ref="JLO290:JLR290"/>
    <mergeCell ref="JLS290:JLV290"/>
    <mergeCell ref="JLW290:JLZ290"/>
    <mergeCell ref="JMA290:JMD290"/>
    <mergeCell ref="JME290:JMH290"/>
    <mergeCell ref="JKU290:JKX290"/>
    <mergeCell ref="JKY290:JLB290"/>
    <mergeCell ref="JLC290:JLF290"/>
    <mergeCell ref="JLG290:JLJ290"/>
    <mergeCell ref="JLK290:JLN290"/>
    <mergeCell ref="JKA290:JKD290"/>
    <mergeCell ref="JKE290:JKH290"/>
    <mergeCell ref="JKI290:JKL290"/>
    <mergeCell ref="JKM290:JKP290"/>
    <mergeCell ref="JKQ290:JKT290"/>
    <mergeCell ref="JJG290:JJJ290"/>
    <mergeCell ref="JJK290:JJN290"/>
    <mergeCell ref="JJO290:JJR290"/>
    <mergeCell ref="JJS290:JJV290"/>
    <mergeCell ref="JJW290:JJZ290"/>
    <mergeCell ref="JIM290:JIP290"/>
    <mergeCell ref="JIQ290:JIT290"/>
    <mergeCell ref="JIU290:JIX290"/>
    <mergeCell ref="JIY290:JJB290"/>
    <mergeCell ref="JJC290:JJF290"/>
    <mergeCell ref="JSM290:JSP290"/>
    <mergeCell ref="JSQ290:JST290"/>
    <mergeCell ref="JSU290:JSX290"/>
    <mergeCell ref="JSY290:JTB290"/>
    <mergeCell ref="JTC290:JTF290"/>
    <mergeCell ref="JRS290:JRV290"/>
    <mergeCell ref="JRW290:JRZ290"/>
    <mergeCell ref="JSA290:JSD290"/>
    <mergeCell ref="JSE290:JSH290"/>
    <mergeCell ref="JSI290:JSL290"/>
    <mergeCell ref="JQY290:JRB290"/>
    <mergeCell ref="JRC290:JRF290"/>
    <mergeCell ref="JRG290:JRJ290"/>
    <mergeCell ref="JRK290:JRN290"/>
    <mergeCell ref="JRO290:JRR290"/>
    <mergeCell ref="JQE290:JQH290"/>
    <mergeCell ref="JQI290:JQL290"/>
    <mergeCell ref="JQM290:JQP290"/>
    <mergeCell ref="JQQ290:JQT290"/>
    <mergeCell ref="JQU290:JQX290"/>
    <mergeCell ref="JPK290:JPN290"/>
    <mergeCell ref="JPO290:JPR290"/>
    <mergeCell ref="JPS290:JPV290"/>
    <mergeCell ref="JPW290:JPZ290"/>
    <mergeCell ref="JQA290:JQD290"/>
    <mergeCell ref="JOQ290:JOT290"/>
    <mergeCell ref="JOU290:JOX290"/>
    <mergeCell ref="JOY290:JPB290"/>
    <mergeCell ref="JPC290:JPF290"/>
    <mergeCell ref="JPG290:JPJ290"/>
    <mergeCell ref="JNW290:JNZ290"/>
    <mergeCell ref="JOA290:JOD290"/>
    <mergeCell ref="JOE290:JOH290"/>
    <mergeCell ref="JOI290:JOL290"/>
    <mergeCell ref="JOM290:JOP290"/>
    <mergeCell ref="JXW290:JXZ290"/>
    <mergeCell ref="JYA290:JYD290"/>
    <mergeCell ref="JYE290:JYH290"/>
    <mergeCell ref="JYI290:JYL290"/>
    <mergeCell ref="JYM290:JYP290"/>
    <mergeCell ref="JXC290:JXF290"/>
    <mergeCell ref="JXG290:JXJ290"/>
    <mergeCell ref="JXK290:JXN290"/>
    <mergeCell ref="JXO290:JXR290"/>
    <mergeCell ref="JXS290:JXV290"/>
    <mergeCell ref="JWI290:JWL290"/>
    <mergeCell ref="JWM290:JWP290"/>
    <mergeCell ref="JWQ290:JWT290"/>
    <mergeCell ref="JWU290:JWX290"/>
    <mergeCell ref="JWY290:JXB290"/>
    <mergeCell ref="JVO290:JVR290"/>
    <mergeCell ref="JVS290:JVV290"/>
    <mergeCell ref="JVW290:JVZ290"/>
    <mergeCell ref="JWA290:JWD290"/>
    <mergeCell ref="JWE290:JWH290"/>
    <mergeCell ref="JUU290:JUX290"/>
    <mergeCell ref="JUY290:JVB290"/>
    <mergeCell ref="JVC290:JVF290"/>
    <mergeCell ref="JVG290:JVJ290"/>
    <mergeCell ref="JVK290:JVN290"/>
    <mergeCell ref="JUA290:JUD290"/>
    <mergeCell ref="JUE290:JUH290"/>
    <mergeCell ref="JUI290:JUL290"/>
    <mergeCell ref="JUM290:JUP290"/>
    <mergeCell ref="JUQ290:JUT290"/>
    <mergeCell ref="JTG290:JTJ290"/>
    <mergeCell ref="JTK290:JTN290"/>
    <mergeCell ref="JTO290:JTR290"/>
    <mergeCell ref="JTS290:JTV290"/>
    <mergeCell ref="JTW290:JTZ290"/>
    <mergeCell ref="KDG290:KDJ290"/>
    <mergeCell ref="KDK290:KDN290"/>
    <mergeCell ref="KDO290:KDR290"/>
    <mergeCell ref="KDS290:KDV290"/>
    <mergeCell ref="KDW290:KDZ290"/>
    <mergeCell ref="KCM290:KCP290"/>
    <mergeCell ref="KCQ290:KCT290"/>
    <mergeCell ref="KCU290:KCX290"/>
    <mergeCell ref="KCY290:KDB290"/>
    <mergeCell ref="KDC290:KDF290"/>
    <mergeCell ref="KBS290:KBV290"/>
    <mergeCell ref="KBW290:KBZ290"/>
    <mergeCell ref="KCA290:KCD290"/>
    <mergeCell ref="KCE290:KCH290"/>
    <mergeCell ref="KCI290:KCL290"/>
    <mergeCell ref="KAY290:KBB290"/>
    <mergeCell ref="KBC290:KBF290"/>
    <mergeCell ref="KBG290:KBJ290"/>
    <mergeCell ref="KBK290:KBN290"/>
    <mergeCell ref="KBO290:KBR290"/>
    <mergeCell ref="KAE290:KAH290"/>
    <mergeCell ref="KAI290:KAL290"/>
    <mergeCell ref="KAM290:KAP290"/>
    <mergeCell ref="KAQ290:KAT290"/>
    <mergeCell ref="KAU290:KAX290"/>
    <mergeCell ref="JZK290:JZN290"/>
    <mergeCell ref="JZO290:JZR290"/>
    <mergeCell ref="JZS290:JZV290"/>
    <mergeCell ref="JZW290:JZZ290"/>
    <mergeCell ref="KAA290:KAD290"/>
    <mergeCell ref="JYQ290:JYT290"/>
    <mergeCell ref="JYU290:JYX290"/>
    <mergeCell ref="JYY290:JZB290"/>
    <mergeCell ref="JZC290:JZF290"/>
    <mergeCell ref="JZG290:JZJ290"/>
    <mergeCell ref="KIQ290:KIT290"/>
    <mergeCell ref="KIU290:KIX290"/>
    <mergeCell ref="KIY290:KJB290"/>
    <mergeCell ref="KJC290:KJF290"/>
    <mergeCell ref="KJG290:KJJ290"/>
    <mergeCell ref="KHW290:KHZ290"/>
    <mergeCell ref="KIA290:KID290"/>
    <mergeCell ref="KIE290:KIH290"/>
    <mergeCell ref="KII290:KIL290"/>
    <mergeCell ref="KIM290:KIP290"/>
    <mergeCell ref="KHC290:KHF290"/>
    <mergeCell ref="KHG290:KHJ290"/>
    <mergeCell ref="KHK290:KHN290"/>
    <mergeCell ref="KHO290:KHR290"/>
    <mergeCell ref="KHS290:KHV290"/>
    <mergeCell ref="KGI290:KGL290"/>
    <mergeCell ref="KGM290:KGP290"/>
    <mergeCell ref="KGQ290:KGT290"/>
    <mergeCell ref="KGU290:KGX290"/>
    <mergeCell ref="KGY290:KHB290"/>
    <mergeCell ref="KFO290:KFR290"/>
    <mergeCell ref="KFS290:KFV290"/>
    <mergeCell ref="KFW290:KFZ290"/>
    <mergeCell ref="KGA290:KGD290"/>
    <mergeCell ref="KGE290:KGH290"/>
    <mergeCell ref="KEU290:KEX290"/>
    <mergeCell ref="KEY290:KFB290"/>
    <mergeCell ref="KFC290:KFF290"/>
    <mergeCell ref="KFG290:KFJ290"/>
    <mergeCell ref="KFK290:KFN290"/>
    <mergeCell ref="KEA290:KED290"/>
    <mergeCell ref="KEE290:KEH290"/>
    <mergeCell ref="KEI290:KEL290"/>
    <mergeCell ref="KEM290:KEP290"/>
    <mergeCell ref="KEQ290:KET290"/>
    <mergeCell ref="KOA290:KOD290"/>
    <mergeCell ref="KOE290:KOH290"/>
    <mergeCell ref="KOI290:KOL290"/>
    <mergeCell ref="KOM290:KOP290"/>
    <mergeCell ref="KOQ290:KOT290"/>
    <mergeCell ref="KNG290:KNJ290"/>
    <mergeCell ref="KNK290:KNN290"/>
    <mergeCell ref="KNO290:KNR290"/>
    <mergeCell ref="KNS290:KNV290"/>
    <mergeCell ref="KNW290:KNZ290"/>
    <mergeCell ref="KMM290:KMP290"/>
    <mergeCell ref="KMQ290:KMT290"/>
    <mergeCell ref="KMU290:KMX290"/>
    <mergeCell ref="KMY290:KNB290"/>
    <mergeCell ref="KNC290:KNF290"/>
    <mergeCell ref="KLS290:KLV290"/>
    <mergeCell ref="KLW290:KLZ290"/>
    <mergeCell ref="KMA290:KMD290"/>
    <mergeCell ref="KME290:KMH290"/>
    <mergeCell ref="KMI290:KML290"/>
    <mergeCell ref="KKY290:KLB290"/>
    <mergeCell ref="KLC290:KLF290"/>
    <mergeCell ref="KLG290:KLJ290"/>
    <mergeCell ref="KLK290:KLN290"/>
    <mergeCell ref="KLO290:KLR290"/>
    <mergeCell ref="KKE290:KKH290"/>
    <mergeCell ref="KKI290:KKL290"/>
    <mergeCell ref="KKM290:KKP290"/>
    <mergeCell ref="KKQ290:KKT290"/>
    <mergeCell ref="KKU290:KKX290"/>
    <mergeCell ref="KJK290:KJN290"/>
    <mergeCell ref="KJO290:KJR290"/>
    <mergeCell ref="KJS290:KJV290"/>
    <mergeCell ref="KJW290:KJZ290"/>
    <mergeCell ref="KKA290:KKD290"/>
    <mergeCell ref="KTK290:KTN290"/>
    <mergeCell ref="KTO290:KTR290"/>
    <mergeCell ref="KTS290:KTV290"/>
    <mergeCell ref="KTW290:KTZ290"/>
    <mergeCell ref="KUA290:KUD290"/>
    <mergeCell ref="KSQ290:KST290"/>
    <mergeCell ref="KSU290:KSX290"/>
    <mergeCell ref="KSY290:KTB290"/>
    <mergeCell ref="KTC290:KTF290"/>
    <mergeCell ref="KTG290:KTJ290"/>
    <mergeCell ref="KRW290:KRZ290"/>
    <mergeCell ref="KSA290:KSD290"/>
    <mergeCell ref="KSE290:KSH290"/>
    <mergeCell ref="KSI290:KSL290"/>
    <mergeCell ref="KSM290:KSP290"/>
    <mergeCell ref="KRC290:KRF290"/>
    <mergeCell ref="KRG290:KRJ290"/>
    <mergeCell ref="KRK290:KRN290"/>
    <mergeCell ref="KRO290:KRR290"/>
    <mergeCell ref="KRS290:KRV290"/>
    <mergeCell ref="KQI290:KQL290"/>
    <mergeCell ref="KQM290:KQP290"/>
    <mergeCell ref="KQQ290:KQT290"/>
    <mergeCell ref="KQU290:KQX290"/>
    <mergeCell ref="KQY290:KRB290"/>
    <mergeCell ref="KPO290:KPR290"/>
    <mergeCell ref="KPS290:KPV290"/>
    <mergeCell ref="KPW290:KPZ290"/>
    <mergeCell ref="KQA290:KQD290"/>
    <mergeCell ref="KQE290:KQH290"/>
    <mergeCell ref="KOU290:KOX290"/>
    <mergeCell ref="KOY290:KPB290"/>
    <mergeCell ref="KPC290:KPF290"/>
    <mergeCell ref="KPG290:KPJ290"/>
    <mergeCell ref="KPK290:KPN290"/>
    <mergeCell ref="KYU290:KYX290"/>
    <mergeCell ref="KYY290:KZB290"/>
    <mergeCell ref="KZC290:KZF290"/>
    <mergeCell ref="KZG290:KZJ290"/>
    <mergeCell ref="KZK290:KZN290"/>
    <mergeCell ref="KYA290:KYD290"/>
    <mergeCell ref="KYE290:KYH290"/>
    <mergeCell ref="KYI290:KYL290"/>
    <mergeCell ref="KYM290:KYP290"/>
    <mergeCell ref="KYQ290:KYT290"/>
    <mergeCell ref="KXG290:KXJ290"/>
    <mergeCell ref="KXK290:KXN290"/>
    <mergeCell ref="KXO290:KXR290"/>
    <mergeCell ref="KXS290:KXV290"/>
    <mergeCell ref="KXW290:KXZ290"/>
    <mergeCell ref="KWM290:KWP290"/>
    <mergeCell ref="KWQ290:KWT290"/>
    <mergeCell ref="KWU290:KWX290"/>
    <mergeCell ref="KWY290:KXB290"/>
    <mergeCell ref="KXC290:KXF290"/>
    <mergeCell ref="KVS290:KVV290"/>
    <mergeCell ref="KVW290:KVZ290"/>
    <mergeCell ref="KWA290:KWD290"/>
    <mergeCell ref="KWE290:KWH290"/>
    <mergeCell ref="KWI290:KWL290"/>
    <mergeCell ref="KUY290:KVB290"/>
    <mergeCell ref="KVC290:KVF290"/>
    <mergeCell ref="KVG290:KVJ290"/>
    <mergeCell ref="KVK290:KVN290"/>
    <mergeCell ref="KVO290:KVR290"/>
    <mergeCell ref="KUE290:KUH290"/>
    <mergeCell ref="KUI290:KUL290"/>
    <mergeCell ref="KUM290:KUP290"/>
    <mergeCell ref="KUQ290:KUT290"/>
    <mergeCell ref="KUU290:KUX290"/>
    <mergeCell ref="LEE290:LEH290"/>
    <mergeCell ref="LEI290:LEL290"/>
    <mergeCell ref="LEM290:LEP290"/>
    <mergeCell ref="LEQ290:LET290"/>
    <mergeCell ref="LEU290:LEX290"/>
    <mergeCell ref="LDK290:LDN290"/>
    <mergeCell ref="LDO290:LDR290"/>
    <mergeCell ref="LDS290:LDV290"/>
    <mergeCell ref="LDW290:LDZ290"/>
    <mergeCell ref="LEA290:LED290"/>
    <mergeCell ref="LCQ290:LCT290"/>
    <mergeCell ref="LCU290:LCX290"/>
    <mergeCell ref="LCY290:LDB290"/>
    <mergeCell ref="LDC290:LDF290"/>
    <mergeCell ref="LDG290:LDJ290"/>
    <mergeCell ref="LBW290:LBZ290"/>
    <mergeCell ref="LCA290:LCD290"/>
    <mergeCell ref="LCE290:LCH290"/>
    <mergeCell ref="LCI290:LCL290"/>
    <mergeCell ref="LCM290:LCP290"/>
    <mergeCell ref="LBC290:LBF290"/>
    <mergeCell ref="LBG290:LBJ290"/>
    <mergeCell ref="LBK290:LBN290"/>
    <mergeCell ref="LBO290:LBR290"/>
    <mergeCell ref="LBS290:LBV290"/>
    <mergeCell ref="LAI290:LAL290"/>
    <mergeCell ref="LAM290:LAP290"/>
    <mergeCell ref="LAQ290:LAT290"/>
    <mergeCell ref="LAU290:LAX290"/>
    <mergeCell ref="LAY290:LBB290"/>
    <mergeCell ref="KZO290:KZR290"/>
    <mergeCell ref="KZS290:KZV290"/>
    <mergeCell ref="KZW290:KZZ290"/>
    <mergeCell ref="LAA290:LAD290"/>
    <mergeCell ref="LAE290:LAH290"/>
    <mergeCell ref="LJO290:LJR290"/>
    <mergeCell ref="LJS290:LJV290"/>
    <mergeCell ref="LJW290:LJZ290"/>
    <mergeCell ref="LKA290:LKD290"/>
    <mergeCell ref="LKE290:LKH290"/>
    <mergeCell ref="LIU290:LIX290"/>
    <mergeCell ref="LIY290:LJB290"/>
    <mergeCell ref="LJC290:LJF290"/>
    <mergeCell ref="LJG290:LJJ290"/>
    <mergeCell ref="LJK290:LJN290"/>
    <mergeCell ref="LIA290:LID290"/>
    <mergeCell ref="LIE290:LIH290"/>
    <mergeCell ref="LII290:LIL290"/>
    <mergeCell ref="LIM290:LIP290"/>
    <mergeCell ref="LIQ290:LIT290"/>
    <mergeCell ref="LHG290:LHJ290"/>
    <mergeCell ref="LHK290:LHN290"/>
    <mergeCell ref="LHO290:LHR290"/>
    <mergeCell ref="LHS290:LHV290"/>
    <mergeCell ref="LHW290:LHZ290"/>
    <mergeCell ref="LGM290:LGP290"/>
    <mergeCell ref="LGQ290:LGT290"/>
    <mergeCell ref="LGU290:LGX290"/>
    <mergeCell ref="LGY290:LHB290"/>
    <mergeCell ref="LHC290:LHF290"/>
    <mergeCell ref="LFS290:LFV290"/>
    <mergeCell ref="LFW290:LFZ290"/>
    <mergeCell ref="LGA290:LGD290"/>
    <mergeCell ref="LGE290:LGH290"/>
    <mergeCell ref="LGI290:LGL290"/>
    <mergeCell ref="LEY290:LFB290"/>
    <mergeCell ref="LFC290:LFF290"/>
    <mergeCell ref="LFG290:LFJ290"/>
    <mergeCell ref="LFK290:LFN290"/>
    <mergeCell ref="LFO290:LFR290"/>
    <mergeCell ref="LOY290:LPB290"/>
    <mergeCell ref="LPC290:LPF290"/>
    <mergeCell ref="LPG290:LPJ290"/>
    <mergeCell ref="LPK290:LPN290"/>
    <mergeCell ref="LPO290:LPR290"/>
    <mergeCell ref="LOE290:LOH290"/>
    <mergeCell ref="LOI290:LOL290"/>
    <mergeCell ref="LOM290:LOP290"/>
    <mergeCell ref="LOQ290:LOT290"/>
    <mergeCell ref="LOU290:LOX290"/>
    <mergeCell ref="LNK290:LNN290"/>
    <mergeCell ref="LNO290:LNR290"/>
    <mergeCell ref="LNS290:LNV290"/>
    <mergeCell ref="LNW290:LNZ290"/>
    <mergeCell ref="LOA290:LOD290"/>
    <mergeCell ref="LMQ290:LMT290"/>
    <mergeCell ref="LMU290:LMX290"/>
    <mergeCell ref="LMY290:LNB290"/>
    <mergeCell ref="LNC290:LNF290"/>
    <mergeCell ref="LNG290:LNJ290"/>
    <mergeCell ref="LLW290:LLZ290"/>
    <mergeCell ref="LMA290:LMD290"/>
    <mergeCell ref="LME290:LMH290"/>
    <mergeCell ref="LMI290:LML290"/>
    <mergeCell ref="LMM290:LMP290"/>
    <mergeCell ref="LLC290:LLF290"/>
    <mergeCell ref="LLG290:LLJ290"/>
    <mergeCell ref="LLK290:LLN290"/>
    <mergeCell ref="LLO290:LLR290"/>
    <mergeCell ref="LLS290:LLV290"/>
    <mergeCell ref="LKI290:LKL290"/>
    <mergeCell ref="LKM290:LKP290"/>
    <mergeCell ref="LKQ290:LKT290"/>
    <mergeCell ref="LKU290:LKX290"/>
    <mergeCell ref="LKY290:LLB290"/>
    <mergeCell ref="LUI290:LUL290"/>
    <mergeCell ref="LUM290:LUP290"/>
    <mergeCell ref="LUQ290:LUT290"/>
    <mergeCell ref="LUU290:LUX290"/>
    <mergeCell ref="LUY290:LVB290"/>
    <mergeCell ref="LTO290:LTR290"/>
    <mergeCell ref="LTS290:LTV290"/>
    <mergeCell ref="LTW290:LTZ290"/>
    <mergeCell ref="LUA290:LUD290"/>
    <mergeCell ref="LUE290:LUH290"/>
    <mergeCell ref="LSU290:LSX290"/>
    <mergeCell ref="LSY290:LTB290"/>
    <mergeCell ref="LTC290:LTF290"/>
    <mergeCell ref="LTG290:LTJ290"/>
    <mergeCell ref="LTK290:LTN290"/>
    <mergeCell ref="LSA290:LSD290"/>
    <mergeCell ref="LSE290:LSH290"/>
    <mergeCell ref="LSI290:LSL290"/>
    <mergeCell ref="LSM290:LSP290"/>
    <mergeCell ref="LSQ290:LST290"/>
    <mergeCell ref="LRG290:LRJ290"/>
    <mergeCell ref="LRK290:LRN290"/>
    <mergeCell ref="LRO290:LRR290"/>
    <mergeCell ref="LRS290:LRV290"/>
    <mergeCell ref="LRW290:LRZ290"/>
    <mergeCell ref="LQM290:LQP290"/>
    <mergeCell ref="LQQ290:LQT290"/>
    <mergeCell ref="LQU290:LQX290"/>
    <mergeCell ref="LQY290:LRB290"/>
    <mergeCell ref="LRC290:LRF290"/>
    <mergeCell ref="LPS290:LPV290"/>
    <mergeCell ref="LPW290:LPZ290"/>
    <mergeCell ref="LQA290:LQD290"/>
    <mergeCell ref="LQE290:LQH290"/>
    <mergeCell ref="LQI290:LQL290"/>
    <mergeCell ref="LZS290:LZV290"/>
    <mergeCell ref="LZW290:LZZ290"/>
    <mergeCell ref="MAA290:MAD290"/>
    <mergeCell ref="MAE290:MAH290"/>
    <mergeCell ref="MAI290:MAL290"/>
    <mergeCell ref="LYY290:LZB290"/>
    <mergeCell ref="LZC290:LZF290"/>
    <mergeCell ref="LZG290:LZJ290"/>
    <mergeCell ref="LZK290:LZN290"/>
    <mergeCell ref="LZO290:LZR290"/>
    <mergeCell ref="LYE290:LYH290"/>
    <mergeCell ref="LYI290:LYL290"/>
    <mergeCell ref="LYM290:LYP290"/>
    <mergeCell ref="LYQ290:LYT290"/>
    <mergeCell ref="LYU290:LYX290"/>
    <mergeCell ref="LXK290:LXN290"/>
    <mergeCell ref="LXO290:LXR290"/>
    <mergeCell ref="LXS290:LXV290"/>
    <mergeCell ref="LXW290:LXZ290"/>
    <mergeCell ref="LYA290:LYD290"/>
    <mergeCell ref="LWQ290:LWT290"/>
    <mergeCell ref="LWU290:LWX290"/>
    <mergeCell ref="LWY290:LXB290"/>
    <mergeCell ref="LXC290:LXF290"/>
    <mergeCell ref="LXG290:LXJ290"/>
    <mergeCell ref="LVW290:LVZ290"/>
    <mergeCell ref="LWA290:LWD290"/>
    <mergeCell ref="LWE290:LWH290"/>
    <mergeCell ref="LWI290:LWL290"/>
    <mergeCell ref="LWM290:LWP290"/>
    <mergeCell ref="LVC290:LVF290"/>
    <mergeCell ref="LVG290:LVJ290"/>
    <mergeCell ref="LVK290:LVN290"/>
    <mergeCell ref="LVO290:LVR290"/>
    <mergeCell ref="LVS290:LVV290"/>
    <mergeCell ref="MFC290:MFF290"/>
    <mergeCell ref="MFG290:MFJ290"/>
    <mergeCell ref="MFK290:MFN290"/>
    <mergeCell ref="MFO290:MFR290"/>
    <mergeCell ref="MFS290:MFV290"/>
    <mergeCell ref="MEI290:MEL290"/>
    <mergeCell ref="MEM290:MEP290"/>
    <mergeCell ref="MEQ290:MET290"/>
    <mergeCell ref="MEU290:MEX290"/>
    <mergeCell ref="MEY290:MFB290"/>
    <mergeCell ref="MDO290:MDR290"/>
    <mergeCell ref="MDS290:MDV290"/>
    <mergeCell ref="MDW290:MDZ290"/>
    <mergeCell ref="MEA290:MED290"/>
    <mergeCell ref="MEE290:MEH290"/>
    <mergeCell ref="MCU290:MCX290"/>
    <mergeCell ref="MCY290:MDB290"/>
    <mergeCell ref="MDC290:MDF290"/>
    <mergeCell ref="MDG290:MDJ290"/>
    <mergeCell ref="MDK290:MDN290"/>
    <mergeCell ref="MCA290:MCD290"/>
    <mergeCell ref="MCE290:MCH290"/>
    <mergeCell ref="MCI290:MCL290"/>
    <mergeCell ref="MCM290:MCP290"/>
    <mergeCell ref="MCQ290:MCT290"/>
    <mergeCell ref="MBG290:MBJ290"/>
    <mergeCell ref="MBK290:MBN290"/>
    <mergeCell ref="MBO290:MBR290"/>
    <mergeCell ref="MBS290:MBV290"/>
    <mergeCell ref="MBW290:MBZ290"/>
    <mergeCell ref="MAM290:MAP290"/>
    <mergeCell ref="MAQ290:MAT290"/>
    <mergeCell ref="MAU290:MAX290"/>
    <mergeCell ref="MAY290:MBB290"/>
    <mergeCell ref="MBC290:MBF290"/>
    <mergeCell ref="MKM290:MKP290"/>
    <mergeCell ref="MKQ290:MKT290"/>
    <mergeCell ref="MKU290:MKX290"/>
    <mergeCell ref="MKY290:MLB290"/>
    <mergeCell ref="MLC290:MLF290"/>
    <mergeCell ref="MJS290:MJV290"/>
    <mergeCell ref="MJW290:MJZ290"/>
    <mergeCell ref="MKA290:MKD290"/>
    <mergeCell ref="MKE290:MKH290"/>
    <mergeCell ref="MKI290:MKL290"/>
    <mergeCell ref="MIY290:MJB290"/>
    <mergeCell ref="MJC290:MJF290"/>
    <mergeCell ref="MJG290:MJJ290"/>
    <mergeCell ref="MJK290:MJN290"/>
    <mergeCell ref="MJO290:MJR290"/>
    <mergeCell ref="MIE290:MIH290"/>
    <mergeCell ref="MII290:MIL290"/>
    <mergeCell ref="MIM290:MIP290"/>
    <mergeCell ref="MIQ290:MIT290"/>
    <mergeCell ref="MIU290:MIX290"/>
    <mergeCell ref="MHK290:MHN290"/>
    <mergeCell ref="MHO290:MHR290"/>
    <mergeCell ref="MHS290:MHV290"/>
    <mergeCell ref="MHW290:MHZ290"/>
    <mergeCell ref="MIA290:MID290"/>
    <mergeCell ref="MGQ290:MGT290"/>
    <mergeCell ref="MGU290:MGX290"/>
    <mergeCell ref="MGY290:MHB290"/>
    <mergeCell ref="MHC290:MHF290"/>
    <mergeCell ref="MHG290:MHJ290"/>
    <mergeCell ref="MFW290:MFZ290"/>
    <mergeCell ref="MGA290:MGD290"/>
    <mergeCell ref="MGE290:MGH290"/>
    <mergeCell ref="MGI290:MGL290"/>
    <mergeCell ref="MGM290:MGP290"/>
    <mergeCell ref="MPW290:MPZ290"/>
    <mergeCell ref="MQA290:MQD290"/>
    <mergeCell ref="MQE290:MQH290"/>
    <mergeCell ref="MQI290:MQL290"/>
    <mergeCell ref="MQM290:MQP290"/>
    <mergeCell ref="MPC290:MPF290"/>
    <mergeCell ref="MPG290:MPJ290"/>
    <mergeCell ref="MPK290:MPN290"/>
    <mergeCell ref="MPO290:MPR290"/>
    <mergeCell ref="MPS290:MPV290"/>
    <mergeCell ref="MOI290:MOL290"/>
    <mergeCell ref="MOM290:MOP290"/>
    <mergeCell ref="MOQ290:MOT290"/>
    <mergeCell ref="MOU290:MOX290"/>
    <mergeCell ref="MOY290:MPB290"/>
    <mergeCell ref="MNO290:MNR290"/>
    <mergeCell ref="MNS290:MNV290"/>
    <mergeCell ref="MNW290:MNZ290"/>
    <mergeCell ref="MOA290:MOD290"/>
    <mergeCell ref="MOE290:MOH290"/>
    <mergeCell ref="MMU290:MMX290"/>
    <mergeCell ref="MMY290:MNB290"/>
    <mergeCell ref="MNC290:MNF290"/>
    <mergeCell ref="MNG290:MNJ290"/>
    <mergeCell ref="MNK290:MNN290"/>
    <mergeCell ref="MMA290:MMD290"/>
    <mergeCell ref="MME290:MMH290"/>
    <mergeCell ref="MMI290:MML290"/>
    <mergeCell ref="MMM290:MMP290"/>
    <mergeCell ref="MMQ290:MMT290"/>
    <mergeCell ref="MLG290:MLJ290"/>
    <mergeCell ref="MLK290:MLN290"/>
    <mergeCell ref="MLO290:MLR290"/>
    <mergeCell ref="MLS290:MLV290"/>
    <mergeCell ref="MLW290:MLZ290"/>
    <mergeCell ref="MVG290:MVJ290"/>
    <mergeCell ref="MVK290:MVN290"/>
    <mergeCell ref="MVO290:MVR290"/>
    <mergeCell ref="MVS290:MVV290"/>
    <mergeCell ref="MVW290:MVZ290"/>
    <mergeCell ref="MUM290:MUP290"/>
    <mergeCell ref="MUQ290:MUT290"/>
    <mergeCell ref="MUU290:MUX290"/>
    <mergeCell ref="MUY290:MVB290"/>
    <mergeCell ref="MVC290:MVF290"/>
    <mergeCell ref="MTS290:MTV290"/>
    <mergeCell ref="MTW290:MTZ290"/>
    <mergeCell ref="MUA290:MUD290"/>
    <mergeCell ref="MUE290:MUH290"/>
    <mergeCell ref="MUI290:MUL290"/>
    <mergeCell ref="MSY290:MTB290"/>
    <mergeCell ref="MTC290:MTF290"/>
    <mergeCell ref="MTG290:MTJ290"/>
    <mergeCell ref="MTK290:MTN290"/>
    <mergeCell ref="MTO290:MTR290"/>
    <mergeCell ref="MSE290:MSH290"/>
    <mergeCell ref="MSI290:MSL290"/>
    <mergeCell ref="MSM290:MSP290"/>
    <mergeCell ref="MSQ290:MST290"/>
    <mergeCell ref="MSU290:MSX290"/>
    <mergeCell ref="MRK290:MRN290"/>
    <mergeCell ref="MRO290:MRR290"/>
    <mergeCell ref="MRS290:MRV290"/>
    <mergeCell ref="MRW290:MRZ290"/>
    <mergeCell ref="MSA290:MSD290"/>
    <mergeCell ref="MQQ290:MQT290"/>
    <mergeCell ref="MQU290:MQX290"/>
    <mergeCell ref="MQY290:MRB290"/>
    <mergeCell ref="MRC290:MRF290"/>
    <mergeCell ref="MRG290:MRJ290"/>
    <mergeCell ref="NAQ290:NAT290"/>
    <mergeCell ref="NAU290:NAX290"/>
    <mergeCell ref="NAY290:NBB290"/>
    <mergeCell ref="NBC290:NBF290"/>
    <mergeCell ref="NBG290:NBJ290"/>
    <mergeCell ref="MZW290:MZZ290"/>
    <mergeCell ref="NAA290:NAD290"/>
    <mergeCell ref="NAE290:NAH290"/>
    <mergeCell ref="NAI290:NAL290"/>
    <mergeCell ref="NAM290:NAP290"/>
    <mergeCell ref="MZC290:MZF290"/>
    <mergeCell ref="MZG290:MZJ290"/>
    <mergeCell ref="MZK290:MZN290"/>
    <mergeCell ref="MZO290:MZR290"/>
    <mergeCell ref="MZS290:MZV290"/>
    <mergeCell ref="MYI290:MYL290"/>
    <mergeCell ref="MYM290:MYP290"/>
    <mergeCell ref="MYQ290:MYT290"/>
    <mergeCell ref="MYU290:MYX290"/>
    <mergeCell ref="MYY290:MZB290"/>
    <mergeCell ref="MXO290:MXR290"/>
    <mergeCell ref="MXS290:MXV290"/>
    <mergeCell ref="MXW290:MXZ290"/>
    <mergeCell ref="MYA290:MYD290"/>
    <mergeCell ref="MYE290:MYH290"/>
    <mergeCell ref="MWU290:MWX290"/>
    <mergeCell ref="MWY290:MXB290"/>
    <mergeCell ref="MXC290:MXF290"/>
    <mergeCell ref="MXG290:MXJ290"/>
    <mergeCell ref="MXK290:MXN290"/>
    <mergeCell ref="MWA290:MWD290"/>
    <mergeCell ref="MWE290:MWH290"/>
    <mergeCell ref="MWI290:MWL290"/>
    <mergeCell ref="MWM290:MWP290"/>
    <mergeCell ref="MWQ290:MWT290"/>
    <mergeCell ref="NGA290:NGD290"/>
    <mergeCell ref="NGE290:NGH290"/>
    <mergeCell ref="NGI290:NGL290"/>
    <mergeCell ref="NGM290:NGP290"/>
    <mergeCell ref="NGQ290:NGT290"/>
    <mergeCell ref="NFG290:NFJ290"/>
    <mergeCell ref="NFK290:NFN290"/>
    <mergeCell ref="NFO290:NFR290"/>
    <mergeCell ref="NFS290:NFV290"/>
    <mergeCell ref="NFW290:NFZ290"/>
    <mergeCell ref="NEM290:NEP290"/>
    <mergeCell ref="NEQ290:NET290"/>
    <mergeCell ref="NEU290:NEX290"/>
    <mergeCell ref="NEY290:NFB290"/>
    <mergeCell ref="NFC290:NFF290"/>
    <mergeCell ref="NDS290:NDV290"/>
    <mergeCell ref="NDW290:NDZ290"/>
    <mergeCell ref="NEA290:NED290"/>
    <mergeCell ref="NEE290:NEH290"/>
    <mergeCell ref="NEI290:NEL290"/>
    <mergeCell ref="NCY290:NDB290"/>
    <mergeCell ref="NDC290:NDF290"/>
    <mergeCell ref="NDG290:NDJ290"/>
    <mergeCell ref="NDK290:NDN290"/>
    <mergeCell ref="NDO290:NDR290"/>
    <mergeCell ref="NCE290:NCH290"/>
    <mergeCell ref="NCI290:NCL290"/>
    <mergeCell ref="NCM290:NCP290"/>
    <mergeCell ref="NCQ290:NCT290"/>
    <mergeCell ref="NCU290:NCX290"/>
    <mergeCell ref="NBK290:NBN290"/>
    <mergeCell ref="NBO290:NBR290"/>
    <mergeCell ref="NBS290:NBV290"/>
    <mergeCell ref="NBW290:NBZ290"/>
    <mergeCell ref="NCA290:NCD290"/>
    <mergeCell ref="NLK290:NLN290"/>
    <mergeCell ref="NLO290:NLR290"/>
    <mergeCell ref="NLS290:NLV290"/>
    <mergeCell ref="NLW290:NLZ290"/>
    <mergeCell ref="NMA290:NMD290"/>
    <mergeCell ref="NKQ290:NKT290"/>
    <mergeCell ref="NKU290:NKX290"/>
    <mergeCell ref="NKY290:NLB290"/>
    <mergeCell ref="NLC290:NLF290"/>
    <mergeCell ref="NLG290:NLJ290"/>
    <mergeCell ref="NJW290:NJZ290"/>
    <mergeCell ref="NKA290:NKD290"/>
    <mergeCell ref="NKE290:NKH290"/>
    <mergeCell ref="NKI290:NKL290"/>
    <mergeCell ref="NKM290:NKP290"/>
    <mergeCell ref="NJC290:NJF290"/>
    <mergeCell ref="NJG290:NJJ290"/>
    <mergeCell ref="NJK290:NJN290"/>
    <mergeCell ref="NJO290:NJR290"/>
    <mergeCell ref="NJS290:NJV290"/>
    <mergeCell ref="NII290:NIL290"/>
    <mergeCell ref="NIM290:NIP290"/>
    <mergeCell ref="NIQ290:NIT290"/>
    <mergeCell ref="NIU290:NIX290"/>
    <mergeCell ref="NIY290:NJB290"/>
    <mergeCell ref="NHO290:NHR290"/>
    <mergeCell ref="NHS290:NHV290"/>
    <mergeCell ref="NHW290:NHZ290"/>
    <mergeCell ref="NIA290:NID290"/>
    <mergeCell ref="NIE290:NIH290"/>
    <mergeCell ref="NGU290:NGX290"/>
    <mergeCell ref="NGY290:NHB290"/>
    <mergeCell ref="NHC290:NHF290"/>
    <mergeCell ref="NHG290:NHJ290"/>
    <mergeCell ref="NHK290:NHN290"/>
    <mergeCell ref="NQU290:NQX290"/>
    <mergeCell ref="NQY290:NRB290"/>
    <mergeCell ref="NRC290:NRF290"/>
    <mergeCell ref="NRG290:NRJ290"/>
    <mergeCell ref="NRK290:NRN290"/>
    <mergeCell ref="NQA290:NQD290"/>
    <mergeCell ref="NQE290:NQH290"/>
    <mergeCell ref="NQI290:NQL290"/>
    <mergeCell ref="NQM290:NQP290"/>
    <mergeCell ref="NQQ290:NQT290"/>
    <mergeCell ref="NPG290:NPJ290"/>
    <mergeCell ref="NPK290:NPN290"/>
    <mergeCell ref="NPO290:NPR290"/>
    <mergeCell ref="NPS290:NPV290"/>
    <mergeCell ref="NPW290:NPZ290"/>
    <mergeCell ref="NOM290:NOP290"/>
    <mergeCell ref="NOQ290:NOT290"/>
    <mergeCell ref="NOU290:NOX290"/>
    <mergeCell ref="NOY290:NPB290"/>
    <mergeCell ref="NPC290:NPF290"/>
    <mergeCell ref="NNS290:NNV290"/>
    <mergeCell ref="NNW290:NNZ290"/>
    <mergeCell ref="NOA290:NOD290"/>
    <mergeCell ref="NOE290:NOH290"/>
    <mergeCell ref="NOI290:NOL290"/>
    <mergeCell ref="NMY290:NNB290"/>
    <mergeCell ref="NNC290:NNF290"/>
    <mergeCell ref="NNG290:NNJ290"/>
    <mergeCell ref="NNK290:NNN290"/>
    <mergeCell ref="NNO290:NNR290"/>
    <mergeCell ref="NME290:NMH290"/>
    <mergeCell ref="NMI290:NML290"/>
    <mergeCell ref="NMM290:NMP290"/>
    <mergeCell ref="NMQ290:NMT290"/>
    <mergeCell ref="NMU290:NMX290"/>
    <mergeCell ref="NWE290:NWH290"/>
    <mergeCell ref="NWI290:NWL290"/>
    <mergeCell ref="NWM290:NWP290"/>
    <mergeCell ref="NWQ290:NWT290"/>
    <mergeCell ref="NWU290:NWX290"/>
    <mergeCell ref="NVK290:NVN290"/>
    <mergeCell ref="NVO290:NVR290"/>
    <mergeCell ref="NVS290:NVV290"/>
    <mergeCell ref="NVW290:NVZ290"/>
    <mergeCell ref="NWA290:NWD290"/>
    <mergeCell ref="NUQ290:NUT290"/>
    <mergeCell ref="NUU290:NUX290"/>
    <mergeCell ref="NUY290:NVB290"/>
    <mergeCell ref="NVC290:NVF290"/>
    <mergeCell ref="NVG290:NVJ290"/>
    <mergeCell ref="NTW290:NTZ290"/>
    <mergeCell ref="NUA290:NUD290"/>
    <mergeCell ref="NUE290:NUH290"/>
    <mergeCell ref="NUI290:NUL290"/>
    <mergeCell ref="NUM290:NUP290"/>
    <mergeCell ref="NTC290:NTF290"/>
    <mergeCell ref="NTG290:NTJ290"/>
    <mergeCell ref="NTK290:NTN290"/>
    <mergeCell ref="NTO290:NTR290"/>
    <mergeCell ref="NTS290:NTV290"/>
    <mergeCell ref="NSI290:NSL290"/>
    <mergeCell ref="NSM290:NSP290"/>
    <mergeCell ref="NSQ290:NST290"/>
    <mergeCell ref="NSU290:NSX290"/>
    <mergeCell ref="NSY290:NTB290"/>
    <mergeCell ref="NRO290:NRR290"/>
    <mergeCell ref="NRS290:NRV290"/>
    <mergeCell ref="NRW290:NRZ290"/>
    <mergeCell ref="NSA290:NSD290"/>
    <mergeCell ref="NSE290:NSH290"/>
    <mergeCell ref="OBO290:OBR290"/>
    <mergeCell ref="OBS290:OBV290"/>
    <mergeCell ref="OBW290:OBZ290"/>
    <mergeCell ref="OCA290:OCD290"/>
    <mergeCell ref="OCE290:OCH290"/>
    <mergeCell ref="OAU290:OAX290"/>
    <mergeCell ref="OAY290:OBB290"/>
    <mergeCell ref="OBC290:OBF290"/>
    <mergeCell ref="OBG290:OBJ290"/>
    <mergeCell ref="OBK290:OBN290"/>
    <mergeCell ref="OAA290:OAD290"/>
    <mergeCell ref="OAE290:OAH290"/>
    <mergeCell ref="OAI290:OAL290"/>
    <mergeCell ref="OAM290:OAP290"/>
    <mergeCell ref="OAQ290:OAT290"/>
    <mergeCell ref="NZG290:NZJ290"/>
    <mergeCell ref="NZK290:NZN290"/>
    <mergeCell ref="NZO290:NZR290"/>
    <mergeCell ref="NZS290:NZV290"/>
    <mergeCell ref="NZW290:NZZ290"/>
    <mergeCell ref="NYM290:NYP290"/>
    <mergeCell ref="NYQ290:NYT290"/>
    <mergeCell ref="NYU290:NYX290"/>
    <mergeCell ref="NYY290:NZB290"/>
    <mergeCell ref="NZC290:NZF290"/>
    <mergeCell ref="NXS290:NXV290"/>
    <mergeCell ref="NXW290:NXZ290"/>
    <mergeCell ref="NYA290:NYD290"/>
    <mergeCell ref="NYE290:NYH290"/>
    <mergeCell ref="NYI290:NYL290"/>
    <mergeCell ref="NWY290:NXB290"/>
    <mergeCell ref="NXC290:NXF290"/>
    <mergeCell ref="NXG290:NXJ290"/>
    <mergeCell ref="NXK290:NXN290"/>
    <mergeCell ref="NXO290:NXR290"/>
    <mergeCell ref="OGY290:OHB290"/>
    <mergeCell ref="OHC290:OHF290"/>
    <mergeCell ref="OHG290:OHJ290"/>
    <mergeCell ref="OHK290:OHN290"/>
    <mergeCell ref="OHO290:OHR290"/>
    <mergeCell ref="OGE290:OGH290"/>
    <mergeCell ref="OGI290:OGL290"/>
    <mergeCell ref="OGM290:OGP290"/>
    <mergeCell ref="OGQ290:OGT290"/>
    <mergeCell ref="OGU290:OGX290"/>
    <mergeCell ref="OFK290:OFN290"/>
    <mergeCell ref="OFO290:OFR290"/>
    <mergeCell ref="OFS290:OFV290"/>
    <mergeCell ref="OFW290:OFZ290"/>
    <mergeCell ref="OGA290:OGD290"/>
    <mergeCell ref="OEQ290:OET290"/>
    <mergeCell ref="OEU290:OEX290"/>
    <mergeCell ref="OEY290:OFB290"/>
    <mergeCell ref="OFC290:OFF290"/>
    <mergeCell ref="OFG290:OFJ290"/>
    <mergeCell ref="ODW290:ODZ290"/>
    <mergeCell ref="OEA290:OED290"/>
    <mergeCell ref="OEE290:OEH290"/>
    <mergeCell ref="OEI290:OEL290"/>
    <mergeCell ref="OEM290:OEP290"/>
    <mergeCell ref="ODC290:ODF290"/>
    <mergeCell ref="ODG290:ODJ290"/>
    <mergeCell ref="ODK290:ODN290"/>
    <mergeCell ref="ODO290:ODR290"/>
    <mergeCell ref="ODS290:ODV290"/>
    <mergeCell ref="OCI290:OCL290"/>
    <mergeCell ref="OCM290:OCP290"/>
    <mergeCell ref="OCQ290:OCT290"/>
    <mergeCell ref="OCU290:OCX290"/>
    <mergeCell ref="OCY290:ODB290"/>
    <mergeCell ref="OMI290:OML290"/>
    <mergeCell ref="OMM290:OMP290"/>
    <mergeCell ref="OMQ290:OMT290"/>
    <mergeCell ref="OMU290:OMX290"/>
    <mergeCell ref="OMY290:ONB290"/>
    <mergeCell ref="OLO290:OLR290"/>
    <mergeCell ref="OLS290:OLV290"/>
    <mergeCell ref="OLW290:OLZ290"/>
    <mergeCell ref="OMA290:OMD290"/>
    <mergeCell ref="OME290:OMH290"/>
    <mergeCell ref="OKU290:OKX290"/>
    <mergeCell ref="OKY290:OLB290"/>
    <mergeCell ref="OLC290:OLF290"/>
    <mergeCell ref="OLG290:OLJ290"/>
    <mergeCell ref="OLK290:OLN290"/>
    <mergeCell ref="OKA290:OKD290"/>
    <mergeCell ref="OKE290:OKH290"/>
    <mergeCell ref="OKI290:OKL290"/>
    <mergeCell ref="OKM290:OKP290"/>
    <mergeCell ref="OKQ290:OKT290"/>
    <mergeCell ref="OJG290:OJJ290"/>
    <mergeCell ref="OJK290:OJN290"/>
    <mergeCell ref="OJO290:OJR290"/>
    <mergeCell ref="OJS290:OJV290"/>
    <mergeCell ref="OJW290:OJZ290"/>
    <mergeCell ref="OIM290:OIP290"/>
    <mergeCell ref="OIQ290:OIT290"/>
    <mergeCell ref="OIU290:OIX290"/>
    <mergeCell ref="OIY290:OJB290"/>
    <mergeCell ref="OJC290:OJF290"/>
    <mergeCell ref="OHS290:OHV290"/>
    <mergeCell ref="OHW290:OHZ290"/>
    <mergeCell ref="OIA290:OID290"/>
    <mergeCell ref="OIE290:OIH290"/>
    <mergeCell ref="OII290:OIL290"/>
    <mergeCell ref="ORS290:ORV290"/>
    <mergeCell ref="ORW290:ORZ290"/>
    <mergeCell ref="OSA290:OSD290"/>
    <mergeCell ref="OSE290:OSH290"/>
    <mergeCell ref="OSI290:OSL290"/>
    <mergeCell ref="OQY290:ORB290"/>
    <mergeCell ref="ORC290:ORF290"/>
    <mergeCell ref="ORG290:ORJ290"/>
    <mergeCell ref="ORK290:ORN290"/>
    <mergeCell ref="ORO290:ORR290"/>
    <mergeCell ref="OQE290:OQH290"/>
    <mergeCell ref="OQI290:OQL290"/>
    <mergeCell ref="OQM290:OQP290"/>
    <mergeCell ref="OQQ290:OQT290"/>
    <mergeCell ref="OQU290:OQX290"/>
    <mergeCell ref="OPK290:OPN290"/>
    <mergeCell ref="OPO290:OPR290"/>
    <mergeCell ref="OPS290:OPV290"/>
    <mergeCell ref="OPW290:OPZ290"/>
    <mergeCell ref="OQA290:OQD290"/>
    <mergeCell ref="OOQ290:OOT290"/>
    <mergeCell ref="OOU290:OOX290"/>
    <mergeCell ref="OOY290:OPB290"/>
    <mergeCell ref="OPC290:OPF290"/>
    <mergeCell ref="OPG290:OPJ290"/>
    <mergeCell ref="ONW290:ONZ290"/>
    <mergeCell ref="OOA290:OOD290"/>
    <mergeCell ref="OOE290:OOH290"/>
    <mergeCell ref="OOI290:OOL290"/>
    <mergeCell ref="OOM290:OOP290"/>
    <mergeCell ref="ONC290:ONF290"/>
    <mergeCell ref="ONG290:ONJ290"/>
    <mergeCell ref="ONK290:ONN290"/>
    <mergeCell ref="ONO290:ONR290"/>
    <mergeCell ref="ONS290:ONV290"/>
    <mergeCell ref="OXC290:OXF290"/>
    <mergeCell ref="OXG290:OXJ290"/>
    <mergeCell ref="OXK290:OXN290"/>
    <mergeCell ref="OXO290:OXR290"/>
    <mergeCell ref="OXS290:OXV290"/>
    <mergeCell ref="OWI290:OWL290"/>
    <mergeCell ref="OWM290:OWP290"/>
    <mergeCell ref="OWQ290:OWT290"/>
    <mergeCell ref="OWU290:OWX290"/>
    <mergeCell ref="OWY290:OXB290"/>
    <mergeCell ref="OVO290:OVR290"/>
    <mergeCell ref="OVS290:OVV290"/>
    <mergeCell ref="OVW290:OVZ290"/>
    <mergeCell ref="OWA290:OWD290"/>
    <mergeCell ref="OWE290:OWH290"/>
    <mergeCell ref="OUU290:OUX290"/>
    <mergeCell ref="OUY290:OVB290"/>
    <mergeCell ref="OVC290:OVF290"/>
    <mergeCell ref="OVG290:OVJ290"/>
    <mergeCell ref="OVK290:OVN290"/>
    <mergeCell ref="OUA290:OUD290"/>
    <mergeCell ref="OUE290:OUH290"/>
    <mergeCell ref="OUI290:OUL290"/>
    <mergeCell ref="OUM290:OUP290"/>
    <mergeCell ref="OUQ290:OUT290"/>
    <mergeCell ref="OTG290:OTJ290"/>
    <mergeCell ref="OTK290:OTN290"/>
    <mergeCell ref="OTO290:OTR290"/>
    <mergeCell ref="OTS290:OTV290"/>
    <mergeCell ref="OTW290:OTZ290"/>
    <mergeCell ref="OSM290:OSP290"/>
    <mergeCell ref="OSQ290:OST290"/>
    <mergeCell ref="OSU290:OSX290"/>
    <mergeCell ref="OSY290:OTB290"/>
    <mergeCell ref="OTC290:OTF290"/>
    <mergeCell ref="PCM290:PCP290"/>
    <mergeCell ref="PCQ290:PCT290"/>
    <mergeCell ref="PCU290:PCX290"/>
    <mergeCell ref="PCY290:PDB290"/>
    <mergeCell ref="PDC290:PDF290"/>
    <mergeCell ref="PBS290:PBV290"/>
    <mergeCell ref="PBW290:PBZ290"/>
    <mergeCell ref="PCA290:PCD290"/>
    <mergeCell ref="PCE290:PCH290"/>
    <mergeCell ref="PCI290:PCL290"/>
    <mergeCell ref="PAY290:PBB290"/>
    <mergeCell ref="PBC290:PBF290"/>
    <mergeCell ref="PBG290:PBJ290"/>
    <mergeCell ref="PBK290:PBN290"/>
    <mergeCell ref="PBO290:PBR290"/>
    <mergeCell ref="PAE290:PAH290"/>
    <mergeCell ref="PAI290:PAL290"/>
    <mergeCell ref="PAM290:PAP290"/>
    <mergeCell ref="PAQ290:PAT290"/>
    <mergeCell ref="PAU290:PAX290"/>
    <mergeCell ref="OZK290:OZN290"/>
    <mergeCell ref="OZO290:OZR290"/>
    <mergeCell ref="OZS290:OZV290"/>
    <mergeCell ref="OZW290:OZZ290"/>
    <mergeCell ref="PAA290:PAD290"/>
    <mergeCell ref="OYQ290:OYT290"/>
    <mergeCell ref="OYU290:OYX290"/>
    <mergeCell ref="OYY290:OZB290"/>
    <mergeCell ref="OZC290:OZF290"/>
    <mergeCell ref="OZG290:OZJ290"/>
    <mergeCell ref="OXW290:OXZ290"/>
    <mergeCell ref="OYA290:OYD290"/>
    <mergeCell ref="OYE290:OYH290"/>
    <mergeCell ref="OYI290:OYL290"/>
    <mergeCell ref="OYM290:OYP290"/>
    <mergeCell ref="PHW290:PHZ290"/>
    <mergeCell ref="PIA290:PID290"/>
    <mergeCell ref="PIE290:PIH290"/>
    <mergeCell ref="PII290:PIL290"/>
    <mergeCell ref="PIM290:PIP290"/>
    <mergeCell ref="PHC290:PHF290"/>
    <mergeCell ref="PHG290:PHJ290"/>
    <mergeCell ref="PHK290:PHN290"/>
    <mergeCell ref="PHO290:PHR290"/>
    <mergeCell ref="PHS290:PHV290"/>
    <mergeCell ref="PGI290:PGL290"/>
    <mergeCell ref="PGM290:PGP290"/>
    <mergeCell ref="PGQ290:PGT290"/>
    <mergeCell ref="PGU290:PGX290"/>
    <mergeCell ref="PGY290:PHB290"/>
    <mergeCell ref="PFO290:PFR290"/>
    <mergeCell ref="PFS290:PFV290"/>
    <mergeCell ref="PFW290:PFZ290"/>
    <mergeCell ref="PGA290:PGD290"/>
    <mergeCell ref="PGE290:PGH290"/>
    <mergeCell ref="PEU290:PEX290"/>
    <mergeCell ref="PEY290:PFB290"/>
    <mergeCell ref="PFC290:PFF290"/>
    <mergeCell ref="PFG290:PFJ290"/>
    <mergeCell ref="PFK290:PFN290"/>
    <mergeCell ref="PEA290:PED290"/>
    <mergeCell ref="PEE290:PEH290"/>
    <mergeCell ref="PEI290:PEL290"/>
    <mergeCell ref="PEM290:PEP290"/>
    <mergeCell ref="PEQ290:PET290"/>
    <mergeCell ref="PDG290:PDJ290"/>
    <mergeCell ref="PDK290:PDN290"/>
    <mergeCell ref="PDO290:PDR290"/>
    <mergeCell ref="PDS290:PDV290"/>
    <mergeCell ref="PDW290:PDZ290"/>
    <mergeCell ref="PNG290:PNJ290"/>
    <mergeCell ref="PNK290:PNN290"/>
    <mergeCell ref="PNO290:PNR290"/>
    <mergeCell ref="PNS290:PNV290"/>
    <mergeCell ref="PNW290:PNZ290"/>
    <mergeCell ref="PMM290:PMP290"/>
    <mergeCell ref="PMQ290:PMT290"/>
    <mergeCell ref="PMU290:PMX290"/>
    <mergeCell ref="PMY290:PNB290"/>
    <mergeCell ref="PNC290:PNF290"/>
    <mergeCell ref="PLS290:PLV290"/>
    <mergeCell ref="PLW290:PLZ290"/>
    <mergeCell ref="PMA290:PMD290"/>
    <mergeCell ref="PME290:PMH290"/>
    <mergeCell ref="PMI290:PML290"/>
    <mergeCell ref="PKY290:PLB290"/>
    <mergeCell ref="PLC290:PLF290"/>
    <mergeCell ref="PLG290:PLJ290"/>
    <mergeCell ref="PLK290:PLN290"/>
    <mergeCell ref="PLO290:PLR290"/>
    <mergeCell ref="PKE290:PKH290"/>
    <mergeCell ref="PKI290:PKL290"/>
    <mergeCell ref="PKM290:PKP290"/>
    <mergeCell ref="PKQ290:PKT290"/>
    <mergeCell ref="PKU290:PKX290"/>
    <mergeCell ref="PJK290:PJN290"/>
    <mergeCell ref="PJO290:PJR290"/>
    <mergeCell ref="PJS290:PJV290"/>
    <mergeCell ref="PJW290:PJZ290"/>
    <mergeCell ref="PKA290:PKD290"/>
    <mergeCell ref="PIQ290:PIT290"/>
    <mergeCell ref="PIU290:PIX290"/>
    <mergeCell ref="PIY290:PJB290"/>
    <mergeCell ref="PJC290:PJF290"/>
    <mergeCell ref="PJG290:PJJ290"/>
    <mergeCell ref="PSQ290:PST290"/>
    <mergeCell ref="PSU290:PSX290"/>
    <mergeCell ref="PSY290:PTB290"/>
    <mergeCell ref="PTC290:PTF290"/>
    <mergeCell ref="PTG290:PTJ290"/>
    <mergeCell ref="PRW290:PRZ290"/>
    <mergeCell ref="PSA290:PSD290"/>
    <mergeCell ref="PSE290:PSH290"/>
    <mergeCell ref="PSI290:PSL290"/>
    <mergeCell ref="PSM290:PSP290"/>
    <mergeCell ref="PRC290:PRF290"/>
    <mergeCell ref="PRG290:PRJ290"/>
    <mergeCell ref="PRK290:PRN290"/>
    <mergeCell ref="PRO290:PRR290"/>
    <mergeCell ref="PRS290:PRV290"/>
    <mergeCell ref="PQI290:PQL290"/>
    <mergeCell ref="PQM290:PQP290"/>
    <mergeCell ref="PQQ290:PQT290"/>
    <mergeCell ref="PQU290:PQX290"/>
    <mergeCell ref="PQY290:PRB290"/>
    <mergeCell ref="PPO290:PPR290"/>
    <mergeCell ref="PPS290:PPV290"/>
    <mergeCell ref="PPW290:PPZ290"/>
    <mergeCell ref="PQA290:PQD290"/>
    <mergeCell ref="PQE290:PQH290"/>
    <mergeCell ref="POU290:POX290"/>
    <mergeCell ref="POY290:PPB290"/>
    <mergeCell ref="PPC290:PPF290"/>
    <mergeCell ref="PPG290:PPJ290"/>
    <mergeCell ref="PPK290:PPN290"/>
    <mergeCell ref="POA290:POD290"/>
    <mergeCell ref="POE290:POH290"/>
    <mergeCell ref="POI290:POL290"/>
    <mergeCell ref="POM290:POP290"/>
    <mergeCell ref="POQ290:POT290"/>
    <mergeCell ref="PYA290:PYD290"/>
    <mergeCell ref="PYE290:PYH290"/>
    <mergeCell ref="PYI290:PYL290"/>
    <mergeCell ref="PYM290:PYP290"/>
    <mergeCell ref="PYQ290:PYT290"/>
    <mergeCell ref="PXG290:PXJ290"/>
    <mergeCell ref="PXK290:PXN290"/>
    <mergeCell ref="PXO290:PXR290"/>
    <mergeCell ref="PXS290:PXV290"/>
    <mergeCell ref="PXW290:PXZ290"/>
    <mergeCell ref="PWM290:PWP290"/>
    <mergeCell ref="PWQ290:PWT290"/>
    <mergeCell ref="PWU290:PWX290"/>
    <mergeCell ref="PWY290:PXB290"/>
    <mergeCell ref="PXC290:PXF290"/>
    <mergeCell ref="PVS290:PVV290"/>
    <mergeCell ref="PVW290:PVZ290"/>
    <mergeCell ref="PWA290:PWD290"/>
    <mergeCell ref="PWE290:PWH290"/>
    <mergeCell ref="PWI290:PWL290"/>
    <mergeCell ref="PUY290:PVB290"/>
    <mergeCell ref="PVC290:PVF290"/>
    <mergeCell ref="PVG290:PVJ290"/>
    <mergeCell ref="PVK290:PVN290"/>
    <mergeCell ref="PVO290:PVR290"/>
    <mergeCell ref="PUE290:PUH290"/>
    <mergeCell ref="PUI290:PUL290"/>
    <mergeCell ref="PUM290:PUP290"/>
    <mergeCell ref="PUQ290:PUT290"/>
    <mergeCell ref="PUU290:PUX290"/>
    <mergeCell ref="PTK290:PTN290"/>
    <mergeCell ref="PTO290:PTR290"/>
    <mergeCell ref="PTS290:PTV290"/>
    <mergeCell ref="PTW290:PTZ290"/>
    <mergeCell ref="PUA290:PUD290"/>
    <mergeCell ref="QDK290:QDN290"/>
    <mergeCell ref="QDO290:QDR290"/>
    <mergeCell ref="QDS290:QDV290"/>
    <mergeCell ref="QDW290:QDZ290"/>
    <mergeCell ref="QEA290:QED290"/>
    <mergeCell ref="QCQ290:QCT290"/>
    <mergeCell ref="QCU290:QCX290"/>
    <mergeCell ref="QCY290:QDB290"/>
    <mergeCell ref="QDC290:QDF290"/>
    <mergeCell ref="QDG290:QDJ290"/>
    <mergeCell ref="QBW290:QBZ290"/>
    <mergeCell ref="QCA290:QCD290"/>
    <mergeCell ref="QCE290:QCH290"/>
    <mergeCell ref="QCI290:QCL290"/>
    <mergeCell ref="QCM290:QCP290"/>
    <mergeCell ref="QBC290:QBF290"/>
    <mergeCell ref="QBG290:QBJ290"/>
    <mergeCell ref="QBK290:QBN290"/>
    <mergeCell ref="QBO290:QBR290"/>
    <mergeCell ref="QBS290:QBV290"/>
    <mergeCell ref="QAI290:QAL290"/>
    <mergeCell ref="QAM290:QAP290"/>
    <mergeCell ref="QAQ290:QAT290"/>
    <mergeCell ref="QAU290:QAX290"/>
    <mergeCell ref="QAY290:QBB290"/>
    <mergeCell ref="PZO290:PZR290"/>
    <mergeCell ref="PZS290:PZV290"/>
    <mergeCell ref="PZW290:PZZ290"/>
    <mergeCell ref="QAA290:QAD290"/>
    <mergeCell ref="QAE290:QAH290"/>
    <mergeCell ref="PYU290:PYX290"/>
    <mergeCell ref="PYY290:PZB290"/>
    <mergeCell ref="PZC290:PZF290"/>
    <mergeCell ref="PZG290:PZJ290"/>
    <mergeCell ref="PZK290:PZN290"/>
    <mergeCell ref="QIU290:QIX290"/>
    <mergeCell ref="QIY290:QJB290"/>
    <mergeCell ref="QJC290:QJF290"/>
    <mergeCell ref="QJG290:QJJ290"/>
    <mergeCell ref="QJK290:QJN290"/>
    <mergeCell ref="QIA290:QID290"/>
    <mergeCell ref="QIE290:QIH290"/>
    <mergeCell ref="QII290:QIL290"/>
    <mergeCell ref="QIM290:QIP290"/>
    <mergeCell ref="QIQ290:QIT290"/>
    <mergeCell ref="QHG290:QHJ290"/>
    <mergeCell ref="QHK290:QHN290"/>
    <mergeCell ref="QHO290:QHR290"/>
    <mergeCell ref="QHS290:QHV290"/>
    <mergeCell ref="QHW290:QHZ290"/>
    <mergeCell ref="QGM290:QGP290"/>
    <mergeCell ref="QGQ290:QGT290"/>
    <mergeCell ref="QGU290:QGX290"/>
    <mergeCell ref="QGY290:QHB290"/>
    <mergeCell ref="QHC290:QHF290"/>
    <mergeCell ref="QFS290:QFV290"/>
    <mergeCell ref="QFW290:QFZ290"/>
    <mergeCell ref="QGA290:QGD290"/>
    <mergeCell ref="QGE290:QGH290"/>
    <mergeCell ref="QGI290:QGL290"/>
    <mergeCell ref="QEY290:QFB290"/>
    <mergeCell ref="QFC290:QFF290"/>
    <mergeCell ref="QFG290:QFJ290"/>
    <mergeCell ref="QFK290:QFN290"/>
    <mergeCell ref="QFO290:QFR290"/>
    <mergeCell ref="QEE290:QEH290"/>
    <mergeCell ref="QEI290:QEL290"/>
    <mergeCell ref="QEM290:QEP290"/>
    <mergeCell ref="QEQ290:QET290"/>
    <mergeCell ref="QEU290:QEX290"/>
    <mergeCell ref="QOE290:QOH290"/>
    <mergeCell ref="QOI290:QOL290"/>
    <mergeCell ref="QOM290:QOP290"/>
    <mergeCell ref="QOQ290:QOT290"/>
    <mergeCell ref="QOU290:QOX290"/>
    <mergeCell ref="QNK290:QNN290"/>
    <mergeCell ref="QNO290:QNR290"/>
    <mergeCell ref="QNS290:QNV290"/>
    <mergeCell ref="QNW290:QNZ290"/>
    <mergeCell ref="QOA290:QOD290"/>
    <mergeCell ref="QMQ290:QMT290"/>
    <mergeCell ref="QMU290:QMX290"/>
    <mergeCell ref="QMY290:QNB290"/>
    <mergeCell ref="QNC290:QNF290"/>
    <mergeCell ref="QNG290:QNJ290"/>
    <mergeCell ref="QLW290:QLZ290"/>
    <mergeCell ref="QMA290:QMD290"/>
    <mergeCell ref="QME290:QMH290"/>
    <mergeCell ref="QMI290:QML290"/>
    <mergeCell ref="QMM290:QMP290"/>
    <mergeCell ref="QLC290:QLF290"/>
    <mergeCell ref="QLG290:QLJ290"/>
    <mergeCell ref="QLK290:QLN290"/>
    <mergeCell ref="QLO290:QLR290"/>
    <mergeCell ref="QLS290:QLV290"/>
    <mergeCell ref="QKI290:QKL290"/>
    <mergeCell ref="QKM290:QKP290"/>
    <mergeCell ref="QKQ290:QKT290"/>
    <mergeCell ref="QKU290:QKX290"/>
    <mergeCell ref="QKY290:QLB290"/>
    <mergeCell ref="QJO290:QJR290"/>
    <mergeCell ref="QJS290:QJV290"/>
    <mergeCell ref="QJW290:QJZ290"/>
    <mergeCell ref="QKA290:QKD290"/>
    <mergeCell ref="QKE290:QKH290"/>
    <mergeCell ref="QTO290:QTR290"/>
    <mergeCell ref="QTS290:QTV290"/>
    <mergeCell ref="QTW290:QTZ290"/>
    <mergeCell ref="QUA290:QUD290"/>
    <mergeCell ref="QUE290:QUH290"/>
    <mergeCell ref="QSU290:QSX290"/>
    <mergeCell ref="QSY290:QTB290"/>
    <mergeCell ref="QTC290:QTF290"/>
    <mergeCell ref="QTG290:QTJ290"/>
    <mergeCell ref="QTK290:QTN290"/>
    <mergeCell ref="QSA290:QSD290"/>
    <mergeCell ref="QSE290:QSH290"/>
    <mergeCell ref="QSI290:QSL290"/>
    <mergeCell ref="QSM290:QSP290"/>
    <mergeCell ref="QSQ290:QST290"/>
    <mergeCell ref="QRG290:QRJ290"/>
    <mergeCell ref="QRK290:QRN290"/>
    <mergeCell ref="QRO290:QRR290"/>
    <mergeCell ref="QRS290:QRV290"/>
    <mergeCell ref="QRW290:QRZ290"/>
    <mergeCell ref="QQM290:QQP290"/>
    <mergeCell ref="QQQ290:QQT290"/>
    <mergeCell ref="QQU290:QQX290"/>
    <mergeCell ref="QQY290:QRB290"/>
    <mergeCell ref="QRC290:QRF290"/>
    <mergeCell ref="QPS290:QPV290"/>
    <mergeCell ref="QPW290:QPZ290"/>
    <mergeCell ref="QQA290:QQD290"/>
    <mergeCell ref="QQE290:QQH290"/>
    <mergeCell ref="QQI290:QQL290"/>
    <mergeCell ref="QOY290:QPB290"/>
    <mergeCell ref="QPC290:QPF290"/>
    <mergeCell ref="QPG290:QPJ290"/>
    <mergeCell ref="QPK290:QPN290"/>
    <mergeCell ref="QPO290:QPR290"/>
    <mergeCell ref="QYY290:QZB290"/>
    <mergeCell ref="QZC290:QZF290"/>
    <mergeCell ref="QZG290:QZJ290"/>
    <mergeCell ref="QZK290:QZN290"/>
    <mergeCell ref="QZO290:QZR290"/>
    <mergeCell ref="QYE290:QYH290"/>
    <mergeCell ref="QYI290:QYL290"/>
    <mergeCell ref="QYM290:QYP290"/>
    <mergeCell ref="QYQ290:QYT290"/>
    <mergeCell ref="QYU290:QYX290"/>
    <mergeCell ref="QXK290:QXN290"/>
    <mergeCell ref="QXO290:QXR290"/>
    <mergeCell ref="QXS290:QXV290"/>
    <mergeCell ref="QXW290:QXZ290"/>
    <mergeCell ref="QYA290:QYD290"/>
    <mergeCell ref="QWQ290:QWT290"/>
    <mergeCell ref="QWU290:QWX290"/>
    <mergeCell ref="QWY290:QXB290"/>
    <mergeCell ref="QXC290:QXF290"/>
    <mergeCell ref="QXG290:QXJ290"/>
    <mergeCell ref="QVW290:QVZ290"/>
    <mergeCell ref="QWA290:QWD290"/>
    <mergeCell ref="QWE290:QWH290"/>
    <mergeCell ref="QWI290:QWL290"/>
    <mergeCell ref="QWM290:QWP290"/>
    <mergeCell ref="QVC290:QVF290"/>
    <mergeCell ref="QVG290:QVJ290"/>
    <mergeCell ref="QVK290:QVN290"/>
    <mergeCell ref="QVO290:QVR290"/>
    <mergeCell ref="QVS290:QVV290"/>
    <mergeCell ref="QUI290:QUL290"/>
    <mergeCell ref="QUM290:QUP290"/>
    <mergeCell ref="QUQ290:QUT290"/>
    <mergeCell ref="QUU290:QUX290"/>
    <mergeCell ref="QUY290:QVB290"/>
    <mergeCell ref="REI290:REL290"/>
    <mergeCell ref="REM290:REP290"/>
    <mergeCell ref="REQ290:RET290"/>
    <mergeCell ref="REU290:REX290"/>
    <mergeCell ref="REY290:RFB290"/>
    <mergeCell ref="RDO290:RDR290"/>
    <mergeCell ref="RDS290:RDV290"/>
    <mergeCell ref="RDW290:RDZ290"/>
    <mergeCell ref="REA290:RED290"/>
    <mergeCell ref="REE290:REH290"/>
    <mergeCell ref="RCU290:RCX290"/>
    <mergeCell ref="RCY290:RDB290"/>
    <mergeCell ref="RDC290:RDF290"/>
    <mergeCell ref="RDG290:RDJ290"/>
    <mergeCell ref="RDK290:RDN290"/>
    <mergeCell ref="RCA290:RCD290"/>
    <mergeCell ref="RCE290:RCH290"/>
    <mergeCell ref="RCI290:RCL290"/>
    <mergeCell ref="RCM290:RCP290"/>
    <mergeCell ref="RCQ290:RCT290"/>
    <mergeCell ref="RBG290:RBJ290"/>
    <mergeCell ref="RBK290:RBN290"/>
    <mergeCell ref="RBO290:RBR290"/>
    <mergeCell ref="RBS290:RBV290"/>
    <mergeCell ref="RBW290:RBZ290"/>
    <mergeCell ref="RAM290:RAP290"/>
    <mergeCell ref="RAQ290:RAT290"/>
    <mergeCell ref="RAU290:RAX290"/>
    <mergeCell ref="RAY290:RBB290"/>
    <mergeCell ref="RBC290:RBF290"/>
    <mergeCell ref="QZS290:QZV290"/>
    <mergeCell ref="QZW290:QZZ290"/>
    <mergeCell ref="RAA290:RAD290"/>
    <mergeCell ref="RAE290:RAH290"/>
    <mergeCell ref="RAI290:RAL290"/>
    <mergeCell ref="RJS290:RJV290"/>
    <mergeCell ref="RJW290:RJZ290"/>
    <mergeCell ref="RKA290:RKD290"/>
    <mergeCell ref="RKE290:RKH290"/>
    <mergeCell ref="RKI290:RKL290"/>
    <mergeCell ref="RIY290:RJB290"/>
    <mergeCell ref="RJC290:RJF290"/>
    <mergeCell ref="RJG290:RJJ290"/>
    <mergeCell ref="RJK290:RJN290"/>
    <mergeCell ref="RJO290:RJR290"/>
    <mergeCell ref="RIE290:RIH290"/>
    <mergeCell ref="RII290:RIL290"/>
    <mergeCell ref="RIM290:RIP290"/>
    <mergeCell ref="RIQ290:RIT290"/>
    <mergeCell ref="RIU290:RIX290"/>
    <mergeCell ref="RHK290:RHN290"/>
    <mergeCell ref="RHO290:RHR290"/>
    <mergeCell ref="RHS290:RHV290"/>
    <mergeCell ref="RHW290:RHZ290"/>
    <mergeCell ref="RIA290:RID290"/>
    <mergeCell ref="RGQ290:RGT290"/>
    <mergeCell ref="RGU290:RGX290"/>
    <mergeCell ref="RGY290:RHB290"/>
    <mergeCell ref="RHC290:RHF290"/>
    <mergeCell ref="RHG290:RHJ290"/>
    <mergeCell ref="RFW290:RFZ290"/>
    <mergeCell ref="RGA290:RGD290"/>
    <mergeCell ref="RGE290:RGH290"/>
    <mergeCell ref="RGI290:RGL290"/>
    <mergeCell ref="RGM290:RGP290"/>
    <mergeCell ref="RFC290:RFF290"/>
    <mergeCell ref="RFG290:RFJ290"/>
    <mergeCell ref="RFK290:RFN290"/>
    <mergeCell ref="RFO290:RFR290"/>
    <mergeCell ref="RFS290:RFV290"/>
    <mergeCell ref="RPC290:RPF290"/>
    <mergeCell ref="RPG290:RPJ290"/>
    <mergeCell ref="RPK290:RPN290"/>
    <mergeCell ref="RPO290:RPR290"/>
    <mergeCell ref="RPS290:RPV290"/>
    <mergeCell ref="ROI290:ROL290"/>
    <mergeCell ref="ROM290:ROP290"/>
    <mergeCell ref="ROQ290:ROT290"/>
    <mergeCell ref="ROU290:ROX290"/>
    <mergeCell ref="ROY290:RPB290"/>
    <mergeCell ref="RNO290:RNR290"/>
    <mergeCell ref="RNS290:RNV290"/>
    <mergeCell ref="RNW290:RNZ290"/>
    <mergeCell ref="ROA290:ROD290"/>
    <mergeCell ref="ROE290:ROH290"/>
    <mergeCell ref="RMU290:RMX290"/>
    <mergeCell ref="RMY290:RNB290"/>
    <mergeCell ref="RNC290:RNF290"/>
    <mergeCell ref="RNG290:RNJ290"/>
    <mergeCell ref="RNK290:RNN290"/>
    <mergeCell ref="RMA290:RMD290"/>
    <mergeCell ref="RME290:RMH290"/>
    <mergeCell ref="RMI290:RML290"/>
    <mergeCell ref="RMM290:RMP290"/>
    <mergeCell ref="RMQ290:RMT290"/>
    <mergeCell ref="RLG290:RLJ290"/>
    <mergeCell ref="RLK290:RLN290"/>
    <mergeCell ref="RLO290:RLR290"/>
    <mergeCell ref="RLS290:RLV290"/>
    <mergeCell ref="RLW290:RLZ290"/>
    <mergeCell ref="RKM290:RKP290"/>
    <mergeCell ref="RKQ290:RKT290"/>
    <mergeCell ref="RKU290:RKX290"/>
    <mergeCell ref="RKY290:RLB290"/>
    <mergeCell ref="RLC290:RLF290"/>
    <mergeCell ref="RUM290:RUP290"/>
    <mergeCell ref="RUQ290:RUT290"/>
    <mergeCell ref="RUU290:RUX290"/>
    <mergeCell ref="RUY290:RVB290"/>
    <mergeCell ref="RVC290:RVF290"/>
    <mergeCell ref="RTS290:RTV290"/>
    <mergeCell ref="RTW290:RTZ290"/>
    <mergeCell ref="RUA290:RUD290"/>
    <mergeCell ref="RUE290:RUH290"/>
    <mergeCell ref="RUI290:RUL290"/>
    <mergeCell ref="RSY290:RTB290"/>
    <mergeCell ref="RTC290:RTF290"/>
    <mergeCell ref="RTG290:RTJ290"/>
    <mergeCell ref="RTK290:RTN290"/>
    <mergeCell ref="RTO290:RTR290"/>
    <mergeCell ref="RSE290:RSH290"/>
    <mergeCell ref="RSI290:RSL290"/>
    <mergeCell ref="RSM290:RSP290"/>
    <mergeCell ref="RSQ290:RST290"/>
    <mergeCell ref="RSU290:RSX290"/>
    <mergeCell ref="RRK290:RRN290"/>
    <mergeCell ref="RRO290:RRR290"/>
    <mergeCell ref="RRS290:RRV290"/>
    <mergeCell ref="RRW290:RRZ290"/>
    <mergeCell ref="RSA290:RSD290"/>
    <mergeCell ref="RQQ290:RQT290"/>
    <mergeCell ref="RQU290:RQX290"/>
    <mergeCell ref="RQY290:RRB290"/>
    <mergeCell ref="RRC290:RRF290"/>
    <mergeCell ref="RRG290:RRJ290"/>
    <mergeCell ref="RPW290:RPZ290"/>
    <mergeCell ref="RQA290:RQD290"/>
    <mergeCell ref="RQE290:RQH290"/>
    <mergeCell ref="RQI290:RQL290"/>
    <mergeCell ref="RQM290:RQP290"/>
    <mergeCell ref="RZW290:RZZ290"/>
    <mergeCell ref="SAA290:SAD290"/>
    <mergeCell ref="SAE290:SAH290"/>
    <mergeCell ref="SAI290:SAL290"/>
    <mergeCell ref="SAM290:SAP290"/>
    <mergeCell ref="RZC290:RZF290"/>
    <mergeCell ref="RZG290:RZJ290"/>
    <mergeCell ref="RZK290:RZN290"/>
    <mergeCell ref="RZO290:RZR290"/>
    <mergeCell ref="RZS290:RZV290"/>
    <mergeCell ref="RYI290:RYL290"/>
    <mergeCell ref="RYM290:RYP290"/>
    <mergeCell ref="RYQ290:RYT290"/>
    <mergeCell ref="RYU290:RYX290"/>
    <mergeCell ref="RYY290:RZB290"/>
    <mergeCell ref="RXO290:RXR290"/>
    <mergeCell ref="RXS290:RXV290"/>
    <mergeCell ref="RXW290:RXZ290"/>
    <mergeCell ref="RYA290:RYD290"/>
    <mergeCell ref="RYE290:RYH290"/>
    <mergeCell ref="RWU290:RWX290"/>
    <mergeCell ref="RWY290:RXB290"/>
    <mergeCell ref="RXC290:RXF290"/>
    <mergeCell ref="RXG290:RXJ290"/>
    <mergeCell ref="RXK290:RXN290"/>
    <mergeCell ref="RWA290:RWD290"/>
    <mergeCell ref="RWE290:RWH290"/>
    <mergeCell ref="RWI290:RWL290"/>
    <mergeCell ref="RWM290:RWP290"/>
    <mergeCell ref="RWQ290:RWT290"/>
    <mergeCell ref="RVG290:RVJ290"/>
    <mergeCell ref="RVK290:RVN290"/>
    <mergeCell ref="RVO290:RVR290"/>
    <mergeCell ref="RVS290:RVV290"/>
    <mergeCell ref="RVW290:RVZ290"/>
    <mergeCell ref="SFG290:SFJ290"/>
    <mergeCell ref="SFK290:SFN290"/>
    <mergeCell ref="SFO290:SFR290"/>
    <mergeCell ref="SFS290:SFV290"/>
    <mergeCell ref="SFW290:SFZ290"/>
    <mergeCell ref="SEM290:SEP290"/>
    <mergeCell ref="SEQ290:SET290"/>
    <mergeCell ref="SEU290:SEX290"/>
    <mergeCell ref="SEY290:SFB290"/>
    <mergeCell ref="SFC290:SFF290"/>
    <mergeCell ref="SDS290:SDV290"/>
    <mergeCell ref="SDW290:SDZ290"/>
    <mergeCell ref="SEA290:SED290"/>
    <mergeCell ref="SEE290:SEH290"/>
    <mergeCell ref="SEI290:SEL290"/>
    <mergeCell ref="SCY290:SDB290"/>
    <mergeCell ref="SDC290:SDF290"/>
    <mergeCell ref="SDG290:SDJ290"/>
    <mergeCell ref="SDK290:SDN290"/>
    <mergeCell ref="SDO290:SDR290"/>
    <mergeCell ref="SCE290:SCH290"/>
    <mergeCell ref="SCI290:SCL290"/>
    <mergeCell ref="SCM290:SCP290"/>
    <mergeCell ref="SCQ290:SCT290"/>
    <mergeCell ref="SCU290:SCX290"/>
    <mergeCell ref="SBK290:SBN290"/>
    <mergeCell ref="SBO290:SBR290"/>
    <mergeCell ref="SBS290:SBV290"/>
    <mergeCell ref="SBW290:SBZ290"/>
    <mergeCell ref="SCA290:SCD290"/>
    <mergeCell ref="SAQ290:SAT290"/>
    <mergeCell ref="SAU290:SAX290"/>
    <mergeCell ref="SAY290:SBB290"/>
    <mergeCell ref="SBC290:SBF290"/>
    <mergeCell ref="SBG290:SBJ290"/>
    <mergeCell ref="SKQ290:SKT290"/>
    <mergeCell ref="SKU290:SKX290"/>
    <mergeCell ref="SKY290:SLB290"/>
    <mergeCell ref="SLC290:SLF290"/>
    <mergeCell ref="SLG290:SLJ290"/>
    <mergeCell ref="SJW290:SJZ290"/>
    <mergeCell ref="SKA290:SKD290"/>
    <mergeCell ref="SKE290:SKH290"/>
    <mergeCell ref="SKI290:SKL290"/>
    <mergeCell ref="SKM290:SKP290"/>
    <mergeCell ref="SJC290:SJF290"/>
    <mergeCell ref="SJG290:SJJ290"/>
    <mergeCell ref="SJK290:SJN290"/>
    <mergeCell ref="SJO290:SJR290"/>
    <mergeCell ref="SJS290:SJV290"/>
    <mergeCell ref="SII290:SIL290"/>
    <mergeCell ref="SIM290:SIP290"/>
    <mergeCell ref="SIQ290:SIT290"/>
    <mergeCell ref="SIU290:SIX290"/>
    <mergeCell ref="SIY290:SJB290"/>
    <mergeCell ref="SHO290:SHR290"/>
    <mergeCell ref="SHS290:SHV290"/>
    <mergeCell ref="SHW290:SHZ290"/>
    <mergeCell ref="SIA290:SID290"/>
    <mergeCell ref="SIE290:SIH290"/>
    <mergeCell ref="SGU290:SGX290"/>
    <mergeCell ref="SGY290:SHB290"/>
    <mergeCell ref="SHC290:SHF290"/>
    <mergeCell ref="SHG290:SHJ290"/>
    <mergeCell ref="SHK290:SHN290"/>
    <mergeCell ref="SGA290:SGD290"/>
    <mergeCell ref="SGE290:SGH290"/>
    <mergeCell ref="SGI290:SGL290"/>
    <mergeCell ref="SGM290:SGP290"/>
    <mergeCell ref="SGQ290:SGT290"/>
    <mergeCell ref="SQA290:SQD290"/>
    <mergeCell ref="SQE290:SQH290"/>
    <mergeCell ref="SQI290:SQL290"/>
    <mergeCell ref="SQM290:SQP290"/>
    <mergeCell ref="SQQ290:SQT290"/>
    <mergeCell ref="SPG290:SPJ290"/>
    <mergeCell ref="SPK290:SPN290"/>
    <mergeCell ref="SPO290:SPR290"/>
    <mergeCell ref="SPS290:SPV290"/>
    <mergeCell ref="SPW290:SPZ290"/>
    <mergeCell ref="SOM290:SOP290"/>
    <mergeCell ref="SOQ290:SOT290"/>
    <mergeCell ref="SOU290:SOX290"/>
    <mergeCell ref="SOY290:SPB290"/>
    <mergeCell ref="SPC290:SPF290"/>
    <mergeCell ref="SNS290:SNV290"/>
    <mergeCell ref="SNW290:SNZ290"/>
    <mergeCell ref="SOA290:SOD290"/>
    <mergeCell ref="SOE290:SOH290"/>
    <mergeCell ref="SOI290:SOL290"/>
    <mergeCell ref="SMY290:SNB290"/>
    <mergeCell ref="SNC290:SNF290"/>
    <mergeCell ref="SNG290:SNJ290"/>
    <mergeCell ref="SNK290:SNN290"/>
    <mergeCell ref="SNO290:SNR290"/>
    <mergeCell ref="SME290:SMH290"/>
    <mergeCell ref="SMI290:SML290"/>
    <mergeCell ref="SMM290:SMP290"/>
    <mergeCell ref="SMQ290:SMT290"/>
    <mergeCell ref="SMU290:SMX290"/>
    <mergeCell ref="SLK290:SLN290"/>
    <mergeCell ref="SLO290:SLR290"/>
    <mergeCell ref="SLS290:SLV290"/>
    <mergeCell ref="SLW290:SLZ290"/>
    <mergeCell ref="SMA290:SMD290"/>
    <mergeCell ref="SVK290:SVN290"/>
    <mergeCell ref="SVO290:SVR290"/>
    <mergeCell ref="SVS290:SVV290"/>
    <mergeCell ref="SVW290:SVZ290"/>
    <mergeCell ref="SWA290:SWD290"/>
    <mergeCell ref="SUQ290:SUT290"/>
    <mergeCell ref="SUU290:SUX290"/>
    <mergeCell ref="SUY290:SVB290"/>
    <mergeCell ref="SVC290:SVF290"/>
    <mergeCell ref="SVG290:SVJ290"/>
    <mergeCell ref="STW290:STZ290"/>
    <mergeCell ref="SUA290:SUD290"/>
    <mergeCell ref="SUE290:SUH290"/>
    <mergeCell ref="SUI290:SUL290"/>
    <mergeCell ref="SUM290:SUP290"/>
    <mergeCell ref="STC290:STF290"/>
    <mergeCell ref="STG290:STJ290"/>
    <mergeCell ref="STK290:STN290"/>
    <mergeCell ref="STO290:STR290"/>
    <mergeCell ref="STS290:STV290"/>
    <mergeCell ref="SSI290:SSL290"/>
    <mergeCell ref="SSM290:SSP290"/>
    <mergeCell ref="SSQ290:SST290"/>
    <mergeCell ref="SSU290:SSX290"/>
    <mergeCell ref="SSY290:STB290"/>
    <mergeCell ref="SRO290:SRR290"/>
    <mergeCell ref="SRS290:SRV290"/>
    <mergeCell ref="SRW290:SRZ290"/>
    <mergeCell ref="SSA290:SSD290"/>
    <mergeCell ref="SSE290:SSH290"/>
    <mergeCell ref="SQU290:SQX290"/>
    <mergeCell ref="SQY290:SRB290"/>
    <mergeCell ref="SRC290:SRF290"/>
    <mergeCell ref="SRG290:SRJ290"/>
    <mergeCell ref="SRK290:SRN290"/>
    <mergeCell ref="TAU290:TAX290"/>
    <mergeCell ref="TAY290:TBB290"/>
    <mergeCell ref="TBC290:TBF290"/>
    <mergeCell ref="TBG290:TBJ290"/>
    <mergeCell ref="TBK290:TBN290"/>
    <mergeCell ref="TAA290:TAD290"/>
    <mergeCell ref="TAE290:TAH290"/>
    <mergeCell ref="TAI290:TAL290"/>
    <mergeCell ref="TAM290:TAP290"/>
    <mergeCell ref="TAQ290:TAT290"/>
    <mergeCell ref="SZG290:SZJ290"/>
    <mergeCell ref="SZK290:SZN290"/>
    <mergeCell ref="SZO290:SZR290"/>
    <mergeCell ref="SZS290:SZV290"/>
    <mergeCell ref="SZW290:SZZ290"/>
    <mergeCell ref="SYM290:SYP290"/>
    <mergeCell ref="SYQ290:SYT290"/>
    <mergeCell ref="SYU290:SYX290"/>
    <mergeCell ref="SYY290:SZB290"/>
    <mergeCell ref="SZC290:SZF290"/>
    <mergeCell ref="SXS290:SXV290"/>
    <mergeCell ref="SXW290:SXZ290"/>
    <mergeCell ref="SYA290:SYD290"/>
    <mergeCell ref="SYE290:SYH290"/>
    <mergeCell ref="SYI290:SYL290"/>
    <mergeCell ref="SWY290:SXB290"/>
    <mergeCell ref="SXC290:SXF290"/>
    <mergeCell ref="SXG290:SXJ290"/>
    <mergeCell ref="SXK290:SXN290"/>
    <mergeCell ref="SXO290:SXR290"/>
    <mergeCell ref="SWE290:SWH290"/>
    <mergeCell ref="SWI290:SWL290"/>
    <mergeCell ref="SWM290:SWP290"/>
    <mergeCell ref="SWQ290:SWT290"/>
    <mergeCell ref="SWU290:SWX290"/>
    <mergeCell ref="TGE290:TGH290"/>
    <mergeCell ref="TGI290:TGL290"/>
    <mergeCell ref="TGM290:TGP290"/>
    <mergeCell ref="TGQ290:TGT290"/>
    <mergeCell ref="TGU290:TGX290"/>
    <mergeCell ref="TFK290:TFN290"/>
    <mergeCell ref="TFO290:TFR290"/>
    <mergeCell ref="TFS290:TFV290"/>
    <mergeCell ref="TFW290:TFZ290"/>
    <mergeCell ref="TGA290:TGD290"/>
    <mergeCell ref="TEQ290:TET290"/>
    <mergeCell ref="TEU290:TEX290"/>
    <mergeCell ref="TEY290:TFB290"/>
    <mergeCell ref="TFC290:TFF290"/>
    <mergeCell ref="TFG290:TFJ290"/>
    <mergeCell ref="TDW290:TDZ290"/>
    <mergeCell ref="TEA290:TED290"/>
    <mergeCell ref="TEE290:TEH290"/>
    <mergeCell ref="TEI290:TEL290"/>
    <mergeCell ref="TEM290:TEP290"/>
    <mergeCell ref="TDC290:TDF290"/>
    <mergeCell ref="TDG290:TDJ290"/>
    <mergeCell ref="TDK290:TDN290"/>
    <mergeCell ref="TDO290:TDR290"/>
    <mergeCell ref="TDS290:TDV290"/>
    <mergeCell ref="TCI290:TCL290"/>
    <mergeCell ref="TCM290:TCP290"/>
    <mergeCell ref="TCQ290:TCT290"/>
    <mergeCell ref="TCU290:TCX290"/>
    <mergeCell ref="TCY290:TDB290"/>
    <mergeCell ref="TBO290:TBR290"/>
    <mergeCell ref="TBS290:TBV290"/>
    <mergeCell ref="TBW290:TBZ290"/>
    <mergeCell ref="TCA290:TCD290"/>
    <mergeCell ref="TCE290:TCH290"/>
    <mergeCell ref="TLO290:TLR290"/>
    <mergeCell ref="TLS290:TLV290"/>
    <mergeCell ref="TLW290:TLZ290"/>
    <mergeCell ref="TMA290:TMD290"/>
    <mergeCell ref="TME290:TMH290"/>
    <mergeCell ref="TKU290:TKX290"/>
    <mergeCell ref="TKY290:TLB290"/>
    <mergeCell ref="TLC290:TLF290"/>
    <mergeCell ref="TLG290:TLJ290"/>
    <mergeCell ref="TLK290:TLN290"/>
    <mergeCell ref="TKA290:TKD290"/>
    <mergeCell ref="TKE290:TKH290"/>
    <mergeCell ref="TKI290:TKL290"/>
    <mergeCell ref="TKM290:TKP290"/>
    <mergeCell ref="TKQ290:TKT290"/>
    <mergeCell ref="TJG290:TJJ290"/>
    <mergeCell ref="TJK290:TJN290"/>
    <mergeCell ref="TJO290:TJR290"/>
    <mergeCell ref="TJS290:TJV290"/>
    <mergeCell ref="TJW290:TJZ290"/>
    <mergeCell ref="TIM290:TIP290"/>
    <mergeCell ref="TIQ290:TIT290"/>
    <mergeCell ref="TIU290:TIX290"/>
    <mergeCell ref="TIY290:TJB290"/>
    <mergeCell ref="TJC290:TJF290"/>
    <mergeCell ref="THS290:THV290"/>
    <mergeCell ref="THW290:THZ290"/>
    <mergeCell ref="TIA290:TID290"/>
    <mergeCell ref="TIE290:TIH290"/>
    <mergeCell ref="TII290:TIL290"/>
    <mergeCell ref="TGY290:THB290"/>
    <mergeCell ref="THC290:THF290"/>
    <mergeCell ref="THG290:THJ290"/>
    <mergeCell ref="THK290:THN290"/>
    <mergeCell ref="THO290:THR290"/>
    <mergeCell ref="TQY290:TRB290"/>
    <mergeCell ref="TRC290:TRF290"/>
    <mergeCell ref="TRG290:TRJ290"/>
    <mergeCell ref="TRK290:TRN290"/>
    <mergeCell ref="TRO290:TRR290"/>
    <mergeCell ref="TQE290:TQH290"/>
    <mergeCell ref="TQI290:TQL290"/>
    <mergeCell ref="TQM290:TQP290"/>
    <mergeCell ref="TQQ290:TQT290"/>
    <mergeCell ref="TQU290:TQX290"/>
    <mergeCell ref="TPK290:TPN290"/>
    <mergeCell ref="TPO290:TPR290"/>
    <mergeCell ref="TPS290:TPV290"/>
    <mergeCell ref="TPW290:TPZ290"/>
    <mergeCell ref="TQA290:TQD290"/>
    <mergeCell ref="TOQ290:TOT290"/>
    <mergeCell ref="TOU290:TOX290"/>
    <mergeCell ref="TOY290:TPB290"/>
    <mergeCell ref="TPC290:TPF290"/>
    <mergeCell ref="TPG290:TPJ290"/>
    <mergeCell ref="TNW290:TNZ290"/>
    <mergeCell ref="TOA290:TOD290"/>
    <mergeCell ref="TOE290:TOH290"/>
    <mergeCell ref="TOI290:TOL290"/>
    <mergeCell ref="TOM290:TOP290"/>
    <mergeCell ref="TNC290:TNF290"/>
    <mergeCell ref="TNG290:TNJ290"/>
    <mergeCell ref="TNK290:TNN290"/>
    <mergeCell ref="TNO290:TNR290"/>
    <mergeCell ref="TNS290:TNV290"/>
    <mergeCell ref="TMI290:TML290"/>
    <mergeCell ref="TMM290:TMP290"/>
    <mergeCell ref="TMQ290:TMT290"/>
    <mergeCell ref="TMU290:TMX290"/>
    <mergeCell ref="TMY290:TNB290"/>
    <mergeCell ref="TWI290:TWL290"/>
    <mergeCell ref="TWM290:TWP290"/>
    <mergeCell ref="TWQ290:TWT290"/>
    <mergeCell ref="TWU290:TWX290"/>
    <mergeCell ref="TWY290:TXB290"/>
    <mergeCell ref="TVO290:TVR290"/>
    <mergeCell ref="TVS290:TVV290"/>
    <mergeCell ref="TVW290:TVZ290"/>
    <mergeCell ref="TWA290:TWD290"/>
    <mergeCell ref="TWE290:TWH290"/>
    <mergeCell ref="TUU290:TUX290"/>
    <mergeCell ref="TUY290:TVB290"/>
    <mergeCell ref="TVC290:TVF290"/>
    <mergeCell ref="TVG290:TVJ290"/>
    <mergeCell ref="TVK290:TVN290"/>
    <mergeCell ref="TUA290:TUD290"/>
    <mergeCell ref="TUE290:TUH290"/>
    <mergeCell ref="TUI290:TUL290"/>
    <mergeCell ref="TUM290:TUP290"/>
    <mergeCell ref="TUQ290:TUT290"/>
    <mergeCell ref="TTG290:TTJ290"/>
    <mergeCell ref="TTK290:TTN290"/>
    <mergeCell ref="TTO290:TTR290"/>
    <mergeCell ref="TTS290:TTV290"/>
    <mergeCell ref="TTW290:TTZ290"/>
    <mergeCell ref="TSM290:TSP290"/>
    <mergeCell ref="TSQ290:TST290"/>
    <mergeCell ref="TSU290:TSX290"/>
    <mergeCell ref="TSY290:TTB290"/>
    <mergeCell ref="TTC290:TTF290"/>
    <mergeCell ref="TRS290:TRV290"/>
    <mergeCell ref="TRW290:TRZ290"/>
    <mergeCell ref="TSA290:TSD290"/>
    <mergeCell ref="TSE290:TSH290"/>
    <mergeCell ref="TSI290:TSL290"/>
    <mergeCell ref="UBS290:UBV290"/>
    <mergeCell ref="UBW290:UBZ290"/>
    <mergeCell ref="UCA290:UCD290"/>
    <mergeCell ref="UCE290:UCH290"/>
    <mergeCell ref="UCI290:UCL290"/>
    <mergeCell ref="UAY290:UBB290"/>
    <mergeCell ref="UBC290:UBF290"/>
    <mergeCell ref="UBG290:UBJ290"/>
    <mergeCell ref="UBK290:UBN290"/>
    <mergeCell ref="UBO290:UBR290"/>
    <mergeCell ref="UAE290:UAH290"/>
    <mergeCell ref="UAI290:UAL290"/>
    <mergeCell ref="UAM290:UAP290"/>
    <mergeCell ref="UAQ290:UAT290"/>
    <mergeCell ref="UAU290:UAX290"/>
    <mergeCell ref="TZK290:TZN290"/>
    <mergeCell ref="TZO290:TZR290"/>
    <mergeCell ref="TZS290:TZV290"/>
    <mergeCell ref="TZW290:TZZ290"/>
    <mergeCell ref="UAA290:UAD290"/>
    <mergeCell ref="TYQ290:TYT290"/>
    <mergeCell ref="TYU290:TYX290"/>
    <mergeCell ref="TYY290:TZB290"/>
    <mergeCell ref="TZC290:TZF290"/>
    <mergeCell ref="TZG290:TZJ290"/>
    <mergeCell ref="TXW290:TXZ290"/>
    <mergeCell ref="TYA290:TYD290"/>
    <mergeCell ref="TYE290:TYH290"/>
    <mergeCell ref="TYI290:TYL290"/>
    <mergeCell ref="TYM290:TYP290"/>
    <mergeCell ref="TXC290:TXF290"/>
    <mergeCell ref="TXG290:TXJ290"/>
    <mergeCell ref="TXK290:TXN290"/>
    <mergeCell ref="TXO290:TXR290"/>
    <mergeCell ref="TXS290:TXV290"/>
    <mergeCell ref="UHC290:UHF290"/>
    <mergeCell ref="UHG290:UHJ290"/>
    <mergeCell ref="UHK290:UHN290"/>
    <mergeCell ref="UHO290:UHR290"/>
    <mergeCell ref="UHS290:UHV290"/>
    <mergeCell ref="UGI290:UGL290"/>
    <mergeCell ref="UGM290:UGP290"/>
    <mergeCell ref="UGQ290:UGT290"/>
    <mergeCell ref="UGU290:UGX290"/>
    <mergeCell ref="UGY290:UHB290"/>
    <mergeCell ref="UFO290:UFR290"/>
    <mergeCell ref="UFS290:UFV290"/>
    <mergeCell ref="UFW290:UFZ290"/>
    <mergeCell ref="UGA290:UGD290"/>
    <mergeCell ref="UGE290:UGH290"/>
    <mergeCell ref="UEU290:UEX290"/>
    <mergeCell ref="UEY290:UFB290"/>
    <mergeCell ref="UFC290:UFF290"/>
    <mergeCell ref="UFG290:UFJ290"/>
    <mergeCell ref="UFK290:UFN290"/>
    <mergeCell ref="UEA290:UED290"/>
    <mergeCell ref="UEE290:UEH290"/>
    <mergeCell ref="UEI290:UEL290"/>
    <mergeCell ref="UEM290:UEP290"/>
    <mergeCell ref="UEQ290:UET290"/>
    <mergeCell ref="UDG290:UDJ290"/>
    <mergeCell ref="UDK290:UDN290"/>
    <mergeCell ref="UDO290:UDR290"/>
    <mergeCell ref="UDS290:UDV290"/>
    <mergeCell ref="UDW290:UDZ290"/>
    <mergeCell ref="UCM290:UCP290"/>
    <mergeCell ref="UCQ290:UCT290"/>
    <mergeCell ref="UCU290:UCX290"/>
    <mergeCell ref="UCY290:UDB290"/>
    <mergeCell ref="UDC290:UDF290"/>
    <mergeCell ref="UMM290:UMP290"/>
    <mergeCell ref="UMQ290:UMT290"/>
    <mergeCell ref="UMU290:UMX290"/>
    <mergeCell ref="UMY290:UNB290"/>
    <mergeCell ref="UNC290:UNF290"/>
    <mergeCell ref="ULS290:ULV290"/>
    <mergeCell ref="ULW290:ULZ290"/>
    <mergeCell ref="UMA290:UMD290"/>
    <mergeCell ref="UME290:UMH290"/>
    <mergeCell ref="UMI290:UML290"/>
    <mergeCell ref="UKY290:ULB290"/>
    <mergeCell ref="ULC290:ULF290"/>
    <mergeCell ref="ULG290:ULJ290"/>
    <mergeCell ref="ULK290:ULN290"/>
    <mergeCell ref="ULO290:ULR290"/>
    <mergeCell ref="UKE290:UKH290"/>
    <mergeCell ref="UKI290:UKL290"/>
    <mergeCell ref="UKM290:UKP290"/>
    <mergeCell ref="UKQ290:UKT290"/>
    <mergeCell ref="UKU290:UKX290"/>
    <mergeCell ref="UJK290:UJN290"/>
    <mergeCell ref="UJO290:UJR290"/>
    <mergeCell ref="UJS290:UJV290"/>
    <mergeCell ref="UJW290:UJZ290"/>
    <mergeCell ref="UKA290:UKD290"/>
    <mergeCell ref="UIQ290:UIT290"/>
    <mergeCell ref="UIU290:UIX290"/>
    <mergeCell ref="UIY290:UJB290"/>
    <mergeCell ref="UJC290:UJF290"/>
    <mergeCell ref="UJG290:UJJ290"/>
    <mergeCell ref="UHW290:UHZ290"/>
    <mergeCell ref="UIA290:UID290"/>
    <mergeCell ref="UIE290:UIH290"/>
    <mergeCell ref="UII290:UIL290"/>
    <mergeCell ref="UIM290:UIP290"/>
    <mergeCell ref="URW290:URZ290"/>
    <mergeCell ref="USA290:USD290"/>
    <mergeCell ref="USE290:USH290"/>
    <mergeCell ref="USI290:USL290"/>
    <mergeCell ref="USM290:USP290"/>
    <mergeCell ref="URC290:URF290"/>
    <mergeCell ref="URG290:URJ290"/>
    <mergeCell ref="URK290:URN290"/>
    <mergeCell ref="URO290:URR290"/>
    <mergeCell ref="URS290:URV290"/>
    <mergeCell ref="UQI290:UQL290"/>
    <mergeCell ref="UQM290:UQP290"/>
    <mergeCell ref="UQQ290:UQT290"/>
    <mergeCell ref="UQU290:UQX290"/>
    <mergeCell ref="UQY290:URB290"/>
    <mergeCell ref="UPO290:UPR290"/>
    <mergeCell ref="UPS290:UPV290"/>
    <mergeCell ref="UPW290:UPZ290"/>
    <mergeCell ref="UQA290:UQD290"/>
    <mergeCell ref="UQE290:UQH290"/>
    <mergeCell ref="UOU290:UOX290"/>
    <mergeCell ref="UOY290:UPB290"/>
    <mergeCell ref="UPC290:UPF290"/>
    <mergeCell ref="UPG290:UPJ290"/>
    <mergeCell ref="UPK290:UPN290"/>
    <mergeCell ref="UOA290:UOD290"/>
    <mergeCell ref="UOE290:UOH290"/>
    <mergeCell ref="UOI290:UOL290"/>
    <mergeCell ref="UOM290:UOP290"/>
    <mergeCell ref="UOQ290:UOT290"/>
    <mergeCell ref="UNG290:UNJ290"/>
    <mergeCell ref="UNK290:UNN290"/>
    <mergeCell ref="UNO290:UNR290"/>
    <mergeCell ref="UNS290:UNV290"/>
    <mergeCell ref="UNW290:UNZ290"/>
    <mergeCell ref="UXG290:UXJ290"/>
    <mergeCell ref="UXK290:UXN290"/>
    <mergeCell ref="UXO290:UXR290"/>
    <mergeCell ref="UXS290:UXV290"/>
    <mergeCell ref="UXW290:UXZ290"/>
    <mergeCell ref="UWM290:UWP290"/>
    <mergeCell ref="UWQ290:UWT290"/>
    <mergeCell ref="UWU290:UWX290"/>
    <mergeCell ref="UWY290:UXB290"/>
    <mergeCell ref="UXC290:UXF290"/>
    <mergeCell ref="UVS290:UVV290"/>
    <mergeCell ref="UVW290:UVZ290"/>
    <mergeCell ref="UWA290:UWD290"/>
    <mergeCell ref="UWE290:UWH290"/>
    <mergeCell ref="UWI290:UWL290"/>
    <mergeCell ref="UUY290:UVB290"/>
    <mergeCell ref="UVC290:UVF290"/>
    <mergeCell ref="UVG290:UVJ290"/>
    <mergeCell ref="UVK290:UVN290"/>
    <mergeCell ref="UVO290:UVR290"/>
    <mergeCell ref="UUE290:UUH290"/>
    <mergeCell ref="UUI290:UUL290"/>
    <mergeCell ref="UUM290:UUP290"/>
    <mergeCell ref="UUQ290:UUT290"/>
    <mergeCell ref="UUU290:UUX290"/>
    <mergeCell ref="UTK290:UTN290"/>
    <mergeCell ref="UTO290:UTR290"/>
    <mergeCell ref="UTS290:UTV290"/>
    <mergeCell ref="UTW290:UTZ290"/>
    <mergeCell ref="UUA290:UUD290"/>
    <mergeCell ref="USQ290:UST290"/>
    <mergeCell ref="USU290:USX290"/>
    <mergeCell ref="USY290:UTB290"/>
    <mergeCell ref="UTC290:UTF290"/>
    <mergeCell ref="UTG290:UTJ290"/>
    <mergeCell ref="VCQ290:VCT290"/>
    <mergeCell ref="VCU290:VCX290"/>
    <mergeCell ref="VCY290:VDB290"/>
    <mergeCell ref="VDC290:VDF290"/>
    <mergeCell ref="VDG290:VDJ290"/>
    <mergeCell ref="VBW290:VBZ290"/>
    <mergeCell ref="VCA290:VCD290"/>
    <mergeCell ref="VCE290:VCH290"/>
    <mergeCell ref="VCI290:VCL290"/>
    <mergeCell ref="VCM290:VCP290"/>
    <mergeCell ref="VBC290:VBF290"/>
    <mergeCell ref="VBG290:VBJ290"/>
    <mergeCell ref="VBK290:VBN290"/>
    <mergeCell ref="VBO290:VBR290"/>
    <mergeCell ref="VBS290:VBV290"/>
    <mergeCell ref="VAI290:VAL290"/>
    <mergeCell ref="VAM290:VAP290"/>
    <mergeCell ref="VAQ290:VAT290"/>
    <mergeCell ref="VAU290:VAX290"/>
    <mergeCell ref="VAY290:VBB290"/>
    <mergeCell ref="UZO290:UZR290"/>
    <mergeCell ref="UZS290:UZV290"/>
    <mergeCell ref="UZW290:UZZ290"/>
    <mergeCell ref="VAA290:VAD290"/>
    <mergeCell ref="VAE290:VAH290"/>
    <mergeCell ref="UYU290:UYX290"/>
    <mergeCell ref="UYY290:UZB290"/>
    <mergeCell ref="UZC290:UZF290"/>
    <mergeCell ref="UZG290:UZJ290"/>
    <mergeCell ref="UZK290:UZN290"/>
    <mergeCell ref="UYA290:UYD290"/>
    <mergeCell ref="UYE290:UYH290"/>
    <mergeCell ref="UYI290:UYL290"/>
    <mergeCell ref="UYM290:UYP290"/>
    <mergeCell ref="UYQ290:UYT290"/>
    <mergeCell ref="VIA290:VID290"/>
    <mergeCell ref="VIE290:VIH290"/>
    <mergeCell ref="VII290:VIL290"/>
    <mergeCell ref="VIM290:VIP290"/>
    <mergeCell ref="VIQ290:VIT290"/>
    <mergeCell ref="VHG290:VHJ290"/>
    <mergeCell ref="VHK290:VHN290"/>
    <mergeCell ref="VHO290:VHR290"/>
    <mergeCell ref="VHS290:VHV290"/>
    <mergeCell ref="VHW290:VHZ290"/>
    <mergeCell ref="VGM290:VGP290"/>
    <mergeCell ref="VGQ290:VGT290"/>
    <mergeCell ref="VGU290:VGX290"/>
    <mergeCell ref="VGY290:VHB290"/>
    <mergeCell ref="VHC290:VHF290"/>
    <mergeCell ref="VFS290:VFV290"/>
    <mergeCell ref="VFW290:VFZ290"/>
    <mergeCell ref="VGA290:VGD290"/>
    <mergeCell ref="VGE290:VGH290"/>
    <mergeCell ref="VGI290:VGL290"/>
    <mergeCell ref="VEY290:VFB290"/>
    <mergeCell ref="VFC290:VFF290"/>
    <mergeCell ref="VFG290:VFJ290"/>
    <mergeCell ref="VFK290:VFN290"/>
    <mergeCell ref="VFO290:VFR290"/>
    <mergeCell ref="VEE290:VEH290"/>
    <mergeCell ref="VEI290:VEL290"/>
    <mergeCell ref="VEM290:VEP290"/>
    <mergeCell ref="VEQ290:VET290"/>
    <mergeCell ref="VEU290:VEX290"/>
    <mergeCell ref="VDK290:VDN290"/>
    <mergeCell ref="VDO290:VDR290"/>
    <mergeCell ref="VDS290:VDV290"/>
    <mergeCell ref="VDW290:VDZ290"/>
    <mergeCell ref="VEA290:VED290"/>
    <mergeCell ref="VNK290:VNN290"/>
    <mergeCell ref="VNO290:VNR290"/>
    <mergeCell ref="VNS290:VNV290"/>
    <mergeCell ref="VNW290:VNZ290"/>
    <mergeCell ref="VOA290:VOD290"/>
    <mergeCell ref="VMQ290:VMT290"/>
    <mergeCell ref="VMU290:VMX290"/>
    <mergeCell ref="VMY290:VNB290"/>
    <mergeCell ref="VNC290:VNF290"/>
    <mergeCell ref="VNG290:VNJ290"/>
    <mergeCell ref="VLW290:VLZ290"/>
    <mergeCell ref="VMA290:VMD290"/>
    <mergeCell ref="VME290:VMH290"/>
    <mergeCell ref="VMI290:VML290"/>
    <mergeCell ref="VMM290:VMP290"/>
    <mergeCell ref="VLC290:VLF290"/>
    <mergeCell ref="VLG290:VLJ290"/>
    <mergeCell ref="VLK290:VLN290"/>
    <mergeCell ref="VLO290:VLR290"/>
    <mergeCell ref="VLS290:VLV290"/>
    <mergeCell ref="VKI290:VKL290"/>
    <mergeCell ref="VKM290:VKP290"/>
    <mergeCell ref="VKQ290:VKT290"/>
    <mergeCell ref="VKU290:VKX290"/>
    <mergeCell ref="VKY290:VLB290"/>
    <mergeCell ref="VJO290:VJR290"/>
    <mergeCell ref="VJS290:VJV290"/>
    <mergeCell ref="VJW290:VJZ290"/>
    <mergeCell ref="VKA290:VKD290"/>
    <mergeCell ref="VKE290:VKH290"/>
    <mergeCell ref="VIU290:VIX290"/>
    <mergeCell ref="VIY290:VJB290"/>
    <mergeCell ref="VJC290:VJF290"/>
    <mergeCell ref="VJG290:VJJ290"/>
    <mergeCell ref="VJK290:VJN290"/>
    <mergeCell ref="VSU290:VSX290"/>
    <mergeCell ref="VSY290:VTB290"/>
    <mergeCell ref="VTC290:VTF290"/>
    <mergeCell ref="VTG290:VTJ290"/>
    <mergeCell ref="VTK290:VTN290"/>
    <mergeCell ref="VSA290:VSD290"/>
    <mergeCell ref="VSE290:VSH290"/>
    <mergeCell ref="VSI290:VSL290"/>
    <mergeCell ref="VSM290:VSP290"/>
    <mergeCell ref="VSQ290:VST290"/>
    <mergeCell ref="VRG290:VRJ290"/>
    <mergeCell ref="VRK290:VRN290"/>
    <mergeCell ref="VRO290:VRR290"/>
    <mergeCell ref="VRS290:VRV290"/>
    <mergeCell ref="VRW290:VRZ290"/>
    <mergeCell ref="VQM290:VQP290"/>
    <mergeCell ref="VQQ290:VQT290"/>
    <mergeCell ref="VQU290:VQX290"/>
    <mergeCell ref="VQY290:VRB290"/>
    <mergeCell ref="VRC290:VRF290"/>
    <mergeCell ref="VPS290:VPV290"/>
    <mergeCell ref="VPW290:VPZ290"/>
    <mergeCell ref="VQA290:VQD290"/>
    <mergeCell ref="VQE290:VQH290"/>
    <mergeCell ref="VQI290:VQL290"/>
    <mergeCell ref="VOY290:VPB290"/>
    <mergeCell ref="VPC290:VPF290"/>
    <mergeCell ref="VPG290:VPJ290"/>
    <mergeCell ref="VPK290:VPN290"/>
    <mergeCell ref="VPO290:VPR290"/>
    <mergeCell ref="VOE290:VOH290"/>
    <mergeCell ref="VOI290:VOL290"/>
    <mergeCell ref="VOM290:VOP290"/>
    <mergeCell ref="VOQ290:VOT290"/>
    <mergeCell ref="VOU290:VOX290"/>
    <mergeCell ref="VYE290:VYH290"/>
    <mergeCell ref="VYI290:VYL290"/>
    <mergeCell ref="VYM290:VYP290"/>
    <mergeCell ref="VYQ290:VYT290"/>
    <mergeCell ref="VYU290:VYX290"/>
    <mergeCell ref="VXK290:VXN290"/>
    <mergeCell ref="VXO290:VXR290"/>
    <mergeCell ref="VXS290:VXV290"/>
    <mergeCell ref="VXW290:VXZ290"/>
    <mergeCell ref="VYA290:VYD290"/>
    <mergeCell ref="VWQ290:VWT290"/>
    <mergeCell ref="VWU290:VWX290"/>
    <mergeCell ref="VWY290:VXB290"/>
    <mergeCell ref="VXC290:VXF290"/>
    <mergeCell ref="VXG290:VXJ290"/>
    <mergeCell ref="VVW290:VVZ290"/>
    <mergeCell ref="VWA290:VWD290"/>
    <mergeCell ref="VWE290:VWH290"/>
    <mergeCell ref="VWI290:VWL290"/>
    <mergeCell ref="VWM290:VWP290"/>
    <mergeCell ref="VVC290:VVF290"/>
    <mergeCell ref="VVG290:VVJ290"/>
    <mergeCell ref="VVK290:VVN290"/>
    <mergeCell ref="VVO290:VVR290"/>
    <mergeCell ref="VVS290:VVV290"/>
    <mergeCell ref="VUI290:VUL290"/>
    <mergeCell ref="VUM290:VUP290"/>
    <mergeCell ref="VUQ290:VUT290"/>
    <mergeCell ref="VUU290:VUX290"/>
    <mergeCell ref="VUY290:VVB290"/>
    <mergeCell ref="VTO290:VTR290"/>
    <mergeCell ref="VTS290:VTV290"/>
    <mergeCell ref="VTW290:VTZ290"/>
    <mergeCell ref="VUA290:VUD290"/>
    <mergeCell ref="VUE290:VUH290"/>
    <mergeCell ref="WDO290:WDR290"/>
    <mergeCell ref="WDS290:WDV290"/>
    <mergeCell ref="WDW290:WDZ290"/>
    <mergeCell ref="WEA290:WED290"/>
    <mergeCell ref="WEE290:WEH290"/>
    <mergeCell ref="WCU290:WCX290"/>
    <mergeCell ref="WCY290:WDB290"/>
    <mergeCell ref="WDC290:WDF290"/>
    <mergeCell ref="WDG290:WDJ290"/>
    <mergeCell ref="WDK290:WDN290"/>
    <mergeCell ref="WCA290:WCD290"/>
    <mergeCell ref="WCE290:WCH290"/>
    <mergeCell ref="WCI290:WCL290"/>
    <mergeCell ref="WCM290:WCP290"/>
    <mergeCell ref="WCQ290:WCT290"/>
    <mergeCell ref="WBG290:WBJ290"/>
    <mergeCell ref="WBK290:WBN290"/>
    <mergeCell ref="WBO290:WBR290"/>
    <mergeCell ref="WBS290:WBV290"/>
    <mergeCell ref="WBW290:WBZ290"/>
    <mergeCell ref="WAM290:WAP290"/>
    <mergeCell ref="WAQ290:WAT290"/>
    <mergeCell ref="WAU290:WAX290"/>
    <mergeCell ref="WAY290:WBB290"/>
    <mergeCell ref="WBC290:WBF290"/>
    <mergeCell ref="VZS290:VZV290"/>
    <mergeCell ref="VZW290:VZZ290"/>
    <mergeCell ref="WAA290:WAD290"/>
    <mergeCell ref="WAE290:WAH290"/>
    <mergeCell ref="WAI290:WAL290"/>
    <mergeCell ref="VYY290:VZB290"/>
    <mergeCell ref="VZC290:VZF290"/>
    <mergeCell ref="VZG290:VZJ290"/>
    <mergeCell ref="VZK290:VZN290"/>
    <mergeCell ref="VZO290:VZR290"/>
    <mergeCell ref="WIY290:WJB290"/>
    <mergeCell ref="WJC290:WJF290"/>
    <mergeCell ref="WJG290:WJJ290"/>
    <mergeCell ref="WJK290:WJN290"/>
    <mergeCell ref="WJO290:WJR290"/>
    <mergeCell ref="WIE290:WIH290"/>
    <mergeCell ref="WII290:WIL290"/>
    <mergeCell ref="WIM290:WIP290"/>
    <mergeCell ref="WIQ290:WIT290"/>
    <mergeCell ref="WIU290:WIX290"/>
    <mergeCell ref="WHK290:WHN290"/>
    <mergeCell ref="WHO290:WHR290"/>
    <mergeCell ref="WHS290:WHV290"/>
    <mergeCell ref="WHW290:WHZ290"/>
    <mergeCell ref="WIA290:WID290"/>
    <mergeCell ref="WGQ290:WGT290"/>
    <mergeCell ref="WGU290:WGX290"/>
    <mergeCell ref="WGY290:WHB290"/>
    <mergeCell ref="WHC290:WHF290"/>
    <mergeCell ref="WHG290:WHJ290"/>
    <mergeCell ref="WFW290:WFZ290"/>
    <mergeCell ref="WGA290:WGD290"/>
    <mergeCell ref="WGE290:WGH290"/>
    <mergeCell ref="WGI290:WGL290"/>
    <mergeCell ref="WGM290:WGP290"/>
    <mergeCell ref="WFC290:WFF290"/>
    <mergeCell ref="WFG290:WFJ290"/>
    <mergeCell ref="WFK290:WFN290"/>
    <mergeCell ref="WFO290:WFR290"/>
    <mergeCell ref="WFS290:WFV290"/>
    <mergeCell ref="WEI290:WEL290"/>
    <mergeCell ref="WEM290:WEP290"/>
    <mergeCell ref="WEQ290:WET290"/>
    <mergeCell ref="WEU290:WEX290"/>
    <mergeCell ref="WEY290:WFB290"/>
    <mergeCell ref="WOI290:WOL290"/>
    <mergeCell ref="WOM290:WOP290"/>
    <mergeCell ref="WOQ290:WOT290"/>
    <mergeCell ref="WOU290:WOX290"/>
    <mergeCell ref="WOY290:WPB290"/>
    <mergeCell ref="WNO290:WNR290"/>
    <mergeCell ref="WNS290:WNV290"/>
    <mergeCell ref="WNW290:WNZ290"/>
    <mergeCell ref="WOA290:WOD290"/>
    <mergeCell ref="WOE290:WOH290"/>
    <mergeCell ref="WMU290:WMX290"/>
    <mergeCell ref="WMY290:WNB290"/>
    <mergeCell ref="WNC290:WNF290"/>
    <mergeCell ref="WNG290:WNJ290"/>
    <mergeCell ref="WNK290:WNN290"/>
    <mergeCell ref="WMA290:WMD290"/>
    <mergeCell ref="WME290:WMH290"/>
    <mergeCell ref="WMI290:WML290"/>
    <mergeCell ref="WMM290:WMP290"/>
    <mergeCell ref="WMQ290:WMT290"/>
    <mergeCell ref="WLG290:WLJ290"/>
    <mergeCell ref="WLK290:WLN290"/>
    <mergeCell ref="WLO290:WLR290"/>
    <mergeCell ref="WLS290:WLV290"/>
    <mergeCell ref="WLW290:WLZ290"/>
    <mergeCell ref="WKM290:WKP290"/>
    <mergeCell ref="WKQ290:WKT290"/>
    <mergeCell ref="WKU290:WKX290"/>
    <mergeCell ref="WKY290:WLB290"/>
    <mergeCell ref="WLC290:WLF290"/>
    <mergeCell ref="WJS290:WJV290"/>
    <mergeCell ref="WJW290:WJZ290"/>
    <mergeCell ref="WKA290:WKD290"/>
    <mergeCell ref="WKE290:WKH290"/>
    <mergeCell ref="WKI290:WKL290"/>
    <mergeCell ref="WTW290:WTZ290"/>
    <mergeCell ref="WUA290:WUD290"/>
    <mergeCell ref="WUE290:WUH290"/>
    <mergeCell ref="WUI290:WUL290"/>
    <mergeCell ref="WSY290:WTB290"/>
    <mergeCell ref="WTC290:WTF290"/>
    <mergeCell ref="WTG290:WTJ290"/>
    <mergeCell ref="WTK290:WTN290"/>
    <mergeCell ref="WTO290:WTR290"/>
    <mergeCell ref="WSE290:WSH290"/>
    <mergeCell ref="WSI290:WSL290"/>
    <mergeCell ref="WSM290:WSP290"/>
    <mergeCell ref="WSQ290:WST290"/>
    <mergeCell ref="WSU290:WSX290"/>
    <mergeCell ref="WRK290:WRN290"/>
    <mergeCell ref="WRO290:WRR290"/>
    <mergeCell ref="WRS290:WRV290"/>
    <mergeCell ref="WRW290:WRZ290"/>
    <mergeCell ref="WSA290:WSD290"/>
    <mergeCell ref="WQQ290:WQT290"/>
    <mergeCell ref="WQU290:WQX290"/>
    <mergeCell ref="WQY290:WRB290"/>
    <mergeCell ref="WRC290:WRF290"/>
    <mergeCell ref="WRG290:WRJ290"/>
    <mergeCell ref="WPW290:WPZ290"/>
    <mergeCell ref="WQA290:WQD290"/>
    <mergeCell ref="WQE290:WQH290"/>
    <mergeCell ref="WQI290:WQL290"/>
    <mergeCell ref="WQM290:WQP290"/>
    <mergeCell ref="WPC290:WPF290"/>
    <mergeCell ref="WPG290:WPJ290"/>
    <mergeCell ref="WPK290:WPN290"/>
    <mergeCell ref="WPO290:WPR290"/>
    <mergeCell ref="WPS290:WPV290"/>
    <mergeCell ref="XEY290:XFB290"/>
    <mergeCell ref="XFC290:XFD290"/>
    <mergeCell ref="XDS290:XDV290"/>
    <mergeCell ref="XDW290:XDZ290"/>
    <mergeCell ref="XEA290:XED290"/>
    <mergeCell ref="XEE290:XEH290"/>
    <mergeCell ref="XEI290:XEL290"/>
    <mergeCell ref="XCY290:XDB290"/>
    <mergeCell ref="XDC290:XDF290"/>
    <mergeCell ref="XDG290:XDJ290"/>
    <mergeCell ref="XDK290:XDN290"/>
    <mergeCell ref="XDO290:XDR290"/>
    <mergeCell ref="XCE290:XCH290"/>
    <mergeCell ref="XCI290:XCL290"/>
    <mergeCell ref="XCM290:XCP290"/>
    <mergeCell ref="XCQ290:XCT290"/>
    <mergeCell ref="XCU290:XCX290"/>
    <mergeCell ref="XBK290:XBN290"/>
    <mergeCell ref="XBO290:XBR290"/>
    <mergeCell ref="XBS290:XBV290"/>
    <mergeCell ref="XBW290:XBZ290"/>
    <mergeCell ref="XCA290:XCD290"/>
    <mergeCell ref="XAQ290:XAT290"/>
    <mergeCell ref="XAU290:XAX290"/>
    <mergeCell ref="XAY290:XBB290"/>
    <mergeCell ref="XBC290:XBF290"/>
    <mergeCell ref="XBG290:XBJ290"/>
    <mergeCell ref="WZW290:WZZ290"/>
    <mergeCell ref="XAA290:XAD290"/>
    <mergeCell ref="XAE290:XAH290"/>
    <mergeCell ref="XAI290:XAL290"/>
    <mergeCell ref="XAM290:XAP290"/>
    <mergeCell ref="WZC290:WZF290"/>
    <mergeCell ref="WZG290:WZJ290"/>
    <mergeCell ref="WZK290:WZN290"/>
    <mergeCell ref="WZO290:WZR290"/>
    <mergeCell ref="WZS290:WZV290"/>
    <mergeCell ref="XEM290:XEP290"/>
    <mergeCell ref="XEQ290:XET290"/>
    <mergeCell ref="XEU290:XEX290"/>
    <mergeCell ref="WYI290:WYL290"/>
    <mergeCell ref="WYM290:WYP290"/>
    <mergeCell ref="WYQ290:WYT290"/>
    <mergeCell ref="WYU290:WYX290"/>
    <mergeCell ref="WYY290:WZB290"/>
    <mergeCell ref="WXO290:WXR290"/>
    <mergeCell ref="WXS290:WXV290"/>
    <mergeCell ref="WXW290:WXZ290"/>
    <mergeCell ref="WYA290:WYD290"/>
    <mergeCell ref="WYE290:WYH290"/>
    <mergeCell ref="WWU290:WWX290"/>
    <mergeCell ref="WWY290:WXB290"/>
    <mergeCell ref="WXC290:WXF290"/>
    <mergeCell ref="WXG290:WXJ290"/>
    <mergeCell ref="WXK290:WXN290"/>
    <mergeCell ref="WWA290:WWD290"/>
    <mergeCell ref="WWE290:WWH290"/>
    <mergeCell ref="WWI290:WWL290"/>
    <mergeCell ref="WWM290:WWP290"/>
    <mergeCell ref="WWQ290:WWT290"/>
    <mergeCell ref="WVG290:WVJ290"/>
    <mergeCell ref="WVK290:WVN290"/>
    <mergeCell ref="WVO290:WVR290"/>
    <mergeCell ref="WVS290:WVV290"/>
    <mergeCell ref="WVW290:WVZ290"/>
    <mergeCell ref="WUM290:WUP290"/>
    <mergeCell ref="WUQ290:WUT290"/>
    <mergeCell ref="WUU290:WUX290"/>
    <mergeCell ref="WUY290:WVB290"/>
    <mergeCell ref="WVC290:WVF290"/>
    <mergeCell ref="WTS290:WTV290"/>
    <mergeCell ref="O530:R530"/>
    <mergeCell ref="S530:V530"/>
    <mergeCell ref="W530:Z530"/>
    <mergeCell ref="AA530:AD530"/>
    <mergeCell ref="AE530:AH530"/>
    <mergeCell ref="AI530:AL530"/>
    <mergeCell ref="AM530:AP530"/>
    <mergeCell ref="AQ530:AT530"/>
    <mergeCell ref="AU530:AX530"/>
    <mergeCell ref="AY530:BB530"/>
    <mergeCell ref="BC530:BF530"/>
    <mergeCell ref="BG530:BJ530"/>
    <mergeCell ref="BK530:BN530"/>
    <mergeCell ref="FK530:FN530"/>
    <mergeCell ref="FO530:FR530"/>
    <mergeCell ref="FS530:FV530"/>
    <mergeCell ref="FW530:FZ530"/>
    <mergeCell ref="GA530:GD530"/>
    <mergeCell ref="EQ530:ET530"/>
    <mergeCell ref="EU530:EX530"/>
    <mergeCell ref="EY530:FB530"/>
    <mergeCell ref="FC530:FF530"/>
    <mergeCell ref="FG530:FJ530"/>
    <mergeCell ref="DW530:DZ530"/>
    <mergeCell ref="EA530:ED530"/>
    <mergeCell ref="EE530:EH530"/>
    <mergeCell ref="EI530:EL530"/>
    <mergeCell ref="EM530:EP530"/>
    <mergeCell ref="DC530:DF530"/>
    <mergeCell ref="DG530:DJ530"/>
    <mergeCell ref="DK530:DN530"/>
    <mergeCell ref="DO530:DR530"/>
    <mergeCell ref="DS530:DV530"/>
    <mergeCell ref="NC530:NF530"/>
    <mergeCell ref="NG530:NJ530"/>
    <mergeCell ref="NK530:NN530"/>
    <mergeCell ref="NO530:NR530"/>
    <mergeCell ref="NS530:NV530"/>
    <mergeCell ref="MI530:ML530"/>
    <mergeCell ref="MM530:MP530"/>
    <mergeCell ref="MQ530:MT530"/>
    <mergeCell ref="MU530:MX530"/>
    <mergeCell ref="MY530:NB530"/>
    <mergeCell ref="LO530:LR530"/>
    <mergeCell ref="LS530:LV530"/>
    <mergeCell ref="LW530:LZ530"/>
    <mergeCell ref="MA530:MD530"/>
    <mergeCell ref="ME530:MH530"/>
    <mergeCell ref="CI530:CL530"/>
    <mergeCell ref="CM530:CP530"/>
    <mergeCell ref="CQ530:CT530"/>
    <mergeCell ref="CU530:CX530"/>
    <mergeCell ref="CY530:DB530"/>
    <mergeCell ref="BO530:BR530"/>
    <mergeCell ref="BS530:BV530"/>
    <mergeCell ref="BW530:BZ530"/>
    <mergeCell ref="CA530:CD530"/>
    <mergeCell ref="CE530:CH530"/>
    <mergeCell ref="KU530:KX530"/>
    <mergeCell ref="KY530:LB530"/>
    <mergeCell ref="LC530:LF530"/>
    <mergeCell ref="LG530:LJ530"/>
    <mergeCell ref="LK530:LN530"/>
    <mergeCell ref="KA530:KD530"/>
    <mergeCell ref="KE530:KH530"/>
    <mergeCell ref="KI530:KL530"/>
    <mergeCell ref="KM530:KP530"/>
    <mergeCell ref="KQ530:KT530"/>
    <mergeCell ref="JG530:JJ530"/>
    <mergeCell ref="JK530:JN530"/>
    <mergeCell ref="JO530:JR530"/>
    <mergeCell ref="JS530:JV530"/>
    <mergeCell ref="JW530:JZ530"/>
    <mergeCell ref="IM530:IP530"/>
    <mergeCell ref="IQ530:IT530"/>
    <mergeCell ref="IU530:IX530"/>
    <mergeCell ref="IY530:JB530"/>
    <mergeCell ref="JC530:JF530"/>
    <mergeCell ref="HS530:HV530"/>
    <mergeCell ref="HW530:HZ530"/>
    <mergeCell ref="IA530:ID530"/>
    <mergeCell ref="IE530:IH530"/>
    <mergeCell ref="II530:IL530"/>
    <mergeCell ref="GY530:HB530"/>
    <mergeCell ref="HC530:HF530"/>
    <mergeCell ref="HG530:HJ530"/>
    <mergeCell ref="HK530:HN530"/>
    <mergeCell ref="HO530:HR530"/>
    <mergeCell ref="GE530:GH530"/>
    <mergeCell ref="GI530:GL530"/>
    <mergeCell ref="GM530:GP530"/>
    <mergeCell ref="GQ530:GT530"/>
    <mergeCell ref="GU530:GX530"/>
    <mergeCell ref="SM530:SP530"/>
    <mergeCell ref="SQ530:ST530"/>
    <mergeCell ref="SU530:SX530"/>
    <mergeCell ref="SY530:TB530"/>
    <mergeCell ref="TC530:TF530"/>
    <mergeCell ref="RS530:RV530"/>
    <mergeCell ref="RW530:RZ530"/>
    <mergeCell ref="SA530:SD530"/>
    <mergeCell ref="SE530:SH530"/>
    <mergeCell ref="SI530:SL530"/>
    <mergeCell ref="QY530:RB530"/>
    <mergeCell ref="RC530:RF530"/>
    <mergeCell ref="RG530:RJ530"/>
    <mergeCell ref="RK530:RN530"/>
    <mergeCell ref="RO530:RR530"/>
    <mergeCell ref="QE530:QH530"/>
    <mergeCell ref="QI530:QL530"/>
    <mergeCell ref="QM530:QP530"/>
    <mergeCell ref="QQ530:QT530"/>
    <mergeCell ref="QU530:QX530"/>
    <mergeCell ref="PK530:PN530"/>
    <mergeCell ref="PO530:PR530"/>
    <mergeCell ref="PS530:PV530"/>
    <mergeCell ref="PW530:PZ530"/>
    <mergeCell ref="QA530:QD530"/>
    <mergeCell ref="OQ530:OT530"/>
    <mergeCell ref="OU530:OX530"/>
    <mergeCell ref="OY530:PB530"/>
    <mergeCell ref="PC530:PF530"/>
    <mergeCell ref="PG530:PJ530"/>
    <mergeCell ref="NW530:NZ530"/>
    <mergeCell ref="OA530:OD530"/>
    <mergeCell ref="OE530:OH530"/>
    <mergeCell ref="OI530:OL530"/>
    <mergeCell ref="OM530:OP530"/>
    <mergeCell ref="XW530:XZ530"/>
    <mergeCell ref="YA530:YD530"/>
    <mergeCell ref="YE530:YH530"/>
    <mergeCell ref="YI530:YL530"/>
    <mergeCell ref="YM530:YP530"/>
    <mergeCell ref="XC530:XF530"/>
    <mergeCell ref="XG530:XJ530"/>
    <mergeCell ref="XK530:XN530"/>
    <mergeCell ref="XO530:XR530"/>
    <mergeCell ref="XS530:XV530"/>
    <mergeCell ref="WI530:WL530"/>
    <mergeCell ref="WM530:WP530"/>
    <mergeCell ref="WQ530:WT530"/>
    <mergeCell ref="WU530:WX530"/>
    <mergeCell ref="WY530:XB530"/>
    <mergeCell ref="VO530:VR530"/>
    <mergeCell ref="VS530:VV530"/>
    <mergeCell ref="VW530:VZ530"/>
    <mergeCell ref="WA530:WD530"/>
    <mergeCell ref="WE530:WH530"/>
    <mergeCell ref="UU530:UX530"/>
    <mergeCell ref="UY530:VB530"/>
    <mergeCell ref="VC530:VF530"/>
    <mergeCell ref="VG530:VJ530"/>
    <mergeCell ref="VK530:VN530"/>
    <mergeCell ref="UA530:UD530"/>
    <mergeCell ref="UE530:UH530"/>
    <mergeCell ref="UI530:UL530"/>
    <mergeCell ref="UM530:UP530"/>
    <mergeCell ref="UQ530:UT530"/>
    <mergeCell ref="TG530:TJ530"/>
    <mergeCell ref="TK530:TN530"/>
    <mergeCell ref="TO530:TR530"/>
    <mergeCell ref="TS530:TV530"/>
    <mergeCell ref="TW530:TZ530"/>
    <mergeCell ref="ADG530:ADJ530"/>
    <mergeCell ref="ADK530:ADN530"/>
    <mergeCell ref="ADO530:ADR530"/>
    <mergeCell ref="ADS530:ADV530"/>
    <mergeCell ref="ADW530:ADZ530"/>
    <mergeCell ref="ACM530:ACP530"/>
    <mergeCell ref="ACQ530:ACT530"/>
    <mergeCell ref="ACU530:ACX530"/>
    <mergeCell ref="ACY530:ADB530"/>
    <mergeCell ref="ADC530:ADF530"/>
    <mergeCell ref="ABS530:ABV530"/>
    <mergeCell ref="ABW530:ABZ530"/>
    <mergeCell ref="ACA530:ACD530"/>
    <mergeCell ref="ACE530:ACH530"/>
    <mergeCell ref="ACI530:ACL530"/>
    <mergeCell ref="AAY530:ABB530"/>
    <mergeCell ref="ABC530:ABF530"/>
    <mergeCell ref="ABG530:ABJ530"/>
    <mergeCell ref="ABK530:ABN530"/>
    <mergeCell ref="ABO530:ABR530"/>
    <mergeCell ref="AAE530:AAH530"/>
    <mergeCell ref="AAI530:AAL530"/>
    <mergeCell ref="AAM530:AAP530"/>
    <mergeCell ref="AAQ530:AAT530"/>
    <mergeCell ref="AAU530:AAX530"/>
    <mergeCell ref="ZK530:ZN530"/>
    <mergeCell ref="ZO530:ZR530"/>
    <mergeCell ref="ZS530:ZV530"/>
    <mergeCell ref="ZW530:ZZ530"/>
    <mergeCell ref="AAA530:AAD530"/>
    <mergeCell ref="YQ530:YT530"/>
    <mergeCell ref="YU530:YX530"/>
    <mergeCell ref="YY530:ZB530"/>
    <mergeCell ref="ZC530:ZF530"/>
    <mergeCell ref="ZG530:ZJ530"/>
    <mergeCell ref="AIQ530:AIT530"/>
    <mergeCell ref="AIU530:AIX530"/>
    <mergeCell ref="AIY530:AJB530"/>
    <mergeCell ref="AJC530:AJF530"/>
    <mergeCell ref="AJG530:AJJ530"/>
    <mergeCell ref="AHW530:AHZ530"/>
    <mergeCell ref="AIA530:AID530"/>
    <mergeCell ref="AIE530:AIH530"/>
    <mergeCell ref="AII530:AIL530"/>
    <mergeCell ref="AIM530:AIP530"/>
    <mergeCell ref="AHC530:AHF530"/>
    <mergeCell ref="AHG530:AHJ530"/>
    <mergeCell ref="AHK530:AHN530"/>
    <mergeCell ref="AHO530:AHR530"/>
    <mergeCell ref="AHS530:AHV530"/>
    <mergeCell ref="AGI530:AGL530"/>
    <mergeCell ref="AGM530:AGP530"/>
    <mergeCell ref="AGQ530:AGT530"/>
    <mergeCell ref="AGU530:AGX530"/>
    <mergeCell ref="AGY530:AHB530"/>
    <mergeCell ref="AFO530:AFR530"/>
    <mergeCell ref="AFS530:AFV530"/>
    <mergeCell ref="AFW530:AFZ530"/>
    <mergeCell ref="AGA530:AGD530"/>
    <mergeCell ref="AGE530:AGH530"/>
    <mergeCell ref="AEU530:AEX530"/>
    <mergeCell ref="AEY530:AFB530"/>
    <mergeCell ref="AFC530:AFF530"/>
    <mergeCell ref="AFG530:AFJ530"/>
    <mergeCell ref="AFK530:AFN530"/>
    <mergeCell ref="AEA530:AED530"/>
    <mergeCell ref="AEE530:AEH530"/>
    <mergeCell ref="AEI530:AEL530"/>
    <mergeCell ref="AEM530:AEP530"/>
    <mergeCell ref="AEQ530:AET530"/>
    <mergeCell ref="AOA530:AOD530"/>
    <mergeCell ref="AOE530:AOH530"/>
    <mergeCell ref="AOI530:AOL530"/>
    <mergeCell ref="AOM530:AOP530"/>
    <mergeCell ref="AOQ530:AOT530"/>
    <mergeCell ref="ANG530:ANJ530"/>
    <mergeCell ref="ANK530:ANN530"/>
    <mergeCell ref="ANO530:ANR530"/>
    <mergeCell ref="ANS530:ANV530"/>
    <mergeCell ref="ANW530:ANZ530"/>
    <mergeCell ref="AMM530:AMP530"/>
    <mergeCell ref="AMQ530:AMT530"/>
    <mergeCell ref="AMU530:AMX530"/>
    <mergeCell ref="AMY530:ANB530"/>
    <mergeCell ref="ANC530:ANF530"/>
    <mergeCell ref="ALS530:ALV530"/>
    <mergeCell ref="ALW530:ALZ530"/>
    <mergeCell ref="AMA530:AMD530"/>
    <mergeCell ref="AME530:AMH530"/>
    <mergeCell ref="AMI530:AML530"/>
    <mergeCell ref="AKY530:ALB530"/>
    <mergeCell ref="ALC530:ALF530"/>
    <mergeCell ref="ALG530:ALJ530"/>
    <mergeCell ref="ALK530:ALN530"/>
    <mergeCell ref="ALO530:ALR530"/>
    <mergeCell ref="AKE530:AKH530"/>
    <mergeCell ref="AKI530:AKL530"/>
    <mergeCell ref="AKM530:AKP530"/>
    <mergeCell ref="AKQ530:AKT530"/>
    <mergeCell ref="AKU530:AKX530"/>
    <mergeCell ref="AJK530:AJN530"/>
    <mergeCell ref="AJO530:AJR530"/>
    <mergeCell ref="AJS530:AJV530"/>
    <mergeCell ref="AJW530:AJZ530"/>
    <mergeCell ref="AKA530:AKD530"/>
    <mergeCell ref="ATK530:ATN530"/>
    <mergeCell ref="ATO530:ATR530"/>
    <mergeCell ref="ATS530:ATV530"/>
    <mergeCell ref="ATW530:ATZ530"/>
    <mergeCell ref="AUA530:AUD530"/>
    <mergeCell ref="ASQ530:AST530"/>
    <mergeCell ref="ASU530:ASX530"/>
    <mergeCell ref="ASY530:ATB530"/>
    <mergeCell ref="ATC530:ATF530"/>
    <mergeCell ref="ATG530:ATJ530"/>
    <mergeCell ref="ARW530:ARZ530"/>
    <mergeCell ref="ASA530:ASD530"/>
    <mergeCell ref="ASE530:ASH530"/>
    <mergeCell ref="ASI530:ASL530"/>
    <mergeCell ref="ASM530:ASP530"/>
    <mergeCell ref="ARC530:ARF530"/>
    <mergeCell ref="ARG530:ARJ530"/>
    <mergeCell ref="ARK530:ARN530"/>
    <mergeCell ref="ARO530:ARR530"/>
    <mergeCell ref="ARS530:ARV530"/>
    <mergeCell ref="AQI530:AQL530"/>
    <mergeCell ref="AQM530:AQP530"/>
    <mergeCell ref="AQQ530:AQT530"/>
    <mergeCell ref="AQU530:AQX530"/>
    <mergeCell ref="AQY530:ARB530"/>
    <mergeCell ref="APO530:APR530"/>
    <mergeCell ref="APS530:APV530"/>
    <mergeCell ref="APW530:APZ530"/>
    <mergeCell ref="AQA530:AQD530"/>
    <mergeCell ref="AQE530:AQH530"/>
    <mergeCell ref="AOU530:AOX530"/>
    <mergeCell ref="AOY530:APB530"/>
    <mergeCell ref="APC530:APF530"/>
    <mergeCell ref="APG530:APJ530"/>
    <mergeCell ref="APK530:APN530"/>
    <mergeCell ref="AYU530:AYX530"/>
    <mergeCell ref="AYY530:AZB530"/>
    <mergeCell ref="AZC530:AZF530"/>
    <mergeCell ref="AZG530:AZJ530"/>
    <mergeCell ref="AZK530:AZN530"/>
    <mergeCell ref="AYA530:AYD530"/>
    <mergeCell ref="AYE530:AYH530"/>
    <mergeCell ref="AYI530:AYL530"/>
    <mergeCell ref="AYM530:AYP530"/>
    <mergeCell ref="AYQ530:AYT530"/>
    <mergeCell ref="AXG530:AXJ530"/>
    <mergeCell ref="AXK530:AXN530"/>
    <mergeCell ref="AXO530:AXR530"/>
    <mergeCell ref="AXS530:AXV530"/>
    <mergeCell ref="AXW530:AXZ530"/>
    <mergeCell ref="AWM530:AWP530"/>
    <mergeCell ref="AWQ530:AWT530"/>
    <mergeCell ref="AWU530:AWX530"/>
    <mergeCell ref="AWY530:AXB530"/>
    <mergeCell ref="AXC530:AXF530"/>
    <mergeCell ref="AVS530:AVV530"/>
    <mergeCell ref="AVW530:AVZ530"/>
    <mergeCell ref="AWA530:AWD530"/>
    <mergeCell ref="AWE530:AWH530"/>
    <mergeCell ref="AWI530:AWL530"/>
    <mergeCell ref="AUY530:AVB530"/>
    <mergeCell ref="AVC530:AVF530"/>
    <mergeCell ref="AVG530:AVJ530"/>
    <mergeCell ref="AVK530:AVN530"/>
    <mergeCell ref="AVO530:AVR530"/>
    <mergeCell ref="AUE530:AUH530"/>
    <mergeCell ref="AUI530:AUL530"/>
    <mergeCell ref="AUM530:AUP530"/>
    <mergeCell ref="AUQ530:AUT530"/>
    <mergeCell ref="AUU530:AUX530"/>
    <mergeCell ref="BEE530:BEH530"/>
    <mergeCell ref="BEI530:BEL530"/>
    <mergeCell ref="BEM530:BEP530"/>
    <mergeCell ref="BEQ530:BET530"/>
    <mergeCell ref="BEU530:BEX530"/>
    <mergeCell ref="BDK530:BDN530"/>
    <mergeCell ref="BDO530:BDR530"/>
    <mergeCell ref="BDS530:BDV530"/>
    <mergeCell ref="BDW530:BDZ530"/>
    <mergeCell ref="BEA530:BED530"/>
    <mergeCell ref="BCQ530:BCT530"/>
    <mergeCell ref="BCU530:BCX530"/>
    <mergeCell ref="BCY530:BDB530"/>
    <mergeCell ref="BDC530:BDF530"/>
    <mergeCell ref="BDG530:BDJ530"/>
    <mergeCell ref="BBW530:BBZ530"/>
    <mergeCell ref="BCA530:BCD530"/>
    <mergeCell ref="BCE530:BCH530"/>
    <mergeCell ref="BCI530:BCL530"/>
    <mergeCell ref="BCM530:BCP530"/>
    <mergeCell ref="BBC530:BBF530"/>
    <mergeCell ref="BBG530:BBJ530"/>
    <mergeCell ref="BBK530:BBN530"/>
    <mergeCell ref="BBO530:BBR530"/>
    <mergeCell ref="BBS530:BBV530"/>
    <mergeCell ref="BAI530:BAL530"/>
    <mergeCell ref="BAM530:BAP530"/>
    <mergeCell ref="BAQ530:BAT530"/>
    <mergeCell ref="BAU530:BAX530"/>
    <mergeCell ref="BAY530:BBB530"/>
    <mergeCell ref="AZO530:AZR530"/>
    <mergeCell ref="AZS530:AZV530"/>
    <mergeCell ref="AZW530:AZZ530"/>
    <mergeCell ref="BAA530:BAD530"/>
    <mergeCell ref="BAE530:BAH530"/>
    <mergeCell ref="BJO530:BJR530"/>
    <mergeCell ref="BJS530:BJV530"/>
    <mergeCell ref="BJW530:BJZ530"/>
    <mergeCell ref="BKA530:BKD530"/>
    <mergeCell ref="BKE530:BKH530"/>
    <mergeCell ref="BIU530:BIX530"/>
    <mergeCell ref="BIY530:BJB530"/>
    <mergeCell ref="BJC530:BJF530"/>
    <mergeCell ref="BJG530:BJJ530"/>
    <mergeCell ref="BJK530:BJN530"/>
    <mergeCell ref="BIA530:BID530"/>
    <mergeCell ref="BIE530:BIH530"/>
    <mergeCell ref="BII530:BIL530"/>
    <mergeCell ref="BIM530:BIP530"/>
    <mergeCell ref="BIQ530:BIT530"/>
    <mergeCell ref="BHG530:BHJ530"/>
    <mergeCell ref="BHK530:BHN530"/>
    <mergeCell ref="BHO530:BHR530"/>
    <mergeCell ref="BHS530:BHV530"/>
    <mergeCell ref="BHW530:BHZ530"/>
    <mergeCell ref="BGM530:BGP530"/>
    <mergeCell ref="BGQ530:BGT530"/>
    <mergeCell ref="BGU530:BGX530"/>
    <mergeCell ref="BGY530:BHB530"/>
    <mergeCell ref="BHC530:BHF530"/>
    <mergeCell ref="BFS530:BFV530"/>
    <mergeCell ref="BFW530:BFZ530"/>
    <mergeCell ref="BGA530:BGD530"/>
    <mergeCell ref="BGE530:BGH530"/>
    <mergeCell ref="BGI530:BGL530"/>
    <mergeCell ref="BEY530:BFB530"/>
    <mergeCell ref="BFC530:BFF530"/>
    <mergeCell ref="BFG530:BFJ530"/>
    <mergeCell ref="BFK530:BFN530"/>
    <mergeCell ref="BFO530:BFR530"/>
    <mergeCell ref="BOY530:BPB530"/>
    <mergeCell ref="BPC530:BPF530"/>
    <mergeCell ref="BPG530:BPJ530"/>
    <mergeCell ref="BPK530:BPN530"/>
    <mergeCell ref="BPO530:BPR530"/>
    <mergeCell ref="BOE530:BOH530"/>
    <mergeCell ref="BOI530:BOL530"/>
    <mergeCell ref="BOM530:BOP530"/>
    <mergeCell ref="BOQ530:BOT530"/>
    <mergeCell ref="BOU530:BOX530"/>
    <mergeCell ref="BNK530:BNN530"/>
    <mergeCell ref="BNO530:BNR530"/>
    <mergeCell ref="BNS530:BNV530"/>
    <mergeCell ref="BNW530:BNZ530"/>
    <mergeCell ref="BOA530:BOD530"/>
    <mergeCell ref="BMQ530:BMT530"/>
    <mergeCell ref="BMU530:BMX530"/>
    <mergeCell ref="BMY530:BNB530"/>
    <mergeCell ref="BNC530:BNF530"/>
    <mergeCell ref="BNG530:BNJ530"/>
    <mergeCell ref="BLW530:BLZ530"/>
    <mergeCell ref="BMA530:BMD530"/>
    <mergeCell ref="BME530:BMH530"/>
    <mergeCell ref="BMI530:BML530"/>
    <mergeCell ref="BMM530:BMP530"/>
    <mergeCell ref="BLC530:BLF530"/>
    <mergeCell ref="BLG530:BLJ530"/>
    <mergeCell ref="BLK530:BLN530"/>
    <mergeCell ref="BLO530:BLR530"/>
    <mergeCell ref="BLS530:BLV530"/>
    <mergeCell ref="BKI530:BKL530"/>
    <mergeCell ref="BKM530:BKP530"/>
    <mergeCell ref="BKQ530:BKT530"/>
    <mergeCell ref="BKU530:BKX530"/>
    <mergeCell ref="BKY530:BLB530"/>
    <mergeCell ref="BUI530:BUL530"/>
    <mergeCell ref="BUM530:BUP530"/>
    <mergeCell ref="BUQ530:BUT530"/>
    <mergeCell ref="BUU530:BUX530"/>
    <mergeCell ref="BUY530:BVB530"/>
    <mergeCell ref="BTO530:BTR530"/>
    <mergeCell ref="BTS530:BTV530"/>
    <mergeCell ref="BTW530:BTZ530"/>
    <mergeCell ref="BUA530:BUD530"/>
    <mergeCell ref="BUE530:BUH530"/>
    <mergeCell ref="BSU530:BSX530"/>
    <mergeCell ref="BSY530:BTB530"/>
    <mergeCell ref="BTC530:BTF530"/>
    <mergeCell ref="BTG530:BTJ530"/>
    <mergeCell ref="BTK530:BTN530"/>
    <mergeCell ref="BSA530:BSD530"/>
    <mergeCell ref="BSE530:BSH530"/>
    <mergeCell ref="BSI530:BSL530"/>
    <mergeCell ref="BSM530:BSP530"/>
    <mergeCell ref="BSQ530:BST530"/>
    <mergeCell ref="BRG530:BRJ530"/>
    <mergeCell ref="BRK530:BRN530"/>
    <mergeCell ref="BRO530:BRR530"/>
    <mergeCell ref="BRS530:BRV530"/>
    <mergeCell ref="BRW530:BRZ530"/>
    <mergeCell ref="BQM530:BQP530"/>
    <mergeCell ref="BQQ530:BQT530"/>
    <mergeCell ref="BQU530:BQX530"/>
    <mergeCell ref="BQY530:BRB530"/>
    <mergeCell ref="BRC530:BRF530"/>
    <mergeCell ref="BPS530:BPV530"/>
    <mergeCell ref="BPW530:BPZ530"/>
    <mergeCell ref="BQA530:BQD530"/>
    <mergeCell ref="BQE530:BQH530"/>
    <mergeCell ref="BQI530:BQL530"/>
    <mergeCell ref="BZS530:BZV530"/>
    <mergeCell ref="BZW530:BZZ530"/>
    <mergeCell ref="CAA530:CAD530"/>
    <mergeCell ref="CAE530:CAH530"/>
    <mergeCell ref="CAI530:CAL530"/>
    <mergeCell ref="BYY530:BZB530"/>
    <mergeCell ref="BZC530:BZF530"/>
    <mergeCell ref="BZG530:BZJ530"/>
    <mergeCell ref="BZK530:BZN530"/>
    <mergeCell ref="BZO530:BZR530"/>
    <mergeCell ref="BYE530:BYH530"/>
    <mergeCell ref="BYI530:BYL530"/>
    <mergeCell ref="BYM530:BYP530"/>
    <mergeCell ref="BYQ530:BYT530"/>
    <mergeCell ref="BYU530:BYX530"/>
    <mergeCell ref="BXK530:BXN530"/>
    <mergeCell ref="BXO530:BXR530"/>
    <mergeCell ref="BXS530:BXV530"/>
    <mergeCell ref="BXW530:BXZ530"/>
    <mergeCell ref="BYA530:BYD530"/>
    <mergeCell ref="BWQ530:BWT530"/>
    <mergeCell ref="BWU530:BWX530"/>
    <mergeCell ref="BWY530:BXB530"/>
    <mergeCell ref="BXC530:BXF530"/>
    <mergeCell ref="BXG530:BXJ530"/>
    <mergeCell ref="BVW530:BVZ530"/>
    <mergeCell ref="BWA530:BWD530"/>
    <mergeCell ref="BWE530:BWH530"/>
    <mergeCell ref="BWI530:BWL530"/>
    <mergeCell ref="BWM530:BWP530"/>
    <mergeCell ref="BVC530:BVF530"/>
    <mergeCell ref="BVG530:BVJ530"/>
    <mergeCell ref="BVK530:BVN530"/>
    <mergeCell ref="BVO530:BVR530"/>
    <mergeCell ref="BVS530:BVV530"/>
    <mergeCell ref="CFC530:CFF530"/>
    <mergeCell ref="CFG530:CFJ530"/>
    <mergeCell ref="CFK530:CFN530"/>
    <mergeCell ref="CFO530:CFR530"/>
    <mergeCell ref="CFS530:CFV530"/>
    <mergeCell ref="CEI530:CEL530"/>
    <mergeCell ref="CEM530:CEP530"/>
    <mergeCell ref="CEQ530:CET530"/>
    <mergeCell ref="CEU530:CEX530"/>
    <mergeCell ref="CEY530:CFB530"/>
    <mergeCell ref="CDO530:CDR530"/>
    <mergeCell ref="CDS530:CDV530"/>
    <mergeCell ref="CDW530:CDZ530"/>
    <mergeCell ref="CEA530:CED530"/>
    <mergeCell ref="CEE530:CEH530"/>
    <mergeCell ref="CCU530:CCX530"/>
    <mergeCell ref="CCY530:CDB530"/>
    <mergeCell ref="CDC530:CDF530"/>
    <mergeCell ref="CDG530:CDJ530"/>
    <mergeCell ref="CDK530:CDN530"/>
    <mergeCell ref="CCA530:CCD530"/>
    <mergeCell ref="CCE530:CCH530"/>
    <mergeCell ref="CCI530:CCL530"/>
    <mergeCell ref="CCM530:CCP530"/>
    <mergeCell ref="CCQ530:CCT530"/>
    <mergeCell ref="CBG530:CBJ530"/>
    <mergeCell ref="CBK530:CBN530"/>
    <mergeCell ref="CBO530:CBR530"/>
    <mergeCell ref="CBS530:CBV530"/>
    <mergeCell ref="CBW530:CBZ530"/>
    <mergeCell ref="CAM530:CAP530"/>
    <mergeCell ref="CAQ530:CAT530"/>
    <mergeCell ref="CAU530:CAX530"/>
    <mergeCell ref="CAY530:CBB530"/>
    <mergeCell ref="CBC530:CBF530"/>
    <mergeCell ref="CKM530:CKP530"/>
    <mergeCell ref="CKQ530:CKT530"/>
    <mergeCell ref="CKU530:CKX530"/>
    <mergeCell ref="CKY530:CLB530"/>
    <mergeCell ref="CLC530:CLF530"/>
    <mergeCell ref="CJS530:CJV530"/>
    <mergeCell ref="CJW530:CJZ530"/>
    <mergeCell ref="CKA530:CKD530"/>
    <mergeCell ref="CKE530:CKH530"/>
    <mergeCell ref="CKI530:CKL530"/>
    <mergeCell ref="CIY530:CJB530"/>
    <mergeCell ref="CJC530:CJF530"/>
    <mergeCell ref="CJG530:CJJ530"/>
    <mergeCell ref="CJK530:CJN530"/>
    <mergeCell ref="CJO530:CJR530"/>
    <mergeCell ref="CIE530:CIH530"/>
    <mergeCell ref="CII530:CIL530"/>
    <mergeCell ref="CIM530:CIP530"/>
    <mergeCell ref="CIQ530:CIT530"/>
    <mergeCell ref="CIU530:CIX530"/>
    <mergeCell ref="CHK530:CHN530"/>
    <mergeCell ref="CHO530:CHR530"/>
    <mergeCell ref="CHS530:CHV530"/>
    <mergeCell ref="CHW530:CHZ530"/>
    <mergeCell ref="CIA530:CID530"/>
    <mergeCell ref="CGQ530:CGT530"/>
    <mergeCell ref="CGU530:CGX530"/>
    <mergeCell ref="CGY530:CHB530"/>
    <mergeCell ref="CHC530:CHF530"/>
    <mergeCell ref="CHG530:CHJ530"/>
    <mergeCell ref="CFW530:CFZ530"/>
    <mergeCell ref="CGA530:CGD530"/>
    <mergeCell ref="CGE530:CGH530"/>
    <mergeCell ref="CGI530:CGL530"/>
    <mergeCell ref="CGM530:CGP530"/>
    <mergeCell ref="CPW530:CPZ530"/>
    <mergeCell ref="CQA530:CQD530"/>
    <mergeCell ref="CQE530:CQH530"/>
    <mergeCell ref="CQI530:CQL530"/>
    <mergeCell ref="CQM530:CQP530"/>
    <mergeCell ref="CPC530:CPF530"/>
    <mergeCell ref="CPG530:CPJ530"/>
    <mergeCell ref="CPK530:CPN530"/>
    <mergeCell ref="CPO530:CPR530"/>
    <mergeCell ref="CPS530:CPV530"/>
    <mergeCell ref="COI530:COL530"/>
    <mergeCell ref="COM530:COP530"/>
    <mergeCell ref="COQ530:COT530"/>
    <mergeCell ref="COU530:COX530"/>
    <mergeCell ref="COY530:CPB530"/>
    <mergeCell ref="CNO530:CNR530"/>
    <mergeCell ref="CNS530:CNV530"/>
    <mergeCell ref="CNW530:CNZ530"/>
    <mergeCell ref="COA530:COD530"/>
    <mergeCell ref="COE530:COH530"/>
    <mergeCell ref="CMU530:CMX530"/>
    <mergeCell ref="CMY530:CNB530"/>
    <mergeCell ref="CNC530:CNF530"/>
    <mergeCell ref="CNG530:CNJ530"/>
    <mergeCell ref="CNK530:CNN530"/>
    <mergeCell ref="CMA530:CMD530"/>
    <mergeCell ref="CME530:CMH530"/>
    <mergeCell ref="CMI530:CML530"/>
    <mergeCell ref="CMM530:CMP530"/>
    <mergeCell ref="CMQ530:CMT530"/>
    <mergeCell ref="CLG530:CLJ530"/>
    <mergeCell ref="CLK530:CLN530"/>
    <mergeCell ref="CLO530:CLR530"/>
    <mergeCell ref="CLS530:CLV530"/>
    <mergeCell ref="CLW530:CLZ530"/>
    <mergeCell ref="CVG530:CVJ530"/>
    <mergeCell ref="CVK530:CVN530"/>
    <mergeCell ref="CVO530:CVR530"/>
    <mergeCell ref="CVS530:CVV530"/>
    <mergeCell ref="CVW530:CVZ530"/>
    <mergeCell ref="CUM530:CUP530"/>
    <mergeCell ref="CUQ530:CUT530"/>
    <mergeCell ref="CUU530:CUX530"/>
    <mergeCell ref="CUY530:CVB530"/>
    <mergeCell ref="CVC530:CVF530"/>
    <mergeCell ref="CTS530:CTV530"/>
    <mergeCell ref="CTW530:CTZ530"/>
    <mergeCell ref="CUA530:CUD530"/>
    <mergeCell ref="CUE530:CUH530"/>
    <mergeCell ref="CUI530:CUL530"/>
    <mergeCell ref="CSY530:CTB530"/>
    <mergeCell ref="CTC530:CTF530"/>
    <mergeCell ref="CTG530:CTJ530"/>
    <mergeCell ref="CTK530:CTN530"/>
    <mergeCell ref="CTO530:CTR530"/>
    <mergeCell ref="CSE530:CSH530"/>
    <mergeCell ref="CSI530:CSL530"/>
    <mergeCell ref="CSM530:CSP530"/>
    <mergeCell ref="CSQ530:CST530"/>
    <mergeCell ref="CSU530:CSX530"/>
    <mergeCell ref="CRK530:CRN530"/>
    <mergeCell ref="CRO530:CRR530"/>
    <mergeCell ref="CRS530:CRV530"/>
    <mergeCell ref="CRW530:CRZ530"/>
    <mergeCell ref="CSA530:CSD530"/>
    <mergeCell ref="CQQ530:CQT530"/>
    <mergeCell ref="CQU530:CQX530"/>
    <mergeCell ref="CQY530:CRB530"/>
    <mergeCell ref="CRC530:CRF530"/>
    <mergeCell ref="CRG530:CRJ530"/>
    <mergeCell ref="DAQ530:DAT530"/>
    <mergeCell ref="DAU530:DAX530"/>
    <mergeCell ref="DAY530:DBB530"/>
    <mergeCell ref="DBC530:DBF530"/>
    <mergeCell ref="DBG530:DBJ530"/>
    <mergeCell ref="CZW530:CZZ530"/>
    <mergeCell ref="DAA530:DAD530"/>
    <mergeCell ref="DAE530:DAH530"/>
    <mergeCell ref="DAI530:DAL530"/>
    <mergeCell ref="DAM530:DAP530"/>
    <mergeCell ref="CZC530:CZF530"/>
    <mergeCell ref="CZG530:CZJ530"/>
    <mergeCell ref="CZK530:CZN530"/>
    <mergeCell ref="CZO530:CZR530"/>
    <mergeCell ref="CZS530:CZV530"/>
    <mergeCell ref="CYI530:CYL530"/>
    <mergeCell ref="CYM530:CYP530"/>
    <mergeCell ref="CYQ530:CYT530"/>
    <mergeCell ref="CYU530:CYX530"/>
    <mergeCell ref="CYY530:CZB530"/>
    <mergeCell ref="CXO530:CXR530"/>
    <mergeCell ref="CXS530:CXV530"/>
    <mergeCell ref="CXW530:CXZ530"/>
    <mergeCell ref="CYA530:CYD530"/>
    <mergeCell ref="CYE530:CYH530"/>
    <mergeCell ref="CWU530:CWX530"/>
    <mergeCell ref="CWY530:CXB530"/>
    <mergeCell ref="CXC530:CXF530"/>
    <mergeCell ref="CXG530:CXJ530"/>
    <mergeCell ref="CXK530:CXN530"/>
    <mergeCell ref="CWA530:CWD530"/>
    <mergeCell ref="CWE530:CWH530"/>
    <mergeCell ref="CWI530:CWL530"/>
    <mergeCell ref="CWM530:CWP530"/>
    <mergeCell ref="CWQ530:CWT530"/>
    <mergeCell ref="DGA530:DGD530"/>
    <mergeCell ref="DGE530:DGH530"/>
    <mergeCell ref="DGI530:DGL530"/>
    <mergeCell ref="DGM530:DGP530"/>
    <mergeCell ref="DGQ530:DGT530"/>
    <mergeCell ref="DFG530:DFJ530"/>
    <mergeCell ref="DFK530:DFN530"/>
    <mergeCell ref="DFO530:DFR530"/>
    <mergeCell ref="DFS530:DFV530"/>
    <mergeCell ref="DFW530:DFZ530"/>
    <mergeCell ref="DEM530:DEP530"/>
    <mergeCell ref="DEQ530:DET530"/>
    <mergeCell ref="DEU530:DEX530"/>
    <mergeCell ref="DEY530:DFB530"/>
    <mergeCell ref="DFC530:DFF530"/>
    <mergeCell ref="DDS530:DDV530"/>
    <mergeCell ref="DDW530:DDZ530"/>
    <mergeCell ref="DEA530:DED530"/>
    <mergeCell ref="DEE530:DEH530"/>
    <mergeCell ref="DEI530:DEL530"/>
    <mergeCell ref="DCY530:DDB530"/>
    <mergeCell ref="DDC530:DDF530"/>
    <mergeCell ref="DDG530:DDJ530"/>
    <mergeCell ref="DDK530:DDN530"/>
    <mergeCell ref="DDO530:DDR530"/>
    <mergeCell ref="DCE530:DCH530"/>
    <mergeCell ref="DCI530:DCL530"/>
    <mergeCell ref="DCM530:DCP530"/>
    <mergeCell ref="DCQ530:DCT530"/>
    <mergeCell ref="DCU530:DCX530"/>
    <mergeCell ref="DBK530:DBN530"/>
    <mergeCell ref="DBO530:DBR530"/>
    <mergeCell ref="DBS530:DBV530"/>
    <mergeCell ref="DBW530:DBZ530"/>
    <mergeCell ref="DCA530:DCD530"/>
    <mergeCell ref="DLK530:DLN530"/>
    <mergeCell ref="DLO530:DLR530"/>
    <mergeCell ref="DLS530:DLV530"/>
    <mergeCell ref="DLW530:DLZ530"/>
    <mergeCell ref="DMA530:DMD530"/>
    <mergeCell ref="DKQ530:DKT530"/>
    <mergeCell ref="DKU530:DKX530"/>
    <mergeCell ref="DKY530:DLB530"/>
    <mergeCell ref="DLC530:DLF530"/>
    <mergeCell ref="DLG530:DLJ530"/>
    <mergeCell ref="DJW530:DJZ530"/>
    <mergeCell ref="DKA530:DKD530"/>
    <mergeCell ref="DKE530:DKH530"/>
    <mergeCell ref="DKI530:DKL530"/>
    <mergeCell ref="DKM530:DKP530"/>
    <mergeCell ref="DJC530:DJF530"/>
    <mergeCell ref="DJG530:DJJ530"/>
    <mergeCell ref="DJK530:DJN530"/>
    <mergeCell ref="DJO530:DJR530"/>
    <mergeCell ref="DJS530:DJV530"/>
    <mergeCell ref="DII530:DIL530"/>
    <mergeCell ref="DIM530:DIP530"/>
    <mergeCell ref="DIQ530:DIT530"/>
    <mergeCell ref="DIU530:DIX530"/>
    <mergeCell ref="DIY530:DJB530"/>
    <mergeCell ref="DHO530:DHR530"/>
    <mergeCell ref="DHS530:DHV530"/>
    <mergeCell ref="DHW530:DHZ530"/>
    <mergeCell ref="DIA530:DID530"/>
    <mergeCell ref="DIE530:DIH530"/>
    <mergeCell ref="DGU530:DGX530"/>
    <mergeCell ref="DGY530:DHB530"/>
    <mergeCell ref="DHC530:DHF530"/>
    <mergeCell ref="DHG530:DHJ530"/>
    <mergeCell ref="DHK530:DHN530"/>
    <mergeCell ref="DQU530:DQX530"/>
    <mergeCell ref="DQY530:DRB530"/>
    <mergeCell ref="DRC530:DRF530"/>
    <mergeCell ref="DRG530:DRJ530"/>
    <mergeCell ref="DRK530:DRN530"/>
    <mergeCell ref="DQA530:DQD530"/>
    <mergeCell ref="DQE530:DQH530"/>
    <mergeCell ref="DQI530:DQL530"/>
    <mergeCell ref="DQM530:DQP530"/>
    <mergeCell ref="DQQ530:DQT530"/>
    <mergeCell ref="DPG530:DPJ530"/>
    <mergeCell ref="DPK530:DPN530"/>
    <mergeCell ref="DPO530:DPR530"/>
    <mergeCell ref="DPS530:DPV530"/>
    <mergeCell ref="DPW530:DPZ530"/>
    <mergeCell ref="DOM530:DOP530"/>
    <mergeCell ref="DOQ530:DOT530"/>
    <mergeCell ref="DOU530:DOX530"/>
    <mergeCell ref="DOY530:DPB530"/>
    <mergeCell ref="DPC530:DPF530"/>
    <mergeCell ref="DNS530:DNV530"/>
    <mergeCell ref="DNW530:DNZ530"/>
    <mergeCell ref="DOA530:DOD530"/>
    <mergeCell ref="DOE530:DOH530"/>
    <mergeCell ref="DOI530:DOL530"/>
    <mergeCell ref="DMY530:DNB530"/>
    <mergeCell ref="DNC530:DNF530"/>
    <mergeCell ref="DNG530:DNJ530"/>
    <mergeCell ref="DNK530:DNN530"/>
    <mergeCell ref="DNO530:DNR530"/>
    <mergeCell ref="DME530:DMH530"/>
    <mergeCell ref="DMI530:DML530"/>
    <mergeCell ref="DMM530:DMP530"/>
    <mergeCell ref="DMQ530:DMT530"/>
    <mergeCell ref="DMU530:DMX530"/>
    <mergeCell ref="DWE530:DWH530"/>
    <mergeCell ref="DWI530:DWL530"/>
    <mergeCell ref="DWM530:DWP530"/>
    <mergeCell ref="DWQ530:DWT530"/>
    <mergeCell ref="DWU530:DWX530"/>
    <mergeCell ref="DVK530:DVN530"/>
    <mergeCell ref="DVO530:DVR530"/>
    <mergeCell ref="DVS530:DVV530"/>
    <mergeCell ref="DVW530:DVZ530"/>
    <mergeCell ref="DWA530:DWD530"/>
    <mergeCell ref="DUQ530:DUT530"/>
    <mergeCell ref="DUU530:DUX530"/>
    <mergeCell ref="DUY530:DVB530"/>
    <mergeCell ref="DVC530:DVF530"/>
    <mergeCell ref="DVG530:DVJ530"/>
    <mergeCell ref="DTW530:DTZ530"/>
    <mergeCell ref="DUA530:DUD530"/>
    <mergeCell ref="DUE530:DUH530"/>
    <mergeCell ref="DUI530:DUL530"/>
    <mergeCell ref="DUM530:DUP530"/>
    <mergeCell ref="DTC530:DTF530"/>
    <mergeCell ref="DTG530:DTJ530"/>
    <mergeCell ref="DTK530:DTN530"/>
    <mergeCell ref="DTO530:DTR530"/>
    <mergeCell ref="DTS530:DTV530"/>
    <mergeCell ref="DSI530:DSL530"/>
    <mergeCell ref="DSM530:DSP530"/>
    <mergeCell ref="DSQ530:DST530"/>
    <mergeCell ref="DSU530:DSX530"/>
    <mergeCell ref="DSY530:DTB530"/>
    <mergeCell ref="DRO530:DRR530"/>
    <mergeCell ref="DRS530:DRV530"/>
    <mergeCell ref="DRW530:DRZ530"/>
    <mergeCell ref="DSA530:DSD530"/>
    <mergeCell ref="DSE530:DSH530"/>
    <mergeCell ref="EBO530:EBR530"/>
    <mergeCell ref="EBS530:EBV530"/>
    <mergeCell ref="EBW530:EBZ530"/>
    <mergeCell ref="ECA530:ECD530"/>
    <mergeCell ref="ECE530:ECH530"/>
    <mergeCell ref="EAU530:EAX530"/>
    <mergeCell ref="EAY530:EBB530"/>
    <mergeCell ref="EBC530:EBF530"/>
    <mergeCell ref="EBG530:EBJ530"/>
    <mergeCell ref="EBK530:EBN530"/>
    <mergeCell ref="EAA530:EAD530"/>
    <mergeCell ref="EAE530:EAH530"/>
    <mergeCell ref="EAI530:EAL530"/>
    <mergeCell ref="EAM530:EAP530"/>
    <mergeCell ref="EAQ530:EAT530"/>
    <mergeCell ref="DZG530:DZJ530"/>
    <mergeCell ref="DZK530:DZN530"/>
    <mergeCell ref="DZO530:DZR530"/>
    <mergeCell ref="DZS530:DZV530"/>
    <mergeCell ref="DZW530:DZZ530"/>
    <mergeCell ref="DYM530:DYP530"/>
    <mergeCell ref="DYQ530:DYT530"/>
    <mergeCell ref="DYU530:DYX530"/>
    <mergeCell ref="DYY530:DZB530"/>
    <mergeCell ref="DZC530:DZF530"/>
    <mergeCell ref="DXS530:DXV530"/>
    <mergeCell ref="DXW530:DXZ530"/>
    <mergeCell ref="DYA530:DYD530"/>
    <mergeCell ref="DYE530:DYH530"/>
    <mergeCell ref="DYI530:DYL530"/>
    <mergeCell ref="DWY530:DXB530"/>
    <mergeCell ref="DXC530:DXF530"/>
    <mergeCell ref="DXG530:DXJ530"/>
    <mergeCell ref="DXK530:DXN530"/>
    <mergeCell ref="DXO530:DXR530"/>
    <mergeCell ref="EGY530:EHB530"/>
    <mergeCell ref="EHC530:EHF530"/>
    <mergeCell ref="EHG530:EHJ530"/>
    <mergeCell ref="EHK530:EHN530"/>
    <mergeCell ref="EHO530:EHR530"/>
    <mergeCell ref="EGE530:EGH530"/>
    <mergeCell ref="EGI530:EGL530"/>
    <mergeCell ref="EGM530:EGP530"/>
    <mergeCell ref="EGQ530:EGT530"/>
    <mergeCell ref="EGU530:EGX530"/>
    <mergeCell ref="EFK530:EFN530"/>
    <mergeCell ref="EFO530:EFR530"/>
    <mergeCell ref="EFS530:EFV530"/>
    <mergeCell ref="EFW530:EFZ530"/>
    <mergeCell ref="EGA530:EGD530"/>
    <mergeCell ref="EEQ530:EET530"/>
    <mergeCell ref="EEU530:EEX530"/>
    <mergeCell ref="EEY530:EFB530"/>
    <mergeCell ref="EFC530:EFF530"/>
    <mergeCell ref="EFG530:EFJ530"/>
    <mergeCell ref="EDW530:EDZ530"/>
    <mergeCell ref="EEA530:EED530"/>
    <mergeCell ref="EEE530:EEH530"/>
    <mergeCell ref="EEI530:EEL530"/>
    <mergeCell ref="EEM530:EEP530"/>
    <mergeCell ref="EDC530:EDF530"/>
    <mergeCell ref="EDG530:EDJ530"/>
    <mergeCell ref="EDK530:EDN530"/>
    <mergeCell ref="EDO530:EDR530"/>
    <mergeCell ref="EDS530:EDV530"/>
    <mergeCell ref="ECI530:ECL530"/>
    <mergeCell ref="ECM530:ECP530"/>
    <mergeCell ref="ECQ530:ECT530"/>
    <mergeCell ref="ECU530:ECX530"/>
    <mergeCell ref="ECY530:EDB530"/>
    <mergeCell ref="EMI530:EML530"/>
    <mergeCell ref="EMM530:EMP530"/>
    <mergeCell ref="EMQ530:EMT530"/>
    <mergeCell ref="EMU530:EMX530"/>
    <mergeCell ref="EMY530:ENB530"/>
    <mergeCell ref="ELO530:ELR530"/>
    <mergeCell ref="ELS530:ELV530"/>
    <mergeCell ref="ELW530:ELZ530"/>
    <mergeCell ref="EMA530:EMD530"/>
    <mergeCell ref="EME530:EMH530"/>
    <mergeCell ref="EKU530:EKX530"/>
    <mergeCell ref="EKY530:ELB530"/>
    <mergeCell ref="ELC530:ELF530"/>
    <mergeCell ref="ELG530:ELJ530"/>
    <mergeCell ref="ELK530:ELN530"/>
    <mergeCell ref="EKA530:EKD530"/>
    <mergeCell ref="EKE530:EKH530"/>
    <mergeCell ref="EKI530:EKL530"/>
    <mergeCell ref="EKM530:EKP530"/>
    <mergeCell ref="EKQ530:EKT530"/>
    <mergeCell ref="EJG530:EJJ530"/>
    <mergeCell ref="EJK530:EJN530"/>
    <mergeCell ref="EJO530:EJR530"/>
    <mergeCell ref="EJS530:EJV530"/>
    <mergeCell ref="EJW530:EJZ530"/>
    <mergeCell ref="EIM530:EIP530"/>
    <mergeCell ref="EIQ530:EIT530"/>
    <mergeCell ref="EIU530:EIX530"/>
    <mergeCell ref="EIY530:EJB530"/>
    <mergeCell ref="EJC530:EJF530"/>
    <mergeCell ref="EHS530:EHV530"/>
    <mergeCell ref="EHW530:EHZ530"/>
    <mergeCell ref="EIA530:EID530"/>
    <mergeCell ref="EIE530:EIH530"/>
    <mergeCell ref="EII530:EIL530"/>
    <mergeCell ref="ERS530:ERV530"/>
    <mergeCell ref="ERW530:ERZ530"/>
    <mergeCell ref="ESA530:ESD530"/>
    <mergeCell ref="ESE530:ESH530"/>
    <mergeCell ref="ESI530:ESL530"/>
    <mergeCell ref="EQY530:ERB530"/>
    <mergeCell ref="ERC530:ERF530"/>
    <mergeCell ref="ERG530:ERJ530"/>
    <mergeCell ref="ERK530:ERN530"/>
    <mergeCell ref="ERO530:ERR530"/>
    <mergeCell ref="EQE530:EQH530"/>
    <mergeCell ref="EQI530:EQL530"/>
    <mergeCell ref="EQM530:EQP530"/>
    <mergeCell ref="EQQ530:EQT530"/>
    <mergeCell ref="EQU530:EQX530"/>
    <mergeCell ref="EPK530:EPN530"/>
    <mergeCell ref="EPO530:EPR530"/>
    <mergeCell ref="EPS530:EPV530"/>
    <mergeCell ref="EPW530:EPZ530"/>
    <mergeCell ref="EQA530:EQD530"/>
    <mergeCell ref="EOQ530:EOT530"/>
    <mergeCell ref="EOU530:EOX530"/>
    <mergeCell ref="EOY530:EPB530"/>
    <mergeCell ref="EPC530:EPF530"/>
    <mergeCell ref="EPG530:EPJ530"/>
    <mergeCell ref="ENW530:ENZ530"/>
    <mergeCell ref="EOA530:EOD530"/>
    <mergeCell ref="EOE530:EOH530"/>
    <mergeCell ref="EOI530:EOL530"/>
    <mergeCell ref="EOM530:EOP530"/>
    <mergeCell ref="ENC530:ENF530"/>
    <mergeCell ref="ENG530:ENJ530"/>
    <mergeCell ref="ENK530:ENN530"/>
    <mergeCell ref="ENO530:ENR530"/>
    <mergeCell ref="ENS530:ENV530"/>
    <mergeCell ref="EXC530:EXF530"/>
    <mergeCell ref="EXG530:EXJ530"/>
    <mergeCell ref="EXK530:EXN530"/>
    <mergeCell ref="EXO530:EXR530"/>
    <mergeCell ref="EXS530:EXV530"/>
    <mergeCell ref="EWI530:EWL530"/>
    <mergeCell ref="EWM530:EWP530"/>
    <mergeCell ref="EWQ530:EWT530"/>
    <mergeCell ref="EWU530:EWX530"/>
    <mergeCell ref="EWY530:EXB530"/>
    <mergeCell ref="EVO530:EVR530"/>
    <mergeCell ref="EVS530:EVV530"/>
    <mergeCell ref="EVW530:EVZ530"/>
    <mergeCell ref="EWA530:EWD530"/>
    <mergeCell ref="EWE530:EWH530"/>
    <mergeCell ref="EUU530:EUX530"/>
    <mergeCell ref="EUY530:EVB530"/>
    <mergeCell ref="EVC530:EVF530"/>
    <mergeCell ref="EVG530:EVJ530"/>
    <mergeCell ref="EVK530:EVN530"/>
    <mergeCell ref="EUA530:EUD530"/>
    <mergeCell ref="EUE530:EUH530"/>
    <mergeCell ref="EUI530:EUL530"/>
    <mergeCell ref="EUM530:EUP530"/>
    <mergeCell ref="EUQ530:EUT530"/>
    <mergeCell ref="ETG530:ETJ530"/>
    <mergeCell ref="ETK530:ETN530"/>
    <mergeCell ref="ETO530:ETR530"/>
    <mergeCell ref="ETS530:ETV530"/>
    <mergeCell ref="ETW530:ETZ530"/>
    <mergeCell ref="ESM530:ESP530"/>
    <mergeCell ref="ESQ530:EST530"/>
    <mergeCell ref="ESU530:ESX530"/>
    <mergeCell ref="ESY530:ETB530"/>
    <mergeCell ref="ETC530:ETF530"/>
    <mergeCell ref="FCM530:FCP530"/>
    <mergeCell ref="FCQ530:FCT530"/>
    <mergeCell ref="FCU530:FCX530"/>
    <mergeCell ref="FCY530:FDB530"/>
    <mergeCell ref="FDC530:FDF530"/>
    <mergeCell ref="FBS530:FBV530"/>
    <mergeCell ref="FBW530:FBZ530"/>
    <mergeCell ref="FCA530:FCD530"/>
    <mergeCell ref="FCE530:FCH530"/>
    <mergeCell ref="FCI530:FCL530"/>
    <mergeCell ref="FAY530:FBB530"/>
    <mergeCell ref="FBC530:FBF530"/>
    <mergeCell ref="FBG530:FBJ530"/>
    <mergeCell ref="FBK530:FBN530"/>
    <mergeCell ref="FBO530:FBR530"/>
    <mergeCell ref="FAE530:FAH530"/>
    <mergeCell ref="FAI530:FAL530"/>
    <mergeCell ref="FAM530:FAP530"/>
    <mergeCell ref="FAQ530:FAT530"/>
    <mergeCell ref="FAU530:FAX530"/>
    <mergeCell ref="EZK530:EZN530"/>
    <mergeCell ref="EZO530:EZR530"/>
    <mergeCell ref="EZS530:EZV530"/>
    <mergeCell ref="EZW530:EZZ530"/>
    <mergeCell ref="FAA530:FAD530"/>
    <mergeCell ref="EYQ530:EYT530"/>
    <mergeCell ref="EYU530:EYX530"/>
    <mergeCell ref="EYY530:EZB530"/>
    <mergeCell ref="EZC530:EZF530"/>
    <mergeCell ref="EZG530:EZJ530"/>
    <mergeCell ref="EXW530:EXZ530"/>
    <mergeCell ref="EYA530:EYD530"/>
    <mergeCell ref="EYE530:EYH530"/>
    <mergeCell ref="EYI530:EYL530"/>
    <mergeCell ref="EYM530:EYP530"/>
    <mergeCell ref="FHW530:FHZ530"/>
    <mergeCell ref="FIA530:FID530"/>
    <mergeCell ref="FIE530:FIH530"/>
    <mergeCell ref="FII530:FIL530"/>
    <mergeCell ref="FIM530:FIP530"/>
    <mergeCell ref="FHC530:FHF530"/>
    <mergeCell ref="FHG530:FHJ530"/>
    <mergeCell ref="FHK530:FHN530"/>
    <mergeCell ref="FHO530:FHR530"/>
    <mergeCell ref="FHS530:FHV530"/>
    <mergeCell ref="FGI530:FGL530"/>
    <mergeCell ref="FGM530:FGP530"/>
    <mergeCell ref="FGQ530:FGT530"/>
    <mergeCell ref="FGU530:FGX530"/>
    <mergeCell ref="FGY530:FHB530"/>
    <mergeCell ref="FFO530:FFR530"/>
    <mergeCell ref="FFS530:FFV530"/>
    <mergeCell ref="FFW530:FFZ530"/>
    <mergeCell ref="FGA530:FGD530"/>
    <mergeCell ref="FGE530:FGH530"/>
    <mergeCell ref="FEU530:FEX530"/>
    <mergeCell ref="FEY530:FFB530"/>
    <mergeCell ref="FFC530:FFF530"/>
    <mergeCell ref="FFG530:FFJ530"/>
    <mergeCell ref="FFK530:FFN530"/>
    <mergeCell ref="FEA530:FED530"/>
    <mergeCell ref="FEE530:FEH530"/>
    <mergeCell ref="FEI530:FEL530"/>
    <mergeCell ref="FEM530:FEP530"/>
    <mergeCell ref="FEQ530:FET530"/>
    <mergeCell ref="FDG530:FDJ530"/>
    <mergeCell ref="FDK530:FDN530"/>
    <mergeCell ref="FDO530:FDR530"/>
    <mergeCell ref="FDS530:FDV530"/>
    <mergeCell ref="FDW530:FDZ530"/>
    <mergeCell ref="FNG530:FNJ530"/>
    <mergeCell ref="FNK530:FNN530"/>
    <mergeCell ref="FNO530:FNR530"/>
    <mergeCell ref="FNS530:FNV530"/>
    <mergeCell ref="FNW530:FNZ530"/>
    <mergeCell ref="FMM530:FMP530"/>
    <mergeCell ref="FMQ530:FMT530"/>
    <mergeCell ref="FMU530:FMX530"/>
    <mergeCell ref="FMY530:FNB530"/>
    <mergeCell ref="FNC530:FNF530"/>
    <mergeCell ref="FLS530:FLV530"/>
    <mergeCell ref="FLW530:FLZ530"/>
    <mergeCell ref="FMA530:FMD530"/>
    <mergeCell ref="FME530:FMH530"/>
    <mergeCell ref="FMI530:FML530"/>
    <mergeCell ref="FKY530:FLB530"/>
    <mergeCell ref="FLC530:FLF530"/>
    <mergeCell ref="FLG530:FLJ530"/>
    <mergeCell ref="FLK530:FLN530"/>
    <mergeCell ref="FLO530:FLR530"/>
    <mergeCell ref="FKE530:FKH530"/>
    <mergeCell ref="FKI530:FKL530"/>
    <mergeCell ref="FKM530:FKP530"/>
    <mergeCell ref="FKQ530:FKT530"/>
    <mergeCell ref="FKU530:FKX530"/>
    <mergeCell ref="FJK530:FJN530"/>
    <mergeCell ref="FJO530:FJR530"/>
    <mergeCell ref="FJS530:FJV530"/>
    <mergeCell ref="FJW530:FJZ530"/>
    <mergeCell ref="FKA530:FKD530"/>
    <mergeCell ref="FIQ530:FIT530"/>
    <mergeCell ref="FIU530:FIX530"/>
    <mergeCell ref="FIY530:FJB530"/>
    <mergeCell ref="FJC530:FJF530"/>
    <mergeCell ref="FJG530:FJJ530"/>
    <mergeCell ref="FSQ530:FST530"/>
    <mergeCell ref="FSU530:FSX530"/>
    <mergeCell ref="FSY530:FTB530"/>
    <mergeCell ref="FTC530:FTF530"/>
    <mergeCell ref="FTG530:FTJ530"/>
    <mergeCell ref="FRW530:FRZ530"/>
    <mergeCell ref="FSA530:FSD530"/>
    <mergeCell ref="FSE530:FSH530"/>
    <mergeCell ref="FSI530:FSL530"/>
    <mergeCell ref="FSM530:FSP530"/>
    <mergeCell ref="FRC530:FRF530"/>
    <mergeCell ref="FRG530:FRJ530"/>
    <mergeCell ref="FRK530:FRN530"/>
    <mergeCell ref="FRO530:FRR530"/>
    <mergeCell ref="FRS530:FRV530"/>
    <mergeCell ref="FQI530:FQL530"/>
    <mergeCell ref="FQM530:FQP530"/>
    <mergeCell ref="FQQ530:FQT530"/>
    <mergeCell ref="FQU530:FQX530"/>
    <mergeCell ref="FQY530:FRB530"/>
    <mergeCell ref="FPO530:FPR530"/>
    <mergeCell ref="FPS530:FPV530"/>
    <mergeCell ref="FPW530:FPZ530"/>
    <mergeCell ref="FQA530:FQD530"/>
    <mergeCell ref="FQE530:FQH530"/>
    <mergeCell ref="FOU530:FOX530"/>
    <mergeCell ref="FOY530:FPB530"/>
    <mergeCell ref="FPC530:FPF530"/>
    <mergeCell ref="FPG530:FPJ530"/>
    <mergeCell ref="FPK530:FPN530"/>
    <mergeCell ref="FOA530:FOD530"/>
    <mergeCell ref="FOE530:FOH530"/>
    <mergeCell ref="FOI530:FOL530"/>
    <mergeCell ref="FOM530:FOP530"/>
    <mergeCell ref="FOQ530:FOT530"/>
    <mergeCell ref="FYA530:FYD530"/>
    <mergeCell ref="FYE530:FYH530"/>
    <mergeCell ref="FYI530:FYL530"/>
    <mergeCell ref="FYM530:FYP530"/>
    <mergeCell ref="FYQ530:FYT530"/>
    <mergeCell ref="FXG530:FXJ530"/>
    <mergeCell ref="FXK530:FXN530"/>
    <mergeCell ref="FXO530:FXR530"/>
    <mergeCell ref="FXS530:FXV530"/>
    <mergeCell ref="FXW530:FXZ530"/>
    <mergeCell ref="FWM530:FWP530"/>
    <mergeCell ref="FWQ530:FWT530"/>
    <mergeCell ref="FWU530:FWX530"/>
    <mergeCell ref="FWY530:FXB530"/>
    <mergeCell ref="FXC530:FXF530"/>
    <mergeCell ref="FVS530:FVV530"/>
    <mergeCell ref="FVW530:FVZ530"/>
    <mergeCell ref="FWA530:FWD530"/>
    <mergeCell ref="FWE530:FWH530"/>
    <mergeCell ref="FWI530:FWL530"/>
    <mergeCell ref="FUY530:FVB530"/>
    <mergeCell ref="FVC530:FVF530"/>
    <mergeCell ref="FVG530:FVJ530"/>
    <mergeCell ref="FVK530:FVN530"/>
    <mergeCell ref="FVO530:FVR530"/>
    <mergeCell ref="FUE530:FUH530"/>
    <mergeCell ref="FUI530:FUL530"/>
    <mergeCell ref="FUM530:FUP530"/>
    <mergeCell ref="FUQ530:FUT530"/>
    <mergeCell ref="FUU530:FUX530"/>
    <mergeCell ref="FTK530:FTN530"/>
    <mergeCell ref="FTO530:FTR530"/>
    <mergeCell ref="FTS530:FTV530"/>
    <mergeCell ref="FTW530:FTZ530"/>
    <mergeCell ref="FUA530:FUD530"/>
    <mergeCell ref="GDK530:GDN530"/>
    <mergeCell ref="GDO530:GDR530"/>
    <mergeCell ref="GDS530:GDV530"/>
    <mergeCell ref="GDW530:GDZ530"/>
    <mergeCell ref="GEA530:GED530"/>
    <mergeCell ref="GCQ530:GCT530"/>
    <mergeCell ref="GCU530:GCX530"/>
    <mergeCell ref="GCY530:GDB530"/>
    <mergeCell ref="GDC530:GDF530"/>
    <mergeCell ref="GDG530:GDJ530"/>
    <mergeCell ref="GBW530:GBZ530"/>
    <mergeCell ref="GCA530:GCD530"/>
    <mergeCell ref="GCE530:GCH530"/>
    <mergeCell ref="GCI530:GCL530"/>
    <mergeCell ref="GCM530:GCP530"/>
    <mergeCell ref="GBC530:GBF530"/>
    <mergeCell ref="GBG530:GBJ530"/>
    <mergeCell ref="GBK530:GBN530"/>
    <mergeCell ref="GBO530:GBR530"/>
    <mergeCell ref="GBS530:GBV530"/>
    <mergeCell ref="GAI530:GAL530"/>
    <mergeCell ref="GAM530:GAP530"/>
    <mergeCell ref="GAQ530:GAT530"/>
    <mergeCell ref="GAU530:GAX530"/>
    <mergeCell ref="GAY530:GBB530"/>
    <mergeCell ref="FZO530:FZR530"/>
    <mergeCell ref="FZS530:FZV530"/>
    <mergeCell ref="FZW530:FZZ530"/>
    <mergeCell ref="GAA530:GAD530"/>
    <mergeCell ref="GAE530:GAH530"/>
    <mergeCell ref="FYU530:FYX530"/>
    <mergeCell ref="FYY530:FZB530"/>
    <mergeCell ref="FZC530:FZF530"/>
    <mergeCell ref="FZG530:FZJ530"/>
    <mergeCell ref="FZK530:FZN530"/>
    <mergeCell ref="GIU530:GIX530"/>
    <mergeCell ref="GIY530:GJB530"/>
    <mergeCell ref="GJC530:GJF530"/>
    <mergeCell ref="GJG530:GJJ530"/>
    <mergeCell ref="GJK530:GJN530"/>
    <mergeCell ref="GIA530:GID530"/>
    <mergeCell ref="GIE530:GIH530"/>
    <mergeCell ref="GII530:GIL530"/>
    <mergeCell ref="GIM530:GIP530"/>
    <mergeCell ref="GIQ530:GIT530"/>
    <mergeCell ref="GHG530:GHJ530"/>
    <mergeCell ref="GHK530:GHN530"/>
    <mergeCell ref="GHO530:GHR530"/>
    <mergeCell ref="GHS530:GHV530"/>
    <mergeCell ref="GHW530:GHZ530"/>
    <mergeCell ref="GGM530:GGP530"/>
    <mergeCell ref="GGQ530:GGT530"/>
    <mergeCell ref="GGU530:GGX530"/>
    <mergeCell ref="GGY530:GHB530"/>
    <mergeCell ref="GHC530:GHF530"/>
    <mergeCell ref="GFS530:GFV530"/>
    <mergeCell ref="GFW530:GFZ530"/>
    <mergeCell ref="GGA530:GGD530"/>
    <mergeCell ref="GGE530:GGH530"/>
    <mergeCell ref="GGI530:GGL530"/>
    <mergeCell ref="GEY530:GFB530"/>
    <mergeCell ref="GFC530:GFF530"/>
    <mergeCell ref="GFG530:GFJ530"/>
    <mergeCell ref="GFK530:GFN530"/>
    <mergeCell ref="GFO530:GFR530"/>
    <mergeCell ref="GEE530:GEH530"/>
    <mergeCell ref="GEI530:GEL530"/>
    <mergeCell ref="GEM530:GEP530"/>
    <mergeCell ref="GEQ530:GET530"/>
    <mergeCell ref="GEU530:GEX530"/>
    <mergeCell ref="GOE530:GOH530"/>
    <mergeCell ref="GOI530:GOL530"/>
    <mergeCell ref="GOM530:GOP530"/>
    <mergeCell ref="GOQ530:GOT530"/>
    <mergeCell ref="GOU530:GOX530"/>
    <mergeCell ref="GNK530:GNN530"/>
    <mergeCell ref="GNO530:GNR530"/>
    <mergeCell ref="GNS530:GNV530"/>
    <mergeCell ref="GNW530:GNZ530"/>
    <mergeCell ref="GOA530:GOD530"/>
    <mergeCell ref="GMQ530:GMT530"/>
    <mergeCell ref="GMU530:GMX530"/>
    <mergeCell ref="GMY530:GNB530"/>
    <mergeCell ref="GNC530:GNF530"/>
    <mergeCell ref="GNG530:GNJ530"/>
    <mergeCell ref="GLW530:GLZ530"/>
    <mergeCell ref="GMA530:GMD530"/>
    <mergeCell ref="GME530:GMH530"/>
    <mergeCell ref="GMI530:GML530"/>
    <mergeCell ref="GMM530:GMP530"/>
    <mergeCell ref="GLC530:GLF530"/>
    <mergeCell ref="GLG530:GLJ530"/>
    <mergeCell ref="GLK530:GLN530"/>
    <mergeCell ref="GLO530:GLR530"/>
    <mergeCell ref="GLS530:GLV530"/>
    <mergeCell ref="GKI530:GKL530"/>
    <mergeCell ref="GKM530:GKP530"/>
    <mergeCell ref="GKQ530:GKT530"/>
    <mergeCell ref="GKU530:GKX530"/>
    <mergeCell ref="GKY530:GLB530"/>
    <mergeCell ref="GJO530:GJR530"/>
    <mergeCell ref="GJS530:GJV530"/>
    <mergeCell ref="GJW530:GJZ530"/>
    <mergeCell ref="GKA530:GKD530"/>
    <mergeCell ref="GKE530:GKH530"/>
    <mergeCell ref="GTO530:GTR530"/>
    <mergeCell ref="GTS530:GTV530"/>
    <mergeCell ref="GTW530:GTZ530"/>
    <mergeCell ref="GUA530:GUD530"/>
    <mergeCell ref="GUE530:GUH530"/>
    <mergeCell ref="GSU530:GSX530"/>
    <mergeCell ref="GSY530:GTB530"/>
    <mergeCell ref="GTC530:GTF530"/>
    <mergeCell ref="GTG530:GTJ530"/>
    <mergeCell ref="GTK530:GTN530"/>
    <mergeCell ref="GSA530:GSD530"/>
    <mergeCell ref="GSE530:GSH530"/>
    <mergeCell ref="GSI530:GSL530"/>
    <mergeCell ref="GSM530:GSP530"/>
    <mergeCell ref="GSQ530:GST530"/>
    <mergeCell ref="GRG530:GRJ530"/>
    <mergeCell ref="GRK530:GRN530"/>
    <mergeCell ref="GRO530:GRR530"/>
    <mergeCell ref="GRS530:GRV530"/>
    <mergeCell ref="GRW530:GRZ530"/>
    <mergeCell ref="GQM530:GQP530"/>
    <mergeCell ref="GQQ530:GQT530"/>
    <mergeCell ref="GQU530:GQX530"/>
    <mergeCell ref="GQY530:GRB530"/>
    <mergeCell ref="GRC530:GRF530"/>
    <mergeCell ref="GPS530:GPV530"/>
    <mergeCell ref="GPW530:GPZ530"/>
    <mergeCell ref="GQA530:GQD530"/>
    <mergeCell ref="GQE530:GQH530"/>
    <mergeCell ref="GQI530:GQL530"/>
    <mergeCell ref="GOY530:GPB530"/>
    <mergeCell ref="GPC530:GPF530"/>
    <mergeCell ref="GPG530:GPJ530"/>
    <mergeCell ref="GPK530:GPN530"/>
    <mergeCell ref="GPO530:GPR530"/>
    <mergeCell ref="GYY530:GZB530"/>
    <mergeCell ref="GZC530:GZF530"/>
    <mergeCell ref="GZG530:GZJ530"/>
    <mergeCell ref="GZK530:GZN530"/>
    <mergeCell ref="GZO530:GZR530"/>
    <mergeCell ref="GYE530:GYH530"/>
    <mergeCell ref="GYI530:GYL530"/>
    <mergeCell ref="GYM530:GYP530"/>
    <mergeCell ref="GYQ530:GYT530"/>
    <mergeCell ref="GYU530:GYX530"/>
    <mergeCell ref="GXK530:GXN530"/>
    <mergeCell ref="GXO530:GXR530"/>
    <mergeCell ref="GXS530:GXV530"/>
    <mergeCell ref="GXW530:GXZ530"/>
    <mergeCell ref="GYA530:GYD530"/>
    <mergeCell ref="GWQ530:GWT530"/>
    <mergeCell ref="GWU530:GWX530"/>
    <mergeCell ref="GWY530:GXB530"/>
    <mergeCell ref="GXC530:GXF530"/>
    <mergeCell ref="GXG530:GXJ530"/>
    <mergeCell ref="GVW530:GVZ530"/>
    <mergeCell ref="GWA530:GWD530"/>
    <mergeCell ref="GWE530:GWH530"/>
    <mergeCell ref="GWI530:GWL530"/>
    <mergeCell ref="GWM530:GWP530"/>
    <mergeCell ref="GVC530:GVF530"/>
    <mergeCell ref="GVG530:GVJ530"/>
    <mergeCell ref="GVK530:GVN530"/>
    <mergeCell ref="GVO530:GVR530"/>
    <mergeCell ref="GVS530:GVV530"/>
    <mergeCell ref="GUI530:GUL530"/>
    <mergeCell ref="GUM530:GUP530"/>
    <mergeCell ref="GUQ530:GUT530"/>
    <mergeCell ref="GUU530:GUX530"/>
    <mergeCell ref="GUY530:GVB530"/>
    <mergeCell ref="HEI530:HEL530"/>
    <mergeCell ref="HEM530:HEP530"/>
    <mergeCell ref="HEQ530:HET530"/>
    <mergeCell ref="HEU530:HEX530"/>
    <mergeCell ref="HEY530:HFB530"/>
    <mergeCell ref="HDO530:HDR530"/>
    <mergeCell ref="HDS530:HDV530"/>
    <mergeCell ref="HDW530:HDZ530"/>
    <mergeCell ref="HEA530:HED530"/>
    <mergeCell ref="HEE530:HEH530"/>
    <mergeCell ref="HCU530:HCX530"/>
    <mergeCell ref="HCY530:HDB530"/>
    <mergeCell ref="HDC530:HDF530"/>
    <mergeCell ref="HDG530:HDJ530"/>
    <mergeCell ref="HDK530:HDN530"/>
    <mergeCell ref="HCA530:HCD530"/>
    <mergeCell ref="HCE530:HCH530"/>
    <mergeCell ref="HCI530:HCL530"/>
    <mergeCell ref="HCM530:HCP530"/>
    <mergeCell ref="HCQ530:HCT530"/>
    <mergeCell ref="HBG530:HBJ530"/>
    <mergeCell ref="HBK530:HBN530"/>
    <mergeCell ref="HBO530:HBR530"/>
    <mergeCell ref="HBS530:HBV530"/>
    <mergeCell ref="HBW530:HBZ530"/>
    <mergeCell ref="HAM530:HAP530"/>
    <mergeCell ref="HAQ530:HAT530"/>
    <mergeCell ref="HAU530:HAX530"/>
    <mergeCell ref="HAY530:HBB530"/>
    <mergeCell ref="HBC530:HBF530"/>
    <mergeCell ref="GZS530:GZV530"/>
    <mergeCell ref="GZW530:GZZ530"/>
    <mergeCell ref="HAA530:HAD530"/>
    <mergeCell ref="HAE530:HAH530"/>
    <mergeCell ref="HAI530:HAL530"/>
    <mergeCell ref="HJS530:HJV530"/>
    <mergeCell ref="HJW530:HJZ530"/>
    <mergeCell ref="HKA530:HKD530"/>
    <mergeCell ref="HKE530:HKH530"/>
    <mergeCell ref="HKI530:HKL530"/>
    <mergeCell ref="HIY530:HJB530"/>
    <mergeCell ref="HJC530:HJF530"/>
    <mergeCell ref="HJG530:HJJ530"/>
    <mergeCell ref="HJK530:HJN530"/>
    <mergeCell ref="HJO530:HJR530"/>
    <mergeCell ref="HIE530:HIH530"/>
    <mergeCell ref="HII530:HIL530"/>
    <mergeCell ref="HIM530:HIP530"/>
    <mergeCell ref="HIQ530:HIT530"/>
    <mergeCell ref="HIU530:HIX530"/>
    <mergeCell ref="HHK530:HHN530"/>
    <mergeCell ref="HHO530:HHR530"/>
    <mergeCell ref="HHS530:HHV530"/>
    <mergeCell ref="HHW530:HHZ530"/>
    <mergeCell ref="HIA530:HID530"/>
    <mergeCell ref="HGQ530:HGT530"/>
    <mergeCell ref="HGU530:HGX530"/>
    <mergeCell ref="HGY530:HHB530"/>
    <mergeCell ref="HHC530:HHF530"/>
    <mergeCell ref="HHG530:HHJ530"/>
    <mergeCell ref="HFW530:HFZ530"/>
    <mergeCell ref="HGA530:HGD530"/>
    <mergeCell ref="HGE530:HGH530"/>
    <mergeCell ref="HGI530:HGL530"/>
    <mergeCell ref="HGM530:HGP530"/>
    <mergeCell ref="HFC530:HFF530"/>
    <mergeCell ref="HFG530:HFJ530"/>
    <mergeCell ref="HFK530:HFN530"/>
    <mergeCell ref="HFO530:HFR530"/>
    <mergeCell ref="HFS530:HFV530"/>
    <mergeCell ref="HPC530:HPF530"/>
    <mergeCell ref="HPG530:HPJ530"/>
    <mergeCell ref="HPK530:HPN530"/>
    <mergeCell ref="HPO530:HPR530"/>
    <mergeCell ref="HPS530:HPV530"/>
    <mergeCell ref="HOI530:HOL530"/>
    <mergeCell ref="HOM530:HOP530"/>
    <mergeCell ref="HOQ530:HOT530"/>
    <mergeCell ref="HOU530:HOX530"/>
    <mergeCell ref="HOY530:HPB530"/>
    <mergeCell ref="HNO530:HNR530"/>
    <mergeCell ref="HNS530:HNV530"/>
    <mergeCell ref="HNW530:HNZ530"/>
    <mergeCell ref="HOA530:HOD530"/>
    <mergeCell ref="HOE530:HOH530"/>
    <mergeCell ref="HMU530:HMX530"/>
    <mergeCell ref="HMY530:HNB530"/>
    <mergeCell ref="HNC530:HNF530"/>
    <mergeCell ref="HNG530:HNJ530"/>
    <mergeCell ref="HNK530:HNN530"/>
    <mergeCell ref="HMA530:HMD530"/>
    <mergeCell ref="HME530:HMH530"/>
    <mergeCell ref="HMI530:HML530"/>
    <mergeCell ref="HMM530:HMP530"/>
    <mergeCell ref="HMQ530:HMT530"/>
    <mergeCell ref="HLG530:HLJ530"/>
    <mergeCell ref="HLK530:HLN530"/>
    <mergeCell ref="HLO530:HLR530"/>
    <mergeCell ref="HLS530:HLV530"/>
    <mergeCell ref="HLW530:HLZ530"/>
    <mergeCell ref="HKM530:HKP530"/>
    <mergeCell ref="HKQ530:HKT530"/>
    <mergeCell ref="HKU530:HKX530"/>
    <mergeCell ref="HKY530:HLB530"/>
    <mergeCell ref="HLC530:HLF530"/>
    <mergeCell ref="HUM530:HUP530"/>
    <mergeCell ref="HUQ530:HUT530"/>
    <mergeCell ref="HUU530:HUX530"/>
    <mergeCell ref="HUY530:HVB530"/>
    <mergeCell ref="HVC530:HVF530"/>
    <mergeCell ref="HTS530:HTV530"/>
    <mergeCell ref="HTW530:HTZ530"/>
    <mergeCell ref="HUA530:HUD530"/>
    <mergeCell ref="HUE530:HUH530"/>
    <mergeCell ref="HUI530:HUL530"/>
    <mergeCell ref="HSY530:HTB530"/>
    <mergeCell ref="HTC530:HTF530"/>
    <mergeCell ref="HTG530:HTJ530"/>
    <mergeCell ref="HTK530:HTN530"/>
    <mergeCell ref="HTO530:HTR530"/>
    <mergeCell ref="HSE530:HSH530"/>
    <mergeCell ref="HSI530:HSL530"/>
    <mergeCell ref="HSM530:HSP530"/>
    <mergeCell ref="HSQ530:HST530"/>
    <mergeCell ref="HSU530:HSX530"/>
    <mergeCell ref="HRK530:HRN530"/>
    <mergeCell ref="HRO530:HRR530"/>
    <mergeCell ref="HRS530:HRV530"/>
    <mergeCell ref="HRW530:HRZ530"/>
    <mergeCell ref="HSA530:HSD530"/>
    <mergeCell ref="HQQ530:HQT530"/>
    <mergeCell ref="HQU530:HQX530"/>
    <mergeCell ref="HQY530:HRB530"/>
    <mergeCell ref="HRC530:HRF530"/>
    <mergeCell ref="HRG530:HRJ530"/>
    <mergeCell ref="HPW530:HPZ530"/>
    <mergeCell ref="HQA530:HQD530"/>
    <mergeCell ref="HQE530:HQH530"/>
    <mergeCell ref="HQI530:HQL530"/>
    <mergeCell ref="HQM530:HQP530"/>
    <mergeCell ref="HZW530:HZZ530"/>
    <mergeCell ref="IAA530:IAD530"/>
    <mergeCell ref="IAE530:IAH530"/>
    <mergeCell ref="IAI530:IAL530"/>
    <mergeCell ref="IAM530:IAP530"/>
    <mergeCell ref="HZC530:HZF530"/>
    <mergeCell ref="HZG530:HZJ530"/>
    <mergeCell ref="HZK530:HZN530"/>
    <mergeCell ref="HZO530:HZR530"/>
    <mergeCell ref="HZS530:HZV530"/>
    <mergeCell ref="HYI530:HYL530"/>
    <mergeCell ref="HYM530:HYP530"/>
    <mergeCell ref="HYQ530:HYT530"/>
    <mergeCell ref="HYU530:HYX530"/>
    <mergeCell ref="HYY530:HZB530"/>
    <mergeCell ref="HXO530:HXR530"/>
    <mergeCell ref="HXS530:HXV530"/>
    <mergeCell ref="HXW530:HXZ530"/>
    <mergeCell ref="HYA530:HYD530"/>
    <mergeCell ref="HYE530:HYH530"/>
    <mergeCell ref="HWU530:HWX530"/>
    <mergeCell ref="HWY530:HXB530"/>
    <mergeCell ref="HXC530:HXF530"/>
    <mergeCell ref="HXG530:HXJ530"/>
    <mergeCell ref="HXK530:HXN530"/>
    <mergeCell ref="HWA530:HWD530"/>
    <mergeCell ref="HWE530:HWH530"/>
    <mergeCell ref="HWI530:HWL530"/>
    <mergeCell ref="HWM530:HWP530"/>
    <mergeCell ref="HWQ530:HWT530"/>
    <mergeCell ref="HVG530:HVJ530"/>
    <mergeCell ref="HVK530:HVN530"/>
    <mergeCell ref="HVO530:HVR530"/>
    <mergeCell ref="HVS530:HVV530"/>
    <mergeCell ref="HVW530:HVZ530"/>
    <mergeCell ref="IFG530:IFJ530"/>
    <mergeCell ref="IFK530:IFN530"/>
    <mergeCell ref="IFO530:IFR530"/>
    <mergeCell ref="IFS530:IFV530"/>
    <mergeCell ref="IFW530:IFZ530"/>
    <mergeCell ref="IEM530:IEP530"/>
    <mergeCell ref="IEQ530:IET530"/>
    <mergeCell ref="IEU530:IEX530"/>
    <mergeCell ref="IEY530:IFB530"/>
    <mergeCell ref="IFC530:IFF530"/>
    <mergeCell ref="IDS530:IDV530"/>
    <mergeCell ref="IDW530:IDZ530"/>
    <mergeCell ref="IEA530:IED530"/>
    <mergeCell ref="IEE530:IEH530"/>
    <mergeCell ref="IEI530:IEL530"/>
    <mergeCell ref="ICY530:IDB530"/>
    <mergeCell ref="IDC530:IDF530"/>
    <mergeCell ref="IDG530:IDJ530"/>
    <mergeCell ref="IDK530:IDN530"/>
    <mergeCell ref="IDO530:IDR530"/>
    <mergeCell ref="ICE530:ICH530"/>
    <mergeCell ref="ICI530:ICL530"/>
    <mergeCell ref="ICM530:ICP530"/>
    <mergeCell ref="ICQ530:ICT530"/>
    <mergeCell ref="ICU530:ICX530"/>
    <mergeCell ref="IBK530:IBN530"/>
    <mergeCell ref="IBO530:IBR530"/>
    <mergeCell ref="IBS530:IBV530"/>
    <mergeCell ref="IBW530:IBZ530"/>
    <mergeCell ref="ICA530:ICD530"/>
    <mergeCell ref="IAQ530:IAT530"/>
    <mergeCell ref="IAU530:IAX530"/>
    <mergeCell ref="IAY530:IBB530"/>
    <mergeCell ref="IBC530:IBF530"/>
    <mergeCell ref="IBG530:IBJ530"/>
    <mergeCell ref="IKQ530:IKT530"/>
    <mergeCell ref="IKU530:IKX530"/>
    <mergeCell ref="IKY530:ILB530"/>
    <mergeCell ref="ILC530:ILF530"/>
    <mergeCell ref="ILG530:ILJ530"/>
    <mergeCell ref="IJW530:IJZ530"/>
    <mergeCell ref="IKA530:IKD530"/>
    <mergeCell ref="IKE530:IKH530"/>
    <mergeCell ref="IKI530:IKL530"/>
    <mergeCell ref="IKM530:IKP530"/>
    <mergeCell ref="IJC530:IJF530"/>
    <mergeCell ref="IJG530:IJJ530"/>
    <mergeCell ref="IJK530:IJN530"/>
    <mergeCell ref="IJO530:IJR530"/>
    <mergeCell ref="IJS530:IJV530"/>
    <mergeCell ref="III530:IIL530"/>
    <mergeCell ref="IIM530:IIP530"/>
    <mergeCell ref="IIQ530:IIT530"/>
    <mergeCell ref="IIU530:IIX530"/>
    <mergeCell ref="IIY530:IJB530"/>
    <mergeCell ref="IHO530:IHR530"/>
    <mergeCell ref="IHS530:IHV530"/>
    <mergeCell ref="IHW530:IHZ530"/>
    <mergeCell ref="IIA530:IID530"/>
    <mergeCell ref="IIE530:IIH530"/>
    <mergeCell ref="IGU530:IGX530"/>
    <mergeCell ref="IGY530:IHB530"/>
    <mergeCell ref="IHC530:IHF530"/>
    <mergeCell ref="IHG530:IHJ530"/>
    <mergeCell ref="IHK530:IHN530"/>
    <mergeCell ref="IGA530:IGD530"/>
    <mergeCell ref="IGE530:IGH530"/>
    <mergeCell ref="IGI530:IGL530"/>
    <mergeCell ref="IGM530:IGP530"/>
    <mergeCell ref="IGQ530:IGT530"/>
    <mergeCell ref="IQA530:IQD530"/>
    <mergeCell ref="IQE530:IQH530"/>
    <mergeCell ref="IQI530:IQL530"/>
    <mergeCell ref="IQM530:IQP530"/>
    <mergeCell ref="IQQ530:IQT530"/>
    <mergeCell ref="IPG530:IPJ530"/>
    <mergeCell ref="IPK530:IPN530"/>
    <mergeCell ref="IPO530:IPR530"/>
    <mergeCell ref="IPS530:IPV530"/>
    <mergeCell ref="IPW530:IPZ530"/>
    <mergeCell ref="IOM530:IOP530"/>
    <mergeCell ref="IOQ530:IOT530"/>
    <mergeCell ref="IOU530:IOX530"/>
    <mergeCell ref="IOY530:IPB530"/>
    <mergeCell ref="IPC530:IPF530"/>
    <mergeCell ref="INS530:INV530"/>
    <mergeCell ref="INW530:INZ530"/>
    <mergeCell ref="IOA530:IOD530"/>
    <mergeCell ref="IOE530:IOH530"/>
    <mergeCell ref="IOI530:IOL530"/>
    <mergeCell ref="IMY530:INB530"/>
    <mergeCell ref="INC530:INF530"/>
    <mergeCell ref="ING530:INJ530"/>
    <mergeCell ref="INK530:INN530"/>
    <mergeCell ref="INO530:INR530"/>
    <mergeCell ref="IME530:IMH530"/>
    <mergeCell ref="IMI530:IML530"/>
    <mergeCell ref="IMM530:IMP530"/>
    <mergeCell ref="IMQ530:IMT530"/>
    <mergeCell ref="IMU530:IMX530"/>
    <mergeCell ref="ILK530:ILN530"/>
    <mergeCell ref="ILO530:ILR530"/>
    <mergeCell ref="ILS530:ILV530"/>
    <mergeCell ref="ILW530:ILZ530"/>
    <mergeCell ref="IMA530:IMD530"/>
    <mergeCell ref="IVK530:IVN530"/>
    <mergeCell ref="IVO530:IVR530"/>
    <mergeCell ref="IVS530:IVV530"/>
    <mergeCell ref="IVW530:IVZ530"/>
    <mergeCell ref="IWA530:IWD530"/>
    <mergeCell ref="IUQ530:IUT530"/>
    <mergeCell ref="IUU530:IUX530"/>
    <mergeCell ref="IUY530:IVB530"/>
    <mergeCell ref="IVC530:IVF530"/>
    <mergeCell ref="IVG530:IVJ530"/>
    <mergeCell ref="ITW530:ITZ530"/>
    <mergeCell ref="IUA530:IUD530"/>
    <mergeCell ref="IUE530:IUH530"/>
    <mergeCell ref="IUI530:IUL530"/>
    <mergeCell ref="IUM530:IUP530"/>
    <mergeCell ref="ITC530:ITF530"/>
    <mergeCell ref="ITG530:ITJ530"/>
    <mergeCell ref="ITK530:ITN530"/>
    <mergeCell ref="ITO530:ITR530"/>
    <mergeCell ref="ITS530:ITV530"/>
    <mergeCell ref="ISI530:ISL530"/>
    <mergeCell ref="ISM530:ISP530"/>
    <mergeCell ref="ISQ530:IST530"/>
    <mergeCell ref="ISU530:ISX530"/>
    <mergeCell ref="ISY530:ITB530"/>
    <mergeCell ref="IRO530:IRR530"/>
    <mergeCell ref="IRS530:IRV530"/>
    <mergeCell ref="IRW530:IRZ530"/>
    <mergeCell ref="ISA530:ISD530"/>
    <mergeCell ref="ISE530:ISH530"/>
    <mergeCell ref="IQU530:IQX530"/>
    <mergeCell ref="IQY530:IRB530"/>
    <mergeCell ref="IRC530:IRF530"/>
    <mergeCell ref="IRG530:IRJ530"/>
    <mergeCell ref="IRK530:IRN530"/>
    <mergeCell ref="JAU530:JAX530"/>
    <mergeCell ref="JAY530:JBB530"/>
    <mergeCell ref="JBC530:JBF530"/>
    <mergeCell ref="JBG530:JBJ530"/>
    <mergeCell ref="JBK530:JBN530"/>
    <mergeCell ref="JAA530:JAD530"/>
    <mergeCell ref="JAE530:JAH530"/>
    <mergeCell ref="JAI530:JAL530"/>
    <mergeCell ref="JAM530:JAP530"/>
    <mergeCell ref="JAQ530:JAT530"/>
    <mergeCell ref="IZG530:IZJ530"/>
    <mergeCell ref="IZK530:IZN530"/>
    <mergeCell ref="IZO530:IZR530"/>
    <mergeCell ref="IZS530:IZV530"/>
    <mergeCell ref="IZW530:IZZ530"/>
    <mergeCell ref="IYM530:IYP530"/>
    <mergeCell ref="IYQ530:IYT530"/>
    <mergeCell ref="IYU530:IYX530"/>
    <mergeCell ref="IYY530:IZB530"/>
    <mergeCell ref="IZC530:IZF530"/>
    <mergeCell ref="IXS530:IXV530"/>
    <mergeCell ref="IXW530:IXZ530"/>
    <mergeCell ref="IYA530:IYD530"/>
    <mergeCell ref="IYE530:IYH530"/>
    <mergeCell ref="IYI530:IYL530"/>
    <mergeCell ref="IWY530:IXB530"/>
    <mergeCell ref="IXC530:IXF530"/>
    <mergeCell ref="IXG530:IXJ530"/>
    <mergeCell ref="IXK530:IXN530"/>
    <mergeCell ref="IXO530:IXR530"/>
    <mergeCell ref="IWE530:IWH530"/>
    <mergeCell ref="IWI530:IWL530"/>
    <mergeCell ref="IWM530:IWP530"/>
    <mergeCell ref="IWQ530:IWT530"/>
    <mergeCell ref="IWU530:IWX530"/>
    <mergeCell ref="JGE530:JGH530"/>
    <mergeCell ref="JGI530:JGL530"/>
    <mergeCell ref="JGM530:JGP530"/>
    <mergeCell ref="JGQ530:JGT530"/>
    <mergeCell ref="JGU530:JGX530"/>
    <mergeCell ref="JFK530:JFN530"/>
    <mergeCell ref="JFO530:JFR530"/>
    <mergeCell ref="JFS530:JFV530"/>
    <mergeCell ref="JFW530:JFZ530"/>
    <mergeCell ref="JGA530:JGD530"/>
    <mergeCell ref="JEQ530:JET530"/>
    <mergeCell ref="JEU530:JEX530"/>
    <mergeCell ref="JEY530:JFB530"/>
    <mergeCell ref="JFC530:JFF530"/>
    <mergeCell ref="JFG530:JFJ530"/>
    <mergeCell ref="JDW530:JDZ530"/>
    <mergeCell ref="JEA530:JED530"/>
    <mergeCell ref="JEE530:JEH530"/>
    <mergeCell ref="JEI530:JEL530"/>
    <mergeCell ref="JEM530:JEP530"/>
    <mergeCell ref="JDC530:JDF530"/>
    <mergeCell ref="JDG530:JDJ530"/>
    <mergeCell ref="JDK530:JDN530"/>
    <mergeCell ref="JDO530:JDR530"/>
    <mergeCell ref="JDS530:JDV530"/>
    <mergeCell ref="JCI530:JCL530"/>
    <mergeCell ref="JCM530:JCP530"/>
    <mergeCell ref="JCQ530:JCT530"/>
    <mergeCell ref="JCU530:JCX530"/>
    <mergeCell ref="JCY530:JDB530"/>
    <mergeCell ref="JBO530:JBR530"/>
    <mergeCell ref="JBS530:JBV530"/>
    <mergeCell ref="JBW530:JBZ530"/>
    <mergeCell ref="JCA530:JCD530"/>
    <mergeCell ref="JCE530:JCH530"/>
    <mergeCell ref="JLO530:JLR530"/>
    <mergeCell ref="JLS530:JLV530"/>
    <mergeCell ref="JLW530:JLZ530"/>
    <mergeCell ref="JMA530:JMD530"/>
    <mergeCell ref="JME530:JMH530"/>
    <mergeCell ref="JKU530:JKX530"/>
    <mergeCell ref="JKY530:JLB530"/>
    <mergeCell ref="JLC530:JLF530"/>
    <mergeCell ref="JLG530:JLJ530"/>
    <mergeCell ref="JLK530:JLN530"/>
    <mergeCell ref="JKA530:JKD530"/>
    <mergeCell ref="JKE530:JKH530"/>
    <mergeCell ref="JKI530:JKL530"/>
    <mergeCell ref="JKM530:JKP530"/>
    <mergeCell ref="JKQ530:JKT530"/>
    <mergeCell ref="JJG530:JJJ530"/>
    <mergeCell ref="JJK530:JJN530"/>
    <mergeCell ref="JJO530:JJR530"/>
    <mergeCell ref="JJS530:JJV530"/>
    <mergeCell ref="JJW530:JJZ530"/>
    <mergeCell ref="JIM530:JIP530"/>
    <mergeCell ref="JIQ530:JIT530"/>
    <mergeCell ref="JIU530:JIX530"/>
    <mergeCell ref="JIY530:JJB530"/>
    <mergeCell ref="JJC530:JJF530"/>
    <mergeCell ref="JHS530:JHV530"/>
    <mergeCell ref="JHW530:JHZ530"/>
    <mergeCell ref="JIA530:JID530"/>
    <mergeCell ref="JIE530:JIH530"/>
    <mergeCell ref="JII530:JIL530"/>
    <mergeCell ref="JGY530:JHB530"/>
    <mergeCell ref="JHC530:JHF530"/>
    <mergeCell ref="JHG530:JHJ530"/>
    <mergeCell ref="JHK530:JHN530"/>
    <mergeCell ref="JHO530:JHR530"/>
    <mergeCell ref="JQY530:JRB530"/>
    <mergeCell ref="JRC530:JRF530"/>
    <mergeCell ref="JRG530:JRJ530"/>
    <mergeCell ref="JRK530:JRN530"/>
    <mergeCell ref="JRO530:JRR530"/>
    <mergeCell ref="JQE530:JQH530"/>
    <mergeCell ref="JQI530:JQL530"/>
    <mergeCell ref="JQM530:JQP530"/>
    <mergeCell ref="JQQ530:JQT530"/>
    <mergeCell ref="JQU530:JQX530"/>
    <mergeCell ref="JPK530:JPN530"/>
    <mergeCell ref="JPO530:JPR530"/>
    <mergeCell ref="JPS530:JPV530"/>
    <mergeCell ref="JPW530:JPZ530"/>
    <mergeCell ref="JQA530:JQD530"/>
    <mergeCell ref="JOQ530:JOT530"/>
    <mergeCell ref="JOU530:JOX530"/>
    <mergeCell ref="JOY530:JPB530"/>
    <mergeCell ref="JPC530:JPF530"/>
    <mergeCell ref="JPG530:JPJ530"/>
    <mergeCell ref="JNW530:JNZ530"/>
    <mergeCell ref="JOA530:JOD530"/>
    <mergeCell ref="JOE530:JOH530"/>
    <mergeCell ref="JOI530:JOL530"/>
    <mergeCell ref="JOM530:JOP530"/>
    <mergeCell ref="JNC530:JNF530"/>
    <mergeCell ref="JNG530:JNJ530"/>
    <mergeCell ref="JNK530:JNN530"/>
    <mergeCell ref="JNO530:JNR530"/>
    <mergeCell ref="JNS530:JNV530"/>
    <mergeCell ref="JMI530:JML530"/>
    <mergeCell ref="JMM530:JMP530"/>
    <mergeCell ref="JMQ530:JMT530"/>
    <mergeCell ref="JMU530:JMX530"/>
    <mergeCell ref="JMY530:JNB530"/>
    <mergeCell ref="JWI530:JWL530"/>
    <mergeCell ref="JWM530:JWP530"/>
    <mergeCell ref="JWQ530:JWT530"/>
    <mergeCell ref="JWU530:JWX530"/>
    <mergeCell ref="JWY530:JXB530"/>
    <mergeCell ref="JVO530:JVR530"/>
    <mergeCell ref="JVS530:JVV530"/>
    <mergeCell ref="JVW530:JVZ530"/>
    <mergeCell ref="JWA530:JWD530"/>
    <mergeCell ref="JWE530:JWH530"/>
    <mergeCell ref="JUU530:JUX530"/>
    <mergeCell ref="JUY530:JVB530"/>
    <mergeCell ref="JVC530:JVF530"/>
    <mergeCell ref="JVG530:JVJ530"/>
    <mergeCell ref="JVK530:JVN530"/>
    <mergeCell ref="JUA530:JUD530"/>
    <mergeCell ref="JUE530:JUH530"/>
    <mergeCell ref="JUI530:JUL530"/>
    <mergeCell ref="JUM530:JUP530"/>
    <mergeCell ref="JUQ530:JUT530"/>
    <mergeCell ref="JTG530:JTJ530"/>
    <mergeCell ref="JTK530:JTN530"/>
    <mergeCell ref="JTO530:JTR530"/>
    <mergeCell ref="JTS530:JTV530"/>
    <mergeCell ref="JTW530:JTZ530"/>
    <mergeCell ref="JSM530:JSP530"/>
    <mergeCell ref="JSQ530:JST530"/>
    <mergeCell ref="JSU530:JSX530"/>
    <mergeCell ref="JSY530:JTB530"/>
    <mergeCell ref="JTC530:JTF530"/>
    <mergeCell ref="JRS530:JRV530"/>
    <mergeCell ref="JRW530:JRZ530"/>
    <mergeCell ref="JSA530:JSD530"/>
    <mergeCell ref="JSE530:JSH530"/>
    <mergeCell ref="JSI530:JSL530"/>
    <mergeCell ref="KBS530:KBV530"/>
    <mergeCell ref="KBW530:KBZ530"/>
    <mergeCell ref="KCA530:KCD530"/>
    <mergeCell ref="KCE530:KCH530"/>
    <mergeCell ref="KCI530:KCL530"/>
    <mergeCell ref="KAY530:KBB530"/>
    <mergeCell ref="KBC530:KBF530"/>
    <mergeCell ref="KBG530:KBJ530"/>
    <mergeCell ref="KBK530:KBN530"/>
    <mergeCell ref="KBO530:KBR530"/>
    <mergeCell ref="KAE530:KAH530"/>
    <mergeCell ref="KAI530:KAL530"/>
    <mergeCell ref="KAM530:KAP530"/>
    <mergeCell ref="KAQ530:KAT530"/>
    <mergeCell ref="KAU530:KAX530"/>
    <mergeCell ref="JZK530:JZN530"/>
    <mergeCell ref="JZO530:JZR530"/>
    <mergeCell ref="JZS530:JZV530"/>
    <mergeCell ref="JZW530:JZZ530"/>
    <mergeCell ref="KAA530:KAD530"/>
    <mergeCell ref="JYQ530:JYT530"/>
    <mergeCell ref="JYU530:JYX530"/>
    <mergeCell ref="JYY530:JZB530"/>
    <mergeCell ref="JZC530:JZF530"/>
    <mergeCell ref="JZG530:JZJ530"/>
    <mergeCell ref="JXW530:JXZ530"/>
    <mergeCell ref="JYA530:JYD530"/>
    <mergeCell ref="JYE530:JYH530"/>
    <mergeCell ref="JYI530:JYL530"/>
    <mergeCell ref="JYM530:JYP530"/>
    <mergeCell ref="JXC530:JXF530"/>
    <mergeCell ref="JXG530:JXJ530"/>
    <mergeCell ref="JXK530:JXN530"/>
    <mergeCell ref="JXO530:JXR530"/>
    <mergeCell ref="JXS530:JXV530"/>
    <mergeCell ref="KHC530:KHF530"/>
    <mergeCell ref="KHG530:KHJ530"/>
    <mergeCell ref="KHK530:KHN530"/>
    <mergeCell ref="KHO530:KHR530"/>
    <mergeCell ref="KHS530:KHV530"/>
    <mergeCell ref="KGI530:KGL530"/>
    <mergeCell ref="KGM530:KGP530"/>
    <mergeCell ref="KGQ530:KGT530"/>
    <mergeCell ref="KGU530:KGX530"/>
    <mergeCell ref="KGY530:KHB530"/>
    <mergeCell ref="KFO530:KFR530"/>
    <mergeCell ref="KFS530:KFV530"/>
    <mergeCell ref="KFW530:KFZ530"/>
    <mergeCell ref="KGA530:KGD530"/>
    <mergeCell ref="KGE530:KGH530"/>
    <mergeCell ref="KEU530:KEX530"/>
    <mergeCell ref="KEY530:KFB530"/>
    <mergeCell ref="KFC530:KFF530"/>
    <mergeCell ref="KFG530:KFJ530"/>
    <mergeCell ref="KFK530:KFN530"/>
    <mergeCell ref="KEA530:KED530"/>
    <mergeCell ref="KEE530:KEH530"/>
    <mergeCell ref="KEI530:KEL530"/>
    <mergeCell ref="KEM530:KEP530"/>
    <mergeCell ref="KEQ530:KET530"/>
    <mergeCell ref="KDG530:KDJ530"/>
    <mergeCell ref="KDK530:KDN530"/>
    <mergeCell ref="KDO530:KDR530"/>
    <mergeCell ref="KDS530:KDV530"/>
    <mergeCell ref="KDW530:KDZ530"/>
    <mergeCell ref="KCM530:KCP530"/>
    <mergeCell ref="KCQ530:KCT530"/>
    <mergeCell ref="KCU530:KCX530"/>
    <mergeCell ref="KCY530:KDB530"/>
    <mergeCell ref="KDC530:KDF530"/>
    <mergeCell ref="KMM530:KMP530"/>
    <mergeCell ref="KMQ530:KMT530"/>
    <mergeCell ref="KMU530:KMX530"/>
    <mergeCell ref="KMY530:KNB530"/>
    <mergeCell ref="KNC530:KNF530"/>
    <mergeCell ref="KLS530:KLV530"/>
    <mergeCell ref="KLW530:KLZ530"/>
    <mergeCell ref="KMA530:KMD530"/>
    <mergeCell ref="KME530:KMH530"/>
    <mergeCell ref="KMI530:KML530"/>
    <mergeCell ref="KKY530:KLB530"/>
    <mergeCell ref="KLC530:KLF530"/>
    <mergeCell ref="KLG530:KLJ530"/>
    <mergeCell ref="KLK530:KLN530"/>
    <mergeCell ref="KLO530:KLR530"/>
    <mergeCell ref="KKE530:KKH530"/>
    <mergeCell ref="KKI530:KKL530"/>
    <mergeCell ref="KKM530:KKP530"/>
    <mergeCell ref="KKQ530:KKT530"/>
    <mergeCell ref="KKU530:KKX530"/>
    <mergeCell ref="KJK530:KJN530"/>
    <mergeCell ref="KJO530:KJR530"/>
    <mergeCell ref="KJS530:KJV530"/>
    <mergeCell ref="KJW530:KJZ530"/>
    <mergeCell ref="KKA530:KKD530"/>
    <mergeCell ref="KIQ530:KIT530"/>
    <mergeCell ref="KIU530:KIX530"/>
    <mergeCell ref="KIY530:KJB530"/>
    <mergeCell ref="KJC530:KJF530"/>
    <mergeCell ref="KJG530:KJJ530"/>
    <mergeCell ref="KHW530:KHZ530"/>
    <mergeCell ref="KIA530:KID530"/>
    <mergeCell ref="KIE530:KIH530"/>
    <mergeCell ref="KII530:KIL530"/>
    <mergeCell ref="KIM530:KIP530"/>
    <mergeCell ref="KRW530:KRZ530"/>
    <mergeCell ref="KSA530:KSD530"/>
    <mergeCell ref="KSE530:KSH530"/>
    <mergeCell ref="KSI530:KSL530"/>
    <mergeCell ref="KSM530:KSP530"/>
    <mergeCell ref="KRC530:KRF530"/>
    <mergeCell ref="KRG530:KRJ530"/>
    <mergeCell ref="KRK530:KRN530"/>
    <mergeCell ref="KRO530:KRR530"/>
    <mergeCell ref="KRS530:KRV530"/>
    <mergeCell ref="KQI530:KQL530"/>
    <mergeCell ref="KQM530:KQP530"/>
    <mergeCell ref="KQQ530:KQT530"/>
    <mergeCell ref="KQU530:KQX530"/>
    <mergeCell ref="KQY530:KRB530"/>
    <mergeCell ref="KPO530:KPR530"/>
    <mergeCell ref="KPS530:KPV530"/>
    <mergeCell ref="KPW530:KPZ530"/>
    <mergeCell ref="KQA530:KQD530"/>
    <mergeCell ref="KQE530:KQH530"/>
    <mergeCell ref="KOU530:KOX530"/>
    <mergeCell ref="KOY530:KPB530"/>
    <mergeCell ref="KPC530:KPF530"/>
    <mergeCell ref="KPG530:KPJ530"/>
    <mergeCell ref="KPK530:KPN530"/>
    <mergeCell ref="KOA530:KOD530"/>
    <mergeCell ref="KOE530:KOH530"/>
    <mergeCell ref="KOI530:KOL530"/>
    <mergeCell ref="KOM530:KOP530"/>
    <mergeCell ref="KOQ530:KOT530"/>
    <mergeCell ref="KNG530:KNJ530"/>
    <mergeCell ref="KNK530:KNN530"/>
    <mergeCell ref="KNO530:KNR530"/>
    <mergeCell ref="KNS530:KNV530"/>
    <mergeCell ref="KNW530:KNZ530"/>
    <mergeCell ref="KXG530:KXJ530"/>
    <mergeCell ref="KXK530:KXN530"/>
    <mergeCell ref="KXO530:KXR530"/>
    <mergeCell ref="KXS530:KXV530"/>
    <mergeCell ref="KXW530:KXZ530"/>
    <mergeCell ref="KWM530:KWP530"/>
    <mergeCell ref="KWQ530:KWT530"/>
    <mergeCell ref="KWU530:KWX530"/>
    <mergeCell ref="KWY530:KXB530"/>
    <mergeCell ref="KXC530:KXF530"/>
    <mergeCell ref="KVS530:KVV530"/>
    <mergeCell ref="KVW530:KVZ530"/>
    <mergeCell ref="KWA530:KWD530"/>
    <mergeCell ref="KWE530:KWH530"/>
    <mergeCell ref="KWI530:KWL530"/>
    <mergeCell ref="KUY530:KVB530"/>
    <mergeCell ref="KVC530:KVF530"/>
    <mergeCell ref="KVG530:KVJ530"/>
    <mergeCell ref="KVK530:KVN530"/>
    <mergeCell ref="KVO530:KVR530"/>
    <mergeCell ref="KUE530:KUH530"/>
    <mergeCell ref="KUI530:KUL530"/>
    <mergeCell ref="KUM530:KUP530"/>
    <mergeCell ref="KUQ530:KUT530"/>
    <mergeCell ref="KUU530:KUX530"/>
    <mergeCell ref="KTK530:KTN530"/>
    <mergeCell ref="KTO530:KTR530"/>
    <mergeCell ref="KTS530:KTV530"/>
    <mergeCell ref="KTW530:KTZ530"/>
    <mergeCell ref="KUA530:KUD530"/>
    <mergeCell ref="KSQ530:KST530"/>
    <mergeCell ref="KSU530:KSX530"/>
    <mergeCell ref="KSY530:KTB530"/>
    <mergeCell ref="KTC530:KTF530"/>
    <mergeCell ref="KTG530:KTJ530"/>
    <mergeCell ref="LCQ530:LCT530"/>
    <mergeCell ref="LCU530:LCX530"/>
    <mergeCell ref="LCY530:LDB530"/>
    <mergeCell ref="LDC530:LDF530"/>
    <mergeCell ref="LDG530:LDJ530"/>
    <mergeCell ref="LBW530:LBZ530"/>
    <mergeCell ref="LCA530:LCD530"/>
    <mergeCell ref="LCE530:LCH530"/>
    <mergeCell ref="LCI530:LCL530"/>
    <mergeCell ref="LCM530:LCP530"/>
    <mergeCell ref="LBC530:LBF530"/>
    <mergeCell ref="LBG530:LBJ530"/>
    <mergeCell ref="LBK530:LBN530"/>
    <mergeCell ref="LBO530:LBR530"/>
    <mergeCell ref="LBS530:LBV530"/>
    <mergeCell ref="LAI530:LAL530"/>
    <mergeCell ref="LAM530:LAP530"/>
    <mergeCell ref="LAQ530:LAT530"/>
    <mergeCell ref="LAU530:LAX530"/>
    <mergeCell ref="LAY530:LBB530"/>
    <mergeCell ref="KZO530:KZR530"/>
    <mergeCell ref="KZS530:KZV530"/>
    <mergeCell ref="KZW530:KZZ530"/>
    <mergeCell ref="LAA530:LAD530"/>
    <mergeCell ref="LAE530:LAH530"/>
    <mergeCell ref="KYU530:KYX530"/>
    <mergeCell ref="KYY530:KZB530"/>
    <mergeCell ref="KZC530:KZF530"/>
    <mergeCell ref="KZG530:KZJ530"/>
    <mergeCell ref="KZK530:KZN530"/>
    <mergeCell ref="KYA530:KYD530"/>
    <mergeCell ref="KYE530:KYH530"/>
    <mergeCell ref="KYI530:KYL530"/>
    <mergeCell ref="KYM530:KYP530"/>
    <mergeCell ref="KYQ530:KYT530"/>
    <mergeCell ref="LIA530:LID530"/>
    <mergeCell ref="LIE530:LIH530"/>
    <mergeCell ref="LII530:LIL530"/>
    <mergeCell ref="LIM530:LIP530"/>
    <mergeCell ref="LIQ530:LIT530"/>
    <mergeCell ref="LHG530:LHJ530"/>
    <mergeCell ref="LHK530:LHN530"/>
    <mergeCell ref="LHO530:LHR530"/>
    <mergeCell ref="LHS530:LHV530"/>
    <mergeCell ref="LHW530:LHZ530"/>
    <mergeCell ref="LGM530:LGP530"/>
    <mergeCell ref="LGQ530:LGT530"/>
    <mergeCell ref="LGU530:LGX530"/>
    <mergeCell ref="LGY530:LHB530"/>
    <mergeCell ref="LHC530:LHF530"/>
    <mergeCell ref="LFS530:LFV530"/>
    <mergeCell ref="LFW530:LFZ530"/>
    <mergeCell ref="LGA530:LGD530"/>
    <mergeCell ref="LGE530:LGH530"/>
    <mergeCell ref="LGI530:LGL530"/>
    <mergeCell ref="LEY530:LFB530"/>
    <mergeCell ref="LFC530:LFF530"/>
    <mergeCell ref="LFG530:LFJ530"/>
    <mergeCell ref="LFK530:LFN530"/>
    <mergeCell ref="LFO530:LFR530"/>
    <mergeCell ref="LEE530:LEH530"/>
    <mergeCell ref="LEI530:LEL530"/>
    <mergeCell ref="LEM530:LEP530"/>
    <mergeCell ref="LEQ530:LET530"/>
    <mergeCell ref="LEU530:LEX530"/>
    <mergeCell ref="LDK530:LDN530"/>
    <mergeCell ref="LDO530:LDR530"/>
    <mergeCell ref="LDS530:LDV530"/>
    <mergeCell ref="LDW530:LDZ530"/>
    <mergeCell ref="LEA530:LED530"/>
    <mergeCell ref="LNK530:LNN530"/>
    <mergeCell ref="LNO530:LNR530"/>
    <mergeCell ref="LNS530:LNV530"/>
    <mergeCell ref="LNW530:LNZ530"/>
    <mergeCell ref="LOA530:LOD530"/>
    <mergeCell ref="LMQ530:LMT530"/>
    <mergeCell ref="LMU530:LMX530"/>
    <mergeCell ref="LMY530:LNB530"/>
    <mergeCell ref="LNC530:LNF530"/>
    <mergeCell ref="LNG530:LNJ530"/>
    <mergeCell ref="LLW530:LLZ530"/>
    <mergeCell ref="LMA530:LMD530"/>
    <mergeCell ref="LME530:LMH530"/>
    <mergeCell ref="LMI530:LML530"/>
    <mergeCell ref="LMM530:LMP530"/>
    <mergeCell ref="LLC530:LLF530"/>
    <mergeCell ref="LLG530:LLJ530"/>
    <mergeCell ref="LLK530:LLN530"/>
    <mergeCell ref="LLO530:LLR530"/>
    <mergeCell ref="LLS530:LLV530"/>
    <mergeCell ref="LKI530:LKL530"/>
    <mergeCell ref="LKM530:LKP530"/>
    <mergeCell ref="LKQ530:LKT530"/>
    <mergeCell ref="LKU530:LKX530"/>
    <mergeCell ref="LKY530:LLB530"/>
    <mergeCell ref="LJO530:LJR530"/>
    <mergeCell ref="LJS530:LJV530"/>
    <mergeCell ref="LJW530:LJZ530"/>
    <mergeCell ref="LKA530:LKD530"/>
    <mergeCell ref="LKE530:LKH530"/>
    <mergeCell ref="LIU530:LIX530"/>
    <mergeCell ref="LIY530:LJB530"/>
    <mergeCell ref="LJC530:LJF530"/>
    <mergeCell ref="LJG530:LJJ530"/>
    <mergeCell ref="LJK530:LJN530"/>
    <mergeCell ref="LSU530:LSX530"/>
    <mergeCell ref="LSY530:LTB530"/>
    <mergeCell ref="LTC530:LTF530"/>
    <mergeCell ref="LTG530:LTJ530"/>
    <mergeCell ref="LTK530:LTN530"/>
    <mergeCell ref="LSA530:LSD530"/>
    <mergeCell ref="LSE530:LSH530"/>
    <mergeCell ref="LSI530:LSL530"/>
    <mergeCell ref="LSM530:LSP530"/>
    <mergeCell ref="LSQ530:LST530"/>
    <mergeCell ref="LRG530:LRJ530"/>
    <mergeCell ref="LRK530:LRN530"/>
    <mergeCell ref="LRO530:LRR530"/>
    <mergeCell ref="LRS530:LRV530"/>
    <mergeCell ref="LRW530:LRZ530"/>
    <mergeCell ref="LQM530:LQP530"/>
    <mergeCell ref="LQQ530:LQT530"/>
    <mergeCell ref="LQU530:LQX530"/>
    <mergeCell ref="LQY530:LRB530"/>
    <mergeCell ref="LRC530:LRF530"/>
    <mergeCell ref="LPS530:LPV530"/>
    <mergeCell ref="LPW530:LPZ530"/>
    <mergeCell ref="LQA530:LQD530"/>
    <mergeCell ref="LQE530:LQH530"/>
    <mergeCell ref="LQI530:LQL530"/>
    <mergeCell ref="LOY530:LPB530"/>
    <mergeCell ref="LPC530:LPF530"/>
    <mergeCell ref="LPG530:LPJ530"/>
    <mergeCell ref="LPK530:LPN530"/>
    <mergeCell ref="LPO530:LPR530"/>
    <mergeCell ref="LOE530:LOH530"/>
    <mergeCell ref="LOI530:LOL530"/>
    <mergeCell ref="LOM530:LOP530"/>
    <mergeCell ref="LOQ530:LOT530"/>
    <mergeCell ref="LOU530:LOX530"/>
    <mergeCell ref="LYE530:LYH530"/>
    <mergeCell ref="LYI530:LYL530"/>
    <mergeCell ref="LYM530:LYP530"/>
    <mergeCell ref="LYQ530:LYT530"/>
    <mergeCell ref="LYU530:LYX530"/>
    <mergeCell ref="LXK530:LXN530"/>
    <mergeCell ref="LXO530:LXR530"/>
    <mergeCell ref="LXS530:LXV530"/>
    <mergeCell ref="LXW530:LXZ530"/>
    <mergeCell ref="LYA530:LYD530"/>
    <mergeCell ref="LWQ530:LWT530"/>
    <mergeCell ref="LWU530:LWX530"/>
    <mergeCell ref="LWY530:LXB530"/>
    <mergeCell ref="LXC530:LXF530"/>
    <mergeCell ref="LXG530:LXJ530"/>
    <mergeCell ref="LVW530:LVZ530"/>
    <mergeCell ref="LWA530:LWD530"/>
    <mergeCell ref="LWE530:LWH530"/>
    <mergeCell ref="LWI530:LWL530"/>
    <mergeCell ref="LWM530:LWP530"/>
    <mergeCell ref="LVC530:LVF530"/>
    <mergeCell ref="LVG530:LVJ530"/>
    <mergeCell ref="LVK530:LVN530"/>
    <mergeCell ref="LVO530:LVR530"/>
    <mergeCell ref="LVS530:LVV530"/>
    <mergeCell ref="LUI530:LUL530"/>
    <mergeCell ref="LUM530:LUP530"/>
    <mergeCell ref="LUQ530:LUT530"/>
    <mergeCell ref="LUU530:LUX530"/>
    <mergeCell ref="LUY530:LVB530"/>
    <mergeCell ref="LTO530:LTR530"/>
    <mergeCell ref="LTS530:LTV530"/>
    <mergeCell ref="LTW530:LTZ530"/>
    <mergeCell ref="LUA530:LUD530"/>
    <mergeCell ref="LUE530:LUH530"/>
    <mergeCell ref="MDO530:MDR530"/>
    <mergeCell ref="MDS530:MDV530"/>
    <mergeCell ref="MDW530:MDZ530"/>
    <mergeCell ref="MEA530:MED530"/>
    <mergeCell ref="MEE530:MEH530"/>
    <mergeCell ref="MCU530:MCX530"/>
    <mergeCell ref="MCY530:MDB530"/>
    <mergeCell ref="MDC530:MDF530"/>
    <mergeCell ref="MDG530:MDJ530"/>
    <mergeCell ref="MDK530:MDN530"/>
    <mergeCell ref="MCA530:MCD530"/>
    <mergeCell ref="MCE530:MCH530"/>
    <mergeCell ref="MCI530:MCL530"/>
    <mergeCell ref="MCM530:MCP530"/>
    <mergeCell ref="MCQ530:MCT530"/>
    <mergeCell ref="MBG530:MBJ530"/>
    <mergeCell ref="MBK530:MBN530"/>
    <mergeCell ref="MBO530:MBR530"/>
    <mergeCell ref="MBS530:MBV530"/>
    <mergeCell ref="MBW530:MBZ530"/>
    <mergeCell ref="MAM530:MAP530"/>
    <mergeCell ref="MAQ530:MAT530"/>
    <mergeCell ref="MAU530:MAX530"/>
    <mergeCell ref="MAY530:MBB530"/>
    <mergeCell ref="MBC530:MBF530"/>
    <mergeCell ref="LZS530:LZV530"/>
    <mergeCell ref="LZW530:LZZ530"/>
    <mergeCell ref="MAA530:MAD530"/>
    <mergeCell ref="MAE530:MAH530"/>
    <mergeCell ref="MAI530:MAL530"/>
    <mergeCell ref="LYY530:LZB530"/>
    <mergeCell ref="LZC530:LZF530"/>
    <mergeCell ref="LZG530:LZJ530"/>
    <mergeCell ref="LZK530:LZN530"/>
    <mergeCell ref="LZO530:LZR530"/>
    <mergeCell ref="MIY530:MJB530"/>
    <mergeCell ref="MJC530:MJF530"/>
    <mergeCell ref="MJG530:MJJ530"/>
    <mergeCell ref="MJK530:MJN530"/>
    <mergeCell ref="MJO530:MJR530"/>
    <mergeCell ref="MIE530:MIH530"/>
    <mergeCell ref="MII530:MIL530"/>
    <mergeCell ref="MIM530:MIP530"/>
    <mergeCell ref="MIQ530:MIT530"/>
    <mergeCell ref="MIU530:MIX530"/>
    <mergeCell ref="MHK530:MHN530"/>
    <mergeCell ref="MHO530:MHR530"/>
    <mergeCell ref="MHS530:MHV530"/>
    <mergeCell ref="MHW530:MHZ530"/>
    <mergeCell ref="MIA530:MID530"/>
    <mergeCell ref="MGQ530:MGT530"/>
    <mergeCell ref="MGU530:MGX530"/>
    <mergeCell ref="MGY530:MHB530"/>
    <mergeCell ref="MHC530:MHF530"/>
    <mergeCell ref="MHG530:MHJ530"/>
    <mergeCell ref="MFW530:MFZ530"/>
    <mergeCell ref="MGA530:MGD530"/>
    <mergeCell ref="MGE530:MGH530"/>
    <mergeCell ref="MGI530:MGL530"/>
    <mergeCell ref="MGM530:MGP530"/>
    <mergeCell ref="MFC530:MFF530"/>
    <mergeCell ref="MFG530:MFJ530"/>
    <mergeCell ref="MFK530:MFN530"/>
    <mergeCell ref="MFO530:MFR530"/>
    <mergeCell ref="MFS530:MFV530"/>
    <mergeCell ref="MEI530:MEL530"/>
    <mergeCell ref="MEM530:MEP530"/>
    <mergeCell ref="MEQ530:MET530"/>
    <mergeCell ref="MEU530:MEX530"/>
    <mergeCell ref="MEY530:MFB530"/>
    <mergeCell ref="MOI530:MOL530"/>
    <mergeCell ref="MOM530:MOP530"/>
    <mergeCell ref="MOQ530:MOT530"/>
    <mergeCell ref="MOU530:MOX530"/>
    <mergeCell ref="MOY530:MPB530"/>
    <mergeCell ref="MNO530:MNR530"/>
    <mergeCell ref="MNS530:MNV530"/>
    <mergeCell ref="MNW530:MNZ530"/>
    <mergeCell ref="MOA530:MOD530"/>
    <mergeCell ref="MOE530:MOH530"/>
    <mergeCell ref="MMU530:MMX530"/>
    <mergeCell ref="MMY530:MNB530"/>
    <mergeCell ref="MNC530:MNF530"/>
    <mergeCell ref="MNG530:MNJ530"/>
    <mergeCell ref="MNK530:MNN530"/>
    <mergeCell ref="MMA530:MMD530"/>
    <mergeCell ref="MME530:MMH530"/>
    <mergeCell ref="MMI530:MML530"/>
    <mergeCell ref="MMM530:MMP530"/>
    <mergeCell ref="MMQ530:MMT530"/>
    <mergeCell ref="MLG530:MLJ530"/>
    <mergeCell ref="MLK530:MLN530"/>
    <mergeCell ref="MLO530:MLR530"/>
    <mergeCell ref="MLS530:MLV530"/>
    <mergeCell ref="MLW530:MLZ530"/>
    <mergeCell ref="MKM530:MKP530"/>
    <mergeCell ref="MKQ530:MKT530"/>
    <mergeCell ref="MKU530:MKX530"/>
    <mergeCell ref="MKY530:MLB530"/>
    <mergeCell ref="MLC530:MLF530"/>
    <mergeCell ref="MJS530:MJV530"/>
    <mergeCell ref="MJW530:MJZ530"/>
    <mergeCell ref="MKA530:MKD530"/>
    <mergeCell ref="MKE530:MKH530"/>
    <mergeCell ref="MKI530:MKL530"/>
    <mergeCell ref="MTS530:MTV530"/>
    <mergeCell ref="MTW530:MTZ530"/>
    <mergeCell ref="MUA530:MUD530"/>
    <mergeCell ref="MUE530:MUH530"/>
    <mergeCell ref="MUI530:MUL530"/>
    <mergeCell ref="MSY530:MTB530"/>
    <mergeCell ref="MTC530:MTF530"/>
    <mergeCell ref="MTG530:MTJ530"/>
    <mergeCell ref="MTK530:MTN530"/>
    <mergeCell ref="MTO530:MTR530"/>
    <mergeCell ref="MSE530:MSH530"/>
    <mergeCell ref="MSI530:MSL530"/>
    <mergeCell ref="MSM530:MSP530"/>
    <mergeCell ref="MSQ530:MST530"/>
    <mergeCell ref="MSU530:MSX530"/>
    <mergeCell ref="MRK530:MRN530"/>
    <mergeCell ref="MRO530:MRR530"/>
    <mergeCell ref="MRS530:MRV530"/>
    <mergeCell ref="MRW530:MRZ530"/>
    <mergeCell ref="MSA530:MSD530"/>
    <mergeCell ref="MQQ530:MQT530"/>
    <mergeCell ref="MQU530:MQX530"/>
    <mergeCell ref="MQY530:MRB530"/>
    <mergeCell ref="MRC530:MRF530"/>
    <mergeCell ref="MRG530:MRJ530"/>
    <mergeCell ref="MPW530:MPZ530"/>
    <mergeCell ref="MQA530:MQD530"/>
    <mergeCell ref="MQE530:MQH530"/>
    <mergeCell ref="MQI530:MQL530"/>
    <mergeCell ref="MQM530:MQP530"/>
    <mergeCell ref="MPC530:MPF530"/>
    <mergeCell ref="MPG530:MPJ530"/>
    <mergeCell ref="MPK530:MPN530"/>
    <mergeCell ref="MPO530:MPR530"/>
    <mergeCell ref="MPS530:MPV530"/>
    <mergeCell ref="MZC530:MZF530"/>
    <mergeCell ref="MZG530:MZJ530"/>
    <mergeCell ref="MZK530:MZN530"/>
    <mergeCell ref="MZO530:MZR530"/>
    <mergeCell ref="MZS530:MZV530"/>
    <mergeCell ref="MYI530:MYL530"/>
    <mergeCell ref="MYM530:MYP530"/>
    <mergeCell ref="MYQ530:MYT530"/>
    <mergeCell ref="MYU530:MYX530"/>
    <mergeCell ref="MYY530:MZB530"/>
    <mergeCell ref="MXO530:MXR530"/>
    <mergeCell ref="MXS530:MXV530"/>
    <mergeCell ref="MXW530:MXZ530"/>
    <mergeCell ref="MYA530:MYD530"/>
    <mergeCell ref="MYE530:MYH530"/>
    <mergeCell ref="MWU530:MWX530"/>
    <mergeCell ref="MWY530:MXB530"/>
    <mergeCell ref="MXC530:MXF530"/>
    <mergeCell ref="MXG530:MXJ530"/>
    <mergeCell ref="MXK530:MXN530"/>
    <mergeCell ref="MWA530:MWD530"/>
    <mergeCell ref="MWE530:MWH530"/>
    <mergeCell ref="MWI530:MWL530"/>
    <mergeCell ref="MWM530:MWP530"/>
    <mergeCell ref="MWQ530:MWT530"/>
    <mergeCell ref="MVG530:MVJ530"/>
    <mergeCell ref="MVK530:MVN530"/>
    <mergeCell ref="MVO530:MVR530"/>
    <mergeCell ref="MVS530:MVV530"/>
    <mergeCell ref="MVW530:MVZ530"/>
    <mergeCell ref="MUM530:MUP530"/>
    <mergeCell ref="MUQ530:MUT530"/>
    <mergeCell ref="MUU530:MUX530"/>
    <mergeCell ref="MUY530:MVB530"/>
    <mergeCell ref="MVC530:MVF530"/>
    <mergeCell ref="NEM530:NEP530"/>
    <mergeCell ref="NEQ530:NET530"/>
    <mergeCell ref="NEU530:NEX530"/>
    <mergeCell ref="NEY530:NFB530"/>
    <mergeCell ref="NFC530:NFF530"/>
    <mergeCell ref="NDS530:NDV530"/>
    <mergeCell ref="NDW530:NDZ530"/>
    <mergeCell ref="NEA530:NED530"/>
    <mergeCell ref="NEE530:NEH530"/>
    <mergeCell ref="NEI530:NEL530"/>
    <mergeCell ref="NCY530:NDB530"/>
    <mergeCell ref="NDC530:NDF530"/>
    <mergeCell ref="NDG530:NDJ530"/>
    <mergeCell ref="NDK530:NDN530"/>
    <mergeCell ref="NDO530:NDR530"/>
    <mergeCell ref="NCE530:NCH530"/>
    <mergeCell ref="NCI530:NCL530"/>
    <mergeCell ref="NCM530:NCP530"/>
    <mergeCell ref="NCQ530:NCT530"/>
    <mergeCell ref="NCU530:NCX530"/>
    <mergeCell ref="NBK530:NBN530"/>
    <mergeCell ref="NBO530:NBR530"/>
    <mergeCell ref="NBS530:NBV530"/>
    <mergeCell ref="NBW530:NBZ530"/>
    <mergeCell ref="NCA530:NCD530"/>
    <mergeCell ref="NAQ530:NAT530"/>
    <mergeCell ref="NAU530:NAX530"/>
    <mergeCell ref="NAY530:NBB530"/>
    <mergeCell ref="NBC530:NBF530"/>
    <mergeCell ref="NBG530:NBJ530"/>
    <mergeCell ref="MZW530:MZZ530"/>
    <mergeCell ref="NAA530:NAD530"/>
    <mergeCell ref="NAE530:NAH530"/>
    <mergeCell ref="NAI530:NAL530"/>
    <mergeCell ref="NAM530:NAP530"/>
    <mergeCell ref="NJW530:NJZ530"/>
    <mergeCell ref="NKA530:NKD530"/>
    <mergeCell ref="NKE530:NKH530"/>
    <mergeCell ref="NKI530:NKL530"/>
    <mergeCell ref="NKM530:NKP530"/>
    <mergeCell ref="NJC530:NJF530"/>
    <mergeCell ref="NJG530:NJJ530"/>
    <mergeCell ref="NJK530:NJN530"/>
    <mergeCell ref="NJO530:NJR530"/>
    <mergeCell ref="NJS530:NJV530"/>
    <mergeCell ref="NII530:NIL530"/>
    <mergeCell ref="NIM530:NIP530"/>
    <mergeCell ref="NIQ530:NIT530"/>
    <mergeCell ref="NIU530:NIX530"/>
    <mergeCell ref="NIY530:NJB530"/>
    <mergeCell ref="NHO530:NHR530"/>
    <mergeCell ref="NHS530:NHV530"/>
    <mergeCell ref="NHW530:NHZ530"/>
    <mergeCell ref="NIA530:NID530"/>
    <mergeCell ref="NIE530:NIH530"/>
    <mergeCell ref="NGU530:NGX530"/>
    <mergeCell ref="NGY530:NHB530"/>
    <mergeCell ref="NHC530:NHF530"/>
    <mergeCell ref="NHG530:NHJ530"/>
    <mergeCell ref="NHK530:NHN530"/>
    <mergeCell ref="NGA530:NGD530"/>
    <mergeCell ref="NGE530:NGH530"/>
    <mergeCell ref="NGI530:NGL530"/>
    <mergeCell ref="NGM530:NGP530"/>
    <mergeCell ref="NGQ530:NGT530"/>
    <mergeCell ref="NFG530:NFJ530"/>
    <mergeCell ref="NFK530:NFN530"/>
    <mergeCell ref="NFO530:NFR530"/>
    <mergeCell ref="NFS530:NFV530"/>
    <mergeCell ref="NFW530:NFZ530"/>
    <mergeCell ref="NPG530:NPJ530"/>
    <mergeCell ref="NPK530:NPN530"/>
    <mergeCell ref="NPO530:NPR530"/>
    <mergeCell ref="NPS530:NPV530"/>
    <mergeCell ref="NPW530:NPZ530"/>
    <mergeCell ref="NOM530:NOP530"/>
    <mergeCell ref="NOQ530:NOT530"/>
    <mergeCell ref="NOU530:NOX530"/>
    <mergeCell ref="NOY530:NPB530"/>
    <mergeCell ref="NPC530:NPF530"/>
    <mergeCell ref="NNS530:NNV530"/>
    <mergeCell ref="NNW530:NNZ530"/>
    <mergeCell ref="NOA530:NOD530"/>
    <mergeCell ref="NOE530:NOH530"/>
    <mergeCell ref="NOI530:NOL530"/>
    <mergeCell ref="NMY530:NNB530"/>
    <mergeCell ref="NNC530:NNF530"/>
    <mergeCell ref="NNG530:NNJ530"/>
    <mergeCell ref="NNK530:NNN530"/>
    <mergeCell ref="NNO530:NNR530"/>
    <mergeCell ref="NME530:NMH530"/>
    <mergeCell ref="NMI530:NML530"/>
    <mergeCell ref="NMM530:NMP530"/>
    <mergeCell ref="NMQ530:NMT530"/>
    <mergeCell ref="NMU530:NMX530"/>
    <mergeCell ref="NLK530:NLN530"/>
    <mergeCell ref="NLO530:NLR530"/>
    <mergeCell ref="NLS530:NLV530"/>
    <mergeCell ref="NLW530:NLZ530"/>
    <mergeCell ref="NMA530:NMD530"/>
    <mergeCell ref="NKQ530:NKT530"/>
    <mergeCell ref="NKU530:NKX530"/>
    <mergeCell ref="NKY530:NLB530"/>
    <mergeCell ref="NLC530:NLF530"/>
    <mergeCell ref="NLG530:NLJ530"/>
    <mergeCell ref="NUQ530:NUT530"/>
    <mergeCell ref="NUU530:NUX530"/>
    <mergeCell ref="NUY530:NVB530"/>
    <mergeCell ref="NVC530:NVF530"/>
    <mergeCell ref="NVG530:NVJ530"/>
    <mergeCell ref="NTW530:NTZ530"/>
    <mergeCell ref="NUA530:NUD530"/>
    <mergeCell ref="NUE530:NUH530"/>
    <mergeCell ref="NUI530:NUL530"/>
    <mergeCell ref="NUM530:NUP530"/>
    <mergeCell ref="NTC530:NTF530"/>
    <mergeCell ref="NTG530:NTJ530"/>
    <mergeCell ref="NTK530:NTN530"/>
    <mergeCell ref="NTO530:NTR530"/>
    <mergeCell ref="NTS530:NTV530"/>
    <mergeCell ref="NSI530:NSL530"/>
    <mergeCell ref="NSM530:NSP530"/>
    <mergeCell ref="NSQ530:NST530"/>
    <mergeCell ref="NSU530:NSX530"/>
    <mergeCell ref="NSY530:NTB530"/>
    <mergeCell ref="NRO530:NRR530"/>
    <mergeCell ref="NRS530:NRV530"/>
    <mergeCell ref="NRW530:NRZ530"/>
    <mergeCell ref="NSA530:NSD530"/>
    <mergeCell ref="NSE530:NSH530"/>
    <mergeCell ref="NQU530:NQX530"/>
    <mergeCell ref="NQY530:NRB530"/>
    <mergeCell ref="NRC530:NRF530"/>
    <mergeCell ref="NRG530:NRJ530"/>
    <mergeCell ref="NRK530:NRN530"/>
    <mergeCell ref="NQA530:NQD530"/>
    <mergeCell ref="NQE530:NQH530"/>
    <mergeCell ref="NQI530:NQL530"/>
    <mergeCell ref="NQM530:NQP530"/>
    <mergeCell ref="NQQ530:NQT530"/>
    <mergeCell ref="OAA530:OAD530"/>
    <mergeCell ref="OAE530:OAH530"/>
    <mergeCell ref="OAI530:OAL530"/>
    <mergeCell ref="OAM530:OAP530"/>
    <mergeCell ref="OAQ530:OAT530"/>
    <mergeCell ref="NZG530:NZJ530"/>
    <mergeCell ref="NZK530:NZN530"/>
    <mergeCell ref="NZO530:NZR530"/>
    <mergeCell ref="NZS530:NZV530"/>
    <mergeCell ref="NZW530:NZZ530"/>
    <mergeCell ref="NYM530:NYP530"/>
    <mergeCell ref="NYQ530:NYT530"/>
    <mergeCell ref="NYU530:NYX530"/>
    <mergeCell ref="NYY530:NZB530"/>
    <mergeCell ref="NZC530:NZF530"/>
    <mergeCell ref="NXS530:NXV530"/>
    <mergeCell ref="NXW530:NXZ530"/>
    <mergeCell ref="NYA530:NYD530"/>
    <mergeCell ref="NYE530:NYH530"/>
    <mergeCell ref="NYI530:NYL530"/>
    <mergeCell ref="NWY530:NXB530"/>
    <mergeCell ref="NXC530:NXF530"/>
    <mergeCell ref="NXG530:NXJ530"/>
    <mergeCell ref="NXK530:NXN530"/>
    <mergeCell ref="NXO530:NXR530"/>
    <mergeCell ref="NWE530:NWH530"/>
    <mergeCell ref="NWI530:NWL530"/>
    <mergeCell ref="NWM530:NWP530"/>
    <mergeCell ref="NWQ530:NWT530"/>
    <mergeCell ref="NWU530:NWX530"/>
    <mergeCell ref="NVK530:NVN530"/>
    <mergeCell ref="NVO530:NVR530"/>
    <mergeCell ref="NVS530:NVV530"/>
    <mergeCell ref="NVW530:NVZ530"/>
    <mergeCell ref="NWA530:NWD530"/>
    <mergeCell ref="OFK530:OFN530"/>
    <mergeCell ref="OFO530:OFR530"/>
    <mergeCell ref="OFS530:OFV530"/>
    <mergeCell ref="OFW530:OFZ530"/>
    <mergeCell ref="OGA530:OGD530"/>
    <mergeCell ref="OEQ530:OET530"/>
    <mergeCell ref="OEU530:OEX530"/>
    <mergeCell ref="OEY530:OFB530"/>
    <mergeCell ref="OFC530:OFF530"/>
    <mergeCell ref="OFG530:OFJ530"/>
    <mergeCell ref="ODW530:ODZ530"/>
    <mergeCell ref="OEA530:OED530"/>
    <mergeCell ref="OEE530:OEH530"/>
    <mergeCell ref="OEI530:OEL530"/>
    <mergeCell ref="OEM530:OEP530"/>
    <mergeCell ref="ODC530:ODF530"/>
    <mergeCell ref="ODG530:ODJ530"/>
    <mergeCell ref="ODK530:ODN530"/>
    <mergeCell ref="ODO530:ODR530"/>
    <mergeCell ref="ODS530:ODV530"/>
    <mergeCell ref="OCI530:OCL530"/>
    <mergeCell ref="OCM530:OCP530"/>
    <mergeCell ref="OCQ530:OCT530"/>
    <mergeCell ref="OCU530:OCX530"/>
    <mergeCell ref="OCY530:ODB530"/>
    <mergeCell ref="OBO530:OBR530"/>
    <mergeCell ref="OBS530:OBV530"/>
    <mergeCell ref="OBW530:OBZ530"/>
    <mergeCell ref="OCA530:OCD530"/>
    <mergeCell ref="OCE530:OCH530"/>
    <mergeCell ref="OAU530:OAX530"/>
    <mergeCell ref="OAY530:OBB530"/>
    <mergeCell ref="OBC530:OBF530"/>
    <mergeCell ref="OBG530:OBJ530"/>
    <mergeCell ref="OBK530:OBN530"/>
    <mergeCell ref="OKU530:OKX530"/>
    <mergeCell ref="OKY530:OLB530"/>
    <mergeCell ref="OLC530:OLF530"/>
    <mergeCell ref="OLG530:OLJ530"/>
    <mergeCell ref="OLK530:OLN530"/>
    <mergeCell ref="OKA530:OKD530"/>
    <mergeCell ref="OKE530:OKH530"/>
    <mergeCell ref="OKI530:OKL530"/>
    <mergeCell ref="OKM530:OKP530"/>
    <mergeCell ref="OKQ530:OKT530"/>
    <mergeCell ref="OJG530:OJJ530"/>
    <mergeCell ref="OJK530:OJN530"/>
    <mergeCell ref="OJO530:OJR530"/>
    <mergeCell ref="OJS530:OJV530"/>
    <mergeCell ref="OJW530:OJZ530"/>
    <mergeCell ref="OIM530:OIP530"/>
    <mergeCell ref="OIQ530:OIT530"/>
    <mergeCell ref="OIU530:OIX530"/>
    <mergeCell ref="OIY530:OJB530"/>
    <mergeCell ref="OJC530:OJF530"/>
    <mergeCell ref="OHS530:OHV530"/>
    <mergeCell ref="OHW530:OHZ530"/>
    <mergeCell ref="OIA530:OID530"/>
    <mergeCell ref="OIE530:OIH530"/>
    <mergeCell ref="OII530:OIL530"/>
    <mergeCell ref="OGY530:OHB530"/>
    <mergeCell ref="OHC530:OHF530"/>
    <mergeCell ref="OHG530:OHJ530"/>
    <mergeCell ref="OHK530:OHN530"/>
    <mergeCell ref="OHO530:OHR530"/>
    <mergeCell ref="OGE530:OGH530"/>
    <mergeCell ref="OGI530:OGL530"/>
    <mergeCell ref="OGM530:OGP530"/>
    <mergeCell ref="OGQ530:OGT530"/>
    <mergeCell ref="OGU530:OGX530"/>
    <mergeCell ref="OQE530:OQH530"/>
    <mergeCell ref="OQI530:OQL530"/>
    <mergeCell ref="OQM530:OQP530"/>
    <mergeCell ref="OQQ530:OQT530"/>
    <mergeCell ref="OQU530:OQX530"/>
    <mergeCell ref="OPK530:OPN530"/>
    <mergeCell ref="OPO530:OPR530"/>
    <mergeCell ref="OPS530:OPV530"/>
    <mergeCell ref="OPW530:OPZ530"/>
    <mergeCell ref="OQA530:OQD530"/>
    <mergeCell ref="OOQ530:OOT530"/>
    <mergeCell ref="OOU530:OOX530"/>
    <mergeCell ref="OOY530:OPB530"/>
    <mergeCell ref="OPC530:OPF530"/>
    <mergeCell ref="OPG530:OPJ530"/>
    <mergeCell ref="ONW530:ONZ530"/>
    <mergeCell ref="OOA530:OOD530"/>
    <mergeCell ref="OOE530:OOH530"/>
    <mergeCell ref="OOI530:OOL530"/>
    <mergeCell ref="OOM530:OOP530"/>
    <mergeCell ref="ONC530:ONF530"/>
    <mergeCell ref="ONG530:ONJ530"/>
    <mergeCell ref="ONK530:ONN530"/>
    <mergeCell ref="ONO530:ONR530"/>
    <mergeCell ref="ONS530:ONV530"/>
    <mergeCell ref="OMI530:OML530"/>
    <mergeCell ref="OMM530:OMP530"/>
    <mergeCell ref="OMQ530:OMT530"/>
    <mergeCell ref="OMU530:OMX530"/>
    <mergeCell ref="OMY530:ONB530"/>
    <mergeCell ref="OLO530:OLR530"/>
    <mergeCell ref="OLS530:OLV530"/>
    <mergeCell ref="OLW530:OLZ530"/>
    <mergeCell ref="OMA530:OMD530"/>
    <mergeCell ref="OME530:OMH530"/>
    <mergeCell ref="OVO530:OVR530"/>
    <mergeCell ref="OVS530:OVV530"/>
    <mergeCell ref="OVW530:OVZ530"/>
    <mergeCell ref="OWA530:OWD530"/>
    <mergeCell ref="OWE530:OWH530"/>
    <mergeCell ref="OUU530:OUX530"/>
    <mergeCell ref="OUY530:OVB530"/>
    <mergeCell ref="OVC530:OVF530"/>
    <mergeCell ref="OVG530:OVJ530"/>
    <mergeCell ref="OVK530:OVN530"/>
    <mergeCell ref="OUA530:OUD530"/>
    <mergeCell ref="OUE530:OUH530"/>
    <mergeCell ref="OUI530:OUL530"/>
    <mergeCell ref="OUM530:OUP530"/>
    <mergeCell ref="OUQ530:OUT530"/>
    <mergeCell ref="OTG530:OTJ530"/>
    <mergeCell ref="OTK530:OTN530"/>
    <mergeCell ref="OTO530:OTR530"/>
    <mergeCell ref="OTS530:OTV530"/>
    <mergeCell ref="OTW530:OTZ530"/>
    <mergeCell ref="OSM530:OSP530"/>
    <mergeCell ref="OSQ530:OST530"/>
    <mergeCell ref="OSU530:OSX530"/>
    <mergeCell ref="OSY530:OTB530"/>
    <mergeCell ref="OTC530:OTF530"/>
    <mergeCell ref="ORS530:ORV530"/>
    <mergeCell ref="ORW530:ORZ530"/>
    <mergeCell ref="OSA530:OSD530"/>
    <mergeCell ref="OSE530:OSH530"/>
    <mergeCell ref="OSI530:OSL530"/>
    <mergeCell ref="OQY530:ORB530"/>
    <mergeCell ref="ORC530:ORF530"/>
    <mergeCell ref="ORG530:ORJ530"/>
    <mergeCell ref="ORK530:ORN530"/>
    <mergeCell ref="ORO530:ORR530"/>
    <mergeCell ref="PAY530:PBB530"/>
    <mergeCell ref="PBC530:PBF530"/>
    <mergeCell ref="PBG530:PBJ530"/>
    <mergeCell ref="PBK530:PBN530"/>
    <mergeCell ref="PBO530:PBR530"/>
    <mergeCell ref="PAE530:PAH530"/>
    <mergeCell ref="PAI530:PAL530"/>
    <mergeCell ref="PAM530:PAP530"/>
    <mergeCell ref="PAQ530:PAT530"/>
    <mergeCell ref="PAU530:PAX530"/>
    <mergeCell ref="OZK530:OZN530"/>
    <mergeCell ref="OZO530:OZR530"/>
    <mergeCell ref="OZS530:OZV530"/>
    <mergeCell ref="OZW530:OZZ530"/>
    <mergeCell ref="PAA530:PAD530"/>
    <mergeCell ref="OYQ530:OYT530"/>
    <mergeCell ref="OYU530:OYX530"/>
    <mergeCell ref="OYY530:OZB530"/>
    <mergeCell ref="OZC530:OZF530"/>
    <mergeCell ref="OZG530:OZJ530"/>
    <mergeCell ref="OXW530:OXZ530"/>
    <mergeCell ref="OYA530:OYD530"/>
    <mergeCell ref="OYE530:OYH530"/>
    <mergeCell ref="OYI530:OYL530"/>
    <mergeCell ref="OYM530:OYP530"/>
    <mergeCell ref="OXC530:OXF530"/>
    <mergeCell ref="OXG530:OXJ530"/>
    <mergeCell ref="OXK530:OXN530"/>
    <mergeCell ref="OXO530:OXR530"/>
    <mergeCell ref="OXS530:OXV530"/>
    <mergeCell ref="OWI530:OWL530"/>
    <mergeCell ref="OWM530:OWP530"/>
    <mergeCell ref="OWQ530:OWT530"/>
    <mergeCell ref="OWU530:OWX530"/>
    <mergeCell ref="OWY530:OXB530"/>
    <mergeCell ref="PGI530:PGL530"/>
    <mergeCell ref="PGM530:PGP530"/>
    <mergeCell ref="PGQ530:PGT530"/>
    <mergeCell ref="PGU530:PGX530"/>
    <mergeCell ref="PGY530:PHB530"/>
    <mergeCell ref="PFO530:PFR530"/>
    <mergeCell ref="PFS530:PFV530"/>
    <mergeCell ref="PFW530:PFZ530"/>
    <mergeCell ref="PGA530:PGD530"/>
    <mergeCell ref="PGE530:PGH530"/>
    <mergeCell ref="PEU530:PEX530"/>
    <mergeCell ref="PEY530:PFB530"/>
    <mergeCell ref="PFC530:PFF530"/>
    <mergeCell ref="PFG530:PFJ530"/>
    <mergeCell ref="PFK530:PFN530"/>
    <mergeCell ref="PEA530:PED530"/>
    <mergeCell ref="PEE530:PEH530"/>
    <mergeCell ref="PEI530:PEL530"/>
    <mergeCell ref="PEM530:PEP530"/>
    <mergeCell ref="PEQ530:PET530"/>
    <mergeCell ref="PDG530:PDJ530"/>
    <mergeCell ref="PDK530:PDN530"/>
    <mergeCell ref="PDO530:PDR530"/>
    <mergeCell ref="PDS530:PDV530"/>
    <mergeCell ref="PDW530:PDZ530"/>
    <mergeCell ref="PCM530:PCP530"/>
    <mergeCell ref="PCQ530:PCT530"/>
    <mergeCell ref="PCU530:PCX530"/>
    <mergeCell ref="PCY530:PDB530"/>
    <mergeCell ref="PDC530:PDF530"/>
    <mergeCell ref="PBS530:PBV530"/>
    <mergeCell ref="PBW530:PBZ530"/>
    <mergeCell ref="PCA530:PCD530"/>
    <mergeCell ref="PCE530:PCH530"/>
    <mergeCell ref="PCI530:PCL530"/>
    <mergeCell ref="PLS530:PLV530"/>
    <mergeCell ref="PLW530:PLZ530"/>
    <mergeCell ref="PMA530:PMD530"/>
    <mergeCell ref="PME530:PMH530"/>
    <mergeCell ref="PMI530:PML530"/>
    <mergeCell ref="PKY530:PLB530"/>
    <mergeCell ref="PLC530:PLF530"/>
    <mergeCell ref="PLG530:PLJ530"/>
    <mergeCell ref="PLK530:PLN530"/>
    <mergeCell ref="PLO530:PLR530"/>
    <mergeCell ref="PKE530:PKH530"/>
    <mergeCell ref="PKI530:PKL530"/>
    <mergeCell ref="PKM530:PKP530"/>
    <mergeCell ref="PKQ530:PKT530"/>
    <mergeCell ref="PKU530:PKX530"/>
    <mergeCell ref="PJK530:PJN530"/>
    <mergeCell ref="PJO530:PJR530"/>
    <mergeCell ref="PJS530:PJV530"/>
    <mergeCell ref="PJW530:PJZ530"/>
    <mergeCell ref="PKA530:PKD530"/>
    <mergeCell ref="PIQ530:PIT530"/>
    <mergeCell ref="PIU530:PIX530"/>
    <mergeCell ref="PIY530:PJB530"/>
    <mergeCell ref="PJC530:PJF530"/>
    <mergeCell ref="PJG530:PJJ530"/>
    <mergeCell ref="PHW530:PHZ530"/>
    <mergeCell ref="PIA530:PID530"/>
    <mergeCell ref="PIE530:PIH530"/>
    <mergeCell ref="PII530:PIL530"/>
    <mergeCell ref="PIM530:PIP530"/>
    <mergeCell ref="PHC530:PHF530"/>
    <mergeCell ref="PHG530:PHJ530"/>
    <mergeCell ref="PHK530:PHN530"/>
    <mergeCell ref="PHO530:PHR530"/>
    <mergeCell ref="PHS530:PHV530"/>
    <mergeCell ref="PRC530:PRF530"/>
    <mergeCell ref="PRG530:PRJ530"/>
    <mergeCell ref="PRK530:PRN530"/>
    <mergeCell ref="PRO530:PRR530"/>
    <mergeCell ref="PRS530:PRV530"/>
    <mergeCell ref="PQI530:PQL530"/>
    <mergeCell ref="PQM530:PQP530"/>
    <mergeCell ref="PQQ530:PQT530"/>
    <mergeCell ref="PQU530:PQX530"/>
    <mergeCell ref="PQY530:PRB530"/>
    <mergeCell ref="PPO530:PPR530"/>
    <mergeCell ref="PPS530:PPV530"/>
    <mergeCell ref="PPW530:PPZ530"/>
    <mergeCell ref="PQA530:PQD530"/>
    <mergeCell ref="PQE530:PQH530"/>
    <mergeCell ref="POU530:POX530"/>
    <mergeCell ref="POY530:PPB530"/>
    <mergeCell ref="PPC530:PPF530"/>
    <mergeCell ref="PPG530:PPJ530"/>
    <mergeCell ref="PPK530:PPN530"/>
    <mergeCell ref="POA530:POD530"/>
    <mergeCell ref="POE530:POH530"/>
    <mergeCell ref="POI530:POL530"/>
    <mergeCell ref="POM530:POP530"/>
    <mergeCell ref="POQ530:POT530"/>
    <mergeCell ref="PNG530:PNJ530"/>
    <mergeCell ref="PNK530:PNN530"/>
    <mergeCell ref="PNO530:PNR530"/>
    <mergeCell ref="PNS530:PNV530"/>
    <mergeCell ref="PNW530:PNZ530"/>
    <mergeCell ref="PMM530:PMP530"/>
    <mergeCell ref="PMQ530:PMT530"/>
    <mergeCell ref="PMU530:PMX530"/>
    <mergeCell ref="PMY530:PNB530"/>
    <mergeCell ref="PNC530:PNF530"/>
    <mergeCell ref="PWM530:PWP530"/>
    <mergeCell ref="PWQ530:PWT530"/>
    <mergeCell ref="PWU530:PWX530"/>
    <mergeCell ref="PWY530:PXB530"/>
    <mergeCell ref="PXC530:PXF530"/>
    <mergeCell ref="PVS530:PVV530"/>
    <mergeCell ref="PVW530:PVZ530"/>
    <mergeCell ref="PWA530:PWD530"/>
    <mergeCell ref="PWE530:PWH530"/>
    <mergeCell ref="PWI530:PWL530"/>
    <mergeCell ref="PUY530:PVB530"/>
    <mergeCell ref="PVC530:PVF530"/>
    <mergeCell ref="PVG530:PVJ530"/>
    <mergeCell ref="PVK530:PVN530"/>
    <mergeCell ref="PVO530:PVR530"/>
    <mergeCell ref="PUE530:PUH530"/>
    <mergeCell ref="PUI530:PUL530"/>
    <mergeCell ref="PUM530:PUP530"/>
    <mergeCell ref="PUQ530:PUT530"/>
    <mergeCell ref="PUU530:PUX530"/>
    <mergeCell ref="PTK530:PTN530"/>
    <mergeCell ref="PTO530:PTR530"/>
    <mergeCell ref="PTS530:PTV530"/>
    <mergeCell ref="PTW530:PTZ530"/>
    <mergeCell ref="PUA530:PUD530"/>
    <mergeCell ref="PSQ530:PST530"/>
    <mergeCell ref="PSU530:PSX530"/>
    <mergeCell ref="PSY530:PTB530"/>
    <mergeCell ref="PTC530:PTF530"/>
    <mergeCell ref="PTG530:PTJ530"/>
    <mergeCell ref="PRW530:PRZ530"/>
    <mergeCell ref="PSA530:PSD530"/>
    <mergeCell ref="PSE530:PSH530"/>
    <mergeCell ref="PSI530:PSL530"/>
    <mergeCell ref="PSM530:PSP530"/>
    <mergeCell ref="QBW530:QBZ530"/>
    <mergeCell ref="QCA530:QCD530"/>
    <mergeCell ref="QCE530:QCH530"/>
    <mergeCell ref="QCI530:QCL530"/>
    <mergeCell ref="QCM530:QCP530"/>
    <mergeCell ref="QBC530:QBF530"/>
    <mergeCell ref="QBG530:QBJ530"/>
    <mergeCell ref="QBK530:QBN530"/>
    <mergeCell ref="QBO530:QBR530"/>
    <mergeCell ref="QBS530:QBV530"/>
    <mergeCell ref="QAI530:QAL530"/>
    <mergeCell ref="QAM530:QAP530"/>
    <mergeCell ref="QAQ530:QAT530"/>
    <mergeCell ref="QAU530:QAX530"/>
    <mergeCell ref="QAY530:QBB530"/>
    <mergeCell ref="PZO530:PZR530"/>
    <mergeCell ref="PZS530:PZV530"/>
    <mergeCell ref="PZW530:PZZ530"/>
    <mergeCell ref="QAA530:QAD530"/>
    <mergeCell ref="QAE530:QAH530"/>
    <mergeCell ref="PYU530:PYX530"/>
    <mergeCell ref="PYY530:PZB530"/>
    <mergeCell ref="PZC530:PZF530"/>
    <mergeCell ref="PZG530:PZJ530"/>
    <mergeCell ref="PZK530:PZN530"/>
    <mergeCell ref="PYA530:PYD530"/>
    <mergeCell ref="PYE530:PYH530"/>
    <mergeCell ref="PYI530:PYL530"/>
    <mergeCell ref="PYM530:PYP530"/>
    <mergeCell ref="PYQ530:PYT530"/>
    <mergeCell ref="PXG530:PXJ530"/>
    <mergeCell ref="PXK530:PXN530"/>
    <mergeCell ref="PXO530:PXR530"/>
    <mergeCell ref="PXS530:PXV530"/>
    <mergeCell ref="PXW530:PXZ530"/>
    <mergeCell ref="QHG530:QHJ530"/>
    <mergeCell ref="QHK530:QHN530"/>
    <mergeCell ref="QHO530:QHR530"/>
    <mergeCell ref="QHS530:QHV530"/>
    <mergeCell ref="QHW530:QHZ530"/>
    <mergeCell ref="QGM530:QGP530"/>
    <mergeCell ref="QGQ530:QGT530"/>
    <mergeCell ref="QGU530:QGX530"/>
    <mergeCell ref="QGY530:QHB530"/>
    <mergeCell ref="QHC530:QHF530"/>
    <mergeCell ref="QFS530:QFV530"/>
    <mergeCell ref="QFW530:QFZ530"/>
    <mergeCell ref="QGA530:QGD530"/>
    <mergeCell ref="QGE530:QGH530"/>
    <mergeCell ref="QGI530:QGL530"/>
    <mergeCell ref="QEY530:QFB530"/>
    <mergeCell ref="QFC530:QFF530"/>
    <mergeCell ref="QFG530:QFJ530"/>
    <mergeCell ref="QFK530:QFN530"/>
    <mergeCell ref="QFO530:QFR530"/>
    <mergeCell ref="QEE530:QEH530"/>
    <mergeCell ref="QEI530:QEL530"/>
    <mergeCell ref="QEM530:QEP530"/>
    <mergeCell ref="QEQ530:QET530"/>
    <mergeCell ref="QEU530:QEX530"/>
    <mergeCell ref="QDK530:QDN530"/>
    <mergeCell ref="QDO530:QDR530"/>
    <mergeCell ref="QDS530:QDV530"/>
    <mergeCell ref="QDW530:QDZ530"/>
    <mergeCell ref="QEA530:QED530"/>
    <mergeCell ref="QCQ530:QCT530"/>
    <mergeCell ref="QCU530:QCX530"/>
    <mergeCell ref="QCY530:QDB530"/>
    <mergeCell ref="QDC530:QDF530"/>
    <mergeCell ref="QDG530:QDJ530"/>
    <mergeCell ref="QMQ530:QMT530"/>
    <mergeCell ref="QMU530:QMX530"/>
    <mergeCell ref="QMY530:QNB530"/>
    <mergeCell ref="QNC530:QNF530"/>
    <mergeCell ref="QNG530:QNJ530"/>
    <mergeCell ref="QLW530:QLZ530"/>
    <mergeCell ref="QMA530:QMD530"/>
    <mergeCell ref="QME530:QMH530"/>
    <mergeCell ref="QMI530:QML530"/>
    <mergeCell ref="QMM530:QMP530"/>
    <mergeCell ref="QLC530:QLF530"/>
    <mergeCell ref="QLG530:QLJ530"/>
    <mergeCell ref="QLK530:QLN530"/>
    <mergeCell ref="QLO530:QLR530"/>
    <mergeCell ref="QLS530:QLV530"/>
    <mergeCell ref="QKI530:QKL530"/>
    <mergeCell ref="QKM530:QKP530"/>
    <mergeCell ref="QKQ530:QKT530"/>
    <mergeCell ref="QKU530:QKX530"/>
    <mergeCell ref="QKY530:QLB530"/>
    <mergeCell ref="QJO530:QJR530"/>
    <mergeCell ref="QJS530:QJV530"/>
    <mergeCell ref="QJW530:QJZ530"/>
    <mergeCell ref="QKA530:QKD530"/>
    <mergeCell ref="QKE530:QKH530"/>
    <mergeCell ref="QIU530:QIX530"/>
    <mergeCell ref="QIY530:QJB530"/>
    <mergeCell ref="QJC530:QJF530"/>
    <mergeCell ref="QJG530:QJJ530"/>
    <mergeCell ref="QJK530:QJN530"/>
    <mergeCell ref="QIA530:QID530"/>
    <mergeCell ref="QIE530:QIH530"/>
    <mergeCell ref="QII530:QIL530"/>
    <mergeCell ref="QIM530:QIP530"/>
    <mergeCell ref="QIQ530:QIT530"/>
    <mergeCell ref="QSA530:QSD530"/>
    <mergeCell ref="QSE530:QSH530"/>
    <mergeCell ref="QSI530:QSL530"/>
    <mergeCell ref="QSM530:QSP530"/>
    <mergeCell ref="QSQ530:QST530"/>
    <mergeCell ref="QRG530:QRJ530"/>
    <mergeCell ref="QRK530:QRN530"/>
    <mergeCell ref="QRO530:QRR530"/>
    <mergeCell ref="QRS530:QRV530"/>
    <mergeCell ref="QRW530:QRZ530"/>
    <mergeCell ref="QQM530:QQP530"/>
    <mergeCell ref="QQQ530:QQT530"/>
    <mergeCell ref="QQU530:QQX530"/>
    <mergeCell ref="QQY530:QRB530"/>
    <mergeCell ref="QRC530:QRF530"/>
    <mergeCell ref="QPS530:QPV530"/>
    <mergeCell ref="QPW530:QPZ530"/>
    <mergeCell ref="QQA530:QQD530"/>
    <mergeCell ref="QQE530:QQH530"/>
    <mergeCell ref="QQI530:QQL530"/>
    <mergeCell ref="QOY530:QPB530"/>
    <mergeCell ref="QPC530:QPF530"/>
    <mergeCell ref="QPG530:QPJ530"/>
    <mergeCell ref="QPK530:QPN530"/>
    <mergeCell ref="QPO530:QPR530"/>
    <mergeCell ref="QOE530:QOH530"/>
    <mergeCell ref="QOI530:QOL530"/>
    <mergeCell ref="QOM530:QOP530"/>
    <mergeCell ref="QOQ530:QOT530"/>
    <mergeCell ref="QOU530:QOX530"/>
    <mergeCell ref="QNK530:QNN530"/>
    <mergeCell ref="QNO530:QNR530"/>
    <mergeCell ref="QNS530:QNV530"/>
    <mergeCell ref="QNW530:QNZ530"/>
    <mergeCell ref="QOA530:QOD530"/>
    <mergeCell ref="QXK530:QXN530"/>
    <mergeCell ref="QXO530:QXR530"/>
    <mergeCell ref="QXS530:QXV530"/>
    <mergeCell ref="QXW530:QXZ530"/>
    <mergeCell ref="QYA530:QYD530"/>
    <mergeCell ref="QWQ530:QWT530"/>
    <mergeCell ref="QWU530:QWX530"/>
    <mergeCell ref="QWY530:QXB530"/>
    <mergeCell ref="QXC530:QXF530"/>
    <mergeCell ref="QXG530:QXJ530"/>
    <mergeCell ref="QVW530:QVZ530"/>
    <mergeCell ref="QWA530:QWD530"/>
    <mergeCell ref="QWE530:QWH530"/>
    <mergeCell ref="QWI530:QWL530"/>
    <mergeCell ref="QWM530:QWP530"/>
    <mergeCell ref="QVC530:QVF530"/>
    <mergeCell ref="QVG530:QVJ530"/>
    <mergeCell ref="QVK530:QVN530"/>
    <mergeCell ref="QVO530:QVR530"/>
    <mergeCell ref="QVS530:QVV530"/>
    <mergeCell ref="QUI530:QUL530"/>
    <mergeCell ref="QUM530:QUP530"/>
    <mergeCell ref="QUQ530:QUT530"/>
    <mergeCell ref="QUU530:QUX530"/>
    <mergeCell ref="QUY530:QVB530"/>
    <mergeCell ref="QTO530:QTR530"/>
    <mergeCell ref="QTS530:QTV530"/>
    <mergeCell ref="QTW530:QTZ530"/>
    <mergeCell ref="QUA530:QUD530"/>
    <mergeCell ref="QUE530:QUH530"/>
    <mergeCell ref="QSU530:QSX530"/>
    <mergeCell ref="QSY530:QTB530"/>
    <mergeCell ref="QTC530:QTF530"/>
    <mergeCell ref="QTG530:QTJ530"/>
    <mergeCell ref="QTK530:QTN530"/>
    <mergeCell ref="RCU530:RCX530"/>
    <mergeCell ref="RCY530:RDB530"/>
    <mergeCell ref="RDC530:RDF530"/>
    <mergeCell ref="RDG530:RDJ530"/>
    <mergeCell ref="RDK530:RDN530"/>
    <mergeCell ref="RCA530:RCD530"/>
    <mergeCell ref="RCE530:RCH530"/>
    <mergeCell ref="RCI530:RCL530"/>
    <mergeCell ref="RCM530:RCP530"/>
    <mergeCell ref="RCQ530:RCT530"/>
    <mergeCell ref="RBG530:RBJ530"/>
    <mergeCell ref="RBK530:RBN530"/>
    <mergeCell ref="RBO530:RBR530"/>
    <mergeCell ref="RBS530:RBV530"/>
    <mergeCell ref="RBW530:RBZ530"/>
    <mergeCell ref="RAM530:RAP530"/>
    <mergeCell ref="RAQ530:RAT530"/>
    <mergeCell ref="RAU530:RAX530"/>
    <mergeCell ref="RAY530:RBB530"/>
    <mergeCell ref="RBC530:RBF530"/>
    <mergeCell ref="QZS530:QZV530"/>
    <mergeCell ref="QZW530:QZZ530"/>
    <mergeCell ref="RAA530:RAD530"/>
    <mergeCell ref="RAE530:RAH530"/>
    <mergeCell ref="RAI530:RAL530"/>
    <mergeCell ref="QYY530:QZB530"/>
    <mergeCell ref="QZC530:QZF530"/>
    <mergeCell ref="QZG530:QZJ530"/>
    <mergeCell ref="QZK530:QZN530"/>
    <mergeCell ref="QZO530:QZR530"/>
    <mergeCell ref="QYE530:QYH530"/>
    <mergeCell ref="QYI530:QYL530"/>
    <mergeCell ref="QYM530:QYP530"/>
    <mergeCell ref="QYQ530:QYT530"/>
    <mergeCell ref="QYU530:QYX530"/>
    <mergeCell ref="RIE530:RIH530"/>
    <mergeCell ref="RII530:RIL530"/>
    <mergeCell ref="RIM530:RIP530"/>
    <mergeCell ref="RIQ530:RIT530"/>
    <mergeCell ref="RIU530:RIX530"/>
    <mergeCell ref="RHK530:RHN530"/>
    <mergeCell ref="RHO530:RHR530"/>
    <mergeCell ref="RHS530:RHV530"/>
    <mergeCell ref="RHW530:RHZ530"/>
    <mergeCell ref="RIA530:RID530"/>
    <mergeCell ref="RGQ530:RGT530"/>
    <mergeCell ref="RGU530:RGX530"/>
    <mergeCell ref="RGY530:RHB530"/>
    <mergeCell ref="RHC530:RHF530"/>
    <mergeCell ref="RHG530:RHJ530"/>
    <mergeCell ref="RFW530:RFZ530"/>
    <mergeCell ref="RGA530:RGD530"/>
    <mergeCell ref="RGE530:RGH530"/>
    <mergeCell ref="RGI530:RGL530"/>
    <mergeCell ref="RGM530:RGP530"/>
    <mergeCell ref="RFC530:RFF530"/>
    <mergeCell ref="RFG530:RFJ530"/>
    <mergeCell ref="RFK530:RFN530"/>
    <mergeCell ref="RFO530:RFR530"/>
    <mergeCell ref="RFS530:RFV530"/>
    <mergeCell ref="REI530:REL530"/>
    <mergeCell ref="REM530:REP530"/>
    <mergeCell ref="REQ530:RET530"/>
    <mergeCell ref="REU530:REX530"/>
    <mergeCell ref="REY530:RFB530"/>
    <mergeCell ref="RDO530:RDR530"/>
    <mergeCell ref="RDS530:RDV530"/>
    <mergeCell ref="RDW530:RDZ530"/>
    <mergeCell ref="REA530:RED530"/>
    <mergeCell ref="REE530:REH530"/>
    <mergeCell ref="RNO530:RNR530"/>
    <mergeCell ref="RNS530:RNV530"/>
    <mergeCell ref="RNW530:RNZ530"/>
    <mergeCell ref="ROA530:ROD530"/>
    <mergeCell ref="ROE530:ROH530"/>
    <mergeCell ref="RMU530:RMX530"/>
    <mergeCell ref="RMY530:RNB530"/>
    <mergeCell ref="RNC530:RNF530"/>
    <mergeCell ref="RNG530:RNJ530"/>
    <mergeCell ref="RNK530:RNN530"/>
    <mergeCell ref="RMA530:RMD530"/>
    <mergeCell ref="RME530:RMH530"/>
    <mergeCell ref="RMI530:RML530"/>
    <mergeCell ref="RMM530:RMP530"/>
    <mergeCell ref="RMQ530:RMT530"/>
    <mergeCell ref="RLG530:RLJ530"/>
    <mergeCell ref="RLK530:RLN530"/>
    <mergeCell ref="RLO530:RLR530"/>
    <mergeCell ref="RLS530:RLV530"/>
    <mergeCell ref="RLW530:RLZ530"/>
    <mergeCell ref="RKM530:RKP530"/>
    <mergeCell ref="RKQ530:RKT530"/>
    <mergeCell ref="RKU530:RKX530"/>
    <mergeCell ref="RKY530:RLB530"/>
    <mergeCell ref="RLC530:RLF530"/>
    <mergeCell ref="RJS530:RJV530"/>
    <mergeCell ref="RJW530:RJZ530"/>
    <mergeCell ref="RKA530:RKD530"/>
    <mergeCell ref="RKE530:RKH530"/>
    <mergeCell ref="RKI530:RKL530"/>
    <mergeCell ref="RIY530:RJB530"/>
    <mergeCell ref="RJC530:RJF530"/>
    <mergeCell ref="RJG530:RJJ530"/>
    <mergeCell ref="RJK530:RJN530"/>
    <mergeCell ref="RJO530:RJR530"/>
    <mergeCell ref="RSY530:RTB530"/>
    <mergeCell ref="RTC530:RTF530"/>
    <mergeCell ref="RTG530:RTJ530"/>
    <mergeCell ref="RTK530:RTN530"/>
    <mergeCell ref="RTO530:RTR530"/>
    <mergeCell ref="RSE530:RSH530"/>
    <mergeCell ref="RSI530:RSL530"/>
    <mergeCell ref="RSM530:RSP530"/>
    <mergeCell ref="RSQ530:RST530"/>
    <mergeCell ref="RSU530:RSX530"/>
    <mergeCell ref="RRK530:RRN530"/>
    <mergeCell ref="RRO530:RRR530"/>
    <mergeCell ref="RRS530:RRV530"/>
    <mergeCell ref="RRW530:RRZ530"/>
    <mergeCell ref="RSA530:RSD530"/>
    <mergeCell ref="RQQ530:RQT530"/>
    <mergeCell ref="RQU530:RQX530"/>
    <mergeCell ref="RQY530:RRB530"/>
    <mergeCell ref="RRC530:RRF530"/>
    <mergeCell ref="RRG530:RRJ530"/>
    <mergeCell ref="RPW530:RPZ530"/>
    <mergeCell ref="RQA530:RQD530"/>
    <mergeCell ref="RQE530:RQH530"/>
    <mergeCell ref="RQI530:RQL530"/>
    <mergeCell ref="RQM530:RQP530"/>
    <mergeCell ref="RPC530:RPF530"/>
    <mergeCell ref="RPG530:RPJ530"/>
    <mergeCell ref="RPK530:RPN530"/>
    <mergeCell ref="RPO530:RPR530"/>
    <mergeCell ref="RPS530:RPV530"/>
    <mergeCell ref="ROI530:ROL530"/>
    <mergeCell ref="ROM530:ROP530"/>
    <mergeCell ref="ROQ530:ROT530"/>
    <mergeCell ref="ROU530:ROX530"/>
    <mergeCell ref="ROY530:RPB530"/>
    <mergeCell ref="RYI530:RYL530"/>
    <mergeCell ref="RYM530:RYP530"/>
    <mergeCell ref="RYQ530:RYT530"/>
    <mergeCell ref="RYU530:RYX530"/>
    <mergeCell ref="RYY530:RZB530"/>
    <mergeCell ref="RXO530:RXR530"/>
    <mergeCell ref="RXS530:RXV530"/>
    <mergeCell ref="RXW530:RXZ530"/>
    <mergeCell ref="RYA530:RYD530"/>
    <mergeCell ref="RYE530:RYH530"/>
    <mergeCell ref="RWU530:RWX530"/>
    <mergeCell ref="RWY530:RXB530"/>
    <mergeCell ref="RXC530:RXF530"/>
    <mergeCell ref="RXG530:RXJ530"/>
    <mergeCell ref="RXK530:RXN530"/>
    <mergeCell ref="RWA530:RWD530"/>
    <mergeCell ref="RWE530:RWH530"/>
    <mergeCell ref="RWI530:RWL530"/>
    <mergeCell ref="RWM530:RWP530"/>
    <mergeCell ref="RWQ530:RWT530"/>
    <mergeCell ref="RVG530:RVJ530"/>
    <mergeCell ref="RVK530:RVN530"/>
    <mergeCell ref="RVO530:RVR530"/>
    <mergeCell ref="RVS530:RVV530"/>
    <mergeCell ref="RVW530:RVZ530"/>
    <mergeCell ref="RUM530:RUP530"/>
    <mergeCell ref="RUQ530:RUT530"/>
    <mergeCell ref="RUU530:RUX530"/>
    <mergeCell ref="RUY530:RVB530"/>
    <mergeCell ref="RVC530:RVF530"/>
    <mergeCell ref="RTS530:RTV530"/>
    <mergeCell ref="RTW530:RTZ530"/>
    <mergeCell ref="RUA530:RUD530"/>
    <mergeCell ref="RUE530:RUH530"/>
    <mergeCell ref="RUI530:RUL530"/>
    <mergeCell ref="SDS530:SDV530"/>
    <mergeCell ref="SDW530:SDZ530"/>
    <mergeCell ref="SEA530:SED530"/>
    <mergeCell ref="SEE530:SEH530"/>
    <mergeCell ref="SEI530:SEL530"/>
    <mergeCell ref="SCY530:SDB530"/>
    <mergeCell ref="SDC530:SDF530"/>
    <mergeCell ref="SDG530:SDJ530"/>
    <mergeCell ref="SDK530:SDN530"/>
    <mergeCell ref="SDO530:SDR530"/>
    <mergeCell ref="SCE530:SCH530"/>
    <mergeCell ref="SCI530:SCL530"/>
    <mergeCell ref="SCM530:SCP530"/>
    <mergeCell ref="SCQ530:SCT530"/>
    <mergeCell ref="SCU530:SCX530"/>
    <mergeCell ref="SBK530:SBN530"/>
    <mergeCell ref="SBO530:SBR530"/>
    <mergeCell ref="SBS530:SBV530"/>
    <mergeCell ref="SBW530:SBZ530"/>
    <mergeCell ref="SCA530:SCD530"/>
    <mergeCell ref="SAQ530:SAT530"/>
    <mergeCell ref="SAU530:SAX530"/>
    <mergeCell ref="SAY530:SBB530"/>
    <mergeCell ref="SBC530:SBF530"/>
    <mergeCell ref="SBG530:SBJ530"/>
    <mergeCell ref="RZW530:RZZ530"/>
    <mergeCell ref="SAA530:SAD530"/>
    <mergeCell ref="SAE530:SAH530"/>
    <mergeCell ref="SAI530:SAL530"/>
    <mergeCell ref="SAM530:SAP530"/>
    <mergeCell ref="RZC530:RZF530"/>
    <mergeCell ref="RZG530:RZJ530"/>
    <mergeCell ref="RZK530:RZN530"/>
    <mergeCell ref="RZO530:RZR530"/>
    <mergeCell ref="RZS530:RZV530"/>
    <mergeCell ref="SJC530:SJF530"/>
    <mergeCell ref="SJG530:SJJ530"/>
    <mergeCell ref="SJK530:SJN530"/>
    <mergeCell ref="SJO530:SJR530"/>
    <mergeCell ref="SJS530:SJV530"/>
    <mergeCell ref="SII530:SIL530"/>
    <mergeCell ref="SIM530:SIP530"/>
    <mergeCell ref="SIQ530:SIT530"/>
    <mergeCell ref="SIU530:SIX530"/>
    <mergeCell ref="SIY530:SJB530"/>
    <mergeCell ref="SHO530:SHR530"/>
    <mergeCell ref="SHS530:SHV530"/>
    <mergeCell ref="SHW530:SHZ530"/>
    <mergeCell ref="SIA530:SID530"/>
    <mergeCell ref="SIE530:SIH530"/>
    <mergeCell ref="SGU530:SGX530"/>
    <mergeCell ref="SGY530:SHB530"/>
    <mergeCell ref="SHC530:SHF530"/>
    <mergeCell ref="SHG530:SHJ530"/>
    <mergeCell ref="SHK530:SHN530"/>
    <mergeCell ref="SGA530:SGD530"/>
    <mergeCell ref="SGE530:SGH530"/>
    <mergeCell ref="SGI530:SGL530"/>
    <mergeCell ref="SGM530:SGP530"/>
    <mergeCell ref="SGQ530:SGT530"/>
    <mergeCell ref="SFG530:SFJ530"/>
    <mergeCell ref="SFK530:SFN530"/>
    <mergeCell ref="SFO530:SFR530"/>
    <mergeCell ref="SFS530:SFV530"/>
    <mergeCell ref="SFW530:SFZ530"/>
    <mergeCell ref="SEM530:SEP530"/>
    <mergeCell ref="SEQ530:SET530"/>
    <mergeCell ref="SEU530:SEX530"/>
    <mergeCell ref="SEY530:SFB530"/>
    <mergeCell ref="SFC530:SFF530"/>
    <mergeCell ref="SOM530:SOP530"/>
    <mergeCell ref="SOQ530:SOT530"/>
    <mergeCell ref="SOU530:SOX530"/>
    <mergeCell ref="SOY530:SPB530"/>
    <mergeCell ref="SPC530:SPF530"/>
    <mergeCell ref="SNS530:SNV530"/>
    <mergeCell ref="SNW530:SNZ530"/>
    <mergeCell ref="SOA530:SOD530"/>
    <mergeCell ref="SOE530:SOH530"/>
    <mergeCell ref="SOI530:SOL530"/>
    <mergeCell ref="SMY530:SNB530"/>
    <mergeCell ref="SNC530:SNF530"/>
    <mergeCell ref="SNG530:SNJ530"/>
    <mergeCell ref="SNK530:SNN530"/>
    <mergeCell ref="SNO530:SNR530"/>
    <mergeCell ref="SME530:SMH530"/>
    <mergeCell ref="SMI530:SML530"/>
    <mergeCell ref="SMM530:SMP530"/>
    <mergeCell ref="SMQ530:SMT530"/>
    <mergeCell ref="SMU530:SMX530"/>
    <mergeCell ref="SLK530:SLN530"/>
    <mergeCell ref="SLO530:SLR530"/>
    <mergeCell ref="SLS530:SLV530"/>
    <mergeCell ref="SLW530:SLZ530"/>
    <mergeCell ref="SMA530:SMD530"/>
    <mergeCell ref="SKQ530:SKT530"/>
    <mergeCell ref="SKU530:SKX530"/>
    <mergeCell ref="SKY530:SLB530"/>
    <mergeCell ref="SLC530:SLF530"/>
    <mergeCell ref="SLG530:SLJ530"/>
    <mergeCell ref="SJW530:SJZ530"/>
    <mergeCell ref="SKA530:SKD530"/>
    <mergeCell ref="SKE530:SKH530"/>
    <mergeCell ref="SKI530:SKL530"/>
    <mergeCell ref="SKM530:SKP530"/>
    <mergeCell ref="STW530:STZ530"/>
    <mergeCell ref="SUA530:SUD530"/>
    <mergeCell ref="SUE530:SUH530"/>
    <mergeCell ref="SUI530:SUL530"/>
    <mergeCell ref="SUM530:SUP530"/>
    <mergeCell ref="STC530:STF530"/>
    <mergeCell ref="STG530:STJ530"/>
    <mergeCell ref="STK530:STN530"/>
    <mergeCell ref="STO530:STR530"/>
    <mergeCell ref="STS530:STV530"/>
    <mergeCell ref="SSI530:SSL530"/>
    <mergeCell ref="SSM530:SSP530"/>
    <mergeCell ref="SSQ530:SST530"/>
    <mergeCell ref="SSU530:SSX530"/>
    <mergeCell ref="SSY530:STB530"/>
    <mergeCell ref="SRO530:SRR530"/>
    <mergeCell ref="SRS530:SRV530"/>
    <mergeCell ref="SRW530:SRZ530"/>
    <mergeCell ref="SSA530:SSD530"/>
    <mergeCell ref="SSE530:SSH530"/>
    <mergeCell ref="SQU530:SQX530"/>
    <mergeCell ref="SQY530:SRB530"/>
    <mergeCell ref="SRC530:SRF530"/>
    <mergeCell ref="SRG530:SRJ530"/>
    <mergeCell ref="SRK530:SRN530"/>
    <mergeCell ref="SQA530:SQD530"/>
    <mergeCell ref="SQE530:SQH530"/>
    <mergeCell ref="SQI530:SQL530"/>
    <mergeCell ref="SQM530:SQP530"/>
    <mergeCell ref="SQQ530:SQT530"/>
    <mergeCell ref="SPG530:SPJ530"/>
    <mergeCell ref="SPK530:SPN530"/>
    <mergeCell ref="SPO530:SPR530"/>
    <mergeCell ref="SPS530:SPV530"/>
    <mergeCell ref="SPW530:SPZ530"/>
    <mergeCell ref="SZG530:SZJ530"/>
    <mergeCell ref="SZK530:SZN530"/>
    <mergeCell ref="SZO530:SZR530"/>
    <mergeCell ref="SZS530:SZV530"/>
    <mergeCell ref="SZW530:SZZ530"/>
    <mergeCell ref="SYM530:SYP530"/>
    <mergeCell ref="SYQ530:SYT530"/>
    <mergeCell ref="SYU530:SYX530"/>
    <mergeCell ref="SYY530:SZB530"/>
    <mergeCell ref="SZC530:SZF530"/>
    <mergeCell ref="SXS530:SXV530"/>
    <mergeCell ref="SXW530:SXZ530"/>
    <mergeCell ref="SYA530:SYD530"/>
    <mergeCell ref="SYE530:SYH530"/>
    <mergeCell ref="SYI530:SYL530"/>
    <mergeCell ref="SWY530:SXB530"/>
    <mergeCell ref="SXC530:SXF530"/>
    <mergeCell ref="SXG530:SXJ530"/>
    <mergeCell ref="SXK530:SXN530"/>
    <mergeCell ref="SXO530:SXR530"/>
    <mergeCell ref="SWE530:SWH530"/>
    <mergeCell ref="SWI530:SWL530"/>
    <mergeCell ref="SWM530:SWP530"/>
    <mergeCell ref="SWQ530:SWT530"/>
    <mergeCell ref="SWU530:SWX530"/>
    <mergeCell ref="SVK530:SVN530"/>
    <mergeCell ref="SVO530:SVR530"/>
    <mergeCell ref="SVS530:SVV530"/>
    <mergeCell ref="SVW530:SVZ530"/>
    <mergeCell ref="SWA530:SWD530"/>
    <mergeCell ref="SUQ530:SUT530"/>
    <mergeCell ref="SUU530:SUX530"/>
    <mergeCell ref="SUY530:SVB530"/>
    <mergeCell ref="SVC530:SVF530"/>
    <mergeCell ref="SVG530:SVJ530"/>
    <mergeCell ref="TEQ530:TET530"/>
    <mergeCell ref="TEU530:TEX530"/>
    <mergeCell ref="TEY530:TFB530"/>
    <mergeCell ref="TFC530:TFF530"/>
    <mergeCell ref="TFG530:TFJ530"/>
    <mergeCell ref="TDW530:TDZ530"/>
    <mergeCell ref="TEA530:TED530"/>
    <mergeCell ref="TEE530:TEH530"/>
    <mergeCell ref="TEI530:TEL530"/>
    <mergeCell ref="TEM530:TEP530"/>
    <mergeCell ref="TDC530:TDF530"/>
    <mergeCell ref="TDG530:TDJ530"/>
    <mergeCell ref="TDK530:TDN530"/>
    <mergeCell ref="TDO530:TDR530"/>
    <mergeCell ref="TDS530:TDV530"/>
    <mergeCell ref="TCI530:TCL530"/>
    <mergeCell ref="TCM530:TCP530"/>
    <mergeCell ref="TCQ530:TCT530"/>
    <mergeCell ref="TCU530:TCX530"/>
    <mergeCell ref="TCY530:TDB530"/>
    <mergeCell ref="TBO530:TBR530"/>
    <mergeCell ref="TBS530:TBV530"/>
    <mergeCell ref="TBW530:TBZ530"/>
    <mergeCell ref="TCA530:TCD530"/>
    <mergeCell ref="TCE530:TCH530"/>
    <mergeCell ref="TAU530:TAX530"/>
    <mergeCell ref="TAY530:TBB530"/>
    <mergeCell ref="TBC530:TBF530"/>
    <mergeCell ref="TBG530:TBJ530"/>
    <mergeCell ref="TBK530:TBN530"/>
    <mergeCell ref="TAA530:TAD530"/>
    <mergeCell ref="TAE530:TAH530"/>
    <mergeCell ref="TAI530:TAL530"/>
    <mergeCell ref="TAM530:TAP530"/>
    <mergeCell ref="TAQ530:TAT530"/>
    <mergeCell ref="TKA530:TKD530"/>
    <mergeCell ref="TKE530:TKH530"/>
    <mergeCell ref="TKI530:TKL530"/>
    <mergeCell ref="TKM530:TKP530"/>
    <mergeCell ref="TKQ530:TKT530"/>
    <mergeCell ref="TJG530:TJJ530"/>
    <mergeCell ref="TJK530:TJN530"/>
    <mergeCell ref="TJO530:TJR530"/>
    <mergeCell ref="TJS530:TJV530"/>
    <mergeCell ref="TJW530:TJZ530"/>
    <mergeCell ref="TIM530:TIP530"/>
    <mergeCell ref="TIQ530:TIT530"/>
    <mergeCell ref="TIU530:TIX530"/>
    <mergeCell ref="TIY530:TJB530"/>
    <mergeCell ref="TJC530:TJF530"/>
    <mergeCell ref="THS530:THV530"/>
    <mergeCell ref="THW530:THZ530"/>
    <mergeCell ref="TIA530:TID530"/>
    <mergeCell ref="TIE530:TIH530"/>
    <mergeCell ref="TII530:TIL530"/>
    <mergeCell ref="TGY530:THB530"/>
    <mergeCell ref="THC530:THF530"/>
    <mergeCell ref="THG530:THJ530"/>
    <mergeCell ref="THK530:THN530"/>
    <mergeCell ref="THO530:THR530"/>
    <mergeCell ref="TGE530:TGH530"/>
    <mergeCell ref="TGI530:TGL530"/>
    <mergeCell ref="TGM530:TGP530"/>
    <mergeCell ref="TGQ530:TGT530"/>
    <mergeCell ref="TGU530:TGX530"/>
    <mergeCell ref="TFK530:TFN530"/>
    <mergeCell ref="TFO530:TFR530"/>
    <mergeCell ref="TFS530:TFV530"/>
    <mergeCell ref="TFW530:TFZ530"/>
    <mergeCell ref="TGA530:TGD530"/>
    <mergeCell ref="TPK530:TPN530"/>
    <mergeCell ref="TPO530:TPR530"/>
    <mergeCell ref="TPS530:TPV530"/>
    <mergeCell ref="TPW530:TPZ530"/>
    <mergeCell ref="TQA530:TQD530"/>
    <mergeCell ref="TOQ530:TOT530"/>
    <mergeCell ref="TOU530:TOX530"/>
    <mergeCell ref="TOY530:TPB530"/>
    <mergeCell ref="TPC530:TPF530"/>
    <mergeCell ref="TPG530:TPJ530"/>
    <mergeCell ref="TNW530:TNZ530"/>
    <mergeCell ref="TOA530:TOD530"/>
    <mergeCell ref="TOE530:TOH530"/>
    <mergeCell ref="TOI530:TOL530"/>
    <mergeCell ref="TOM530:TOP530"/>
    <mergeCell ref="TNC530:TNF530"/>
    <mergeCell ref="TNG530:TNJ530"/>
    <mergeCell ref="TNK530:TNN530"/>
    <mergeCell ref="TNO530:TNR530"/>
    <mergeCell ref="TNS530:TNV530"/>
    <mergeCell ref="TMI530:TML530"/>
    <mergeCell ref="TMM530:TMP530"/>
    <mergeCell ref="TMQ530:TMT530"/>
    <mergeCell ref="TMU530:TMX530"/>
    <mergeCell ref="TMY530:TNB530"/>
    <mergeCell ref="TLO530:TLR530"/>
    <mergeCell ref="TLS530:TLV530"/>
    <mergeCell ref="TLW530:TLZ530"/>
    <mergeCell ref="TMA530:TMD530"/>
    <mergeCell ref="TME530:TMH530"/>
    <mergeCell ref="TKU530:TKX530"/>
    <mergeCell ref="TKY530:TLB530"/>
    <mergeCell ref="TLC530:TLF530"/>
    <mergeCell ref="TLG530:TLJ530"/>
    <mergeCell ref="TLK530:TLN530"/>
    <mergeCell ref="TUU530:TUX530"/>
    <mergeCell ref="TUY530:TVB530"/>
    <mergeCell ref="TVC530:TVF530"/>
    <mergeCell ref="TVG530:TVJ530"/>
    <mergeCell ref="TVK530:TVN530"/>
    <mergeCell ref="TUA530:TUD530"/>
    <mergeCell ref="TUE530:TUH530"/>
    <mergeCell ref="TUI530:TUL530"/>
    <mergeCell ref="TUM530:TUP530"/>
    <mergeCell ref="TUQ530:TUT530"/>
    <mergeCell ref="TTG530:TTJ530"/>
    <mergeCell ref="TTK530:TTN530"/>
    <mergeCell ref="TTO530:TTR530"/>
    <mergeCell ref="TTS530:TTV530"/>
    <mergeCell ref="TTW530:TTZ530"/>
    <mergeCell ref="TSM530:TSP530"/>
    <mergeCell ref="TSQ530:TST530"/>
    <mergeCell ref="TSU530:TSX530"/>
    <mergeCell ref="TSY530:TTB530"/>
    <mergeCell ref="TTC530:TTF530"/>
    <mergeCell ref="TRS530:TRV530"/>
    <mergeCell ref="TRW530:TRZ530"/>
    <mergeCell ref="TSA530:TSD530"/>
    <mergeCell ref="TSE530:TSH530"/>
    <mergeCell ref="TSI530:TSL530"/>
    <mergeCell ref="TQY530:TRB530"/>
    <mergeCell ref="TRC530:TRF530"/>
    <mergeCell ref="TRG530:TRJ530"/>
    <mergeCell ref="TRK530:TRN530"/>
    <mergeCell ref="TRO530:TRR530"/>
    <mergeCell ref="TQE530:TQH530"/>
    <mergeCell ref="TQI530:TQL530"/>
    <mergeCell ref="TQM530:TQP530"/>
    <mergeCell ref="TQQ530:TQT530"/>
    <mergeCell ref="TQU530:TQX530"/>
    <mergeCell ref="UAE530:UAH530"/>
    <mergeCell ref="UAI530:UAL530"/>
    <mergeCell ref="UAM530:UAP530"/>
    <mergeCell ref="UAQ530:UAT530"/>
    <mergeCell ref="UAU530:UAX530"/>
    <mergeCell ref="TZK530:TZN530"/>
    <mergeCell ref="TZO530:TZR530"/>
    <mergeCell ref="TZS530:TZV530"/>
    <mergeCell ref="TZW530:TZZ530"/>
    <mergeCell ref="UAA530:UAD530"/>
    <mergeCell ref="TYQ530:TYT530"/>
    <mergeCell ref="TYU530:TYX530"/>
    <mergeCell ref="TYY530:TZB530"/>
    <mergeCell ref="TZC530:TZF530"/>
    <mergeCell ref="TZG530:TZJ530"/>
    <mergeCell ref="TXW530:TXZ530"/>
    <mergeCell ref="TYA530:TYD530"/>
    <mergeCell ref="TYE530:TYH530"/>
    <mergeCell ref="TYI530:TYL530"/>
    <mergeCell ref="TYM530:TYP530"/>
    <mergeCell ref="TXC530:TXF530"/>
    <mergeCell ref="TXG530:TXJ530"/>
    <mergeCell ref="TXK530:TXN530"/>
    <mergeCell ref="TXO530:TXR530"/>
    <mergeCell ref="TXS530:TXV530"/>
    <mergeCell ref="TWI530:TWL530"/>
    <mergeCell ref="TWM530:TWP530"/>
    <mergeCell ref="TWQ530:TWT530"/>
    <mergeCell ref="TWU530:TWX530"/>
    <mergeCell ref="TWY530:TXB530"/>
    <mergeCell ref="TVO530:TVR530"/>
    <mergeCell ref="TVS530:TVV530"/>
    <mergeCell ref="TVW530:TVZ530"/>
    <mergeCell ref="TWA530:TWD530"/>
    <mergeCell ref="TWE530:TWH530"/>
    <mergeCell ref="UFO530:UFR530"/>
    <mergeCell ref="UFS530:UFV530"/>
    <mergeCell ref="UFW530:UFZ530"/>
    <mergeCell ref="UGA530:UGD530"/>
    <mergeCell ref="UGE530:UGH530"/>
    <mergeCell ref="UEU530:UEX530"/>
    <mergeCell ref="UEY530:UFB530"/>
    <mergeCell ref="UFC530:UFF530"/>
    <mergeCell ref="UFG530:UFJ530"/>
    <mergeCell ref="UFK530:UFN530"/>
    <mergeCell ref="UEA530:UED530"/>
    <mergeCell ref="UEE530:UEH530"/>
    <mergeCell ref="UEI530:UEL530"/>
    <mergeCell ref="UEM530:UEP530"/>
    <mergeCell ref="UEQ530:UET530"/>
    <mergeCell ref="UDG530:UDJ530"/>
    <mergeCell ref="UDK530:UDN530"/>
    <mergeCell ref="UDO530:UDR530"/>
    <mergeCell ref="UDS530:UDV530"/>
    <mergeCell ref="UDW530:UDZ530"/>
    <mergeCell ref="UCM530:UCP530"/>
    <mergeCell ref="UCQ530:UCT530"/>
    <mergeCell ref="UCU530:UCX530"/>
    <mergeCell ref="UCY530:UDB530"/>
    <mergeCell ref="UDC530:UDF530"/>
    <mergeCell ref="UBS530:UBV530"/>
    <mergeCell ref="UBW530:UBZ530"/>
    <mergeCell ref="UCA530:UCD530"/>
    <mergeCell ref="UCE530:UCH530"/>
    <mergeCell ref="UCI530:UCL530"/>
    <mergeCell ref="UAY530:UBB530"/>
    <mergeCell ref="UBC530:UBF530"/>
    <mergeCell ref="UBG530:UBJ530"/>
    <mergeCell ref="UBK530:UBN530"/>
    <mergeCell ref="UBO530:UBR530"/>
    <mergeCell ref="UKY530:ULB530"/>
    <mergeCell ref="ULC530:ULF530"/>
    <mergeCell ref="ULG530:ULJ530"/>
    <mergeCell ref="ULK530:ULN530"/>
    <mergeCell ref="ULO530:ULR530"/>
    <mergeCell ref="UKE530:UKH530"/>
    <mergeCell ref="UKI530:UKL530"/>
    <mergeCell ref="UKM530:UKP530"/>
    <mergeCell ref="UKQ530:UKT530"/>
    <mergeCell ref="UKU530:UKX530"/>
    <mergeCell ref="UJK530:UJN530"/>
    <mergeCell ref="UJO530:UJR530"/>
    <mergeCell ref="UJS530:UJV530"/>
    <mergeCell ref="UJW530:UJZ530"/>
    <mergeCell ref="UKA530:UKD530"/>
    <mergeCell ref="UIQ530:UIT530"/>
    <mergeCell ref="UIU530:UIX530"/>
    <mergeCell ref="UIY530:UJB530"/>
    <mergeCell ref="UJC530:UJF530"/>
    <mergeCell ref="UJG530:UJJ530"/>
    <mergeCell ref="UHW530:UHZ530"/>
    <mergeCell ref="UIA530:UID530"/>
    <mergeCell ref="UIE530:UIH530"/>
    <mergeCell ref="UII530:UIL530"/>
    <mergeCell ref="UIM530:UIP530"/>
    <mergeCell ref="UHC530:UHF530"/>
    <mergeCell ref="UHG530:UHJ530"/>
    <mergeCell ref="UHK530:UHN530"/>
    <mergeCell ref="UHO530:UHR530"/>
    <mergeCell ref="UHS530:UHV530"/>
    <mergeCell ref="UGI530:UGL530"/>
    <mergeCell ref="UGM530:UGP530"/>
    <mergeCell ref="UGQ530:UGT530"/>
    <mergeCell ref="UGU530:UGX530"/>
    <mergeCell ref="UGY530:UHB530"/>
    <mergeCell ref="UQI530:UQL530"/>
    <mergeCell ref="UQM530:UQP530"/>
    <mergeCell ref="UQQ530:UQT530"/>
    <mergeCell ref="UQU530:UQX530"/>
    <mergeCell ref="UQY530:URB530"/>
    <mergeCell ref="UPO530:UPR530"/>
    <mergeCell ref="UPS530:UPV530"/>
    <mergeCell ref="UPW530:UPZ530"/>
    <mergeCell ref="UQA530:UQD530"/>
    <mergeCell ref="UQE530:UQH530"/>
    <mergeCell ref="UOU530:UOX530"/>
    <mergeCell ref="UOY530:UPB530"/>
    <mergeCell ref="UPC530:UPF530"/>
    <mergeCell ref="UPG530:UPJ530"/>
    <mergeCell ref="UPK530:UPN530"/>
    <mergeCell ref="UOA530:UOD530"/>
    <mergeCell ref="UOE530:UOH530"/>
    <mergeCell ref="UOI530:UOL530"/>
    <mergeCell ref="UOM530:UOP530"/>
    <mergeCell ref="UOQ530:UOT530"/>
    <mergeCell ref="UNG530:UNJ530"/>
    <mergeCell ref="UNK530:UNN530"/>
    <mergeCell ref="UNO530:UNR530"/>
    <mergeCell ref="UNS530:UNV530"/>
    <mergeCell ref="UNW530:UNZ530"/>
    <mergeCell ref="UMM530:UMP530"/>
    <mergeCell ref="UMQ530:UMT530"/>
    <mergeCell ref="UMU530:UMX530"/>
    <mergeCell ref="UMY530:UNB530"/>
    <mergeCell ref="UNC530:UNF530"/>
    <mergeCell ref="ULS530:ULV530"/>
    <mergeCell ref="ULW530:ULZ530"/>
    <mergeCell ref="UMA530:UMD530"/>
    <mergeCell ref="UME530:UMH530"/>
    <mergeCell ref="UMI530:UML530"/>
    <mergeCell ref="UVS530:UVV530"/>
    <mergeCell ref="UVW530:UVZ530"/>
    <mergeCell ref="UWA530:UWD530"/>
    <mergeCell ref="UWE530:UWH530"/>
    <mergeCell ref="UWI530:UWL530"/>
    <mergeCell ref="UUY530:UVB530"/>
    <mergeCell ref="UVC530:UVF530"/>
    <mergeCell ref="UVG530:UVJ530"/>
    <mergeCell ref="UVK530:UVN530"/>
    <mergeCell ref="UVO530:UVR530"/>
    <mergeCell ref="UUE530:UUH530"/>
    <mergeCell ref="UUI530:UUL530"/>
    <mergeCell ref="UUM530:UUP530"/>
    <mergeCell ref="UUQ530:UUT530"/>
    <mergeCell ref="UUU530:UUX530"/>
    <mergeCell ref="UTK530:UTN530"/>
    <mergeCell ref="UTO530:UTR530"/>
    <mergeCell ref="UTS530:UTV530"/>
    <mergeCell ref="UTW530:UTZ530"/>
    <mergeCell ref="UUA530:UUD530"/>
    <mergeCell ref="USQ530:UST530"/>
    <mergeCell ref="USU530:USX530"/>
    <mergeCell ref="USY530:UTB530"/>
    <mergeCell ref="UTC530:UTF530"/>
    <mergeCell ref="UTG530:UTJ530"/>
    <mergeCell ref="URW530:URZ530"/>
    <mergeCell ref="USA530:USD530"/>
    <mergeCell ref="USE530:USH530"/>
    <mergeCell ref="USI530:USL530"/>
    <mergeCell ref="USM530:USP530"/>
    <mergeCell ref="URC530:URF530"/>
    <mergeCell ref="URG530:URJ530"/>
    <mergeCell ref="URK530:URN530"/>
    <mergeCell ref="URO530:URR530"/>
    <mergeCell ref="URS530:URV530"/>
    <mergeCell ref="VBC530:VBF530"/>
    <mergeCell ref="VBG530:VBJ530"/>
    <mergeCell ref="VBK530:VBN530"/>
    <mergeCell ref="VBO530:VBR530"/>
    <mergeCell ref="VBS530:VBV530"/>
    <mergeCell ref="VAI530:VAL530"/>
    <mergeCell ref="VAM530:VAP530"/>
    <mergeCell ref="VAQ530:VAT530"/>
    <mergeCell ref="VAU530:VAX530"/>
    <mergeCell ref="VAY530:VBB530"/>
    <mergeCell ref="UZO530:UZR530"/>
    <mergeCell ref="UZS530:UZV530"/>
    <mergeCell ref="UZW530:UZZ530"/>
    <mergeCell ref="VAA530:VAD530"/>
    <mergeCell ref="VAE530:VAH530"/>
    <mergeCell ref="UYU530:UYX530"/>
    <mergeCell ref="UYY530:UZB530"/>
    <mergeCell ref="UZC530:UZF530"/>
    <mergeCell ref="UZG530:UZJ530"/>
    <mergeCell ref="UZK530:UZN530"/>
    <mergeCell ref="UYA530:UYD530"/>
    <mergeCell ref="UYE530:UYH530"/>
    <mergeCell ref="UYI530:UYL530"/>
    <mergeCell ref="UYM530:UYP530"/>
    <mergeCell ref="UYQ530:UYT530"/>
    <mergeCell ref="UXG530:UXJ530"/>
    <mergeCell ref="UXK530:UXN530"/>
    <mergeCell ref="UXO530:UXR530"/>
    <mergeCell ref="UXS530:UXV530"/>
    <mergeCell ref="UXW530:UXZ530"/>
    <mergeCell ref="UWM530:UWP530"/>
    <mergeCell ref="UWQ530:UWT530"/>
    <mergeCell ref="UWU530:UWX530"/>
    <mergeCell ref="UWY530:UXB530"/>
    <mergeCell ref="UXC530:UXF530"/>
    <mergeCell ref="VGM530:VGP530"/>
    <mergeCell ref="VGQ530:VGT530"/>
    <mergeCell ref="VGU530:VGX530"/>
    <mergeCell ref="VGY530:VHB530"/>
    <mergeCell ref="VHC530:VHF530"/>
    <mergeCell ref="VFS530:VFV530"/>
    <mergeCell ref="VFW530:VFZ530"/>
    <mergeCell ref="VGA530:VGD530"/>
    <mergeCell ref="VGE530:VGH530"/>
    <mergeCell ref="VGI530:VGL530"/>
    <mergeCell ref="VEY530:VFB530"/>
    <mergeCell ref="VFC530:VFF530"/>
    <mergeCell ref="VFG530:VFJ530"/>
    <mergeCell ref="VFK530:VFN530"/>
    <mergeCell ref="VFO530:VFR530"/>
    <mergeCell ref="VEE530:VEH530"/>
    <mergeCell ref="VEI530:VEL530"/>
    <mergeCell ref="VEM530:VEP530"/>
    <mergeCell ref="VEQ530:VET530"/>
    <mergeCell ref="VEU530:VEX530"/>
    <mergeCell ref="VDK530:VDN530"/>
    <mergeCell ref="VDO530:VDR530"/>
    <mergeCell ref="VDS530:VDV530"/>
    <mergeCell ref="VDW530:VDZ530"/>
    <mergeCell ref="VEA530:VED530"/>
    <mergeCell ref="VCQ530:VCT530"/>
    <mergeCell ref="VCU530:VCX530"/>
    <mergeCell ref="VCY530:VDB530"/>
    <mergeCell ref="VDC530:VDF530"/>
    <mergeCell ref="VDG530:VDJ530"/>
    <mergeCell ref="VBW530:VBZ530"/>
    <mergeCell ref="VCA530:VCD530"/>
    <mergeCell ref="VCE530:VCH530"/>
    <mergeCell ref="VCI530:VCL530"/>
    <mergeCell ref="VCM530:VCP530"/>
    <mergeCell ref="VLW530:VLZ530"/>
    <mergeCell ref="VMA530:VMD530"/>
    <mergeCell ref="VME530:VMH530"/>
    <mergeCell ref="VMI530:VML530"/>
    <mergeCell ref="VMM530:VMP530"/>
    <mergeCell ref="VLC530:VLF530"/>
    <mergeCell ref="VLG530:VLJ530"/>
    <mergeCell ref="VLK530:VLN530"/>
    <mergeCell ref="VLO530:VLR530"/>
    <mergeCell ref="VLS530:VLV530"/>
    <mergeCell ref="VKI530:VKL530"/>
    <mergeCell ref="VKM530:VKP530"/>
    <mergeCell ref="VKQ530:VKT530"/>
    <mergeCell ref="VKU530:VKX530"/>
    <mergeCell ref="VKY530:VLB530"/>
    <mergeCell ref="VJO530:VJR530"/>
    <mergeCell ref="VJS530:VJV530"/>
    <mergeCell ref="VJW530:VJZ530"/>
    <mergeCell ref="VKA530:VKD530"/>
    <mergeCell ref="VKE530:VKH530"/>
    <mergeCell ref="VIU530:VIX530"/>
    <mergeCell ref="VIY530:VJB530"/>
    <mergeCell ref="VJC530:VJF530"/>
    <mergeCell ref="VJG530:VJJ530"/>
    <mergeCell ref="VJK530:VJN530"/>
    <mergeCell ref="VIA530:VID530"/>
    <mergeCell ref="VIE530:VIH530"/>
    <mergeCell ref="VII530:VIL530"/>
    <mergeCell ref="VIM530:VIP530"/>
    <mergeCell ref="VIQ530:VIT530"/>
    <mergeCell ref="VHG530:VHJ530"/>
    <mergeCell ref="VHK530:VHN530"/>
    <mergeCell ref="VHO530:VHR530"/>
    <mergeCell ref="VHS530:VHV530"/>
    <mergeCell ref="VHW530:VHZ530"/>
    <mergeCell ref="VRG530:VRJ530"/>
    <mergeCell ref="VRK530:VRN530"/>
    <mergeCell ref="VRO530:VRR530"/>
    <mergeCell ref="VRS530:VRV530"/>
    <mergeCell ref="VRW530:VRZ530"/>
    <mergeCell ref="VQM530:VQP530"/>
    <mergeCell ref="VQQ530:VQT530"/>
    <mergeCell ref="VQU530:VQX530"/>
    <mergeCell ref="VQY530:VRB530"/>
    <mergeCell ref="VRC530:VRF530"/>
    <mergeCell ref="VPS530:VPV530"/>
    <mergeCell ref="VPW530:VPZ530"/>
    <mergeCell ref="VQA530:VQD530"/>
    <mergeCell ref="VQE530:VQH530"/>
    <mergeCell ref="VQI530:VQL530"/>
    <mergeCell ref="VOY530:VPB530"/>
    <mergeCell ref="VPC530:VPF530"/>
    <mergeCell ref="VPG530:VPJ530"/>
    <mergeCell ref="VPK530:VPN530"/>
    <mergeCell ref="VPO530:VPR530"/>
    <mergeCell ref="VOE530:VOH530"/>
    <mergeCell ref="VOI530:VOL530"/>
    <mergeCell ref="VOM530:VOP530"/>
    <mergeCell ref="VOQ530:VOT530"/>
    <mergeCell ref="VOU530:VOX530"/>
    <mergeCell ref="VNK530:VNN530"/>
    <mergeCell ref="VNO530:VNR530"/>
    <mergeCell ref="VNS530:VNV530"/>
    <mergeCell ref="VNW530:VNZ530"/>
    <mergeCell ref="VOA530:VOD530"/>
    <mergeCell ref="VMQ530:VMT530"/>
    <mergeCell ref="VMU530:VMX530"/>
    <mergeCell ref="VMY530:VNB530"/>
    <mergeCell ref="VNC530:VNF530"/>
    <mergeCell ref="VNG530:VNJ530"/>
    <mergeCell ref="VWQ530:VWT530"/>
    <mergeCell ref="VWU530:VWX530"/>
    <mergeCell ref="VWY530:VXB530"/>
    <mergeCell ref="VXC530:VXF530"/>
    <mergeCell ref="VXG530:VXJ530"/>
    <mergeCell ref="VVW530:VVZ530"/>
    <mergeCell ref="VWA530:VWD530"/>
    <mergeCell ref="VWE530:VWH530"/>
    <mergeCell ref="VWI530:VWL530"/>
    <mergeCell ref="VWM530:VWP530"/>
    <mergeCell ref="VVC530:VVF530"/>
    <mergeCell ref="VVG530:VVJ530"/>
    <mergeCell ref="VVK530:VVN530"/>
    <mergeCell ref="VVO530:VVR530"/>
    <mergeCell ref="VVS530:VVV530"/>
    <mergeCell ref="VUI530:VUL530"/>
    <mergeCell ref="VUM530:VUP530"/>
    <mergeCell ref="VUQ530:VUT530"/>
    <mergeCell ref="VUU530:VUX530"/>
    <mergeCell ref="VUY530:VVB530"/>
    <mergeCell ref="VTO530:VTR530"/>
    <mergeCell ref="VTS530:VTV530"/>
    <mergeCell ref="VTW530:VTZ530"/>
    <mergeCell ref="VUA530:VUD530"/>
    <mergeCell ref="VUE530:VUH530"/>
    <mergeCell ref="VSU530:VSX530"/>
    <mergeCell ref="VSY530:VTB530"/>
    <mergeCell ref="VTC530:VTF530"/>
    <mergeCell ref="VTG530:VTJ530"/>
    <mergeCell ref="VTK530:VTN530"/>
    <mergeCell ref="VSA530:VSD530"/>
    <mergeCell ref="VSE530:VSH530"/>
    <mergeCell ref="VSI530:VSL530"/>
    <mergeCell ref="VSM530:VSP530"/>
    <mergeCell ref="VSQ530:VST530"/>
    <mergeCell ref="WCA530:WCD530"/>
    <mergeCell ref="WCE530:WCH530"/>
    <mergeCell ref="WCI530:WCL530"/>
    <mergeCell ref="WCM530:WCP530"/>
    <mergeCell ref="WCQ530:WCT530"/>
    <mergeCell ref="WBG530:WBJ530"/>
    <mergeCell ref="WBK530:WBN530"/>
    <mergeCell ref="WBO530:WBR530"/>
    <mergeCell ref="WBS530:WBV530"/>
    <mergeCell ref="WBW530:WBZ530"/>
    <mergeCell ref="WAM530:WAP530"/>
    <mergeCell ref="WAQ530:WAT530"/>
    <mergeCell ref="WAU530:WAX530"/>
    <mergeCell ref="WAY530:WBB530"/>
    <mergeCell ref="WBC530:WBF530"/>
    <mergeCell ref="VZS530:VZV530"/>
    <mergeCell ref="VZW530:VZZ530"/>
    <mergeCell ref="WAA530:WAD530"/>
    <mergeCell ref="WAE530:WAH530"/>
    <mergeCell ref="WAI530:WAL530"/>
    <mergeCell ref="VYY530:VZB530"/>
    <mergeCell ref="VZC530:VZF530"/>
    <mergeCell ref="VZG530:VZJ530"/>
    <mergeCell ref="VZK530:VZN530"/>
    <mergeCell ref="VZO530:VZR530"/>
    <mergeCell ref="VYE530:VYH530"/>
    <mergeCell ref="VYI530:VYL530"/>
    <mergeCell ref="VYM530:VYP530"/>
    <mergeCell ref="VYQ530:VYT530"/>
    <mergeCell ref="VYU530:VYX530"/>
    <mergeCell ref="VXK530:VXN530"/>
    <mergeCell ref="VXO530:VXR530"/>
    <mergeCell ref="VXS530:VXV530"/>
    <mergeCell ref="VXW530:VXZ530"/>
    <mergeCell ref="VYA530:VYD530"/>
    <mergeCell ref="WHK530:WHN530"/>
    <mergeCell ref="WHO530:WHR530"/>
    <mergeCell ref="WHS530:WHV530"/>
    <mergeCell ref="WHW530:WHZ530"/>
    <mergeCell ref="WIA530:WID530"/>
    <mergeCell ref="WGQ530:WGT530"/>
    <mergeCell ref="WGU530:WGX530"/>
    <mergeCell ref="WGY530:WHB530"/>
    <mergeCell ref="WHC530:WHF530"/>
    <mergeCell ref="WHG530:WHJ530"/>
    <mergeCell ref="WFW530:WFZ530"/>
    <mergeCell ref="WGA530:WGD530"/>
    <mergeCell ref="WGE530:WGH530"/>
    <mergeCell ref="WGI530:WGL530"/>
    <mergeCell ref="WGM530:WGP530"/>
    <mergeCell ref="WFC530:WFF530"/>
    <mergeCell ref="WFG530:WFJ530"/>
    <mergeCell ref="WFK530:WFN530"/>
    <mergeCell ref="WFO530:WFR530"/>
    <mergeCell ref="WFS530:WFV530"/>
    <mergeCell ref="WEI530:WEL530"/>
    <mergeCell ref="WEM530:WEP530"/>
    <mergeCell ref="WEQ530:WET530"/>
    <mergeCell ref="WEU530:WEX530"/>
    <mergeCell ref="WEY530:WFB530"/>
    <mergeCell ref="WDO530:WDR530"/>
    <mergeCell ref="WDS530:WDV530"/>
    <mergeCell ref="WDW530:WDZ530"/>
    <mergeCell ref="WEA530:WED530"/>
    <mergeCell ref="WEE530:WEH530"/>
    <mergeCell ref="WCU530:WCX530"/>
    <mergeCell ref="WCY530:WDB530"/>
    <mergeCell ref="WDC530:WDF530"/>
    <mergeCell ref="WDG530:WDJ530"/>
    <mergeCell ref="WDK530:WDN530"/>
    <mergeCell ref="WMU530:WMX530"/>
    <mergeCell ref="WMY530:WNB530"/>
    <mergeCell ref="WNC530:WNF530"/>
    <mergeCell ref="WNG530:WNJ530"/>
    <mergeCell ref="WNK530:WNN530"/>
    <mergeCell ref="WMA530:WMD530"/>
    <mergeCell ref="WME530:WMH530"/>
    <mergeCell ref="WMI530:WML530"/>
    <mergeCell ref="WMM530:WMP530"/>
    <mergeCell ref="WMQ530:WMT530"/>
    <mergeCell ref="WLG530:WLJ530"/>
    <mergeCell ref="WLK530:WLN530"/>
    <mergeCell ref="WLO530:WLR530"/>
    <mergeCell ref="WLS530:WLV530"/>
    <mergeCell ref="WLW530:WLZ530"/>
    <mergeCell ref="WKM530:WKP530"/>
    <mergeCell ref="WKQ530:WKT530"/>
    <mergeCell ref="WKU530:WKX530"/>
    <mergeCell ref="WKY530:WLB530"/>
    <mergeCell ref="WLC530:WLF530"/>
    <mergeCell ref="WJS530:WJV530"/>
    <mergeCell ref="WJW530:WJZ530"/>
    <mergeCell ref="WKA530:WKD530"/>
    <mergeCell ref="WKE530:WKH530"/>
    <mergeCell ref="WKI530:WKL530"/>
    <mergeCell ref="WIY530:WJB530"/>
    <mergeCell ref="WJC530:WJF530"/>
    <mergeCell ref="WJG530:WJJ530"/>
    <mergeCell ref="WJK530:WJN530"/>
    <mergeCell ref="WJO530:WJR530"/>
    <mergeCell ref="WIE530:WIH530"/>
    <mergeCell ref="WII530:WIL530"/>
    <mergeCell ref="WIM530:WIP530"/>
    <mergeCell ref="WIQ530:WIT530"/>
    <mergeCell ref="WIU530:WIX530"/>
    <mergeCell ref="WSE530:WSH530"/>
    <mergeCell ref="WSI530:WSL530"/>
    <mergeCell ref="WSM530:WSP530"/>
    <mergeCell ref="WSQ530:WST530"/>
    <mergeCell ref="WSU530:WSX530"/>
    <mergeCell ref="WRK530:WRN530"/>
    <mergeCell ref="WRO530:WRR530"/>
    <mergeCell ref="WRS530:WRV530"/>
    <mergeCell ref="WRW530:WRZ530"/>
    <mergeCell ref="WSA530:WSD530"/>
    <mergeCell ref="WQQ530:WQT530"/>
    <mergeCell ref="WQU530:WQX530"/>
    <mergeCell ref="WQY530:WRB530"/>
    <mergeCell ref="WRC530:WRF530"/>
    <mergeCell ref="WRG530:WRJ530"/>
    <mergeCell ref="WPW530:WPZ530"/>
    <mergeCell ref="WQA530:WQD530"/>
    <mergeCell ref="WQE530:WQH530"/>
    <mergeCell ref="WQI530:WQL530"/>
    <mergeCell ref="WQM530:WQP530"/>
    <mergeCell ref="WPC530:WPF530"/>
    <mergeCell ref="WPG530:WPJ530"/>
    <mergeCell ref="WPK530:WPN530"/>
    <mergeCell ref="WPO530:WPR530"/>
    <mergeCell ref="WPS530:WPV530"/>
    <mergeCell ref="WOI530:WOL530"/>
    <mergeCell ref="WOM530:WOP530"/>
    <mergeCell ref="WOQ530:WOT530"/>
    <mergeCell ref="WOU530:WOX530"/>
    <mergeCell ref="WOY530:WPB530"/>
    <mergeCell ref="WNO530:WNR530"/>
    <mergeCell ref="WNS530:WNV530"/>
    <mergeCell ref="WNW530:WNZ530"/>
    <mergeCell ref="WOA530:WOD530"/>
    <mergeCell ref="WOE530:WOH530"/>
    <mergeCell ref="WYY530:WZB530"/>
    <mergeCell ref="WXO530:WXR530"/>
    <mergeCell ref="WXS530:WXV530"/>
    <mergeCell ref="WXW530:WXZ530"/>
    <mergeCell ref="WYA530:WYD530"/>
    <mergeCell ref="WYE530:WYH530"/>
    <mergeCell ref="WWU530:WWX530"/>
    <mergeCell ref="WWY530:WXB530"/>
    <mergeCell ref="WXC530:WXF530"/>
    <mergeCell ref="WXG530:WXJ530"/>
    <mergeCell ref="WXK530:WXN530"/>
    <mergeCell ref="WWA530:WWD530"/>
    <mergeCell ref="WWE530:WWH530"/>
    <mergeCell ref="WWI530:WWL530"/>
    <mergeCell ref="WWM530:WWP530"/>
    <mergeCell ref="WWQ530:WWT530"/>
    <mergeCell ref="WVG530:WVJ530"/>
    <mergeCell ref="WVK530:WVN530"/>
    <mergeCell ref="WVO530:WVR530"/>
    <mergeCell ref="WVS530:WVV530"/>
    <mergeCell ref="WVW530:WVZ530"/>
    <mergeCell ref="WUM530:WUP530"/>
    <mergeCell ref="WUQ530:WUT530"/>
    <mergeCell ref="WUU530:WUX530"/>
    <mergeCell ref="WUY530:WVB530"/>
    <mergeCell ref="WVC530:WVF530"/>
    <mergeCell ref="WTS530:WTV530"/>
    <mergeCell ref="WTW530:WTZ530"/>
    <mergeCell ref="WUA530:WUD530"/>
    <mergeCell ref="WUE530:WUH530"/>
    <mergeCell ref="WUI530:WUL530"/>
    <mergeCell ref="WSY530:WTB530"/>
    <mergeCell ref="WTC530:WTF530"/>
    <mergeCell ref="WTG530:WTJ530"/>
    <mergeCell ref="WTK530:WTN530"/>
    <mergeCell ref="WTO530:WTR530"/>
    <mergeCell ref="BW531:BZ531"/>
    <mergeCell ref="CA531:CD531"/>
    <mergeCell ref="CE531:CH531"/>
    <mergeCell ref="CI531:CL531"/>
    <mergeCell ref="CM531:CP531"/>
    <mergeCell ref="BC531:BF531"/>
    <mergeCell ref="BG531:BJ531"/>
    <mergeCell ref="BK531:BN531"/>
    <mergeCell ref="BO531:BR531"/>
    <mergeCell ref="BS531:BV531"/>
    <mergeCell ref="AI531:AL531"/>
    <mergeCell ref="AM531:AP531"/>
    <mergeCell ref="AQ531:AT531"/>
    <mergeCell ref="AU531:AX531"/>
    <mergeCell ref="AY531:BB531"/>
    <mergeCell ref="O531:R531"/>
    <mergeCell ref="S531:V531"/>
    <mergeCell ref="W531:Z531"/>
    <mergeCell ref="AA531:AD531"/>
    <mergeCell ref="AE531:AH531"/>
    <mergeCell ref="XEM530:XEP530"/>
    <mergeCell ref="XEQ530:XET530"/>
    <mergeCell ref="XEU530:XEX530"/>
    <mergeCell ref="XEY530:XFB530"/>
    <mergeCell ref="XFC530:XFD530"/>
    <mergeCell ref="XDS530:XDV530"/>
    <mergeCell ref="XDW530:XDZ530"/>
    <mergeCell ref="XEA530:XED530"/>
    <mergeCell ref="XEE530:XEH530"/>
    <mergeCell ref="XEI530:XEL530"/>
    <mergeCell ref="XCY530:XDB530"/>
    <mergeCell ref="XDC530:XDF530"/>
    <mergeCell ref="XDG530:XDJ530"/>
    <mergeCell ref="XDK530:XDN530"/>
    <mergeCell ref="XDO530:XDR530"/>
    <mergeCell ref="XCE530:XCH530"/>
    <mergeCell ref="XCI530:XCL530"/>
    <mergeCell ref="XCM530:XCP530"/>
    <mergeCell ref="XCQ530:XCT530"/>
    <mergeCell ref="XCU530:XCX530"/>
    <mergeCell ref="XBK530:XBN530"/>
    <mergeCell ref="XBO530:XBR530"/>
    <mergeCell ref="XBS530:XBV530"/>
    <mergeCell ref="XBW530:XBZ530"/>
    <mergeCell ref="XCA530:XCD530"/>
    <mergeCell ref="XAQ530:XAT530"/>
    <mergeCell ref="XAU530:XAX530"/>
    <mergeCell ref="XAY530:XBB530"/>
    <mergeCell ref="XBC530:XBF530"/>
    <mergeCell ref="XBG530:XBJ530"/>
    <mergeCell ref="WZW530:WZZ530"/>
    <mergeCell ref="XAA530:XAD530"/>
    <mergeCell ref="XAE530:XAH530"/>
    <mergeCell ref="XAI530:XAL530"/>
    <mergeCell ref="XAM530:XAP530"/>
    <mergeCell ref="WZC530:WZF530"/>
    <mergeCell ref="WZG530:WZJ530"/>
    <mergeCell ref="WZK530:WZN530"/>
    <mergeCell ref="WZO530:WZR530"/>
    <mergeCell ref="WZS530:WZV530"/>
    <mergeCell ref="WYI530:WYL530"/>
    <mergeCell ref="WYM530:WYP530"/>
    <mergeCell ref="WYQ530:WYT530"/>
    <mergeCell ref="WYU530:WYX530"/>
    <mergeCell ref="HG531:HJ531"/>
    <mergeCell ref="HK531:HN531"/>
    <mergeCell ref="HO531:HR531"/>
    <mergeCell ref="HS531:HV531"/>
    <mergeCell ref="HW531:HZ531"/>
    <mergeCell ref="GM531:GP531"/>
    <mergeCell ref="GQ531:GT531"/>
    <mergeCell ref="GU531:GX531"/>
    <mergeCell ref="GY531:HB531"/>
    <mergeCell ref="HC531:HF531"/>
    <mergeCell ref="FS531:FV531"/>
    <mergeCell ref="FW531:FZ531"/>
    <mergeCell ref="GA531:GD531"/>
    <mergeCell ref="GE531:GH531"/>
    <mergeCell ref="GI531:GL531"/>
    <mergeCell ref="EY531:FB531"/>
    <mergeCell ref="FC531:FF531"/>
    <mergeCell ref="FG531:FJ531"/>
    <mergeCell ref="FK531:FN531"/>
    <mergeCell ref="FO531:FR531"/>
    <mergeCell ref="EE531:EH531"/>
    <mergeCell ref="EI531:EL531"/>
    <mergeCell ref="EM531:EP531"/>
    <mergeCell ref="EQ531:ET531"/>
    <mergeCell ref="EU531:EX531"/>
    <mergeCell ref="DK531:DN531"/>
    <mergeCell ref="DO531:DR531"/>
    <mergeCell ref="DS531:DV531"/>
    <mergeCell ref="DW531:DZ531"/>
    <mergeCell ref="EA531:ED531"/>
    <mergeCell ref="CQ531:CT531"/>
    <mergeCell ref="CU531:CX531"/>
    <mergeCell ref="CY531:DB531"/>
    <mergeCell ref="DC531:DF531"/>
    <mergeCell ref="DG531:DJ531"/>
    <mergeCell ref="MQ531:MT531"/>
    <mergeCell ref="MU531:MX531"/>
    <mergeCell ref="MY531:NB531"/>
    <mergeCell ref="NC531:NF531"/>
    <mergeCell ref="NG531:NJ531"/>
    <mergeCell ref="LW531:LZ531"/>
    <mergeCell ref="MA531:MD531"/>
    <mergeCell ref="ME531:MH531"/>
    <mergeCell ref="MI531:ML531"/>
    <mergeCell ref="MM531:MP531"/>
    <mergeCell ref="LC531:LF531"/>
    <mergeCell ref="LG531:LJ531"/>
    <mergeCell ref="LK531:LN531"/>
    <mergeCell ref="LO531:LR531"/>
    <mergeCell ref="LS531:LV531"/>
    <mergeCell ref="KI531:KL531"/>
    <mergeCell ref="KM531:KP531"/>
    <mergeCell ref="KQ531:KT531"/>
    <mergeCell ref="KU531:KX531"/>
    <mergeCell ref="KY531:LB531"/>
    <mergeCell ref="JO531:JR531"/>
    <mergeCell ref="JS531:JV531"/>
    <mergeCell ref="JW531:JZ531"/>
    <mergeCell ref="KA531:KD531"/>
    <mergeCell ref="KE531:KH531"/>
    <mergeCell ref="IU531:IX531"/>
    <mergeCell ref="IY531:JB531"/>
    <mergeCell ref="JC531:JF531"/>
    <mergeCell ref="JG531:JJ531"/>
    <mergeCell ref="JK531:JN531"/>
    <mergeCell ref="IA531:ID531"/>
    <mergeCell ref="IE531:IH531"/>
    <mergeCell ref="II531:IL531"/>
    <mergeCell ref="IM531:IP531"/>
    <mergeCell ref="IQ531:IT531"/>
    <mergeCell ref="SA531:SD531"/>
    <mergeCell ref="SE531:SH531"/>
    <mergeCell ref="SI531:SL531"/>
    <mergeCell ref="SM531:SP531"/>
    <mergeCell ref="SQ531:ST531"/>
    <mergeCell ref="RG531:RJ531"/>
    <mergeCell ref="RK531:RN531"/>
    <mergeCell ref="RO531:RR531"/>
    <mergeCell ref="RS531:RV531"/>
    <mergeCell ref="RW531:RZ531"/>
    <mergeCell ref="QM531:QP531"/>
    <mergeCell ref="QQ531:QT531"/>
    <mergeCell ref="QU531:QX531"/>
    <mergeCell ref="QY531:RB531"/>
    <mergeCell ref="RC531:RF531"/>
    <mergeCell ref="PS531:PV531"/>
    <mergeCell ref="PW531:PZ531"/>
    <mergeCell ref="QA531:QD531"/>
    <mergeCell ref="QE531:QH531"/>
    <mergeCell ref="QI531:QL531"/>
    <mergeCell ref="OY531:PB531"/>
    <mergeCell ref="PC531:PF531"/>
    <mergeCell ref="PG531:PJ531"/>
    <mergeCell ref="PK531:PN531"/>
    <mergeCell ref="PO531:PR531"/>
    <mergeCell ref="OE531:OH531"/>
    <mergeCell ref="OI531:OL531"/>
    <mergeCell ref="OM531:OP531"/>
    <mergeCell ref="OQ531:OT531"/>
    <mergeCell ref="OU531:OX531"/>
    <mergeCell ref="NK531:NN531"/>
    <mergeCell ref="NO531:NR531"/>
    <mergeCell ref="NS531:NV531"/>
    <mergeCell ref="NW531:NZ531"/>
    <mergeCell ref="OA531:OD531"/>
    <mergeCell ref="XK531:XN531"/>
    <mergeCell ref="XO531:XR531"/>
    <mergeCell ref="XS531:XV531"/>
    <mergeCell ref="XW531:XZ531"/>
    <mergeCell ref="YA531:YD531"/>
    <mergeCell ref="WQ531:WT531"/>
    <mergeCell ref="WU531:WX531"/>
    <mergeCell ref="WY531:XB531"/>
    <mergeCell ref="XC531:XF531"/>
    <mergeCell ref="XG531:XJ531"/>
    <mergeCell ref="VW531:VZ531"/>
    <mergeCell ref="WA531:WD531"/>
    <mergeCell ref="WE531:WH531"/>
    <mergeCell ref="WI531:WL531"/>
    <mergeCell ref="WM531:WP531"/>
    <mergeCell ref="VC531:VF531"/>
    <mergeCell ref="VG531:VJ531"/>
    <mergeCell ref="VK531:VN531"/>
    <mergeCell ref="VO531:VR531"/>
    <mergeCell ref="VS531:VV531"/>
    <mergeCell ref="UI531:UL531"/>
    <mergeCell ref="UM531:UP531"/>
    <mergeCell ref="UQ531:UT531"/>
    <mergeCell ref="UU531:UX531"/>
    <mergeCell ref="UY531:VB531"/>
    <mergeCell ref="TO531:TR531"/>
    <mergeCell ref="TS531:TV531"/>
    <mergeCell ref="TW531:TZ531"/>
    <mergeCell ref="UA531:UD531"/>
    <mergeCell ref="UE531:UH531"/>
    <mergeCell ref="SU531:SX531"/>
    <mergeCell ref="SY531:TB531"/>
    <mergeCell ref="TC531:TF531"/>
    <mergeCell ref="TG531:TJ531"/>
    <mergeCell ref="TK531:TN531"/>
    <mergeCell ref="ACU531:ACX531"/>
    <mergeCell ref="ACY531:ADB531"/>
    <mergeCell ref="ADC531:ADF531"/>
    <mergeCell ref="ADG531:ADJ531"/>
    <mergeCell ref="ADK531:ADN531"/>
    <mergeCell ref="ACA531:ACD531"/>
    <mergeCell ref="ACE531:ACH531"/>
    <mergeCell ref="ACI531:ACL531"/>
    <mergeCell ref="ACM531:ACP531"/>
    <mergeCell ref="ACQ531:ACT531"/>
    <mergeCell ref="ABG531:ABJ531"/>
    <mergeCell ref="ABK531:ABN531"/>
    <mergeCell ref="ABO531:ABR531"/>
    <mergeCell ref="ABS531:ABV531"/>
    <mergeCell ref="ABW531:ABZ531"/>
    <mergeCell ref="AAM531:AAP531"/>
    <mergeCell ref="AAQ531:AAT531"/>
    <mergeCell ref="AAU531:AAX531"/>
    <mergeCell ref="AAY531:ABB531"/>
    <mergeCell ref="ABC531:ABF531"/>
    <mergeCell ref="ZS531:ZV531"/>
    <mergeCell ref="ZW531:ZZ531"/>
    <mergeCell ref="AAA531:AAD531"/>
    <mergeCell ref="AAE531:AAH531"/>
    <mergeCell ref="AAI531:AAL531"/>
    <mergeCell ref="YY531:ZB531"/>
    <mergeCell ref="ZC531:ZF531"/>
    <mergeCell ref="ZG531:ZJ531"/>
    <mergeCell ref="ZK531:ZN531"/>
    <mergeCell ref="ZO531:ZR531"/>
    <mergeCell ref="YE531:YH531"/>
    <mergeCell ref="YI531:YL531"/>
    <mergeCell ref="YM531:YP531"/>
    <mergeCell ref="YQ531:YT531"/>
    <mergeCell ref="YU531:YX531"/>
    <mergeCell ref="AIE531:AIH531"/>
    <mergeCell ref="AII531:AIL531"/>
    <mergeCell ref="AIM531:AIP531"/>
    <mergeCell ref="AIQ531:AIT531"/>
    <mergeCell ref="AIU531:AIX531"/>
    <mergeCell ref="AHK531:AHN531"/>
    <mergeCell ref="AHO531:AHR531"/>
    <mergeCell ref="AHS531:AHV531"/>
    <mergeCell ref="AHW531:AHZ531"/>
    <mergeCell ref="AIA531:AID531"/>
    <mergeCell ref="AGQ531:AGT531"/>
    <mergeCell ref="AGU531:AGX531"/>
    <mergeCell ref="AGY531:AHB531"/>
    <mergeCell ref="AHC531:AHF531"/>
    <mergeCell ref="AHG531:AHJ531"/>
    <mergeCell ref="AFW531:AFZ531"/>
    <mergeCell ref="AGA531:AGD531"/>
    <mergeCell ref="AGE531:AGH531"/>
    <mergeCell ref="AGI531:AGL531"/>
    <mergeCell ref="AGM531:AGP531"/>
    <mergeCell ref="AFC531:AFF531"/>
    <mergeCell ref="AFG531:AFJ531"/>
    <mergeCell ref="AFK531:AFN531"/>
    <mergeCell ref="AFO531:AFR531"/>
    <mergeCell ref="AFS531:AFV531"/>
    <mergeCell ref="AEI531:AEL531"/>
    <mergeCell ref="AEM531:AEP531"/>
    <mergeCell ref="AEQ531:AET531"/>
    <mergeCell ref="AEU531:AEX531"/>
    <mergeCell ref="AEY531:AFB531"/>
    <mergeCell ref="ADO531:ADR531"/>
    <mergeCell ref="ADS531:ADV531"/>
    <mergeCell ref="ADW531:ADZ531"/>
    <mergeCell ref="AEA531:AED531"/>
    <mergeCell ref="AEE531:AEH531"/>
    <mergeCell ref="ANO531:ANR531"/>
    <mergeCell ref="ANS531:ANV531"/>
    <mergeCell ref="ANW531:ANZ531"/>
    <mergeCell ref="AOA531:AOD531"/>
    <mergeCell ref="AOE531:AOH531"/>
    <mergeCell ref="AMU531:AMX531"/>
    <mergeCell ref="AMY531:ANB531"/>
    <mergeCell ref="ANC531:ANF531"/>
    <mergeCell ref="ANG531:ANJ531"/>
    <mergeCell ref="ANK531:ANN531"/>
    <mergeCell ref="AMA531:AMD531"/>
    <mergeCell ref="AME531:AMH531"/>
    <mergeCell ref="AMI531:AML531"/>
    <mergeCell ref="AMM531:AMP531"/>
    <mergeCell ref="AMQ531:AMT531"/>
    <mergeCell ref="ALG531:ALJ531"/>
    <mergeCell ref="ALK531:ALN531"/>
    <mergeCell ref="ALO531:ALR531"/>
    <mergeCell ref="ALS531:ALV531"/>
    <mergeCell ref="ALW531:ALZ531"/>
    <mergeCell ref="AKM531:AKP531"/>
    <mergeCell ref="AKQ531:AKT531"/>
    <mergeCell ref="AKU531:AKX531"/>
    <mergeCell ref="AKY531:ALB531"/>
    <mergeCell ref="ALC531:ALF531"/>
    <mergeCell ref="AJS531:AJV531"/>
    <mergeCell ref="AJW531:AJZ531"/>
    <mergeCell ref="AKA531:AKD531"/>
    <mergeCell ref="AKE531:AKH531"/>
    <mergeCell ref="AKI531:AKL531"/>
    <mergeCell ref="AIY531:AJB531"/>
    <mergeCell ref="AJC531:AJF531"/>
    <mergeCell ref="AJG531:AJJ531"/>
    <mergeCell ref="AJK531:AJN531"/>
    <mergeCell ref="AJO531:AJR531"/>
    <mergeCell ref="ASY531:ATB531"/>
    <mergeCell ref="ATC531:ATF531"/>
    <mergeCell ref="ATG531:ATJ531"/>
    <mergeCell ref="ATK531:ATN531"/>
    <mergeCell ref="ATO531:ATR531"/>
    <mergeCell ref="ASE531:ASH531"/>
    <mergeCell ref="ASI531:ASL531"/>
    <mergeCell ref="ASM531:ASP531"/>
    <mergeCell ref="ASQ531:AST531"/>
    <mergeCell ref="ASU531:ASX531"/>
    <mergeCell ref="ARK531:ARN531"/>
    <mergeCell ref="ARO531:ARR531"/>
    <mergeCell ref="ARS531:ARV531"/>
    <mergeCell ref="ARW531:ARZ531"/>
    <mergeCell ref="ASA531:ASD531"/>
    <mergeCell ref="AQQ531:AQT531"/>
    <mergeCell ref="AQU531:AQX531"/>
    <mergeCell ref="AQY531:ARB531"/>
    <mergeCell ref="ARC531:ARF531"/>
    <mergeCell ref="ARG531:ARJ531"/>
    <mergeCell ref="APW531:APZ531"/>
    <mergeCell ref="AQA531:AQD531"/>
    <mergeCell ref="AQE531:AQH531"/>
    <mergeCell ref="AQI531:AQL531"/>
    <mergeCell ref="AQM531:AQP531"/>
    <mergeCell ref="APC531:APF531"/>
    <mergeCell ref="APG531:APJ531"/>
    <mergeCell ref="APK531:APN531"/>
    <mergeCell ref="APO531:APR531"/>
    <mergeCell ref="APS531:APV531"/>
    <mergeCell ref="AOI531:AOL531"/>
    <mergeCell ref="AOM531:AOP531"/>
    <mergeCell ref="AOQ531:AOT531"/>
    <mergeCell ref="AOU531:AOX531"/>
    <mergeCell ref="AOY531:APB531"/>
    <mergeCell ref="AYI531:AYL531"/>
    <mergeCell ref="AYM531:AYP531"/>
    <mergeCell ref="AYQ531:AYT531"/>
    <mergeCell ref="AYU531:AYX531"/>
    <mergeCell ref="AYY531:AZB531"/>
    <mergeCell ref="AXO531:AXR531"/>
    <mergeCell ref="AXS531:AXV531"/>
    <mergeCell ref="AXW531:AXZ531"/>
    <mergeCell ref="AYA531:AYD531"/>
    <mergeCell ref="AYE531:AYH531"/>
    <mergeCell ref="AWU531:AWX531"/>
    <mergeCell ref="AWY531:AXB531"/>
    <mergeCell ref="AXC531:AXF531"/>
    <mergeCell ref="AXG531:AXJ531"/>
    <mergeCell ref="AXK531:AXN531"/>
    <mergeCell ref="AWA531:AWD531"/>
    <mergeCell ref="AWE531:AWH531"/>
    <mergeCell ref="AWI531:AWL531"/>
    <mergeCell ref="AWM531:AWP531"/>
    <mergeCell ref="AWQ531:AWT531"/>
    <mergeCell ref="AVG531:AVJ531"/>
    <mergeCell ref="AVK531:AVN531"/>
    <mergeCell ref="AVO531:AVR531"/>
    <mergeCell ref="AVS531:AVV531"/>
    <mergeCell ref="AVW531:AVZ531"/>
    <mergeCell ref="AUM531:AUP531"/>
    <mergeCell ref="AUQ531:AUT531"/>
    <mergeCell ref="AUU531:AUX531"/>
    <mergeCell ref="AUY531:AVB531"/>
    <mergeCell ref="AVC531:AVF531"/>
    <mergeCell ref="ATS531:ATV531"/>
    <mergeCell ref="ATW531:ATZ531"/>
    <mergeCell ref="AUA531:AUD531"/>
    <mergeCell ref="AUE531:AUH531"/>
    <mergeCell ref="AUI531:AUL531"/>
    <mergeCell ref="BDS531:BDV531"/>
    <mergeCell ref="BDW531:BDZ531"/>
    <mergeCell ref="BEA531:BED531"/>
    <mergeCell ref="BEE531:BEH531"/>
    <mergeCell ref="BEI531:BEL531"/>
    <mergeCell ref="BCY531:BDB531"/>
    <mergeCell ref="BDC531:BDF531"/>
    <mergeCell ref="BDG531:BDJ531"/>
    <mergeCell ref="BDK531:BDN531"/>
    <mergeCell ref="BDO531:BDR531"/>
    <mergeCell ref="BCE531:BCH531"/>
    <mergeCell ref="BCI531:BCL531"/>
    <mergeCell ref="BCM531:BCP531"/>
    <mergeCell ref="BCQ531:BCT531"/>
    <mergeCell ref="BCU531:BCX531"/>
    <mergeCell ref="BBK531:BBN531"/>
    <mergeCell ref="BBO531:BBR531"/>
    <mergeCell ref="BBS531:BBV531"/>
    <mergeCell ref="BBW531:BBZ531"/>
    <mergeCell ref="BCA531:BCD531"/>
    <mergeCell ref="BAQ531:BAT531"/>
    <mergeCell ref="BAU531:BAX531"/>
    <mergeCell ref="BAY531:BBB531"/>
    <mergeCell ref="BBC531:BBF531"/>
    <mergeCell ref="BBG531:BBJ531"/>
    <mergeCell ref="AZW531:AZZ531"/>
    <mergeCell ref="BAA531:BAD531"/>
    <mergeCell ref="BAE531:BAH531"/>
    <mergeCell ref="BAI531:BAL531"/>
    <mergeCell ref="BAM531:BAP531"/>
    <mergeCell ref="AZC531:AZF531"/>
    <mergeCell ref="AZG531:AZJ531"/>
    <mergeCell ref="AZK531:AZN531"/>
    <mergeCell ref="AZO531:AZR531"/>
    <mergeCell ref="AZS531:AZV531"/>
    <mergeCell ref="BJC531:BJF531"/>
    <mergeCell ref="BJG531:BJJ531"/>
    <mergeCell ref="BJK531:BJN531"/>
    <mergeCell ref="BJO531:BJR531"/>
    <mergeCell ref="BJS531:BJV531"/>
    <mergeCell ref="BII531:BIL531"/>
    <mergeCell ref="BIM531:BIP531"/>
    <mergeCell ref="BIQ531:BIT531"/>
    <mergeCell ref="BIU531:BIX531"/>
    <mergeCell ref="BIY531:BJB531"/>
    <mergeCell ref="BHO531:BHR531"/>
    <mergeCell ref="BHS531:BHV531"/>
    <mergeCell ref="BHW531:BHZ531"/>
    <mergeCell ref="BIA531:BID531"/>
    <mergeCell ref="BIE531:BIH531"/>
    <mergeCell ref="BGU531:BGX531"/>
    <mergeCell ref="BGY531:BHB531"/>
    <mergeCell ref="BHC531:BHF531"/>
    <mergeCell ref="BHG531:BHJ531"/>
    <mergeCell ref="BHK531:BHN531"/>
    <mergeCell ref="BGA531:BGD531"/>
    <mergeCell ref="BGE531:BGH531"/>
    <mergeCell ref="BGI531:BGL531"/>
    <mergeCell ref="BGM531:BGP531"/>
    <mergeCell ref="BGQ531:BGT531"/>
    <mergeCell ref="BFG531:BFJ531"/>
    <mergeCell ref="BFK531:BFN531"/>
    <mergeCell ref="BFO531:BFR531"/>
    <mergeCell ref="BFS531:BFV531"/>
    <mergeCell ref="BFW531:BFZ531"/>
    <mergeCell ref="BEM531:BEP531"/>
    <mergeCell ref="BEQ531:BET531"/>
    <mergeCell ref="BEU531:BEX531"/>
    <mergeCell ref="BEY531:BFB531"/>
    <mergeCell ref="BFC531:BFF531"/>
    <mergeCell ref="BOM531:BOP531"/>
    <mergeCell ref="BOQ531:BOT531"/>
    <mergeCell ref="BOU531:BOX531"/>
    <mergeCell ref="BOY531:BPB531"/>
    <mergeCell ref="BPC531:BPF531"/>
    <mergeCell ref="BNS531:BNV531"/>
    <mergeCell ref="BNW531:BNZ531"/>
    <mergeCell ref="BOA531:BOD531"/>
    <mergeCell ref="BOE531:BOH531"/>
    <mergeCell ref="BOI531:BOL531"/>
    <mergeCell ref="BMY531:BNB531"/>
    <mergeCell ref="BNC531:BNF531"/>
    <mergeCell ref="BNG531:BNJ531"/>
    <mergeCell ref="BNK531:BNN531"/>
    <mergeCell ref="BNO531:BNR531"/>
    <mergeCell ref="BME531:BMH531"/>
    <mergeCell ref="BMI531:BML531"/>
    <mergeCell ref="BMM531:BMP531"/>
    <mergeCell ref="BMQ531:BMT531"/>
    <mergeCell ref="BMU531:BMX531"/>
    <mergeCell ref="BLK531:BLN531"/>
    <mergeCell ref="BLO531:BLR531"/>
    <mergeCell ref="BLS531:BLV531"/>
    <mergeCell ref="BLW531:BLZ531"/>
    <mergeCell ref="BMA531:BMD531"/>
    <mergeCell ref="BKQ531:BKT531"/>
    <mergeCell ref="BKU531:BKX531"/>
    <mergeCell ref="BKY531:BLB531"/>
    <mergeCell ref="BLC531:BLF531"/>
    <mergeCell ref="BLG531:BLJ531"/>
    <mergeCell ref="BJW531:BJZ531"/>
    <mergeCell ref="BKA531:BKD531"/>
    <mergeCell ref="BKE531:BKH531"/>
    <mergeCell ref="BKI531:BKL531"/>
    <mergeCell ref="BKM531:BKP531"/>
    <mergeCell ref="BTW531:BTZ531"/>
    <mergeCell ref="BUA531:BUD531"/>
    <mergeCell ref="BUE531:BUH531"/>
    <mergeCell ref="BUI531:BUL531"/>
    <mergeCell ref="BUM531:BUP531"/>
    <mergeCell ref="BTC531:BTF531"/>
    <mergeCell ref="BTG531:BTJ531"/>
    <mergeCell ref="BTK531:BTN531"/>
    <mergeCell ref="BTO531:BTR531"/>
    <mergeCell ref="BTS531:BTV531"/>
    <mergeCell ref="BSI531:BSL531"/>
    <mergeCell ref="BSM531:BSP531"/>
    <mergeCell ref="BSQ531:BST531"/>
    <mergeCell ref="BSU531:BSX531"/>
    <mergeCell ref="BSY531:BTB531"/>
    <mergeCell ref="BRO531:BRR531"/>
    <mergeCell ref="BRS531:BRV531"/>
    <mergeCell ref="BRW531:BRZ531"/>
    <mergeCell ref="BSA531:BSD531"/>
    <mergeCell ref="BSE531:BSH531"/>
    <mergeCell ref="BQU531:BQX531"/>
    <mergeCell ref="BQY531:BRB531"/>
    <mergeCell ref="BRC531:BRF531"/>
    <mergeCell ref="BRG531:BRJ531"/>
    <mergeCell ref="BRK531:BRN531"/>
    <mergeCell ref="BQA531:BQD531"/>
    <mergeCell ref="BQE531:BQH531"/>
    <mergeCell ref="BQI531:BQL531"/>
    <mergeCell ref="BQM531:BQP531"/>
    <mergeCell ref="BQQ531:BQT531"/>
    <mergeCell ref="BPG531:BPJ531"/>
    <mergeCell ref="BPK531:BPN531"/>
    <mergeCell ref="BPO531:BPR531"/>
    <mergeCell ref="BPS531:BPV531"/>
    <mergeCell ref="BPW531:BPZ531"/>
    <mergeCell ref="BZG531:BZJ531"/>
    <mergeCell ref="BZK531:BZN531"/>
    <mergeCell ref="BZO531:BZR531"/>
    <mergeCell ref="BZS531:BZV531"/>
    <mergeCell ref="BZW531:BZZ531"/>
    <mergeCell ref="BYM531:BYP531"/>
    <mergeCell ref="BYQ531:BYT531"/>
    <mergeCell ref="BYU531:BYX531"/>
    <mergeCell ref="BYY531:BZB531"/>
    <mergeCell ref="BZC531:BZF531"/>
    <mergeCell ref="BXS531:BXV531"/>
    <mergeCell ref="BXW531:BXZ531"/>
    <mergeCell ref="BYA531:BYD531"/>
    <mergeCell ref="BYE531:BYH531"/>
    <mergeCell ref="BYI531:BYL531"/>
    <mergeCell ref="BWY531:BXB531"/>
    <mergeCell ref="BXC531:BXF531"/>
    <mergeCell ref="BXG531:BXJ531"/>
    <mergeCell ref="BXK531:BXN531"/>
    <mergeCell ref="BXO531:BXR531"/>
    <mergeCell ref="BWE531:BWH531"/>
    <mergeCell ref="BWI531:BWL531"/>
    <mergeCell ref="BWM531:BWP531"/>
    <mergeCell ref="BWQ531:BWT531"/>
    <mergeCell ref="BWU531:BWX531"/>
    <mergeCell ref="BVK531:BVN531"/>
    <mergeCell ref="BVO531:BVR531"/>
    <mergeCell ref="BVS531:BVV531"/>
    <mergeCell ref="BVW531:BVZ531"/>
    <mergeCell ref="BWA531:BWD531"/>
    <mergeCell ref="BUQ531:BUT531"/>
    <mergeCell ref="BUU531:BUX531"/>
    <mergeCell ref="BUY531:BVB531"/>
    <mergeCell ref="BVC531:BVF531"/>
    <mergeCell ref="BVG531:BVJ531"/>
    <mergeCell ref="CEQ531:CET531"/>
    <mergeCell ref="CEU531:CEX531"/>
    <mergeCell ref="CEY531:CFB531"/>
    <mergeCell ref="CFC531:CFF531"/>
    <mergeCell ref="CFG531:CFJ531"/>
    <mergeCell ref="CDW531:CDZ531"/>
    <mergeCell ref="CEA531:CED531"/>
    <mergeCell ref="CEE531:CEH531"/>
    <mergeCell ref="CEI531:CEL531"/>
    <mergeCell ref="CEM531:CEP531"/>
    <mergeCell ref="CDC531:CDF531"/>
    <mergeCell ref="CDG531:CDJ531"/>
    <mergeCell ref="CDK531:CDN531"/>
    <mergeCell ref="CDO531:CDR531"/>
    <mergeCell ref="CDS531:CDV531"/>
    <mergeCell ref="CCI531:CCL531"/>
    <mergeCell ref="CCM531:CCP531"/>
    <mergeCell ref="CCQ531:CCT531"/>
    <mergeCell ref="CCU531:CCX531"/>
    <mergeCell ref="CCY531:CDB531"/>
    <mergeCell ref="CBO531:CBR531"/>
    <mergeCell ref="CBS531:CBV531"/>
    <mergeCell ref="CBW531:CBZ531"/>
    <mergeCell ref="CCA531:CCD531"/>
    <mergeCell ref="CCE531:CCH531"/>
    <mergeCell ref="CAU531:CAX531"/>
    <mergeCell ref="CAY531:CBB531"/>
    <mergeCell ref="CBC531:CBF531"/>
    <mergeCell ref="CBG531:CBJ531"/>
    <mergeCell ref="CBK531:CBN531"/>
    <mergeCell ref="CAA531:CAD531"/>
    <mergeCell ref="CAE531:CAH531"/>
    <mergeCell ref="CAI531:CAL531"/>
    <mergeCell ref="CAM531:CAP531"/>
    <mergeCell ref="CAQ531:CAT531"/>
    <mergeCell ref="CKA531:CKD531"/>
    <mergeCell ref="CKE531:CKH531"/>
    <mergeCell ref="CKI531:CKL531"/>
    <mergeCell ref="CKM531:CKP531"/>
    <mergeCell ref="CKQ531:CKT531"/>
    <mergeCell ref="CJG531:CJJ531"/>
    <mergeCell ref="CJK531:CJN531"/>
    <mergeCell ref="CJO531:CJR531"/>
    <mergeCell ref="CJS531:CJV531"/>
    <mergeCell ref="CJW531:CJZ531"/>
    <mergeCell ref="CIM531:CIP531"/>
    <mergeCell ref="CIQ531:CIT531"/>
    <mergeCell ref="CIU531:CIX531"/>
    <mergeCell ref="CIY531:CJB531"/>
    <mergeCell ref="CJC531:CJF531"/>
    <mergeCell ref="CHS531:CHV531"/>
    <mergeCell ref="CHW531:CHZ531"/>
    <mergeCell ref="CIA531:CID531"/>
    <mergeCell ref="CIE531:CIH531"/>
    <mergeCell ref="CII531:CIL531"/>
    <mergeCell ref="CGY531:CHB531"/>
    <mergeCell ref="CHC531:CHF531"/>
    <mergeCell ref="CHG531:CHJ531"/>
    <mergeCell ref="CHK531:CHN531"/>
    <mergeCell ref="CHO531:CHR531"/>
    <mergeCell ref="CGE531:CGH531"/>
    <mergeCell ref="CGI531:CGL531"/>
    <mergeCell ref="CGM531:CGP531"/>
    <mergeCell ref="CGQ531:CGT531"/>
    <mergeCell ref="CGU531:CGX531"/>
    <mergeCell ref="CFK531:CFN531"/>
    <mergeCell ref="CFO531:CFR531"/>
    <mergeCell ref="CFS531:CFV531"/>
    <mergeCell ref="CFW531:CFZ531"/>
    <mergeCell ref="CGA531:CGD531"/>
    <mergeCell ref="CPK531:CPN531"/>
    <mergeCell ref="CPO531:CPR531"/>
    <mergeCell ref="CPS531:CPV531"/>
    <mergeCell ref="CPW531:CPZ531"/>
    <mergeCell ref="CQA531:CQD531"/>
    <mergeCell ref="COQ531:COT531"/>
    <mergeCell ref="COU531:COX531"/>
    <mergeCell ref="COY531:CPB531"/>
    <mergeCell ref="CPC531:CPF531"/>
    <mergeCell ref="CPG531:CPJ531"/>
    <mergeCell ref="CNW531:CNZ531"/>
    <mergeCell ref="COA531:COD531"/>
    <mergeCell ref="COE531:COH531"/>
    <mergeCell ref="COI531:COL531"/>
    <mergeCell ref="COM531:COP531"/>
    <mergeCell ref="CNC531:CNF531"/>
    <mergeCell ref="CNG531:CNJ531"/>
    <mergeCell ref="CNK531:CNN531"/>
    <mergeCell ref="CNO531:CNR531"/>
    <mergeCell ref="CNS531:CNV531"/>
    <mergeCell ref="CMI531:CML531"/>
    <mergeCell ref="CMM531:CMP531"/>
    <mergeCell ref="CMQ531:CMT531"/>
    <mergeCell ref="CMU531:CMX531"/>
    <mergeCell ref="CMY531:CNB531"/>
    <mergeCell ref="CLO531:CLR531"/>
    <mergeCell ref="CLS531:CLV531"/>
    <mergeCell ref="CLW531:CLZ531"/>
    <mergeCell ref="CMA531:CMD531"/>
    <mergeCell ref="CME531:CMH531"/>
    <mergeCell ref="CKU531:CKX531"/>
    <mergeCell ref="CKY531:CLB531"/>
    <mergeCell ref="CLC531:CLF531"/>
    <mergeCell ref="CLG531:CLJ531"/>
    <mergeCell ref="CLK531:CLN531"/>
    <mergeCell ref="CUU531:CUX531"/>
    <mergeCell ref="CUY531:CVB531"/>
    <mergeCell ref="CVC531:CVF531"/>
    <mergeCell ref="CVG531:CVJ531"/>
    <mergeCell ref="CVK531:CVN531"/>
    <mergeCell ref="CUA531:CUD531"/>
    <mergeCell ref="CUE531:CUH531"/>
    <mergeCell ref="CUI531:CUL531"/>
    <mergeCell ref="CUM531:CUP531"/>
    <mergeCell ref="CUQ531:CUT531"/>
    <mergeCell ref="CTG531:CTJ531"/>
    <mergeCell ref="CTK531:CTN531"/>
    <mergeCell ref="CTO531:CTR531"/>
    <mergeCell ref="CTS531:CTV531"/>
    <mergeCell ref="CTW531:CTZ531"/>
    <mergeCell ref="CSM531:CSP531"/>
    <mergeCell ref="CSQ531:CST531"/>
    <mergeCell ref="CSU531:CSX531"/>
    <mergeCell ref="CSY531:CTB531"/>
    <mergeCell ref="CTC531:CTF531"/>
    <mergeCell ref="CRS531:CRV531"/>
    <mergeCell ref="CRW531:CRZ531"/>
    <mergeCell ref="CSA531:CSD531"/>
    <mergeCell ref="CSE531:CSH531"/>
    <mergeCell ref="CSI531:CSL531"/>
    <mergeCell ref="CQY531:CRB531"/>
    <mergeCell ref="CRC531:CRF531"/>
    <mergeCell ref="CRG531:CRJ531"/>
    <mergeCell ref="CRK531:CRN531"/>
    <mergeCell ref="CRO531:CRR531"/>
    <mergeCell ref="CQE531:CQH531"/>
    <mergeCell ref="CQI531:CQL531"/>
    <mergeCell ref="CQM531:CQP531"/>
    <mergeCell ref="CQQ531:CQT531"/>
    <mergeCell ref="CQU531:CQX531"/>
    <mergeCell ref="DAE531:DAH531"/>
    <mergeCell ref="DAI531:DAL531"/>
    <mergeCell ref="DAM531:DAP531"/>
    <mergeCell ref="DAQ531:DAT531"/>
    <mergeCell ref="DAU531:DAX531"/>
    <mergeCell ref="CZK531:CZN531"/>
    <mergeCell ref="CZO531:CZR531"/>
    <mergeCell ref="CZS531:CZV531"/>
    <mergeCell ref="CZW531:CZZ531"/>
    <mergeCell ref="DAA531:DAD531"/>
    <mergeCell ref="CYQ531:CYT531"/>
    <mergeCell ref="CYU531:CYX531"/>
    <mergeCell ref="CYY531:CZB531"/>
    <mergeCell ref="CZC531:CZF531"/>
    <mergeCell ref="CZG531:CZJ531"/>
    <mergeCell ref="CXW531:CXZ531"/>
    <mergeCell ref="CYA531:CYD531"/>
    <mergeCell ref="CYE531:CYH531"/>
    <mergeCell ref="CYI531:CYL531"/>
    <mergeCell ref="CYM531:CYP531"/>
    <mergeCell ref="CXC531:CXF531"/>
    <mergeCell ref="CXG531:CXJ531"/>
    <mergeCell ref="CXK531:CXN531"/>
    <mergeCell ref="CXO531:CXR531"/>
    <mergeCell ref="CXS531:CXV531"/>
    <mergeCell ref="CWI531:CWL531"/>
    <mergeCell ref="CWM531:CWP531"/>
    <mergeCell ref="CWQ531:CWT531"/>
    <mergeCell ref="CWU531:CWX531"/>
    <mergeCell ref="CWY531:CXB531"/>
    <mergeCell ref="CVO531:CVR531"/>
    <mergeCell ref="CVS531:CVV531"/>
    <mergeCell ref="CVW531:CVZ531"/>
    <mergeCell ref="CWA531:CWD531"/>
    <mergeCell ref="CWE531:CWH531"/>
    <mergeCell ref="DFO531:DFR531"/>
    <mergeCell ref="DFS531:DFV531"/>
    <mergeCell ref="DFW531:DFZ531"/>
    <mergeCell ref="DGA531:DGD531"/>
    <mergeCell ref="DGE531:DGH531"/>
    <mergeCell ref="DEU531:DEX531"/>
    <mergeCell ref="DEY531:DFB531"/>
    <mergeCell ref="DFC531:DFF531"/>
    <mergeCell ref="DFG531:DFJ531"/>
    <mergeCell ref="DFK531:DFN531"/>
    <mergeCell ref="DEA531:DED531"/>
    <mergeCell ref="DEE531:DEH531"/>
    <mergeCell ref="DEI531:DEL531"/>
    <mergeCell ref="DEM531:DEP531"/>
    <mergeCell ref="DEQ531:DET531"/>
    <mergeCell ref="DDG531:DDJ531"/>
    <mergeCell ref="DDK531:DDN531"/>
    <mergeCell ref="DDO531:DDR531"/>
    <mergeCell ref="DDS531:DDV531"/>
    <mergeCell ref="DDW531:DDZ531"/>
    <mergeCell ref="DCM531:DCP531"/>
    <mergeCell ref="DCQ531:DCT531"/>
    <mergeCell ref="DCU531:DCX531"/>
    <mergeCell ref="DCY531:DDB531"/>
    <mergeCell ref="DDC531:DDF531"/>
    <mergeCell ref="DBS531:DBV531"/>
    <mergeCell ref="DBW531:DBZ531"/>
    <mergeCell ref="DCA531:DCD531"/>
    <mergeCell ref="DCE531:DCH531"/>
    <mergeCell ref="DCI531:DCL531"/>
    <mergeCell ref="DAY531:DBB531"/>
    <mergeCell ref="DBC531:DBF531"/>
    <mergeCell ref="DBG531:DBJ531"/>
    <mergeCell ref="DBK531:DBN531"/>
    <mergeCell ref="DBO531:DBR531"/>
    <mergeCell ref="DKY531:DLB531"/>
    <mergeCell ref="DLC531:DLF531"/>
    <mergeCell ref="DLG531:DLJ531"/>
    <mergeCell ref="DLK531:DLN531"/>
    <mergeCell ref="DLO531:DLR531"/>
    <mergeCell ref="DKE531:DKH531"/>
    <mergeCell ref="DKI531:DKL531"/>
    <mergeCell ref="DKM531:DKP531"/>
    <mergeCell ref="DKQ531:DKT531"/>
    <mergeCell ref="DKU531:DKX531"/>
    <mergeCell ref="DJK531:DJN531"/>
    <mergeCell ref="DJO531:DJR531"/>
    <mergeCell ref="DJS531:DJV531"/>
    <mergeCell ref="DJW531:DJZ531"/>
    <mergeCell ref="DKA531:DKD531"/>
    <mergeCell ref="DIQ531:DIT531"/>
    <mergeCell ref="DIU531:DIX531"/>
    <mergeCell ref="DIY531:DJB531"/>
    <mergeCell ref="DJC531:DJF531"/>
    <mergeCell ref="DJG531:DJJ531"/>
    <mergeCell ref="DHW531:DHZ531"/>
    <mergeCell ref="DIA531:DID531"/>
    <mergeCell ref="DIE531:DIH531"/>
    <mergeCell ref="DII531:DIL531"/>
    <mergeCell ref="DIM531:DIP531"/>
    <mergeCell ref="DHC531:DHF531"/>
    <mergeCell ref="DHG531:DHJ531"/>
    <mergeCell ref="DHK531:DHN531"/>
    <mergeCell ref="DHO531:DHR531"/>
    <mergeCell ref="DHS531:DHV531"/>
    <mergeCell ref="DGI531:DGL531"/>
    <mergeCell ref="DGM531:DGP531"/>
    <mergeCell ref="DGQ531:DGT531"/>
    <mergeCell ref="DGU531:DGX531"/>
    <mergeCell ref="DGY531:DHB531"/>
    <mergeCell ref="DQI531:DQL531"/>
    <mergeCell ref="DQM531:DQP531"/>
    <mergeCell ref="DQQ531:DQT531"/>
    <mergeCell ref="DQU531:DQX531"/>
    <mergeCell ref="DQY531:DRB531"/>
    <mergeCell ref="DPO531:DPR531"/>
    <mergeCell ref="DPS531:DPV531"/>
    <mergeCell ref="DPW531:DPZ531"/>
    <mergeCell ref="DQA531:DQD531"/>
    <mergeCell ref="DQE531:DQH531"/>
    <mergeCell ref="DOU531:DOX531"/>
    <mergeCell ref="DOY531:DPB531"/>
    <mergeCell ref="DPC531:DPF531"/>
    <mergeCell ref="DPG531:DPJ531"/>
    <mergeCell ref="DPK531:DPN531"/>
    <mergeCell ref="DOA531:DOD531"/>
    <mergeCell ref="DOE531:DOH531"/>
    <mergeCell ref="DOI531:DOL531"/>
    <mergeCell ref="DOM531:DOP531"/>
    <mergeCell ref="DOQ531:DOT531"/>
    <mergeCell ref="DNG531:DNJ531"/>
    <mergeCell ref="DNK531:DNN531"/>
    <mergeCell ref="DNO531:DNR531"/>
    <mergeCell ref="DNS531:DNV531"/>
    <mergeCell ref="DNW531:DNZ531"/>
    <mergeCell ref="DMM531:DMP531"/>
    <mergeCell ref="DMQ531:DMT531"/>
    <mergeCell ref="DMU531:DMX531"/>
    <mergeCell ref="DMY531:DNB531"/>
    <mergeCell ref="DNC531:DNF531"/>
    <mergeCell ref="DLS531:DLV531"/>
    <mergeCell ref="DLW531:DLZ531"/>
    <mergeCell ref="DMA531:DMD531"/>
    <mergeCell ref="DME531:DMH531"/>
    <mergeCell ref="DMI531:DML531"/>
    <mergeCell ref="DVS531:DVV531"/>
    <mergeCell ref="DVW531:DVZ531"/>
    <mergeCell ref="DWA531:DWD531"/>
    <mergeCell ref="DWE531:DWH531"/>
    <mergeCell ref="DWI531:DWL531"/>
    <mergeCell ref="DUY531:DVB531"/>
    <mergeCell ref="DVC531:DVF531"/>
    <mergeCell ref="DVG531:DVJ531"/>
    <mergeCell ref="DVK531:DVN531"/>
    <mergeCell ref="DVO531:DVR531"/>
    <mergeCell ref="DUE531:DUH531"/>
    <mergeCell ref="DUI531:DUL531"/>
    <mergeCell ref="DUM531:DUP531"/>
    <mergeCell ref="DUQ531:DUT531"/>
    <mergeCell ref="DUU531:DUX531"/>
    <mergeCell ref="DTK531:DTN531"/>
    <mergeCell ref="DTO531:DTR531"/>
    <mergeCell ref="DTS531:DTV531"/>
    <mergeCell ref="DTW531:DTZ531"/>
    <mergeCell ref="DUA531:DUD531"/>
    <mergeCell ref="DSQ531:DST531"/>
    <mergeCell ref="DSU531:DSX531"/>
    <mergeCell ref="DSY531:DTB531"/>
    <mergeCell ref="DTC531:DTF531"/>
    <mergeCell ref="DTG531:DTJ531"/>
    <mergeCell ref="DRW531:DRZ531"/>
    <mergeCell ref="DSA531:DSD531"/>
    <mergeCell ref="DSE531:DSH531"/>
    <mergeCell ref="DSI531:DSL531"/>
    <mergeCell ref="DSM531:DSP531"/>
    <mergeCell ref="DRC531:DRF531"/>
    <mergeCell ref="DRG531:DRJ531"/>
    <mergeCell ref="DRK531:DRN531"/>
    <mergeCell ref="DRO531:DRR531"/>
    <mergeCell ref="DRS531:DRV531"/>
    <mergeCell ref="EBC531:EBF531"/>
    <mergeCell ref="EBG531:EBJ531"/>
    <mergeCell ref="EBK531:EBN531"/>
    <mergeCell ref="EBO531:EBR531"/>
    <mergeCell ref="EBS531:EBV531"/>
    <mergeCell ref="EAI531:EAL531"/>
    <mergeCell ref="EAM531:EAP531"/>
    <mergeCell ref="EAQ531:EAT531"/>
    <mergeCell ref="EAU531:EAX531"/>
    <mergeCell ref="EAY531:EBB531"/>
    <mergeCell ref="DZO531:DZR531"/>
    <mergeCell ref="DZS531:DZV531"/>
    <mergeCell ref="DZW531:DZZ531"/>
    <mergeCell ref="EAA531:EAD531"/>
    <mergeCell ref="EAE531:EAH531"/>
    <mergeCell ref="DYU531:DYX531"/>
    <mergeCell ref="DYY531:DZB531"/>
    <mergeCell ref="DZC531:DZF531"/>
    <mergeCell ref="DZG531:DZJ531"/>
    <mergeCell ref="DZK531:DZN531"/>
    <mergeCell ref="DYA531:DYD531"/>
    <mergeCell ref="DYE531:DYH531"/>
    <mergeCell ref="DYI531:DYL531"/>
    <mergeCell ref="DYM531:DYP531"/>
    <mergeCell ref="DYQ531:DYT531"/>
    <mergeCell ref="DXG531:DXJ531"/>
    <mergeCell ref="DXK531:DXN531"/>
    <mergeCell ref="DXO531:DXR531"/>
    <mergeCell ref="DXS531:DXV531"/>
    <mergeCell ref="DXW531:DXZ531"/>
    <mergeCell ref="DWM531:DWP531"/>
    <mergeCell ref="DWQ531:DWT531"/>
    <mergeCell ref="DWU531:DWX531"/>
    <mergeCell ref="DWY531:DXB531"/>
    <mergeCell ref="DXC531:DXF531"/>
    <mergeCell ref="EGM531:EGP531"/>
    <mergeCell ref="EGQ531:EGT531"/>
    <mergeCell ref="EGU531:EGX531"/>
    <mergeCell ref="EGY531:EHB531"/>
    <mergeCell ref="EHC531:EHF531"/>
    <mergeCell ref="EFS531:EFV531"/>
    <mergeCell ref="EFW531:EFZ531"/>
    <mergeCell ref="EGA531:EGD531"/>
    <mergeCell ref="EGE531:EGH531"/>
    <mergeCell ref="EGI531:EGL531"/>
    <mergeCell ref="EEY531:EFB531"/>
    <mergeCell ref="EFC531:EFF531"/>
    <mergeCell ref="EFG531:EFJ531"/>
    <mergeCell ref="EFK531:EFN531"/>
    <mergeCell ref="EFO531:EFR531"/>
    <mergeCell ref="EEE531:EEH531"/>
    <mergeCell ref="EEI531:EEL531"/>
    <mergeCell ref="EEM531:EEP531"/>
    <mergeCell ref="EEQ531:EET531"/>
    <mergeCell ref="EEU531:EEX531"/>
    <mergeCell ref="EDK531:EDN531"/>
    <mergeCell ref="EDO531:EDR531"/>
    <mergeCell ref="EDS531:EDV531"/>
    <mergeCell ref="EDW531:EDZ531"/>
    <mergeCell ref="EEA531:EED531"/>
    <mergeCell ref="ECQ531:ECT531"/>
    <mergeCell ref="ECU531:ECX531"/>
    <mergeCell ref="ECY531:EDB531"/>
    <mergeCell ref="EDC531:EDF531"/>
    <mergeCell ref="EDG531:EDJ531"/>
    <mergeCell ref="EBW531:EBZ531"/>
    <mergeCell ref="ECA531:ECD531"/>
    <mergeCell ref="ECE531:ECH531"/>
    <mergeCell ref="ECI531:ECL531"/>
    <mergeCell ref="ECM531:ECP531"/>
    <mergeCell ref="ELW531:ELZ531"/>
    <mergeCell ref="EMA531:EMD531"/>
    <mergeCell ref="EME531:EMH531"/>
    <mergeCell ref="EMI531:EML531"/>
    <mergeCell ref="EMM531:EMP531"/>
    <mergeCell ref="ELC531:ELF531"/>
    <mergeCell ref="ELG531:ELJ531"/>
    <mergeCell ref="ELK531:ELN531"/>
    <mergeCell ref="ELO531:ELR531"/>
    <mergeCell ref="ELS531:ELV531"/>
    <mergeCell ref="EKI531:EKL531"/>
    <mergeCell ref="EKM531:EKP531"/>
    <mergeCell ref="EKQ531:EKT531"/>
    <mergeCell ref="EKU531:EKX531"/>
    <mergeCell ref="EKY531:ELB531"/>
    <mergeCell ref="EJO531:EJR531"/>
    <mergeCell ref="EJS531:EJV531"/>
    <mergeCell ref="EJW531:EJZ531"/>
    <mergeCell ref="EKA531:EKD531"/>
    <mergeCell ref="EKE531:EKH531"/>
    <mergeCell ref="EIU531:EIX531"/>
    <mergeCell ref="EIY531:EJB531"/>
    <mergeCell ref="EJC531:EJF531"/>
    <mergeCell ref="EJG531:EJJ531"/>
    <mergeCell ref="EJK531:EJN531"/>
    <mergeCell ref="EIA531:EID531"/>
    <mergeCell ref="EIE531:EIH531"/>
    <mergeCell ref="EII531:EIL531"/>
    <mergeCell ref="EIM531:EIP531"/>
    <mergeCell ref="EIQ531:EIT531"/>
    <mergeCell ref="EHG531:EHJ531"/>
    <mergeCell ref="EHK531:EHN531"/>
    <mergeCell ref="EHO531:EHR531"/>
    <mergeCell ref="EHS531:EHV531"/>
    <mergeCell ref="EHW531:EHZ531"/>
    <mergeCell ref="ERG531:ERJ531"/>
    <mergeCell ref="ERK531:ERN531"/>
    <mergeCell ref="ERO531:ERR531"/>
    <mergeCell ref="ERS531:ERV531"/>
    <mergeCell ref="ERW531:ERZ531"/>
    <mergeCell ref="EQM531:EQP531"/>
    <mergeCell ref="EQQ531:EQT531"/>
    <mergeCell ref="EQU531:EQX531"/>
    <mergeCell ref="EQY531:ERB531"/>
    <mergeCell ref="ERC531:ERF531"/>
    <mergeCell ref="EPS531:EPV531"/>
    <mergeCell ref="EPW531:EPZ531"/>
    <mergeCell ref="EQA531:EQD531"/>
    <mergeCell ref="EQE531:EQH531"/>
    <mergeCell ref="EQI531:EQL531"/>
    <mergeCell ref="EOY531:EPB531"/>
    <mergeCell ref="EPC531:EPF531"/>
    <mergeCell ref="EPG531:EPJ531"/>
    <mergeCell ref="EPK531:EPN531"/>
    <mergeCell ref="EPO531:EPR531"/>
    <mergeCell ref="EOE531:EOH531"/>
    <mergeCell ref="EOI531:EOL531"/>
    <mergeCell ref="EOM531:EOP531"/>
    <mergeCell ref="EOQ531:EOT531"/>
    <mergeCell ref="EOU531:EOX531"/>
    <mergeCell ref="ENK531:ENN531"/>
    <mergeCell ref="ENO531:ENR531"/>
    <mergeCell ref="ENS531:ENV531"/>
    <mergeCell ref="ENW531:ENZ531"/>
    <mergeCell ref="EOA531:EOD531"/>
    <mergeCell ref="EMQ531:EMT531"/>
    <mergeCell ref="EMU531:EMX531"/>
    <mergeCell ref="EMY531:ENB531"/>
    <mergeCell ref="ENC531:ENF531"/>
    <mergeCell ref="ENG531:ENJ531"/>
    <mergeCell ref="EWQ531:EWT531"/>
    <mergeCell ref="EWU531:EWX531"/>
    <mergeCell ref="EWY531:EXB531"/>
    <mergeCell ref="EXC531:EXF531"/>
    <mergeCell ref="EXG531:EXJ531"/>
    <mergeCell ref="EVW531:EVZ531"/>
    <mergeCell ref="EWA531:EWD531"/>
    <mergeCell ref="EWE531:EWH531"/>
    <mergeCell ref="EWI531:EWL531"/>
    <mergeCell ref="EWM531:EWP531"/>
    <mergeCell ref="EVC531:EVF531"/>
    <mergeCell ref="EVG531:EVJ531"/>
    <mergeCell ref="EVK531:EVN531"/>
    <mergeCell ref="EVO531:EVR531"/>
    <mergeCell ref="EVS531:EVV531"/>
    <mergeCell ref="EUI531:EUL531"/>
    <mergeCell ref="EUM531:EUP531"/>
    <mergeCell ref="EUQ531:EUT531"/>
    <mergeCell ref="EUU531:EUX531"/>
    <mergeCell ref="EUY531:EVB531"/>
    <mergeCell ref="ETO531:ETR531"/>
    <mergeCell ref="ETS531:ETV531"/>
    <mergeCell ref="ETW531:ETZ531"/>
    <mergeCell ref="EUA531:EUD531"/>
    <mergeCell ref="EUE531:EUH531"/>
    <mergeCell ref="ESU531:ESX531"/>
    <mergeCell ref="ESY531:ETB531"/>
    <mergeCell ref="ETC531:ETF531"/>
    <mergeCell ref="ETG531:ETJ531"/>
    <mergeCell ref="ETK531:ETN531"/>
    <mergeCell ref="ESA531:ESD531"/>
    <mergeCell ref="ESE531:ESH531"/>
    <mergeCell ref="ESI531:ESL531"/>
    <mergeCell ref="ESM531:ESP531"/>
    <mergeCell ref="ESQ531:EST531"/>
    <mergeCell ref="FCA531:FCD531"/>
    <mergeCell ref="FCE531:FCH531"/>
    <mergeCell ref="FCI531:FCL531"/>
    <mergeCell ref="FCM531:FCP531"/>
    <mergeCell ref="FCQ531:FCT531"/>
    <mergeCell ref="FBG531:FBJ531"/>
    <mergeCell ref="FBK531:FBN531"/>
    <mergeCell ref="FBO531:FBR531"/>
    <mergeCell ref="FBS531:FBV531"/>
    <mergeCell ref="FBW531:FBZ531"/>
    <mergeCell ref="FAM531:FAP531"/>
    <mergeCell ref="FAQ531:FAT531"/>
    <mergeCell ref="FAU531:FAX531"/>
    <mergeCell ref="FAY531:FBB531"/>
    <mergeCell ref="FBC531:FBF531"/>
    <mergeCell ref="EZS531:EZV531"/>
    <mergeCell ref="EZW531:EZZ531"/>
    <mergeCell ref="FAA531:FAD531"/>
    <mergeCell ref="FAE531:FAH531"/>
    <mergeCell ref="FAI531:FAL531"/>
    <mergeCell ref="EYY531:EZB531"/>
    <mergeCell ref="EZC531:EZF531"/>
    <mergeCell ref="EZG531:EZJ531"/>
    <mergeCell ref="EZK531:EZN531"/>
    <mergeCell ref="EZO531:EZR531"/>
    <mergeCell ref="EYE531:EYH531"/>
    <mergeCell ref="EYI531:EYL531"/>
    <mergeCell ref="EYM531:EYP531"/>
    <mergeCell ref="EYQ531:EYT531"/>
    <mergeCell ref="EYU531:EYX531"/>
    <mergeCell ref="EXK531:EXN531"/>
    <mergeCell ref="EXO531:EXR531"/>
    <mergeCell ref="EXS531:EXV531"/>
    <mergeCell ref="EXW531:EXZ531"/>
    <mergeCell ref="EYA531:EYD531"/>
    <mergeCell ref="FHK531:FHN531"/>
    <mergeCell ref="FHO531:FHR531"/>
    <mergeCell ref="FHS531:FHV531"/>
    <mergeCell ref="FHW531:FHZ531"/>
    <mergeCell ref="FIA531:FID531"/>
    <mergeCell ref="FGQ531:FGT531"/>
    <mergeCell ref="FGU531:FGX531"/>
    <mergeCell ref="FGY531:FHB531"/>
    <mergeCell ref="FHC531:FHF531"/>
    <mergeCell ref="FHG531:FHJ531"/>
    <mergeCell ref="FFW531:FFZ531"/>
    <mergeCell ref="FGA531:FGD531"/>
    <mergeCell ref="FGE531:FGH531"/>
    <mergeCell ref="FGI531:FGL531"/>
    <mergeCell ref="FGM531:FGP531"/>
    <mergeCell ref="FFC531:FFF531"/>
    <mergeCell ref="FFG531:FFJ531"/>
    <mergeCell ref="FFK531:FFN531"/>
    <mergeCell ref="FFO531:FFR531"/>
    <mergeCell ref="FFS531:FFV531"/>
    <mergeCell ref="FEI531:FEL531"/>
    <mergeCell ref="FEM531:FEP531"/>
    <mergeCell ref="FEQ531:FET531"/>
    <mergeCell ref="FEU531:FEX531"/>
    <mergeCell ref="FEY531:FFB531"/>
    <mergeCell ref="FDO531:FDR531"/>
    <mergeCell ref="FDS531:FDV531"/>
    <mergeCell ref="FDW531:FDZ531"/>
    <mergeCell ref="FEA531:FED531"/>
    <mergeCell ref="FEE531:FEH531"/>
    <mergeCell ref="FCU531:FCX531"/>
    <mergeCell ref="FCY531:FDB531"/>
    <mergeCell ref="FDC531:FDF531"/>
    <mergeCell ref="FDG531:FDJ531"/>
    <mergeCell ref="FDK531:FDN531"/>
    <mergeCell ref="FMU531:FMX531"/>
    <mergeCell ref="FMY531:FNB531"/>
    <mergeCell ref="FNC531:FNF531"/>
    <mergeCell ref="FNG531:FNJ531"/>
    <mergeCell ref="FNK531:FNN531"/>
    <mergeCell ref="FMA531:FMD531"/>
    <mergeCell ref="FME531:FMH531"/>
    <mergeCell ref="FMI531:FML531"/>
    <mergeCell ref="FMM531:FMP531"/>
    <mergeCell ref="FMQ531:FMT531"/>
    <mergeCell ref="FLG531:FLJ531"/>
    <mergeCell ref="FLK531:FLN531"/>
    <mergeCell ref="FLO531:FLR531"/>
    <mergeCell ref="FLS531:FLV531"/>
    <mergeCell ref="FLW531:FLZ531"/>
    <mergeCell ref="FKM531:FKP531"/>
    <mergeCell ref="FKQ531:FKT531"/>
    <mergeCell ref="FKU531:FKX531"/>
    <mergeCell ref="FKY531:FLB531"/>
    <mergeCell ref="FLC531:FLF531"/>
    <mergeCell ref="FJS531:FJV531"/>
    <mergeCell ref="FJW531:FJZ531"/>
    <mergeCell ref="FKA531:FKD531"/>
    <mergeCell ref="FKE531:FKH531"/>
    <mergeCell ref="FKI531:FKL531"/>
    <mergeCell ref="FIY531:FJB531"/>
    <mergeCell ref="FJC531:FJF531"/>
    <mergeCell ref="FJG531:FJJ531"/>
    <mergeCell ref="FJK531:FJN531"/>
    <mergeCell ref="FJO531:FJR531"/>
    <mergeCell ref="FIE531:FIH531"/>
    <mergeCell ref="FII531:FIL531"/>
    <mergeCell ref="FIM531:FIP531"/>
    <mergeCell ref="FIQ531:FIT531"/>
    <mergeCell ref="FIU531:FIX531"/>
    <mergeCell ref="FSE531:FSH531"/>
    <mergeCell ref="FSI531:FSL531"/>
    <mergeCell ref="FSM531:FSP531"/>
    <mergeCell ref="FSQ531:FST531"/>
    <mergeCell ref="FSU531:FSX531"/>
    <mergeCell ref="FRK531:FRN531"/>
    <mergeCell ref="FRO531:FRR531"/>
    <mergeCell ref="FRS531:FRV531"/>
    <mergeCell ref="FRW531:FRZ531"/>
    <mergeCell ref="FSA531:FSD531"/>
    <mergeCell ref="FQQ531:FQT531"/>
    <mergeCell ref="FQU531:FQX531"/>
    <mergeCell ref="FQY531:FRB531"/>
    <mergeCell ref="FRC531:FRF531"/>
    <mergeCell ref="FRG531:FRJ531"/>
    <mergeCell ref="FPW531:FPZ531"/>
    <mergeCell ref="FQA531:FQD531"/>
    <mergeCell ref="FQE531:FQH531"/>
    <mergeCell ref="FQI531:FQL531"/>
    <mergeCell ref="FQM531:FQP531"/>
    <mergeCell ref="FPC531:FPF531"/>
    <mergeCell ref="FPG531:FPJ531"/>
    <mergeCell ref="FPK531:FPN531"/>
    <mergeCell ref="FPO531:FPR531"/>
    <mergeCell ref="FPS531:FPV531"/>
    <mergeCell ref="FOI531:FOL531"/>
    <mergeCell ref="FOM531:FOP531"/>
    <mergeCell ref="FOQ531:FOT531"/>
    <mergeCell ref="FOU531:FOX531"/>
    <mergeCell ref="FOY531:FPB531"/>
    <mergeCell ref="FNO531:FNR531"/>
    <mergeCell ref="FNS531:FNV531"/>
    <mergeCell ref="FNW531:FNZ531"/>
    <mergeCell ref="FOA531:FOD531"/>
    <mergeCell ref="FOE531:FOH531"/>
    <mergeCell ref="FXO531:FXR531"/>
    <mergeCell ref="FXS531:FXV531"/>
    <mergeCell ref="FXW531:FXZ531"/>
    <mergeCell ref="FYA531:FYD531"/>
    <mergeCell ref="FYE531:FYH531"/>
    <mergeCell ref="FWU531:FWX531"/>
    <mergeCell ref="FWY531:FXB531"/>
    <mergeCell ref="FXC531:FXF531"/>
    <mergeCell ref="FXG531:FXJ531"/>
    <mergeCell ref="FXK531:FXN531"/>
    <mergeCell ref="FWA531:FWD531"/>
    <mergeCell ref="FWE531:FWH531"/>
    <mergeCell ref="FWI531:FWL531"/>
    <mergeCell ref="FWM531:FWP531"/>
    <mergeCell ref="FWQ531:FWT531"/>
    <mergeCell ref="FVG531:FVJ531"/>
    <mergeCell ref="FVK531:FVN531"/>
    <mergeCell ref="FVO531:FVR531"/>
    <mergeCell ref="FVS531:FVV531"/>
    <mergeCell ref="FVW531:FVZ531"/>
    <mergeCell ref="FUM531:FUP531"/>
    <mergeCell ref="FUQ531:FUT531"/>
    <mergeCell ref="FUU531:FUX531"/>
    <mergeCell ref="FUY531:FVB531"/>
    <mergeCell ref="FVC531:FVF531"/>
    <mergeCell ref="FTS531:FTV531"/>
    <mergeCell ref="FTW531:FTZ531"/>
    <mergeCell ref="FUA531:FUD531"/>
    <mergeCell ref="FUE531:FUH531"/>
    <mergeCell ref="FUI531:FUL531"/>
    <mergeCell ref="FSY531:FTB531"/>
    <mergeCell ref="FTC531:FTF531"/>
    <mergeCell ref="FTG531:FTJ531"/>
    <mergeCell ref="FTK531:FTN531"/>
    <mergeCell ref="FTO531:FTR531"/>
    <mergeCell ref="GCY531:GDB531"/>
    <mergeCell ref="GDC531:GDF531"/>
    <mergeCell ref="GDG531:GDJ531"/>
    <mergeCell ref="GDK531:GDN531"/>
    <mergeCell ref="GDO531:GDR531"/>
    <mergeCell ref="GCE531:GCH531"/>
    <mergeCell ref="GCI531:GCL531"/>
    <mergeCell ref="GCM531:GCP531"/>
    <mergeCell ref="GCQ531:GCT531"/>
    <mergeCell ref="GCU531:GCX531"/>
    <mergeCell ref="GBK531:GBN531"/>
    <mergeCell ref="GBO531:GBR531"/>
    <mergeCell ref="GBS531:GBV531"/>
    <mergeCell ref="GBW531:GBZ531"/>
    <mergeCell ref="GCA531:GCD531"/>
    <mergeCell ref="GAQ531:GAT531"/>
    <mergeCell ref="GAU531:GAX531"/>
    <mergeCell ref="GAY531:GBB531"/>
    <mergeCell ref="GBC531:GBF531"/>
    <mergeCell ref="GBG531:GBJ531"/>
    <mergeCell ref="FZW531:FZZ531"/>
    <mergeCell ref="GAA531:GAD531"/>
    <mergeCell ref="GAE531:GAH531"/>
    <mergeCell ref="GAI531:GAL531"/>
    <mergeCell ref="GAM531:GAP531"/>
    <mergeCell ref="FZC531:FZF531"/>
    <mergeCell ref="FZG531:FZJ531"/>
    <mergeCell ref="FZK531:FZN531"/>
    <mergeCell ref="FZO531:FZR531"/>
    <mergeCell ref="FZS531:FZV531"/>
    <mergeCell ref="FYI531:FYL531"/>
    <mergeCell ref="FYM531:FYP531"/>
    <mergeCell ref="FYQ531:FYT531"/>
    <mergeCell ref="FYU531:FYX531"/>
    <mergeCell ref="FYY531:FZB531"/>
    <mergeCell ref="GII531:GIL531"/>
    <mergeCell ref="GIM531:GIP531"/>
    <mergeCell ref="GIQ531:GIT531"/>
    <mergeCell ref="GIU531:GIX531"/>
    <mergeCell ref="GIY531:GJB531"/>
    <mergeCell ref="GHO531:GHR531"/>
    <mergeCell ref="GHS531:GHV531"/>
    <mergeCell ref="GHW531:GHZ531"/>
    <mergeCell ref="GIA531:GID531"/>
    <mergeCell ref="GIE531:GIH531"/>
    <mergeCell ref="GGU531:GGX531"/>
    <mergeCell ref="GGY531:GHB531"/>
    <mergeCell ref="GHC531:GHF531"/>
    <mergeCell ref="GHG531:GHJ531"/>
    <mergeCell ref="GHK531:GHN531"/>
    <mergeCell ref="GGA531:GGD531"/>
    <mergeCell ref="GGE531:GGH531"/>
    <mergeCell ref="GGI531:GGL531"/>
    <mergeCell ref="GGM531:GGP531"/>
    <mergeCell ref="GGQ531:GGT531"/>
    <mergeCell ref="GFG531:GFJ531"/>
    <mergeCell ref="GFK531:GFN531"/>
    <mergeCell ref="GFO531:GFR531"/>
    <mergeCell ref="GFS531:GFV531"/>
    <mergeCell ref="GFW531:GFZ531"/>
    <mergeCell ref="GEM531:GEP531"/>
    <mergeCell ref="GEQ531:GET531"/>
    <mergeCell ref="GEU531:GEX531"/>
    <mergeCell ref="GEY531:GFB531"/>
    <mergeCell ref="GFC531:GFF531"/>
    <mergeCell ref="GDS531:GDV531"/>
    <mergeCell ref="GDW531:GDZ531"/>
    <mergeCell ref="GEA531:GED531"/>
    <mergeCell ref="GEE531:GEH531"/>
    <mergeCell ref="GEI531:GEL531"/>
    <mergeCell ref="GNS531:GNV531"/>
    <mergeCell ref="GNW531:GNZ531"/>
    <mergeCell ref="GOA531:GOD531"/>
    <mergeCell ref="GOE531:GOH531"/>
    <mergeCell ref="GOI531:GOL531"/>
    <mergeCell ref="GMY531:GNB531"/>
    <mergeCell ref="GNC531:GNF531"/>
    <mergeCell ref="GNG531:GNJ531"/>
    <mergeCell ref="GNK531:GNN531"/>
    <mergeCell ref="GNO531:GNR531"/>
    <mergeCell ref="GME531:GMH531"/>
    <mergeCell ref="GMI531:GML531"/>
    <mergeCell ref="GMM531:GMP531"/>
    <mergeCell ref="GMQ531:GMT531"/>
    <mergeCell ref="GMU531:GMX531"/>
    <mergeCell ref="GLK531:GLN531"/>
    <mergeCell ref="GLO531:GLR531"/>
    <mergeCell ref="GLS531:GLV531"/>
    <mergeCell ref="GLW531:GLZ531"/>
    <mergeCell ref="GMA531:GMD531"/>
    <mergeCell ref="GKQ531:GKT531"/>
    <mergeCell ref="GKU531:GKX531"/>
    <mergeCell ref="GKY531:GLB531"/>
    <mergeCell ref="GLC531:GLF531"/>
    <mergeCell ref="GLG531:GLJ531"/>
    <mergeCell ref="GJW531:GJZ531"/>
    <mergeCell ref="GKA531:GKD531"/>
    <mergeCell ref="GKE531:GKH531"/>
    <mergeCell ref="GKI531:GKL531"/>
    <mergeCell ref="GKM531:GKP531"/>
    <mergeCell ref="GJC531:GJF531"/>
    <mergeCell ref="GJG531:GJJ531"/>
    <mergeCell ref="GJK531:GJN531"/>
    <mergeCell ref="GJO531:GJR531"/>
    <mergeCell ref="GJS531:GJV531"/>
    <mergeCell ref="GTC531:GTF531"/>
    <mergeCell ref="GTG531:GTJ531"/>
    <mergeCell ref="GTK531:GTN531"/>
    <mergeCell ref="GTO531:GTR531"/>
    <mergeCell ref="GTS531:GTV531"/>
    <mergeCell ref="GSI531:GSL531"/>
    <mergeCell ref="GSM531:GSP531"/>
    <mergeCell ref="GSQ531:GST531"/>
    <mergeCell ref="GSU531:GSX531"/>
    <mergeCell ref="GSY531:GTB531"/>
    <mergeCell ref="GRO531:GRR531"/>
    <mergeCell ref="GRS531:GRV531"/>
    <mergeCell ref="GRW531:GRZ531"/>
    <mergeCell ref="GSA531:GSD531"/>
    <mergeCell ref="GSE531:GSH531"/>
    <mergeCell ref="GQU531:GQX531"/>
    <mergeCell ref="GQY531:GRB531"/>
    <mergeCell ref="GRC531:GRF531"/>
    <mergeCell ref="GRG531:GRJ531"/>
    <mergeCell ref="GRK531:GRN531"/>
    <mergeCell ref="GQA531:GQD531"/>
    <mergeCell ref="GQE531:GQH531"/>
    <mergeCell ref="GQI531:GQL531"/>
    <mergeCell ref="GQM531:GQP531"/>
    <mergeCell ref="GQQ531:GQT531"/>
    <mergeCell ref="GPG531:GPJ531"/>
    <mergeCell ref="GPK531:GPN531"/>
    <mergeCell ref="GPO531:GPR531"/>
    <mergeCell ref="GPS531:GPV531"/>
    <mergeCell ref="GPW531:GPZ531"/>
    <mergeCell ref="GOM531:GOP531"/>
    <mergeCell ref="GOQ531:GOT531"/>
    <mergeCell ref="GOU531:GOX531"/>
    <mergeCell ref="GOY531:GPB531"/>
    <mergeCell ref="GPC531:GPF531"/>
    <mergeCell ref="GYM531:GYP531"/>
    <mergeCell ref="GYQ531:GYT531"/>
    <mergeCell ref="GYU531:GYX531"/>
    <mergeCell ref="GYY531:GZB531"/>
    <mergeCell ref="GZC531:GZF531"/>
    <mergeCell ref="GXS531:GXV531"/>
    <mergeCell ref="GXW531:GXZ531"/>
    <mergeCell ref="GYA531:GYD531"/>
    <mergeCell ref="GYE531:GYH531"/>
    <mergeCell ref="GYI531:GYL531"/>
    <mergeCell ref="GWY531:GXB531"/>
    <mergeCell ref="GXC531:GXF531"/>
    <mergeCell ref="GXG531:GXJ531"/>
    <mergeCell ref="GXK531:GXN531"/>
    <mergeCell ref="GXO531:GXR531"/>
    <mergeCell ref="GWE531:GWH531"/>
    <mergeCell ref="GWI531:GWL531"/>
    <mergeCell ref="GWM531:GWP531"/>
    <mergeCell ref="GWQ531:GWT531"/>
    <mergeCell ref="GWU531:GWX531"/>
    <mergeCell ref="GVK531:GVN531"/>
    <mergeCell ref="GVO531:GVR531"/>
    <mergeCell ref="GVS531:GVV531"/>
    <mergeCell ref="GVW531:GVZ531"/>
    <mergeCell ref="GWA531:GWD531"/>
    <mergeCell ref="GUQ531:GUT531"/>
    <mergeCell ref="GUU531:GUX531"/>
    <mergeCell ref="GUY531:GVB531"/>
    <mergeCell ref="GVC531:GVF531"/>
    <mergeCell ref="GVG531:GVJ531"/>
    <mergeCell ref="GTW531:GTZ531"/>
    <mergeCell ref="GUA531:GUD531"/>
    <mergeCell ref="GUE531:GUH531"/>
    <mergeCell ref="GUI531:GUL531"/>
    <mergeCell ref="GUM531:GUP531"/>
    <mergeCell ref="HDW531:HDZ531"/>
    <mergeCell ref="HEA531:HED531"/>
    <mergeCell ref="HEE531:HEH531"/>
    <mergeCell ref="HEI531:HEL531"/>
    <mergeCell ref="HEM531:HEP531"/>
    <mergeCell ref="HDC531:HDF531"/>
    <mergeCell ref="HDG531:HDJ531"/>
    <mergeCell ref="HDK531:HDN531"/>
    <mergeCell ref="HDO531:HDR531"/>
    <mergeCell ref="HDS531:HDV531"/>
    <mergeCell ref="HCI531:HCL531"/>
    <mergeCell ref="HCM531:HCP531"/>
    <mergeCell ref="HCQ531:HCT531"/>
    <mergeCell ref="HCU531:HCX531"/>
    <mergeCell ref="HCY531:HDB531"/>
    <mergeCell ref="HBO531:HBR531"/>
    <mergeCell ref="HBS531:HBV531"/>
    <mergeCell ref="HBW531:HBZ531"/>
    <mergeCell ref="HCA531:HCD531"/>
    <mergeCell ref="HCE531:HCH531"/>
    <mergeCell ref="HAU531:HAX531"/>
    <mergeCell ref="HAY531:HBB531"/>
    <mergeCell ref="HBC531:HBF531"/>
    <mergeCell ref="HBG531:HBJ531"/>
    <mergeCell ref="HBK531:HBN531"/>
    <mergeCell ref="HAA531:HAD531"/>
    <mergeCell ref="HAE531:HAH531"/>
    <mergeCell ref="HAI531:HAL531"/>
    <mergeCell ref="HAM531:HAP531"/>
    <mergeCell ref="HAQ531:HAT531"/>
    <mergeCell ref="GZG531:GZJ531"/>
    <mergeCell ref="GZK531:GZN531"/>
    <mergeCell ref="GZO531:GZR531"/>
    <mergeCell ref="GZS531:GZV531"/>
    <mergeCell ref="GZW531:GZZ531"/>
    <mergeCell ref="HJG531:HJJ531"/>
    <mergeCell ref="HJK531:HJN531"/>
    <mergeCell ref="HJO531:HJR531"/>
    <mergeCell ref="HJS531:HJV531"/>
    <mergeCell ref="HJW531:HJZ531"/>
    <mergeCell ref="HIM531:HIP531"/>
    <mergeCell ref="HIQ531:HIT531"/>
    <mergeCell ref="HIU531:HIX531"/>
    <mergeCell ref="HIY531:HJB531"/>
    <mergeCell ref="HJC531:HJF531"/>
    <mergeCell ref="HHS531:HHV531"/>
    <mergeCell ref="HHW531:HHZ531"/>
    <mergeCell ref="HIA531:HID531"/>
    <mergeCell ref="HIE531:HIH531"/>
    <mergeCell ref="HII531:HIL531"/>
    <mergeCell ref="HGY531:HHB531"/>
    <mergeCell ref="HHC531:HHF531"/>
    <mergeCell ref="HHG531:HHJ531"/>
    <mergeCell ref="HHK531:HHN531"/>
    <mergeCell ref="HHO531:HHR531"/>
    <mergeCell ref="HGE531:HGH531"/>
    <mergeCell ref="HGI531:HGL531"/>
    <mergeCell ref="HGM531:HGP531"/>
    <mergeCell ref="HGQ531:HGT531"/>
    <mergeCell ref="HGU531:HGX531"/>
    <mergeCell ref="HFK531:HFN531"/>
    <mergeCell ref="HFO531:HFR531"/>
    <mergeCell ref="HFS531:HFV531"/>
    <mergeCell ref="HFW531:HFZ531"/>
    <mergeCell ref="HGA531:HGD531"/>
    <mergeCell ref="HEQ531:HET531"/>
    <mergeCell ref="HEU531:HEX531"/>
    <mergeCell ref="HEY531:HFB531"/>
    <mergeCell ref="HFC531:HFF531"/>
    <mergeCell ref="HFG531:HFJ531"/>
    <mergeCell ref="HOQ531:HOT531"/>
    <mergeCell ref="HOU531:HOX531"/>
    <mergeCell ref="HOY531:HPB531"/>
    <mergeCell ref="HPC531:HPF531"/>
    <mergeCell ref="HPG531:HPJ531"/>
    <mergeCell ref="HNW531:HNZ531"/>
    <mergeCell ref="HOA531:HOD531"/>
    <mergeCell ref="HOE531:HOH531"/>
    <mergeCell ref="HOI531:HOL531"/>
    <mergeCell ref="HOM531:HOP531"/>
    <mergeCell ref="HNC531:HNF531"/>
    <mergeCell ref="HNG531:HNJ531"/>
    <mergeCell ref="HNK531:HNN531"/>
    <mergeCell ref="HNO531:HNR531"/>
    <mergeCell ref="HNS531:HNV531"/>
    <mergeCell ref="HMI531:HML531"/>
    <mergeCell ref="HMM531:HMP531"/>
    <mergeCell ref="HMQ531:HMT531"/>
    <mergeCell ref="HMU531:HMX531"/>
    <mergeCell ref="HMY531:HNB531"/>
    <mergeCell ref="HLO531:HLR531"/>
    <mergeCell ref="HLS531:HLV531"/>
    <mergeCell ref="HLW531:HLZ531"/>
    <mergeCell ref="HMA531:HMD531"/>
    <mergeCell ref="HME531:HMH531"/>
    <mergeCell ref="HKU531:HKX531"/>
    <mergeCell ref="HKY531:HLB531"/>
    <mergeCell ref="HLC531:HLF531"/>
    <mergeCell ref="HLG531:HLJ531"/>
    <mergeCell ref="HLK531:HLN531"/>
    <mergeCell ref="HKA531:HKD531"/>
    <mergeCell ref="HKE531:HKH531"/>
    <mergeCell ref="HKI531:HKL531"/>
    <mergeCell ref="HKM531:HKP531"/>
    <mergeCell ref="HKQ531:HKT531"/>
    <mergeCell ref="HUA531:HUD531"/>
    <mergeCell ref="HUE531:HUH531"/>
    <mergeCell ref="HUI531:HUL531"/>
    <mergeCell ref="HUM531:HUP531"/>
    <mergeCell ref="HUQ531:HUT531"/>
    <mergeCell ref="HTG531:HTJ531"/>
    <mergeCell ref="HTK531:HTN531"/>
    <mergeCell ref="HTO531:HTR531"/>
    <mergeCell ref="HTS531:HTV531"/>
    <mergeCell ref="HTW531:HTZ531"/>
    <mergeCell ref="HSM531:HSP531"/>
    <mergeCell ref="HSQ531:HST531"/>
    <mergeCell ref="HSU531:HSX531"/>
    <mergeCell ref="HSY531:HTB531"/>
    <mergeCell ref="HTC531:HTF531"/>
    <mergeCell ref="HRS531:HRV531"/>
    <mergeCell ref="HRW531:HRZ531"/>
    <mergeCell ref="HSA531:HSD531"/>
    <mergeCell ref="HSE531:HSH531"/>
    <mergeCell ref="HSI531:HSL531"/>
    <mergeCell ref="HQY531:HRB531"/>
    <mergeCell ref="HRC531:HRF531"/>
    <mergeCell ref="HRG531:HRJ531"/>
    <mergeCell ref="HRK531:HRN531"/>
    <mergeCell ref="HRO531:HRR531"/>
    <mergeCell ref="HQE531:HQH531"/>
    <mergeCell ref="HQI531:HQL531"/>
    <mergeCell ref="HQM531:HQP531"/>
    <mergeCell ref="HQQ531:HQT531"/>
    <mergeCell ref="HQU531:HQX531"/>
    <mergeCell ref="HPK531:HPN531"/>
    <mergeCell ref="HPO531:HPR531"/>
    <mergeCell ref="HPS531:HPV531"/>
    <mergeCell ref="HPW531:HPZ531"/>
    <mergeCell ref="HQA531:HQD531"/>
    <mergeCell ref="HZK531:HZN531"/>
    <mergeCell ref="HZO531:HZR531"/>
    <mergeCell ref="HZS531:HZV531"/>
    <mergeCell ref="HZW531:HZZ531"/>
    <mergeCell ref="IAA531:IAD531"/>
    <mergeCell ref="HYQ531:HYT531"/>
    <mergeCell ref="HYU531:HYX531"/>
    <mergeCell ref="HYY531:HZB531"/>
    <mergeCell ref="HZC531:HZF531"/>
    <mergeCell ref="HZG531:HZJ531"/>
    <mergeCell ref="HXW531:HXZ531"/>
    <mergeCell ref="HYA531:HYD531"/>
    <mergeCell ref="HYE531:HYH531"/>
    <mergeCell ref="HYI531:HYL531"/>
    <mergeCell ref="HYM531:HYP531"/>
    <mergeCell ref="HXC531:HXF531"/>
    <mergeCell ref="HXG531:HXJ531"/>
    <mergeCell ref="HXK531:HXN531"/>
    <mergeCell ref="HXO531:HXR531"/>
    <mergeCell ref="HXS531:HXV531"/>
    <mergeCell ref="HWI531:HWL531"/>
    <mergeCell ref="HWM531:HWP531"/>
    <mergeCell ref="HWQ531:HWT531"/>
    <mergeCell ref="HWU531:HWX531"/>
    <mergeCell ref="HWY531:HXB531"/>
    <mergeCell ref="HVO531:HVR531"/>
    <mergeCell ref="HVS531:HVV531"/>
    <mergeCell ref="HVW531:HVZ531"/>
    <mergeCell ref="HWA531:HWD531"/>
    <mergeCell ref="HWE531:HWH531"/>
    <mergeCell ref="HUU531:HUX531"/>
    <mergeCell ref="HUY531:HVB531"/>
    <mergeCell ref="HVC531:HVF531"/>
    <mergeCell ref="HVG531:HVJ531"/>
    <mergeCell ref="HVK531:HVN531"/>
    <mergeCell ref="IEU531:IEX531"/>
    <mergeCell ref="IEY531:IFB531"/>
    <mergeCell ref="IFC531:IFF531"/>
    <mergeCell ref="IFG531:IFJ531"/>
    <mergeCell ref="IFK531:IFN531"/>
    <mergeCell ref="IEA531:IED531"/>
    <mergeCell ref="IEE531:IEH531"/>
    <mergeCell ref="IEI531:IEL531"/>
    <mergeCell ref="IEM531:IEP531"/>
    <mergeCell ref="IEQ531:IET531"/>
    <mergeCell ref="IDG531:IDJ531"/>
    <mergeCell ref="IDK531:IDN531"/>
    <mergeCell ref="IDO531:IDR531"/>
    <mergeCell ref="IDS531:IDV531"/>
    <mergeCell ref="IDW531:IDZ531"/>
    <mergeCell ref="ICM531:ICP531"/>
    <mergeCell ref="ICQ531:ICT531"/>
    <mergeCell ref="ICU531:ICX531"/>
    <mergeCell ref="ICY531:IDB531"/>
    <mergeCell ref="IDC531:IDF531"/>
    <mergeCell ref="IBS531:IBV531"/>
    <mergeCell ref="IBW531:IBZ531"/>
    <mergeCell ref="ICA531:ICD531"/>
    <mergeCell ref="ICE531:ICH531"/>
    <mergeCell ref="ICI531:ICL531"/>
    <mergeCell ref="IAY531:IBB531"/>
    <mergeCell ref="IBC531:IBF531"/>
    <mergeCell ref="IBG531:IBJ531"/>
    <mergeCell ref="IBK531:IBN531"/>
    <mergeCell ref="IBO531:IBR531"/>
    <mergeCell ref="IAE531:IAH531"/>
    <mergeCell ref="IAI531:IAL531"/>
    <mergeCell ref="IAM531:IAP531"/>
    <mergeCell ref="IAQ531:IAT531"/>
    <mergeCell ref="IAU531:IAX531"/>
    <mergeCell ref="IKE531:IKH531"/>
    <mergeCell ref="IKI531:IKL531"/>
    <mergeCell ref="IKM531:IKP531"/>
    <mergeCell ref="IKQ531:IKT531"/>
    <mergeCell ref="IKU531:IKX531"/>
    <mergeCell ref="IJK531:IJN531"/>
    <mergeCell ref="IJO531:IJR531"/>
    <mergeCell ref="IJS531:IJV531"/>
    <mergeCell ref="IJW531:IJZ531"/>
    <mergeCell ref="IKA531:IKD531"/>
    <mergeCell ref="IIQ531:IIT531"/>
    <mergeCell ref="IIU531:IIX531"/>
    <mergeCell ref="IIY531:IJB531"/>
    <mergeCell ref="IJC531:IJF531"/>
    <mergeCell ref="IJG531:IJJ531"/>
    <mergeCell ref="IHW531:IHZ531"/>
    <mergeCell ref="IIA531:IID531"/>
    <mergeCell ref="IIE531:IIH531"/>
    <mergeCell ref="III531:IIL531"/>
    <mergeCell ref="IIM531:IIP531"/>
    <mergeCell ref="IHC531:IHF531"/>
    <mergeCell ref="IHG531:IHJ531"/>
    <mergeCell ref="IHK531:IHN531"/>
    <mergeCell ref="IHO531:IHR531"/>
    <mergeCell ref="IHS531:IHV531"/>
    <mergeCell ref="IGI531:IGL531"/>
    <mergeCell ref="IGM531:IGP531"/>
    <mergeCell ref="IGQ531:IGT531"/>
    <mergeCell ref="IGU531:IGX531"/>
    <mergeCell ref="IGY531:IHB531"/>
    <mergeCell ref="IFO531:IFR531"/>
    <mergeCell ref="IFS531:IFV531"/>
    <mergeCell ref="IFW531:IFZ531"/>
    <mergeCell ref="IGA531:IGD531"/>
    <mergeCell ref="IGE531:IGH531"/>
    <mergeCell ref="IPO531:IPR531"/>
    <mergeCell ref="IPS531:IPV531"/>
    <mergeCell ref="IPW531:IPZ531"/>
    <mergeCell ref="IQA531:IQD531"/>
    <mergeCell ref="IQE531:IQH531"/>
    <mergeCell ref="IOU531:IOX531"/>
    <mergeCell ref="IOY531:IPB531"/>
    <mergeCell ref="IPC531:IPF531"/>
    <mergeCell ref="IPG531:IPJ531"/>
    <mergeCell ref="IPK531:IPN531"/>
    <mergeCell ref="IOA531:IOD531"/>
    <mergeCell ref="IOE531:IOH531"/>
    <mergeCell ref="IOI531:IOL531"/>
    <mergeCell ref="IOM531:IOP531"/>
    <mergeCell ref="IOQ531:IOT531"/>
    <mergeCell ref="ING531:INJ531"/>
    <mergeCell ref="INK531:INN531"/>
    <mergeCell ref="INO531:INR531"/>
    <mergeCell ref="INS531:INV531"/>
    <mergeCell ref="INW531:INZ531"/>
    <mergeCell ref="IMM531:IMP531"/>
    <mergeCell ref="IMQ531:IMT531"/>
    <mergeCell ref="IMU531:IMX531"/>
    <mergeCell ref="IMY531:INB531"/>
    <mergeCell ref="INC531:INF531"/>
    <mergeCell ref="ILS531:ILV531"/>
    <mergeCell ref="ILW531:ILZ531"/>
    <mergeCell ref="IMA531:IMD531"/>
    <mergeCell ref="IME531:IMH531"/>
    <mergeCell ref="IMI531:IML531"/>
    <mergeCell ref="IKY531:ILB531"/>
    <mergeCell ref="ILC531:ILF531"/>
    <mergeCell ref="ILG531:ILJ531"/>
    <mergeCell ref="ILK531:ILN531"/>
    <mergeCell ref="ILO531:ILR531"/>
    <mergeCell ref="IUY531:IVB531"/>
    <mergeCell ref="IVC531:IVF531"/>
    <mergeCell ref="IVG531:IVJ531"/>
    <mergeCell ref="IVK531:IVN531"/>
    <mergeCell ref="IVO531:IVR531"/>
    <mergeCell ref="IUE531:IUH531"/>
    <mergeCell ref="IUI531:IUL531"/>
    <mergeCell ref="IUM531:IUP531"/>
    <mergeCell ref="IUQ531:IUT531"/>
    <mergeCell ref="IUU531:IUX531"/>
    <mergeCell ref="ITK531:ITN531"/>
    <mergeCell ref="ITO531:ITR531"/>
    <mergeCell ref="ITS531:ITV531"/>
    <mergeCell ref="ITW531:ITZ531"/>
    <mergeCell ref="IUA531:IUD531"/>
    <mergeCell ref="ISQ531:IST531"/>
    <mergeCell ref="ISU531:ISX531"/>
    <mergeCell ref="ISY531:ITB531"/>
    <mergeCell ref="ITC531:ITF531"/>
    <mergeCell ref="ITG531:ITJ531"/>
    <mergeCell ref="IRW531:IRZ531"/>
    <mergeCell ref="ISA531:ISD531"/>
    <mergeCell ref="ISE531:ISH531"/>
    <mergeCell ref="ISI531:ISL531"/>
    <mergeCell ref="ISM531:ISP531"/>
    <mergeCell ref="IRC531:IRF531"/>
    <mergeCell ref="IRG531:IRJ531"/>
    <mergeCell ref="IRK531:IRN531"/>
    <mergeCell ref="IRO531:IRR531"/>
    <mergeCell ref="IRS531:IRV531"/>
    <mergeCell ref="IQI531:IQL531"/>
    <mergeCell ref="IQM531:IQP531"/>
    <mergeCell ref="IQQ531:IQT531"/>
    <mergeCell ref="IQU531:IQX531"/>
    <mergeCell ref="IQY531:IRB531"/>
    <mergeCell ref="JAI531:JAL531"/>
    <mergeCell ref="JAM531:JAP531"/>
    <mergeCell ref="JAQ531:JAT531"/>
    <mergeCell ref="JAU531:JAX531"/>
    <mergeCell ref="JAY531:JBB531"/>
    <mergeCell ref="IZO531:IZR531"/>
    <mergeCell ref="IZS531:IZV531"/>
    <mergeCell ref="IZW531:IZZ531"/>
    <mergeCell ref="JAA531:JAD531"/>
    <mergeCell ref="JAE531:JAH531"/>
    <mergeCell ref="IYU531:IYX531"/>
    <mergeCell ref="IYY531:IZB531"/>
    <mergeCell ref="IZC531:IZF531"/>
    <mergeCell ref="IZG531:IZJ531"/>
    <mergeCell ref="IZK531:IZN531"/>
    <mergeCell ref="IYA531:IYD531"/>
    <mergeCell ref="IYE531:IYH531"/>
    <mergeCell ref="IYI531:IYL531"/>
    <mergeCell ref="IYM531:IYP531"/>
    <mergeCell ref="IYQ531:IYT531"/>
    <mergeCell ref="IXG531:IXJ531"/>
    <mergeCell ref="IXK531:IXN531"/>
    <mergeCell ref="IXO531:IXR531"/>
    <mergeCell ref="IXS531:IXV531"/>
    <mergeCell ref="IXW531:IXZ531"/>
    <mergeCell ref="IWM531:IWP531"/>
    <mergeCell ref="IWQ531:IWT531"/>
    <mergeCell ref="IWU531:IWX531"/>
    <mergeCell ref="IWY531:IXB531"/>
    <mergeCell ref="IXC531:IXF531"/>
    <mergeCell ref="IVS531:IVV531"/>
    <mergeCell ref="IVW531:IVZ531"/>
    <mergeCell ref="IWA531:IWD531"/>
    <mergeCell ref="IWE531:IWH531"/>
    <mergeCell ref="IWI531:IWL531"/>
    <mergeCell ref="JFS531:JFV531"/>
    <mergeCell ref="JFW531:JFZ531"/>
    <mergeCell ref="JGA531:JGD531"/>
    <mergeCell ref="JGE531:JGH531"/>
    <mergeCell ref="JGI531:JGL531"/>
    <mergeCell ref="JEY531:JFB531"/>
    <mergeCell ref="JFC531:JFF531"/>
    <mergeCell ref="JFG531:JFJ531"/>
    <mergeCell ref="JFK531:JFN531"/>
    <mergeCell ref="JFO531:JFR531"/>
    <mergeCell ref="JEE531:JEH531"/>
    <mergeCell ref="JEI531:JEL531"/>
    <mergeCell ref="JEM531:JEP531"/>
    <mergeCell ref="JEQ531:JET531"/>
    <mergeCell ref="JEU531:JEX531"/>
    <mergeCell ref="JDK531:JDN531"/>
    <mergeCell ref="JDO531:JDR531"/>
    <mergeCell ref="JDS531:JDV531"/>
    <mergeCell ref="JDW531:JDZ531"/>
    <mergeCell ref="JEA531:JED531"/>
    <mergeCell ref="JCQ531:JCT531"/>
    <mergeCell ref="JCU531:JCX531"/>
    <mergeCell ref="JCY531:JDB531"/>
    <mergeCell ref="JDC531:JDF531"/>
    <mergeCell ref="JDG531:JDJ531"/>
    <mergeCell ref="JBW531:JBZ531"/>
    <mergeCell ref="JCA531:JCD531"/>
    <mergeCell ref="JCE531:JCH531"/>
    <mergeCell ref="JCI531:JCL531"/>
    <mergeCell ref="JCM531:JCP531"/>
    <mergeCell ref="JBC531:JBF531"/>
    <mergeCell ref="JBG531:JBJ531"/>
    <mergeCell ref="JBK531:JBN531"/>
    <mergeCell ref="JBO531:JBR531"/>
    <mergeCell ref="JBS531:JBV531"/>
    <mergeCell ref="JLC531:JLF531"/>
    <mergeCell ref="JLG531:JLJ531"/>
    <mergeCell ref="JLK531:JLN531"/>
    <mergeCell ref="JLO531:JLR531"/>
    <mergeCell ref="JLS531:JLV531"/>
    <mergeCell ref="JKI531:JKL531"/>
    <mergeCell ref="JKM531:JKP531"/>
    <mergeCell ref="JKQ531:JKT531"/>
    <mergeCell ref="JKU531:JKX531"/>
    <mergeCell ref="JKY531:JLB531"/>
    <mergeCell ref="JJO531:JJR531"/>
    <mergeCell ref="JJS531:JJV531"/>
    <mergeCell ref="JJW531:JJZ531"/>
    <mergeCell ref="JKA531:JKD531"/>
    <mergeCell ref="JKE531:JKH531"/>
    <mergeCell ref="JIU531:JIX531"/>
    <mergeCell ref="JIY531:JJB531"/>
    <mergeCell ref="JJC531:JJF531"/>
    <mergeCell ref="JJG531:JJJ531"/>
    <mergeCell ref="JJK531:JJN531"/>
    <mergeCell ref="JIA531:JID531"/>
    <mergeCell ref="JIE531:JIH531"/>
    <mergeCell ref="JII531:JIL531"/>
    <mergeCell ref="JIM531:JIP531"/>
    <mergeCell ref="JIQ531:JIT531"/>
    <mergeCell ref="JHG531:JHJ531"/>
    <mergeCell ref="JHK531:JHN531"/>
    <mergeCell ref="JHO531:JHR531"/>
    <mergeCell ref="JHS531:JHV531"/>
    <mergeCell ref="JHW531:JHZ531"/>
    <mergeCell ref="JGM531:JGP531"/>
    <mergeCell ref="JGQ531:JGT531"/>
    <mergeCell ref="JGU531:JGX531"/>
    <mergeCell ref="JGY531:JHB531"/>
    <mergeCell ref="JHC531:JHF531"/>
    <mergeCell ref="JQM531:JQP531"/>
    <mergeCell ref="JQQ531:JQT531"/>
    <mergeCell ref="JQU531:JQX531"/>
    <mergeCell ref="JQY531:JRB531"/>
    <mergeCell ref="JRC531:JRF531"/>
    <mergeCell ref="JPS531:JPV531"/>
    <mergeCell ref="JPW531:JPZ531"/>
    <mergeCell ref="JQA531:JQD531"/>
    <mergeCell ref="JQE531:JQH531"/>
    <mergeCell ref="JQI531:JQL531"/>
    <mergeCell ref="JOY531:JPB531"/>
    <mergeCell ref="JPC531:JPF531"/>
    <mergeCell ref="JPG531:JPJ531"/>
    <mergeCell ref="JPK531:JPN531"/>
    <mergeCell ref="JPO531:JPR531"/>
    <mergeCell ref="JOE531:JOH531"/>
    <mergeCell ref="JOI531:JOL531"/>
    <mergeCell ref="JOM531:JOP531"/>
    <mergeCell ref="JOQ531:JOT531"/>
    <mergeCell ref="JOU531:JOX531"/>
    <mergeCell ref="JNK531:JNN531"/>
    <mergeCell ref="JNO531:JNR531"/>
    <mergeCell ref="JNS531:JNV531"/>
    <mergeCell ref="JNW531:JNZ531"/>
    <mergeCell ref="JOA531:JOD531"/>
    <mergeCell ref="JMQ531:JMT531"/>
    <mergeCell ref="JMU531:JMX531"/>
    <mergeCell ref="JMY531:JNB531"/>
    <mergeCell ref="JNC531:JNF531"/>
    <mergeCell ref="JNG531:JNJ531"/>
    <mergeCell ref="JLW531:JLZ531"/>
    <mergeCell ref="JMA531:JMD531"/>
    <mergeCell ref="JME531:JMH531"/>
    <mergeCell ref="JMI531:JML531"/>
    <mergeCell ref="JMM531:JMP531"/>
    <mergeCell ref="JVW531:JVZ531"/>
    <mergeCell ref="JWA531:JWD531"/>
    <mergeCell ref="JWE531:JWH531"/>
    <mergeCell ref="JWI531:JWL531"/>
    <mergeCell ref="JWM531:JWP531"/>
    <mergeCell ref="JVC531:JVF531"/>
    <mergeCell ref="JVG531:JVJ531"/>
    <mergeCell ref="JVK531:JVN531"/>
    <mergeCell ref="JVO531:JVR531"/>
    <mergeCell ref="JVS531:JVV531"/>
    <mergeCell ref="JUI531:JUL531"/>
    <mergeCell ref="JUM531:JUP531"/>
    <mergeCell ref="JUQ531:JUT531"/>
    <mergeCell ref="JUU531:JUX531"/>
    <mergeCell ref="JUY531:JVB531"/>
    <mergeCell ref="JTO531:JTR531"/>
    <mergeCell ref="JTS531:JTV531"/>
    <mergeCell ref="JTW531:JTZ531"/>
    <mergeCell ref="JUA531:JUD531"/>
    <mergeCell ref="JUE531:JUH531"/>
    <mergeCell ref="JSU531:JSX531"/>
    <mergeCell ref="JSY531:JTB531"/>
    <mergeCell ref="JTC531:JTF531"/>
    <mergeCell ref="JTG531:JTJ531"/>
    <mergeCell ref="JTK531:JTN531"/>
    <mergeCell ref="JSA531:JSD531"/>
    <mergeCell ref="JSE531:JSH531"/>
    <mergeCell ref="JSI531:JSL531"/>
    <mergeCell ref="JSM531:JSP531"/>
    <mergeCell ref="JSQ531:JST531"/>
    <mergeCell ref="JRG531:JRJ531"/>
    <mergeCell ref="JRK531:JRN531"/>
    <mergeCell ref="JRO531:JRR531"/>
    <mergeCell ref="JRS531:JRV531"/>
    <mergeCell ref="JRW531:JRZ531"/>
    <mergeCell ref="KBG531:KBJ531"/>
    <mergeCell ref="KBK531:KBN531"/>
    <mergeCell ref="KBO531:KBR531"/>
    <mergeCell ref="KBS531:KBV531"/>
    <mergeCell ref="KBW531:KBZ531"/>
    <mergeCell ref="KAM531:KAP531"/>
    <mergeCell ref="KAQ531:KAT531"/>
    <mergeCell ref="KAU531:KAX531"/>
    <mergeCell ref="KAY531:KBB531"/>
    <mergeCell ref="KBC531:KBF531"/>
    <mergeCell ref="JZS531:JZV531"/>
    <mergeCell ref="JZW531:JZZ531"/>
    <mergeCell ref="KAA531:KAD531"/>
    <mergeCell ref="KAE531:KAH531"/>
    <mergeCell ref="KAI531:KAL531"/>
    <mergeCell ref="JYY531:JZB531"/>
    <mergeCell ref="JZC531:JZF531"/>
    <mergeCell ref="JZG531:JZJ531"/>
    <mergeCell ref="JZK531:JZN531"/>
    <mergeCell ref="JZO531:JZR531"/>
    <mergeCell ref="JYE531:JYH531"/>
    <mergeCell ref="JYI531:JYL531"/>
    <mergeCell ref="JYM531:JYP531"/>
    <mergeCell ref="JYQ531:JYT531"/>
    <mergeCell ref="JYU531:JYX531"/>
    <mergeCell ref="JXK531:JXN531"/>
    <mergeCell ref="JXO531:JXR531"/>
    <mergeCell ref="JXS531:JXV531"/>
    <mergeCell ref="JXW531:JXZ531"/>
    <mergeCell ref="JYA531:JYD531"/>
    <mergeCell ref="JWQ531:JWT531"/>
    <mergeCell ref="JWU531:JWX531"/>
    <mergeCell ref="JWY531:JXB531"/>
    <mergeCell ref="JXC531:JXF531"/>
    <mergeCell ref="JXG531:JXJ531"/>
    <mergeCell ref="KGQ531:KGT531"/>
    <mergeCell ref="KGU531:KGX531"/>
    <mergeCell ref="KGY531:KHB531"/>
    <mergeCell ref="KHC531:KHF531"/>
    <mergeCell ref="KHG531:KHJ531"/>
    <mergeCell ref="KFW531:KFZ531"/>
    <mergeCell ref="KGA531:KGD531"/>
    <mergeCell ref="KGE531:KGH531"/>
    <mergeCell ref="KGI531:KGL531"/>
    <mergeCell ref="KGM531:KGP531"/>
    <mergeCell ref="KFC531:KFF531"/>
    <mergeCell ref="KFG531:KFJ531"/>
    <mergeCell ref="KFK531:KFN531"/>
    <mergeCell ref="KFO531:KFR531"/>
    <mergeCell ref="KFS531:KFV531"/>
    <mergeCell ref="KEI531:KEL531"/>
    <mergeCell ref="KEM531:KEP531"/>
    <mergeCell ref="KEQ531:KET531"/>
    <mergeCell ref="KEU531:KEX531"/>
    <mergeCell ref="KEY531:KFB531"/>
    <mergeCell ref="KDO531:KDR531"/>
    <mergeCell ref="KDS531:KDV531"/>
    <mergeCell ref="KDW531:KDZ531"/>
    <mergeCell ref="KEA531:KED531"/>
    <mergeCell ref="KEE531:KEH531"/>
    <mergeCell ref="KCU531:KCX531"/>
    <mergeCell ref="KCY531:KDB531"/>
    <mergeCell ref="KDC531:KDF531"/>
    <mergeCell ref="KDG531:KDJ531"/>
    <mergeCell ref="KDK531:KDN531"/>
    <mergeCell ref="KCA531:KCD531"/>
    <mergeCell ref="KCE531:KCH531"/>
    <mergeCell ref="KCI531:KCL531"/>
    <mergeCell ref="KCM531:KCP531"/>
    <mergeCell ref="KCQ531:KCT531"/>
    <mergeCell ref="KMA531:KMD531"/>
    <mergeCell ref="KME531:KMH531"/>
    <mergeCell ref="KMI531:KML531"/>
    <mergeCell ref="KMM531:KMP531"/>
    <mergeCell ref="KMQ531:KMT531"/>
    <mergeCell ref="KLG531:KLJ531"/>
    <mergeCell ref="KLK531:KLN531"/>
    <mergeCell ref="KLO531:KLR531"/>
    <mergeCell ref="KLS531:KLV531"/>
    <mergeCell ref="KLW531:KLZ531"/>
    <mergeCell ref="KKM531:KKP531"/>
    <mergeCell ref="KKQ531:KKT531"/>
    <mergeCell ref="KKU531:KKX531"/>
    <mergeCell ref="KKY531:KLB531"/>
    <mergeCell ref="KLC531:KLF531"/>
    <mergeCell ref="KJS531:KJV531"/>
    <mergeCell ref="KJW531:KJZ531"/>
    <mergeCell ref="KKA531:KKD531"/>
    <mergeCell ref="KKE531:KKH531"/>
    <mergeCell ref="KKI531:KKL531"/>
    <mergeCell ref="KIY531:KJB531"/>
    <mergeCell ref="KJC531:KJF531"/>
    <mergeCell ref="KJG531:KJJ531"/>
    <mergeCell ref="KJK531:KJN531"/>
    <mergeCell ref="KJO531:KJR531"/>
    <mergeCell ref="KIE531:KIH531"/>
    <mergeCell ref="KII531:KIL531"/>
    <mergeCell ref="KIM531:KIP531"/>
    <mergeCell ref="KIQ531:KIT531"/>
    <mergeCell ref="KIU531:KIX531"/>
    <mergeCell ref="KHK531:KHN531"/>
    <mergeCell ref="KHO531:KHR531"/>
    <mergeCell ref="KHS531:KHV531"/>
    <mergeCell ref="KHW531:KHZ531"/>
    <mergeCell ref="KIA531:KID531"/>
    <mergeCell ref="KRK531:KRN531"/>
    <mergeCell ref="KRO531:KRR531"/>
    <mergeCell ref="KRS531:KRV531"/>
    <mergeCell ref="KRW531:KRZ531"/>
    <mergeCell ref="KSA531:KSD531"/>
    <mergeCell ref="KQQ531:KQT531"/>
    <mergeCell ref="KQU531:KQX531"/>
    <mergeCell ref="KQY531:KRB531"/>
    <mergeCell ref="KRC531:KRF531"/>
    <mergeCell ref="KRG531:KRJ531"/>
    <mergeCell ref="KPW531:KPZ531"/>
    <mergeCell ref="KQA531:KQD531"/>
    <mergeCell ref="KQE531:KQH531"/>
    <mergeCell ref="KQI531:KQL531"/>
    <mergeCell ref="KQM531:KQP531"/>
    <mergeCell ref="KPC531:KPF531"/>
    <mergeCell ref="KPG531:KPJ531"/>
    <mergeCell ref="KPK531:KPN531"/>
    <mergeCell ref="KPO531:KPR531"/>
    <mergeCell ref="KPS531:KPV531"/>
    <mergeCell ref="KOI531:KOL531"/>
    <mergeCell ref="KOM531:KOP531"/>
    <mergeCell ref="KOQ531:KOT531"/>
    <mergeCell ref="KOU531:KOX531"/>
    <mergeCell ref="KOY531:KPB531"/>
    <mergeCell ref="KNO531:KNR531"/>
    <mergeCell ref="KNS531:KNV531"/>
    <mergeCell ref="KNW531:KNZ531"/>
    <mergeCell ref="KOA531:KOD531"/>
    <mergeCell ref="KOE531:KOH531"/>
    <mergeCell ref="KMU531:KMX531"/>
    <mergeCell ref="KMY531:KNB531"/>
    <mergeCell ref="KNC531:KNF531"/>
    <mergeCell ref="KNG531:KNJ531"/>
    <mergeCell ref="KNK531:KNN531"/>
    <mergeCell ref="KWU531:KWX531"/>
    <mergeCell ref="KWY531:KXB531"/>
    <mergeCell ref="KXC531:KXF531"/>
    <mergeCell ref="KXG531:KXJ531"/>
    <mergeCell ref="KXK531:KXN531"/>
    <mergeCell ref="KWA531:KWD531"/>
    <mergeCell ref="KWE531:KWH531"/>
    <mergeCell ref="KWI531:KWL531"/>
    <mergeCell ref="KWM531:KWP531"/>
    <mergeCell ref="KWQ531:KWT531"/>
    <mergeCell ref="KVG531:KVJ531"/>
    <mergeCell ref="KVK531:KVN531"/>
    <mergeCell ref="KVO531:KVR531"/>
    <mergeCell ref="KVS531:KVV531"/>
    <mergeCell ref="KVW531:KVZ531"/>
    <mergeCell ref="KUM531:KUP531"/>
    <mergeCell ref="KUQ531:KUT531"/>
    <mergeCell ref="KUU531:KUX531"/>
    <mergeCell ref="KUY531:KVB531"/>
    <mergeCell ref="KVC531:KVF531"/>
    <mergeCell ref="KTS531:KTV531"/>
    <mergeCell ref="KTW531:KTZ531"/>
    <mergeCell ref="KUA531:KUD531"/>
    <mergeCell ref="KUE531:KUH531"/>
    <mergeCell ref="KUI531:KUL531"/>
    <mergeCell ref="KSY531:KTB531"/>
    <mergeCell ref="KTC531:KTF531"/>
    <mergeCell ref="KTG531:KTJ531"/>
    <mergeCell ref="KTK531:KTN531"/>
    <mergeCell ref="KTO531:KTR531"/>
    <mergeCell ref="KSE531:KSH531"/>
    <mergeCell ref="KSI531:KSL531"/>
    <mergeCell ref="KSM531:KSP531"/>
    <mergeCell ref="KSQ531:KST531"/>
    <mergeCell ref="KSU531:KSX531"/>
    <mergeCell ref="LCE531:LCH531"/>
    <mergeCell ref="LCI531:LCL531"/>
    <mergeCell ref="LCM531:LCP531"/>
    <mergeCell ref="LCQ531:LCT531"/>
    <mergeCell ref="LCU531:LCX531"/>
    <mergeCell ref="LBK531:LBN531"/>
    <mergeCell ref="LBO531:LBR531"/>
    <mergeCell ref="LBS531:LBV531"/>
    <mergeCell ref="LBW531:LBZ531"/>
    <mergeCell ref="LCA531:LCD531"/>
    <mergeCell ref="LAQ531:LAT531"/>
    <mergeCell ref="LAU531:LAX531"/>
    <mergeCell ref="LAY531:LBB531"/>
    <mergeCell ref="LBC531:LBF531"/>
    <mergeCell ref="LBG531:LBJ531"/>
    <mergeCell ref="KZW531:KZZ531"/>
    <mergeCell ref="LAA531:LAD531"/>
    <mergeCell ref="LAE531:LAH531"/>
    <mergeCell ref="LAI531:LAL531"/>
    <mergeCell ref="LAM531:LAP531"/>
    <mergeCell ref="KZC531:KZF531"/>
    <mergeCell ref="KZG531:KZJ531"/>
    <mergeCell ref="KZK531:KZN531"/>
    <mergeCell ref="KZO531:KZR531"/>
    <mergeCell ref="KZS531:KZV531"/>
    <mergeCell ref="KYI531:KYL531"/>
    <mergeCell ref="KYM531:KYP531"/>
    <mergeCell ref="KYQ531:KYT531"/>
    <mergeCell ref="KYU531:KYX531"/>
    <mergeCell ref="KYY531:KZB531"/>
    <mergeCell ref="KXO531:KXR531"/>
    <mergeCell ref="KXS531:KXV531"/>
    <mergeCell ref="KXW531:KXZ531"/>
    <mergeCell ref="KYA531:KYD531"/>
    <mergeCell ref="KYE531:KYH531"/>
    <mergeCell ref="LHO531:LHR531"/>
    <mergeCell ref="LHS531:LHV531"/>
    <mergeCell ref="LHW531:LHZ531"/>
    <mergeCell ref="LIA531:LID531"/>
    <mergeCell ref="LIE531:LIH531"/>
    <mergeCell ref="LGU531:LGX531"/>
    <mergeCell ref="LGY531:LHB531"/>
    <mergeCell ref="LHC531:LHF531"/>
    <mergeCell ref="LHG531:LHJ531"/>
    <mergeCell ref="LHK531:LHN531"/>
    <mergeCell ref="LGA531:LGD531"/>
    <mergeCell ref="LGE531:LGH531"/>
    <mergeCell ref="LGI531:LGL531"/>
    <mergeCell ref="LGM531:LGP531"/>
    <mergeCell ref="LGQ531:LGT531"/>
    <mergeCell ref="LFG531:LFJ531"/>
    <mergeCell ref="LFK531:LFN531"/>
    <mergeCell ref="LFO531:LFR531"/>
    <mergeCell ref="LFS531:LFV531"/>
    <mergeCell ref="LFW531:LFZ531"/>
    <mergeCell ref="LEM531:LEP531"/>
    <mergeCell ref="LEQ531:LET531"/>
    <mergeCell ref="LEU531:LEX531"/>
    <mergeCell ref="LEY531:LFB531"/>
    <mergeCell ref="LFC531:LFF531"/>
    <mergeCell ref="LDS531:LDV531"/>
    <mergeCell ref="LDW531:LDZ531"/>
    <mergeCell ref="LEA531:LED531"/>
    <mergeCell ref="LEE531:LEH531"/>
    <mergeCell ref="LEI531:LEL531"/>
    <mergeCell ref="LCY531:LDB531"/>
    <mergeCell ref="LDC531:LDF531"/>
    <mergeCell ref="LDG531:LDJ531"/>
    <mergeCell ref="LDK531:LDN531"/>
    <mergeCell ref="LDO531:LDR531"/>
    <mergeCell ref="LMY531:LNB531"/>
    <mergeCell ref="LNC531:LNF531"/>
    <mergeCell ref="LNG531:LNJ531"/>
    <mergeCell ref="LNK531:LNN531"/>
    <mergeCell ref="LNO531:LNR531"/>
    <mergeCell ref="LME531:LMH531"/>
    <mergeCell ref="LMI531:LML531"/>
    <mergeCell ref="LMM531:LMP531"/>
    <mergeCell ref="LMQ531:LMT531"/>
    <mergeCell ref="LMU531:LMX531"/>
    <mergeCell ref="LLK531:LLN531"/>
    <mergeCell ref="LLO531:LLR531"/>
    <mergeCell ref="LLS531:LLV531"/>
    <mergeCell ref="LLW531:LLZ531"/>
    <mergeCell ref="LMA531:LMD531"/>
    <mergeCell ref="LKQ531:LKT531"/>
    <mergeCell ref="LKU531:LKX531"/>
    <mergeCell ref="LKY531:LLB531"/>
    <mergeCell ref="LLC531:LLF531"/>
    <mergeCell ref="LLG531:LLJ531"/>
    <mergeCell ref="LJW531:LJZ531"/>
    <mergeCell ref="LKA531:LKD531"/>
    <mergeCell ref="LKE531:LKH531"/>
    <mergeCell ref="LKI531:LKL531"/>
    <mergeCell ref="LKM531:LKP531"/>
    <mergeCell ref="LJC531:LJF531"/>
    <mergeCell ref="LJG531:LJJ531"/>
    <mergeCell ref="LJK531:LJN531"/>
    <mergeCell ref="LJO531:LJR531"/>
    <mergeCell ref="LJS531:LJV531"/>
    <mergeCell ref="LII531:LIL531"/>
    <mergeCell ref="LIM531:LIP531"/>
    <mergeCell ref="LIQ531:LIT531"/>
    <mergeCell ref="LIU531:LIX531"/>
    <mergeCell ref="LIY531:LJB531"/>
    <mergeCell ref="LSI531:LSL531"/>
    <mergeCell ref="LSM531:LSP531"/>
    <mergeCell ref="LSQ531:LST531"/>
    <mergeCell ref="LSU531:LSX531"/>
    <mergeCell ref="LSY531:LTB531"/>
    <mergeCell ref="LRO531:LRR531"/>
    <mergeCell ref="LRS531:LRV531"/>
    <mergeCell ref="LRW531:LRZ531"/>
    <mergeCell ref="LSA531:LSD531"/>
    <mergeCell ref="LSE531:LSH531"/>
    <mergeCell ref="LQU531:LQX531"/>
    <mergeCell ref="LQY531:LRB531"/>
    <mergeCell ref="LRC531:LRF531"/>
    <mergeCell ref="LRG531:LRJ531"/>
    <mergeCell ref="LRK531:LRN531"/>
    <mergeCell ref="LQA531:LQD531"/>
    <mergeCell ref="LQE531:LQH531"/>
    <mergeCell ref="LQI531:LQL531"/>
    <mergeCell ref="LQM531:LQP531"/>
    <mergeCell ref="LQQ531:LQT531"/>
    <mergeCell ref="LPG531:LPJ531"/>
    <mergeCell ref="LPK531:LPN531"/>
    <mergeCell ref="LPO531:LPR531"/>
    <mergeCell ref="LPS531:LPV531"/>
    <mergeCell ref="LPW531:LPZ531"/>
    <mergeCell ref="LOM531:LOP531"/>
    <mergeCell ref="LOQ531:LOT531"/>
    <mergeCell ref="LOU531:LOX531"/>
    <mergeCell ref="LOY531:LPB531"/>
    <mergeCell ref="LPC531:LPF531"/>
    <mergeCell ref="LNS531:LNV531"/>
    <mergeCell ref="LNW531:LNZ531"/>
    <mergeCell ref="LOA531:LOD531"/>
    <mergeCell ref="LOE531:LOH531"/>
    <mergeCell ref="LOI531:LOL531"/>
    <mergeCell ref="LXS531:LXV531"/>
    <mergeCell ref="LXW531:LXZ531"/>
    <mergeCell ref="LYA531:LYD531"/>
    <mergeCell ref="LYE531:LYH531"/>
    <mergeCell ref="LYI531:LYL531"/>
    <mergeCell ref="LWY531:LXB531"/>
    <mergeCell ref="LXC531:LXF531"/>
    <mergeCell ref="LXG531:LXJ531"/>
    <mergeCell ref="LXK531:LXN531"/>
    <mergeCell ref="LXO531:LXR531"/>
    <mergeCell ref="LWE531:LWH531"/>
    <mergeCell ref="LWI531:LWL531"/>
    <mergeCell ref="LWM531:LWP531"/>
    <mergeCell ref="LWQ531:LWT531"/>
    <mergeCell ref="LWU531:LWX531"/>
    <mergeCell ref="LVK531:LVN531"/>
    <mergeCell ref="LVO531:LVR531"/>
    <mergeCell ref="LVS531:LVV531"/>
    <mergeCell ref="LVW531:LVZ531"/>
    <mergeCell ref="LWA531:LWD531"/>
    <mergeCell ref="LUQ531:LUT531"/>
    <mergeCell ref="LUU531:LUX531"/>
    <mergeCell ref="LUY531:LVB531"/>
    <mergeCell ref="LVC531:LVF531"/>
    <mergeCell ref="LVG531:LVJ531"/>
    <mergeCell ref="LTW531:LTZ531"/>
    <mergeCell ref="LUA531:LUD531"/>
    <mergeCell ref="LUE531:LUH531"/>
    <mergeCell ref="LUI531:LUL531"/>
    <mergeCell ref="LUM531:LUP531"/>
    <mergeCell ref="LTC531:LTF531"/>
    <mergeCell ref="LTG531:LTJ531"/>
    <mergeCell ref="LTK531:LTN531"/>
    <mergeCell ref="LTO531:LTR531"/>
    <mergeCell ref="LTS531:LTV531"/>
    <mergeCell ref="MDC531:MDF531"/>
    <mergeCell ref="MDG531:MDJ531"/>
    <mergeCell ref="MDK531:MDN531"/>
    <mergeCell ref="MDO531:MDR531"/>
    <mergeCell ref="MDS531:MDV531"/>
    <mergeCell ref="MCI531:MCL531"/>
    <mergeCell ref="MCM531:MCP531"/>
    <mergeCell ref="MCQ531:MCT531"/>
    <mergeCell ref="MCU531:MCX531"/>
    <mergeCell ref="MCY531:MDB531"/>
    <mergeCell ref="MBO531:MBR531"/>
    <mergeCell ref="MBS531:MBV531"/>
    <mergeCell ref="MBW531:MBZ531"/>
    <mergeCell ref="MCA531:MCD531"/>
    <mergeCell ref="MCE531:MCH531"/>
    <mergeCell ref="MAU531:MAX531"/>
    <mergeCell ref="MAY531:MBB531"/>
    <mergeCell ref="MBC531:MBF531"/>
    <mergeCell ref="MBG531:MBJ531"/>
    <mergeCell ref="MBK531:MBN531"/>
    <mergeCell ref="MAA531:MAD531"/>
    <mergeCell ref="MAE531:MAH531"/>
    <mergeCell ref="MAI531:MAL531"/>
    <mergeCell ref="MAM531:MAP531"/>
    <mergeCell ref="MAQ531:MAT531"/>
    <mergeCell ref="LZG531:LZJ531"/>
    <mergeCell ref="LZK531:LZN531"/>
    <mergeCell ref="LZO531:LZR531"/>
    <mergeCell ref="LZS531:LZV531"/>
    <mergeCell ref="LZW531:LZZ531"/>
    <mergeCell ref="LYM531:LYP531"/>
    <mergeCell ref="LYQ531:LYT531"/>
    <mergeCell ref="LYU531:LYX531"/>
    <mergeCell ref="LYY531:LZB531"/>
    <mergeCell ref="LZC531:LZF531"/>
    <mergeCell ref="MIM531:MIP531"/>
    <mergeCell ref="MIQ531:MIT531"/>
    <mergeCell ref="MIU531:MIX531"/>
    <mergeCell ref="MIY531:MJB531"/>
    <mergeCell ref="MJC531:MJF531"/>
    <mergeCell ref="MHS531:MHV531"/>
    <mergeCell ref="MHW531:MHZ531"/>
    <mergeCell ref="MIA531:MID531"/>
    <mergeCell ref="MIE531:MIH531"/>
    <mergeCell ref="MII531:MIL531"/>
    <mergeCell ref="MGY531:MHB531"/>
    <mergeCell ref="MHC531:MHF531"/>
    <mergeCell ref="MHG531:MHJ531"/>
    <mergeCell ref="MHK531:MHN531"/>
    <mergeCell ref="MHO531:MHR531"/>
    <mergeCell ref="MGE531:MGH531"/>
    <mergeCell ref="MGI531:MGL531"/>
    <mergeCell ref="MGM531:MGP531"/>
    <mergeCell ref="MGQ531:MGT531"/>
    <mergeCell ref="MGU531:MGX531"/>
    <mergeCell ref="MFK531:MFN531"/>
    <mergeCell ref="MFO531:MFR531"/>
    <mergeCell ref="MFS531:MFV531"/>
    <mergeCell ref="MFW531:MFZ531"/>
    <mergeCell ref="MGA531:MGD531"/>
    <mergeCell ref="MEQ531:MET531"/>
    <mergeCell ref="MEU531:MEX531"/>
    <mergeCell ref="MEY531:MFB531"/>
    <mergeCell ref="MFC531:MFF531"/>
    <mergeCell ref="MFG531:MFJ531"/>
    <mergeCell ref="MDW531:MDZ531"/>
    <mergeCell ref="MEA531:MED531"/>
    <mergeCell ref="MEE531:MEH531"/>
    <mergeCell ref="MEI531:MEL531"/>
    <mergeCell ref="MEM531:MEP531"/>
    <mergeCell ref="MNW531:MNZ531"/>
    <mergeCell ref="MOA531:MOD531"/>
    <mergeCell ref="MOE531:MOH531"/>
    <mergeCell ref="MOI531:MOL531"/>
    <mergeCell ref="MOM531:MOP531"/>
    <mergeCell ref="MNC531:MNF531"/>
    <mergeCell ref="MNG531:MNJ531"/>
    <mergeCell ref="MNK531:MNN531"/>
    <mergeCell ref="MNO531:MNR531"/>
    <mergeCell ref="MNS531:MNV531"/>
    <mergeCell ref="MMI531:MML531"/>
    <mergeCell ref="MMM531:MMP531"/>
    <mergeCell ref="MMQ531:MMT531"/>
    <mergeCell ref="MMU531:MMX531"/>
    <mergeCell ref="MMY531:MNB531"/>
    <mergeCell ref="MLO531:MLR531"/>
    <mergeCell ref="MLS531:MLV531"/>
    <mergeCell ref="MLW531:MLZ531"/>
    <mergeCell ref="MMA531:MMD531"/>
    <mergeCell ref="MME531:MMH531"/>
    <mergeCell ref="MKU531:MKX531"/>
    <mergeCell ref="MKY531:MLB531"/>
    <mergeCell ref="MLC531:MLF531"/>
    <mergeCell ref="MLG531:MLJ531"/>
    <mergeCell ref="MLK531:MLN531"/>
    <mergeCell ref="MKA531:MKD531"/>
    <mergeCell ref="MKE531:MKH531"/>
    <mergeCell ref="MKI531:MKL531"/>
    <mergeCell ref="MKM531:MKP531"/>
    <mergeCell ref="MKQ531:MKT531"/>
    <mergeCell ref="MJG531:MJJ531"/>
    <mergeCell ref="MJK531:MJN531"/>
    <mergeCell ref="MJO531:MJR531"/>
    <mergeCell ref="MJS531:MJV531"/>
    <mergeCell ref="MJW531:MJZ531"/>
    <mergeCell ref="MTG531:MTJ531"/>
    <mergeCell ref="MTK531:MTN531"/>
    <mergeCell ref="MTO531:MTR531"/>
    <mergeCell ref="MTS531:MTV531"/>
    <mergeCell ref="MTW531:MTZ531"/>
    <mergeCell ref="MSM531:MSP531"/>
    <mergeCell ref="MSQ531:MST531"/>
    <mergeCell ref="MSU531:MSX531"/>
    <mergeCell ref="MSY531:MTB531"/>
    <mergeCell ref="MTC531:MTF531"/>
    <mergeCell ref="MRS531:MRV531"/>
    <mergeCell ref="MRW531:MRZ531"/>
    <mergeCell ref="MSA531:MSD531"/>
    <mergeCell ref="MSE531:MSH531"/>
    <mergeCell ref="MSI531:MSL531"/>
    <mergeCell ref="MQY531:MRB531"/>
    <mergeCell ref="MRC531:MRF531"/>
    <mergeCell ref="MRG531:MRJ531"/>
    <mergeCell ref="MRK531:MRN531"/>
    <mergeCell ref="MRO531:MRR531"/>
    <mergeCell ref="MQE531:MQH531"/>
    <mergeCell ref="MQI531:MQL531"/>
    <mergeCell ref="MQM531:MQP531"/>
    <mergeCell ref="MQQ531:MQT531"/>
    <mergeCell ref="MQU531:MQX531"/>
    <mergeCell ref="MPK531:MPN531"/>
    <mergeCell ref="MPO531:MPR531"/>
    <mergeCell ref="MPS531:MPV531"/>
    <mergeCell ref="MPW531:MPZ531"/>
    <mergeCell ref="MQA531:MQD531"/>
    <mergeCell ref="MOQ531:MOT531"/>
    <mergeCell ref="MOU531:MOX531"/>
    <mergeCell ref="MOY531:MPB531"/>
    <mergeCell ref="MPC531:MPF531"/>
    <mergeCell ref="MPG531:MPJ531"/>
    <mergeCell ref="MYQ531:MYT531"/>
    <mergeCell ref="MYU531:MYX531"/>
    <mergeCell ref="MYY531:MZB531"/>
    <mergeCell ref="MZC531:MZF531"/>
    <mergeCell ref="MZG531:MZJ531"/>
    <mergeCell ref="MXW531:MXZ531"/>
    <mergeCell ref="MYA531:MYD531"/>
    <mergeCell ref="MYE531:MYH531"/>
    <mergeCell ref="MYI531:MYL531"/>
    <mergeCell ref="MYM531:MYP531"/>
    <mergeCell ref="MXC531:MXF531"/>
    <mergeCell ref="MXG531:MXJ531"/>
    <mergeCell ref="MXK531:MXN531"/>
    <mergeCell ref="MXO531:MXR531"/>
    <mergeCell ref="MXS531:MXV531"/>
    <mergeCell ref="MWI531:MWL531"/>
    <mergeCell ref="MWM531:MWP531"/>
    <mergeCell ref="MWQ531:MWT531"/>
    <mergeCell ref="MWU531:MWX531"/>
    <mergeCell ref="MWY531:MXB531"/>
    <mergeCell ref="MVO531:MVR531"/>
    <mergeCell ref="MVS531:MVV531"/>
    <mergeCell ref="MVW531:MVZ531"/>
    <mergeCell ref="MWA531:MWD531"/>
    <mergeCell ref="MWE531:MWH531"/>
    <mergeCell ref="MUU531:MUX531"/>
    <mergeCell ref="MUY531:MVB531"/>
    <mergeCell ref="MVC531:MVF531"/>
    <mergeCell ref="MVG531:MVJ531"/>
    <mergeCell ref="MVK531:MVN531"/>
    <mergeCell ref="MUA531:MUD531"/>
    <mergeCell ref="MUE531:MUH531"/>
    <mergeCell ref="MUI531:MUL531"/>
    <mergeCell ref="MUM531:MUP531"/>
    <mergeCell ref="MUQ531:MUT531"/>
    <mergeCell ref="NEA531:NED531"/>
    <mergeCell ref="NEE531:NEH531"/>
    <mergeCell ref="NEI531:NEL531"/>
    <mergeCell ref="NEM531:NEP531"/>
    <mergeCell ref="NEQ531:NET531"/>
    <mergeCell ref="NDG531:NDJ531"/>
    <mergeCell ref="NDK531:NDN531"/>
    <mergeCell ref="NDO531:NDR531"/>
    <mergeCell ref="NDS531:NDV531"/>
    <mergeCell ref="NDW531:NDZ531"/>
    <mergeCell ref="NCM531:NCP531"/>
    <mergeCell ref="NCQ531:NCT531"/>
    <mergeCell ref="NCU531:NCX531"/>
    <mergeCell ref="NCY531:NDB531"/>
    <mergeCell ref="NDC531:NDF531"/>
    <mergeCell ref="NBS531:NBV531"/>
    <mergeCell ref="NBW531:NBZ531"/>
    <mergeCell ref="NCA531:NCD531"/>
    <mergeCell ref="NCE531:NCH531"/>
    <mergeCell ref="NCI531:NCL531"/>
    <mergeCell ref="NAY531:NBB531"/>
    <mergeCell ref="NBC531:NBF531"/>
    <mergeCell ref="NBG531:NBJ531"/>
    <mergeCell ref="NBK531:NBN531"/>
    <mergeCell ref="NBO531:NBR531"/>
    <mergeCell ref="NAE531:NAH531"/>
    <mergeCell ref="NAI531:NAL531"/>
    <mergeCell ref="NAM531:NAP531"/>
    <mergeCell ref="NAQ531:NAT531"/>
    <mergeCell ref="NAU531:NAX531"/>
    <mergeCell ref="MZK531:MZN531"/>
    <mergeCell ref="MZO531:MZR531"/>
    <mergeCell ref="MZS531:MZV531"/>
    <mergeCell ref="MZW531:MZZ531"/>
    <mergeCell ref="NAA531:NAD531"/>
    <mergeCell ref="NJK531:NJN531"/>
    <mergeCell ref="NJO531:NJR531"/>
    <mergeCell ref="NJS531:NJV531"/>
    <mergeCell ref="NJW531:NJZ531"/>
    <mergeCell ref="NKA531:NKD531"/>
    <mergeCell ref="NIQ531:NIT531"/>
    <mergeCell ref="NIU531:NIX531"/>
    <mergeCell ref="NIY531:NJB531"/>
    <mergeCell ref="NJC531:NJF531"/>
    <mergeCell ref="NJG531:NJJ531"/>
    <mergeCell ref="NHW531:NHZ531"/>
    <mergeCell ref="NIA531:NID531"/>
    <mergeCell ref="NIE531:NIH531"/>
    <mergeCell ref="NII531:NIL531"/>
    <mergeCell ref="NIM531:NIP531"/>
    <mergeCell ref="NHC531:NHF531"/>
    <mergeCell ref="NHG531:NHJ531"/>
    <mergeCell ref="NHK531:NHN531"/>
    <mergeCell ref="NHO531:NHR531"/>
    <mergeCell ref="NHS531:NHV531"/>
    <mergeCell ref="NGI531:NGL531"/>
    <mergeCell ref="NGM531:NGP531"/>
    <mergeCell ref="NGQ531:NGT531"/>
    <mergeCell ref="NGU531:NGX531"/>
    <mergeCell ref="NGY531:NHB531"/>
    <mergeCell ref="NFO531:NFR531"/>
    <mergeCell ref="NFS531:NFV531"/>
    <mergeCell ref="NFW531:NFZ531"/>
    <mergeCell ref="NGA531:NGD531"/>
    <mergeCell ref="NGE531:NGH531"/>
    <mergeCell ref="NEU531:NEX531"/>
    <mergeCell ref="NEY531:NFB531"/>
    <mergeCell ref="NFC531:NFF531"/>
    <mergeCell ref="NFG531:NFJ531"/>
    <mergeCell ref="NFK531:NFN531"/>
    <mergeCell ref="NOU531:NOX531"/>
    <mergeCell ref="NOY531:NPB531"/>
    <mergeCell ref="NPC531:NPF531"/>
    <mergeCell ref="NPG531:NPJ531"/>
    <mergeCell ref="NPK531:NPN531"/>
    <mergeCell ref="NOA531:NOD531"/>
    <mergeCell ref="NOE531:NOH531"/>
    <mergeCell ref="NOI531:NOL531"/>
    <mergeCell ref="NOM531:NOP531"/>
    <mergeCell ref="NOQ531:NOT531"/>
    <mergeCell ref="NNG531:NNJ531"/>
    <mergeCell ref="NNK531:NNN531"/>
    <mergeCell ref="NNO531:NNR531"/>
    <mergeCell ref="NNS531:NNV531"/>
    <mergeCell ref="NNW531:NNZ531"/>
    <mergeCell ref="NMM531:NMP531"/>
    <mergeCell ref="NMQ531:NMT531"/>
    <mergeCell ref="NMU531:NMX531"/>
    <mergeCell ref="NMY531:NNB531"/>
    <mergeCell ref="NNC531:NNF531"/>
    <mergeCell ref="NLS531:NLV531"/>
    <mergeCell ref="NLW531:NLZ531"/>
    <mergeCell ref="NMA531:NMD531"/>
    <mergeCell ref="NME531:NMH531"/>
    <mergeCell ref="NMI531:NML531"/>
    <mergeCell ref="NKY531:NLB531"/>
    <mergeCell ref="NLC531:NLF531"/>
    <mergeCell ref="NLG531:NLJ531"/>
    <mergeCell ref="NLK531:NLN531"/>
    <mergeCell ref="NLO531:NLR531"/>
    <mergeCell ref="NKE531:NKH531"/>
    <mergeCell ref="NKI531:NKL531"/>
    <mergeCell ref="NKM531:NKP531"/>
    <mergeCell ref="NKQ531:NKT531"/>
    <mergeCell ref="NKU531:NKX531"/>
    <mergeCell ref="NUE531:NUH531"/>
    <mergeCell ref="NUI531:NUL531"/>
    <mergeCell ref="NUM531:NUP531"/>
    <mergeCell ref="NUQ531:NUT531"/>
    <mergeCell ref="NUU531:NUX531"/>
    <mergeCell ref="NTK531:NTN531"/>
    <mergeCell ref="NTO531:NTR531"/>
    <mergeCell ref="NTS531:NTV531"/>
    <mergeCell ref="NTW531:NTZ531"/>
    <mergeCell ref="NUA531:NUD531"/>
    <mergeCell ref="NSQ531:NST531"/>
    <mergeCell ref="NSU531:NSX531"/>
    <mergeCell ref="NSY531:NTB531"/>
    <mergeCell ref="NTC531:NTF531"/>
    <mergeCell ref="NTG531:NTJ531"/>
    <mergeCell ref="NRW531:NRZ531"/>
    <mergeCell ref="NSA531:NSD531"/>
    <mergeCell ref="NSE531:NSH531"/>
    <mergeCell ref="NSI531:NSL531"/>
    <mergeCell ref="NSM531:NSP531"/>
    <mergeCell ref="NRC531:NRF531"/>
    <mergeCell ref="NRG531:NRJ531"/>
    <mergeCell ref="NRK531:NRN531"/>
    <mergeCell ref="NRO531:NRR531"/>
    <mergeCell ref="NRS531:NRV531"/>
    <mergeCell ref="NQI531:NQL531"/>
    <mergeCell ref="NQM531:NQP531"/>
    <mergeCell ref="NQQ531:NQT531"/>
    <mergeCell ref="NQU531:NQX531"/>
    <mergeCell ref="NQY531:NRB531"/>
    <mergeCell ref="NPO531:NPR531"/>
    <mergeCell ref="NPS531:NPV531"/>
    <mergeCell ref="NPW531:NPZ531"/>
    <mergeCell ref="NQA531:NQD531"/>
    <mergeCell ref="NQE531:NQH531"/>
    <mergeCell ref="NZO531:NZR531"/>
    <mergeCell ref="NZS531:NZV531"/>
    <mergeCell ref="NZW531:NZZ531"/>
    <mergeCell ref="OAA531:OAD531"/>
    <mergeCell ref="OAE531:OAH531"/>
    <mergeCell ref="NYU531:NYX531"/>
    <mergeCell ref="NYY531:NZB531"/>
    <mergeCell ref="NZC531:NZF531"/>
    <mergeCell ref="NZG531:NZJ531"/>
    <mergeCell ref="NZK531:NZN531"/>
    <mergeCell ref="NYA531:NYD531"/>
    <mergeCell ref="NYE531:NYH531"/>
    <mergeCell ref="NYI531:NYL531"/>
    <mergeCell ref="NYM531:NYP531"/>
    <mergeCell ref="NYQ531:NYT531"/>
    <mergeCell ref="NXG531:NXJ531"/>
    <mergeCell ref="NXK531:NXN531"/>
    <mergeCell ref="NXO531:NXR531"/>
    <mergeCell ref="NXS531:NXV531"/>
    <mergeCell ref="NXW531:NXZ531"/>
    <mergeCell ref="NWM531:NWP531"/>
    <mergeCell ref="NWQ531:NWT531"/>
    <mergeCell ref="NWU531:NWX531"/>
    <mergeCell ref="NWY531:NXB531"/>
    <mergeCell ref="NXC531:NXF531"/>
    <mergeCell ref="NVS531:NVV531"/>
    <mergeCell ref="NVW531:NVZ531"/>
    <mergeCell ref="NWA531:NWD531"/>
    <mergeCell ref="NWE531:NWH531"/>
    <mergeCell ref="NWI531:NWL531"/>
    <mergeCell ref="NUY531:NVB531"/>
    <mergeCell ref="NVC531:NVF531"/>
    <mergeCell ref="NVG531:NVJ531"/>
    <mergeCell ref="NVK531:NVN531"/>
    <mergeCell ref="NVO531:NVR531"/>
    <mergeCell ref="OEY531:OFB531"/>
    <mergeCell ref="OFC531:OFF531"/>
    <mergeCell ref="OFG531:OFJ531"/>
    <mergeCell ref="OFK531:OFN531"/>
    <mergeCell ref="OFO531:OFR531"/>
    <mergeCell ref="OEE531:OEH531"/>
    <mergeCell ref="OEI531:OEL531"/>
    <mergeCell ref="OEM531:OEP531"/>
    <mergeCell ref="OEQ531:OET531"/>
    <mergeCell ref="OEU531:OEX531"/>
    <mergeCell ref="ODK531:ODN531"/>
    <mergeCell ref="ODO531:ODR531"/>
    <mergeCell ref="ODS531:ODV531"/>
    <mergeCell ref="ODW531:ODZ531"/>
    <mergeCell ref="OEA531:OED531"/>
    <mergeCell ref="OCQ531:OCT531"/>
    <mergeCell ref="OCU531:OCX531"/>
    <mergeCell ref="OCY531:ODB531"/>
    <mergeCell ref="ODC531:ODF531"/>
    <mergeCell ref="ODG531:ODJ531"/>
    <mergeCell ref="OBW531:OBZ531"/>
    <mergeCell ref="OCA531:OCD531"/>
    <mergeCell ref="OCE531:OCH531"/>
    <mergeCell ref="OCI531:OCL531"/>
    <mergeCell ref="OCM531:OCP531"/>
    <mergeCell ref="OBC531:OBF531"/>
    <mergeCell ref="OBG531:OBJ531"/>
    <mergeCell ref="OBK531:OBN531"/>
    <mergeCell ref="OBO531:OBR531"/>
    <mergeCell ref="OBS531:OBV531"/>
    <mergeCell ref="OAI531:OAL531"/>
    <mergeCell ref="OAM531:OAP531"/>
    <mergeCell ref="OAQ531:OAT531"/>
    <mergeCell ref="OAU531:OAX531"/>
    <mergeCell ref="OAY531:OBB531"/>
    <mergeCell ref="OKI531:OKL531"/>
    <mergeCell ref="OKM531:OKP531"/>
    <mergeCell ref="OKQ531:OKT531"/>
    <mergeCell ref="OKU531:OKX531"/>
    <mergeCell ref="OKY531:OLB531"/>
    <mergeCell ref="OJO531:OJR531"/>
    <mergeCell ref="OJS531:OJV531"/>
    <mergeCell ref="OJW531:OJZ531"/>
    <mergeCell ref="OKA531:OKD531"/>
    <mergeCell ref="OKE531:OKH531"/>
    <mergeCell ref="OIU531:OIX531"/>
    <mergeCell ref="OIY531:OJB531"/>
    <mergeCell ref="OJC531:OJF531"/>
    <mergeCell ref="OJG531:OJJ531"/>
    <mergeCell ref="OJK531:OJN531"/>
    <mergeCell ref="OIA531:OID531"/>
    <mergeCell ref="OIE531:OIH531"/>
    <mergeCell ref="OII531:OIL531"/>
    <mergeCell ref="OIM531:OIP531"/>
    <mergeCell ref="OIQ531:OIT531"/>
    <mergeCell ref="OHG531:OHJ531"/>
    <mergeCell ref="OHK531:OHN531"/>
    <mergeCell ref="OHO531:OHR531"/>
    <mergeCell ref="OHS531:OHV531"/>
    <mergeCell ref="OHW531:OHZ531"/>
    <mergeCell ref="OGM531:OGP531"/>
    <mergeCell ref="OGQ531:OGT531"/>
    <mergeCell ref="OGU531:OGX531"/>
    <mergeCell ref="OGY531:OHB531"/>
    <mergeCell ref="OHC531:OHF531"/>
    <mergeCell ref="OFS531:OFV531"/>
    <mergeCell ref="OFW531:OFZ531"/>
    <mergeCell ref="OGA531:OGD531"/>
    <mergeCell ref="OGE531:OGH531"/>
    <mergeCell ref="OGI531:OGL531"/>
    <mergeCell ref="OPS531:OPV531"/>
    <mergeCell ref="OPW531:OPZ531"/>
    <mergeCell ref="OQA531:OQD531"/>
    <mergeCell ref="OQE531:OQH531"/>
    <mergeCell ref="OQI531:OQL531"/>
    <mergeCell ref="OOY531:OPB531"/>
    <mergeCell ref="OPC531:OPF531"/>
    <mergeCell ref="OPG531:OPJ531"/>
    <mergeCell ref="OPK531:OPN531"/>
    <mergeCell ref="OPO531:OPR531"/>
    <mergeCell ref="OOE531:OOH531"/>
    <mergeCell ref="OOI531:OOL531"/>
    <mergeCell ref="OOM531:OOP531"/>
    <mergeCell ref="OOQ531:OOT531"/>
    <mergeCell ref="OOU531:OOX531"/>
    <mergeCell ref="ONK531:ONN531"/>
    <mergeCell ref="ONO531:ONR531"/>
    <mergeCell ref="ONS531:ONV531"/>
    <mergeCell ref="ONW531:ONZ531"/>
    <mergeCell ref="OOA531:OOD531"/>
    <mergeCell ref="OMQ531:OMT531"/>
    <mergeCell ref="OMU531:OMX531"/>
    <mergeCell ref="OMY531:ONB531"/>
    <mergeCell ref="ONC531:ONF531"/>
    <mergeCell ref="ONG531:ONJ531"/>
    <mergeCell ref="OLW531:OLZ531"/>
    <mergeCell ref="OMA531:OMD531"/>
    <mergeCell ref="OME531:OMH531"/>
    <mergeCell ref="OMI531:OML531"/>
    <mergeCell ref="OMM531:OMP531"/>
    <mergeCell ref="OLC531:OLF531"/>
    <mergeCell ref="OLG531:OLJ531"/>
    <mergeCell ref="OLK531:OLN531"/>
    <mergeCell ref="OLO531:OLR531"/>
    <mergeCell ref="OLS531:OLV531"/>
    <mergeCell ref="OVC531:OVF531"/>
    <mergeCell ref="OVG531:OVJ531"/>
    <mergeCell ref="OVK531:OVN531"/>
    <mergeCell ref="OVO531:OVR531"/>
    <mergeCell ref="OVS531:OVV531"/>
    <mergeCell ref="OUI531:OUL531"/>
    <mergeCell ref="OUM531:OUP531"/>
    <mergeCell ref="OUQ531:OUT531"/>
    <mergeCell ref="OUU531:OUX531"/>
    <mergeCell ref="OUY531:OVB531"/>
    <mergeCell ref="OTO531:OTR531"/>
    <mergeCell ref="OTS531:OTV531"/>
    <mergeCell ref="OTW531:OTZ531"/>
    <mergeCell ref="OUA531:OUD531"/>
    <mergeCell ref="OUE531:OUH531"/>
    <mergeCell ref="OSU531:OSX531"/>
    <mergeCell ref="OSY531:OTB531"/>
    <mergeCell ref="OTC531:OTF531"/>
    <mergeCell ref="OTG531:OTJ531"/>
    <mergeCell ref="OTK531:OTN531"/>
    <mergeCell ref="OSA531:OSD531"/>
    <mergeCell ref="OSE531:OSH531"/>
    <mergeCell ref="OSI531:OSL531"/>
    <mergeCell ref="OSM531:OSP531"/>
    <mergeCell ref="OSQ531:OST531"/>
    <mergeCell ref="ORG531:ORJ531"/>
    <mergeCell ref="ORK531:ORN531"/>
    <mergeCell ref="ORO531:ORR531"/>
    <mergeCell ref="ORS531:ORV531"/>
    <mergeCell ref="ORW531:ORZ531"/>
    <mergeCell ref="OQM531:OQP531"/>
    <mergeCell ref="OQQ531:OQT531"/>
    <mergeCell ref="OQU531:OQX531"/>
    <mergeCell ref="OQY531:ORB531"/>
    <mergeCell ref="ORC531:ORF531"/>
    <mergeCell ref="PAM531:PAP531"/>
    <mergeCell ref="PAQ531:PAT531"/>
    <mergeCell ref="PAU531:PAX531"/>
    <mergeCell ref="PAY531:PBB531"/>
    <mergeCell ref="PBC531:PBF531"/>
    <mergeCell ref="OZS531:OZV531"/>
    <mergeCell ref="OZW531:OZZ531"/>
    <mergeCell ref="PAA531:PAD531"/>
    <mergeCell ref="PAE531:PAH531"/>
    <mergeCell ref="PAI531:PAL531"/>
    <mergeCell ref="OYY531:OZB531"/>
    <mergeCell ref="OZC531:OZF531"/>
    <mergeCell ref="OZG531:OZJ531"/>
    <mergeCell ref="OZK531:OZN531"/>
    <mergeCell ref="OZO531:OZR531"/>
    <mergeCell ref="OYE531:OYH531"/>
    <mergeCell ref="OYI531:OYL531"/>
    <mergeCell ref="OYM531:OYP531"/>
    <mergeCell ref="OYQ531:OYT531"/>
    <mergeCell ref="OYU531:OYX531"/>
    <mergeCell ref="OXK531:OXN531"/>
    <mergeCell ref="OXO531:OXR531"/>
    <mergeCell ref="OXS531:OXV531"/>
    <mergeCell ref="OXW531:OXZ531"/>
    <mergeCell ref="OYA531:OYD531"/>
    <mergeCell ref="OWQ531:OWT531"/>
    <mergeCell ref="OWU531:OWX531"/>
    <mergeCell ref="OWY531:OXB531"/>
    <mergeCell ref="OXC531:OXF531"/>
    <mergeCell ref="OXG531:OXJ531"/>
    <mergeCell ref="OVW531:OVZ531"/>
    <mergeCell ref="OWA531:OWD531"/>
    <mergeCell ref="OWE531:OWH531"/>
    <mergeCell ref="OWI531:OWL531"/>
    <mergeCell ref="OWM531:OWP531"/>
    <mergeCell ref="PFW531:PFZ531"/>
    <mergeCell ref="PGA531:PGD531"/>
    <mergeCell ref="PGE531:PGH531"/>
    <mergeCell ref="PGI531:PGL531"/>
    <mergeCell ref="PGM531:PGP531"/>
    <mergeCell ref="PFC531:PFF531"/>
    <mergeCell ref="PFG531:PFJ531"/>
    <mergeCell ref="PFK531:PFN531"/>
    <mergeCell ref="PFO531:PFR531"/>
    <mergeCell ref="PFS531:PFV531"/>
    <mergeCell ref="PEI531:PEL531"/>
    <mergeCell ref="PEM531:PEP531"/>
    <mergeCell ref="PEQ531:PET531"/>
    <mergeCell ref="PEU531:PEX531"/>
    <mergeCell ref="PEY531:PFB531"/>
    <mergeCell ref="PDO531:PDR531"/>
    <mergeCell ref="PDS531:PDV531"/>
    <mergeCell ref="PDW531:PDZ531"/>
    <mergeCell ref="PEA531:PED531"/>
    <mergeCell ref="PEE531:PEH531"/>
    <mergeCell ref="PCU531:PCX531"/>
    <mergeCell ref="PCY531:PDB531"/>
    <mergeCell ref="PDC531:PDF531"/>
    <mergeCell ref="PDG531:PDJ531"/>
    <mergeCell ref="PDK531:PDN531"/>
    <mergeCell ref="PCA531:PCD531"/>
    <mergeCell ref="PCE531:PCH531"/>
    <mergeCell ref="PCI531:PCL531"/>
    <mergeCell ref="PCM531:PCP531"/>
    <mergeCell ref="PCQ531:PCT531"/>
    <mergeCell ref="PBG531:PBJ531"/>
    <mergeCell ref="PBK531:PBN531"/>
    <mergeCell ref="PBO531:PBR531"/>
    <mergeCell ref="PBS531:PBV531"/>
    <mergeCell ref="PBW531:PBZ531"/>
    <mergeCell ref="PLG531:PLJ531"/>
    <mergeCell ref="PLK531:PLN531"/>
    <mergeCell ref="PLO531:PLR531"/>
    <mergeCell ref="PLS531:PLV531"/>
    <mergeCell ref="PLW531:PLZ531"/>
    <mergeCell ref="PKM531:PKP531"/>
    <mergeCell ref="PKQ531:PKT531"/>
    <mergeCell ref="PKU531:PKX531"/>
    <mergeCell ref="PKY531:PLB531"/>
    <mergeCell ref="PLC531:PLF531"/>
    <mergeCell ref="PJS531:PJV531"/>
    <mergeCell ref="PJW531:PJZ531"/>
    <mergeCell ref="PKA531:PKD531"/>
    <mergeCell ref="PKE531:PKH531"/>
    <mergeCell ref="PKI531:PKL531"/>
    <mergeCell ref="PIY531:PJB531"/>
    <mergeCell ref="PJC531:PJF531"/>
    <mergeCell ref="PJG531:PJJ531"/>
    <mergeCell ref="PJK531:PJN531"/>
    <mergeCell ref="PJO531:PJR531"/>
    <mergeCell ref="PIE531:PIH531"/>
    <mergeCell ref="PII531:PIL531"/>
    <mergeCell ref="PIM531:PIP531"/>
    <mergeCell ref="PIQ531:PIT531"/>
    <mergeCell ref="PIU531:PIX531"/>
    <mergeCell ref="PHK531:PHN531"/>
    <mergeCell ref="PHO531:PHR531"/>
    <mergeCell ref="PHS531:PHV531"/>
    <mergeCell ref="PHW531:PHZ531"/>
    <mergeCell ref="PIA531:PID531"/>
    <mergeCell ref="PGQ531:PGT531"/>
    <mergeCell ref="PGU531:PGX531"/>
    <mergeCell ref="PGY531:PHB531"/>
    <mergeCell ref="PHC531:PHF531"/>
    <mergeCell ref="PHG531:PHJ531"/>
    <mergeCell ref="PQQ531:PQT531"/>
    <mergeCell ref="PQU531:PQX531"/>
    <mergeCell ref="PQY531:PRB531"/>
    <mergeCell ref="PRC531:PRF531"/>
    <mergeCell ref="PRG531:PRJ531"/>
    <mergeCell ref="PPW531:PPZ531"/>
    <mergeCell ref="PQA531:PQD531"/>
    <mergeCell ref="PQE531:PQH531"/>
    <mergeCell ref="PQI531:PQL531"/>
    <mergeCell ref="PQM531:PQP531"/>
    <mergeCell ref="PPC531:PPF531"/>
    <mergeCell ref="PPG531:PPJ531"/>
    <mergeCell ref="PPK531:PPN531"/>
    <mergeCell ref="PPO531:PPR531"/>
    <mergeCell ref="PPS531:PPV531"/>
    <mergeCell ref="POI531:POL531"/>
    <mergeCell ref="POM531:POP531"/>
    <mergeCell ref="POQ531:POT531"/>
    <mergeCell ref="POU531:POX531"/>
    <mergeCell ref="POY531:PPB531"/>
    <mergeCell ref="PNO531:PNR531"/>
    <mergeCell ref="PNS531:PNV531"/>
    <mergeCell ref="PNW531:PNZ531"/>
    <mergeCell ref="POA531:POD531"/>
    <mergeCell ref="POE531:POH531"/>
    <mergeCell ref="PMU531:PMX531"/>
    <mergeCell ref="PMY531:PNB531"/>
    <mergeCell ref="PNC531:PNF531"/>
    <mergeCell ref="PNG531:PNJ531"/>
    <mergeCell ref="PNK531:PNN531"/>
    <mergeCell ref="PMA531:PMD531"/>
    <mergeCell ref="PME531:PMH531"/>
    <mergeCell ref="PMI531:PML531"/>
    <mergeCell ref="PMM531:PMP531"/>
    <mergeCell ref="PMQ531:PMT531"/>
    <mergeCell ref="PWA531:PWD531"/>
    <mergeCell ref="PWE531:PWH531"/>
    <mergeCell ref="PWI531:PWL531"/>
    <mergeCell ref="PWM531:PWP531"/>
    <mergeCell ref="PWQ531:PWT531"/>
    <mergeCell ref="PVG531:PVJ531"/>
    <mergeCell ref="PVK531:PVN531"/>
    <mergeCell ref="PVO531:PVR531"/>
    <mergeCell ref="PVS531:PVV531"/>
    <mergeCell ref="PVW531:PVZ531"/>
    <mergeCell ref="PUM531:PUP531"/>
    <mergeCell ref="PUQ531:PUT531"/>
    <mergeCell ref="PUU531:PUX531"/>
    <mergeCell ref="PUY531:PVB531"/>
    <mergeCell ref="PVC531:PVF531"/>
    <mergeCell ref="PTS531:PTV531"/>
    <mergeCell ref="PTW531:PTZ531"/>
    <mergeCell ref="PUA531:PUD531"/>
    <mergeCell ref="PUE531:PUH531"/>
    <mergeCell ref="PUI531:PUL531"/>
    <mergeCell ref="PSY531:PTB531"/>
    <mergeCell ref="PTC531:PTF531"/>
    <mergeCell ref="PTG531:PTJ531"/>
    <mergeCell ref="PTK531:PTN531"/>
    <mergeCell ref="PTO531:PTR531"/>
    <mergeCell ref="PSE531:PSH531"/>
    <mergeCell ref="PSI531:PSL531"/>
    <mergeCell ref="PSM531:PSP531"/>
    <mergeCell ref="PSQ531:PST531"/>
    <mergeCell ref="PSU531:PSX531"/>
    <mergeCell ref="PRK531:PRN531"/>
    <mergeCell ref="PRO531:PRR531"/>
    <mergeCell ref="PRS531:PRV531"/>
    <mergeCell ref="PRW531:PRZ531"/>
    <mergeCell ref="PSA531:PSD531"/>
    <mergeCell ref="QBK531:QBN531"/>
    <mergeCell ref="QBO531:QBR531"/>
    <mergeCell ref="QBS531:QBV531"/>
    <mergeCell ref="QBW531:QBZ531"/>
    <mergeCell ref="QCA531:QCD531"/>
    <mergeCell ref="QAQ531:QAT531"/>
    <mergeCell ref="QAU531:QAX531"/>
    <mergeCell ref="QAY531:QBB531"/>
    <mergeCell ref="QBC531:QBF531"/>
    <mergeCell ref="QBG531:QBJ531"/>
    <mergeCell ref="PZW531:PZZ531"/>
    <mergeCell ref="QAA531:QAD531"/>
    <mergeCell ref="QAE531:QAH531"/>
    <mergeCell ref="QAI531:QAL531"/>
    <mergeCell ref="QAM531:QAP531"/>
    <mergeCell ref="PZC531:PZF531"/>
    <mergeCell ref="PZG531:PZJ531"/>
    <mergeCell ref="PZK531:PZN531"/>
    <mergeCell ref="PZO531:PZR531"/>
    <mergeCell ref="PZS531:PZV531"/>
    <mergeCell ref="PYI531:PYL531"/>
    <mergeCell ref="PYM531:PYP531"/>
    <mergeCell ref="PYQ531:PYT531"/>
    <mergeCell ref="PYU531:PYX531"/>
    <mergeCell ref="PYY531:PZB531"/>
    <mergeCell ref="PXO531:PXR531"/>
    <mergeCell ref="PXS531:PXV531"/>
    <mergeCell ref="PXW531:PXZ531"/>
    <mergeCell ref="PYA531:PYD531"/>
    <mergeCell ref="PYE531:PYH531"/>
    <mergeCell ref="PWU531:PWX531"/>
    <mergeCell ref="PWY531:PXB531"/>
    <mergeCell ref="PXC531:PXF531"/>
    <mergeCell ref="PXG531:PXJ531"/>
    <mergeCell ref="PXK531:PXN531"/>
    <mergeCell ref="QGU531:QGX531"/>
    <mergeCell ref="QGY531:QHB531"/>
    <mergeCell ref="QHC531:QHF531"/>
    <mergeCell ref="QHG531:QHJ531"/>
    <mergeCell ref="QHK531:QHN531"/>
    <mergeCell ref="QGA531:QGD531"/>
    <mergeCell ref="QGE531:QGH531"/>
    <mergeCell ref="QGI531:QGL531"/>
    <mergeCell ref="QGM531:QGP531"/>
    <mergeCell ref="QGQ531:QGT531"/>
    <mergeCell ref="QFG531:QFJ531"/>
    <mergeCell ref="QFK531:QFN531"/>
    <mergeCell ref="QFO531:QFR531"/>
    <mergeCell ref="QFS531:QFV531"/>
    <mergeCell ref="QFW531:QFZ531"/>
    <mergeCell ref="QEM531:QEP531"/>
    <mergeCell ref="QEQ531:QET531"/>
    <mergeCell ref="QEU531:QEX531"/>
    <mergeCell ref="QEY531:QFB531"/>
    <mergeCell ref="QFC531:QFF531"/>
    <mergeCell ref="QDS531:QDV531"/>
    <mergeCell ref="QDW531:QDZ531"/>
    <mergeCell ref="QEA531:QED531"/>
    <mergeCell ref="QEE531:QEH531"/>
    <mergeCell ref="QEI531:QEL531"/>
    <mergeCell ref="QCY531:QDB531"/>
    <mergeCell ref="QDC531:QDF531"/>
    <mergeCell ref="QDG531:QDJ531"/>
    <mergeCell ref="QDK531:QDN531"/>
    <mergeCell ref="QDO531:QDR531"/>
    <mergeCell ref="QCE531:QCH531"/>
    <mergeCell ref="QCI531:QCL531"/>
    <mergeCell ref="QCM531:QCP531"/>
    <mergeCell ref="QCQ531:QCT531"/>
    <mergeCell ref="QCU531:QCX531"/>
    <mergeCell ref="QME531:QMH531"/>
    <mergeCell ref="QMI531:QML531"/>
    <mergeCell ref="QMM531:QMP531"/>
    <mergeCell ref="QMQ531:QMT531"/>
    <mergeCell ref="QMU531:QMX531"/>
    <mergeCell ref="QLK531:QLN531"/>
    <mergeCell ref="QLO531:QLR531"/>
    <mergeCell ref="QLS531:QLV531"/>
    <mergeCell ref="QLW531:QLZ531"/>
    <mergeCell ref="QMA531:QMD531"/>
    <mergeCell ref="QKQ531:QKT531"/>
    <mergeCell ref="QKU531:QKX531"/>
    <mergeCell ref="QKY531:QLB531"/>
    <mergeCell ref="QLC531:QLF531"/>
    <mergeCell ref="QLG531:QLJ531"/>
    <mergeCell ref="QJW531:QJZ531"/>
    <mergeCell ref="QKA531:QKD531"/>
    <mergeCell ref="QKE531:QKH531"/>
    <mergeCell ref="QKI531:QKL531"/>
    <mergeCell ref="QKM531:QKP531"/>
    <mergeCell ref="QJC531:QJF531"/>
    <mergeCell ref="QJG531:QJJ531"/>
    <mergeCell ref="QJK531:QJN531"/>
    <mergeCell ref="QJO531:QJR531"/>
    <mergeCell ref="QJS531:QJV531"/>
    <mergeCell ref="QII531:QIL531"/>
    <mergeCell ref="QIM531:QIP531"/>
    <mergeCell ref="QIQ531:QIT531"/>
    <mergeCell ref="QIU531:QIX531"/>
    <mergeCell ref="QIY531:QJB531"/>
    <mergeCell ref="QHO531:QHR531"/>
    <mergeCell ref="QHS531:QHV531"/>
    <mergeCell ref="QHW531:QHZ531"/>
    <mergeCell ref="QIA531:QID531"/>
    <mergeCell ref="QIE531:QIH531"/>
    <mergeCell ref="QRO531:QRR531"/>
    <mergeCell ref="QRS531:QRV531"/>
    <mergeCell ref="QRW531:QRZ531"/>
    <mergeCell ref="QSA531:QSD531"/>
    <mergeCell ref="QSE531:QSH531"/>
    <mergeCell ref="QQU531:QQX531"/>
    <mergeCell ref="QQY531:QRB531"/>
    <mergeCell ref="QRC531:QRF531"/>
    <mergeCell ref="QRG531:QRJ531"/>
    <mergeCell ref="QRK531:QRN531"/>
    <mergeCell ref="QQA531:QQD531"/>
    <mergeCell ref="QQE531:QQH531"/>
    <mergeCell ref="QQI531:QQL531"/>
    <mergeCell ref="QQM531:QQP531"/>
    <mergeCell ref="QQQ531:QQT531"/>
    <mergeCell ref="QPG531:QPJ531"/>
    <mergeCell ref="QPK531:QPN531"/>
    <mergeCell ref="QPO531:QPR531"/>
    <mergeCell ref="QPS531:QPV531"/>
    <mergeCell ref="QPW531:QPZ531"/>
    <mergeCell ref="QOM531:QOP531"/>
    <mergeCell ref="QOQ531:QOT531"/>
    <mergeCell ref="QOU531:QOX531"/>
    <mergeCell ref="QOY531:QPB531"/>
    <mergeCell ref="QPC531:QPF531"/>
    <mergeCell ref="QNS531:QNV531"/>
    <mergeCell ref="QNW531:QNZ531"/>
    <mergeCell ref="QOA531:QOD531"/>
    <mergeCell ref="QOE531:QOH531"/>
    <mergeCell ref="QOI531:QOL531"/>
    <mergeCell ref="QMY531:QNB531"/>
    <mergeCell ref="QNC531:QNF531"/>
    <mergeCell ref="QNG531:QNJ531"/>
    <mergeCell ref="QNK531:QNN531"/>
    <mergeCell ref="QNO531:QNR531"/>
    <mergeCell ref="QWY531:QXB531"/>
    <mergeCell ref="QXC531:QXF531"/>
    <mergeCell ref="QXG531:QXJ531"/>
    <mergeCell ref="QXK531:QXN531"/>
    <mergeCell ref="QXO531:QXR531"/>
    <mergeCell ref="QWE531:QWH531"/>
    <mergeCell ref="QWI531:QWL531"/>
    <mergeCell ref="QWM531:QWP531"/>
    <mergeCell ref="QWQ531:QWT531"/>
    <mergeCell ref="QWU531:QWX531"/>
    <mergeCell ref="QVK531:QVN531"/>
    <mergeCell ref="QVO531:QVR531"/>
    <mergeCell ref="QVS531:QVV531"/>
    <mergeCell ref="QVW531:QVZ531"/>
    <mergeCell ref="QWA531:QWD531"/>
    <mergeCell ref="QUQ531:QUT531"/>
    <mergeCell ref="QUU531:QUX531"/>
    <mergeCell ref="QUY531:QVB531"/>
    <mergeCell ref="QVC531:QVF531"/>
    <mergeCell ref="QVG531:QVJ531"/>
    <mergeCell ref="QTW531:QTZ531"/>
    <mergeCell ref="QUA531:QUD531"/>
    <mergeCell ref="QUE531:QUH531"/>
    <mergeCell ref="QUI531:QUL531"/>
    <mergeCell ref="QUM531:QUP531"/>
    <mergeCell ref="QTC531:QTF531"/>
    <mergeCell ref="QTG531:QTJ531"/>
    <mergeCell ref="QTK531:QTN531"/>
    <mergeCell ref="QTO531:QTR531"/>
    <mergeCell ref="QTS531:QTV531"/>
    <mergeCell ref="QSI531:QSL531"/>
    <mergeCell ref="QSM531:QSP531"/>
    <mergeCell ref="QSQ531:QST531"/>
    <mergeCell ref="QSU531:QSX531"/>
    <mergeCell ref="QSY531:QTB531"/>
    <mergeCell ref="RCI531:RCL531"/>
    <mergeCell ref="RCM531:RCP531"/>
    <mergeCell ref="RCQ531:RCT531"/>
    <mergeCell ref="RCU531:RCX531"/>
    <mergeCell ref="RCY531:RDB531"/>
    <mergeCell ref="RBO531:RBR531"/>
    <mergeCell ref="RBS531:RBV531"/>
    <mergeCell ref="RBW531:RBZ531"/>
    <mergeCell ref="RCA531:RCD531"/>
    <mergeCell ref="RCE531:RCH531"/>
    <mergeCell ref="RAU531:RAX531"/>
    <mergeCell ref="RAY531:RBB531"/>
    <mergeCell ref="RBC531:RBF531"/>
    <mergeCell ref="RBG531:RBJ531"/>
    <mergeCell ref="RBK531:RBN531"/>
    <mergeCell ref="RAA531:RAD531"/>
    <mergeCell ref="RAE531:RAH531"/>
    <mergeCell ref="RAI531:RAL531"/>
    <mergeCell ref="RAM531:RAP531"/>
    <mergeCell ref="RAQ531:RAT531"/>
    <mergeCell ref="QZG531:QZJ531"/>
    <mergeCell ref="QZK531:QZN531"/>
    <mergeCell ref="QZO531:QZR531"/>
    <mergeCell ref="QZS531:QZV531"/>
    <mergeCell ref="QZW531:QZZ531"/>
    <mergeCell ref="QYM531:QYP531"/>
    <mergeCell ref="QYQ531:QYT531"/>
    <mergeCell ref="QYU531:QYX531"/>
    <mergeCell ref="QYY531:QZB531"/>
    <mergeCell ref="QZC531:QZF531"/>
    <mergeCell ref="QXS531:QXV531"/>
    <mergeCell ref="QXW531:QXZ531"/>
    <mergeCell ref="QYA531:QYD531"/>
    <mergeCell ref="QYE531:QYH531"/>
    <mergeCell ref="QYI531:QYL531"/>
    <mergeCell ref="RHS531:RHV531"/>
    <mergeCell ref="RHW531:RHZ531"/>
    <mergeCell ref="RIA531:RID531"/>
    <mergeCell ref="RIE531:RIH531"/>
    <mergeCell ref="RII531:RIL531"/>
    <mergeCell ref="RGY531:RHB531"/>
    <mergeCell ref="RHC531:RHF531"/>
    <mergeCell ref="RHG531:RHJ531"/>
    <mergeCell ref="RHK531:RHN531"/>
    <mergeCell ref="RHO531:RHR531"/>
    <mergeCell ref="RGE531:RGH531"/>
    <mergeCell ref="RGI531:RGL531"/>
    <mergeCell ref="RGM531:RGP531"/>
    <mergeCell ref="RGQ531:RGT531"/>
    <mergeCell ref="RGU531:RGX531"/>
    <mergeCell ref="RFK531:RFN531"/>
    <mergeCell ref="RFO531:RFR531"/>
    <mergeCell ref="RFS531:RFV531"/>
    <mergeCell ref="RFW531:RFZ531"/>
    <mergeCell ref="RGA531:RGD531"/>
    <mergeCell ref="REQ531:RET531"/>
    <mergeCell ref="REU531:REX531"/>
    <mergeCell ref="REY531:RFB531"/>
    <mergeCell ref="RFC531:RFF531"/>
    <mergeCell ref="RFG531:RFJ531"/>
    <mergeCell ref="RDW531:RDZ531"/>
    <mergeCell ref="REA531:RED531"/>
    <mergeCell ref="REE531:REH531"/>
    <mergeCell ref="REI531:REL531"/>
    <mergeCell ref="REM531:REP531"/>
    <mergeCell ref="RDC531:RDF531"/>
    <mergeCell ref="RDG531:RDJ531"/>
    <mergeCell ref="RDK531:RDN531"/>
    <mergeCell ref="RDO531:RDR531"/>
    <mergeCell ref="RDS531:RDV531"/>
    <mergeCell ref="RNC531:RNF531"/>
    <mergeCell ref="RNG531:RNJ531"/>
    <mergeCell ref="RNK531:RNN531"/>
    <mergeCell ref="RNO531:RNR531"/>
    <mergeCell ref="RNS531:RNV531"/>
    <mergeCell ref="RMI531:RML531"/>
    <mergeCell ref="RMM531:RMP531"/>
    <mergeCell ref="RMQ531:RMT531"/>
    <mergeCell ref="RMU531:RMX531"/>
    <mergeCell ref="RMY531:RNB531"/>
    <mergeCell ref="RLO531:RLR531"/>
    <mergeCell ref="RLS531:RLV531"/>
    <mergeCell ref="RLW531:RLZ531"/>
    <mergeCell ref="RMA531:RMD531"/>
    <mergeCell ref="RME531:RMH531"/>
    <mergeCell ref="RKU531:RKX531"/>
    <mergeCell ref="RKY531:RLB531"/>
    <mergeCell ref="RLC531:RLF531"/>
    <mergeCell ref="RLG531:RLJ531"/>
    <mergeCell ref="RLK531:RLN531"/>
    <mergeCell ref="RKA531:RKD531"/>
    <mergeCell ref="RKE531:RKH531"/>
    <mergeCell ref="RKI531:RKL531"/>
    <mergeCell ref="RKM531:RKP531"/>
    <mergeCell ref="RKQ531:RKT531"/>
    <mergeCell ref="RJG531:RJJ531"/>
    <mergeCell ref="RJK531:RJN531"/>
    <mergeCell ref="RJO531:RJR531"/>
    <mergeCell ref="RJS531:RJV531"/>
    <mergeCell ref="RJW531:RJZ531"/>
    <mergeCell ref="RIM531:RIP531"/>
    <mergeCell ref="RIQ531:RIT531"/>
    <mergeCell ref="RIU531:RIX531"/>
    <mergeCell ref="RIY531:RJB531"/>
    <mergeCell ref="RJC531:RJF531"/>
    <mergeCell ref="RSM531:RSP531"/>
    <mergeCell ref="RSQ531:RST531"/>
    <mergeCell ref="RSU531:RSX531"/>
    <mergeCell ref="RSY531:RTB531"/>
    <mergeCell ref="RTC531:RTF531"/>
    <mergeCell ref="RRS531:RRV531"/>
    <mergeCell ref="RRW531:RRZ531"/>
    <mergeCell ref="RSA531:RSD531"/>
    <mergeCell ref="RSE531:RSH531"/>
    <mergeCell ref="RSI531:RSL531"/>
    <mergeCell ref="RQY531:RRB531"/>
    <mergeCell ref="RRC531:RRF531"/>
    <mergeCell ref="RRG531:RRJ531"/>
    <mergeCell ref="RRK531:RRN531"/>
    <mergeCell ref="RRO531:RRR531"/>
    <mergeCell ref="RQE531:RQH531"/>
    <mergeCell ref="RQI531:RQL531"/>
    <mergeCell ref="RQM531:RQP531"/>
    <mergeCell ref="RQQ531:RQT531"/>
    <mergeCell ref="RQU531:RQX531"/>
    <mergeCell ref="RPK531:RPN531"/>
    <mergeCell ref="RPO531:RPR531"/>
    <mergeCell ref="RPS531:RPV531"/>
    <mergeCell ref="RPW531:RPZ531"/>
    <mergeCell ref="RQA531:RQD531"/>
    <mergeCell ref="ROQ531:ROT531"/>
    <mergeCell ref="ROU531:ROX531"/>
    <mergeCell ref="ROY531:RPB531"/>
    <mergeCell ref="RPC531:RPF531"/>
    <mergeCell ref="RPG531:RPJ531"/>
    <mergeCell ref="RNW531:RNZ531"/>
    <mergeCell ref="ROA531:ROD531"/>
    <mergeCell ref="ROE531:ROH531"/>
    <mergeCell ref="ROI531:ROL531"/>
    <mergeCell ref="ROM531:ROP531"/>
    <mergeCell ref="RXW531:RXZ531"/>
    <mergeCell ref="RYA531:RYD531"/>
    <mergeCell ref="RYE531:RYH531"/>
    <mergeCell ref="RYI531:RYL531"/>
    <mergeCell ref="RYM531:RYP531"/>
    <mergeCell ref="RXC531:RXF531"/>
    <mergeCell ref="RXG531:RXJ531"/>
    <mergeCell ref="RXK531:RXN531"/>
    <mergeCell ref="RXO531:RXR531"/>
    <mergeCell ref="RXS531:RXV531"/>
    <mergeCell ref="RWI531:RWL531"/>
    <mergeCell ref="RWM531:RWP531"/>
    <mergeCell ref="RWQ531:RWT531"/>
    <mergeCell ref="RWU531:RWX531"/>
    <mergeCell ref="RWY531:RXB531"/>
    <mergeCell ref="RVO531:RVR531"/>
    <mergeCell ref="RVS531:RVV531"/>
    <mergeCell ref="RVW531:RVZ531"/>
    <mergeCell ref="RWA531:RWD531"/>
    <mergeCell ref="RWE531:RWH531"/>
    <mergeCell ref="RUU531:RUX531"/>
    <mergeCell ref="RUY531:RVB531"/>
    <mergeCell ref="RVC531:RVF531"/>
    <mergeCell ref="RVG531:RVJ531"/>
    <mergeCell ref="RVK531:RVN531"/>
    <mergeCell ref="RUA531:RUD531"/>
    <mergeCell ref="RUE531:RUH531"/>
    <mergeCell ref="RUI531:RUL531"/>
    <mergeCell ref="RUM531:RUP531"/>
    <mergeCell ref="RUQ531:RUT531"/>
    <mergeCell ref="RTG531:RTJ531"/>
    <mergeCell ref="RTK531:RTN531"/>
    <mergeCell ref="RTO531:RTR531"/>
    <mergeCell ref="RTS531:RTV531"/>
    <mergeCell ref="RTW531:RTZ531"/>
    <mergeCell ref="SDG531:SDJ531"/>
    <mergeCell ref="SDK531:SDN531"/>
    <mergeCell ref="SDO531:SDR531"/>
    <mergeCell ref="SDS531:SDV531"/>
    <mergeCell ref="SDW531:SDZ531"/>
    <mergeCell ref="SCM531:SCP531"/>
    <mergeCell ref="SCQ531:SCT531"/>
    <mergeCell ref="SCU531:SCX531"/>
    <mergeCell ref="SCY531:SDB531"/>
    <mergeCell ref="SDC531:SDF531"/>
    <mergeCell ref="SBS531:SBV531"/>
    <mergeCell ref="SBW531:SBZ531"/>
    <mergeCell ref="SCA531:SCD531"/>
    <mergeCell ref="SCE531:SCH531"/>
    <mergeCell ref="SCI531:SCL531"/>
    <mergeCell ref="SAY531:SBB531"/>
    <mergeCell ref="SBC531:SBF531"/>
    <mergeCell ref="SBG531:SBJ531"/>
    <mergeCell ref="SBK531:SBN531"/>
    <mergeCell ref="SBO531:SBR531"/>
    <mergeCell ref="SAE531:SAH531"/>
    <mergeCell ref="SAI531:SAL531"/>
    <mergeCell ref="SAM531:SAP531"/>
    <mergeCell ref="SAQ531:SAT531"/>
    <mergeCell ref="SAU531:SAX531"/>
    <mergeCell ref="RZK531:RZN531"/>
    <mergeCell ref="RZO531:RZR531"/>
    <mergeCell ref="RZS531:RZV531"/>
    <mergeCell ref="RZW531:RZZ531"/>
    <mergeCell ref="SAA531:SAD531"/>
    <mergeCell ref="RYQ531:RYT531"/>
    <mergeCell ref="RYU531:RYX531"/>
    <mergeCell ref="RYY531:RZB531"/>
    <mergeCell ref="RZC531:RZF531"/>
    <mergeCell ref="RZG531:RZJ531"/>
    <mergeCell ref="SIQ531:SIT531"/>
    <mergeCell ref="SIU531:SIX531"/>
    <mergeCell ref="SIY531:SJB531"/>
    <mergeCell ref="SJC531:SJF531"/>
    <mergeCell ref="SJG531:SJJ531"/>
    <mergeCell ref="SHW531:SHZ531"/>
    <mergeCell ref="SIA531:SID531"/>
    <mergeCell ref="SIE531:SIH531"/>
    <mergeCell ref="SII531:SIL531"/>
    <mergeCell ref="SIM531:SIP531"/>
    <mergeCell ref="SHC531:SHF531"/>
    <mergeCell ref="SHG531:SHJ531"/>
    <mergeCell ref="SHK531:SHN531"/>
    <mergeCell ref="SHO531:SHR531"/>
    <mergeCell ref="SHS531:SHV531"/>
    <mergeCell ref="SGI531:SGL531"/>
    <mergeCell ref="SGM531:SGP531"/>
    <mergeCell ref="SGQ531:SGT531"/>
    <mergeCell ref="SGU531:SGX531"/>
    <mergeCell ref="SGY531:SHB531"/>
    <mergeCell ref="SFO531:SFR531"/>
    <mergeCell ref="SFS531:SFV531"/>
    <mergeCell ref="SFW531:SFZ531"/>
    <mergeCell ref="SGA531:SGD531"/>
    <mergeCell ref="SGE531:SGH531"/>
    <mergeCell ref="SEU531:SEX531"/>
    <mergeCell ref="SEY531:SFB531"/>
    <mergeCell ref="SFC531:SFF531"/>
    <mergeCell ref="SFG531:SFJ531"/>
    <mergeCell ref="SFK531:SFN531"/>
    <mergeCell ref="SEA531:SED531"/>
    <mergeCell ref="SEE531:SEH531"/>
    <mergeCell ref="SEI531:SEL531"/>
    <mergeCell ref="SEM531:SEP531"/>
    <mergeCell ref="SEQ531:SET531"/>
    <mergeCell ref="SOA531:SOD531"/>
    <mergeCell ref="SOE531:SOH531"/>
    <mergeCell ref="SOI531:SOL531"/>
    <mergeCell ref="SOM531:SOP531"/>
    <mergeCell ref="SOQ531:SOT531"/>
    <mergeCell ref="SNG531:SNJ531"/>
    <mergeCell ref="SNK531:SNN531"/>
    <mergeCell ref="SNO531:SNR531"/>
    <mergeCell ref="SNS531:SNV531"/>
    <mergeCell ref="SNW531:SNZ531"/>
    <mergeCell ref="SMM531:SMP531"/>
    <mergeCell ref="SMQ531:SMT531"/>
    <mergeCell ref="SMU531:SMX531"/>
    <mergeCell ref="SMY531:SNB531"/>
    <mergeCell ref="SNC531:SNF531"/>
    <mergeCell ref="SLS531:SLV531"/>
    <mergeCell ref="SLW531:SLZ531"/>
    <mergeCell ref="SMA531:SMD531"/>
    <mergeCell ref="SME531:SMH531"/>
    <mergeCell ref="SMI531:SML531"/>
    <mergeCell ref="SKY531:SLB531"/>
    <mergeCell ref="SLC531:SLF531"/>
    <mergeCell ref="SLG531:SLJ531"/>
    <mergeCell ref="SLK531:SLN531"/>
    <mergeCell ref="SLO531:SLR531"/>
    <mergeCell ref="SKE531:SKH531"/>
    <mergeCell ref="SKI531:SKL531"/>
    <mergeCell ref="SKM531:SKP531"/>
    <mergeCell ref="SKQ531:SKT531"/>
    <mergeCell ref="SKU531:SKX531"/>
    <mergeCell ref="SJK531:SJN531"/>
    <mergeCell ref="SJO531:SJR531"/>
    <mergeCell ref="SJS531:SJV531"/>
    <mergeCell ref="SJW531:SJZ531"/>
    <mergeCell ref="SKA531:SKD531"/>
    <mergeCell ref="STK531:STN531"/>
    <mergeCell ref="STO531:STR531"/>
    <mergeCell ref="STS531:STV531"/>
    <mergeCell ref="STW531:STZ531"/>
    <mergeCell ref="SUA531:SUD531"/>
    <mergeCell ref="SSQ531:SST531"/>
    <mergeCell ref="SSU531:SSX531"/>
    <mergeCell ref="SSY531:STB531"/>
    <mergeCell ref="STC531:STF531"/>
    <mergeCell ref="STG531:STJ531"/>
    <mergeCell ref="SRW531:SRZ531"/>
    <mergeCell ref="SSA531:SSD531"/>
    <mergeCell ref="SSE531:SSH531"/>
    <mergeCell ref="SSI531:SSL531"/>
    <mergeCell ref="SSM531:SSP531"/>
    <mergeCell ref="SRC531:SRF531"/>
    <mergeCell ref="SRG531:SRJ531"/>
    <mergeCell ref="SRK531:SRN531"/>
    <mergeCell ref="SRO531:SRR531"/>
    <mergeCell ref="SRS531:SRV531"/>
    <mergeCell ref="SQI531:SQL531"/>
    <mergeCell ref="SQM531:SQP531"/>
    <mergeCell ref="SQQ531:SQT531"/>
    <mergeCell ref="SQU531:SQX531"/>
    <mergeCell ref="SQY531:SRB531"/>
    <mergeCell ref="SPO531:SPR531"/>
    <mergeCell ref="SPS531:SPV531"/>
    <mergeCell ref="SPW531:SPZ531"/>
    <mergeCell ref="SQA531:SQD531"/>
    <mergeCell ref="SQE531:SQH531"/>
    <mergeCell ref="SOU531:SOX531"/>
    <mergeCell ref="SOY531:SPB531"/>
    <mergeCell ref="SPC531:SPF531"/>
    <mergeCell ref="SPG531:SPJ531"/>
    <mergeCell ref="SPK531:SPN531"/>
    <mergeCell ref="SYU531:SYX531"/>
    <mergeCell ref="SYY531:SZB531"/>
    <mergeCell ref="SZC531:SZF531"/>
    <mergeCell ref="SZG531:SZJ531"/>
    <mergeCell ref="SZK531:SZN531"/>
    <mergeCell ref="SYA531:SYD531"/>
    <mergeCell ref="SYE531:SYH531"/>
    <mergeCell ref="SYI531:SYL531"/>
    <mergeCell ref="SYM531:SYP531"/>
    <mergeCell ref="SYQ531:SYT531"/>
    <mergeCell ref="SXG531:SXJ531"/>
    <mergeCell ref="SXK531:SXN531"/>
    <mergeCell ref="SXO531:SXR531"/>
    <mergeCell ref="SXS531:SXV531"/>
    <mergeCell ref="SXW531:SXZ531"/>
    <mergeCell ref="SWM531:SWP531"/>
    <mergeCell ref="SWQ531:SWT531"/>
    <mergeCell ref="SWU531:SWX531"/>
    <mergeCell ref="SWY531:SXB531"/>
    <mergeCell ref="SXC531:SXF531"/>
    <mergeCell ref="SVS531:SVV531"/>
    <mergeCell ref="SVW531:SVZ531"/>
    <mergeCell ref="SWA531:SWD531"/>
    <mergeCell ref="SWE531:SWH531"/>
    <mergeCell ref="SWI531:SWL531"/>
    <mergeCell ref="SUY531:SVB531"/>
    <mergeCell ref="SVC531:SVF531"/>
    <mergeCell ref="SVG531:SVJ531"/>
    <mergeCell ref="SVK531:SVN531"/>
    <mergeCell ref="SVO531:SVR531"/>
    <mergeCell ref="SUE531:SUH531"/>
    <mergeCell ref="SUI531:SUL531"/>
    <mergeCell ref="SUM531:SUP531"/>
    <mergeCell ref="SUQ531:SUT531"/>
    <mergeCell ref="SUU531:SUX531"/>
    <mergeCell ref="TEE531:TEH531"/>
    <mergeCell ref="TEI531:TEL531"/>
    <mergeCell ref="TEM531:TEP531"/>
    <mergeCell ref="TEQ531:TET531"/>
    <mergeCell ref="TEU531:TEX531"/>
    <mergeCell ref="TDK531:TDN531"/>
    <mergeCell ref="TDO531:TDR531"/>
    <mergeCell ref="TDS531:TDV531"/>
    <mergeCell ref="TDW531:TDZ531"/>
    <mergeCell ref="TEA531:TED531"/>
    <mergeCell ref="TCQ531:TCT531"/>
    <mergeCell ref="TCU531:TCX531"/>
    <mergeCell ref="TCY531:TDB531"/>
    <mergeCell ref="TDC531:TDF531"/>
    <mergeCell ref="TDG531:TDJ531"/>
    <mergeCell ref="TBW531:TBZ531"/>
    <mergeCell ref="TCA531:TCD531"/>
    <mergeCell ref="TCE531:TCH531"/>
    <mergeCell ref="TCI531:TCL531"/>
    <mergeCell ref="TCM531:TCP531"/>
    <mergeCell ref="TBC531:TBF531"/>
    <mergeCell ref="TBG531:TBJ531"/>
    <mergeCell ref="TBK531:TBN531"/>
    <mergeCell ref="TBO531:TBR531"/>
    <mergeCell ref="TBS531:TBV531"/>
    <mergeCell ref="TAI531:TAL531"/>
    <mergeCell ref="TAM531:TAP531"/>
    <mergeCell ref="TAQ531:TAT531"/>
    <mergeCell ref="TAU531:TAX531"/>
    <mergeCell ref="TAY531:TBB531"/>
    <mergeCell ref="SZO531:SZR531"/>
    <mergeCell ref="SZS531:SZV531"/>
    <mergeCell ref="SZW531:SZZ531"/>
    <mergeCell ref="TAA531:TAD531"/>
    <mergeCell ref="TAE531:TAH531"/>
    <mergeCell ref="TJO531:TJR531"/>
    <mergeCell ref="TJS531:TJV531"/>
    <mergeCell ref="TJW531:TJZ531"/>
    <mergeCell ref="TKA531:TKD531"/>
    <mergeCell ref="TKE531:TKH531"/>
    <mergeCell ref="TIU531:TIX531"/>
    <mergeCell ref="TIY531:TJB531"/>
    <mergeCell ref="TJC531:TJF531"/>
    <mergeCell ref="TJG531:TJJ531"/>
    <mergeCell ref="TJK531:TJN531"/>
    <mergeCell ref="TIA531:TID531"/>
    <mergeCell ref="TIE531:TIH531"/>
    <mergeCell ref="TII531:TIL531"/>
    <mergeCell ref="TIM531:TIP531"/>
    <mergeCell ref="TIQ531:TIT531"/>
    <mergeCell ref="THG531:THJ531"/>
    <mergeCell ref="THK531:THN531"/>
    <mergeCell ref="THO531:THR531"/>
    <mergeCell ref="THS531:THV531"/>
    <mergeCell ref="THW531:THZ531"/>
    <mergeCell ref="TGM531:TGP531"/>
    <mergeCell ref="TGQ531:TGT531"/>
    <mergeCell ref="TGU531:TGX531"/>
    <mergeCell ref="TGY531:THB531"/>
    <mergeCell ref="THC531:THF531"/>
    <mergeCell ref="TFS531:TFV531"/>
    <mergeCell ref="TFW531:TFZ531"/>
    <mergeCell ref="TGA531:TGD531"/>
    <mergeCell ref="TGE531:TGH531"/>
    <mergeCell ref="TGI531:TGL531"/>
    <mergeCell ref="TEY531:TFB531"/>
    <mergeCell ref="TFC531:TFF531"/>
    <mergeCell ref="TFG531:TFJ531"/>
    <mergeCell ref="TFK531:TFN531"/>
    <mergeCell ref="TFO531:TFR531"/>
    <mergeCell ref="TOY531:TPB531"/>
    <mergeCell ref="TPC531:TPF531"/>
    <mergeCell ref="TPG531:TPJ531"/>
    <mergeCell ref="TPK531:TPN531"/>
    <mergeCell ref="TPO531:TPR531"/>
    <mergeCell ref="TOE531:TOH531"/>
    <mergeCell ref="TOI531:TOL531"/>
    <mergeCell ref="TOM531:TOP531"/>
    <mergeCell ref="TOQ531:TOT531"/>
    <mergeCell ref="TOU531:TOX531"/>
    <mergeCell ref="TNK531:TNN531"/>
    <mergeCell ref="TNO531:TNR531"/>
    <mergeCell ref="TNS531:TNV531"/>
    <mergeCell ref="TNW531:TNZ531"/>
    <mergeCell ref="TOA531:TOD531"/>
    <mergeCell ref="TMQ531:TMT531"/>
    <mergeCell ref="TMU531:TMX531"/>
    <mergeCell ref="TMY531:TNB531"/>
    <mergeCell ref="TNC531:TNF531"/>
    <mergeCell ref="TNG531:TNJ531"/>
    <mergeCell ref="TLW531:TLZ531"/>
    <mergeCell ref="TMA531:TMD531"/>
    <mergeCell ref="TME531:TMH531"/>
    <mergeCell ref="TMI531:TML531"/>
    <mergeCell ref="TMM531:TMP531"/>
    <mergeCell ref="TLC531:TLF531"/>
    <mergeCell ref="TLG531:TLJ531"/>
    <mergeCell ref="TLK531:TLN531"/>
    <mergeCell ref="TLO531:TLR531"/>
    <mergeCell ref="TLS531:TLV531"/>
    <mergeCell ref="TKI531:TKL531"/>
    <mergeCell ref="TKM531:TKP531"/>
    <mergeCell ref="TKQ531:TKT531"/>
    <mergeCell ref="TKU531:TKX531"/>
    <mergeCell ref="TKY531:TLB531"/>
    <mergeCell ref="TUI531:TUL531"/>
    <mergeCell ref="TUM531:TUP531"/>
    <mergeCell ref="TUQ531:TUT531"/>
    <mergeCell ref="TUU531:TUX531"/>
    <mergeCell ref="TUY531:TVB531"/>
    <mergeCell ref="TTO531:TTR531"/>
    <mergeCell ref="TTS531:TTV531"/>
    <mergeCell ref="TTW531:TTZ531"/>
    <mergeCell ref="TUA531:TUD531"/>
    <mergeCell ref="TUE531:TUH531"/>
    <mergeCell ref="TSU531:TSX531"/>
    <mergeCell ref="TSY531:TTB531"/>
    <mergeCell ref="TTC531:TTF531"/>
    <mergeCell ref="TTG531:TTJ531"/>
    <mergeCell ref="TTK531:TTN531"/>
    <mergeCell ref="TSA531:TSD531"/>
    <mergeCell ref="TSE531:TSH531"/>
    <mergeCell ref="TSI531:TSL531"/>
    <mergeCell ref="TSM531:TSP531"/>
    <mergeCell ref="TSQ531:TST531"/>
    <mergeCell ref="TRG531:TRJ531"/>
    <mergeCell ref="TRK531:TRN531"/>
    <mergeCell ref="TRO531:TRR531"/>
    <mergeCell ref="TRS531:TRV531"/>
    <mergeCell ref="TRW531:TRZ531"/>
    <mergeCell ref="TQM531:TQP531"/>
    <mergeCell ref="TQQ531:TQT531"/>
    <mergeCell ref="TQU531:TQX531"/>
    <mergeCell ref="TQY531:TRB531"/>
    <mergeCell ref="TRC531:TRF531"/>
    <mergeCell ref="TPS531:TPV531"/>
    <mergeCell ref="TPW531:TPZ531"/>
    <mergeCell ref="TQA531:TQD531"/>
    <mergeCell ref="TQE531:TQH531"/>
    <mergeCell ref="TQI531:TQL531"/>
    <mergeCell ref="TZS531:TZV531"/>
    <mergeCell ref="TZW531:TZZ531"/>
    <mergeCell ref="UAA531:UAD531"/>
    <mergeCell ref="UAE531:UAH531"/>
    <mergeCell ref="UAI531:UAL531"/>
    <mergeCell ref="TYY531:TZB531"/>
    <mergeCell ref="TZC531:TZF531"/>
    <mergeCell ref="TZG531:TZJ531"/>
    <mergeCell ref="TZK531:TZN531"/>
    <mergeCell ref="TZO531:TZR531"/>
    <mergeCell ref="TYE531:TYH531"/>
    <mergeCell ref="TYI531:TYL531"/>
    <mergeCell ref="TYM531:TYP531"/>
    <mergeCell ref="TYQ531:TYT531"/>
    <mergeCell ref="TYU531:TYX531"/>
    <mergeCell ref="TXK531:TXN531"/>
    <mergeCell ref="TXO531:TXR531"/>
    <mergeCell ref="TXS531:TXV531"/>
    <mergeCell ref="TXW531:TXZ531"/>
    <mergeCell ref="TYA531:TYD531"/>
    <mergeCell ref="TWQ531:TWT531"/>
    <mergeCell ref="TWU531:TWX531"/>
    <mergeCell ref="TWY531:TXB531"/>
    <mergeCell ref="TXC531:TXF531"/>
    <mergeCell ref="TXG531:TXJ531"/>
    <mergeCell ref="TVW531:TVZ531"/>
    <mergeCell ref="TWA531:TWD531"/>
    <mergeCell ref="TWE531:TWH531"/>
    <mergeCell ref="TWI531:TWL531"/>
    <mergeCell ref="TWM531:TWP531"/>
    <mergeCell ref="TVC531:TVF531"/>
    <mergeCell ref="TVG531:TVJ531"/>
    <mergeCell ref="TVK531:TVN531"/>
    <mergeCell ref="TVO531:TVR531"/>
    <mergeCell ref="TVS531:TVV531"/>
    <mergeCell ref="UFC531:UFF531"/>
    <mergeCell ref="UFG531:UFJ531"/>
    <mergeCell ref="UFK531:UFN531"/>
    <mergeCell ref="UFO531:UFR531"/>
    <mergeCell ref="UFS531:UFV531"/>
    <mergeCell ref="UEI531:UEL531"/>
    <mergeCell ref="UEM531:UEP531"/>
    <mergeCell ref="UEQ531:UET531"/>
    <mergeCell ref="UEU531:UEX531"/>
    <mergeCell ref="UEY531:UFB531"/>
    <mergeCell ref="UDO531:UDR531"/>
    <mergeCell ref="UDS531:UDV531"/>
    <mergeCell ref="UDW531:UDZ531"/>
    <mergeCell ref="UEA531:UED531"/>
    <mergeCell ref="UEE531:UEH531"/>
    <mergeCell ref="UCU531:UCX531"/>
    <mergeCell ref="UCY531:UDB531"/>
    <mergeCell ref="UDC531:UDF531"/>
    <mergeCell ref="UDG531:UDJ531"/>
    <mergeCell ref="UDK531:UDN531"/>
    <mergeCell ref="UCA531:UCD531"/>
    <mergeCell ref="UCE531:UCH531"/>
    <mergeCell ref="UCI531:UCL531"/>
    <mergeCell ref="UCM531:UCP531"/>
    <mergeCell ref="UCQ531:UCT531"/>
    <mergeCell ref="UBG531:UBJ531"/>
    <mergeCell ref="UBK531:UBN531"/>
    <mergeCell ref="UBO531:UBR531"/>
    <mergeCell ref="UBS531:UBV531"/>
    <mergeCell ref="UBW531:UBZ531"/>
    <mergeCell ref="UAM531:UAP531"/>
    <mergeCell ref="UAQ531:UAT531"/>
    <mergeCell ref="UAU531:UAX531"/>
    <mergeCell ref="UAY531:UBB531"/>
    <mergeCell ref="UBC531:UBF531"/>
    <mergeCell ref="UKM531:UKP531"/>
    <mergeCell ref="UKQ531:UKT531"/>
    <mergeCell ref="UKU531:UKX531"/>
    <mergeCell ref="UKY531:ULB531"/>
    <mergeCell ref="ULC531:ULF531"/>
    <mergeCell ref="UJS531:UJV531"/>
    <mergeCell ref="UJW531:UJZ531"/>
    <mergeCell ref="UKA531:UKD531"/>
    <mergeCell ref="UKE531:UKH531"/>
    <mergeCell ref="UKI531:UKL531"/>
    <mergeCell ref="UIY531:UJB531"/>
    <mergeCell ref="UJC531:UJF531"/>
    <mergeCell ref="UJG531:UJJ531"/>
    <mergeCell ref="UJK531:UJN531"/>
    <mergeCell ref="UJO531:UJR531"/>
    <mergeCell ref="UIE531:UIH531"/>
    <mergeCell ref="UII531:UIL531"/>
    <mergeCell ref="UIM531:UIP531"/>
    <mergeCell ref="UIQ531:UIT531"/>
    <mergeCell ref="UIU531:UIX531"/>
    <mergeCell ref="UHK531:UHN531"/>
    <mergeCell ref="UHO531:UHR531"/>
    <mergeCell ref="UHS531:UHV531"/>
    <mergeCell ref="UHW531:UHZ531"/>
    <mergeCell ref="UIA531:UID531"/>
    <mergeCell ref="UGQ531:UGT531"/>
    <mergeCell ref="UGU531:UGX531"/>
    <mergeCell ref="UGY531:UHB531"/>
    <mergeCell ref="UHC531:UHF531"/>
    <mergeCell ref="UHG531:UHJ531"/>
    <mergeCell ref="UFW531:UFZ531"/>
    <mergeCell ref="UGA531:UGD531"/>
    <mergeCell ref="UGE531:UGH531"/>
    <mergeCell ref="UGI531:UGL531"/>
    <mergeCell ref="UGM531:UGP531"/>
    <mergeCell ref="UPW531:UPZ531"/>
    <mergeCell ref="UQA531:UQD531"/>
    <mergeCell ref="UQE531:UQH531"/>
    <mergeCell ref="UQI531:UQL531"/>
    <mergeCell ref="UQM531:UQP531"/>
    <mergeCell ref="UPC531:UPF531"/>
    <mergeCell ref="UPG531:UPJ531"/>
    <mergeCell ref="UPK531:UPN531"/>
    <mergeCell ref="UPO531:UPR531"/>
    <mergeCell ref="UPS531:UPV531"/>
    <mergeCell ref="UOI531:UOL531"/>
    <mergeCell ref="UOM531:UOP531"/>
    <mergeCell ref="UOQ531:UOT531"/>
    <mergeCell ref="UOU531:UOX531"/>
    <mergeCell ref="UOY531:UPB531"/>
    <mergeCell ref="UNO531:UNR531"/>
    <mergeCell ref="UNS531:UNV531"/>
    <mergeCell ref="UNW531:UNZ531"/>
    <mergeCell ref="UOA531:UOD531"/>
    <mergeCell ref="UOE531:UOH531"/>
    <mergeCell ref="UMU531:UMX531"/>
    <mergeCell ref="UMY531:UNB531"/>
    <mergeCell ref="UNC531:UNF531"/>
    <mergeCell ref="UNG531:UNJ531"/>
    <mergeCell ref="UNK531:UNN531"/>
    <mergeCell ref="UMA531:UMD531"/>
    <mergeCell ref="UME531:UMH531"/>
    <mergeCell ref="UMI531:UML531"/>
    <mergeCell ref="UMM531:UMP531"/>
    <mergeCell ref="UMQ531:UMT531"/>
    <mergeCell ref="ULG531:ULJ531"/>
    <mergeCell ref="ULK531:ULN531"/>
    <mergeCell ref="ULO531:ULR531"/>
    <mergeCell ref="ULS531:ULV531"/>
    <mergeCell ref="ULW531:ULZ531"/>
    <mergeCell ref="UVG531:UVJ531"/>
    <mergeCell ref="UVK531:UVN531"/>
    <mergeCell ref="UVO531:UVR531"/>
    <mergeCell ref="UVS531:UVV531"/>
    <mergeCell ref="UVW531:UVZ531"/>
    <mergeCell ref="UUM531:UUP531"/>
    <mergeCell ref="UUQ531:UUT531"/>
    <mergeCell ref="UUU531:UUX531"/>
    <mergeCell ref="UUY531:UVB531"/>
    <mergeCell ref="UVC531:UVF531"/>
    <mergeCell ref="UTS531:UTV531"/>
    <mergeCell ref="UTW531:UTZ531"/>
    <mergeCell ref="UUA531:UUD531"/>
    <mergeCell ref="UUE531:UUH531"/>
    <mergeCell ref="UUI531:UUL531"/>
    <mergeCell ref="USY531:UTB531"/>
    <mergeCell ref="UTC531:UTF531"/>
    <mergeCell ref="UTG531:UTJ531"/>
    <mergeCell ref="UTK531:UTN531"/>
    <mergeCell ref="UTO531:UTR531"/>
    <mergeCell ref="USE531:USH531"/>
    <mergeCell ref="USI531:USL531"/>
    <mergeCell ref="USM531:USP531"/>
    <mergeCell ref="USQ531:UST531"/>
    <mergeCell ref="USU531:USX531"/>
    <mergeCell ref="URK531:URN531"/>
    <mergeCell ref="URO531:URR531"/>
    <mergeCell ref="URS531:URV531"/>
    <mergeCell ref="URW531:URZ531"/>
    <mergeCell ref="USA531:USD531"/>
    <mergeCell ref="UQQ531:UQT531"/>
    <mergeCell ref="UQU531:UQX531"/>
    <mergeCell ref="UQY531:URB531"/>
    <mergeCell ref="URC531:URF531"/>
    <mergeCell ref="URG531:URJ531"/>
    <mergeCell ref="VAQ531:VAT531"/>
    <mergeCell ref="VAU531:VAX531"/>
    <mergeCell ref="VAY531:VBB531"/>
    <mergeCell ref="VBC531:VBF531"/>
    <mergeCell ref="VBG531:VBJ531"/>
    <mergeCell ref="UZW531:UZZ531"/>
    <mergeCell ref="VAA531:VAD531"/>
    <mergeCell ref="VAE531:VAH531"/>
    <mergeCell ref="VAI531:VAL531"/>
    <mergeCell ref="VAM531:VAP531"/>
    <mergeCell ref="UZC531:UZF531"/>
    <mergeCell ref="UZG531:UZJ531"/>
    <mergeCell ref="UZK531:UZN531"/>
    <mergeCell ref="UZO531:UZR531"/>
    <mergeCell ref="UZS531:UZV531"/>
    <mergeCell ref="UYI531:UYL531"/>
    <mergeCell ref="UYM531:UYP531"/>
    <mergeCell ref="UYQ531:UYT531"/>
    <mergeCell ref="UYU531:UYX531"/>
    <mergeCell ref="UYY531:UZB531"/>
    <mergeCell ref="UXO531:UXR531"/>
    <mergeCell ref="UXS531:UXV531"/>
    <mergeCell ref="UXW531:UXZ531"/>
    <mergeCell ref="UYA531:UYD531"/>
    <mergeCell ref="UYE531:UYH531"/>
    <mergeCell ref="UWU531:UWX531"/>
    <mergeCell ref="UWY531:UXB531"/>
    <mergeCell ref="UXC531:UXF531"/>
    <mergeCell ref="UXG531:UXJ531"/>
    <mergeCell ref="UXK531:UXN531"/>
    <mergeCell ref="UWA531:UWD531"/>
    <mergeCell ref="UWE531:UWH531"/>
    <mergeCell ref="UWI531:UWL531"/>
    <mergeCell ref="UWM531:UWP531"/>
    <mergeCell ref="UWQ531:UWT531"/>
    <mergeCell ref="VGA531:VGD531"/>
    <mergeCell ref="VGE531:VGH531"/>
    <mergeCell ref="VGI531:VGL531"/>
    <mergeCell ref="VGM531:VGP531"/>
    <mergeCell ref="VGQ531:VGT531"/>
    <mergeCell ref="VFG531:VFJ531"/>
    <mergeCell ref="VFK531:VFN531"/>
    <mergeCell ref="VFO531:VFR531"/>
    <mergeCell ref="VFS531:VFV531"/>
    <mergeCell ref="VFW531:VFZ531"/>
    <mergeCell ref="VEM531:VEP531"/>
    <mergeCell ref="VEQ531:VET531"/>
    <mergeCell ref="VEU531:VEX531"/>
    <mergeCell ref="VEY531:VFB531"/>
    <mergeCell ref="VFC531:VFF531"/>
    <mergeCell ref="VDS531:VDV531"/>
    <mergeCell ref="VDW531:VDZ531"/>
    <mergeCell ref="VEA531:VED531"/>
    <mergeCell ref="VEE531:VEH531"/>
    <mergeCell ref="VEI531:VEL531"/>
    <mergeCell ref="VCY531:VDB531"/>
    <mergeCell ref="VDC531:VDF531"/>
    <mergeCell ref="VDG531:VDJ531"/>
    <mergeCell ref="VDK531:VDN531"/>
    <mergeCell ref="VDO531:VDR531"/>
    <mergeCell ref="VCE531:VCH531"/>
    <mergeCell ref="VCI531:VCL531"/>
    <mergeCell ref="VCM531:VCP531"/>
    <mergeCell ref="VCQ531:VCT531"/>
    <mergeCell ref="VCU531:VCX531"/>
    <mergeCell ref="VBK531:VBN531"/>
    <mergeCell ref="VBO531:VBR531"/>
    <mergeCell ref="VBS531:VBV531"/>
    <mergeCell ref="VBW531:VBZ531"/>
    <mergeCell ref="VCA531:VCD531"/>
    <mergeCell ref="VLK531:VLN531"/>
    <mergeCell ref="VLO531:VLR531"/>
    <mergeCell ref="VLS531:VLV531"/>
    <mergeCell ref="VLW531:VLZ531"/>
    <mergeCell ref="VMA531:VMD531"/>
    <mergeCell ref="VKQ531:VKT531"/>
    <mergeCell ref="VKU531:VKX531"/>
    <mergeCell ref="VKY531:VLB531"/>
    <mergeCell ref="VLC531:VLF531"/>
    <mergeCell ref="VLG531:VLJ531"/>
    <mergeCell ref="VJW531:VJZ531"/>
    <mergeCell ref="VKA531:VKD531"/>
    <mergeCell ref="VKE531:VKH531"/>
    <mergeCell ref="VKI531:VKL531"/>
    <mergeCell ref="VKM531:VKP531"/>
    <mergeCell ref="VJC531:VJF531"/>
    <mergeCell ref="VJG531:VJJ531"/>
    <mergeCell ref="VJK531:VJN531"/>
    <mergeCell ref="VJO531:VJR531"/>
    <mergeCell ref="VJS531:VJV531"/>
    <mergeCell ref="VII531:VIL531"/>
    <mergeCell ref="VIM531:VIP531"/>
    <mergeCell ref="VIQ531:VIT531"/>
    <mergeCell ref="VIU531:VIX531"/>
    <mergeCell ref="VIY531:VJB531"/>
    <mergeCell ref="VHO531:VHR531"/>
    <mergeCell ref="VHS531:VHV531"/>
    <mergeCell ref="VHW531:VHZ531"/>
    <mergeCell ref="VIA531:VID531"/>
    <mergeCell ref="VIE531:VIH531"/>
    <mergeCell ref="VGU531:VGX531"/>
    <mergeCell ref="VGY531:VHB531"/>
    <mergeCell ref="VHC531:VHF531"/>
    <mergeCell ref="VHG531:VHJ531"/>
    <mergeCell ref="VHK531:VHN531"/>
    <mergeCell ref="VQU531:VQX531"/>
    <mergeCell ref="VQY531:VRB531"/>
    <mergeCell ref="VRC531:VRF531"/>
    <mergeCell ref="VRG531:VRJ531"/>
    <mergeCell ref="VRK531:VRN531"/>
    <mergeCell ref="VQA531:VQD531"/>
    <mergeCell ref="VQE531:VQH531"/>
    <mergeCell ref="VQI531:VQL531"/>
    <mergeCell ref="VQM531:VQP531"/>
    <mergeCell ref="VQQ531:VQT531"/>
    <mergeCell ref="VPG531:VPJ531"/>
    <mergeCell ref="VPK531:VPN531"/>
    <mergeCell ref="VPO531:VPR531"/>
    <mergeCell ref="VPS531:VPV531"/>
    <mergeCell ref="VPW531:VPZ531"/>
    <mergeCell ref="VOM531:VOP531"/>
    <mergeCell ref="VOQ531:VOT531"/>
    <mergeCell ref="VOU531:VOX531"/>
    <mergeCell ref="VOY531:VPB531"/>
    <mergeCell ref="VPC531:VPF531"/>
    <mergeCell ref="VNS531:VNV531"/>
    <mergeCell ref="VNW531:VNZ531"/>
    <mergeCell ref="VOA531:VOD531"/>
    <mergeCell ref="VOE531:VOH531"/>
    <mergeCell ref="VOI531:VOL531"/>
    <mergeCell ref="VMY531:VNB531"/>
    <mergeCell ref="VNC531:VNF531"/>
    <mergeCell ref="VNG531:VNJ531"/>
    <mergeCell ref="VNK531:VNN531"/>
    <mergeCell ref="VNO531:VNR531"/>
    <mergeCell ref="VME531:VMH531"/>
    <mergeCell ref="VMI531:VML531"/>
    <mergeCell ref="VMM531:VMP531"/>
    <mergeCell ref="VMQ531:VMT531"/>
    <mergeCell ref="VMU531:VMX531"/>
    <mergeCell ref="VWE531:VWH531"/>
    <mergeCell ref="VWI531:VWL531"/>
    <mergeCell ref="VWM531:VWP531"/>
    <mergeCell ref="VWQ531:VWT531"/>
    <mergeCell ref="VWU531:VWX531"/>
    <mergeCell ref="VVK531:VVN531"/>
    <mergeCell ref="VVO531:VVR531"/>
    <mergeCell ref="VVS531:VVV531"/>
    <mergeCell ref="VVW531:VVZ531"/>
    <mergeCell ref="VWA531:VWD531"/>
    <mergeCell ref="VUQ531:VUT531"/>
    <mergeCell ref="VUU531:VUX531"/>
    <mergeCell ref="VUY531:VVB531"/>
    <mergeCell ref="VVC531:VVF531"/>
    <mergeCell ref="VVG531:VVJ531"/>
    <mergeCell ref="VTW531:VTZ531"/>
    <mergeCell ref="VUA531:VUD531"/>
    <mergeCell ref="VUE531:VUH531"/>
    <mergeCell ref="VUI531:VUL531"/>
    <mergeCell ref="VUM531:VUP531"/>
    <mergeCell ref="VTC531:VTF531"/>
    <mergeCell ref="VTG531:VTJ531"/>
    <mergeCell ref="VTK531:VTN531"/>
    <mergeCell ref="VTO531:VTR531"/>
    <mergeCell ref="VTS531:VTV531"/>
    <mergeCell ref="VSI531:VSL531"/>
    <mergeCell ref="VSM531:VSP531"/>
    <mergeCell ref="VSQ531:VST531"/>
    <mergeCell ref="VSU531:VSX531"/>
    <mergeCell ref="VSY531:VTB531"/>
    <mergeCell ref="VRO531:VRR531"/>
    <mergeCell ref="VRS531:VRV531"/>
    <mergeCell ref="VRW531:VRZ531"/>
    <mergeCell ref="VSA531:VSD531"/>
    <mergeCell ref="VSE531:VSH531"/>
    <mergeCell ref="WBO531:WBR531"/>
    <mergeCell ref="WBS531:WBV531"/>
    <mergeCell ref="WBW531:WBZ531"/>
    <mergeCell ref="WCA531:WCD531"/>
    <mergeCell ref="WCE531:WCH531"/>
    <mergeCell ref="WAU531:WAX531"/>
    <mergeCell ref="WAY531:WBB531"/>
    <mergeCell ref="WBC531:WBF531"/>
    <mergeCell ref="WBG531:WBJ531"/>
    <mergeCell ref="WBK531:WBN531"/>
    <mergeCell ref="WAA531:WAD531"/>
    <mergeCell ref="WAE531:WAH531"/>
    <mergeCell ref="WAI531:WAL531"/>
    <mergeCell ref="WAM531:WAP531"/>
    <mergeCell ref="WAQ531:WAT531"/>
    <mergeCell ref="VZG531:VZJ531"/>
    <mergeCell ref="VZK531:VZN531"/>
    <mergeCell ref="VZO531:VZR531"/>
    <mergeCell ref="VZS531:VZV531"/>
    <mergeCell ref="VZW531:VZZ531"/>
    <mergeCell ref="VYM531:VYP531"/>
    <mergeCell ref="VYQ531:VYT531"/>
    <mergeCell ref="VYU531:VYX531"/>
    <mergeCell ref="VYY531:VZB531"/>
    <mergeCell ref="VZC531:VZF531"/>
    <mergeCell ref="VXS531:VXV531"/>
    <mergeCell ref="VXW531:VXZ531"/>
    <mergeCell ref="VYA531:VYD531"/>
    <mergeCell ref="VYE531:VYH531"/>
    <mergeCell ref="VYI531:VYL531"/>
    <mergeCell ref="VWY531:VXB531"/>
    <mergeCell ref="VXC531:VXF531"/>
    <mergeCell ref="VXG531:VXJ531"/>
    <mergeCell ref="VXK531:VXN531"/>
    <mergeCell ref="VXO531:VXR531"/>
    <mergeCell ref="WGY531:WHB531"/>
    <mergeCell ref="WHC531:WHF531"/>
    <mergeCell ref="WHG531:WHJ531"/>
    <mergeCell ref="WHK531:WHN531"/>
    <mergeCell ref="WHO531:WHR531"/>
    <mergeCell ref="WGE531:WGH531"/>
    <mergeCell ref="WGI531:WGL531"/>
    <mergeCell ref="WGM531:WGP531"/>
    <mergeCell ref="WGQ531:WGT531"/>
    <mergeCell ref="WGU531:WGX531"/>
    <mergeCell ref="WFK531:WFN531"/>
    <mergeCell ref="WFO531:WFR531"/>
    <mergeCell ref="WFS531:WFV531"/>
    <mergeCell ref="WFW531:WFZ531"/>
    <mergeCell ref="WGA531:WGD531"/>
    <mergeCell ref="WEQ531:WET531"/>
    <mergeCell ref="WEU531:WEX531"/>
    <mergeCell ref="WEY531:WFB531"/>
    <mergeCell ref="WFC531:WFF531"/>
    <mergeCell ref="WFG531:WFJ531"/>
    <mergeCell ref="WDW531:WDZ531"/>
    <mergeCell ref="WEA531:WED531"/>
    <mergeCell ref="WEE531:WEH531"/>
    <mergeCell ref="WEI531:WEL531"/>
    <mergeCell ref="WEM531:WEP531"/>
    <mergeCell ref="WDC531:WDF531"/>
    <mergeCell ref="WDG531:WDJ531"/>
    <mergeCell ref="WDK531:WDN531"/>
    <mergeCell ref="WDO531:WDR531"/>
    <mergeCell ref="WDS531:WDV531"/>
    <mergeCell ref="WCI531:WCL531"/>
    <mergeCell ref="WCM531:WCP531"/>
    <mergeCell ref="WCQ531:WCT531"/>
    <mergeCell ref="WCU531:WCX531"/>
    <mergeCell ref="WCY531:WDB531"/>
    <mergeCell ref="WMI531:WML531"/>
    <mergeCell ref="WMM531:WMP531"/>
    <mergeCell ref="WMQ531:WMT531"/>
    <mergeCell ref="WMU531:WMX531"/>
    <mergeCell ref="WMY531:WNB531"/>
    <mergeCell ref="WLO531:WLR531"/>
    <mergeCell ref="WLS531:WLV531"/>
    <mergeCell ref="WLW531:WLZ531"/>
    <mergeCell ref="WMA531:WMD531"/>
    <mergeCell ref="WME531:WMH531"/>
    <mergeCell ref="WKU531:WKX531"/>
    <mergeCell ref="WKY531:WLB531"/>
    <mergeCell ref="WLC531:WLF531"/>
    <mergeCell ref="WLG531:WLJ531"/>
    <mergeCell ref="WLK531:WLN531"/>
    <mergeCell ref="WKA531:WKD531"/>
    <mergeCell ref="WKE531:WKH531"/>
    <mergeCell ref="WKI531:WKL531"/>
    <mergeCell ref="WKM531:WKP531"/>
    <mergeCell ref="WKQ531:WKT531"/>
    <mergeCell ref="WJG531:WJJ531"/>
    <mergeCell ref="WJK531:WJN531"/>
    <mergeCell ref="WJO531:WJR531"/>
    <mergeCell ref="WJS531:WJV531"/>
    <mergeCell ref="WJW531:WJZ531"/>
    <mergeCell ref="WIM531:WIP531"/>
    <mergeCell ref="WIQ531:WIT531"/>
    <mergeCell ref="WIU531:WIX531"/>
    <mergeCell ref="WIY531:WJB531"/>
    <mergeCell ref="WJC531:WJF531"/>
    <mergeCell ref="WHS531:WHV531"/>
    <mergeCell ref="WHW531:WHZ531"/>
    <mergeCell ref="WIA531:WID531"/>
    <mergeCell ref="WIE531:WIH531"/>
    <mergeCell ref="WII531:WIL531"/>
    <mergeCell ref="WRS531:WRV531"/>
    <mergeCell ref="WRW531:WRZ531"/>
    <mergeCell ref="WSA531:WSD531"/>
    <mergeCell ref="WSE531:WSH531"/>
    <mergeCell ref="WSI531:WSL531"/>
    <mergeCell ref="WQY531:WRB531"/>
    <mergeCell ref="WRC531:WRF531"/>
    <mergeCell ref="WRG531:WRJ531"/>
    <mergeCell ref="WRK531:WRN531"/>
    <mergeCell ref="WRO531:WRR531"/>
    <mergeCell ref="WQE531:WQH531"/>
    <mergeCell ref="WQI531:WQL531"/>
    <mergeCell ref="WQM531:WQP531"/>
    <mergeCell ref="WQQ531:WQT531"/>
    <mergeCell ref="WQU531:WQX531"/>
    <mergeCell ref="WPK531:WPN531"/>
    <mergeCell ref="WPO531:WPR531"/>
    <mergeCell ref="WPS531:WPV531"/>
    <mergeCell ref="WPW531:WPZ531"/>
    <mergeCell ref="WQA531:WQD531"/>
    <mergeCell ref="WOQ531:WOT531"/>
    <mergeCell ref="WOU531:WOX531"/>
    <mergeCell ref="WOY531:WPB531"/>
    <mergeCell ref="WPC531:WPF531"/>
    <mergeCell ref="WPG531:WPJ531"/>
    <mergeCell ref="WNW531:WNZ531"/>
    <mergeCell ref="WOA531:WOD531"/>
    <mergeCell ref="WOE531:WOH531"/>
    <mergeCell ref="WOI531:WOL531"/>
    <mergeCell ref="WOM531:WOP531"/>
    <mergeCell ref="WNC531:WNF531"/>
    <mergeCell ref="WNG531:WNJ531"/>
    <mergeCell ref="WNK531:WNN531"/>
    <mergeCell ref="WNO531:WNR531"/>
    <mergeCell ref="WNS531:WNV531"/>
    <mergeCell ref="WXC531:WXF531"/>
    <mergeCell ref="WXG531:WXJ531"/>
    <mergeCell ref="WXK531:WXN531"/>
    <mergeCell ref="WXO531:WXR531"/>
    <mergeCell ref="WXS531:WXV531"/>
    <mergeCell ref="WWI531:WWL531"/>
    <mergeCell ref="WWM531:WWP531"/>
    <mergeCell ref="WWQ531:WWT531"/>
    <mergeCell ref="WWU531:WWX531"/>
    <mergeCell ref="WWY531:WXB531"/>
    <mergeCell ref="WVO531:WVR531"/>
    <mergeCell ref="WVS531:WVV531"/>
    <mergeCell ref="WVW531:WVZ531"/>
    <mergeCell ref="WWA531:WWD531"/>
    <mergeCell ref="WWE531:WWH531"/>
    <mergeCell ref="WUU531:WUX531"/>
    <mergeCell ref="WUY531:WVB531"/>
    <mergeCell ref="WVC531:WVF531"/>
    <mergeCell ref="WVG531:WVJ531"/>
    <mergeCell ref="WVK531:WVN531"/>
    <mergeCell ref="WUA531:WUD531"/>
    <mergeCell ref="WUE531:WUH531"/>
    <mergeCell ref="WUI531:WUL531"/>
    <mergeCell ref="WUM531:WUP531"/>
    <mergeCell ref="WUQ531:WUT531"/>
    <mergeCell ref="WTG531:WTJ531"/>
    <mergeCell ref="WTK531:WTN531"/>
    <mergeCell ref="WTO531:WTR531"/>
    <mergeCell ref="WTS531:WTV531"/>
    <mergeCell ref="WTW531:WTZ531"/>
    <mergeCell ref="WSM531:WSP531"/>
    <mergeCell ref="WSQ531:WST531"/>
    <mergeCell ref="WSU531:WSX531"/>
    <mergeCell ref="WSY531:WTB531"/>
    <mergeCell ref="WTC531:WTF531"/>
    <mergeCell ref="O1155:R1155"/>
    <mergeCell ref="O998:R998"/>
    <mergeCell ref="O1329:R1329"/>
    <mergeCell ref="O1330:R1330"/>
    <mergeCell ref="O1153:R1153"/>
    <mergeCell ref="O1156:R1156"/>
    <mergeCell ref="O1152:R1152"/>
    <mergeCell ref="O995:R995"/>
    <mergeCell ref="O996:R996"/>
    <mergeCell ref="O999:R999"/>
    <mergeCell ref="O787:R787"/>
    <mergeCell ref="O788:R788"/>
    <mergeCell ref="O533:R533"/>
    <mergeCell ref="O790:R790"/>
    <mergeCell ref="O791:R791"/>
    <mergeCell ref="XEU531:XEX531"/>
    <mergeCell ref="XEY531:XFB531"/>
    <mergeCell ref="XFC531:XFD531"/>
    <mergeCell ref="O534:R534"/>
    <mergeCell ref="XEA531:XED531"/>
    <mergeCell ref="XEE531:XEH531"/>
    <mergeCell ref="XEI531:XEL531"/>
    <mergeCell ref="XEM531:XEP531"/>
    <mergeCell ref="XEQ531:XET531"/>
    <mergeCell ref="XDG531:XDJ531"/>
    <mergeCell ref="XDK531:XDN531"/>
    <mergeCell ref="XDO531:XDR531"/>
    <mergeCell ref="XDS531:XDV531"/>
    <mergeCell ref="XDW531:XDZ531"/>
    <mergeCell ref="XCM531:XCP531"/>
    <mergeCell ref="XCQ531:XCT531"/>
    <mergeCell ref="XCU531:XCX531"/>
    <mergeCell ref="XCY531:XDB531"/>
    <mergeCell ref="XDC531:XDF531"/>
    <mergeCell ref="XBS531:XBV531"/>
    <mergeCell ref="XBW531:XBZ531"/>
    <mergeCell ref="XCA531:XCD531"/>
    <mergeCell ref="XCE531:XCH531"/>
    <mergeCell ref="XCI531:XCL531"/>
    <mergeCell ref="XAY531:XBB531"/>
    <mergeCell ref="XBC531:XBF531"/>
    <mergeCell ref="XBG531:XBJ531"/>
    <mergeCell ref="XBK531:XBN531"/>
    <mergeCell ref="XBO531:XBR531"/>
    <mergeCell ref="XAE531:XAH531"/>
    <mergeCell ref="XAI531:XAL531"/>
    <mergeCell ref="XAM531:XAP531"/>
    <mergeCell ref="XAQ531:XAT531"/>
    <mergeCell ref="XAU531:XAX531"/>
    <mergeCell ref="WZK531:WZN531"/>
    <mergeCell ref="WZO531:WZR531"/>
    <mergeCell ref="WZS531:WZV531"/>
    <mergeCell ref="WZW531:WZZ531"/>
    <mergeCell ref="XAA531:XAD531"/>
    <mergeCell ref="WYQ531:WYT531"/>
    <mergeCell ref="WYU531:WYX531"/>
    <mergeCell ref="WYY531:WZB531"/>
    <mergeCell ref="WZC531:WZF531"/>
    <mergeCell ref="WZG531:WZJ531"/>
    <mergeCell ref="WXW531:WXZ531"/>
    <mergeCell ref="WYA531:WYD531"/>
    <mergeCell ref="WYE531:WYH531"/>
    <mergeCell ref="WYI531:WYL531"/>
    <mergeCell ref="WYM531:WYP531"/>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160"/>
  <sheetViews>
    <sheetView zoomScale="80" zoomScaleNormal="80" zoomScalePageLayoutView="40" workbookViewId="0">
      <selection activeCell="B13" sqref="B13"/>
    </sheetView>
  </sheetViews>
  <sheetFormatPr defaultColWidth="0" defaultRowHeight="13.2" zeroHeight="1"/>
  <cols>
    <col min="1" max="1" width="19.5546875" style="4" customWidth="1"/>
    <col min="2" max="2" width="31" style="4" bestFit="1" customWidth="1"/>
    <col min="3" max="3" width="11" style="4" customWidth="1"/>
    <col min="4" max="4" width="15.6640625" style="4" customWidth="1"/>
    <col min="5" max="6" width="11.44140625" style="4" bestFit="1" customWidth="1"/>
    <col min="7" max="7" width="12.44140625" style="4" bestFit="1" customWidth="1"/>
    <col min="8" max="9" width="13.44140625" style="4" bestFit="1" customWidth="1"/>
    <col min="10" max="10" width="10.5546875" style="4" bestFit="1" customWidth="1"/>
    <col min="11" max="11" width="2.33203125" style="4" customWidth="1"/>
    <col min="12" max="12" width="19.33203125" style="4" bestFit="1" customWidth="1"/>
    <col min="13" max="13" width="12.33203125" style="328" bestFit="1" customWidth="1"/>
    <col min="14" max="14" width="12.5546875" style="328" bestFit="1" customWidth="1"/>
    <col min="15" max="15" width="13.5546875" style="328" customWidth="1"/>
    <col min="16" max="16" width="12.6640625" style="345" bestFit="1" customWidth="1"/>
    <col min="17" max="17" width="13.6640625" style="345" bestFit="1" customWidth="1"/>
    <col min="18" max="18" width="10.5546875" style="328" bestFit="1" customWidth="1"/>
    <col min="19" max="19" width="2.6640625" style="345" customWidth="1"/>
    <col min="20" max="20" width="21.6640625" style="345" bestFit="1" customWidth="1"/>
    <col min="21" max="22" width="11.5546875" style="345" bestFit="1" customWidth="1"/>
    <col min="23" max="23" width="12.5546875" style="345" bestFit="1" customWidth="1"/>
    <col min="24" max="25" width="13.5546875" style="328" bestFit="1" customWidth="1"/>
    <col min="26" max="26" width="10.5546875" style="345" bestFit="1" customWidth="1"/>
    <col min="27" max="27" width="4.6640625" style="5" customWidth="1"/>
    <col min="28" max="28" width="27.6640625" style="5" bestFit="1" customWidth="1"/>
    <col min="29" max="29" width="11.6640625" style="5" customWidth="1"/>
    <col min="30" max="30" width="12.44140625" style="5" bestFit="1" customWidth="1"/>
    <col min="31" max="31" width="11.44140625" style="5" bestFit="1" customWidth="1"/>
    <col min="32" max="32" width="11.44140625" style="4" bestFit="1" customWidth="1"/>
    <col min="33" max="33" width="12.44140625" style="5" bestFit="1" customWidth="1"/>
    <col min="34" max="35" width="13.44140625" style="5" bestFit="1" customWidth="1"/>
    <col min="36" max="36" width="10.5546875" style="5" bestFit="1" customWidth="1"/>
    <col min="37" max="37" width="2.44140625" style="5" customWidth="1"/>
    <col min="38" max="38" width="19.33203125" style="5" bestFit="1" customWidth="1"/>
    <col min="39" max="39" width="13.6640625" style="5" bestFit="1" customWidth="1"/>
    <col min="40" max="40" width="12.33203125" style="5" bestFit="1" customWidth="1"/>
    <col min="41" max="41" width="12.5546875" style="5" bestFit="1" customWidth="1"/>
    <col min="42" max="43" width="13.5546875" style="5" bestFit="1" customWidth="1"/>
    <col min="44" max="44" width="10.5546875" style="5" bestFit="1" customWidth="1"/>
    <col min="45" max="45" width="3.5546875" style="5" customWidth="1"/>
    <col min="46" max="46" width="21.6640625" style="5" bestFit="1" customWidth="1"/>
    <col min="47" max="48" width="11.5546875" style="5" bestFit="1" customWidth="1"/>
    <col min="49" max="49" width="12.5546875" style="5" bestFit="1" customWidth="1"/>
    <col min="50" max="51" width="13.5546875" style="5" bestFit="1" customWidth="1"/>
    <col min="52" max="52" width="10.5546875" style="5" bestFit="1" customWidth="1"/>
    <col min="53" max="53" width="3.44140625" style="5" customWidth="1"/>
    <col min="54" max="74" width="0" style="5" hidden="1" customWidth="1"/>
    <col min="75" max="16384" width="9.33203125" style="5" hidden="1"/>
  </cols>
  <sheetData>
    <row r="1" spans="1:16383" ht="13.8" thickBot="1">
      <c r="A1" s="60" t="s">
        <v>84</v>
      </c>
      <c r="B1" s="18"/>
      <c r="C1" s="18"/>
      <c r="H1" s="17"/>
      <c r="I1" s="18"/>
      <c r="M1" s="4"/>
      <c r="N1" s="4"/>
      <c r="O1" s="4"/>
      <c r="P1" s="4"/>
      <c r="Q1" s="4"/>
      <c r="R1" s="4"/>
      <c r="S1" s="4"/>
      <c r="T1" s="4"/>
      <c r="U1" s="4"/>
      <c r="V1" s="4"/>
      <c r="W1" s="4"/>
      <c r="X1" s="4"/>
      <c r="Y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c r="A2" s="481" t="s">
        <v>85</v>
      </c>
      <c r="B2" s="482"/>
      <c r="C2" s="482"/>
      <c r="D2" s="482"/>
      <c r="E2" s="483"/>
      <c r="H2" s="488"/>
      <c r="I2" s="488"/>
      <c r="J2" s="488"/>
      <c r="K2" s="488"/>
      <c r="L2" s="488"/>
      <c r="M2" s="488"/>
      <c r="N2" s="488"/>
      <c r="O2" s="488"/>
      <c r="P2" s="4"/>
      <c r="Q2" s="4"/>
      <c r="R2" s="4"/>
      <c r="S2" s="4"/>
      <c r="T2" s="4"/>
      <c r="U2" s="4"/>
      <c r="V2" s="4"/>
      <c r="W2" s="4"/>
      <c r="X2" s="4"/>
      <c r="Y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c r="A3" s="484"/>
      <c r="B3" s="485"/>
      <c r="C3" s="485"/>
      <c r="D3" s="485"/>
      <c r="E3" s="486"/>
      <c r="H3" s="488"/>
      <c r="I3" s="488"/>
      <c r="J3" s="488"/>
      <c r="K3" s="488"/>
      <c r="L3" s="488"/>
      <c r="M3" s="488"/>
      <c r="N3" s="488"/>
      <c r="O3" s="488"/>
      <c r="P3" s="4"/>
      <c r="Q3" s="4"/>
      <c r="R3" s="4"/>
      <c r="S3" s="4"/>
      <c r="T3" s="4"/>
      <c r="U3" s="4"/>
      <c r="V3" s="4"/>
      <c r="W3" s="4"/>
      <c r="X3" s="4"/>
      <c r="Y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c r="A4" s="64"/>
      <c r="B4" s="64"/>
      <c r="C4" s="64"/>
      <c r="D4" s="64"/>
      <c r="E4" s="64"/>
      <c r="H4" s="64"/>
      <c r="I4" s="64"/>
      <c r="J4" s="64"/>
      <c r="K4" s="64"/>
      <c r="L4" s="64"/>
      <c r="M4" s="64"/>
      <c r="N4" s="64"/>
      <c r="O4" s="64"/>
      <c r="P4" s="4"/>
      <c r="Q4" s="4"/>
      <c r="R4" s="4"/>
      <c r="S4" s="4"/>
      <c r="T4" s="4"/>
      <c r="U4" s="4"/>
      <c r="V4" s="4"/>
      <c r="W4" s="4"/>
      <c r="X4" s="4"/>
      <c r="Y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c r="A5" s="6" t="s">
        <v>14</v>
      </c>
      <c r="B5" s="21"/>
      <c r="C5" s="21"/>
      <c r="D5" s="21"/>
      <c r="E5" s="21"/>
      <c r="F5" s="6"/>
      <c r="G5" s="6"/>
      <c r="H5" s="6"/>
      <c r="I5" s="6"/>
      <c r="J5" s="6"/>
      <c r="K5" s="6"/>
      <c r="L5" s="6"/>
      <c r="M5" s="4"/>
      <c r="N5" s="4"/>
      <c r="O5" s="4"/>
      <c r="P5" s="4"/>
      <c r="Q5" s="4"/>
      <c r="R5" s="4"/>
      <c r="S5" s="4"/>
      <c r="T5" s="4"/>
      <c r="U5" s="4"/>
      <c r="V5" s="4"/>
      <c r="W5" s="4"/>
      <c r="X5" s="4"/>
      <c r="Y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c r="B6" s="20"/>
      <c r="C6" s="20"/>
      <c r="D6" s="20"/>
      <c r="E6" s="20"/>
      <c r="M6" s="4"/>
      <c r="N6" s="4"/>
      <c r="O6" s="4"/>
      <c r="P6" s="4"/>
      <c r="Q6" s="4"/>
      <c r="R6" s="4"/>
      <c r="S6" s="4"/>
      <c r="T6" s="4"/>
      <c r="U6" s="4"/>
      <c r="V6" s="4"/>
      <c r="W6" s="4"/>
      <c r="X6" s="4"/>
      <c r="Y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c r="A7" s="4" t="s">
        <v>15</v>
      </c>
      <c r="M7" s="4"/>
      <c r="N7" s="4"/>
      <c r="O7" s="4"/>
      <c r="P7" s="4"/>
      <c r="Q7" s="4"/>
      <c r="R7" s="4"/>
      <c r="S7" s="4"/>
      <c r="T7" s="4"/>
      <c r="U7" s="4"/>
      <c r="V7" s="4"/>
      <c r="W7" s="4"/>
      <c r="X7" s="4"/>
      <c r="Y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c r="M8" s="4"/>
      <c r="N8" s="4"/>
      <c r="O8" s="4"/>
      <c r="P8" s="4"/>
      <c r="Q8" s="4"/>
      <c r="R8" s="4"/>
      <c r="S8" s="4"/>
      <c r="T8" s="4"/>
      <c r="U8" s="4"/>
      <c r="V8" s="4"/>
      <c r="W8" s="4"/>
      <c r="X8" s="4"/>
      <c r="Y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c r="A9" s="54" t="s">
        <v>16</v>
      </c>
      <c r="B9" s="4" t="s">
        <v>86</v>
      </c>
      <c r="M9" s="4"/>
      <c r="N9" s="4"/>
      <c r="O9" s="4"/>
      <c r="P9" s="4"/>
      <c r="Q9" s="4"/>
      <c r="R9" s="4"/>
      <c r="S9" s="4"/>
      <c r="T9" s="4"/>
      <c r="U9" s="4"/>
      <c r="V9" s="4"/>
      <c r="W9" s="4"/>
      <c r="X9" s="4"/>
      <c r="Y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c r="B10" s="4" t="s">
        <v>87</v>
      </c>
      <c r="M10" s="4"/>
      <c r="N10" s="4"/>
      <c r="O10" s="4"/>
      <c r="P10" s="4"/>
      <c r="Q10" s="4"/>
      <c r="R10" s="4"/>
      <c r="S10" s="4"/>
      <c r="T10" s="4"/>
      <c r="U10" s="4"/>
      <c r="V10" s="4"/>
      <c r="W10" s="4"/>
      <c r="X10" s="4"/>
      <c r="Y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c r="B11" s="4" t="s">
        <v>88</v>
      </c>
      <c r="M11" s="4"/>
      <c r="N11" s="4"/>
      <c r="O11" s="4"/>
      <c r="P11" s="4"/>
      <c r="Q11" s="4"/>
      <c r="R11" s="4"/>
      <c r="S11" s="4"/>
      <c r="T11" s="4"/>
      <c r="U11" s="4"/>
      <c r="V11" s="4"/>
      <c r="W11" s="4"/>
      <c r="X11" s="4"/>
      <c r="Y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c r="M12" s="4"/>
      <c r="N12" s="4"/>
      <c r="O12" s="4"/>
      <c r="P12" s="4"/>
      <c r="Q12" s="4"/>
      <c r="R12" s="4"/>
      <c r="S12" s="4"/>
      <c r="T12" s="4"/>
      <c r="U12" s="4"/>
      <c r="V12" s="4"/>
      <c r="W12" s="4"/>
      <c r="X12" s="4"/>
      <c r="Y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c r="M13" s="4"/>
      <c r="N13" s="4"/>
      <c r="O13" s="4"/>
      <c r="P13" s="4"/>
      <c r="Q13" s="4"/>
      <c r="R13" s="4"/>
      <c r="S13" s="4"/>
      <c r="T13" s="4"/>
      <c r="U13" s="4"/>
      <c r="V13" s="4"/>
      <c r="W13" s="4"/>
      <c r="X13" s="4"/>
      <c r="Y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c r="B14" s="20"/>
      <c r="C14" s="20"/>
      <c r="D14" s="20"/>
      <c r="E14" s="20"/>
      <c r="M14" s="4"/>
      <c r="N14" s="4"/>
      <c r="O14" s="4"/>
      <c r="P14" s="4"/>
      <c r="Q14" s="4"/>
      <c r="R14" s="4"/>
      <c r="S14" s="4"/>
      <c r="T14" s="4"/>
      <c r="U14" s="4"/>
      <c r="V14" s="4"/>
      <c r="W14" s="4"/>
      <c r="X14" s="4"/>
      <c r="Y14" s="4"/>
      <c r="Z14" s="124" t="s">
        <v>27</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c r="A15" s="76"/>
      <c r="M15" s="4"/>
      <c r="N15" s="4"/>
      <c r="O15" s="4"/>
      <c r="P15" s="4"/>
      <c r="Q15" s="4"/>
      <c r="R15" s="4"/>
      <c r="S15" s="4"/>
      <c r="T15" s="4"/>
      <c r="U15" s="4"/>
      <c r="V15" s="4"/>
      <c r="W15" s="4"/>
      <c r="X15" s="4"/>
      <c r="Y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7" customHeight="1">
      <c r="A16" s="142" t="str">
        <f>'Discon, Recon, Liens. '!A15</f>
        <v>[Name of Utility]</v>
      </c>
      <c r="B16" s="20"/>
      <c r="C16" s="20"/>
      <c r="D16" s="20"/>
      <c r="E16" s="487" t="s">
        <v>89</v>
      </c>
      <c r="F16" s="487"/>
      <c r="G16" s="487"/>
      <c r="H16" s="487"/>
      <c r="I16" s="487"/>
      <c r="J16" s="487"/>
      <c r="K16" s="61"/>
      <c r="L16" s="26"/>
      <c r="M16" s="487" t="s">
        <v>90</v>
      </c>
      <c r="N16" s="487"/>
      <c r="O16" s="487"/>
      <c r="P16" s="487"/>
      <c r="Q16" s="487"/>
      <c r="R16" s="487"/>
      <c r="S16" s="4"/>
      <c r="T16" s="26"/>
      <c r="U16" s="478" t="s">
        <v>91</v>
      </c>
      <c r="V16" s="479"/>
      <c r="W16" s="479"/>
      <c r="X16" s="479"/>
      <c r="Y16" s="479"/>
      <c r="Z16" s="480"/>
      <c r="AA16" s="4"/>
      <c r="AB16" s="4"/>
      <c r="AC16" s="4"/>
      <c r="AD16" s="4"/>
      <c r="AE16" s="489" t="s">
        <v>92</v>
      </c>
      <c r="AF16" s="490"/>
      <c r="AG16" s="490"/>
      <c r="AH16" s="490"/>
      <c r="AI16" s="490"/>
      <c r="AJ16" s="491"/>
      <c r="AK16" s="4"/>
      <c r="AL16" s="152"/>
      <c r="AM16" s="489" t="s">
        <v>93</v>
      </c>
      <c r="AN16" s="490"/>
      <c r="AO16" s="490"/>
      <c r="AP16" s="490"/>
      <c r="AQ16" s="490"/>
      <c r="AR16" s="491"/>
      <c r="AS16" s="4"/>
      <c r="AT16" s="152"/>
      <c r="AU16" s="489" t="s">
        <v>94</v>
      </c>
      <c r="AV16" s="490"/>
      <c r="AW16" s="490"/>
      <c r="AX16" s="490"/>
      <c r="AY16" s="490"/>
      <c r="AZ16" s="491"/>
      <c r="BA16" s="4"/>
    </row>
    <row r="17" spans="1:53">
      <c r="B17" s="10" t="s">
        <v>95</v>
      </c>
      <c r="C17" s="10" t="s">
        <v>36</v>
      </c>
      <c r="D17" s="77" t="s">
        <v>96</v>
      </c>
      <c r="E17" s="23" t="s">
        <v>97</v>
      </c>
      <c r="F17" s="23" t="s">
        <v>98</v>
      </c>
      <c r="G17" s="23" t="s">
        <v>99</v>
      </c>
      <c r="H17" s="23" t="s">
        <v>100</v>
      </c>
      <c r="I17" s="23" t="s">
        <v>101</v>
      </c>
      <c r="J17" s="23" t="s">
        <v>102</v>
      </c>
      <c r="K17" s="25"/>
      <c r="M17" s="23" t="s">
        <v>97</v>
      </c>
      <c r="N17" s="23" t="s">
        <v>98</v>
      </c>
      <c r="O17" s="23" t="s">
        <v>99</v>
      </c>
      <c r="P17" s="23" t="s">
        <v>100</v>
      </c>
      <c r="Q17" s="23" t="s">
        <v>101</v>
      </c>
      <c r="R17" s="23" t="s">
        <v>102</v>
      </c>
      <c r="S17" s="4"/>
      <c r="T17" s="4"/>
      <c r="U17" s="23" t="s">
        <v>97</v>
      </c>
      <c r="V17" s="23" t="s">
        <v>98</v>
      </c>
      <c r="W17" s="23" t="s">
        <v>99</v>
      </c>
      <c r="X17" s="23" t="s">
        <v>100</v>
      </c>
      <c r="Y17" s="23" t="s">
        <v>101</v>
      </c>
      <c r="Z17" s="23" t="s">
        <v>102</v>
      </c>
      <c r="AA17" s="4"/>
      <c r="AB17" s="10" t="s">
        <v>95</v>
      </c>
      <c r="AC17" s="10" t="s">
        <v>36</v>
      </c>
      <c r="AD17" s="77" t="s">
        <v>96</v>
      </c>
      <c r="AE17" s="23" t="s">
        <v>97</v>
      </c>
      <c r="AF17" s="23" t="s">
        <v>98</v>
      </c>
      <c r="AG17" s="23" t="s">
        <v>99</v>
      </c>
      <c r="AH17" s="23" t="s">
        <v>100</v>
      </c>
      <c r="AI17" s="23" t="s">
        <v>101</v>
      </c>
      <c r="AJ17" s="23" t="s">
        <v>102</v>
      </c>
      <c r="AK17" s="4"/>
      <c r="AL17" s="4"/>
      <c r="AM17" s="23" t="s">
        <v>97</v>
      </c>
      <c r="AN17" s="23" t="s">
        <v>98</v>
      </c>
      <c r="AO17" s="23" t="s">
        <v>99</v>
      </c>
      <c r="AP17" s="23" t="s">
        <v>100</v>
      </c>
      <c r="AQ17" s="23" t="s">
        <v>101</v>
      </c>
      <c r="AR17" s="23" t="s">
        <v>102</v>
      </c>
      <c r="AS17" s="4"/>
      <c r="AT17" s="4"/>
      <c r="AU17" s="23" t="s">
        <v>97</v>
      </c>
      <c r="AV17" s="23" t="s">
        <v>98</v>
      </c>
      <c r="AW17" s="23" t="s">
        <v>99</v>
      </c>
      <c r="AX17" s="23" t="s">
        <v>100</v>
      </c>
      <c r="AY17" s="23" t="s">
        <v>101</v>
      </c>
      <c r="AZ17" s="23" t="s">
        <v>102</v>
      </c>
      <c r="BA17" s="4"/>
    </row>
    <row r="18" spans="1:53" ht="14.4">
      <c r="A18" s="56" t="s">
        <v>1229</v>
      </c>
      <c r="B18" s="83" t="s">
        <v>1233</v>
      </c>
      <c r="C18" s="11"/>
      <c r="D18" s="70" t="s">
        <v>330</v>
      </c>
      <c r="E18" s="11">
        <v>4</v>
      </c>
      <c r="F18" s="11">
        <v>4</v>
      </c>
      <c r="G18" s="11">
        <v>4</v>
      </c>
      <c r="H18" s="11">
        <v>3</v>
      </c>
      <c r="I18" s="11">
        <v>3</v>
      </c>
      <c r="J18" s="11"/>
      <c r="M18" s="327">
        <v>200.72</v>
      </c>
      <c r="N18" s="327">
        <v>196.84</v>
      </c>
      <c r="O18" s="327">
        <v>178.29</v>
      </c>
      <c r="P18" s="327">
        <v>123.36</v>
      </c>
      <c r="Q18" s="327">
        <v>773.79</v>
      </c>
      <c r="R18" s="327"/>
      <c r="S18" s="328"/>
      <c r="T18" s="328"/>
      <c r="U18" s="327">
        <v>50.18</v>
      </c>
      <c r="V18" s="327">
        <v>49.21</v>
      </c>
      <c r="W18" s="327">
        <v>44.572499999999998</v>
      </c>
      <c r="X18" s="327">
        <v>30.84</v>
      </c>
      <c r="Y18" s="327">
        <v>193.44749999999999</v>
      </c>
      <c r="Z18" s="327"/>
      <c r="AA18" s="4"/>
      <c r="AB18" s="11" t="s">
        <v>329</v>
      </c>
      <c r="AC18" s="11"/>
      <c r="AD18" s="70" t="s">
        <v>330</v>
      </c>
      <c r="AE18" s="24">
        <v>145</v>
      </c>
      <c r="AF18" s="24">
        <v>71</v>
      </c>
      <c r="AG18" s="24">
        <v>53</v>
      </c>
      <c r="AH18" s="24">
        <v>41</v>
      </c>
      <c r="AI18" s="24">
        <v>31</v>
      </c>
      <c r="AJ18" s="24"/>
      <c r="AK18" s="4"/>
      <c r="AL18" s="4"/>
      <c r="AM18" s="346">
        <v>43530.49</v>
      </c>
      <c r="AN18" s="346">
        <v>17191.09</v>
      </c>
      <c r="AO18" s="346">
        <v>4222.51</v>
      </c>
      <c r="AP18" s="346">
        <v>2942.78</v>
      </c>
      <c r="AQ18" s="346">
        <v>23849.65</v>
      </c>
      <c r="AR18" s="346"/>
      <c r="AS18" s="328"/>
      <c r="AT18" s="328"/>
      <c r="AU18" s="346">
        <v>284.51300653594802</v>
      </c>
      <c r="AV18" s="346">
        <v>112.36006535947701</v>
      </c>
      <c r="AW18" s="346">
        <v>28.724557823129299</v>
      </c>
      <c r="AX18" s="346">
        <v>20.723802816901401</v>
      </c>
      <c r="AY18" s="346">
        <v>158.99766666666699</v>
      </c>
      <c r="AZ18" s="346"/>
      <c r="BA18" s="4"/>
    </row>
    <row r="19" spans="1:53" ht="14.4">
      <c r="A19" s="56"/>
      <c r="B19" s="83" t="s">
        <v>1234</v>
      </c>
      <c r="C19" s="11"/>
      <c r="D19" s="70" t="s">
        <v>395</v>
      </c>
      <c r="E19" s="11">
        <v>18</v>
      </c>
      <c r="F19" s="11">
        <v>16</v>
      </c>
      <c r="G19" s="11">
        <v>15</v>
      </c>
      <c r="H19" s="11">
        <v>14</v>
      </c>
      <c r="I19" s="11">
        <v>15</v>
      </c>
      <c r="J19" s="11"/>
      <c r="M19" s="327">
        <v>2225.1</v>
      </c>
      <c r="N19" s="327">
        <v>2074.44</v>
      </c>
      <c r="O19" s="327">
        <v>1516.68</v>
      </c>
      <c r="P19" s="327">
        <v>1542.83</v>
      </c>
      <c r="Q19" s="327">
        <v>7810.82</v>
      </c>
      <c r="R19" s="327"/>
      <c r="S19" s="328"/>
      <c r="T19" s="328"/>
      <c r="U19" s="327">
        <v>105.957142857143</v>
      </c>
      <c r="V19" s="327">
        <v>98.782857142857097</v>
      </c>
      <c r="W19" s="327">
        <v>72.222857142857194</v>
      </c>
      <c r="X19" s="327">
        <v>73.468095238095202</v>
      </c>
      <c r="Y19" s="327">
        <v>371.94380952380999</v>
      </c>
      <c r="Z19" s="327"/>
      <c r="AA19" s="4"/>
      <c r="AB19" s="11" t="s">
        <v>329</v>
      </c>
      <c r="AC19" s="11"/>
      <c r="AD19" s="70" t="s">
        <v>345</v>
      </c>
      <c r="AE19" s="24">
        <v>48</v>
      </c>
      <c r="AF19" s="24">
        <v>29</v>
      </c>
      <c r="AG19" s="24">
        <v>26</v>
      </c>
      <c r="AH19" s="24">
        <v>16</v>
      </c>
      <c r="AI19" s="24">
        <v>12</v>
      </c>
      <c r="AJ19" s="24"/>
      <c r="AK19" s="4"/>
      <c r="AL19" s="4"/>
      <c r="AM19" s="346">
        <v>43891.040000000001</v>
      </c>
      <c r="AN19" s="346">
        <v>21286.57</v>
      </c>
      <c r="AO19" s="346">
        <v>2455.19</v>
      </c>
      <c r="AP19" s="346">
        <v>833.59</v>
      </c>
      <c r="AQ19" s="346">
        <v>5534.59</v>
      </c>
      <c r="AR19" s="346"/>
      <c r="AS19" s="328"/>
      <c r="AT19" s="328"/>
      <c r="AU19" s="346">
        <v>895.73551020408195</v>
      </c>
      <c r="AV19" s="346">
        <v>434.41979591836702</v>
      </c>
      <c r="AW19" s="346">
        <v>52.238085106382997</v>
      </c>
      <c r="AX19" s="346">
        <v>18.5242222222222</v>
      </c>
      <c r="AY19" s="346">
        <v>112.950816326531</v>
      </c>
      <c r="AZ19" s="346"/>
      <c r="BA19" s="4"/>
    </row>
    <row r="20" spans="1:53" ht="14.4">
      <c r="A20" s="56"/>
      <c r="B20" s="83" t="s">
        <v>1235</v>
      </c>
      <c r="C20" s="11"/>
      <c r="D20" s="70" t="s">
        <v>391</v>
      </c>
      <c r="E20" s="11">
        <v>1</v>
      </c>
      <c r="F20" s="11">
        <v>1</v>
      </c>
      <c r="G20" s="11">
        <v>1</v>
      </c>
      <c r="H20" s="11">
        <v>1</v>
      </c>
      <c r="I20" s="11">
        <v>1</v>
      </c>
      <c r="J20" s="11"/>
      <c r="M20" s="327">
        <v>278.63</v>
      </c>
      <c r="N20" s="327">
        <v>189.65</v>
      </c>
      <c r="O20" s="327">
        <v>145.07</v>
      </c>
      <c r="P20" s="327">
        <v>113.6</v>
      </c>
      <c r="Q20" s="327">
        <v>34.549999999999997</v>
      </c>
      <c r="R20" s="327"/>
      <c r="S20" s="328"/>
      <c r="T20" s="328"/>
      <c r="U20" s="327">
        <v>278.63</v>
      </c>
      <c r="V20" s="327">
        <v>189.65</v>
      </c>
      <c r="W20" s="327">
        <v>145.07</v>
      </c>
      <c r="X20" s="327">
        <v>113.6</v>
      </c>
      <c r="Y20" s="327">
        <v>34.549999999999997</v>
      </c>
      <c r="Z20" s="327"/>
      <c r="AA20" s="4"/>
      <c r="AB20" s="11" t="s">
        <v>331</v>
      </c>
      <c r="AC20" s="11"/>
      <c r="AD20" s="70" t="s">
        <v>330</v>
      </c>
      <c r="AE20" s="24">
        <v>62</v>
      </c>
      <c r="AF20" s="24">
        <v>26</v>
      </c>
      <c r="AG20" s="24">
        <v>15</v>
      </c>
      <c r="AH20" s="24">
        <v>11</v>
      </c>
      <c r="AI20" s="24">
        <v>11</v>
      </c>
      <c r="AJ20" s="24"/>
      <c r="AK20" s="4"/>
      <c r="AL20" s="4"/>
      <c r="AM20" s="346">
        <v>40161.449999999997</v>
      </c>
      <c r="AN20" s="346">
        <v>13100.16</v>
      </c>
      <c r="AO20" s="346">
        <v>3322.21</v>
      </c>
      <c r="AP20" s="346">
        <v>1138.07</v>
      </c>
      <c r="AQ20" s="346">
        <v>5050.2700000000004</v>
      </c>
      <c r="AR20" s="346"/>
      <c r="AS20" s="328"/>
      <c r="AT20" s="328"/>
      <c r="AU20" s="346">
        <v>637.48333333333301</v>
      </c>
      <c r="AV20" s="346">
        <v>207.93904761904801</v>
      </c>
      <c r="AW20" s="346">
        <v>56.3086440677966</v>
      </c>
      <c r="AX20" s="346">
        <v>21.473018867924502</v>
      </c>
      <c r="AY20" s="346">
        <v>82.791311475409799</v>
      </c>
      <c r="AZ20" s="346"/>
      <c r="BA20" s="4"/>
    </row>
    <row r="21" spans="1:53" ht="14.4">
      <c r="A21" s="56"/>
      <c r="B21" s="83" t="s">
        <v>187</v>
      </c>
      <c r="C21" s="11"/>
      <c r="D21" s="70" t="s">
        <v>187</v>
      </c>
      <c r="E21" s="11">
        <v>10</v>
      </c>
      <c r="F21" s="11">
        <v>8</v>
      </c>
      <c r="G21" s="11">
        <v>7</v>
      </c>
      <c r="H21" s="11">
        <v>7</v>
      </c>
      <c r="I21" s="11">
        <v>6</v>
      </c>
      <c r="J21" s="11"/>
      <c r="M21" s="327">
        <v>1468.06</v>
      </c>
      <c r="N21" s="327">
        <v>1111.1600000000001</v>
      </c>
      <c r="O21" s="327">
        <v>841.63</v>
      </c>
      <c r="P21" s="327">
        <v>836.36</v>
      </c>
      <c r="Q21" s="327">
        <v>6621.08</v>
      </c>
      <c r="R21" s="327"/>
      <c r="S21" s="328"/>
      <c r="T21" s="328"/>
      <c r="U21" s="327">
        <v>122.338333333333</v>
      </c>
      <c r="V21" s="327">
        <v>92.596666666666707</v>
      </c>
      <c r="W21" s="327">
        <v>76.511818181818199</v>
      </c>
      <c r="X21" s="327">
        <v>69.696666666666701</v>
      </c>
      <c r="Y21" s="327">
        <v>551.756666666667</v>
      </c>
      <c r="Z21" s="327"/>
      <c r="AA21" s="4"/>
      <c r="AB21" s="11" t="s">
        <v>203</v>
      </c>
      <c r="AC21" s="11"/>
      <c r="AD21" s="70" t="s">
        <v>204</v>
      </c>
      <c r="AE21" s="24">
        <v>3</v>
      </c>
      <c r="AF21" s="24">
        <v>1</v>
      </c>
      <c r="AG21" s="24">
        <v>1</v>
      </c>
      <c r="AH21" s="24"/>
      <c r="AI21" s="24"/>
      <c r="AJ21" s="24"/>
      <c r="AK21" s="4"/>
      <c r="AL21" s="4"/>
      <c r="AM21" s="346">
        <v>482.33</v>
      </c>
      <c r="AN21" s="346">
        <v>47.2</v>
      </c>
      <c r="AO21" s="346">
        <v>40.78</v>
      </c>
      <c r="AP21" s="346">
        <v>0</v>
      </c>
      <c r="AQ21" s="346">
        <v>0</v>
      </c>
      <c r="AR21" s="346"/>
      <c r="AS21" s="328"/>
      <c r="AT21" s="328"/>
      <c r="AU21" s="346">
        <v>160.77666666666701</v>
      </c>
      <c r="AV21" s="346">
        <v>15.733333333333301</v>
      </c>
      <c r="AW21" s="346">
        <v>13.5933333333333</v>
      </c>
      <c r="AX21" s="346">
        <v>0</v>
      </c>
      <c r="AY21" s="346">
        <v>0</v>
      </c>
      <c r="AZ21" s="346"/>
      <c r="BA21" s="4"/>
    </row>
    <row r="22" spans="1:53" ht="14.4">
      <c r="A22" s="56"/>
      <c r="B22" s="83" t="s">
        <v>329</v>
      </c>
      <c r="C22" s="11"/>
      <c r="D22" s="70" t="s">
        <v>330</v>
      </c>
      <c r="E22" s="11">
        <v>1041</v>
      </c>
      <c r="F22" s="11">
        <v>664</v>
      </c>
      <c r="G22" s="11">
        <v>518</v>
      </c>
      <c r="H22" s="11">
        <v>460</v>
      </c>
      <c r="I22" s="11">
        <v>484</v>
      </c>
      <c r="J22" s="11"/>
      <c r="M22" s="327">
        <v>146756.16</v>
      </c>
      <c r="N22" s="327">
        <v>93473.45</v>
      </c>
      <c r="O22" s="327">
        <v>49298.85</v>
      </c>
      <c r="P22" s="327">
        <v>47183.83</v>
      </c>
      <c r="Q22" s="327">
        <v>476672.17</v>
      </c>
      <c r="R22" s="327"/>
      <c r="S22" s="328"/>
      <c r="T22" s="328"/>
      <c r="U22" s="327">
        <v>125.005247018739</v>
      </c>
      <c r="V22" s="327">
        <v>79.619633730834707</v>
      </c>
      <c r="W22" s="327">
        <v>44.253904847396797</v>
      </c>
      <c r="X22" s="327">
        <v>42.816542649727801</v>
      </c>
      <c r="Y22" s="327">
        <v>427.12560035842301</v>
      </c>
      <c r="Z22" s="327"/>
      <c r="AA22" s="4"/>
      <c r="AB22" s="11" t="s">
        <v>1289</v>
      </c>
      <c r="AC22" s="11"/>
      <c r="AD22" s="70" t="s">
        <v>460</v>
      </c>
      <c r="AE22" s="24">
        <v>1</v>
      </c>
      <c r="AF22" s="24"/>
      <c r="AG22" s="24"/>
      <c r="AH22" s="24"/>
      <c r="AI22" s="24"/>
      <c r="AJ22" s="24"/>
      <c r="AK22" s="4"/>
      <c r="AL22" s="4"/>
      <c r="AM22" s="346">
        <v>24.06</v>
      </c>
      <c r="AN22" s="346">
        <v>0</v>
      </c>
      <c r="AO22" s="346">
        <v>0</v>
      </c>
      <c r="AP22" s="346">
        <v>0</v>
      </c>
      <c r="AQ22" s="346">
        <v>0</v>
      </c>
      <c r="AR22" s="346"/>
      <c r="AS22" s="328"/>
      <c r="AT22" s="328"/>
      <c r="AU22" s="346">
        <v>24.06</v>
      </c>
      <c r="AV22" s="346">
        <v>0</v>
      </c>
      <c r="AW22" s="346">
        <v>0</v>
      </c>
      <c r="AX22" s="346">
        <v>0</v>
      </c>
      <c r="AY22" s="346">
        <v>0</v>
      </c>
      <c r="AZ22" s="346"/>
      <c r="BA22" s="4"/>
    </row>
    <row r="23" spans="1:53" ht="14.4">
      <c r="A23" s="56"/>
      <c r="B23" s="83" t="s">
        <v>329</v>
      </c>
      <c r="C23" s="11"/>
      <c r="D23" s="70" t="s">
        <v>345</v>
      </c>
      <c r="E23" s="11">
        <v>1114</v>
      </c>
      <c r="F23" s="11">
        <v>805</v>
      </c>
      <c r="G23" s="11">
        <v>665</v>
      </c>
      <c r="H23" s="11">
        <v>598</v>
      </c>
      <c r="I23" s="11">
        <v>625</v>
      </c>
      <c r="J23" s="11"/>
      <c r="M23" s="327">
        <v>133508.78</v>
      </c>
      <c r="N23" s="327">
        <v>94243.199999999997</v>
      </c>
      <c r="O23" s="327">
        <v>69960.039999999906</v>
      </c>
      <c r="P23" s="327">
        <v>56917.570000000102</v>
      </c>
      <c r="Q23" s="327">
        <v>577351.55000000005</v>
      </c>
      <c r="R23" s="327"/>
      <c r="S23" s="328"/>
      <c r="T23" s="328"/>
      <c r="U23" s="327">
        <v>99.782346786248098</v>
      </c>
      <c r="V23" s="327">
        <v>70.435874439461898</v>
      </c>
      <c r="W23" s="327">
        <v>53.774050730207499</v>
      </c>
      <c r="X23" s="327">
        <v>43.884016962220599</v>
      </c>
      <c r="Y23" s="327">
        <v>431.82614061331299</v>
      </c>
      <c r="Z23" s="327"/>
      <c r="AA23" s="4"/>
      <c r="AB23" s="11" t="s">
        <v>190</v>
      </c>
      <c r="AC23" s="11"/>
      <c r="AD23" s="70" t="s">
        <v>191</v>
      </c>
      <c r="AE23" s="24">
        <v>37</v>
      </c>
      <c r="AF23" s="24">
        <v>14</v>
      </c>
      <c r="AG23" s="24">
        <v>8</v>
      </c>
      <c r="AH23" s="24">
        <v>9</v>
      </c>
      <c r="AI23" s="24">
        <v>9</v>
      </c>
      <c r="AJ23" s="24"/>
      <c r="AK23" s="4"/>
      <c r="AL23" s="4"/>
      <c r="AM23" s="346">
        <v>10829.65</v>
      </c>
      <c r="AN23" s="346">
        <v>1330.17</v>
      </c>
      <c r="AO23" s="346">
        <v>256.56</v>
      </c>
      <c r="AP23" s="346">
        <v>340.58</v>
      </c>
      <c r="AQ23" s="346">
        <v>6318.16</v>
      </c>
      <c r="AR23" s="346"/>
      <c r="AS23" s="328"/>
      <c r="AT23" s="328"/>
      <c r="AU23" s="346">
        <v>284.990789473684</v>
      </c>
      <c r="AV23" s="346">
        <v>35.004473684210502</v>
      </c>
      <c r="AW23" s="346">
        <v>9.1628571428571401</v>
      </c>
      <c r="AX23" s="346">
        <v>10.320606060606099</v>
      </c>
      <c r="AY23" s="346">
        <v>180.518857142857</v>
      </c>
      <c r="AZ23" s="346"/>
      <c r="BA23" s="4"/>
    </row>
    <row r="24" spans="1:53" ht="14.4">
      <c r="A24" s="56"/>
      <c r="B24" s="83" t="s">
        <v>331</v>
      </c>
      <c r="C24" s="11"/>
      <c r="D24" s="70" t="s">
        <v>330</v>
      </c>
      <c r="E24" s="11">
        <v>178</v>
      </c>
      <c r="F24" s="11">
        <v>112</v>
      </c>
      <c r="G24" s="11">
        <v>85</v>
      </c>
      <c r="H24" s="11">
        <v>68</v>
      </c>
      <c r="I24" s="11">
        <v>78</v>
      </c>
      <c r="J24" s="11"/>
      <c r="M24" s="327">
        <v>28728.74</v>
      </c>
      <c r="N24" s="327">
        <v>17394.89</v>
      </c>
      <c r="O24" s="327">
        <v>13142.88</v>
      </c>
      <c r="P24" s="327">
        <v>10647.87</v>
      </c>
      <c r="Q24" s="327">
        <v>90094.35</v>
      </c>
      <c r="R24" s="327"/>
      <c r="S24" s="328"/>
      <c r="T24" s="328"/>
      <c r="U24" s="327">
        <v>143.6437</v>
      </c>
      <c r="V24" s="327">
        <v>86.974450000000004</v>
      </c>
      <c r="W24" s="327">
        <v>71.4286956521739</v>
      </c>
      <c r="X24" s="327">
        <v>60.844971428571398</v>
      </c>
      <c r="Y24" s="327">
        <v>484.37822580645201</v>
      </c>
      <c r="Z24" s="327"/>
      <c r="AA24" s="4"/>
      <c r="AB24" s="11" t="s">
        <v>641</v>
      </c>
      <c r="AC24" s="11"/>
      <c r="AD24" s="70" t="s">
        <v>237</v>
      </c>
      <c r="AE24" s="24">
        <v>20</v>
      </c>
      <c r="AF24" s="24">
        <v>2</v>
      </c>
      <c r="AG24" s="24">
        <v>3</v>
      </c>
      <c r="AH24" s="24">
        <v>3</v>
      </c>
      <c r="AI24" s="24">
        <v>3</v>
      </c>
      <c r="AJ24" s="24"/>
      <c r="AK24" s="4"/>
      <c r="AL24" s="4"/>
      <c r="AM24" s="346">
        <v>32255.26</v>
      </c>
      <c r="AN24" s="346">
        <v>87.14</v>
      </c>
      <c r="AO24" s="346">
        <v>837.44</v>
      </c>
      <c r="AP24" s="346">
        <v>992.18</v>
      </c>
      <c r="AQ24" s="346">
        <v>2726.72</v>
      </c>
      <c r="AR24" s="346"/>
      <c r="AS24" s="328"/>
      <c r="AT24" s="328"/>
      <c r="AU24" s="346">
        <v>1612.7629999999999</v>
      </c>
      <c r="AV24" s="346">
        <v>4.3570000000000002</v>
      </c>
      <c r="AW24" s="346">
        <v>41.872</v>
      </c>
      <c r="AX24" s="346">
        <v>49.609000000000002</v>
      </c>
      <c r="AY24" s="346">
        <v>136.33600000000001</v>
      </c>
      <c r="AZ24" s="346"/>
      <c r="BA24" s="4"/>
    </row>
    <row r="25" spans="1:53" ht="14.4">
      <c r="A25" s="56"/>
      <c r="B25" s="83" t="s">
        <v>331</v>
      </c>
      <c r="C25" s="11"/>
      <c r="D25" s="70" t="s">
        <v>345</v>
      </c>
      <c r="E25" s="11">
        <v>1</v>
      </c>
      <c r="F25" s="11">
        <v>1</v>
      </c>
      <c r="G25" s="11"/>
      <c r="H25" s="11">
        <v>1</v>
      </c>
      <c r="I25" s="11"/>
      <c r="J25" s="11"/>
      <c r="M25" s="327">
        <v>131.9</v>
      </c>
      <c r="N25" s="327">
        <v>160.25</v>
      </c>
      <c r="O25" s="327"/>
      <c r="P25" s="327">
        <v>137.25</v>
      </c>
      <c r="Q25" s="327">
        <v>0</v>
      </c>
      <c r="R25" s="327"/>
      <c r="S25" s="328"/>
      <c r="T25" s="328"/>
      <c r="U25" s="327">
        <v>131.9</v>
      </c>
      <c r="V25" s="327">
        <v>160.25</v>
      </c>
      <c r="W25" s="327"/>
      <c r="X25" s="327">
        <v>137.25</v>
      </c>
      <c r="Y25" s="327">
        <v>0</v>
      </c>
      <c r="Z25" s="327"/>
      <c r="AA25" s="4"/>
      <c r="AB25" s="11" t="s">
        <v>192</v>
      </c>
      <c r="AC25" s="11"/>
      <c r="AD25" s="70" t="s">
        <v>193</v>
      </c>
      <c r="AE25" s="24">
        <v>81</v>
      </c>
      <c r="AF25" s="24">
        <v>51</v>
      </c>
      <c r="AG25" s="24">
        <v>35</v>
      </c>
      <c r="AH25" s="24">
        <v>34</v>
      </c>
      <c r="AI25" s="24">
        <v>28</v>
      </c>
      <c r="AJ25" s="24"/>
      <c r="AK25" s="4"/>
      <c r="AL25" s="4"/>
      <c r="AM25" s="346">
        <v>219170.41</v>
      </c>
      <c r="AN25" s="346">
        <v>92963.94</v>
      </c>
      <c r="AO25" s="346">
        <v>42356.1</v>
      </c>
      <c r="AP25" s="346">
        <v>36516.49</v>
      </c>
      <c r="AQ25" s="346">
        <v>192724.96</v>
      </c>
      <c r="AR25" s="346"/>
      <c r="AS25" s="328"/>
      <c r="AT25" s="328"/>
      <c r="AU25" s="346">
        <v>2640.60734939759</v>
      </c>
      <c r="AV25" s="346">
        <v>1120.0474698795199</v>
      </c>
      <c r="AW25" s="346">
        <v>529.45124999999996</v>
      </c>
      <c r="AX25" s="346">
        <v>456.45612499999999</v>
      </c>
      <c r="AY25" s="346">
        <v>2379.3204938271601</v>
      </c>
      <c r="AZ25" s="346"/>
      <c r="BA25" s="4"/>
    </row>
    <row r="26" spans="1:53" ht="14.4">
      <c r="A26" s="56"/>
      <c r="B26" s="83" t="s">
        <v>203</v>
      </c>
      <c r="C26" s="11"/>
      <c r="D26" s="70" t="s">
        <v>204</v>
      </c>
      <c r="E26" s="11">
        <v>87</v>
      </c>
      <c r="F26" s="11">
        <v>48</v>
      </c>
      <c r="G26" s="11">
        <v>33</v>
      </c>
      <c r="H26" s="11">
        <v>34</v>
      </c>
      <c r="I26" s="11">
        <v>35</v>
      </c>
      <c r="J26" s="11"/>
      <c r="M26" s="327">
        <v>15317.66</v>
      </c>
      <c r="N26" s="327">
        <v>7138.71</v>
      </c>
      <c r="O26" s="327">
        <v>3556.38</v>
      </c>
      <c r="P26" s="327">
        <v>3525.61</v>
      </c>
      <c r="Q26" s="327">
        <v>35776.879999999997</v>
      </c>
      <c r="R26" s="327"/>
      <c r="S26" s="328"/>
      <c r="T26" s="328"/>
      <c r="U26" s="327">
        <v>156.30265306122399</v>
      </c>
      <c r="V26" s="327">
        <v>72.8439795918367</v>
      </c>
      <c r="W26" s="327">
        <v>39.515333333333302</v>
      </c>
      <c r="X26" s="327">
        <v>39.173444444444399</v>
      </c>
      <c r="Y26" s="327">
        <v>384.69763440860203</v>
      </c>
      <c r="Z26" s="327"/>
      <c r="AA26" s="4"/>
      <c r="AB26" s="11" t="s">
        <v>524</v>
      </c>
      <c r="AC26" s="11"/>
      <c r="AD26" s="70" t="s">
        <v>391</v>
      </c>
      <c r="AE26" s="24">
        <v>3</v>
      </c>
      <c r="AF26" s="24">
        <v>2</v>
      </c>
      <c r="AG26" s="24">
        <v>1</v>
      </c>
      <c r="AH26" s="24">
        <v>1</v>
      </c>
      <c r="AI26" s="24">
        <v>1</v>
      </c>
      <c r="AJ26" s="24"/>
      <c r="AK26" s="4"/>
      <c r="AL26" s="4"/>
      <c r="AM26" s="346">
        <v>691.14</v>
      </c>
      <c r="AN26" s="346">
        <v>216.74</v>
      </c>
      <c r="AO26" s="346">
        <v>119.69</v>
      </c>
      <c r="AP26" s="346">
        <v>289.33999999999997</v>
      </c>
      <c r="AQ26" s="346">
        <v>65</v>
      </c>
      <c r="AR26" s="346"/>
      <c r="AS26" s="328"/>
      <c r="AT26" s="328"/>
      <c r="AU26" s="346">
        <v>172.785</v>
      </c>
      <c r="AV26" s="346">
        <v>54.185000000000002</v>
      </c>
      <c r="AW26" s="346">
        <v>39.896666666666697</v>
      </c>
      <c r="AX26" s="346">
        <v>96.446666666666701</v>
      </c>
      <c r="AY26" s="346">
        <v>21.6666666666667</v>
      </c>
      <c r="AZ26" s="346"/>
      <c r="BA26" s="4"/>
    </row>
    <row r="27" spans="1:53" ht="14.4">
      <c r="A27" s="56"/>
      <c r="B27" s="83" t="s">
        <v>190</v>
      </c>
      <c r="C27" s="11"/>
      <c r="D27" s="70" t="s">
        <v>191</v>
      </c>
      <c r="E27" s="11">
        <v>162</v>
      </c>
      <c r="F27" s="11">
        <v>96</v>
      </c>
      <c r="G27" s="11">
        <v>68</v>
      </c>
      <c r="H27" s="11">
        <v>62</v>
      </c>
      <c r="I27" s="11">
        <v>65</v>
      </c>
      <c r="J27" s="11"/>
      <c r="M27" s="327">
        <v>40172.39</v>
      </c>
      <c r="N27" s="327">
        <v>23609.08</v>
      </c>
      <c r="O27" s="327">
        <v>12389.59</v>
      </c>
      <c r="P27" s="327">
        <v>11296.65</v>
      </c>
      <c r="Q27" s="327">
        <v>108204.3</v>
      </c>
      <c r="R27" s="327"/>
      <c r="S27" s="328"/>
      <c r="T27" s="328"/>
      <c r="U27" s="327">
        <v>219.521256830601</v>
      </c>
      <c r="V27" s="327">
        <v>129.01136612021901</v>
      </c>
      <c r="W27" s="327">
        <v>73.7475595238095</v>
      </c>
      <c r="X27" s="327">
        <v>65.298554913294794</v>
      </c>
      <c r="Y27" s="327">
        <v>614.79715909090896</v>
      </c>
      <c r="Z27" s="327"/>
      <c r="AA27" s="4"/>
      <c r="AB27" s="11" t="s">
        <v>524</v>
      </c>
      <c r="AC27" s="11"/>
      <c r="AD27" s="70" t="s">
        <v>525</v>
      </c>
      <c r="AE27" s="24">
        <v>526</v>
      </c>
      <c r="AF27" s="24">
        <v>330</v>
      </c>
      <c r="AG27" s="24">
        <v>263</v>
      </c>
      <c r="AH27" s="24">
        <v>223</v>
      </c>
      <c r="AI27" s="24">
        <v>212</v>
      </c>
      <c r="AJ27" s="24"/>
      <c r="AK27" s="4"/>
      <c r="AL27" s="4"/>
      <c r="AM27" s="346">
        <v>438597.98</v>
      </c>
      <c r="AN27" s="346">
        <v>265477.27</v>
      </c>
      <c r="AO27" s="346">
        <v>111478.86</v>
      </c>
      <c r="AP27" s="346">
        <v>32080.959999999999</v>
      </c>
      <c r="AQ27" s="346">
        <v>277243.52000000002</v>
      </c>
      <c r="AR27" s="346"/>
      <c r="AS27" s="328"/>
      <c r="AT27" s="328"/>
      <c r="AU27" s="346">
        <v>791.69310469314098</v>
      </c>
      <c r="AV27" s="346">
        <v>479.20084837545198</v>
      </c>
      <c r="AW27" s="346">
        <v>217.30771929824499</v>
      </c>
      <c r="AX27" s="346">
        <v>64.679354838709699</v>
      </c>
      <c r="AY27" s="346">
        <v>539.38428015564205</v>
      </c>
      <c r="AZ27" s="346"/>
      <c r="BA27" s="4"/>
    </row>
    <row r="28" spans="1:53" ht="14.4">
      <c r="A28" s="56"/>
      <c r="B28" s="83" t="s">
        <v>190</v>
      </c>
      <c r="C28" s="11"/>
      <c r="D28" s="70" t="s">
        <v>460</v>
      </c>
      <c r="E28" s="11">
        <v>1</v>
      </c>
      <c r="F28" s="11">
        <v>1</v>
      </c>
      <c r="G28" s="11">
        <v>1</v>
      </c>
      <c r="H28" s="11"/>
      <c r="I28" s="11"/>
      <c r="J28" s="11"/>
      <c r="M28" s="327">
        <v>80.92</v>
      </c>
      <c r="N28" s="327">
        <v>99.5</v>
      </c>
      <c r="O28" s="327">
        <v>71.12</v>
      </c>
      <c r="P28" s="327">
        <v>0</v>
      </c>
      <c r="Q28" s="327">
        <v>0</v>
      </c>
      <c r="R28" s="327"/>
      <c r="S28" s="328"/>
      <c r="T28" s="328"/>
      <c r="U28" s="327">
        <v>80.92</v>
      </c>
      <c r="V28" s="327">
        <v>99.5</v>
      </c>
      <c r="W28" s="327">
        <v>71.12</v>
      </c>
      <c r="X28" s="327">
        <v>0</v>
      </c>
      <c r="Y28" s="327">
        <v>0</v>
      </c>
      <c r="Z28" s="327"/>
      <c r="AA28" s="4"/>
      <c r="AB28" s="11" t="s">
        <v>524</v>
      </c>
      <c r="AC28" s="11"/>
      <c r="AD28" s="70" t="s">
        <v>529</v>
      </c>
      <c r="AE28" s="24">
        <v>2</v>
      </c>
      <c r="AF28" s="24">
        <v>1</v>
      </c>
      <c r="AG28" s="24">
        <v>1</v>
      </c>
      <c r="AH28" s="24">
        <v>1</v>
      </c>
      <c r="AI28" s="24">
        <v>1</v>
      </c>
      <c r="AJ28" s="24"/>
      <c r="AK28" s="4"/>
      <c r="AL28" s="4"/>
      <c r="AM28" s="346">
        <v>85.86</v>
      </c>
      <c r="AN28" s="346">
        <v>15.21</v>
      </c>
      <c r="AO28" s="346">
        <v>11.61</v>
      </c>
      <c r="AP28" s="346">
        <v>377.4</v>
      </c>
      <c r="AQ28" s="346">
        <v>480.45</v>
      </c>
      <c r="AR28" s="346"/>
      <c r="AS28" s="328"/>
      <c r="AT28" s="328"/>
      <c r="AU28" s="346">
        <v>42.93</v>
      </c>
      <c r="AV28" s="346">
        <v>7.6050000000000004</v>
      </c>
      <c r="AW28" s="346">
        <v>5.8049999999999997</v>
      </c>
      <c r="AX28" s="346">
        <v>188.7</v>
      </c>
      <c r="AY28" s="346">
        <v>240.22499999999999</v>
      </c>
      <c r="AZ28" s="346"/>
      <c r="BA28" s="4"/>
    </row>
    <row r="29" spans="1:53" ht="14.4">
      <c r="A29" s="56"/>
      <c r="B29" s="83" t="s">
        <v>641</v>
      </c>
      <c r="C29" s="11"/>
      <c r="D29" s="70" t="s">
        <v>237</v>
      </c>
      <c r="E29" s="11">
        <v>9</v>
      </c>
      <c r="F29" s="11">
        <v>6</v>
      </c>
      <c r="G29" s="11">
        <v>4</v>
      </c>
      <c r="H29" s="11">
        <v>4</v>
      </c>
      <c r="I29" s="11">
        <v>6</v>
      </c>
      <c r="J29" s="11"/>
      <c r="M29" s="327">
        <v>2379.1</v>
      </c>
      <c r="N29" s="327">
        <v>1432.44</v>
      </c>
      <c r="O29" s="327">
        <v>797.72</v>
      </c>
      <c r="P29" s="327">
        <v>524.15</v>
      </c>
      <c r="Q29" s="327">
        <v>17851.68</v>
      </c>
      <c r="R29" s="327"/>
      <c r="S29" s="328"/>
      <c r="T29" s="328"/>
      <c r="U29" s="327">
        <v>237.91</v>
      </c>
      <c r="V29" s="327">
        <v>143.244</v>
      </c>
      <c r="W29" s="327">
        <v>79.772000000000006</v>
      </c>
      <c r="X29" s="327">
        <v>52.414999999999999</v>
      </c>
      <c r="Y29" s="327">
        <v>1785.1679999999999</v>
      </c>
      <c r="Z29" s="327"/>
      <c r="AA29" s="4"/>
      <c r="AB29" s="11" t="s">
        <v>587</v>
      </c>
      <c r="AC29" s="11"/>
      <c r="AD29" s="70" t="s">
        <v>302</v>
      </c>
      <c r="AE29" s="24">
        <v>1</v>
      </c>
      <c r="AF29" s="24"/>
      <c r="AG29" s="24"/>
      <c r="AH29" s="24"/>
      <c r="AI29" s="24"/>
      <c r="AJ29" s="24"/>
      <c r="AK29" s="4"/>
      <c r="AL29" s="4"/>
      <c r="AM29" s="346">
        <v>268.98</v>
      </c>
      <c r="AN29" s="346">
        <v>0</v>
      </c>
      <c r="AO29" s="346"/>
      <c r="AP29" s="346">
        <v>0</v>
      </c>
      <c r="AQ29" s="346">
        <v>0</v>
      </c>
      <c r="AR29" s="346"/>
      <c r="AS29" s="328"/>
      <c r="AT29" s="328"/>
      <c r="AU29" s="346">
        <v>268.98</v>
      </c>
      <c r="AV29" s="346">
        <v>0</v>
      </c>
      <c r="AW29" s="346"/>
      <c r="AX29" s="346">
        <v>0</v>
      </c>
      <c r="AY29" s="346">
        <v>0</v>
      </c>
      <c r="AZ29" s="346"/>
      <c r="BA29" s="4"/>
    </row>
    <row r="30" spans="1:53" ht="14.4">
      <c r="A30" s="56"/>
      <c r="B30" s="83" t="s">
        <v>192</v>
      </c>
      <c r="C30" s="11"/>
      <c r="D30" s="70" t="s">
        <v>193</v>
      </c>
      <c r="E30" s="11">
        <v>847</v>
      </c>
      <c r="F30" s="11">
        <v>565</v>
      </c>
      <c r="G30" s="11">
        <v>411</v>
      </c>
      <c r="H30" s="11">
        <v>376</v>
      </c>
      <c r="I30" s="11">
        <v>414</v>
      </c>
      <c r="J30" s="11"/>
      <c r="M30" s="327">
        <v>167664.76999999999</v>
      </c>
      <c r="N30" s="327">
        <v>106180.43</v>
      </c>
      <c r="O30" s="327">
        <v>90832.8100000001</v>
      </c>
      <c r="P30" s="327">
        <v>70612.609999999899</v>
      </c>
      <c r="Q30" s="327">
        <v>510310.91</v>
      </c>
      <c r="R30" s="327"/>
      <c r="S30" s="328"/>
      <c r="T30" s="328"/>
      <c r="U30" s="327">
        <v>169.016905241936</v>
      </c>
      <c r="V30" s="327">
        <v>107.03672379032299</v>
      </c>
      <c r="W30" s="327">
        <v>94.716173096976107</v>
      </c>
      <c r="X30" s="327">
        <v>73.022347466390798</v>
      </c>
      <c r="Y30" s="327">
        <v>525.55191555097895</v>
      </c>
      <c r="Z30" s="327"/>
      <c r="AA30" s="4"/>
      <c r="AB30" s="11" t="s">
        <v>584</v>
      </c>
      <c r="AC30" s="11"/>
      <c r="AD30" s="70" t="s">
        <v>295</v>
      </c>
      <c r="AE30" s="24">
        <v>2</v>
      </c>
      <c r="AF30" s="24">
        <v>2</v>
      </c>
      <c r="AG30" s="24"/>
      <c r="AH30" s="24"/>
      <c r="AI30" s="24"/>
      <c r="AJ30" s="24"/>
      <c r="AK30" s="4"/>
      <c r="AL30" s="4"/>
      <c r="AM30" s="346">
        <v>407.74</v>
      </c>
      <c r="AN30" s="346">
        <v>265.29000000000002</v>
      </c>
      <c r="AO30" s="346">
        <v>0</v>
      </c>
      <c r="AP30" s="346">
        <v>0</v>
      </c>
      <c r="AQ30" s="346">
        <v>0</v>
      </c>
      <c r="AR30" s="346"/>
      <c r="AS30" s="328"/>
      <c r="AT30" s="328"/>
      <c r="AU30" s="346">
        <v>203.87</v>
      </c>
      <c r="AV30" s="346">
        <v>132.64500000000001</v>
      </c>
      <c r="AW30" s="346">
        <v>0</v>
      </c>
      <c r="AX30" s="346">
        <v>0</v>
      </c>
      <c r="AY30" s="346">
        <v>0</v>
      </c>
      <c r="AZ30" s="346"/>
      <c r="BA30" s="4"/>
    </row>
    <row r="31" spans="1:53" ht="14.4">
      <c r="A31" s="56"/>
      <c r="B31" s="83" t="s">
        <v>524</v>
      </c>
      <c r="C31" s="11"/>
      <c r="D31" s="70" t="s">
        <v>391</v>
      </c>
      <c r="E31" s="11">
        <v>13</v>
      </c>
      <c r="F31" s="11">
        <v>10</v>
      </c>
      <c r="G31" s="11">
        <v>7</v>
      </c>
      <c r="H31" s="11">
        <v>3</v>
      </c>
      <c r="I31" s="11">
        <v>2</v>
      </c>
      <c r="J31" s="11"/>
      <c r="M31" s="327">
        <v>1705.26</v>
      </c>
      <c r="N31" s="327">
        <v>1923.5</v>
      </c>
      <c r="O31" s="327">
        <v>1133.22</v>
      </c>
      <c r="P31" s="327">
        <v>211.73</v>
      </c>
      <c r="Q31" s="327">
        <v>1170.96</v>
      </c>
      <c r="R31" s="327"/>
      <c r="S31" s="328"/>
      <c r="T31" s="328"/>
      <c r="U31" s="327">
        <v>121.804285714286</v>
      </c>
      <c r="V31" s="327">
        <v>137.392857142857</v>
      </c>
      <c r="W31" s="327">
        <v>103.02</v>
      </c>
      <c r="X31" s="327">
        <v>26.466249999999999</v>
      </c>
      <c r="Y31" s="327">
        <v>146.37</v>
      </c>
      <c r="Z31" s="327"/>
      <c r="AA31" s="4"/>
      <c r="AB31" s="11" t="s">
        <v>231</v>
      </c>
      <c r="AC31" s="11"/>
      <c r="AD31" s="70" t="s">
        <v>232</v>
      </c>
      <c r="AE31" s="24">
        <v>7</v>
      </c>
      <c r="AF31" s="24">
        <v>3</v>
      </c>
      <c r="AG31" s="24">
        <v>3</v>
      </c>
      <c r="AH31" s="24">
        <v>3</v>
      </c>
      <c r="AI31" s="24">
        <v>3</v>
      </c>
      <c r="AJ31" s="24"/>
      <c r="AK31" s="4"/>
      <c r="AL31" s="4"/>
      <c r="AM31" s="346">
        <v>563.96</v>
      </c>
      <c r="AN31" s="346">
        <v>406.33</v>
      </c>
      <c r="AO31" s="346">
        <v>214.78</v>
      </c>
      <c r="AP31" s="346">
        <v>201.58</v>
      </c>
      <c r="AQ31" s="346">
        <v>793.13</v>
      </c>
      <c r="AR31" s="346"/>
      <c r="AS31" s="328"/>
      <c r="AT31" s="328"/>
      <c r="AU31" s="346">
        <v>80.565714285714293</v>
      </c>
      <c r="AV31" s="346">
        <v>58.047142857142902</v>
      </c>
      <c r="AW31" s="346">
        <v>30.682857142857099</v>
      </c>
      <c r="AX31" s="346">
        <v>28.797142857142902</v>
      </c>
      <c r="AY31" s="346">
        <v>113.304285714286</v>
      </c>
      <c r="AZ31" s="346"/>
      <c r="BA31" s="4"/>
    </row>
    <row r="32" spans="1:53" ht="14.4">
      <c r="A32" s="56"/>
      <c r="B32" s="83" t="s">
        <v>524</v>
      </c>
      <c r="C32" s="11"/>
      <c r="D32" s="70" t="s">
        <v>525</v>
      </c>
      <c r="E32" s="11">
        <v>5035</v>
      </c>
      <c r="F32" s="11">
        <v>3664</v>
      </c>
      <c r="G32" s="11">
        <v>3036</v>
      </c>
      <c r="H32" s="11">
        <v>2768</v>
      </c>
      <c r="I32" s="11">
        <v>2731</v>
      </c>
      <c r="J32" s="11"/>
      <c r="M32" s="327">
        <v>652092.15</v>
      </c>
      <c r="N32" s="327">
        <v>386436.08</v>
      </c>
      <c r="O32" s="327">
        <v>242427.97</v>
      </c>
      <c r="P32" s="327">
        <v>252705.86</v>
      </c>
      <c r="Q32" s="327">
        <v>2680637.73</v>
      </c>
      <c r="R32" s="327"/>
      <c r="S32" s="328"/>
      <c r="T32" s="328"/>
      <c r="U32" s="327">
        <v>117.74867280606701</v>
      </c>
      <c r="V32" s="327">
        <v>69.778996027446695</v>
      </c>
      <c r="W32" s="327">
        <v>46.791733256128197</v>
      </c>
      <c r="X32" s="327">
        <v>49.579332940945697</v>
      </c>
      <c r="Y32" s="327">
        <v>526.23434040047096</v>
      </c>
      <c r="Z32" s="327"/>
      <c r="AA32" s="4"/>
      <c r="AB32" s="11" t="s">
        <v>333</v>
      </c>
      <c r="AC32" s="11"/>
      <c r="AD32" s="70" t="s">
        <v>334</v>
      </c>
      <c r="AE32" s="24">
        <v>43</v>
      </c>
      <c r="AF32" s="24">
        <v>18</v>
      </c>
      <c r="AG32" s="24">
        <v>12</v>
      </c>
      <c r="AH32" s="24">
        <v>8</v>
      </c>
      <c r="AI32" s="24">
        <v>15</v>
      </c>
      <c r="AJ32" s="24"/>
      <c r="AK32" s="4"/>
      <c r="AL32" s="4"/>
      <c r="AM32" s="346">
        <v>5302.87</v>
      </c>
      <c r="AN32" s="346">
        <v>1654.56</v>
      </c>
      <c r="AO32" s="346">
        <v>1254.01</v>
      </c>
      <c r="AP32" s="346">
        <v>808.99</v>
      </c>
      <c r="AQ32" s="346">
        <v>3554.28</v>
      </c>
      <c r="AR32" s="346"/>
      <c r="AS32" s="328"/>
      <c r="AT32" s="328"/>
      <c r="AU32" s="346">
        <v>112.827021276596</v>
      </c>
      <c r="AV32" s="346">
        <v>35.2034042553191</v>
      </c>
      <c r="AW32" s="346">
        <v>29.163023255813901</v>
      </c>
      <c r="AX32" s="346">
        <v>19.731463414634099</v>
      </c>
      <c r="AY32" s="346">
        <v>82.6576744186046</v>
      </c>
      <c r="AZ32" s="346"/>
      <c r="BA32" s="4"/>
    </row>
    <row r="33" spans="1:53" ht="14.4">
      <c r="A33" s="56"/>
      <c r="B33" s="83" t="s">
        <v>524</v>
      </c>
      <c r="C33" s="11"/>
      <c r="D33" s="70" t="s">
        <v>527</v>
      </c>
      <c r="E33" s="11">
        <v>1</v>
      </c>
      <c r="F33" s="11"/>
      <c r="G33" s="11"/>
      <c r="H33" s="11"/>
      <c r="I33" s="11"/>
      <c r="J33" s="11"/>
      <c r="M33" s="327">
        <v>42.9</v>
      </c>
      <c r="N33" s="327">
        <v>0</v>
      </c>
      <c r="O33" s="327">
        <v>0</v>
      </c>
      <c r="P33" s="327">
        <v>0</v>
      </c>
      <c r="Q33" s="327">
        <v>0</v>
      </c>
      <c r="R33" s="327"/>
      <c r="S33" s="328"/>
      <c r="T33" s="328"/>
      <c r="U33" s="327">
        <v>42.9</v>
      </c>
      <c r="V33" s="327">
        <v>0</v>
      </c>
      <c r="W33" s="327">
        <v>0</v>
      </c>
      <c r="X33" s="327">
        <v>0</v>
      </c>
      <c r="Y33" s="327">
        <v>0</v>
      </c>
      <c r="Z33" s="327"/>
      <c r="AA33" s="4"/>
      <c r="AB33" s="11" t="s">
        <v>394</v>
      </c>
      <c r="AC33" s="11"/>
      <c r="AD33" s="70" t="s">
        <v>391</v>
      </c>
      <c r="AE33" s="24">
        <v>2</v>
      </c>
      <c r="AF33" s="24"/>
      <c r="AG33" s="24"/>
      <c r="AH33" s="24"/>
      <c r="AI33" s="24"/>
      <c r="AJ33" s="24"/>
      <c r="AK33" s="4"/>
      <c r="AL33" s="4"/>
      <c r="AM33" s="346">
        <v>92.63</v>
      </c>
      <c r="AN33" s="346">
        <v>0</v>
      </c>
      <c r="AO33" s="346">
        <v>0</v>
      </c>
      <c r="AP33" s="346">
        <v>0</v>
      </c>
      <c r="AQ33" s="346">
        <v>0</v>
      </c>
      <c r="AR33" s="346"/>
      <c r="AS33" s="328"/>
      <c r="AT33" s="328"/>
      <c r="AU33" s="346">
        <v>46.314999999999998</v>
      </c>
      <c r="AV33" s="346">
        <v>0</v>
      </c>
      <c r="AW33" s="346">
        <v>0</v>
      </c>
      <c r="AX33" s="346">
        <v>0</v>
      </c>
      <c r="AY33" s="346">
        <v>0</v>
      </c>
      <c r="AZ33" s="346"/>
      <c r="BA33" s="4"/>
    </row>
    <row r="34" spans="1:53" ht="14.4">
      <c r="A34" s="56"/>
      <c r="B34" s="83" t="s">
        <v>584</v>
      </c>
      <c r="C34" s="11"/>
      <c r="D34" s="70" t="s">
        <v>295</v>
      </c>
      <c r="E34" s="11">
        <v>10</v>
      </c>
      <c r="F34" s="11">
        <v>8</v>
      </c>
      <c r="G34" s="11">
        <v>5</v>
      </c>
      <c r="H34" s="11">
        <v>3</v>
      </c>
      <c r="I34" s="11">
        <v>2</v>
      </c>
      <c r="J34" s="11"/>
      <c r="M34" s="327">
        <v>2563.25</v>
      </c>
      <c r="N34" s="327">
        <v>2123.87</v>
      </c>
      <c r="O34" s="327">
        <v>643.51</v>
      </c>
      <c r="P34" s="327">
        <v>428.21</v>
      </c>
      <c r="Q34" s="327">
        <v>2897.74</v>
      </c>
      <c r="R34" s="327"/>
      <c r="S34" s="328"/>
      <c r="T34" s="328"/>
      <c r="U34" s="327">
        <v>233.022727272727</v>
      </c>
      <c r="V34" s="327">
        <v>193.07909090909101</v>
      </c>
      <c r="W34" s="327">
        <v>58.500909090909097</v>
      </c>
      <c r="X34" s="327">
        <v>42.820999999999998</v>
      </c>
      <c r="Y34" s="327">
        <v>289.774</v>
      </c>
      <c r="Z34" s="327"/>
      <c r="AA34" s="4"/>
      <c r="AB34" s="11" t="s">
        <v>394</v>
      </c>
      <c r="AC34" s="11"/>
      <c r="AD34" s="70" t="s">
        <v>395</v>
      </c>
      <c r="AE34" s="24">
        <v>51</v>
      </c>
      <c r="AF34" s="24">
        <v>22</v>
      </c>
      <c r="AG34" s="24">
        <v>14</v>
      </c>
      <c r="AH34" s="24">
        <v>8</v>
      </c>
      <c r="AI34" s="24">
        <v>7</v>
      </c>
      <c r="AJ34" s="24"/>
      <c r="AK34" s="4"/>
      <c r="AL34" s="4"/>
      <c r="AM34" s="346">
        <v>15932.79</v>
      </c>
      <c r="AN34" s="346">
        <v>2596.0100000000002</v>
      </c>
      <c r="AO34" s="346">
        <v>1695.9</v>
      </c>
      <c r="AP34" s="346">
        <v>685.44</v>
      </c>
      <c r="AQ34" s="346">
        <v>1626.35</v>
      </c>
      <c r="AR34" s="346"/>
      <c r="AS34" s="328"/>
      <c r="AT34" s="328"/>
      <c r="AU34" s="346">
        <v>300.61867924528298</v>
      </c>
      <c r="AV34" s="346">
        <v>48.981320754716997</v>
      </c>
      <c r="AW34" s="346">
        <v>34.610204081632702</v>
      </c>
      <c r="AX34" s="346">
        <v>13.988571428571399</v>
      </c>
      <c r="AY34" s="346">
        <v>32.527000000000001</v>
      </c>
      <c r="AZ34" s="346"/>
      <c r="BA34" s="4"/>
    </row>
    <row r="35" spans="1:53" ht="14.4">
      <c r="A35" s="56"/>
      <c r="B35" s="83" t="s">
        <v>231</v>
      </c>
      <c r="C35" s="11"/>
      <c r="D35" s="70" t="s">
        <v>232</v>
      </c>
      <c r="E35" s="11">
        <v>34</v>
      </c>
      <c r="F35" s="11">
        <v>18</v>
      </c>
      <c r="G35" s="11">
        <v>13</v>
      </c>
      <c r="H35" s="11">
        <v>11</v>
      </c>
      <c r="I35" s="11">
        <v>10</v>
      </c>
      <c r="J35" s="11"/>
      <c r="M35" s="327">
        <v>5578.72</v>
      </c>
      <c r="N35" s="327">
        <v>2455.3200000000002</v>
      </c>
      <c r="O35" s="327">
        <v>1414.32</v>
      </c>
      <c r="P35" s="327">
        <v>1001.77</v>
      </c>
      <c r="Q35" s="327">
        <v>3992.13</v>
      </c>
      <c r="R35" s="327"/>
      <c r="S35" s="328"/>
      <c r="T35" s="328"/>
      <c r="U35" s="327">
        <v>143.04410256410301</v>
      </c>
      <c r="V35" s="327">
        <v>62.956923076923097</v>
      </c>
      <c r="W35" s="327">
        <v>36.264615384615396</v>
      </c>
      <c r="X35" s="327">
        <v>26.362368421052601</v>
      </c>
      <c r="Y35" s="327">
        <v>102.36230769230799</v>
      </c>
      <c r="Z35" s="327"/>
      <c r="AA35" s="4"/>
      <c r="AB35" s="11" t="s">
        <v>194</v>
      </c>
      <c r="AC35" s="11"/>
      <c r="AD35" s="70" t="s">
        <v>195</v>
      </c>
      <c r="AE35" s="24">
        <v>21</v>
      </c>
      <c r="AF35" s="24">
        <v>10</v>
      </c>
      <c r="AG35" s="24">
        <v>8</v>
      </c>
      <c r="AH35" s="24">
        <v>5</v>
      </c>
      <c r="AI35" s="24">
        <v>5</v>
      </c>
      <c r="AJ35" s="24"/>
      <c r="AK35" s="4"/>
      <c r="AL35" s="4"/>
      <c r="AM35" s="346">
        <v>4043.29</v>
      </c>
      <c r="AN35" s="346">
        <v>785.06</v>
      </c>
      <c r="AO35" s="346">
        <v>841</v>
      </c>
      <c r="AP35" s="346">
        <v>732.69</v>
      </c>
      <c r="AQ35" s="346">
        <v>2241.64</v>
      </c>
      <c r="AR35" s="346"/>
      <c r="AS35" s="328"/>
      <c r="AT35" s="328"/>
      <c r="AU35" s="346">
        <v>183.785909090909</v>
      </c>
      <c r="AV35" s="346">
        <v>35.6845454545455</v>
      </c>
      <c r="AW35" s="346">
        <v>40.047619047619001</v>
      </c>
      <c r="AX35" s="346">
        <v>34.89</v>
      </c>
      <c r="AY35" s="346">
        <v>101.892727272727</v>
      </c>
      <c r="AZ35" s="346"/>
      <c r="BA35" s="4"/>
    </row>
    <row r="36" spans="1:53" ht="14.4">
      <c r="A36" s="56"/>
      <c r="B36" s="83" t="s">
        <v>231</v>
      </c>
      <c r="C36" s="11"/>
      <c r="D36" s="70" t="s">
        <v>501</v>
      </c>
      <c r="E36" s="11">
        <v>1</v>
      </c>
      <c r="F36" s="11">
        <v>1</v>
      </c>
      <c r="G36" s="11">
        <v>1</v>
      </c>
      <c r="H36" s="11">
        <v>1</v>
      </c>
      <c r="I36" s="11">
        <v>1</v>
      </c>
      <c r="J36" s="11"/>
      <c r="M36" s="327">
        <v>139.58000000000001</v>
      </c>
      <c r="N36" s="327">
        <v>107.35</v>
      </c>
      <c r="O36" s="327">
        <v>63.61</v>
      </c>
      <c r="P36" s="327">
        <v>66.25</v>
      </c>
      <c r="Q36" s="327">
        <v>175.96</v>
      </c>
      <c r="R36" s="327"/>
      <c r="S36" s="328"/>
      <c r="T36" s="328"/>
      <c r="U36" s="327">
        <v>139.58000000000001</v>
      </c>
      <c r="V36" s="327">
        <v>107.35</v>
      </c>
      <c r="W36" s="327">
        <v>63.61</v>
      </c>
      <c r="X36" s="327">
        <v>66.25</v>
      </c>
      <c r="Y36" s="327">
        <v>175.96</v>
      </c>
      <c r="Z36" s="327"/>
      <c r="AA36" s="4"/>
      <c r="AB36" s="11" t="s">
        <v>194</v>
      </c>
      <c r="AC36" s="11"/>
      <c r="AD36" s="70" t="s">
        <v>197</v>
      </c>
      <c r="AE36" s="24">
        <v>6</v>
      </c>
      <c r="AF36" s="24">
        <v>1</v>
      </c>
      <c r="AG36" s="24">
        <v>1</v>
      </c>
      <c r="AH36" s="24">
        <v>2</v>
      </c>
      <c r="AI36" s="24">
        <v>1</v>
      </c>
      <c r="AJ36" s="24"/>
      <c r="AK36" s="4"/>
      <c r="AL36" s="4"/>
      <c r="AM36" s="346">
        <v>560.20000000000005</v>
      </c>
      <c r="AN36" s="346">
        <v>43.13</v>
      </c>
      <c r="AO36" s="346">
        <v>39.67</v>
      </c>
      <c r="AP36" s="346">
        <v>2121.54</v>
      </c>
      <c r="AQ36" s="346">
        <v>9700.4</v>
      </c>
      <c r="AR36" s="346"/>
      <c r="AS36" s="328"/>
      <c r="AT36" s="328"/>
      <c r="AU36" s="346">
        <v>80.028571428571396</v>
      </c>
      <c r="AV36" s="346">
        <v>6.1614285714285701</v>
      </c>
      <c r="AW36" s="346">
        <v>5.6671428571428599</v>
      </c>
      <c r="AX36" s="346">
        <v>303.07714285714297</v>
      </c>
      <c r="AY36" s="346">
        <v>1385.7714285714301</v>
      </c>
      <c r="AZ36" s="346"/>
      <c r="BA36" s="4"/>
    </row>
    <row r="37" spans="1:53" ht="14.4">
      <c r="A37" s="56"/>
      <c r="B37" s="83" t="s">
        <v>333</v>
      </c>
      <c r="C37" s="11"/>
      <c r="D37" s="70" t="s">
        <v>334</v>
      </c>
      <c r="E37" s="11">
        <v>162</v>
      </c>
      <c r="F37" s="11">
        <v>84</v>
      </c>
      <c r="G37" s="11">
        <v>59</v>
      </c>
      <c r="H37" s="11">
        <v>45</v>
      </c>
      <c r="I37" s="11">
        <v>42</v>
      </c>
      <c r="J37" s="11"/>
      <c r="M37" s="327">
        <v>16173.78</v>
      </c>
      <c r="N37" s="327">
        <v>7008.92</v>
      </c>
      <c r="O37" s="327">
        <v>3954.36</v>
      </c>
      <c r="P37" s="327">
        <v>4632.67</v>
      </c>
      <c r="Q37" s="327">
        <v>29398.83</v>
      </c>
      <c r="R37" s="327"/>
      <c r="S37" s="328"/>
      <c r="T37" s="328"/>
      <c r="U37" s="327">
        <v>96.848982035928103</v>
      </c>
      <c r="V37" s="327">
        <v>41.969580838323303</v>
      </c>
      <c r="W37" s="327">
        <v>25.677662337662301</v>
      </c>
      <c r="X37" s="327">
        <v>31.091744966442899</v>
      </c>
      <c r="Y37" s="327">
        <v>194.694238410596</v>
      </c>
      <c r="Z37" s="327"/>
      <c r="AA37" s="4"/>
      <c r="AB37" s="11" t="s">
        <v>283</v>
      </c>
      <c r="AC37" s="11"/>
      <c r="AD37" s="70" t="s">
        <v>284</v>
      </c>
      <c r="AE37" s="24">
        <v>14</v>
      </c>
      <c r="AF37" s="24">
        <v>7</v>
      </c>
      <c r="AG37" s="24">
        <v>4</v>
      </c>
      <c r="AH37" s="24">
        <v>3</v>
      </c>
      <c r="AI37" s="24"/>
      <c r="AJ37" s="24"/>
      <c r="AK37" s="4"/>
      <c r="AL37" s="4"/>
      <c r="AM37" s="346">
        <v>3552.57</v>
      </c>
      <c r="AN37" s="346">
        <v>2779.27</v>
      </c>
      <c r="AO37" s="346">
        <v>975.88</v>
      </c>
      <c r="AP37" s="346">
        <v>839.87</v>
      </c>
      <c r="AQ37" s="346">
        <v>0</v>
      </c>
      <c r="AR37" s="346"/>
      <c r="AS37" s="328"/>
      <c r="AT37" s="328"/>
      <c r="AU37" s="346">
        <v>253.755</v>
      </c>
      <c r="AV37" s="346">
        <v>198.51928571428601</v>
      </c>
      <c r="AW37" s="346">
        <v>69.705714285714294</v>
      </c>
      <c r="AX37" s="346">
        <v>59.990714285714297</v>
      </c>
      <c r="AY37" s="346">
        <v>0</v>
      </c>
      <c r="AZ37" s="346"/>
      <c r="BA37" s="4"/>
    </row>
    <row r="38" spans="1:53" ht="14.4">
      <c r="A38" s="56"/>
      <c r="B38" s="83" t="s">
        <v>394</v>
      </c>
      <c r="C38" s="11"/>
      <c r="D38" s="70" t="s">
        <v>391</v>
      </c>
      <c r="E38" s="11">
        <v>2</v>
      </c>
      <c r="F38" s="11">
        <v>1</v>
      </c>
      <c r="G38" s="11">
        <v>1</v>
      </c>
      <c r="H38" s="11">
        <v>1</v>
      </c>
      <c r="I38" s="11"/>
      <c r="J38" s="11"/>
      <c r="M38" s="327">
        <v>209.73</v>
      </c>
      <c r="N38" s="327">
        <v>75.349999999999994</v>
      </c>
      <c r="O38" s="327">
        <v>51.74</v>
      </c>
      <c r="P38" s="327">
        <v>80.680000000000007</v>
      </c>
      <c r="Q38" s="327">
        <v>0</v>
      </c>
      <c r="R38" s="327"/>
      <c r="S38" s="328"/>
      <c r="T38" s="328"/>
      <c r="U38" s="327">
        <v>104.86499999999999</v>
      </c>
      <c r="V38" s="327">
        <v>37.674999999999997</v>
      </c>
      <c r="W38" s="327">
        <v>25.87</v>
      </c>
      <c r="X38" s="327">
        <v>40.340000000000003</v>
      </c>
      <c r="Y38" s="327">
        <v>0</v>
      </c>
      <c r="Z38" s="327"/>
      <c r="AA38" s="4"/>
      <c r="AB38" s="11" t="s">
        <v>198</v>
      </c>
      <c r="AC38" s="11"/>
      <c r="AD38" s="70" t="s">
        <v>199</v>
      </c>
      <c r="AE38" s="24">
        <v>91</v>
      </c>
      <c r="AF38" s="24">
        <v>34</v>
      </c>
      <c r="AG38" s="24">
        <v>17</v>
      </c>
      <c r="AH38" s="24">
        <v>10</v>
      </c>
      <c r="AI38" s="24">
        <v>7</v>
      </c>
      <c r="AJ38" s="24"/>
      <c r="AK38" s="4"/>
      <c r="AL38" s="4"/>
      <c r="AM38" s="346">
        <v>16452.98</v>
      </c>
      <c r="AN38" s="346">
        <v>7067.63</v>
      </c>
      <c r="AO38" s="346">
        <v>7678.82</v>
      </c>
      <c r="AP38" s="346">
        <v>3355.43</v>
      </c>
      <c r="AQ38" s="346">
        <v>8413.66</v>
      </c>
      <c r="AR38" s="346"/>
      <c r="AS38" s="328"/>
      <c r="AT38" s="328"/>
      <c r="AU38" s="346">
        <v>173.189263157895</v>
      </c>
      <c r="AV38" s="346">
        <v>74.396105263157907</v>
      </c>
      <c r="AW38" s="346">
        <v>118.135692307692</v>
      </c>
      <c r="AX38" s="346">
        <v>58.867192982456103</v>
      </c>
      <c r="AY38" s="346">
        <v>140.22766666666701</v>
      </c>
      <c r="AZ38" s="346"/>
      <c r="BA38" s="4"/>
    </row>
    <row r="39" spans="1:53" ht="14.4">
      <c r="A39" s="56"/>
      <c r="B39" s="83" t="s">
        <v>394</v>
      </c>
      <c r="C39" s="11"/>
      <c r="D39" s="70" t="s">
        <v>395</v>
      </c>
      <c r="E39" s="11">
        <v>661</v>
      </c>
      <c r="F39" s="11">
        <v>430</v>
      </c>
      <c r="G39" s="11">
        <v>340</v>
      </c>
      <c r="H39" s="11">
        <v>311</v>
      </c>
      <c r="I39" s="11">
        <v>318</v>
      </c>
      <c r="J39" s="11"/>
      <c r="M39" s="327">
        <v>115520.12</v>
      </c>
      <c r="N39" s="327">
        <v>64637.46</v>
      </c>
      <c r="O39" s="327">
        <v>48804.52</v>
      </c>
      <c r="P39" s="327">
        <v>48097.55</v>
      </c>
      <c r="Q39" s="327">
        <v>359207.79</v>
      </c>
      <c r="R39" s="327"/>
      <c r="S39" s="328"/>
      <c r="T39" s="328"/>
      <c r="U39" s="327">
        <v>152.60253632760899</v>
      </c>
      <c r="V39" s="327">
        <v>85.386340819022493</v>
      </c>
      <c r="W39" s="327">
        <v>66.947215363511702</v>
      </c>
      <c r="X39" s="327">
        <v>65.977434842249707</v>
      </c>
      <c r="Y39" s="327">
        <v>487.39184531886002</v>
      </c>
      <c r="Z39" s="327"/>
      <c r="AA39" s="4"/>
      <c r="AB39" s="11" t="s">
        <v>198</v>
      </c>
      <c r="AC39" s="11"/>
      <c r="AD39" s="70" t="s">
        <v>249</v>
      </c>
      <c r="AE39" s="24">
        <v>5</v>
      </c>
      <c r="AF39" s="24">
        <v>3</v>
      </c>
      <c r="AG39" s="24">
        <v>2</v>
      </c>
      <c r="AH39" s="24">
        <v>1</v>
      </c>
      <c r="AI39" s="24"/>
      <c r="AJ39" s="24"/>
      <c r="AK39" s="4"/>
      <c r="AL39" s="4"/>
      <c r="AM39" s="346">
        <v>2456.89</v>
      </c>
      <c r="AN39" s="346">
        <v>115.46</v>
      </c>
      <c r="AO39" s="346">
        <v>85.42</v>
      </c>
      <c r="AP39" s="346">
        <v>45.57</v>
      </c>
      <c r="AQ39" s="346">
        <v>0</v>
      </c>
      <c r="AR39" s="346"/>
      <c r="AS39" s="328"/>
      <c r="AT39" s="328"/>
      <c r="AU39" s="346">
        <v>491.37799999999999</v>
      </c>
      <c r="AV39" s="346">
        <v>23.091999999999999</v>
      </c>
      <c r="AW39" s="346">
        <v>21.355</v>
      </c>
      <c r="AX39" s="346">
        <v>15.19</v>
      </c>
      <c r="AY39" s="346">
        <v>0</v>
      </c>
      <c r="AZ39" s="346"/>
      <c r="BA39" s="4"/>
    </row>
    <row r="40" spans="1:53" ht="14.4">
      <c r="A40" s="56"/>
      <c r="B40" s="83" t="s">
        <v>194</v>
      </c>
      <c r="C40" s="11"/>
      <c r="D40" s="70" t="s">
        <v>195</v>
      </c>
      <c r="E40" s="11">
        <v>297</v>
      </c>
      <c r="F40" s="11">
        <v>156</v>
      </c>
      <c r="G40" s="11">
        <v>119</v>
      </c>
      <c r="H40" s="11">
        <v>97</v>
      </c>
      <c r="I40" s="11">
        <v>104</v>
      </c>
      <c r="J40" s="11"/>
      <c r="M40" s="327">
        <v>51030.14</v>
      </c>
      <c r="N40" s="327">
        <v>20697.82</v>
      </c>
      <c r="O40" s="327">
        <v>12223.44</v>
      </c>
      <c r="P40" s="327">
        <v>14018.09</v>
      </c>
      <c r="Q40" s="327">
        <v>112858.01</v>
      </c>
      <c r="R40" s="327"/>
      <c r="S40" s="328"/>
      <c r="T40" s="328"/>
      <c r="U40" s="327">
        <v>150.53138643067899</v>
      </c>
      <c r="V40" s="327">
        <v>61.0555162241888</v>
      </c>
      <c r="W40" s="327">
        <v>39.177692307692297</v>
      </c>
      <c r="X40" s="327">
        <v>45.365987055016198</v>
      </c>
      <c r="Y40" s="327">
        <v>367.61566775244302</v>
      </c>
      <c r="Z40" s="327"/>
      <c r="AA40" s="4"/>
      <c r="AB40" s="11" t="s">
        <v>250</v>
      </c>
      <c r="AC40" s="11"/>
      <c r="AD40" s="70" t="s">
        <v>249</v>
      </c>
      <c r="AE40" s="24">
        <v>4</v>
      </c>
      <c r="AF40" s="24">
        <v>2</v>
      </c>
      <c r="AG40" s="24">
        <v>1</v>
      </c>
      <c r="AH40" s="24">
        <v>1</v>
      </c>
      <c r="AI40" s="24"/>
      <c r="AJ40" s="24"/>
      <c r="AK40" s="4"/>
      <c r="AL40" s="4"/>
      <c r="AM40" s="346">
        <v>128.22</v>
      </c>
      <c r="AN40" s="346">
        <v>54.25</v>
      </c>
      <c r="AO40" s="346">
        <v>26.46</v>
      </c>
      <c r="AP40" s="346">
        <v>20.49</v>
      </c>
      <c r="AQ40" s="346">
        <v>0</v>
      </c>
      <c r="AR40" s="346"/>
      <c r="AS40" s="328"/>
      <c r="AT40" s="328"/>
      <c r="AU40" s="346">
        <v>32.055</v>
      </c>
      <c r="AV40" s="346">
        <v>13.5625</v>
      </c>
      <c r="AW40" s="346">
        <v>6.6150000000000002</v>
      </c>
      <c r="AX40" s="346">
        <v>5.1224999999999996</v>
      </c>
      <c r="AY40" s="346">
        <v>0</v>
      </c>
      <c r="AZ40" s="346"/>
      <c r="BA40" s="4"/>
    </row>
    <row r="41" spans="1:53" ht="14.4">
      <c r="A41" s="56"/>
      <c r="B41" s="83" t="s">
        <v>194</v>
      </c>
      <c r="C41" s="11"/>
      <c r="D41" s="70" t="s">
        <v>197</v>
      </c>
      <c r="E41" s="11">
        <v>29</v>
      </c>
      <c r="F41" s="11">
        <v>14</v>
      </c>
      <c r="G41" s="11">
        <v>11</v>
      </c>
      <c r="H41" s="11">
        <v>7</v>
      </c>
      <c r="I41" s="11">
        <v>8</v>
      </c>
      <c r="J41" s="11"/>
      <c r="M41" s="327">
        <v>3054.83</v>
      </c>
      <c r="N41" s="327">
        <v>1811.71</v>
      </c>
      <c r="O41" s="327">
        <v>1320.27</v>
      </c>
      <c r="P41" s="327">
        <v>593.47</v>
      </c>
      <c r="Q41" s="327">
        <v>12858.74</v>
      </c>
      <c r="R41" s="327"/>
      <c r="S41" s="328"/>
      <c r="T41" s="328"/>
      <c r="U41" s="327">
        <v>95.463437499999998</v>
      </c>
      <c r="V41" s="327">
        <v>56.615937500000001</v>
      </c>
      <c r="W41" s="327">
        <v>45.526551724137903</v>
      </c>
      <c r="X41" s="327">
        <v>19.144193548387101</v>
      </c>
      <c r="Y41" s="327">
        <v>428.624666666667</v>
      </c>
      <c r="Z41" s="327"/>
      <c r="AA41" s="4"/>
      <c r="AB41" s="11" t="s">
        <v>642</v>
      </c>
      <c r="AC41" s="11"/>
      <c r="AD41" s="70" t="s">
        <v>377</v>
      </c>
      <c r="AE41" s="24">
        <v>1</v>
      </c>
      <c r="AF41" s="24"/>
      <c r="AG41" s="24"/>
      <c r="AH41" s="24"/>
      <c r="AI41" s="24"/>
      <c r="AJ41" s="24"/>
      <c r="AK41" s="4"/>
      <c r="AL41" s="4"/>
      <c r="AM41" s="346">
        <v>218.48</v>
      </c>
      <c r="AN41" s="346">
        <v>0</v>
      </c>
      <c r="AO41" s="346"/>
      <c r="AP41" s="346"/>
      <c r="AQ41" s="346"/>
      <c r="AR41" s="346"/>
      <c r="AS41" s="328"/>
      <c r="AT41" s="328"/>
      <c r="AU41" s="346">
        <v>218.48</v>
      </c>
      <c r="AV41" s="346">
        <v>0</v>
      </c>
      <c r="AW41" s="346"/>
      <c r="AX41" s="346"/>
      <c r="AY41" s="346"/>
      <c r="AZ41" s="346"/>
      <c r="BA41" s="4"/>
    </row>
    <row r="42" spans="1:53" ht="14.4">
      <c r="A42" s="56"/>
      <c r="B42" s="83" t="s">
        <v>194</v>
      </c>
      <c r="C42" s="11"/>
      <c r="D42" s="70" t="s">
        <v>199</v>
      </c>
      <c r="E42" s="11">
        <v>2</v>
      </c>
      <c r="F42" s="11"/>
      <c r="G42" s="11">
        <v>1</v>
      </c>
      <c r="H42" s="11">
        <v>1</v>
      </c>
      <c r="I42" s="11">
        <v>1</v>
      </c>
      <c r="J42" s="11"/>
      <c r="M42" s="327">
        <v>244.43</v>
      </c>
      <c r="N42" s="327">
        <v>0</v>
      </c>
      <c r="O42" s="327">
        <v>118.22</v>
      </c>
      <c r="P42" s="327">
        <v>143.5</v>
      </c>
      <c r="Q42" s="327">
        <v>551.29</v>
      </c>
      <c r="R42" s="327"/>
      <c r="S42" s="328"/>
      <c r="T42" s="328"/>
      <c r="U42" s="327">
        <v>122.215</v>
      </c>
      <c r="V42" s="327">
        <v>0</v>
      </c>
      <c r="W42" s="327">
        <v>59.11</v>
      </c>
      <c r="X42" s="327">
        <v>71.75</v>
      </c>
      <c r="Y42" s="327">
        <v>275.64499999999998</v>
      </c>
      <c r="Z42" s="327"/>
      <c r="AA42" s="4"/>
      <c r="AB42" s="11" t="s">
        <v>484</v>
      </c>
      <c r="AC42" s="11"/>
      <c r="AD42" s="70" t="s">
        <v>485</v>
      </c>
      <c r="AE42" s="24">
        <v>7</v>
      </c>
      <c r="AF42" s="24">
        <v>2</v>
      </c>
      <c r="AG42" s="24">
        <v>2</v>
      </c>
      <c r="AH42" s="24">
        <v>1</v>
      </c>
      <c r="AI42" s="24">
        <v>1</v>
      </c>
      <c r="AJ42" s="24"/>
      <c r="AK42" s="4"/>
      <c r="AL42" s="4"/>
      <c r="AM42" s="346">
        <v>1398.56</v>
      </c>
      <c r="AN42" s="346">
        <v>2057.69</v>
      </c>
      <c r="AO42" s="346">
        <v>662.87</v>
      </c>
      <c r="AP42" s="346">
        <v>229.21</v>
      </c>
      <c r="AQ42" s="346">
        <v>1064.97</v>
      </c>
      <c r="AR42" s="346"/>
      <c r="AS42" s="328"/>
      <c r="AT42" s="328"/>
      <c r="AU42" s="346">
        <v>199.79428571428599</v>
      </c>
      <c r="AV42" s="346">
        <v>293.95571428571401</v>
      </c>
      <c r="AW42" s="346">
        <v>132.57400000000001</v>
      </c>
      <c r="AX42" s="346">
        <v>57.302500000000002</v>
      </c>
      <c r="AY42" s="346">
        <v>177.495</v>
      </c>
      <c r="AZ42" s="346"/>
      <c r="BA42" s="4"/>
    </row>
    <row r="43" spans="1:53" ht="14.4">
      <c r="A43" s="56"/>
      <c r="B43" s="83" t="s">
        <v>194</v>
      </c>
      <c r="C43" s="11"/>
      <c r="D43" s="70" t="s">
        <v>249</v>
      </c>
      <c r="E43" s="11">
        <v>1</v>
      </c>
      <c r="F43" s="11">
        <v>1</v>
      </c>
      <c r="G43" s="11">
        <v>1</v>
      </c>
      <c r="H43" s="11">
        <v>1</v>
      </c>
      <c r="I43" s="11"/>
      <c r="J43" s="11"/>
      <c r="M43" s="327">
        <v>70.92</v>
      </c>
      <c r="N43" s="327">
        <v>50.37</v>
      </c>
      <c r="O43" s="327">
        <v>38.31</v>
      </c>
      <c r="P43" s="327">
        <v>43.84</v>
      </c>
      <c r="Q43" s="327">
        <v>0</v>
      </c>
      <c r="R43" s="327"/>
      <c r="S43" s="328"/>
      <c r="T43" s="328"/>
      <c r="U43" s="327">
        <v>70.92</v>
      </c>
      <c r="V43" s="327">
        <v>50.37</v>
      </c>
      <c r="W43" s="327">
        <v>38.31</v>
      </c>
      <c r="X43" s="327">
        <v>43.84</v>
      </c>
      <c r="Y43" s="327">
        <v>0</v>
      </c>
      <c r="Z43" s="327"/>
      <c r="AA43" s="4"/>
      <c r="AB43" s="11" t="s">
        <v>1237</v>
      </c>
      <c r="AC43" s="11"/>
      <c r="AD43" s="70" t="s">
        <v>432</v>
      </c>
      <c r="AE43" s="24">
        <v>5</v>
      </c>
      <c r="AF43" s="24">
        <v>4</v>
      </c>
      <c r="AG43" s="24">
        <v>3</v>
      </c>
      <c r="AH43" s="24">
        <v>1</v>
      </c>
      <c r="AI43" s="24">
        <v>1</v>
      </c>
      <c r="AJ43" s="24"/>
      <c r="AK43" s="4"/>
      <c r="AL43" s="4"/>
      <c r="AM43" s="346">
        <v>181.46</v>
      </c>
      <c r="AN43" s="346">
        <v>158</v>
      </c>
      <c r="AO43" s="346">
        <v>57.12</v>
      </c>
      <c r="AP43" s="346">
        <v>17.809999999999999</v>
      </c>
      <c r="AQ43" s="346">
        <v>152.51</v>
      </c>
      <c r="AR43" s="346"/>
      <c r="AS43" s="328"/>
      <c r="AT43" s="328"/>
      <c r="AU43" s="346">
        <v>36.292000000000002</v>
      </c>
      <c r="AV43" s="346">
        <v>31.6</v>
      </c>
      <c r="AW43" s="346">
        <v>11.423999999999999</v>
      </c>
      <c r="AX43" s="346">
        <v>4.4524999999999997</v>
      </c>
      <c r="AY43" s="346">
        <v>38.127499999999998</v>
      </c>
      <c r="AZ43" s="346"/>
      <c r="BA43" s="4"/>
    </row>
    <row r="44" spans="1:53" ht="14.4">
      <c r="A44" s="56"/>
      <c r="B44" s="83" t="s">
        <v>283</v>
      </c>
      <c r="C44" s="11"/>
      <c r="D44" s="70" t="s">
        <v>284</v>
      </c>
      <c r="E44" s="11">
        <v>74</v>
      </c>
      <c r="F44" s="11">
        <v>40</v>
      </c>
      <c r="G44" s="11">
        <v>27</v>
      </c>
      <c r="H44" s="11">
        <v>23</v>
      </c>
      <c r="I44" s="11">
        <v>28</v>
      </c>
      <c r="J44" s="11"/>
      <c r="M44" s="327">
        <v>18760.36</v>
      </c>
      <c r="N44" s="327">
        <v>11949.08</v>
      </c>
      <c r="O44" s="327">
        <v>3288.7</v>
      </c>
      <c r="P44" s="327">
        <v>4820.3</v>
      </c>
      <c r="Q44" s="327">
        <v>52098.73</v>
      </c>
      <c r="R44" s="327"/>
      <c r="S44" s="328"/>
      <c r="T44" s="328"/>
      <c r="U44" s="327">
        <v>234.50450000000001</v>
      </c>
      <c r="V44" s="327">
        <v>149.36349999999999</v>
      </c>
      <c r="W44" s="327">
        <v>43.272368421052597</v>
      </c>
      <c r="X44" s="327">
        <v>61.798717948717901</v>
      </c>
      <c r="Y44" s="327">
        <v>667.93243589743599</v>
      </c>
      <c r="Z44" s="327"/>
      <c r="AA44" s="4"/>
      <c r="AB44" s="11" t="s">
        <v>431</v>
      </c>
      <c r="AC44" s="11"/>
      <c r="AD44" s="70" t="s">
        <v>432</v>
      </c>
      <c r="AE44" s="24">
        <v>12</v>
      </c>
      <c r="AF44" s="24">
        <v>11</v>
      </c>
      <c r="AG44" s="24">
        <v>9</v>
      </c>
      <c r="AH44" s="24">
        <v>6</v>
      </c>
      <c r="AI44" s="24">
        <v>6</v>
      </c>
      <c r="AJ44" s="24"/>
      <c r="AK44" s="4"/>
      <c r="AL44" s="4"/>
      <c r="AM44" s="346">
        <v>2416.61</v>
      </c>
      <c r="AN44" s="346">
        <v>1213.75</v>
      </c>
      <c r="AO44" s="346">
        <v>580.75</v>
      </c>
      <c r="AP44" s="346">
        <v>495.7</v>
      </c>
      <c r="AQ44" s="346">
        <v>861.43</v>
      </c>
      <c r="AR44" s="346"/>
      <c r="AS44" s="328"/>
      <c r="AT44" s="328"/>
      <c r="AU44" s="346">
        <v>201.384166666667</v>
      </c>
      <c r="AV44" s="346">
        <v>101.145833333333</v>
      </c>
      <c r="AW44" s="346">
        <v>48.3958333333333</v>
      </c>
      <c r="AX44" s="346">
        <v>41.308333333333302</v>
      </c>
      <c r="AY44" s="346">
        <v>71.785833333333301</v>
      </c>
      <c r="AZ44" s="346"/>
      <c r="BA44" s="4"/>
    </row>
    <row r="45" spans="1:53" ht="14.4">
      <c r="A45" s="56"/>
      <c r="B45" s="83" t="s">
        <v>198</v>
      </c>
      <c r="C45" s="11"/>
      <c r="D45" s="70" t="s">
        <v>199</v>
      </c>
      <c r="E45" s="11">
        <v>346</v>
      </c>
      <c r="F45" s="11">
        <v>179</v>
      </c>
      <c r="G45" s="11">
        <v>126</v>
      </c>
      <c r="H45" s="11">
        <v>84</v>
      </c>
      <c r="I45" s="11">
        <v>68</v>
      </c>
      <c r="J45" s="11"/>
      <c r="M45" s="327">
        <v>30167.99</v>
      </c>
      <c r="N45" s="327">
        <v>11126.5</v>
      </c>
      <c r="O45" s="327">
        <v>7068.46</v>
      </c>
      <c r="P45" s="327">
        <v>9495.56</v>
      </c>
      <c r="Q45" s="327">
        <v>41023.370000000003</v>
      </c>
      <c r="R45" s="327"/>
      <c r="S45" s="328"/>
      <c r="T45" s="328"/>
      <c r="U45" s="327">
        <v>83.336988950276293</v>
      </c>
      <c r="V45" s="327">
        <v>30.736187845303899</v>
      </c>
      <c r="W45" s="327">
        <v>22.0201246105919</v>
      </c>
      <c r="X45" s="327">
        <v>30.1446349206349</v>
      </c>
      <c r="Y45" s="327">
        <v>129.82079113923999</v>
      </c>
      <c r="Z45" s="327"/>
      <c r="AA45" s="4"/>
      <c r="AB45" s="11" t="s">
        <v>205</v>
      </c>
      <c r="AC45" s="11"/>
      <c r="AD45" s="70" t="s">
        <v>204</v>
      </c>
      <c r="AE45" s="24">
        <v>159</v>
      </c>
      <c r="AF45" s="24">
        <v>85</v>
      </c>
      <c r="AG45" s="24">
        <v>58</v>
      </c>
      <c r="AH45" s="24">
        <v>49</v>
      </c>
      <c r="AI45" s="24">
        <v>44</v>
      </c>
      <c r="AJ45" s="24"/>
      <c r="AK45" s="4"/>
      <c r="AL45" s="4"/>
      <c r="AM45" s="346">
        <v>42170.03</v>
      </c>
      <c r="AN45" s="346">
        <v>16279.32</v>
      </c>
      <c r="AO45" s="346">
        <v>8370.61</v>
      </c>
      <c r="AP45" s="346">
        <v>5363.15</v>
      </c>
      <c r="AQ45" s="346">
        <v>32510.97</v>
      </c>
      <c r="AR45" s="346"/>
      <c r="AS45" s="328"/>
      <c r="AT45" s="328"/>
      <c r="AU45" s="346">
        <v>255.575939393939</v>
      </c>
      <c r="AV45" s="346">
        <v>98.662545454545494</v>
      </c>
      <c r="AW45" s="346">
        <v>55.069802631578902</v>
      </c>
      <c r="AX45" s="346">
        <v>34.600967741935499</v>
      </c>
      <c r="AY45" s="346">
        <v>211.11019480519499</v>
      </c>
      <c r="AZ45" s="346"/>
      <c r="BA45" s="4"/>
    </row>
    <row r="46" spans="1:53" ht="14.4">
      <c r="A46" s="56"/>
      <c r="B46" s="83" t="s">
        <v>198</v>
      </c>
      <c r="C46" s="11"/>
      <c r="D46" s="70" t="s">
        <v>249</v>
      </c>
      <c r="E46" s="11">
        <v>25</v>
      </c>
      <c r="F46" s="11">
        <v>10</v>
      </c>
      <c r="G46" s="11">
        <v>8</v>
      </c>
      <c r="H46" s="11">
        <v>9</v>
      </c>
      <c r="I46" s="11">
        <v>5</v>
      </c>
      <c r="J46" s="11"/>
      <c r="M46" s="327">
        <v>5010.1400000000003</v>
      </c>
      <c r="N46" s="327">
        <v>956.2</v>
      </c>
      <c r="O46" s="327">
        <v>509.26</v>
      </c>
      <c r="P46" s="327">
        <v>3351.84</v>
      </c>
      <c r="Q46" s="327">
        <v>875</v>
      </c>
      <c r="R46" s="327"/>
      <c r="S46" s="328"/>
      <c r="T46" s="328"/>
      <c r="U46" s="327">
        <v>185.56074074074101</v>
      </c>
      <c r="V46" s="327">
        <v>35.414814814814797</v>
      </c>
      <c r="W46" s="327">
        <v>29.956470588235302</v>
      </c>
      <c r="X46" s="327">
        <v>197.167058823529</v>
      </c>
      <c r="Y46" s="327">
        <v>62.5</v>
      </c>
      <c r="Z46" s="327"/>
      <c r="AA46" s="4"/>
      <c r="AB46" s="11" t="s">
        <v>205</v>
      </c>
      <c r="AC46" s="11"/>
      <c r="AD46" s="70" t="s">
        <v>293</v>
      </c>
      <c r="AE46" s="24">
        <v>1</v>
      </c>
      <c r="AF46" s="24">
        <v>1</v>
      </c>
      <c r="AG46" s="24">
        <v>1</v>
      </c>
      <c r="AH46" s="24">
        <v>1</v>
      </c>
      <c r="AI46" s="24">
        <v>1</v>
      </c>
      <c r="AJ46" s="24"/>
      <c r="AK46" s="4"/>
      <c r="AL46" s="4"/>
      <c r="AM46" s="346">
        <v>15.77</v>
      </c>
      <c r="AN46" s="346">
        <v>14.88</v>
      </c>
      <c r="AO46" s="346">
        <v>15.37</v>
      </c>
      <c r="AP46" s="346">
        <v>13.04</v>
      </c>
      <c r="AQ46" s="346">
        <v>255.94</v>
      </c>
      <c r="AR46" s="346"/>
      <c r="AS46" s="328"/>
      <c r="AT46" s="328"/>
      <c r="AU46" s="346">
        <v>15.77</v>
      </c>
      <c r="AV46" s="346">
        <v>14.88</v>
      </c>
      <c r="AW46" s="346">
        <v>15.37</v>
      </c>
      <c r="AX46" s="346">
        <v>13.04</v>
      </c>
      <c r="AY46" s="346">
        <v>255.94</v>
      </c>
      <c r="AZ46" s="346"/>
      <c r="BA46" s="4"/>
    </row>
    <row r="47" spans="1:53" ht="14.4">
      <c r="A47" s="56"/>
      <c r="B47" s="83" t="s">
        <v>250</v>
      </c>
      <c r="C47" s="11"/>
      <c r="D47" s="70" t="s">
        <v>249</v>
      </c>
      <c r="E47" s="11">
        <v>251</v>
      </c>
      <c r="F47" s="11">
        <v>111</v>
      </c>
      <c r="G47" s="11">
        <v>77</v>
      </c>
      <c r="H47" s="11">
        <v>80</v>
      </c>
      <c r="I47" s="11">
        <v>81</v>
      </c>
      <c r="J47" s="11"/>
      <c r="M47" s="327">
        <v>32398.32</v>
      </c>
      <c r="N47" s="327">
        <v>12901.56</v>
      </c>
      <c r="O47" s="327">
        <v>5189.49</v>
      </c>
      <c r="P47" s="327">
        <v>7699.19</v>
      </c>
      <c r="Q47" s="327">
        <v>52804.56</v>
      </c>
      <c r="R47" s="327"/>
      <c r="S47" s="328"/>
      <c r="T47" s="328"/>
      <c r="U47" s="327">
        <v>117.81207272727301</v>
      </c>
      <c r="V47" s="327">
        <v>46.914763636363602</v>
      </c>
      <c r="W47" s="327">
        <v>19.436292134831501</v>
      </c>
      <c r="X47" s="327">
        <v>28.6215241635688</v>
      </c>
      <c r="Y47" s="327">
        <v>192.016581818182</v>
      </c>
      <c r="Z47" s="327"/>
      <c r="AA47" s="4"/>
      <c r="AB47" s="11" t="s">
        <v>205</v>
      </c>
      <c r="AC47" s="11"/>
      <c r="AD47" s="70" t="s">
        <v>313</v>
      </c>
      <c r="AE47" s="24">
        <v>4</v>
      </c>
      <c r="AF47" s="24">
        <v>2</v>
      </c>
      <c r="AG47" s="24">
        <v>2</v>
      </c>
      <c r="AH47" s="24">
        <v>1</v>
      </c>
      <c r="AI47" s="24">
        <v>1</v>
      </c>
      <c r="AJ47" s="24"/>
      <c r="AK47" s="4"/>
      <c r="AL47" s="4"/>
      <c r="AM47" s="346">
        <v>661.84</v>
      </c>
      <c r="AN47" s="346">
        <v>113.6</v>
      </c>
      <c r="AO47" s="346">
        <v>104.93</v>
      </c>
      <c r="AP47" s="346">
        <v>13.49</v>
      </c>
      <c r="AQ47" s="346">
        <v>311.48</v>
      </c>
      <c r="AR47" s="346"/>
      <c r="AS47" s="328"/>
      <c r="AT47" s="328"/>
      <c r="AU47" s="346">
        <v>165.46</v>
      </c>
      <c r="AV47" s="346">
        <v>28.4</v>
      </c>
      <c r="AW47" s="346">
        <v>26.232500000000002</v>
      </c>
      <c r="AX47" s="346">
        <v>3.3725000000000001</v>
      </c>
      <c r="AY47" s="346">
        <v>77.87</v>
      </c>
      <c r="AZ47" s="346"/>
      <c r="BA47" s="4"/>
    </row>
    <row r="48" spans="1:53" ht="14.4">
      <c r="A48" s="56"/>
      <c r="B48" s="83" t="s">
        <v>1236</v>
      </c>
      <c r="C48" s="11"/>
      <c r="D48" s="70" t="s">
        <v>485</v>
      </c>
      <c r="E48" s="11">
        <v>1</v>
      </c>
      <c r="F48" s="11"/>
      <c r="G48" s="11"/>
      <c r="H48" s="11"/>
      <c r="I48" s="11"/>
      <c r="J48" s="11"/>
      <c r="M48" s="327">
        <v>19.93</v>
      </c>
      <c r="N48" s="327">
        <v>0</v>
      </c>
      <c r="O48" s="327">
        <v>0</v>
      </c>
      <c r="P48" s="327">
        <v>0</v>
      </c>
      <c r="Q48" s="327">
        <v>0</v>
      </c>
      <c r="R48" s="327"/>
      <c r="S48" s="328"/>
      <c r="T48" s="328"/>
      <c r="U48" s="327">
        <v>19.93</v>
      </c>
      <c r="V48" s="327">
        <v>0</v>
      </c>
      <c r="W48" s="327">
        <v>0</v>
      </c>
      <c r="X48" s="327">
        <v>0</v>
      </c>
      <c r="Y48" s="327">
        <v>0</v>
      </c>
      <c r="Z48" s="327"/>
      <c r="AA48" s="4"/>
      <c r="AB48" s="11" t="s">
        <v>207</v>
      </c>
      <c r="AC48" s="11"/>
      <c r="AD48" s="70" t="s">
        <v>208</v>
      </c>
      <c r="AE48" s="24">
        <v>27</v>
      </c>
      <c r="AF48" s="24">
        <v>11</v>
      </c>
      <c r="AG48" s="24">
        <v>7</v>
      </c>
      <c r="AH48" s="24">
        <v>6</v>
      </c>
      <c r="AI48" s="24">
        <v>6</v>
      </c>
      <c r="AJ48" s="24"/>
      <c r="AK48" s="4"/>
      <c r="AL48" s="4"/>
      <c r="AM48" s="346">
        <v>102336.56</v>
      </c>
      <c r="AN48" s="346">
        <v>61237.9</v>
      </c>
      <c r="AO48" s="346">
        <v>2047.27</v>
      </c>
      <c r="AP48" s="346">
        <v>953.25</v>
      </c>
      <c r="AQ48" s="346">
        <v>5804.71</v>
      </c>
      <c r="AR48" s="346"/>
      <c r="AS48" s="328"/>
      <c r="AT48" s="328"/>
      <c r="AU48" s="346">
        <v>3654.8771428571399</v>
      </c>
      <c r="AV48" s="346">
        <v>2187.0678571428598</v>
      </c>
      <c r="AW48" s="346">
        <v>78.741153846153793</v>
      </c>
      <c r="AX48" s="346">
        <v>36.663461538461497</v>
      </c>
      <c r="AY48" s="346">
        <v>214.989259259259</v>
      </c>
      <c r="AZ48" s="346"/>
      <c r="BA48" s="4"/>
    </row>
    <row r="49" spans="1:53" ht="14.4">
      <c r="A49" s="56"/>
      <c r="B49" s="83" t="s">
        <v>642</v>
      </c>
      <c r="C49" s="11"/>
      <c r="D49" s="70" t="s">
        <v>377</v>
      </c>
      <c r="E49" s="11">
        <v>2</v>
      </c>
      <c r="F49" s="11">
        <v>3</v>
      </c>
      <c r="G49" s="11">
        <v>2</v>
      </c>
      <c r="H49" s="11">
        <v>1</v>
      </c>
      <c r="I49" s="11">
        <v>1</v>
      </c>
      <c r="J49" s="11"/>
      <c r="M49" s="327">
        <v>395.22</v>
      </c>
      <c r="N49" s="327">
        <v>735.69</v>
      </c>
      <c r="O49" s="327">
        <v>278.08999999999997</v>
      </c>
      <c r="P49" s="327">
        <v>187.12</v>
      </c>
      <c r="Q49" s="327">
        <v>1955.98</v>
      </c>
      <c r="R49" s="327"/>
      <c r="S49" s="328"/>
      <c r="T49" s="328"/>
      <c r="U49" s="327">
        <v>98.805000000000007</v>
      </c>
      <c r="V49" s="327">
        <v>183.92250000000001</v>
      </c>
      <c r="W49" s="327">
        <v>92.696666666666701</v>
      </c>
      <c r="X49" s="327">
        <v>62.373333333333299</v>
      </c>
      <c r="Y49" s="327">
        <v>651.993333333333</v>
      </c>
      <c r="Z49" s="327"/>
      <c r="AA49" s="4"/>
      <c r="AB49" s="11" t="s">
        <v>236</v>
      </c>
      <c r="AC49" s="11"/>
      <c r="AD49" s="70" t="s">
        <v>237</v>
      </c>
      <c r="AE49" s="24">
        <v>31</v>
      </c>
      <c r="AF49" s="24">
        <v>9</v>
      </c>
      <c r="AG49" s="24">
        <v>6</v>
      </c>
      <c r="AH49" s="24">
        <v>6</v>
      </c>
      <c r="AI49" s="24">
        <v>4</v>
      </c>
      <c r="AJ49" s="24"/>
      <c r="AK49" s="4"/>
      <c r="AL49" s="4"/>
      <c r="AM49" s="346">
        <v>15606.46</v>
      </c>
      <c r="AN49" s="346">
        <v>3881.57</v>
      </c>
      <c r="AO49" s="346">
        <v>1296.3900000000001</v>
      </c>
      <c r="AP49" s="346">
        <v>1045.18</v>
      </c>
      <c r="AQ49" s="346">
        <v>8197.64</v>
      </c>
      <c r="AR49" s="346"/>
      <c r="AS49" s="328"/>
      <c r="AT49" s="328"/>
      <c r="AU49" s="346">
        <v>503.43419354838699</v>
      </c>
      <c r="AV49" s="346">
        <v>125.211935483871</v>
      </c>
      <c r="AW49" s="346">
        <v>43.213000000000001</v>
      </c>
      <c r="AX49" s="346">
        <v>33.715483870967702</v>
      </c>
      <c r="AY49" s="346">
        <v>264.44</v>
      </c>
      <c r="AZ49" s="346"/>
      <c r="BA49" s="4"/>
    </row>
    <row r="50" spans="1:53" ht="14.4">
      <c r="A50" s="56"/>
      <c r="B50" s="83" t="s">
        <v>484</v>
      </c>
      <c r="C50" s="11"/>
      <c r="D50" s="70" t="s">
        <v>485</v>
      </c>
      <c r="E50" s="11">
        <v>52</v>
      </c>
      <c r="F50" s="11">
        <v>38</v>
      </c>
      <c r="G50" s="11">
        <v>26</v>
      </c>
      <c r="H50" s="11">
        <v>21</v>
      </c>
      <c r="I50" s="11">
        <v>18</v>
      </c>
      <c r="J50" s="11"/>
      <c r="M50" s="327">
        <v>10454.42</v>
      </c>
      <c r="N50" s="327">
        <v>6725.98</v>
      </c>
      <c r="O50" s="327">
        <v>3694.89</v>
      </c>
      <c r="P50" s="327">
        <v>2837.12</v>
      </c>
      <c r="Q50" s="327">
        <v>11724.46</v>
      </c>
      <c r="R50" s="327"/>
      <c r="S50" s="328"/>
      <c r="T50" s="328"/>
      <c r="U50" s="327">
        <v>180.24862068965501</v>
      </c>
      <c r="V50" s="327">
        <v>115.965172413793</v>
      </c>
      <c r="W50" s="327">
        <v>67.179818181818206</v>
      </c>
      <c r="X50" s="327">
        <v>50.662857142857099</v>
      </c>
      <c r="Y50" s="327">
        <v>213.172</v>
      </c>
      <c r="Z50" s="327"/>
      <c r="AA50" s="4"/>
      <c r="AB50" s="11" t="s">
        <v>238</v>
      </c>
      <c r="AC50" s="11"/>
      <c r="AD50" s="70" t="s">
        <v>237</v>
      </c>
      <c r="AE50" s="24">
        <v>1</v>
      </c>
      <c r="AF50" s="24"/>
      <c r="AG50" s="24"/>
      <c r="AH50" s="24"/>
      <c r="AI50" s="24"/>
      <c r="AJ50" s="24"/>
      <c r="AK50" s="4"/>
      <c r="AL50" s="4"/>
      <c r="AM50" s="346">
        <v>1000</v>
      </c>
      <c r="AN50" s="346">
        <v>0</v>
      </c>
      <c r="AO50" s="346">
        <v>0</v>
      </c>
      <c r="AP50" s="346">
        <v>0</v>
      </c>
      <c r="AQ50" s="346">
        <v>0</v>
      </c>
      <c r="AR50" s="346"/>
      <c r="AS50" s="328"/>
      <c r="AT50" s="328"/>
      <c r="AU50" s="346">
        <v>1000</v>
      </c>
      <c r="AV50" s="346">
        <v>0</v>
      </c>
      <c r="AW50" s="346">
        <v>0</v>
      </c>
      <c r="AX50" s="346">
        <v>0</v>
      </c>
      <c r="AY50" s="346">
        <v>0</v>
      </c>
      <c r="AZ50" s="346"/>
      <c r="BA50" s="4"/>
    </row>
    <row r="51" spans="1:53" ht="14.4">
      <c r="A51" s="56"/>
      <c r="B51" s="83" t="s">
        <v>1237</v>
      </c>
      <c r="C51" s="11"/>
      <c r="D51" s="70" t="s">
        <v>432</v>
      </c>
      <c r="E51" s="11">
        <v>3</v>
      </c>
      <c r="F51" s="11">
        <v>3</v>
      </c>
      <c r="G51" s="11">
        <v>3</v>
      </c>
      <c r="H51" s="11">
        <v>3</v>
      </c>
      <c r="I51" s="11">
        <v>3</v>
      </c>
      <c r="J51" s="11"/>
      <c r="M51" s="327">
        <v>951.22</v>
      </c>
      <c r="N51" s="327">
        <v>928.36</v>
      </c>
      <c r="O51" s="327">
        <v>551.97</v>
      </c>
      <c r="P51" s="327">
        <v>540.38</v>
      </c>
      <c r="Q51" s="327">
        <v>2030.66</v>
      </c>
      <c r="R51" s="327"/>
      <c r="S51" s="328"/>
      <c r="T51" s="328"/>
      <c r="U51" s="327">
        <v>317.07333333333298</v>
      </c>
      <c r="V51" s="327">
        <v>309.45333333333298</v>
      </c>
      <c r="W51" s="327">
        <v>183.99</v>
      </c>
      <c r="X51" s="327">
        <v>180.12666666666701</v>
      </c>
      <c r="Y51" s="327">
        <v>676.886666666667</v>
      </c>
      <c r="Z51" s="327"/>
      <c r="AA51" s="4"/>
      <c r="AB51" s="11" t="s">
        <v>562</v>
      </c>
      <c r="AC51" s="11"/>
      <c r="AD51" s="70" t="s">
        <v>199</v>
      </c>
      <c r="AE51" s="24">
        <v>12</v>
      </c>
      <c r="AF51" s="24">
        <v>3</v>
      </c>
      <c r="AG51" s="24">
        <v>2</v>
      </c>
      <c r="AH51" s="24">
        <v>1</v>
      </c>
      <c r="AI51" s="24">
        <v>2</v>
      </c>
      <c r="AJ51" s="24"/>
      <c r="AK51" s="4"/>
      <c r="AL51" s="4"/>
      <c r="AM51" s="346">
        <v>13691.72</v>
      </c>
      <c r="AN51" s="346">
        <v>555.92999999999995</v>
      </c>
      <c r="AO51" s="346">
        <v>554.71</v>
      </c>
      <c r="AP51" s="346">
        <v>32.82</v>
      </c>
      <c r="AQ51" s="346">
        <v>10820.21</v>
      </c>
      <c r="AR51" s="346"/>
      <c r="AS51" s="328"/>
      <c r="AT51" s="328"/>
      <c r="AU51" s="346">
        <v>1140.9766666666701</v>
      </c>
      <c r="AV51" s="346">
        <v>46.327500000000001</v>
      </c>
      <c r="AW51" s="346">
        <v>50.428181818181798</v>
      </c>
      <c r="AX51" s="346">
        <v>2.9836363636363599</v>
      </c>
      <c r="AY51" s="346">
        <v>901.68416666666701</v>
      </c>
      <c r="AZ51" s="346"/>
      <c r="BA51" s="4"/>
    </row>
    <row r="52" spans="1:53" ht="14.4">
      <c r="A52" s="56"/>
      <c r="B52" s="83" t="s">
        <v>431</v>
      </c>
      <c r="C52" s="11"/>
      <c r="D52" s="70" t="s">
        <v>432</v>
      </c>
      <c r="E52" s="11">
        <v>48</v>
      </c>
      <c r="F52" s="11">
        <v>30</v>
      </c>
      <c r="G52" s="11">
        <v>24</v>
      </c>
      <c r="H52" s="11">
        <v>23</v>
      </c>
      <c r="I52" s="11">
        <v>26</v>
      </c>
      <c r="J52" s="11"/>
      <c r="M52" s="327">
        <v>9438.7000000000007</v>
      </c>
      <c r="N52" s="327">
        <v>7003.18</v>
      </c>
      <c r="O52" s="327">
        <v>3304.66</v>
      </c>
      <c r="P52" s="327">
        <v>3305.55</v>
      </c>
      <c r="Q52" s="327">
        <v>28042.59</v>
      </c>
      <c r="R52" s="327"/>
      <c r="S52" s="328"/>
      <c r="T52" s="328"/>
      <c r="U52" s="327">
        <v>162.73620689655201</v>
      </c>
      <c r="V52" s="327">
        <v>120.744482758621</v>
      </c>
      <c r="W52" s="327">
        <v>56.976896551724103</v>
      </c>
      <c r="X52" s="327">
        <v>56.9922413793104</v>
      </c>
      <c r="Y52" s="327">
        <v>483.49293103448298</v>
      </c>
      <c r="Z52" s="327"/>
      <c r="AA52" s="4"/>
      <c r="AB52" s="11" t="s">
        <v>565</v>
      </c>
      <c r="AC52" s="11"/>
      <c r="AD52" s="70" t="s">
        <v>212</v>
      </c>
      <c r="AE52" s="24">
        <v>26</v>
      </c>
      <c r="AF52" s="24">
        <v>10</v>
      </c>
      <c r="AG52" s="24">
        <v>7</v>
      </c>
      <c r="AH52" s="24">
        <v>5</v>
      </c>
      <c r="AI52" s="24">
        <v>11</v>
      </c>
      <c r="AJ52" s="24"/>
      <c r="AK52" s="4"/>
      <c r="AL52" s="4"/>
      <c r="AM52" s="346">
        <v>26696.560000000001</v>
      </c>
      <c r="AN52" s="346">
        <v>3926.28</v>
      </c>
      <c r="AO52" s="346">
        <v>3523.11</v>
      </c>
      <c r="AP52" s="346">
        <v>2153.6999999999998</v>
      </c>
      <c r="AQ52" s="346">
        <v>15030.94</v>
      </c>
      <c r="AR52" s="346"/>
      <c r="AS52" s="328"/>
      <c r="AT52" s="328"/>
      <c r="AU52" s="346">
        <v>808.98666666666702</v>
      </c>
      <c r="AV52" s="346">
        <v>118.97818181818199</v>
      </c>
      <c r="AW52" s="346">
        <v>113.64870967741901</v>
      </c>
      <c r="AX52" s="346">
        <v>69.474193548387106</v>
      </c>
      <c r="AY52" s="346">
        <v>518.30827586206897</v>
      </c>
      <c r="AZ52" s="346"/>
      <c r="BA52" s="4"/>
    </row>
    <row r="53" spans="1:53" ht="14.4">
      <c r="A53" s="56"/>
      <c r="B53" s="83" t="s">
        <v>205</v>
      </c>
      <c r="C53" s="11"/>
      <c r="D53" s="70" t="s">
        <v>204</v>
      </c>
      <c r="E53" s="11">
        <v>814</v>
      </c>
      <c r="F53" s="11">
        <v>494</v>
      </c>
      <c r="G53" s="11">
        <v>354</v>
      </c>
      <c r="H53" s="11">
        <v>345</v>
      </c>
      <c r="I53" s="11">
        <v>373</v>
      </c>
      <c r="J53" s="11"/>
      <c r="M53" s="327">
        <v>147550.06</v>
      </c>
      <c r="N53" s="327">
        <v>73555.789999999994</v>
      </c>
      <c r="O53" s="327">
        <v>48607.55</v>
      </c>
      <c r="P53" s="327">
        <v>51799.839999999902</v>
      </c>
      <c r="Q53" s="327">
        <v>420278.42</v>
      </c>
      <c r="R53" s="327"/>
      <c r="S53" s="328"/>
      <c r="T53" s="328"/>
      <c r="U53" s="327">
        <v>158.48556390977399</v>
      </c>
      <c r="V53" s="327">
        <v>79.007293233082706</v>
      </c>
      <c r="W53" s="327">
        <v>56.718261376896102</v>
      </c>
      <c r="X53" s="327">
        <v>58.930420932878199</v>
      </c>
      <c r="Y53" s="327">
        <v>471.69295173961899</v>
      </c>
      <c r="Z53" s="327"/>
      <c r="AA53" s="4"/>
      <c r="AB53" s="11" t="s">
        <v>439</v>
      </c>
      <c r="AC53" s="11"/>
      <c r="AD53" s="70" t="s">
        <v>440</v>
      </c>
      <c r="AE53" s="24">
        <v>460</v>
      </c>
      <c r="AF53" s="24">
        <v>223</v>
      </c>
      <c r="AG53" s="24">
        <v>145</v>
      </c>
      <c r="AH53" s="24">
        <v>128</v>
      </c>
      <c r="AI53" s="24">
        <v>118</v>
      </c>
      <c r="AJ53" s="24"/>
      <c r="AK53" s="4"/>
      <c r="AL53" s="4"/>
      <c r="AM53" s="346">
        <v>194801.91</v>
      </c>
      <c r="AN53" s="346">
        <v>50397.32</v>
      </c>
      <c r="AO53" s="346">
        <v>38056.03</v>
      </c>
      <c r="AP53" s="346">
        <v>10413.049999999999</v>
      </c>
      <c r="AQ53" s="346">
        <v>54704.07</v>
      </c>
      <c r="AR53" s="346"/>
      <c r="AS53" s="328"/>
      <c r="AT53" s="328"/>
      <c r="AU53" s="346">
        <v>400.003921971252</v>
      </c>
      <c r="AV53" s="346">
        <v>103.485256673511</v>
      </c>
      <c r="AW53" s="346">
        <v>88.915957943925306</v>
      </c>
      <c r="AX53" s="346">
        <v>24.971342925659499</v>
      </c>
      <c r="AY53" s="346">
        <v>118.663926247289</v>
      </c>
      <c r="AZ53" s="346"/>
      <c r="BA53" s="4"/>
    </row>
    <row r="54" spans="1:53" ht="14.4">
      <c r="A54" s="56"/>
      <c r="B54" s="83" t="s">
        <v>205</v>
      </c>
      <c r="C54" s="11"/>
      <c r="D54" s="70" t="s">
        <v>313</v>
      </c>
      <c r="E54" s="11">
        <v>1</v>
      </c>
      <c r="F54" s="11">
        <v>1</v>
      </c>
      <c r="G54" s="11">
        <v>1</v>
      </c>
      <c r="H54" s="11"/>
      <c r="I54" s="11"/>
      <c r="J54" s="11"/>
      <c r="M54" s="327">
        <v>117.6</v>
      </c>
      <c r="N54" s="327">
        <v>107.39</v>
      </c>
      <c r="O54" s="327">
        <v>19.579999999999998</v>
      </c>
      <c r="P54" s="327">
        <v>0</v>
      </c>
      <c r="Q54" s="327">
        <v>0</v>
      </c>
      <c r="R54" s="327"/>
      <c r="S54" s="328"/>
      <c r="T54" s="328"/>
      <c r="U54" s="327">
        <v>117.6</v>
      </c>
      <c r="V54" s="327">
        <v>107.39</v>
      </c>
      <c r="W54" s="327">
        <v>19.579999999999998</v>
      </c>
      <c r="X54" s="327">
        <v>0</v>
      </c>
      <c r="Y54" s="327">
        <v>0</v>
      </c>
      <c r="Z54" s="327"/>
      <c r="AA54" s="4"/>
      <c r="AB54" s="11" t="s">
        <v>439</v>
      </c>
      <c r="AC54" s="11"/>
      <c r="AD54" s="70" t="s">
        <v>628</v>
      </c>
      <c r="AE54" s="24">
        <v>2</v>
      </c>
      <c r="AF54" s="24"/>
      <c r="AG54" s="24"/>
      <c r="AH54" s="24"/>
      <c r="AI54" s="24"/>
      <c r="AJ54" s="24"/>
      <c r="AK54" s="4"/>
      <c r="AL54" s="4"/>
      <c r="AM54" s="346">
        <v>460.82</v>
      </c>
      <c r="AN54" s="346">
        <v>0</v>
      </c>
      <c r="AO54" s="346">
        <v>0</v>
      </c>
      <c r="AP54" s="346">
        <v>0</v>
      </c>
      <c r="AQ54" s="346">
        <v>0</v>
      </c>
      <c r="AR54" s="346"/>
      <c r="AS54" s="328"/>
      <c r="AT54" s="328"/>
      <c r="AU54" s="346">
        <v>230.41</v>
      </c>
      <c r="AV54" s="346">
        <v>0</v>
      </c>
      <c r="AW54" s="346">
        <v>0</v>
      </c>
      <c r="AX54" s="346">
        <v>0</v>
      </c>
      <c r="AY54" s="346">
        <v>0</v>
      </c>
      <c r="AZ54" s="346"/>
      <c r="BA54" s="4"/>
    </row>
    <row r="55" spans="1:53" ht="14.4">
      <c r="A55" s="56"/>
      <c r="B55" s="83" t="s">
        <v>207</v>
      </c>
      <c r="C55" s="11"/>
      <c r="D55" s="70" t="s">
        <v>208</v>
      </c>
      <c r="E55" s="11">
        <v>459</v>
      </c>
      <c r="F55" s="11">
        <v>360</v>
      </c>
      <c r="G55" s="11">
        <v>297</v>
      </c>
      <c r="H55" s="11">
        <v>269</v>
      </c>
      <c r="I55" s="11">
        <v>302</v>
      </c>
      <c r="J55" s="11"/>
      <c r="M55" s="327">
        <v>56776.12</v>
      </c>
      <c r="N55" s="327">
        <v>33110.35</v>
      </c>
      <c r="O55" s="327">
        <v>26233.01</v>
      </c>
      <c r="P55" s="327">
        <v>29412.29</v>
      </c>
      <c r="Q55" s="327">
        <v>238396.08</v>
      </c>
      <c r="R55" s="327"/>
      <c r="S55" s="328"/>
      <c r="T55" s="328"/>
      <c r="U55" s="327">
        <v>102.483971119134</v>
      </c>
      <c r="V55" s="327">
        <v>59.765974729241897</v>
      </c>
      <c r="W55" s="327">
        <v>51.236347656249997</v>
      </c>
      <c r="X55" s="327">
        <v>59.659817444219101</v>
      </c>
      <c r="Y55" s="327">
        <v>447.27219512195097</v>
      </c>
      <c r="Z55" s="327"/>
      <c r="AA55" s="4"/>
      <c r="AB55" s="11" t="s">
        <v>335</v>
      </c>
      <c r="AC55" s="11"/>
      <c r="AD55" s="70" t="s">
        <v>336</v>
      </c>
      <c r="AE55" s="24">
        <v>76</v>
      </c>
      <c r="AF55" s="24">
        <v>25</v>
      </c>
      <c r="AG55" s="24">
        <v>15</v>
      </c>
      <c r="AH55" s="24">
        <v>9</v>
      </c>
      <c r="AI55" s="24">
        <v>11</v>
      </c>
      <c r="AJ55" s="24"/>
      <c r="AK55" s="4"/>
      <c r="AL55" s="4"/>
      <c r="AM55" s="346">
        <v>35159.29</v>
      </c>
      <c r="AN55" s="346">
        <v>23486.080000000002</v>
      </c>
      <c r="AO55" s="346">
        <v>1626.43</v>
      </c>
      <c r="AP55" s="346">
        <v>1922.6</v>
      </c>
      <c r="AQ55" s="346">
        <v>3224.98</v>
      </c>
      <c r="AR55" s="346"/>
      <c r="AS55" s="328"/>
      <c r="AT55" s="328"/>
      <c r="AU55" s="346">
        <v>390.65877777777803</v>
      </c>
      <c r="AV55" s="346">
        <v>260.956444444444</v>
      </c>
      <c r="AW55" s="346">
        <v>20.079382716049398</v>
      </c>
      <c r="AX55" s="346">
        <v>27.0788732394366</v>
      </c>
      <c r="AY55" s="346">
        <v>40.822531645569597</v>
      </c>
      <c r="AZ55" s="346"/>
      <c r="BA55" s="4"/>
    </row>
    <row r="56" spans="1:53" ht="14.4">
      <c r="A56" s="56"/>
      <c r="B56" s="83" t="s">
        <v>207</v>
      </c>
      <c r="C56" s="11"/>
      <c r="D56" s="70" t="s">
        <v>287</v>
      </c>
      <c r="E56" s="11"/>
      <c r="F56" s="11"/>
      <c r="G56" s="11">
        <v>1</v>
      </c>
      <c r="H56" s="11">
        <v>1</v>
      </c>
      <c r="I56" s="11">
        <v>1</v>
      </c>
      <c r="J56" s="11"/>
      <c r="M56" s="327">
        <v>0</v>
      </c>
      <c r="N56" s="327">
        <v>0</v>
      </c>
      <c r="O56" s="327">
        <v>46.01</v>
      </c>
      <c r="P56" s="327">
        <v>141.62</v>
      </c>
      <c r="Q56" s="327">
        <v>348.32</v>
      </c>
      <c r="R56" s="327"/>
      <c r="S56" s="328"/>
      <c r="T56" s="328"/>
      <c r="U56" s="327">
        <v>0</v>
      </c>
      <c r="V56" s="327">
        <v>0</v>
      </c>
      <c r="W56" s="327">
        <v>46.01</v>
      </c>
      <c r="X56" s="327">
        <v>141.62</v>
      </c>
      <c r="Y56" s="327">
        <v>348.32</v>
      </c>
      <c r="Z56" s="327"/>
      <c r="AA56" s="4"/>
      <c r="AB56" s="11" t="s">
        <v>443</v>
      </c>
      <c r="AC56" s="11"/>
      <c r="AD56" s="70" t="s">
        <v>444</v>
      </c>
      <c r="AE56" s="24">
        <v>44</v>
      </c>
      <c r="AF56" s="24">
        <v>18</v>
      </c>
      <c r="AG56" s="24">
        <v>11</v>
      </c>
      <c r="AH56" s="24">
        <v>4</v>
      </c>
      <c r="AI56" s="24">
        <v>7</v>
      </c>
      <c r="AJ56" s="24"/>
      <c r="AK56" s="4"/>
      <c r="AL56" s="4"/>
      <c r="AM56" s="346">
        <v>96120.19</v>
      </c>
      <c r="AN56" s="346">
        <v>41145</v>
      </c>
      <c r="AO56" s="346">
        <v>800.8</v>
      </c>
      <c r="AP56" s="346">
        <v>252.6</v>
      </c>
      <c r="AQ56" s="346">
        <v>2134.44</v>
      </c>
      <c r="AR56" s="346"/>
      <c r="AS56" s="328"/>
      <c r="AT56" s="328"/>
      <c r="AU56" s="346">
        <v>2045.1104255319101</v>
      </c>
      <c r="AV56" s="346">
        <v>875.42553191489401</v>
      </c>
      <c r="AW56" s="346">
        <v>20.533333333333299</v>
      </c>
      <c r="AX56" s="346">
        <v>6.6473684210526303</v>
      </c>
      <c r="AY56" s="346">
        <v>48.51</v>
      </c>
      <c r="AZ56" s="346"/>
      <c r="BA56" s="4"/>
    </row>
    <row r="57" spans="1:53" ht="14.4">
      <c r="A57" s="56"/>
      <c r="B57" s="83" t="s">
        <v>236</v>
      </c>
      <c r="C57" s="11"/>
      <c r="D57" s="70" t="s">
        <v>237</v>
      </c>
      <c r="E57" s="11">
        <v>96</v>
      </c>
      <c r="F57" s="11">
        <v>53</v>
      </c>
      <c r="G57" s="11">
        <v>41</v>
      </c>
      <c r="H57" s="11">
        <v>32</v>
      </c>
      <c r="I57" s="11">
        <v>38</v>
      </c>
      <c r="J57" s="11"/>
      <c r="M57" s="327">
        <v>20853.34</v>
      </c>
      <c r="N57" s="327">
        <v>8116.17</v>
      </c>
      <c r="O57" s="327">
        <v>5674.78</v>
      </c>
      <c r="P57" s="327">
        <v>4600.2</v>
      </c>
      <c r="Q57" s="327">
        <v>57773.52</v>
      </c>
      <c r="R57" s="327"/>
      <c r="S57" s="328"/>
      <c r="T57" s="328"/>
      <c r="U57" s="327">
        <v>193.086481481482</v>
      </c>
      <c r="V57" s="327">
        <v>75.149722222222195</v>
      </c>
      <c r="W57" s="327">
        <v>54.0455238095238</v>
      </c>
      <c r="X57" s="327">
        <v>44.232692307692297</v>
      </c>
      <c r="Y57" s="327">
        <v>545.03320754717004</v>
      </c>
      <c r="Z57" s="327"/>
      <c r="AA57" s="4"/>
      <c r="AB57" s="11" t="s">
        <v>614</v>
      </c>
      <c r="AC57" s="11"/>
      <c r="AD57" s="70" t="s">
        <v>444</v>
      </c>
      <c r="AE57" s="24">
        <v>1</v>
      </c>
      <c r="AF57" s="24">
        <v>2</v>
      </c>
      <c r="AG57" s="24">
        <v>1</v>
      </c>
      <c r="AH57" s="24">
        <v>1</v>
      </c>
      <c r="AI57" s="24"/>
      <c r="AJ57" s="24"/>
      <c r="AK57" s="4"/>
      <c r="AL57" s="4"/>
      <c r="AM57" s="346">
        <v>153.97</v>
      </c>
      <c r="AN57" s="346">
        <v>2816.75</v>
      </c>
      <c r="AO57" s="346">
        <v>61.75</v>
      </c>
      <c r="AP57" s="346">
        <v>60.66</v>
      </c>
      <c r="AQ57" s="346">
        <v>0</v>
      </c>
      <c r="AR57" s="346"/>
      <c r="AS57" s="328"/>
      <c r="AT57" s="328"/>
      <c r="AU57" s="346">
        <v>76.984999999999999</v>
      </c>
      <c r="AV57" s="346">
        <v>1408.375</v>
      </c>
      <c r="AW57" s="346">
        <v>61.75</v>
      </c>
      <c r="AX57" s="346">
        <v>30.33</v>
      </c>
      <c r="AY57" s="346">
        <v>0</v>
      </c>
      <c r="AZ57" s="346"/>
      <c r="BA57" s="4"/>
    </row>
    <row r="58" spans="1:53" ht="14.4">
      <c r="A58" s="56"/>
      <c r="B58" s="83" t="s">
        <v>238</v>
      </c>
      <c r="C58" s="11"/>
      <c r="D58" s="70" t="s">
        <v>237</v>
      </c>
      <c r="E58" s="11">
        <v>46</v>
      </c>
      <c r="F58" s="11">
        <v>27</v>
      </c>
      <c r="G58" s="11">
        <v>20</v>
      </c>
      <c r="H58" s="11">
        <v>19</v>
      </c>
      <c r="I58" s="11">
        <v>15</v>
      </c>
      <c r="J58" s="11"/>
      <c r="M58" s="327">
        <v>10221.02</v>
      </c>
      <c r="N58" s="327">
        <v>4796.34</v>
      </c>
      <c r="O58" s="327">
        <v>3699.71</v>
      </c>
      <c r="P58" s="327">
        <v>2079.8000000000002</v>
      </c>
      <c r="Q58" s="327">
        <v>12682.48</v>
      </c>
      <c r="R58" s="327"/>
      <c r="S58" s="328"/>
      <c r="T58" s="328"/>
      <c r="U58" s="327">
        <v>217.468510638298</v>
      </c>
      <c r="V58" s="327">
        <v>102.049787234043</v>
      </c>
      <c r="W58" s="327">
        <v>80.428478260869596</v>
      </c>
      <c r="X58" s="327">
        <v>45.2130434782609</v>
      </c>
      <c r="Y58" s="327">
        <v>269.83999999999997</v>
      </c>
      <c r="Z58" s="327"/>
      <c r="AA58" s="4"/>
      <c r="AB58" s="11" t="s">
        <v>349</v>
      </c>
      <c r="AC58" s="11"/>
      <c r="AD58" s="70" t="s">
        <v>350</v>
      </c>
      <c r="AE58" s="24">
        <v>17</v>
      </c>
      <c r="AF58" s="24">
        <v>10</v>
      </c>
      <c r="AG58" s="24">
        <v>4</v>
      </c>
      <c r="AH58" s="24">
        <v>4</v>
      </c>
      <c r="AI58" s="24">
        <v>4</v>
      </c>
      <c r="AJ58" s="24"/>
      <c r="AK58" s="4"/>
      <c r="AL58" s="4"/>
      <c r="AM58" s="346">
        <v>2634.53</v>
      </c>
      <c r="AN58" s="346">
        <v>8070.54</v>
      </c>
      <c r="AO58" s="346">
        <v>526.01</v>
      </c>
      <c r="AP58" s="346">
        <v>479.46</v>
      </c>
      <c r="AQ58" s="346">
        <v>11304.74</v>
      </c>
      <c r="AR58" s="346"/>
      <c r="AS58" s="328"/>
      <c r="AT58" s="328"/>
      <c r="AU58" s="346">
        <v>125.45380952380999</v>
      </c>
      <c r="AV58" s="346">
        <v>384.31142857142902</v>
      </c>
      <c r="AW58" s="346">
        <v>26.3005</v>
      </c>
      <c r="AX58" s="346">
        <v>26.636666666666699</v>
      </c>
      <c r="AY58" s="346">
        <v>594.98631578947402</v>
      </c>
      <c r="AZ58" s="346"/>
      <c r="BA58" s="4"/>
    </row>
    <row r="59" spans="1:53" ht="14.4">
      <c r="A59" s="56"/>
      <c r="B59" s="83" t="s">
        <v>1238</v>
      </c>
      <c r="C59" s="11"/>
      <c r="D59" s="70" t="s">
        <v>1279</v>
      </c>
      <c r="E59" s="11">
        <v>3</v>
      </c>
      <c r="F59" s="11">
        <v>3</v>
      </c>
      <c r="G59" s="11">
        <v>3</v>
      </c>
      <c r="H59" s="11">
        <v>1</v>
      </c>
      <c r="I59" s="11">
        <v>2</v>
      </c>
      <c r="J59" s="11"/>
      <c r="M59" s="327">
        <v>1276.1600000000001</v>
      </c>
      <c r="N59" s="327">
        <v>1390.48</v>
      </c>
      <c r="O59" s="327">
        <v>495.81</v>
      </c>
      <c r="P59" s="327">
        <v>691.25</v>
      </c>
      <c r="Q59" s="327">
        <v>3343.17</v>
      </c>
      <c r="R59" s="327"/>
      <c r="S59" s="328"/>
      <c r="T59" s="328"/>
      <c r="U59" s="327">
        <v>425.386666666667</v>
      </c>
      <c r="V59" s="327">
        <v>463.493333333333</v>
      </c>
      <c r="W59" s="327">
        <v>165.27</v>
      </c>
      <c r="X59" s="327">
        <v>230.416666666667</v>
      </c>
      <c r="Y59" s="327">
        <v>1114.3900000000001</v>
      </c>
      <c r="Z59" s="327"/>
      <c r="AA59" s="4"/>
      <c r="AB59" s="11" t="s">
        <v>337</v>
      </c>
      <c r="AC59" s="11"/>
      <c r="AD59" s="70" t="s">
        <v>338</v>
      </c>
      <c r="AE59" s="24">
        <v>229</v>
      </c>
      <c r="AF59" s="24">
        <v>96</v>
      </c>
      <c r="AG59" s="24">
        <v>50</v>
      </c>
      <c r="AH59" s="24">
        <v>28</v>
      </c>
      <c r="AI59" s="24">
        <v>23</v>
      </c>
      <c r="AJ59" s="24"/>
      <c r="AK59" s="4"/>
      <c r="AL59" s="4"/>
      <c r="AM59" s="346">
        <v>111445.14</v>
      </c>
      <c r="AN59" s="346">
        <v>41827.43</v>
      </c>
      <c r="AO59" s="346">
        <v>15385.58</v>
      </c>
      <c r="AP59" s="346">
        <v>8528.9</v>
      </c>
      <c r="AQ59" s="346">
        <v>32945.730000000003</v>
      </c>
      <c r="AR59" s="346"/>
      <c r="AS59" s="328"/>
      <c r="AT59" s="328"/>
      <c r="AU59" s="346">
        <v>482.44649350649303</v>
      </c>
      <c r="AV59" s="346">
        <v>181.07112554112501</v>
      </c>
      <c r="AW59" s="346">
        <v>71.229537037037005</v>
      </c>
      <c r="AX59" s="346">
        <v>39.854672897196302</v>
      </c>
      <c r="AY59" s="346">
        <v>148.404189189189</v>
      </c>
      <c r="AZ59" s="346"/>
      <c r="BA59" s="4"/>
    </row>
    <row r="60" spans="1:53" ht="14.4">
      <c r="A60" s="56"/>
      <c r="B60" s="83" t="s">
        <v>562</v>
      </c>
      <c r="C60" s="11"/>
      <c r="D60" s="70" t="s">
        <v>199</v>
      </c>
      <c r="E60" s="11">
        <v>38</v>
      </c>
      <c r="F60" s="11">
        <v>16</v>
      </c>
      <c r="G60" s="11">
        <v>11</v>
      </c>
      <c r="H60" s="11">
        <v>8</v>
      </c>
      <c r="I60" s="11">
        <v>10</v>
      </c>
      <c r="J60" s="11"/>
      <c r="M60" s="327">
        <v>3964.58</v>
      </c>
      <c r="N60" s="327">
        <v>1485.1</v>
      </c>
      <c r="O60" s="327">
        <v>981.69</v>
      </c>
      <c r="P60" s="327">
        <v>1574.67</v>
      </c>
      <c r="Q60" s="327">
        <v>4569.3500000000004</v>
      </c>
      <c r="R60" s="327"/>
      <c r="S60" s="328"/>
      <c r="T60" s="328"/>
      <c r="U60" s="327">
        <v>96.697073170731699</v>
      </c>
      <c r="V60" s="327">
        <v>36.221951219512199</v>
      </c>
      <c r="W60" s="327">
        <v>24.542249999999999</v>
      </c>
      <c r="X60" s="327">
        <v>38.406585365853701</v>
      </c>
      <c r="Y60" s="327">
        <v>111.44756097561</v>
      </c>
      <c r="Z60" s="327"/>
      <c r="AA60" s="4"/>
      <c r="AB60" s="11" t="s">
        <v>337</v>
      </c>
      <c r="AC60" s="11"/>
      <c r="AD60" s="70" t="s">
        <v>427</v>
      </c>
      <c r="AE60" s="24">
        <v>1</v>
      </c>
      <c r="AF60" s="24">
        <v>1</v>
      </c>
      <c r="AG60" s="24">
        <v>1</v>
      </c>
      <c r="AH60" s="24"/>
      <c r="AI60" s="24"/>
      <c r="AJ60" s="24"/>
      <c r="AK60" s="4"/>
      <c r="AL60" s="4"/>
      <c r="AM60" s="346">
        <v>124.86</v>
      </c>
      <c r="AN60" s="346">
        <v>72.59</v>
      </c>
      <c r="AO60" s="346">
        <v>92.58</v>
      </c>
      <c r="AP60" s="346">
        <v>0</v>
      </c>
      <c r="AQ60" s="346">
        <v>0</v>
      </c>
      <c r="AR60" s="346"/>
      <c r="AS60" s="328"/>
      <c r="AT60" s="328"/>
      <c r="AU60" s="346">
        <v>124.86</v>
      </c>
      <c r="AV60" s="346">
        <v>72.59</v>
      </c>
      <c r="AW60" s="346">
        <v>92.58</v>
      </c>
      <c r="AX60" s="346">
        <v>0</v>
      </c>
      <c r="AY60" s="346">
        <v>0</v>
      </c>
      <c r="AZ60" s="346"/>
      <c r="BA60" s="4"/>
    </row>
    <row r="61" spans="1:53" ht="14.4">
      <c r="A61" s="56"/>
      <c r="B61" s="83" t="s">
        <v>565</v>
      </c>
      <c r="C61" s="11"/>
      <c r="D61" s="70" t="s">
        <v>212</v>
      </c>
      <c r="E61" s="11">
        <v>40</v>
      </c>
      <c r="F61" s="11">
        <v>35</v>
      </c>
      <c r="G61" s="11">
        <v>24</v>
      </c>
      <c r="H61" s="11">
        <v>24</v>
      </c>
      <c r="I61" s="11">
        <v>25</v>
      </c>
      <c r="J61" s="11"/>
      <c r="M61" s="327">
        <v>8058.67</v>
      </c>
      <c r="N61" s="327">
        <v>5977.78</v>
      </c>
      <c r="O61" s="327">
        <v>3471.95</v>
      </c>
      <c r="P61" s="327">
        <v>4301.95</v>
      </c>
      <c r="Q61" s="327">
        <v>22806.14</v>
      </c>
      <c r="R61" s="327"/>
      <c r="S61" s="328"/>
      <c r="T61" s="328"/>
      <c r="U61" s="327">
        <v>175.18847826087</v>
      </c>
      <c r="V61" s="327">
        <v>129.95173913043499</v>
      </c>
      <c r="W61" s="327">
        <v>75.477173913043501</v>
      </c>
      <c r="X61" s="327">
        <v>93.520652173913007</v>
      </c>
      <c r="Y61" s="327">
        <v>506.80311111111098</v>
      </c>
      <c r="Z61" s="327"/>
      <c r="AA61" s="4"/>
      <c r="AB61" s="11" t="s">
        <v>351</v>
      </c>
      <c r="AC61" s="11"/>
      <c r="AD61" s="70" t="s">
        <v>350</v>
      </c>
      <c r="AE61" s="24">
        <v>157</v>
      </c>
      <c r="AF61" s="24">
        <v>89</v>
      </c>
      <c r="AG61" s="24">
        <v>25</v>
      </c>
      <c r="AH61" s="24">
        <v>13</v>
      </c>
      <c r="AI61" s="24">
        <v>21</v>
      </c>
      <c r="AJ61" s="24"/>
      <c r="AK61" s="4"/>
      <c r="AL61" s="4"/>
      <c r="AM61" s="346">
        <v>181855.93</v>
      </c>
      <c r="AN61" s="346">
        <v>74232.850000000006</v>
      </c>
      <c r="AO61" s="346">
        <v>2635.3</v>
      </c>
      <c r="AP61" s="346">
        <v>1223.22</v>
      </c>
      <c r="AQ61" s="346">
        <v>25032.67</v>
      </c>
      <c r="AR61" s="346"/>
      <c r="AS61" s="328"/>
      <c r="AT61" s="328"/>
      <c r="AU61" s="346">
        <v>1076.0705917159801</v>
      </c>
      <c r="AV61" s="346">
        <v>439.24763313609498</v>
      </c>
      <c r="AW61" s="346">
        <v>16.3683229813665</v>
      </c>
      <c r="AX61" s="346">
        <v>8.4359999999999999</v>
      </c>
      <c r="AY61" s="346">
        <v>153.57466257668699</v>
      </c>
      <c r="AZ61" s="346"/>
      <c r="BA61" s="4"/>
    </row>
    <row r="62" spans="1:53" ht="14.4">
      <c r="A62" s="56"/>
      <c r="B62" s="83" t="s">
        <v>439</v>
      </c>
      <c r="C62" s="11"/>
      <c r="D62" s="70" t="s">
        <v>440</v>
      </c>
      <c r="E62" s="11">
        <v>3474</v>
      </c>
      <c r="F62" s="11">
        <v>2410</v>
      </c>
      <c r="G62" s="11">
        <v>1636</v>
      </c>
      <c r="H62" s="11">
        <v>1560</v>
      </c>
      <c r="I62" s="11">
        <v>1708</v>
      </c>
      <c r="J62" s="11"/>
      <c r="M62" s="327">
        <v>701689.44999999902</v>
      </c>
      <c r="N62" s="327">
        <v>463623.049999999</v>
      </c>
      <c r="O62" s="327">
        <v>272866.73</v>
      </c>
      <c r="P62" s="327">
        <v>231233.39</v>
      </c>
      <c r="Q62" s="327">
        <v>2068717.03</v>
      </c>
      <c r="R62" s="327"/>
      <c r="S62" s="328"/>
      <c r="T62" s="328"/>
      <c r="U62" s="327">
        <v>173.72850953206199</v>
      </c>
      <c r="V62" s="327">
        <v>114.78659321614199</v>
      </c>
      <c r="W62" s="327">
        <v>82.711952106699002</v>
      </c>
      <c r="X62" s="327">
        <v>63.075120021822102</v>
      </c>
      <c r="Y62" s="327">
        <v>537.32909870129902</v>
      </c>
      <c r="Z62" s="327"/>
      <c r="AA62" s="4"/>
      <c r="AB62" s="11" t="s">
        <v>351</v>
      </c>
      <c r="AC62" s="11"/>
      <c r="AD62" s="70" t="s">
        <v>356</v>
      </c>
      <c r="AE62" s="24">
        <v>3</v>
      </c>
      <c r="AF62" s="24"/>
      <c r="AG62" s="24"/>
      <c r="AH62" s="24"/>
      <c r="AI62" s="24"/>
      <c r="AJ62" s="24"/>
      <c r="AK62" s="4"/>
      <c r="AL62" s="4"/>
      <c r="AM62" s="346">
        <v>150.71</v>
      </c>
      <c r="AN62" s="346">
        <v>0</v>
      </c>
      <c r="AO62" s="346">
        <v>0</v>
      </c>
      <c r="AP62" s="346">
        <v>0</v>
      </c>
      <c r="AQ62" s="346"/>
      <c r="AR62" s="346"/>
      <c r="AS62" s="328"/>
      <c r="AT62" s="328"/>
      <c r="AU62" s="346">
        <v>50.2366666666667</v>
      </c>
      <c r="AV62" s="346">
        <v>0</v>
      </c>
      <c r="AW62" s="346">
        <v>0</v>
      </c>
      <c r="AX62" s="346">
        <v>0</v>
      </c>
      <c r="AY62" s="346"/>
      <c r="AZ62" s="346"/>
      <c r="BA62" s="4"/>
    </row>
    <row r="63" spans="1:53" ht="14.4">
      <c r="A63" s="56"/>
      <c r="B63" s="83" t="s">
        <v>439</v>
      </c>
      <c r="C63" s="11"/>
      <c r="D63" s="70" t="s">
        <v>628</v>
      </c>
      <c r="E63" s="11">
        <v>4</v>
      </c>
      <c r="F63" s="11">
        <v>2</v>
      </c>
      <c r="G63" s="11">
        <v>1</v>
      </c>
      <c r="H63" s="11"/>
      <c r="I63" s="11"/>
      <c r="J63" s="11"/>
      <c r="M63" s="327">
        <v>2063.15</v>
      </c>
      <c r="N63" s="327">
        <v>305.08999999999997</v>
      </c>
      <c r="O63" s="327">
        <v>3</v>
      </c>
      <c r="P63" s="327">
        <v>0</v>
      </c>
      <c r="Q63" s="327">
        <v>0</v>
      </c>
      <c r="R63" s="327"/>
      <c r="S63" s="328"/>
      <c r="T63" s="328"/>
      <c r="U63" s="327">
        <v>515.78750000000002</v>
      </c>
      <c r="V63" s="327">
        <v>76.272499999999994</v>
      </c>
      <c r="W63" s="327">
        <v>1</v>
      </c>
      <c r="X63" s="327">
        <v>0</v>
      </c>
      <c r="Y63" s="327">
        <v>0</v>
      </c>
      <c r="Z63" s="327"/>
      <c r="AA63" s="4"/>
      <c r="AB63" s="11" t="s">
        <v>355</v>
      </c>
      <c r="AC63" s="11"/>
      <c r="AD63" s="70" t="s">
        <v>356</v>
      </c>
      <c r="AE63" s="24"/>
      <c r="AF63" s="24">
        <v>1</v>
      </c>
      <c r="AG63" s="24"/>
      <c r="AH63" s="24"/>
      <c r="AI63" s="24"/>
      <c r="AJ63" s="24"/>
      <c r="AK63" s="4"/>
      <c r="AL63" s="4"/>
      <c r="AM63" s="346">
        <v>0</v>
      </c>
      <c r="AN63" s="346">
        <v>13.04</v>
      </c>
      <c r="AO63" s="346">
        <v>0</v>
      </c>
      <c r="AP63" s="346">
        <v>0</v>
      </c>
      <c r="AQ63" s="346">
        <v>0</v>
      </c>
      <c r="AR63" s="346"/>
      <c r="AS63" s="328"/>
      <c r="AT63" s="328"/>
      <c r="AU63" s="346">
        <v>0</v>
      </c>
      <c r="AV63" s="346">
        <v>13.04</v>
      </c>
      <c r="AW63" s="346">
        <v>0</v>
      </c>
      <c r="AX63" s="346">
        <v>0</v>
      </c>
      <c r="AY63" s="346">
        <v>0</v>
      </c>
      <c r="AZ63" s="346"/>
      <c r="BA63" s="4"/>
    </row>
    <row r="64" spans="1:53" ht="14.4">
      <c r="A64" s="56"/>
      <c r="B64" s="83" t="s">
        <v>335</v>
      </c>
      <c r="C64" s="11"/>
      <c r="D64" s="70" t="s">
        <v>336</v>
      </c>
      <c r="E64" s="11">
        <v>690</v>
      </c>
      <c r="F64" s="11">
        <v>313</v>
      </c>
      <c r="G64" s="11">
        <v>276</v>
      </c>
      <c r="H64" s="11">
        <v>192</v>
      </c>
      <c r="I64" s="11">
        <v>201</v>
      </c>
      <c r="J64" s="11"/>
      <c r="M64" s="327">
        <v>77529.690000000104</v>
      </c>
      <c r="N64" s="327">
        <v>30598.58</v>
      </c>
      <c r="O64" s="327">
        <v>26342.02</v>
      </c>
      <c r="P64" s="327">
        <v>15131.01</v>
      </c>
      <c r="Q64" s="327">
        <v>154532.76999999999</v>
      </c>
      <c r="R64" s="327"/>
      <c r="S64" s="328"/>
      <c r="T64" s="328"/>
      <c r="U64" s="327">
        <v>97.891022727272798</v>
      </c>
      <c r="V64" s="327">
        <v>38.634570707070701</v>
      </c>
      <c r="W64" s="327">
        <v>36.184093406593398</v>
      </c>
      <c r="X64" s="327">
        <v>21.928999999999998</v>
      </c>
      <c r="Y64" s="327">
        <v>211.97910836762699</v>
      </c>
      <c r="Z64" s="327"/>
      <c r="AA64" s="4"/>
      <c r="AB64" s="11" t="s">
        <v>390</v>
      </c>
      <c r="AC64" s="11"/>
      <c r="AD64" s="70" t="s">
        <v>391</v>
      </c>
      <c r="AE64" s="24">
        <v>11</v>
      </c>
      <c r="AF64" s="24">
        <v>5</v>
      </c>
      <c r="AG64" s="24">
        <v>3</v>
      </c>
      <c r="AH64" s="24">
        <v>3</v>
      </c>
      <c r="AI64" s="24">
        <v>4</v>
      </c>
      <c r="AJ64" s="24"/>
      <c r="AK64" s="4"/>
      <c r="AL64" s="4"/>
      <c r="AM64" s="346">
        <v>4379.99</v>
      </c>
      <c r="AN64" s="346">
        <v>3146.77</v>
      </c>
      <c r="AO64" s="346">
        <v>96.93</v>
      </c>
      <c r="AP64" s="346">
        <v>104.57</v>
      </c>
      <c r="AQ64" s="346">
        <v>1106.28</v>
      </c>
      <c r="AR64" s="346"/>
      <c r="AS64" s="328"/>
      <c r="AT64" s="328"/>
      <c r="AU64" s="346">
        <v>364.99916666666701</v>
      </c>
      <c r="AV64" s="346">
        <v>262.23083333333301</v>
      </c>
      <c r="AW64" s="346">
        <v>8.0775000000000006</v>
      </c>
      <c r="AX64" s="346">
        <v>9.5063636363636395</v>
      </c>
      <c r="AY64" s="346">
        <v>92.19</v>
      </c>
      <c r="AZ64" s="346"/>
      <c r="BA64" s="4"/>
    </row>
    <row r="65" spans="1:53" ht="14.4">
      <c r="A65" s="56"/>
      <c r="B65" s="83" t="s">
        <v>1239</v>
      </c>
      <c r="C65" s="11"/>
      <c r="D65" s="70" t="s">
        <v>440</v>
      </c>
      <c r="E65" s="11">
        <v>6</v>
      </c>
      <c r="F65" s="11">
        <v>4</v>
      </c>
      <c r="G65" s="11">
        <v>3</v>
      </c>
      <c r="H65" s="11">
        <v>1</v>
      </c>
      <c r="I65" s="11">
        <v>1</v>
      </c>
      <c r="J65" s="11"/>
      <c r="M65" s="327">
        <v>1630.98</v>
      </c>
      <c r="N65" s="327">
        <v>52.22</v>
      </c>
      <c r="O65" s="327">
        <v>36.46</v>
      </c>
      <c r="P65" s="327">
        <v>5.84</v>
      </c>
      <c r="Q65" s="327">
        <v>13.09</v>
      </c>
      <c r="R65" s="327"/>
      <c r="S65" s="328"/>
      <c r="T65" s="328"/>
      <c r="U65" s="327">
        <v>271.83</v>
      </c>
      <c r="V65" s="327">
        <v>8.7033333333333296</v>
      </c>
      <c r="W65" s="327">
        <v>9.1150000000000002</v>
      </c>
      <c r="X65" s="327">
        <v>2.92</v>
      </c>
      <c r="Y65" s="327">
        <v>6.5449999999999999</v>
      </c>
      <c r="Z65" s="327"/>
      <c r="AA65" s="4"/>
      <c r="AB65" s="11" t="s">
        <v>390</v>
      </c>
      <c r="AC65" s="11"/>
      <c r="AD65" s="70" t="s">
        <v>395</v>
      </c>
      <c r="AE65" s="24">
        <v>24</v>
      </c>
      <c r="AF65" s="24">
        <v>12</v>
      </c>
      <c r="AG65" s="24">
        <v>9</v>
      </c>
      <c r="AH65" s="24">
        <v>9</v>
      </c>
      <c r="AI65" s="24">
        <v>10</v>
      </c>
      <c r="AJ65" s="24"/>
      <c r="AK65" s="4"/>
      <c r="AL65" s="4"/>
      <c r="AM65" s="346">
        <v>10212.83</v>
      </c>
      <c r="AN65" s="346">
        <v>4994.17</v>
      </c>
      <c r="AO65" s="346">
        <v>537.54999999999995</v>
      </c>
      <c r="AP65" s="346">
        <v>628.24</v>
      </c>
      <c r="AQ65" s="346">
        <v>7300.94</v>
      </c>
      <c r="AR65" s="346"/>
      <c r="AS65" s="328"/>
      <c r="AT65" s="328"/>
      <c r="AU65" s="346">
        <v>425.53458333333299</v>
      </c>
      <c r="AV65" s="346">
        <v>208.09041666666701</v>
      </c>
      <c r="AW65" s="346">
        <v>22.397916666666699</v>
      </c>
      <c r="AX65" s="346">
        <v>27.314782608695701</v>
      </c>
      <c r="AY65" s="346">
        <v>317.43217391304302</v>
      </c>
      <c r="AZ65" s="346"/>
      <c r="BA65" s="4"/>
    </row>
    <row r="66" spans="1:53" ht="14.4">
      <c r="A66" s="56"/>
      <c r="B66" s="83" t="s">
        <v>443</v>
      </c>
      <c r="C66" s="11"/>
      <c r="D66" s="70" t="s">
        <v>444</v>
      </c>
      <c r="E66" s="11">
        <v>162</v>
      </c>
      <c r="F66" s="11">
        <v>132</v>
      </c>
      <c r="G66" s="11">
        <v>73</v>
      </c>
      <c r="H66" s="11">
        <v>74</v>
      </c>
      <c r="I66" s="11">
        <v>95</v>
      </c>
      <c r="J66" s="11"/>
      <c r="M66" s="327">
        <v>31567.200000000001</v>
      </c>
      <c r="N66" s="327">
        <v>24008.19</v>
      </c>
      <c r="O66" s="327">
        <v>11968.78</v>
      </c>
      <c r="P66" s="327">
        <v>10472.52</v>
      </c>
      <c r="Q66" s="327">
        <v>117387.82</v>
      </c>
      <c r="R66" s="327"/>
      <c r="S66" s="328"/>
      <c r="T66" s="328"/>
      <c r="U66" s="327">
        <v>148.90188679245301</v>
      </c>
      <c r="V66" s="327">
        <v>113.246179245283</v>
      </c>
      <c r="W66" s="327">
        <v>73.428098159509204</v>
      </c>
      <c r="X66" s="327">
        <v>57.226885245901698</v>
      </c>
      <c r="Y66" s="327">
        <v>575.43049019607804</v>
      </c>
      <c r="Z66" s="327"/>
      <c r="AA66" s="4"/>
      <c r="AB66" s="11" t="s">
        <v>1290</v>
      </c>
      <c r="AC66" s="11"/>
      <c r="AD66" s="70" t="s">
        <v>440</v>
      </c>
      <c r="AE66" s="24">
        <v>1</v>
      </c>
      <c r="AF66" s="24">
        <v>1</v>
      </c>
      <c r="AG66" s="24"/>
      <c r="AH66" s="24"/>
      <c r="AI66" s="24"/>
      <c r="AJ66" s="24"/>
      <c r="AK66" s="4"/>
      <c r="AL66" s="4"/>
      <c r="AM66" s="346">
        <v>27.72</v>
      </c>
      <c r="AN66" s="346">
        <v>15</v>
      </c>
      <c r="AO66" s="346"/>
      <c r="AP66" s="346"/>
      <c r="AQ66" s="346"/>
      <c r="AR66" s="346"/>
      <c r="AS66" s="328"/>
      <c r="AT66" s="328"/>
      <c r="AU66" s="346">
        <v>27.72</v>
      </c>
      <c r="AV66" s="346">
        <v>15</v>
      </c>
      <c r="AW66" s="346"/>
      <c r="AX66" s="346"/>
      <c r="AY66" s="346"/>
      <c r="AZ66" s="346"/>
      <c r="BA66" s="4"/>
    </row>
    <row r="67" spans="1:53" ht="14.4">
      <c r="A67" s="56"/>
      <c r="B67" s="83" t="s">
        <v>443</v>
      </c>
      <c r="C67" s="11"/>
      <c r="D67" s="70" t="s">
        <v>477</v>
      </c>
      <c r="E67" s="11">
        <v>1</v>
      </c>
      <c r="F67" s="11">
        <v>1</v>
      </c>
      <c r="G67" s="11">
        <v>1</v>
      </c>
      <c r="H67" s="11"/>
      <c r="I67" s="11">
        <v>1</v>
      </c>
      <c r="J67" s="11"/>
      <c r="M67" s="327">
        <v>25.84</v>
      </c>
      <c r="N67" s="327">
        <v>24.48</v>
      </c>
      <c r="O67" s="327">
        <v>159.78</v>
      </c>
      <c r="P67" s="327"/>
      <c r="Q67" s="327">
        <v>2177.0300000000002</v>
      </c>
      <c r="R67" s="327"/>
      <c r="S67" s="328"/>
      <c r="T67" s="328"/>
      <c r="U67" s="327">
        <v>25.84</v>
      </c>
      <c r="V67" s="327">
        <v>24.48</v>
      </c>
      <c r="W67" s="327">
        <v>159.78</v>
      </c>
      <c r="X67" s="327"/>
      <c r="Y67" s="327">
        <v>2177.0300000000002</v>
      </c>
      <c r="Z67" s="327"/>
      <c r="AA67" s="4"/>
      <c r="AB67" s="11" t="s">
        <v>488</v>
      </c>
      <c r="AC67" s="11"/>
      <c r="AD67" s="70" t="s">
        <v>489</v>
      </c>
      <c r="AE67" s="24">
        <v>8</v>
      </c>
      <c r="AF67" s="24">
        <v>5</v>
      </c>
      <c r="AG67" s="24">
        <v>5</v>
      </c>
      <c r="AH67" s="24">
        <v>4</v>
      </c>
      <c r="AI67" s="24">
        <v>4</v>
      </c>
      <c r="AJ67" s="24"/>
      <c r="AK67" s="4"/>
      <c r="AL67" s="4"/>
      <c r="AM67" s="346">
        <v>592.69000000000005</v>
      </c>
      <c r="AN67" s="346">
        <v>474.51</v>
      </c>
      <c r="AO67" s="346">
        <v>291.45</v>
      </c>
      <c r="AP67" s="346">
        <v>191.94</v>
      </c>
      <c r="AQ67" s="346">
        <v>2209.58</v>
      </c>
      <c r="AR67" s="346"/>
      <c r="AS67" s="328"/>
      <c r="AT67" s="328"/>
      <c r="AU67" s="346">
        <v>65.854444444444397</v>
      </c>
      <c r="AV67" s="346">
        <v>52.723333333333301</v>
      </c>
      <c r="AW67" s="346">
        <v>32.383333333333297</v>
      </c>
      <c r="AX67" s="346">
        <v>21.3266666666667</v>
      </c>
      <c r="AY67" s="346">
        <v>245.508888888889</v>
      </c>
      <c r="AZ67" s="346"/>
      <c r="BA67" s="4"/>
    </row>
    <row r="68" spans="1:53" ht="14.4">
      <c r="A68" s="56"/>
      <c r="B68" s="83" t="s">
        <v>614</v>
      </c>
      <c r="C68" s="11"/>
      <c r="D68" s="70" t="s">
        <v>444</v>
      </c>
      <c r="E68" s="11">
        <v>8</v>
      </c>
      <c r="F68" s="11">
        <v>5</v>
      </c>
      <c r="G68" s="11"/>
      <c r="H68" s="11">
        <v>2</v>
      </c>
      <c r="I68" s="11">
        <v>3</v>
      </c>
      <c r="J68" s="11"/>
      <c r="M68" s="327">
        <v>1622.39</v>
      </c>
      <c r="N68" s="327">
        <v>1543.03</v>
      </c>
      <c r="O68" s="327">
        <v>0</v>
      </c>
      <c r="P68" s="327">
        <v>136.46</v>
      </c>
      <c r="Q68" s="327">
        <v>5139.9799999999996</v>
      </c>
      <c r="R68" s="327"/>
      <c r="S68" s="328"/>
      <c r="T68" s="328"/>
      <c r="U68" s="327">
        <v>180.26555555555601</v>
      </c>
      <c r="V68" s="327">
        <v>171.44777777777799</v>
      </c>
      <c r="W68" s="327">
        <v>0</v>
      </c>
      <c r="X68" s="327">
        <v>15.1622222222222</v>
      </c>
      <c r="Y68" s="327">
        <v>571.10888888888906</v>
      </c>
      <c r="Z68" s="327"/>
      <c r="AA68" s="4"/>
      <c r="AB68" s="11" t="s">
        <v>267</v>
      </c>
      <c r="AC68" s="11"/>
      <c r="AD68" s="70" t="s">
        <v>268</v>
      </c>
      <c r="AE68" s="24">
        <v>55</v>
      </c>
      <c r="AF68" s="24">
        <v>28</v>
      </c>
      <c r="AG68" s="24">
        <v>18</v>
      </c>
      <c r="AH68" s="24">
        <v>12</v>
      </c>
      <c r="AI68" s="24">
        <v>10</v>
      </c>
      <c r="AJ68" s="24"/>
      <c r="AK68" s="4"/>
      <c r="AL68" s="4"/>
      <c r="AM68" s="346">
        <v>20794.09</v>
      </c>
      <c r="AN68" s="346">
        <v>9631.49</v>
      </c>
      <c r="AO68" s="346">
        <v>6557.82</v>
      </c>
      <c r="AP68" s="346">
        <v>5452.58</v>
      </c>
      <c r="AQ68" s="346">
        <v>22651.95</v>
      </c>
      <c r="AR68" s="346"/>
      <c r="AS68" s="328"/>
      <c r="AT68" s="328"/>
      <c r="AU68" s="346">
        <v>352.44220338983001</v>
      </c>
      <c r="AV68" s="346">
        <v>163.245593220339</v>
      </c>
      <c r="AW68" s="346">
        <v>119.233090909091</v>
      </c>
      <c r="AX68" s="346">
        <v>100.973703703704</v>
      </c>
      <c r="AY68" s="346">
        <v>404.49910714285699</v>
      </c>
      <c r="AZ68" s="346"/>
      <c r="BA68" s="4"/>
    </row>
    <row r="69" spans="1:53" ht="14.4">
      <c r="A69" s="56"/>
      <c r="B69" s="83" t="s">
        <v>1240</v>
      </c>
      <c r="C69" s="11"/>
      <c r="D69" s="70" t="s">
        <v>444</v>
      </c>
      <c r="E69" s="11">
        <v>1</v>
      </c>
      <c r="F69" s="11"/>
      <c r="G69" s="11"/>
      <c r="H69" s="11"/>
      <c r="I69" s="11"/>
      <c r="J69" s="11"/>
      <c r="M69" s="327">
        <v>161.11000000000001</v>
      </c>
      <c r="N69" s="327">
        <v>0</v>
      </c>
      <c r="O69" s="327">
        <v>0</v>
      </c>
      <c r="P69" s="327">
        <v>0</v>
      </c>
      <c r="Q69" s="327">
        <v>0</v>
      </c>
      <c r="R69" s="327"/>
      <c r="S69" s="328"/>
      <c r="T69" s="328"/>
      <c r="U69" s="327">
        <v>161.11000000000001</v>
      </c>
      <c r="V69" s="327">
        <v>0</v>
      </c>
      <c r="W69" s="327">
        <v>0</v>
      </c>
      <c r="X69" s="327">
        <v>0</v>
      </c>
      <c r="Y69" s="327">
        <v>0</v>
      </c>
      <c r="Z69" s="327"/>
      <c r="AA69" s="4"/>
      <c r="AB69" s="11" t="s">
        <v>267</v>
      </c>
      <c r="AC69" s="11"/>
      <c r="AD69" s="70" t="s">
        <v>1302</v>
      </c>
      <c r="AE69" s="24">
        <v>1</v>
      </c>
      <c r="AF69" s="24"/>
      <c r="AG69" s="24"/>
      <c r="AH69" s="24"/>
      <c r="AI69" s="24"/>
      <c r="AJ69" s="24"/>
      <c r="AK69" s="4"/>
      <c r="AL69" s="4"/>
      <c r="AM69" s="346">
        <v>1634.51</v>
      </c>
      <c r="AN69" s="346">
        <v>0</v>
      </c>
      <c r="AO69" s="346"/>
      <c r="AP69" s="346"/>
      <c r="AQ69" s="346"/>
      <c r="AR69" s="346"/>
      <c r="AS69" s="328"/>
      <c r="AT69" s="328"/>
      <c r="AU69" s="346">
        <v>1634.51</v>
      </c>
      <c r="AV69" s="346">
        <v>0</v>
      </c>
      <c r="AW69" s="346"/>
      <c r="AX69" s="346"/>
      <c r="AY69" s="346"/>
      <c r="AZ69" s="346"/>
      <c r="BA69" s="4"/>
    </row>
    <row r="70" spans="1:53" ht="14.4">
      <c r="A70" s="56"/>
      <c r="B70" s="83" t="s">
        <v>349</v>
      </c>
      <c r="C70" s="11"/>
      <c r="D70" s="70" t="s">
        <v>350</v>
      </c>
      <c r="E70" s="11">
        <v>83</v>
      </c>
      <c r="F70" s="11">
        <v>66</v>
      </c>
      <c r="G70" s="11">
        <v>53</v>
      </c>
      <c r="H70" s="11">
        <v>41</v>
      </c>
      <c r="I70" s="11">
        <v>53</v>
      </c>
      <c r="J70" s="11"/>
      <c r="M70" s="327">
        <v>12235.78</v>
      </c>
      <c r="N70" s="327">
        <v>13435.44</v>
      </c>
      <c r="O70" s="327">
        <v>8109.29</v>
      </c>
      <c r="P70" s="327">
        <v>4430.1000000000004</v>
      </c>
      <c r="Q70" s="327">
        <v>51574.400000000001</v>
      </c>
      <c r="R70" s="327"/>
      <c r="S70" s="328"/>
      <c r="T70" s="328"/>
      <c r="U70" s="327">
        <v>108.28123893805299</v>
      </c>
      <c r="V70" s="327">
        <v>118.89769911504401</v>
      </c>
      <c r="W70" s="327">
        <v>79.502843137254899</v>
      </c>
      <c r="X70" s="327">
        <v>45.2051020408163</v>
      </c>
      <c r="Y70" s="327">
        <v>491.18476190476201</v>
      </c>
      <c r="Z70" s="327"/>
      <c r="AA70" s="4"/>
      <c r="AB70" s="11" t="s">
        <v>318</v>
      </c>
      <c r="AC70" s="11"/>
      <c r="AD70" s="70" t="s">
        <v>319</v>
      </c>
      <c r="AE70" s="24">
        <v>23</v>
      </c>
      <c r="AF70" s="24">
        <v>14</v>
      </c>
      <c r="AG70" s="24">
        <v>6</v>
      </c>
      <c r="AH70" s="24">
        <v>2</v>
      </c>
      <c r="AI70" s="24">
        <v>3</v>
      </c>
      <c r="AJ70" s="24"/>
      <c r="AK70" s="4"/>
      <c r="AL70" s="4"/>
      <c r="AM70" s="346">
        <v>6997.32</v>
      </c>
      <c r="AN70" s="346">
        <v>2505.65</v>
      </c>
      <c r="AO70" s="346">
        <v>1075.49</v>
      </c>
      <c r="AP70" s="346">
        <v>66.42</v>
      </c>
      <c r="AQ70" s="346">
        <v>2386.6999999999998</v>
      </c>
      <c r="AR70" s="346"/>
      <c r="AS70" s="328"/>
      <c r="AT70" s="328"/>
      <c r="AU70" s="346">
        <v>304.23130434782598</v>
      </c>
      <c r="AV70" s="346">
        <v>108.94130434782601</v>
      </c>
      <c r="AW70" s="346">
        <v>46.760434782608698</v>
      </c>
      <c r="AX70" s="346">
        <v>3.3210000000000002</v>
      </c>
      <c r="AY70" s="346">
        <v>108.486363636364</v>
      </c>
      <c r="AZ70" s="346"/>
      <c r="BA70" s="4"/>
    </row>
    <row r="71" spans="1:53" ht="14.4">
      <c r="A71" s="56"/>
      <c r="B71" s="83" t="s">
        <v>1241</v>
      </c>
      <c r="C71" s="11"/>
      <c r="D71" s="70" t="s">
        <v>1280</v>
      </c>
      <c r="E71" s="11">
        <v>1</v>
      </c>
      <c r="F71" s="11"/>
      <c r="G71" s="11"/>
      <c r="H71" s="11"/>
      <c r="I71" s="11"/>
      <c r="J71" s="11"/>
      <c r="M71" s="327">
        <v>78.72</v>
      </c>
      <c r="N71" s="327">
        <v>0</v>
      </c>
      <c r="O71" s="327">
        <v>0</v>
      </c>
      <c r="P71" s="327">
        <v>0</v>
      </c>
      <c r="Q71" s="327">
        <v>0</v>
      </c>
      <c r="R71" s="327"/>
      <c r="S71" s="328"/>
      <c r="T71" s="328"/>
      <c r="U71" s="327">
        <v>78.72</v>
      </c>
      <c r="V71" s="327">
        <v>0</v>
      </c>
      <c r="W71" s="327">
        <v>0</v>
      </c>
      <c r="X71" s="327">
        <v>0</v>
      </c>
      <c r="Y71" s="327">
        <v>0</v>
      </c>
      <c r="Z71" s="327"/>
      <c r="AA71" s="4"/>
      <c r="AB71" s="11" t="s">
        <v>213</v>
      </c>
      <c r="AC71" s="11"/>
      <c r="AD71" s="70" t="s">
        <v>204</v>
      </c>
      <c r="AE71" s="24">
        <v>1</v>
      </c>
      <c r="AF71" s="24"/>
      <c r="AG71" s="24"/>
      <c r="AH71" s="24"/>
      <c r="AI71" s="24"/>
      <c r="AJ71" s="24"/>
      <c r="AK71" s="4"/>
      <c r="AL71" s="4"/>
      <c r="AM71" s="346">
        <v>2.75</v>
      </c>
      <c r="AN71" s="346">
        <v>0</v>
      </c>
      <c r="AO71" s="346"/>
      <c r="AP71" s="346">
        <v>0</v>
      </c>
      <c r="AQ71" s="346">
        <v>0</v>
      </c>
      <c r="AR71" s="346"/>
      <c r="AS71" s="328"/>
      <c r="AT71" s="328"/>
      <c r="AU71" s="346">
        <v>2.75</v>
      </c>
      <c r="AV71" s="346">
        <v>0</v>
      </c>
      <c r="AW71" s="346"/>
      <c r="AX71" s="346">
        <v>0</v>
      </c>
      <c r="AY71" s="346">
        <v>0</v>
      </c>
      <c r="AZ71" s="346"/>
      <c r="BA71" s="4"/>
    </row>
    <row r="72" spans="1:53" ht="14.4">
      <c r="A72" s="56"/>
      <c r="B72" s="83" t="s">
        <v>337</v>
      </c>
      <c r="C72" s="11"/>
      <c r="D72" s="70" t="s">
        <v>338</v>
      </c>
      <c r="E72" s="11">
        <v>776</v>
      </c>
      <c r="F72" s="11">
        <v>352</v>
      </c>
      <c r="G72" s="11">
        <v>254</v>
      </c>
      <c r="H72" s="11">
        <v>161</v>
      </c>
      <c r="I72" s="11">
        <v>185</v>
      </c>
      <c r="J72" s="11"/>
      <c r="M72" s="327">
        <v>101182.15</v>
      </c>
      <c r="N72" s="327">
        <v>40805.589999999997</v>
      </c>
      <c r="O72" s="327">
        <v>22845.65</v>
      </c>
      <c r="P72" s="327">
        <v>14446.73</v>
      </c>
      <c r="Q72" s="327">
        <v>134517.46</v>
      </c>
      <c r="R72" s="327"/>
      <c r="S72" s="328"/>
      <c r="T72" s="328"/>
      <c r="U72" s="327">
        <v>122.793871359223</v>
      </c>
      <c r="V72" s="327">
        <v>49.521347087378601</v>
      </c>
      <c r="W72" s="327">
        <v>29.440270618556699</v>
      </c>
      <c r="X72" s="327">
        <v>18.737652399481199</v>
      </c>
      <c r="Y72" s="327">
        <v>173.34724226804099</v>
      </c>
      <c r="Z72" s="327"/>
      <c r="AA72" s="4"/>
      <c r="AB72" s="11" t="s">
        <v>213</v>
      </c>
      <c r="AC72" s="11"/>
      <c r="AD72" s="70" t="s">
        <v>214</v>
      </c>
      <c r="AE72" s="24">
        <v>26</v>
      </c>
      <c r="AF72" s="24">
        <v>11</v>
      </c>
      <c r="AG72" s="24">
        <v>8</v>
      </c>
      <c r="AH72" s="24">
        <v>8</v>
      </c>
      <c r="AI72" s="24">
        <v>8</v>
      </c>
      <c r="AJ72" s="24"/>
      <c r="AK72" s="4"/>
      <c r="AL72" s="4"/>
      <c r="AM72" s="346">
        <v>18474.259999999998</v>
      </c>
      <c r="AN72" s="346">
        <v>1616.58</v>
      </c>
      <c r="AO72" s="346">
        <v>731.82</v>
      </c>
      <c r="AP72" s="346">
        <v>652.69000000000005</v>
      </c>
      <c r="AQ72" s="346">
        <v>12541.49</v>
      </c>
      <c r="AR72" s="346"/>
      <c r="AS72" s="328"/>
      <c r="AT72" s="328"/>
      <c r="AU72" s="346">
        <v>710.54846153846097</v>
      </c>
      <c r="AV72" s="346">
        <v>62.176153846153802</v>
      </c>
      <c r="AW72" s="346">
        <v>29.2728</v>
      </c>
      <c r="AX72" s="346">
        <v>26.107600000000001</v>
      </c>
      <c r="AY72" s="346">
        <v>501.65960000000001</v>
      </c>
      <c r="AZ72" s="346"/>
      <c r="BA72" s="4"/>
    </row>
    <row r="73" spans="1:53" ht="14.4">
      <c r="A73" s="56"/>
      <c r="B73" s="83" t="s">
        <v>337</v>
      </c>
      <c r="C73" s="11"/>
      <c r="D73" s="70" t="s">
        <v>350</v>
      </c>
      <c r="E73" s="11">
        <v>1</v>
      </c>
      <c r="F73" s="11">
        <v>1</v>
      </c>
      <c r="G73" s="11">
        <v>1</v>
      </c>
      <c r="H73" s="11"/>
      <c r="I73" s="11"/>
      <c r="J73" s="11"/>
      <c r="M73" s="327">
        <v>33.32</v>
      </c>
      <c r="N73" s="327">
        <v>36.74</v>
      </c>
      <c r="O73" s="327">
        <v>26.39</v>
      </c>
      <c r="P73" s="327">
        <v>0</v>
      </c>
      <c r="Q73" s="327">
        <v>0</v>
      </c>
      <c r="R73" s="327"/>
      <c r="S73" s="328"/>
      <c r="T73" s="328"/>
      <c r="U73" s="327">
        <v>33.32</v>
      </c>
      <c r="V73" s="327">
        <v>36.74</v>
      </c>
      <c r="W73" s="327">
        <v>26.39</v>
      </c>
      <c r="X73" s="327">
        <v>0</v>
      </c>
      <c r="Y73" s="327">
        <v>0</v>
      </c>
      <c r="Z73" s="327"/>
      <c r="AA73" s="4"/>
      <c r="AB73" s="11" t="s">
        <v>314</v>
      </c>
      <c r="AC73" s="11"/>
      <c r="AD73" s="70" t="s">
        <v>315</v>
      </c>
      <c r="AE73" s="24">
        <v>3</v>
      </c>
      <c r="AF73" s="24">
        <v>1</v>
      </c>
      <c r="AG73" s="24"/>
      <c r="AH73" s="24"/>
      <c r="AI73" s="24"/>
      <c r="AJ73" s="24"/>
      <c r="AK73" s="4"/>
      <c r="AL73" s="4"/>
      <c r="AM73" s="346">
        <v>479.21</v>
      </c>
      <c r="AN73" s="346">
        <v>330.19</v>
      </c>
      <c r="AO73" s="346">
        <v>0</v>
      </c>
      <c r="AP73" s="346">
        <v>0</v>
      </c>
      <c r="AQ73" s="346">
        <v>0</v>
      </c>
      <c r="AR73" s="346"/>
      <c r="AS73" s="328"/>
      <c r="AT73" s="328"/>
      <c r="AU73" s="346">
        <v>159.73666666666699</v>
      </c>
      <c r="AV73" s="346">
        <v>110.06333333333301</v>
      </c>
      <c r="AW73" s="346">
        <v>0</v>
      </c>
      <c r="AX73" s="346">
        <v>0</v>
      </c>
      <c r="AY73" s="346">
        <v>0</v>
      </c>
      <c r="AZ73" s="346"/>
      <c r="BA73" s="4"/>
    </row>
    <row r="74" spans="1:53" ht="14.4">
      <c r="A74" s="56"/>
      <c r="B74" s="83" t="s">
        <v>337</v>
      </c>
      <c r="C74" s="11"/>
      <c r="D74" s="70" t="s">
        <v>427</v>
      </c>
      <c r="E74" s="11">
        <v>1</v>
      </c>
      <c r="F74" s="11"/>
      <c r="G74" s="11"/>
      <c r="H74" s="11"/>
      <c r="I74" s="11"/>
      <c r="J74" s="11"/>
      <c r="M74" s="327">
        <v>112.8</v>
      </c>
      <c r="N74" s="327">
        <v>0</v>
      </c>
      <c r="O74" s="327">
        <v>0</v>
      </c>
      <c r="P74" s="327">
        <v>0</v>
      </c>
      <c r="Q74" s="327">
        <v>0</v>
      </c>
      <c r="R74" s="327"/>
      <c r="S74" s="328"/>
      <c r="T74" s="328"/>
      <c r="U74" s="327">
        <v>112.8</v>
      </c>
      <c r="V74" s="327">
        <v>0</v>
      </c>
      <c r="W74" s="327">
        <v>0</v>
      </c>
      <c r="X74" s="327">
        <v>0</v>
      </c>
      <c r="Y74" s="327">
        <v>0</v>
      </c>
      <c r="Z74" s="327"/>
      <c r="AA74" s="4"/>
      <c r="AB74" s="11" t="s">
        <v>445</v>
      </c>
      <c r="AC74" s="11"/>
      <c r="AD74" s="70" t="s">
        <v>446</v>
      </c>
      <c r="AE74" s="24">
        <v>33</v>
      </c>
      <c r="AF74" s="24">
        <v>30</v>
      </c>
      <c r="AG74" s="24">
        <v>29</v>
      </c>
      <c r="AH74" s="24">
        <v>23</v>
      </c>
      <c r="AI74" s="24">
        <v>26</v>
      </c>
      <c r="AJ74" s="24"/>
      <c r="AK74" s="4"/>
      <c r="AL74" s="4"/>
      <c r="AM74" s="346">
        <v>3773.03</v>
      </c>
      <c r="AN74" s="346">
        <v>3575.57</v>
      </c>
      <c r="AO74" s="346">
        <v>3382.31</v>
      </c>
      <c r="AP74" s="346">
        <v>4026.26</v>
      </c>
      <c r="AQ74" s="346">
        <v>9033.52</v>
      </c>
      <c r="AR74" s="346"/>
      <c r="AS74" s="328"/>
      <c r="AT74" s="328"/>
      <c r="AU74" s="346">
        <v>107.800857142857</v>
      </c>
      <c r="AV74" s="346">
        <v>102.159142857143</v>
      </c>
      <c r="AW74" s="346">
        <v>102.494242424242</v>
      </c>
      <c r="AX74" s="346">
        <v>138.83655172413799</v>
      </c>
      <c r="AY74" s="346">
        <v>273.74303030303003</v>
      </c>
      <c r="AZ74" s="346"/>
      <c r="BA74" s="4"/>
    </row>
    <row r="75" spans="1:53" ht="14.4">
      <c r="A75" s="56"/>
      <c r="B75" s="83" t="s">
        <v>351</v>
      </c>
      <c r="C75" s="11"/>
      <c r="D75" s="70" t="s">
        <v>350</v>
      </c>
      <c r="E75" s="11">
        <v>518</v>
      </c>
      <c r="F75" s="11">
        <v>328</v>
      </c>
      <c r="G75" s="11">
        <v>242</v>
      </c>
      <c r="H75" s="11">
        <v>179</v>
      </c>
      <c r="I75" s="11">
        <v>215</v>
      </c>
      <c r="J75" s="11"/>
      <c r="M75" s="327">
        <v>74046.37</v>
      </c>
      <c r="N75" s="327">
        <v>46804.169999999896</v>
      </c>
      <c r="O75" s="327">
        <v>25893.03</v>
      </c>
      <c r="P75" s="327">
        <v>19987.939999999999</v>
      </c>
      <c r="Q75" s="327">
        <v>195803.51999999999</v>
      </c>
      <c r="R75" s="327"/>
      <c r="S75" s="328"/>
      <c r="T75" s="328"/>
      <c r="U75" s="327">
        <v>117.908232484076</v>
      </c>
      <c r="V75" s="327">
        <v>74.528933121018994</v>
      </c>
      <c r="W75" s="327">
        <v>45.828371681415902</v>
      </c>
      <c r="X75" s="327">
        <v>40.708635437881902</v>
      </c>
      <c r="Y75" s="327">
        <v>329.08154621848701</v>
      </c>
      <c r="Z75" s="327"/>
      <c r="AA75" s="4"/>
      <c r="AB75" s="11" t="s">
        <v>459</v>
      </c>
      <c r="AC75" s="11"/>
      <c r="AD75" s="70" t="s">
        <v>460</v>
      </c>
      <c r="AE75" s="24">
        <v>12</v>
      </c>
      <c r="AF75" s="24">
        <v>4</v>
      </c>
      <c r="AG75" s="24">
        <v>2</v>
      </c>
      <c r="AH75" s="24">
        <v>4</v>
      </c>
      <c r="AI75" s="24">
        <v>1</v>
      </c>
      <c r="AJ75" s="24"/>
      <c r="AK75" s="4"/>
      <c r="AL75" s="4"/>
      <c r="AM75" s="346">
        <v>6211.8</v>
      </c>
      <c r="AN75" s="346">
        <v>153.16999999999999</v>
      </c>
      <c r="AO75" s="346">
        <v>20.78</v>
      </c>
      <c r="AP75" s="346">
        <v>91.48</v>
      </c>
      <c r="AQ75" s="346">
        <v>81.38</v>
      </c>
      <c r="AR75" s="346"/>
      <c r="AS75" s="328"/>
      <c r="AT75" s="328"/>
      <c r="AU75" s="346">
        <v>443.7</v>
      </c>
      <c r="AV75" s="346">
        <v>10.9407142857143</v>
      </c>
      <c r="AW75" s="346">
        <v>1.88909090909091</v>
      </c>
      <c r="AX75" s="346">
        <v>8.31636363636364</v>
      </c>
      <c r="AY75" s="346">
        <v>6.26</v>
      </c>
      <c r="AZ75" s="346"/>
      <c r="BA75" s="4"/>
    </row>
    <row r="76" spans="1:53" ht="14.4">
      <c r="A76" s="56"/>
      <c r="B76" s="83" t="s">
        <v>351</v>
      </c>
      <c r="C76" s="11"/>
      <c r="D76" s="70" t="s">
        <v>356</v>
      </c>
      <c r="E76" s="11">
        <v>4</v>
      </c>
      <c r="F76" s="11">
        <v>2</v>
      </c>
      <c r="G76" s="11">
        <v>1</v>
      </c>
      <c r="H76" s="11">
        <v>1</v>
      </c>
      <c r="I76" s="11">
        <v>1</v>
      </c>
      <c r="J76" s="11"/>
      <c r="M76" s="327">
        <v>642.01</v>
      </c>
      <c r="N76" s="327">
        <v>444.88</v>
      </c>
      <c r="O76" s="327">
        <v>34.57</v>
      </c>
      <c r="P76" s="327">
        <v>68.34</v>
      </c>
      <c r="Q76" s="327">
        <v>134.25</v>
      </c>
      <c r="R76" s="327"/>
      <c r="S76" s="328"/>
      <c r="T76" s="328"/>
      <c r="U76" s="327">
        <v>160.5025</v>
      </c>
      <c r="V76" s="327">
        <v>111.22</v>
      </c>
      <c r="W76" s="327">
        <v>34.57</v>
      </c>
      <c r="X76" s="327">
        <v>68.34</v>
      </c>
      <c r="Y76" s="327">
        <v>134.25</v>
      </c>
      <c r="Z76" s="327"/>
      <c r="AA76" s="4"/>
      <c r="AB76" s="11" t="s">
        <v>215</v>
      </c>
      <c r="AC76" s="11"/>
      <c r="AD76" s="70" t="s">
        <v>216</v>
      </c>
      <c r="AE76" s="24">
        <v>19</v>
      </c>
      <c r="AF76" s="24">
        <v>12</v>
      </c>
      <c r="AG76" s="24">
        <v>5</v>
      </c>
      <c r="AH76" s="24">
        <v>3</v>
      </c>
      <c r="AI76" s="24">
        <v>3</v>
      </c>
      <c r="AJ76" s="24"/>
      <c r="AK76" s="4"/>
      <c r="AL76" s="4"/>
      <c r="AM76" s="346">
        <v>5797.28</v>
      </c>
      <c r="AN76" s="346">
        <v>1593.56</v>
      </c>
      <c r="AO76" s="346">
        <v>324.85000000000002</v>
      </c>
      <c r="AP76" s="346">
        <v>278.07</v>
      </c>
      <c r="AQ76" s="346">
        <v>4935.96</v>
      </c>
      <c r="AR76" s="346"/>
      <c r="AS76" s="328"/>
      <c r="AT76" s="328"/>
      <c r="AU76" s="346">
        <v>305.12</v>
      </c>
      <c r="AV76" s="346">
        <v>83.871578947368405</v>
      </c>
      <c r="AW76" s="346">
        <v>17.0973684210526</v>
      </c>
      <c r="AX76" s="346">
        <v>15.4483333333333</v>
      </c>
      <c r="AY76" s="346">
        <v>259.78736842105297</v>
      </c>
      <c r="AZ76" s="346"/>
      <c r="BA76" s="4"/>
    </row>
    <row r="77" spans="1:53" ht="14.4">
      <c r="A77" s="56"/>
      <c r="B77" s="83" t="s">
        <v>355</v>
      </c>
      <c r="C77" s="11"/>
      <c r="D77" s="70" t="s">
        <v>356</v>
      </c>
      <c r="E77" s="11">
        <v>28</v>
      </c>
      <c r="F77" s="11">
        <v>12</v>
      </c>
      <c r="G77" s="11">
        <v>9</v>
      </c>
      <c r="H77" s="11">
        <v>7</v>
      </c>
      <c r="I77" s="11">
        <v>4</v>
      </c>
      <c r="J77" s="11"/>
      <c r="M77" s="327">
        <v>2893.54</v>
      </c>
      <c r="N77" s="327">
        <v>579.55999999999995</v>
      </c>
      <c r="O77" s="327">
        <v>476.13</v>
      </c>
      <c r="P77" s="327">
        <v>466.26</v>
      </c>
      <c r="Q77" s="327">
        <v>2404.2399999999998</v>
      </c>
      <c r="R77" s="327"/>
      <c r="S77" s="328"/>
      <c r="T77" s="328"/>
      <c r="U77" s="327">
        <v>103.340714285714</v>
      </c>
      <c r="V77" s="327">
        <v>20.698571428571402</v>
      </c>
      <c r="W77" s="327">
        <v>17.634444444444402</v>
      </c>
      <c r="X77" s="327">
        <v>17.268888888888899</v>
      </c>
      <c r="Y77" s="327">
        <v>85.865714285714304</v>
      </c>
      <c r="Z77" s="327"/>
      <c r="AA77" s="4"/>
      <c r="AB77" s="11" t="s">
        <v>306</v>
      </c>
      <c r="AC77" s="11"/>
      <c r="AD77" s="70" t="s">
        <v>307</v>
      </c>
      <c r="AE77" s="24">
        <v>14</v>
      </c>
      <c r="AF77" s="24">
        <v>8</v>
      </c>
      <c r="AG77" s="24">
        <v>6</v>
      </c>
      <c r="AH77" s="24">
        <v>4</v>
      </c>
      <c r="AI77" s="24">
        <v>4</v>
      </c>
      <c r="AJ77" s="24"/>
      <c r="AK77" s="4"/>
      <c r="AL77" s="4"/>
      <c r="AM77" s="346">
        <v>7132.25</v>
      </c>
      <c r="AN77" s="346">
        <v>5012.8500000000004</v>
      </c>
      <c r="AO77" s="346">
        <v>162.81</v>
      </c>
      <c r="AP77" s="346">
        <v>115.68</v>
      </c>
      <c r="AQ77" s="346">
        <v>5614.25</v>
      </c>
      <c r="AR77" s="346"/>
      <c r="AS77" s="328"/>
      <c r="AT77" s="328"/>
      <c r="AU77" s="346">
        <v>509.44642857142799</v>
      </c>
      <c r="AV77" s="346">
        <v>358.06071428571403</v>
      </c>
      <c r="AW77" s="346">
        <v>12.5238461538462</v>
      </c>
      <c r="AX77" s="346">
        <v>8.8984615384615395</v>
      </c>
      <c r="AY77" s="346">
        <v>431.86538461538498</v>
      </c>
      <c r="AZ77" s="346"/>
      <c r="BA77" s="4"/>
    </row>
    <row r="78" spans="1:53" ht="14.4">
      <c r="A78" s="56"/>
      <c r="B78" s="83" t="s">
        <v>390</v>
      </c>
      <c r="C78" s="11"/>
      <c r="D78" s="70" t="s">
        <v>391</v>
      </c>
      <c r="E78" s="11">
        <v>42</v>
      </c>
      <c r="F78" s="11">
        <v>19</v>
      </c>
      <c r="G78" s="11">
        <v>21</v>
      </c>
      <c r="H78" s="11">
        <v>14</v>
      </c>
      <c r="I78" s="11">
        <v>15</v>
      </c>
      <c r="J78" s="11"/>
      <c r="M78" s="327">
        <v>9153.14</v>
      </c>
      <c r="N78" s="327">
        <v>3328.06</v>
      </c>
      <c r="O78" s="327">
        <v>2326.4899999999998</v>
      </c>
      <c r="P78" s="327">
        <v>1200.4100000000001</v>
      </c>
      <c r="Q78" s="327">
        <v>21627.67</v>
      </c>
      <c r="R78" s="327"/>
      <c r="S78" s="328"/>
      <c r="T78" s="328"/>
      <c r="U78" s="327">
        <v>203.403111111111</v>
      </c>
      <c r="V78" s="327">
        <v>73.956888888888898</v>
      </c>
      <c r="W78" s="327">
        <v>54.104418604651201</v>
      </c>
      <c r="X78" s="327">
        <v>30.010249999999999</v>
      </c>
      <c r="Y78" s="327">
        <v>527.50414634146296</v>
      </c>
      <c r="Z78" s="327"/>
      <c r="AA78" s="4"/>
      <c r="AB78" s="11" t="s">
        <v>1291</v>
      </c>
      <c r="AC78" s="11"/>
      <c r="AD78" s="70" t="s">
        <v>403</v>
      </c>
      <c r="AE78" s="24">
        <v>1</v>
      </c>
      <c r="AF78" s="24"/>
      <c r="AG78" s="24"/>
      <c r="AH78" s="24"/>
      <c r="AI78" s="24"/>
      <c r="AJ78" s="24"/>
      <c r="AK78" s="4"/>
      <c r="AL78" s="4"/>
      <c r="AM78" s="346">
        <v>200.94</v>
      </c>
      <c r="AN78" s="346">
        <v>0</v>
      </c>
      <c r="AO78" s="346">
        <v>0</v>
      </c>
      <c r="AP78" s="346">
        <v>0</v>
      </c>
      <c r="AQ78" s="346">
        <v>0</v>
      </c>
      <c r="AR78" s="346"/>
      <c r="AS78" s="328"/>
      <c r="AT78" s="328"/>
      <c r="AU78" s="346">
        <v>200.94</v>
      </c>
      <c r="AV78" s="346">
        <v>0</v>
      </c>
      <c r="AW78" s="346">
        <v>0</v>
      </c>
      <c r="AX78" s="346">
        <v>0</v>
      </c>
      <c r="AY78" s="346">
        <v>0</v>
      </c>
      <c r="AZ78" s="346"/>
      <c r="BA78" s="4"/>
    </row>
    <row r="79" spans="1:53" ht="14.4">
      <c r="A79" s="56"/>
      <c r="B79" s="83" t="s">
        <v>390</v>
      </c>
      <c r="C79" s="11"/>
      <c r="D79" s="70" t="s">
        <v>395</v>
      </c>
      <c r="E79" s="11">
        <v>76</v>
      </c>
      <c r="F79" s="11">
        <v>50</v>
      </c>
      <c r="G79" s="11">
        <v>37</v>
      </c>
      <c r="H79" s="11">
        <v>35</v>
      </c>
      <c r="I79" s="11">
        <v>39</v>
      </c>
      <c r="J79" s="11"/>
      <c r="M79" s="327">
        <v>15829.32</v>
      </c>
      <c r="N79" s="327">
        <v>8085.64</v>
      </c>
      <c r="O79" s="327">
        <v>3550.26</v>
      </c>
      <c r="P79" s="327">
        <v>6268.9</v>
      </c>
      <c r="Q79" s="327">
        <v>34419.68</v>
      </c>
      <c r="R79" s="327"/>
      <c r="S79" s="328"/>
      <c r="T79" s="328"/>
      <c r="U79" s="327">
        <v>173.948571428572</v>
      </c>
      <c r="V79" s="327">
        <v>88.853186813186795</v>
      </c>
      <c r="W79" s="327">
        <v>39.890561797752802</v>
      </c>
      <c r="X79" s="327">
        <v>72.894186046511606</v>
      </c>
      <c r="Y79" s="327">
        <v>400.22883720930201</v>
      </c>
      <c r="Z79" s="327"/>
      <c r="AA79" s="4"/>
      <c r="AB79" s="11" t="s">
        <v>217</v>
      </c>
      <c r="AC79" s="11"/>
      <c r="AD79" s="70" t="s">
        <v>218</v>
      </c>
      <c r="AE79" s="24">
        <v>25</v>
      </c>
      <c r="AF79" s="24">
        <v>12</v>
      </c>
      <c r="AG79" s="24">
        <v>7</v>
      </c>
      <c r="AH79" s="24">
        <v>7</v>
      </c>
      <c r="AI79" s="24">
        <v>15</v>
      </c>
      <c r="AJ79" s="24"/>
      <c r="AK79" s="4"/>
      <c r="AL79" s="4"/>
      <c r="AM79" s="346">
        <v>13178.19</v>
      </c>
      <c r="AN79" s="346">
        <v>14002.33</v>
      </c>
      <c r="AO79" s="346">
        <v>246.84</v>
      </c>
      <c r="AP79" s="346">
        <v>3008.94</v>
      </c>
      <c r="AQ79" s="346">
        <v>14534.69</v>
      </c>
      <c r="AR79" s="346"/>
      <c r="AS79" s="328"/>
      <c r="AT79" s="328"/>
      <c r="AU79" s="346">
        <v>439.27300000000002</v>
      </c>
      <c r="AV79" s="346">
        <v>466.74433333333297</v>
      </c>
      <c r="AW79" s="346">
        <v>8.5117241379310293</v>
      </c>
      <c r="AX79" s="346">
        <v>107.46214285714299</v>
      </c>
      <c r="AY79" s="346">
        <v>519.09607142857101</v>
      </c>
      <c r="AZ79" s="346"/>
      <c r="BA79" s="4"/>
    </row>
    <row r="80" spans="1:53" ht="14.4">
      <c r="A80" s="56"/>
      <c r="B80" s="83" t="s">
        <v>488</v>
      </c>
      <c r="C80" s="11"/>
      <c r="D80" s="70" t="s">
        <v>489</v>
      </c>
      <c r="E80" s="11">
        <v>33</v>
      </c>
      <c r="F80" s="11">
        <v>26</v>
      </c>
      <c r="G80" s="11">
        <v>22</v>
      </c>
      <c r="H80" s="11">
        <v>14</v>
      </c>
      <c r="I80" s="11">
        <v>14</v>
      </c>
      <c r="J80" s="11"/>
      <c r="M80" s="327">
        <v>6241.05</v>
      </c>
      <c r="N80" s="327">
        <v>3558.02</v>
      </c>
      <c r="O80" s="327">
        <v>2562.98</v>
      </c>
      <c r="P80" s="327">
        <v>1987.87</v>
      </c>
      <c r="Q80" s="327">
        <v>25912.46</v>
      </c>
      <c r="R80" s="327"/>
      <c r="S80" s="328"/>
      <c r="T80" s="328"/>
      <c r="U80" s="327">
        <v>168.67702702702701</v>
      </c>
      <c r="V80" s="327">
        <v>96.162702702702703</v>
      </c>
      <c r="W80" s="327">
        <v>71.193888888888907</v>
      </c>
      <c r="X80" s="327">
        <v>56.796285714285702</v>
      </c>
      <c r="Y80" s="327">
        <v>740.35599999999999</v>
      </c>
      <c r="Z80" s="327"/>
      <c r="AA80" s="4"/>
      <c r="AB80" s="11" t="s">
        <v>447</v>
      </c>
      <c r="AC80" s="11"/>
      <c r="AD80" s="70" t="s">
        <v>448</v>
      </c>
      <c r="AE80" s="24">
        <v>40</v>
      </c>
      <c r="AF80" s="24">
        <v>21</v>
      </c>
      <c r="AG80" s="24">
        <v>17</v>
      </c>
      <c r="AH80" s="24">
        <v>12</v>
      </c>
      <c r="AI80" s="24">
        <v>13</v>
      </c>
      <c r="AJ80" s="24"/>
      <c r="AK80" s="4"/>
      <c r="AL80" s="4"/>
      <c r="AM80" s="346">
        <v>8436.99</v>
      </c>
      <c r="AN80" s="346">
        <v>3248.07</v>
      </c>
      <c r="AO80" s="346">
        <v>1790.08</v>
      </c>
      <c r="AP80" s="346">
        <v>1059.42</v>
      </c>
      <c r="AQ80" s="346">
        <v>7697.8</v>
      </c>
      <c r="AR80" s="346"/>
      <c r="AS80" s="328"/>
      <c r="AT80" s="328"/>
      <c r="AU80" s="346">
        <v>200.88071428571399</v>
      </c>
      <c r="AV80" s="346">
        <v>77.334999999999994</v>
      </c>
      <c r="AW80" s="346">
        <v>47.107368421052598</v>
      </c>
      <c r="AX80" s="346">
        <v>28.632972972973</v>
      </c>
      <c r="AY80" s="346">
        <v>202.57368421052601</v>
      </c>
      <c r="AZ80" s="346"/>
      <c r="BA80" s="4"/>
    </row>
    <row r="81" spans="1:53" ht="14.4">
      <c r="A81" s="56"/>
      <c r="B81" s="83" t="s">
        <v>267</v>
      </c>
      <c r="C81" s="11"/>
      <c r="D81" s="70" t="s">
        <v>268</v>
      </c>
      <c r="E81" s="11">
        <v>530</v>
      </c>
      <c r="F81" s="11">
        <v>389</v>
      </c>
      <c r="G81" s="11">
        <v>310</v>
      </c>
      <c r="H81" s="11">
        <v>277</v>
      </c>
      <c r="I81" s="11">
        <v>311</v>
      </c>
      <c r="J81" s="11"/>
      <c r="M81" s="327">
        <v>90212.130000000107</v>
      </c>
      <c r="N81" s="327">
        <v>58318</v>
      </c>
      <c r="O81" s="327">
        <v>37544.01</v>
      </c>
      <c r="P81" s="327">
        <v>41783.129999999997</v>
      </c>
      <c r="Q81" s="327">
        <v>317175.81</v>
      </c>
      <c r="R81" s="327"/>
      <c r="S81" s="328"/>
      <c r="T81" s="328"/>
      <c r="U81" s="327">
        <v>143.64988853503201</v>
      </c>
      <c r="V81" s="327">
        <v>92.863057324840696</v>
      </c>
      <c r="W81" s="327">
        <v>62.887788944723603</v>
      </c>
      <c r="X81" s="327">
        <v>69.988492462311598</v>
      </c>
      <c r="Y81" s="327">
        <v>532.17417785234898</v>
      </c>
      <c r="Z81" s="327"/>
      <c r="AA81" s="4"/>
      <c r="AB81" s="11" t="s">
        <v>219</v>
      </c>
      <c r="AC81" s="11"/>
      <c r="AD81" s="70" t="s">
        <v>220</v>
      </c>
      <c r="AE81" s="24">
        <v>73</v>
      </c>
      <c r="AF81" s="24">
        <v>49</v>
      </c>
      <c r="AG81" s="24">
        <v>38</v>
      </c>
      <c r="AH81" s="24">
        <v>32</v>
      </c>
      <c r="AI81" s="24">
        <v>23</v>
      </c>
      <c r="AJ81" s="24"/>
      <c r="AK81" s="4"/>
      <c r="AL81" s="4"/>
      <c r="AM81" s="346">
        <v>36837.019999999997</v>
      </c>
      <c r="AN81" s="346">
        <v>10611.67</v>
      </c>
      <c r="AO81" s="346">
        <v>5095.9399999999996</v>
      </c>
      <c r="AP81" s="346">
        <v>7852.21</v>
      </c>
      <c r="AQ81" s="346">
        <v>15558.55</v>
      </c>
      <c r="AR81" s="346"/>
      <c r="AS81" s="328"/>
      <c r="AT81" s="328"/>
      <c r="AU81" s="346">
        <v>472.26948717948699</v>
      </c>
      <c r="AV81" s="346">
        <v>136.047051282051</v>
      </c>
      <c r="AW81" s="346">
        <v>67.945866666666703</v>
      </c>
      <c r="AX81" s="346">
        <v>106.110945945946</v>
      </c>
      <c r="AY81" s="346">
        <v>213.13082191780799</v>
      </c>
      <c r="AZ81" s="346"/>
      <c r="BA81" s="4"/>
    </row>
    <row r="82" spans="1:53" ht="14.4">
      <c r="A82" s="56"/>
      <c r="B82" s="83" t="s">
        <v>318</v>
      </c>
      <c r="C82" s="11"/>
      <c r="D82" s="70" t="s">
        <v>319</v>
      </c>
      <c r="E82" s="11">
        <v>107</v>
      </c>
      <c r="F82" s="11">
        <v>75</v>
      </c>
      <c r="G82" s="11">
        <v>53</v>
      </c>
      <c r="H82" s="11">
        <v>53</v>
      </c>
      <c r="I82" s="11">
        <v>53</v>
      </c>
      <c r="J82" s="11"/>
      <c r="M82" s="327">
        <v>22268</v>
      </c>
      <c r="N82" s="327">
        <v>11349.26</v>
      </c>
      <c r="O82" s="327">
        <v>8853.67</v>
      </c>
      <c r="P82" s="327">
        <v>7077.27</v>
      </c>
      <c r="Q82" s="327">
        <v>60767.839999999997</v>
      </c>
      <c r="R82" s="327"/>
      <c r="S82" s="328"/>
      <c r="T82" s="328"/>
      <c r="U82" s="327">
        <v>190.324786324786</v>
      </c>
      <c r="V82" s="327">
        <v>97.002222222222201</v>
      </c>
      <c r="W82" s="327">
        <v>78.351061946902703</v>
      </c>
      <c r="X82" s="327">
        <v>63.189910714285702</v>
      </c>
      <c r="Y82" s="327">
        <v>537.76849557522098</v>
      </c>
      <c r="Z82" s="327"/>
      <c r="AA82" s="4"/>
      <c r="AB82" s="11" t="s">
        <v>352</v>
      </c>
      <c r="AC82" s="11"/>
      <c r="AD82" s="70" t="s">
        <v>350</v>
      </c>
      <c r="AE82" s="24">
        <v>14</v>
      </c>
      <c r="AF82" s="24">
        <v>6</v>
      </c>
      <c r="AG82" s="24">
        <v>3</v>
      </c>
      <c r="AH82" s="24">
        <v>3</v>
      </c>
      <c r="AI82" s="24">
        <v>2</v>
      </c>
      <c r="AJ82" s="24"/>
      <c r="AK82" s="4"/>
      <c r="AL82" s="4"/>
      <c r="AM82" s="346">
        <v>1691.36</v>
      </c>
      <c r="AN82" s="346">
        <v>759.97</v>
      </c>
      <c r="AO82" s="346">
        <v>373.97</v>
      </c>
      <c r="AP82" s="346">
        <v>163.41999999999999</v>
      </c>
      <c r="AQ82" s="346">
        <v>4839.79</v>
      </c>
      <c r="AR82" s="346"/>
      <c r="AS82" s="328"/>
      <c r="AT82" s="328"/>
      <c r="AU82" s="346">
        <v>112.75733333333299</v>
      </c>
      <c r="AV82" s="346">
        <v>50.664666666666697</v>
      </c>
      <c r="AW82" s="346">
        <v>28.766923076923099</v>
      </c>
      <c r="AX82" s="346">
        <v>14.8563636363636</v>
      </c>
      <c r="AY82" s="346">
        <v>372.29153846153798</v>
      </c>
      <c r="AZ82" s="346"/>
      <c r="BA82" s="4"/>
    </row>
    <row r="83" spans="1:53" ht="14.4">
      <c r="A83" s="56"/>
      <c r="B83" s="83" t="s">
        <v>213</v>
      </c>
      <c r="C83" s="11"/>
      <c r="D83" s="70" t="s">
        <v>214</v>
      </c>
      <c r="E83" s="11">
        <v>339</v>
      </c>
      <c r="F83" s="11">
        <v>220</v>
      </c>
      <c r="G83" s="11">
        <v>168</v>
      </c>
      <c r="H83" s="11">
        <v>139</v>
      </c>
      <c r="I83" s="11">
        <v>156</v>
      </c>
      <c r="J83" s="11"/>
      <c r="M83" s="327">
        <v>71482.23</v>
      </c>
      <c r="N83" s="327">
        <v>38925.089999999997</v>
      </c>
      <c r="O83" s="327">
        <v>24305.42</v>
      </c>
      <c r="P83" s="327">
        <v>17171.18</v>
      </c>
      <c r="Q83" s="327">
        <v>226435.77</v>
      </c>
      <c r="R83" s="327"/>
      <c r="S83" s="328"/>
      <c r="T83" s="328"/>
      <c r="U83" s="327">
        <v>183.75894601542399</v>
      </c>
      <c r="V83" s="327">
        <v>100.064498714653</v>
      </c>
      <c r="W83" s="327">
        <v>63.793753280839901</v>
      </c>
      <c r="X83" s="327">
        <v>44.950732984293197</v>
      </c>
      <c r="Y83" s="327">
        <v>589.67648437499997</v>
      </c>
      <c r="Z83" s="327"/>
      <c r="AA83" s="4"/>
      <c r="AB83" s="11" t="s">
        <v>340</v>
      </c>
      <c r="AC83" s="11"/>
      <c r="AD83" s="70" t="s">
        <v>338</v>
      </c>
      <c r="AE83" s="24">
        <v>35</v>
      </c>
      <c r="AF83" s="24">
        <v>22</v>
      </c>
      <c r="AG83" s="24">
        <v>16</v>
      </c>
      <c r="AH83" s="24">
        <v>13</v>
      </c>
      <c r="AI83" s="24">
        <v>9</v>
      </c>
      <c r="AJ83" s="24"/>
      <c r="AK83" s="4"/>
      <c r="AL83" s="4"/>
      <c r="AM83" s="346">
        <v>10888.35</v>
      </c>
      <c r="AN83" s="346">
        <v>3022.61</v>
      </c>
      <c r="AO83" s="346">
        <v>1528.35</v>
      </c>
      <c r="AP83" s="346">
        <v>1564.11</v>
      </c>
      <c r="AQ83" s="346">
        <v>1328.16</v>
      </c>
      <c r="AR83" s="346"/>
      <c r="AS83" s="328"/>
      <c r="AT83" s="328"/>
      <c r="AU83" s="346">
        <v>302.45416666666699</v>
      </c>
      <c r="AV83" s="346">
        <v>83.961388888888905</v>
      </c>
      <c r="AW83" s="346">
        <v>43.667142857142899</v>
      </c>
      <c r="AX83" s="346">
        <v>44.688857142857202</v>
      </c>
      <c r="AY83" s="346">
        <v>36.893333333333302</v>
      </c>
      <c r="AZ83" s="346"/>
      <c r="BA83" s="4"/>
    </row>
    <row r="84" spans="1:53" ht="14.4">
      <c r="A84" s="56"/>
      <c r="B84" s="83" t="s">
        <v>314</v>
      </c>
      <c r="C84" s="11"/>
      <c r="D84" s="70" t="s">
        <v>315</v>
      </c>
      <c r="E84" s="11">
        <v>58</v>
      </c>
      <c r="F84" s="11">
        <v>34</v>
      </c>
      <c r="G84" s="11">
        <v>25</v>
      </c>
      <c r="H84" s="11">
        <v>21</v>
      </c>
      <c r="I84" s="11">
        <v>21</v>
      </c>
      <c r="J84" s="11"/>
      <c r="M84" s="327">
        <v>11242.19</v>
      </c>
      <c r="N84" s="327">
        <v>5848.11</v>
      </c>
      <c r="O84" s="327">
        <v>2473.94</v>
      </c>
      <c r="P84" s="327">
        <v>2426.64</v>
      </c>
      <c r="Q84" s="327">
        <v>23378.84</v>
      </c>
      <c r="R84" s="327"/>
      <c r="S84" s="328"/>
      <c r="T84" s="328"/>
      <c r="U84" s="327">
        <v>175.65921875000001</v>
      </c>
      <c r="V84" s="327">
        <v>91.376718749999995</v>
      </c>
      <c r="W84" s="327">
        <v>40.556393442622998</v>
      </c>
      <c r="X84" s="327">
        <v>39.780983606557399</v>
      </c>
      <c r="Y84" s="327">
        <v>377.07806451612902</v>
      </c>
      <c r="Z84" s="327"/>
      <c r="AA84" s="4"/>
      <c r="AB84" s="11" t="s">
        <v>320</v>
      </c>
      <c r="AC84" s="11"/>
      <c r="AD84" s="70" t="s">
        <v>319</v>
      </c>
      <c r="AE84" s="24">
        <v>9</v>
      </c>
      <c r="AF84" s="24">
        <v>4</v>
      </c>
      <c r="AG84" s="24">
        <v>2</v>
      </c>
      <c r="AH84" s="24">
        <v>1</v>
      </c>
      <c r="AI84" s="24">
        <v>1</v>
      </c>
      <c r="AJ84" s="24"/>
      <c r="AK84" s="4"/>
      <c r="AL84" s="4"/>
      <c r="AM84" s="346">
        <v>3492.41</v>
      </c>
      <c r="AN84" s="346">
        <v>727.59</v>
      </c>
      <c r="AO84" s="346">
        <v>54.76</v>
      </c>
      <c r="AP84" s="346">
        <v>24.99</v>
      </c>
      <c r="AQ84" s="346">
        <v>538.72</v>
      </c>
      <c r="AR84" s="346"/>
      <c r="AS84" s="328"/>
      <c r="AT84" s="328"/>
      <c r="AU84" s="346">
        <v>388.04555555555601</v>
      </c>
      <c r="AV84" s="346">
        <v>80.843333333333305</v>
      </c>
      <c r="AW84" s="346">
        <v>6.0844444444444399</v>
      </c>
      <c r="AX84" s="346">
        <v>2.7766666666666699</v>
      </c>
      <c r="AY84" s="346">
        <v>59.857777777777798</v>
      </c>
      <c r="AZ84" s="346"/>
      <c r="BA84" s="4"/>
    </row>
    <row r="85" spans="1:53" ht="14.4">
      <c r="A85" s="56"/>
      <c r="B85" s="83" t="s">
        <v>445</v>
      </c>
      <c r="C85" s="11"/>
      <c r="D85" s="70" t="s">
        <v>446</v>
      </c>
      <c r="E85" s="11">
        <v>178</v>
      </c>
      <c r="F85" s="11">
        <v>114</v>
      </c>
      <c r="G85" s="11">
        <v>96</v>
      </c>
      <c r="H85" s="11">
        <v>42</v>
      </c>
      <c r="I85" s="11">
        <v>95</v>
      </c>
      <c r="J85" s="11"/>
      <c r="M85" s="327">
        <v>43679.86</v>
      </c>
      <c r="N85" s="327">
        <v>22017.08</v>
      </c>
      <c r="O85" s="327">
        <v>20372.95</v>
      </c>
      <c r="P85" s="327">
        <v>13056.65</v>
      </c>
      <c r="Q85" s="327">
        <v>190639.63</v>
      </c>
      <c r="R85" s="327"/>
      <c r="S85" s="328"/>
      <c r="T85" s="328"/>
      <c r="U85" s="327">
        <v>213.07248780487799</v>
      </c>
      <c r="V85" s="327">
        <v>107.400390243902</v>
      </c>
      <c r="W85" s="327">
        <v>106.109114583333</v>
      </c>
      <c r="X85" s="327">
        <v>113.536086956522</v>
      </c>
      <c r="Y85" s="327">
        <v>992.91473958333302</v>
      </c>
      <c r="Z85" s="327"/>
      <c r="AA85" s="4"/>
      <c r="AB85" s="11" t="s">
        <v>357</v>
      </c>
      <c r="AC85" s="11"/>
      <c r="AD85" s="70" t="s">
        <v>358</v>
      </c>
      <c r="AE85" s="24">
        <v>12</v>
      </c>
      <c r="AF85" s="24">
        <v>4</v>
      </c>
      <c r="AG85" s="24">
        <v>3</v>
      </c>
      <c r="AH85" s="24">
        <v>2</v>
      </c>
      <c r="AI85" s="24">
        <v>3</v>
      </c>
      <c r="AJ85" s="24"/>
      <c r="AK85" s="4"/>
      <c r="AL85" s="4"/>
      <c r="AM85" s="346">
        <v>1906.74</v>
      </c>
      <c r="AN85" s="346">
        <v>417.17</v>
      </c>
      <c r="AO85" s="346">
        <v>195.09</v>
      </c>
      <c r="AP85" s="346">
        <v>103.59</v>
      </c>
      <c r="AQ85" s="346">
        <v>1347.7</v>
      </c>
      <c r="AR85" s="346"/>
      <c r="AS85" s="328"/>
      <c r="AT85" s="328"/>
      <c r="AU85" s="346">
        <v>158.89500000000001</v>
      </c>
      <c r="AV85" s="346">
        <v>34.764166666666704</v>
      </c>
      <c r="AW85" s="346">
        <v>16.2575</v>
      </c>
      <c r="AX85" s="346">
        <v>9.4172727272727297</v>
      </c>
      <c r="AY85" s="346">
        <v>122.518181818182</v>
      </c>
      <c r="AZ85" s="346"/>
      <c r="BA85" s="4"/>
    </row>
    <row r="86" spans="1:53" ht="14.4">
      <c r="A86" s="56"/>
      <c r="B86" s="83" t="s">
        <v>459</v>
      </c>
      <c r="C86" s="11"/>
      <c r="D86" s="70" t="s">
        <v>460</v>
      </c>
      <c r="E86" s="11">
        <v>63</v>
      </c>
      <c r="F86" s="11">
        <v>33</v>
      </c>
      <c r="G86" s="11">
        <v>14</v>
      </c>
      <c r="H86" s="11">
        <v>26</v>
      </c>
      <c r="I86" s="11">
        <v>29</v>
      </c>
      <c r="J86" s="11"/>
      <c r="M86" s="327">
        <v>11662.34</v>
      </c>
      <c r="N86" s="327">
        <v>6499.66</v>
      </c>
      <c r="O86" s="327">
        <v>2261.61</v>
      </c>
      <c r="P86" s="327">
        <v>4043.98</v>
      </c>
      <c r="Q86" s="327">
        <v>23388.51</v>
      </c>
      <c r="R86" s="327"/>
      <c r="S86" s="328"/>
      <c r="T86" s="328"/>
      <c r="U86" s="327">
        <v>159.758082191781</v>
      </c>
      <c r="V86" s="327">
        <v>89.036438356164396</v>
      </c>
      <c r="W86" s="327">
        <v>49.165434782608699</v>
      </c>
      <c r="X86" s="327">
        <v>56.166388888888903</v>
      </c>
      <c r="Y86" s="327">
        <v>320.39054794520598</v>
      </c>
      <c r="Z86" s="327"/>
      <c r="AA86" s="4"/>
      <c r="AB86" s="11" t="s">
        <v>433</v>
      </c>
      <c r="AC86" s="11"/>
      <c r="AD86" s="70" t="s">
        <v>432</v>
      </c>
      <c r="AE86" s="24">
        <v>14</v>
      </c>
      <c r="AF86" s="24">
        <v>6</v>
      </c>
      <c r="AG86" s="24">
        <v>2</v>
      </c>
      <c r="AH86" s="24">
        <v>3</v>
      </c>
      <c r="AI86" s="24">
        <v>3</v>
      </c>
      <c r="AJ86" s="24"/>
      <c r="AK86" s="4"/>
      <c r="AL86" s="4"/>
      <c r="AM86" s="346">
        <v>3295.67</v>
      </c>
      <c r="AN86" s="346">
        <v>1647.21</v>
      </c>
      <c r="AO86" s="346">
        <v>1309.57</v>
      </c>
      <c r="AP86" s="346">
        <v>1329.73</v>
      </c>
      <c r="AQ86" s="346">
        <v>26539.9</v>
      </c>
      <c r="AR86" s="346"/>
      <c r="AS86" s="328"/>
      <c r="AT86" s="328"/>
      <c r="AU86" s="346">
        <v>219.71133333333299</v>
      </c>
      <c r="AV86" s="346">
        <v>109.81399999999999</v>
      </c>
      <c r="AW86" s="346">
        <v>93.540714285714301</v>
      </c>
      <c r="AX86" s="346">
        <v>88.648666666666699</v>
      </c>
      <c r="AY86" s="346">
        <v>1769.32666666667</v>
      </c>
      <c r="AZ86" s="346"/>
      <c r="BA86" s="4"/>
    </row>
    <row r="87" spans="1:53" ht="14.4">
      <c r="A87" s="56"/>
      <c r="B87" s="83" t="s">
        <v>1242</v>
      </c>
      <c r="C87" s="11"/>
      <c r="D87" s="70" t="s">
        <v>284</v>
      </c>
      <c r="E87" s="11">
        <v>1</v>
      </c>
      <c r="F87" s="11"/>
      <c r="G87" s="11"/>
      <c r="H87" s="11"/>
      <c r="I87" s="11"/>
      <c r="J87" s="11"/>
      <c r="M87" s="327">
        <v>15.78</v>
      </c>
      <c r="N87" s="327">
        <v>0</v>
      </c>
      <c r="O87" s="327">
        <v>0</v>
      </c>
      <c r="P87" s="327">
        <v>0</v>
      </c>
      <c r="Q87" s="327">
        <v>0</v>
      </c>
      <c r="R87" s="327"/>
      <c r="S87" s="328"/>
      <c r="T87" s="328"/>
      <c r="U87" s="327">
        <v>15.78</v>
      </c>
      <c r="V87" s="327">
        <v>0</v>
      </c>
      <c r="W87" s="327">
        <v>0</v>
      </c>
      <c r="X87" s="327">
        <v>0</v>
      </c>
      <c r="Y87" s="327">
        <v>0</v>
      </c>
      <c r="Z87" s="327"/>
      <c r="AA87" s="4"/>
      <c r="AB87" s="11" t="s">
        <v>1292</v>
      </c>
      <c r="AC87" s="11"/>
      <c r="AD87" s="70" t="s">
        <v>319</v>
      </c>
      <c r="AE87" s="24">
        <v>1</v>
      </c>
      <c r="AF87" s="24">
        <v>1</v>
      </c>
      <c r="AG87" s="24">
        <v>1</v>
      </c>
      <c r="AH87" s="24">
        <v>1</v>
      </c>
      <c r="AI87" s="24">
        <v>1</v>
      </c>
      <c r="AJ87" s="24"/>
      <c r="AK87" s="4"/>
      <c r="AL87" s="4"/>
      <c r="AM87" s="346">
        <v>16.43</v>
      </c>
      <c r="AN87" s="346">
        <v>18.52</v>
      </c>
      <c r="AO87" s="346">
        <v>35.76</v>
      </c>
      <c r="AP87" s="346">
        <v>38.36</v>
      </c>
      <c r="AQ87" s="346">
        <v>234.27</v>
      </c>
      <c r="AR87" s="346"/>
      <c r="AS87" s="328"/>
      <c r="AT87" s="328"/>
      <c r="AU87" s="346">
        <v>16.43</v>
      </c>
      <c r="AV87" s="346">
        <v>18.52</v>
      </c>
      <c r="AW87" s="346">
        <v>35.76</v>
      </c>
      <c r="AX87" s="346">
        <v>38.36</v>
      </c>
      <c r="AY87" s="346">
        <v>234.27</v>
      </c>
      <c r="AZ87" s="346"/>
      <c r="BA87" s="4"/>
    </row>
    <row r="88" spans="1:53" ht="14.4">
      <c r="A88" s="56"/>
      <c r="B88" s="83" t="s">
        <v>215</v>
      </c>
      <c r="C88" s="11"/>
      <c r="D88" s="70" t="s">
        <v>216</v>
      </c>
      <c r="E88" s="11">
        <v>61</v>
      </c>
      <c r="F88" s="11">
        <v>37</v>
      </c>
      <c r="G88" s="11">
        <v>28</v>
      </c>
      <c r="H88" s="11">
        <v>26</v>
      </c>
      <c r="I88" s="11">
        <v>27</v>
      </c>
      <c r="J88" s="11"/>
      <c r="M88" s="327">
        <v>17062.150000000001</v>
      </c>
      <c r="N88" s="327">
        <v>10671.54</v>
      </c>
      <c r="O88" s="327">
        <v>5139.3599999999997</v>
      </c>
      <c r="P88" s="327">
        <v>4344.8500000000004</v>
      </c>
      <c r="Q88" s="327">
        <v>25548.26</v>
      </c>
      <c r="R88" s="327"/>
      <c r="S88" s="328"/>
      <c r="T88" s="328"/>
      <c r="U88" s="327">
        <v>250.913970588235</v>
      </c>
      <c r="V88" s="327">
        <v>156.934411764706</v>
      </c>
      <c r="W88" s="327">
        <v>77.8690909090909</v>
      </c>
      <c r="X88" s="327">
        <v>64.848507462686598</v>
      </c>
      <c r="Y88" s="327">
        <v>375.70970588235298</v>
      </c>
      <c r="Z88" s="327"/>
      <c r="AA88" s="4"/>
      <c r="AB88" s="11" t="s">
        <v>1293</v>
      </c>
      <c r="AC88" s="11"/>
      <c r="AD88" s="70" t="s">
        <v>237</v>
      </c>
      <c r="AE88" s="24">
        <v>1</v>
      </c>
      <c r="AF88" s="24"/>
      <c r="AG88" s="24"/>
      <c r="AH88" s="24"/>
      <c r="AI88" s="24"/>
      <c r="AJ88" s="24"/>
      <c r="AK88" s="4"/>
      <c r="AL88" s="4"/>
      <c r="AM88" s="346">
        <v>243.17</v>
      </c>
      <c r="AN88" s="346">
        <v>0</v>
      </c>
      <c r="AO88" s="346">
        <v>0</v>
      </c>
      <c r="AP88" s="346">
        <v>0</v>
      </c>
      <c r="AQ88" s="346">
        <v>0</v>
      </c>
      <c r="AR88" s="346"/>
      <c r="AS88" s="328"/>
      <c r="AT88" s="328"/>
      <c r="AU88" s="346">
        <v>243.17</v>
      </c>
      <c r="AV88" s="346">
        <v>0</v>
      </c>
      <c r="AW88" s="346">
        <v>0</v>
      </c>
      <c r="AX88" s="346">
        <v>0</v>
      </c>
      <c r="AY88" s="346">
        <v>0</v>
      </c>
      <c r="AZ88" s="346"/>
      <c r="BA88" s="4"/>
    </row>
    <row r="89" spans="1:53" ht="14.4">
      <c r="A89" s="56"/>
      <c r="B89" s="83" t="s">
        <v>306</v>
      </c>
      <c r="C89" s="11"/>
      <c r="D89" s="70" t="s">
        <v>307</v>
      </c>
      <c r="E89" s="11">
        <v>168</v>
      </c>
      <c r="F89" s="11">
        <v>104</v>
      </c>
      <c r="G89" s="11">
        <v>81</v>
      </c>
      <c r="H89" s="11">
        <v>71</v>
      </c>
      <c r="I89" s="11">
        <v>75</v>
      </c>
      <c r="J89" s="11"/>
      <c r="M89" s="327">
        <v>38016.589999999997</v>
      </c>
      <c r="N89" s="327">
        <v>21440.32</v>
      </c>
      <c r="O89" s="327">
        <v>12771.88</v>
      </c>
      <c r="P89" s="327">
        <v>10279.219999999999</v>
      </c>
      <c r="Q89" s="327">
        <v>155828.5</v>
      </c>
      <c r="R89" s="327"/>
      <c r="S89" s="328"/>
      <c r="T89" s="328"/>
      <c r="U89" s="327">
        <v>200.08731578947399</v>
      </c>
      <c r="V89" s="327">
        <v>112.843789473684</v>
      </c>
      <c r="W89" s="327">
        <v>70.175164835164793</v>
      </c>
      <c r="X89" s="327">
        <v>55.8653260869565</v>
      </c>
      <c r="Y89" s="327">
        <v>846.89402173913004</v>
      </c>
      <c r="Z89" s="327"/>
      <c r="AA89" s="4"/>
      <c r="AB89" s="11" t="s">
        <v>461</v>
      </c>
      <c r="AC89" s="11"/>
      <c r="AD89" s="70" t="s">
        <v>460</v>
      </c>
      <c r="AE89" s="24">
        <v>2</v>
      </c>
      <c r="AF89" s="24">
        <v>1</v>
      </c>
      <c r="AG89" s="24">
        <v>1</v>
      </c>
      <c r="AH89" s="24"/>
      <c r="AI89" s="24"/>
      <c r="AJ89" s="24"/>
      <c r="AK89" s="4"/>
      <c r="AL89" s="4"/>
      <c r="AM89" s="346">
        <v>120.3</v>
      </c>
      <c r="AN89" s="346">
        <v>13.98</v>
      </c>
      <c r="AO89" s="346">
        <v>15.22</v>
      </c>
      <c r="AP89" s="346">
        <v>0</v>
      </c>
      <c r="AQ89" s="346">
        <v>0</v>
      </c>
      <c r="AR89" s="346"/>
      <c r="AS89" s="328"/>
      <c r="AT89" s="328"/>
      <c r="AU89" s="346">
        <v>60.15</v>
      </c>
      <c r="AV89" s="346">
        <v>6.99</v>
      </c>
      <c r="AW89" s="346">
        <v>7.61</v>
      </c>
      <c r="AX89" s="346">
        <v>0</v>
      </c>
      <c r="AY89" s="346">
        <v>0</v>
      </c>
      <c r="AZ89" s="346"/>
      <c r="BA89" s="4"/>
    </row>
    <row r="90" spans="1:53" ht="14.4">
      <c r="A90" s="56"/>
      <c r="B90" s="83" t="s">
        <v>217</v>
      </c>
      <c r="C90" s="11"/>
      <c r="D90" s="70" t="s">
        <v>218</v>
      </c>
      <c r="E90" s="11">
        <v>96</v>
      </c>
      <c r="F90" s="11">
        <v>64</v>
      </c>
      <c r="G90" s="11">
        <v>45</v>
      </c>
      <c r="H90" s="11">
        <v>37</v>
      </c>
      <c r="I90" s="11">
        <v>35</v>
      </c>
      <c r="J90" s="11"/>
      <c r="M90" s="327">
        <v>15313.26</v>
      </c>
      <c r="N90" s="327">
        <v>7135.09</v>
      </c>
      <c r="O90" s="327">
        <v>4356.1400000000003</v>
      </c>
      <c r="P90" s="327">
        <v>4649.8599999999997</v>
      </c>
      <c r="Q90" s="327">
        <v>34533.49</v>
      </c>
      <c r="R90" s="327"/>
      <c r="S90" s="328"/>
      <c r="T90" s="328"/>
      <c r="U90" s="327">
        <v>144.464716981132</v>
      </c>
      <c r="V90" s="327">
        <v>67.3121698113208</v>
      </c>
      <c r="W90" s="327">
        <v>44.001414141414102</v>
      </c>
      <c r="X90" s="327">
        <v>46.498600000000003</v>
      </c>
      <c r="Y90" s="327">
        <v>348.823131313131</v>
      </c>
      <c r="Z90" s="327"/>
      <c r="AA90" s="4"/>
      <c r="AB90" s="11" t="s">
        <v>225</v>
      </c>
      <c r="AC90" s="11"/>
      <c r="AD90" s="70" t="s">
        <v>226</v>
      </c>
      <c r="AE90" s="24">
        <v>10</v>
      </c>
      <c r="AF90" s="24">
        <v>9</v>
      </c>
      <c r="AG90" s="24">
        <v>8</v>
      </c>
      <c r="AH90" s="24">
        <v>6</v>
      </c>
      <c r="AI90" s="24">
        <v>6</v>
      </c>
      <c r="AJ90" s="24"/>
      <c r="AK90" s="4"/>
      <c r="AL90" s="4"/>
      <c r="AM90" s="346">
        <v>572.28</v>
      </c>
      <c r="AN90" s="346">
        <v>416.37</v>
      </c>
      <c r="AO90" s="346">
        <v>478.12</v>
      </c>
      <c r="AP90" s="346">
        <v>78.430000000000007</v>
      </c>
      <c r="AQ90" s="346">
        <v>1988.5</v>
      </c>
      <c r="AR90" s="346"/>
      <c r="AS90" s="328"/>
      <c r="AT90" s="328"/>
      <c r="AU90" s="346">
        <v>57.228000000000002</v>
      </c>
      <c r="AV90" s="346">
        <v>41.637</v>
      </c>
      <c r="AW90" s="346">
        <v>53.1244444444444</v>
      </c>
      <c r="AX90" s="346">
        <v>8.7144444444444407</v>
      </c>
      <c r="AY90" s="346">
        <v>198.85</v>
      </c>
      <c r="AZ90" s="346"/>
      <c r="BA90" s="4"/>
    </row>
    <row r="91" spans="1:53" ht="14.4">
      <c r="A91" s="56"/>
      <c r="B91" s="83" t="s">
        <v>447</v>
      </c>
      <c r="C91" s="11"/>
      <c r="D91" s="70" t="s">
        <v>448</v>
      </c>
      <c r="E91" s="11">
        <v>725</v>
      </c>
      <c r="F91" s="11">
        <v>491</v>
      </c>
      <c r="G91" s="11">
        <v>396</v>
      </c>
      <c r="H91" s="11">
        <v>355</v>
      </c>
      <c r="I91" s="11">
        <v>390</v>
      </c>
      <c r="J91" s="11"/>
      <c r="M91" s="327">
        <v>129821.77</v>
      </c>
      <c r="N91" s="327">
        <v>71327.350000000006</v>
      </c>
      <c r="O91" s="327">
        <v>43071.17</v>
      </c>
      <c r="P91" s="327">
        <v>42307.39</v>
      </c>
      <c r="Q91" s="327">
        <v>377708.38</v>
      </c>
      <c r="R91" s="327"/>
      <c r="S91" s="328"/>
      <c r="T91" s="328"/>
      <c r="U91" s="327">
        <v>148.537494279176</v>
      </c>
      <c r="V91" s="327">
        <v>81.610240274599505</v>
      </c>
      <c r="W91" s="327">
        <v>50.911548463357001</v>
      </c>
      <c r="X91" s="327">
        <v>50.425971394517298</v>
      </c>
      <c r="Y91" s="327">
        <v>450.18877234803301</v>
      </c>
      <c r="Z91" s="327"/>
      <c r="AA91" s="4"/>
      <c r="AB91" s="11" t="s">
        <v>449</v>
      </c>
      <c r="AC91" s="11"/>
      <c r="AD91" s="70" t="s">
        <v>440</v>
      </c>
      <c r="AE91" s="24">
        <v>1</v>
      </c>
      <c r="AF91" s="24"/>
      <c r="AG91" s="24"/>
      <c r="AH91" s="24"/>
      <c r="AI91" s="24"/>
      <c r="AJ91" s="24"/>
      <c r="AK91" s="4"/>
      <c r="AL91" s="4"/>
      <c r="AM91" s="346">
        <v>217.4</v>
      </c>
      <c r="AN91" s="346">
        <v>0</v>
      </c>
      <c r="AO91" s="346">
        <v>0</v>
      </c>
      <c r="AP91" s="346">
        <v>0</v>
      </c>
      <c r="AQ91" s="346">
        <v>0</v>
      </c>
      <c r="AR91" s="346"/>
      <c r="AS91" s="328"/>
      <c r="AT91" s="328"/>
      <c r="AU91" s="346">
        <v>217.4</v>
      </c>
      <c r="AV91" s="346">
        <v>0</v>
      </c>
      <c r="AW91" s="346">
        <v>0</v>
      </c>
      <c r="AX91" s="346">
        <v>0</v>
      </c>
      <c r="AY91" s="346">
        <v>0</v>
      </c>
      <c r="AZ91" s="346"/>
      <c r="BA91" s="4"/>
    </row>
    <row r="92" spans="1:53" ht="14.4">
      <c r="A92" s="56"/>
      <c r="B92" s="83" t="s">
        <v>219</v>
      </c>
      <c r="C92" s="11"/>
      <c r="D92" s="70" t="s">
        <v>220</v>
      </c>
      <c r="E92" s="11">
        <v>1707</v>
      </c>
      <c r="F92" s="11">
        <v>1206</v>
      </c>
      <c r="G92" s="11">
        <v>991</v>
      </c>
      <c r="H92" s="11">
        <v>909</v>
      </c>
      <c r="I92" s="11">
        <v>981</v>
      </c>
      <c r="J92" s="11"/>
      <c r="M92" s="327">
        <v>308961.99999999901</v>
      </c>
      <c r="N92" s="327">
        <v>182180.08</v>
      </c>
      <c r="O92" s="327">
        <v>123380.94</v>
      </c>
      <c r="P92" s="327">
        <v>111770.5</v>
      </c>
      <c r="Q92" s="327">
        <v>1155286.77</v>
      </c>
      <c r="R92" s="327"/>
      <c r="S92" s="328"/>
      <c r="T92" s="328"/>
      <c r="U92" s="327">
        <v>157.31262729124199</v>
      </c>
      <c r="V92" s="327">
        <v>92.759714867617305</v>
      </c>
      <c r="W92" s="327">
        <v>67.091321370309998</v>
      </c>
      <c r="X92" s="327">
        <v>61.076775956284102</v>
      </c>
      <c r="Y92" s="327">
        <v>629.92735550708699</v>
      </c>
      <c r="Z92" s="327"/>
      <c r="AA92" s="4"/>
      <c r="AB92" s="11" t="s">
        <v>449</v>
      </c>
      <c r="AC92" s="11"/>
      <c r="AD92" s="70" t="s">
        <v>450</v>
      </c>
      <c r="AE92" s="24">
        <v>11</v>
      </c>
      <c r="AF92" s="24">
        <v>6</v>
      </c>
      <c r="AG92" s="24">
        <v>5</v>
      </c>
      <c r="AH92" s="24">
        <v>6</v>
      </c>
      <c r="AI92" s="24">
        <v>6</v>
      </c>
      <c r="AJ92" s="24"/>
      <c r="AK92" s="4"/>
      <c r="AL92" s="4"/>
      <c r="AM92" s="346">
        <v>5135.55</v>
      </c>
      <c r="AN92" s="346">
        <v>249.09</v>
      </c>
      <c r="AO92" s="346">
        <v>144.44</v>
      </c>
      <c r="AP92" s="346">
        <v>2317.0700000000002</v>
      </c>
      <c r="AQ92" s="346">
        <v>10460.6</v>
      </c>
      <c r="AR92" s="346"/>
      <c r="AS92" s="328"/>
      <c r="AT92" s="328"/>
      <c r="AU92" s="346">
        <v>466.86818181818199</v>
      </c>
      <c r="AV92" s="346">
        <v>22.644545454545501</v>
      </c>
      <c r="AW92" s="346">
        <v>16.0488888888889</v>
      </c>
      <c r="AX92" s="346">
        <v>231.70699999999999</v>
      </c>
      <c r="AY92" s="346">
        <v>1046.06</v>
      </c>
      <c r="AZ92" s="346"/>
      <c r="BA92" s="4"/>
    </row>
    <row r="93" spans="1:53" ht="14.4">
      <c r="A93" s="56"/>
      <c r="B93" s="83" t="s">
        <v>352</v>
      </c>
      <c r="C93" s="11"/>
      <c r="D93" s="70" t="s">
        <v>350</v>
      </c>
      <c r="E93" s="11">
        <v>35</v>
      </c>
      <c r="F93" s="11">
        <v>25</v>
      </c>
      <c r="G93" s="11">
        <v>19</v>
      </c>
      <c r="H93" s="11">
        <v>11</v>
      </c>
      <c r="I93" s="11">
        <v>15</v>
      </c>
      <c r="J93" s="11"/>
      <c r="M93" s="327">
        <v>8282.6200000000008</v>
      </c>
      <c r="N93" s="327">
        <v>3412.41</v>
      </c>
      <c r="O93" s="327">
        <v>2388.4899999999998</v>
      </c>
      <c r="P93" s="327">
        <v>1979.8</v>
      </c>
      <c r="Q93" s="327">
        <v>13808.16</v>
      </c>
      <c r="R93" s="327"/>
      <c r="S93" s="328"/>
      <c r="T93" s="328"/>
      <c r="U93" s="327">
        <v>212.37487179487201</v>
      </c>
      <c r="V93" s="327">
        <v>87.497692307692304</v>
      </c>
      <c r="W93" s="327">
        <v>74.640312499999993</v>
      </c>
      <c r="X93" s="327">
        <v>68.268965517241398</v>
      </c>
      <c r="Y93" s="327">
        <v>363.37263157894699</v>
      </c>
      <c r="Z93" s="327"/>
      <c r="AA93" s="4"/>
      <c r="AB93" s="11" t="s">
        <v>420</v>
      </c>
      <c r="AC93" s="11"/>
      <c r="AD93" s="70" t="s">
        <v>338</v>
      </c>
      <c r="AE93" s="24">
        <v>1</v>
      </c>
      <c r="AF93" s="24"/>
      <c r="AG93" s="24"/>
      <c r="AH93" s="24"/>
      <c r="AI93" s="24"/>
      <c r="AJ93" s="24"/>
      <c r="AK93" s="4"/>
      <c r="AL93" s="4"/>
      <c r="AM93" s="346">
        <v>0.03</v>
      </c>
      <c r="AN93" s="346">
        <v>0</v>
      </c>
      <c r="AO93" s="346">
        <v>0</v>
      </c>
      <c r="AP93" s="346">
        <v>0</v>
      </c>
      <c r="AQ93" s="346">
        <v>0</v>
      </c>
      <c r="AR93" s="346"/>
      <c r="AS93" s="328"/>
      <c r="AT93" s="328"/>
      <c r="AU93" s="346">
        <v>0.03</v>
      </c>
      <c r="AV93" s="346">
        <v>0</v>
      </c>
      <c r="AW93" s="346">
        <v>0</v>
      </c>
      <c r="AX93" s="346">
        <v>0</v>
      </c>
      <c r="AY93" s="346">
        <v>0</v>
      </c>
      <c r="AZ93" s="346"/>
      <c r="BA93" s="4"/>
    </row>
    <row r="94" spans="1:53" ht="14.4">
      <c r="A94" s="56"/>
      <c r="B94" s="83" t="s">
        <v>340</v>
      </c>
      <c r="C94" s="11"/>
      <c r="D94" s="70" t="s">
        <v>338</v>
      </c>
      <c r="E94" s="11">
        <v>231</v>
      </c>
      <c r="F94" s="11">
        <v>141</v>
      </c>
      <c r="G94" s="11">
        <v>104</v>
      </c>
      <c r="H94" s="11">
        <v>88</v>
      </c>
      <c r="I94" s="11">
        <v>85</v>
      </c>
      <c r="J94" s="11"/>
      <c r="M94" s="327">
        <v>22065.17</v>
      </c>
      <c r="N94" s="327">
        <v>9942.8300000000108</v>
      </c>
      <c r="O94" s="327">
        <v>6218.17</v>
      </c>
      <c r="P94" s="327">
        <v>5535.29</v>
      </c>
      <c r="Q94" s="327">
        <v>46963.21</v>
      </c>
      <c r="R94" s="327"/>
      <c r="S94" s="328"/>
      <c r="T94" s="328"/>
      <c r="U94" s="327">
        <v>89.332672064777498</v>
      </c>
      <c r="V94" s="327">
        <v>40.254372469635598</v>
      </c>
      <c r="W94" s="327">
        <v>26.573376068376099</v>
      </c>
      <c r="X94" s="327">
        <v>23.355654008438801</v>
      </c>
      <c r="Y94" s="327">
        <v>198.157004219409</v>
      </c>
      <c r="Z94" s="327"/>
      <c r="AA94" s="4"/>
      <c r="AB94" s="11" t="s">
        <v>420</v>
      </c>
      <c r="AC94" s="11"/>
      <c r="AD94" s="70" t="s">
        <v>421</v>
      </c>
      <c r="AE94" s="24">
        <v>3</v>
      </c>
      <c r="AF94" s="24">
        <v>1</v>
      </c>
      <c r="AG94" s="24"/>
      <c r="AH94" s="24"/>
      <c r="AI94" s="24"/>
      <c r="AJ94" s="24"/>
      <c r="AK94" s="4"/>
      <c r="AL94" s="4"/>
      <c r="AM94" s="346">
        <v>351.13</v>
      </c>
      <c r="AN94" s="346">
        <v>279.31</v>
      </c>
      <c r="AO94" s="346">
        <v>0</v>
      </c>
      <c r="AP94" s="346">
        <v>0</v>
      </c>
      <c r="AQ94" s="346">
        <v>0</v>
      </c>
      <c r="AR94" s="346"/>
      <c r="AS94" s="328"/>
      <c r="AT94" s="328"/>
      <c r="AU94" s="346">
        <v>117.043333333333</v>
      </c>
      <c r="AV94" s="346">
        <v>93.103333333333296</v>
      </c>
      <c r="AW94" s="346">
        <v>0</v>
      </c>
      <c r="AX94" s="346">
        <v>0</v>
      </c>
      <c r="AY94" s="346">
        <v>0</v>
      </c>
      <c r="AZ94" s="346"/>
      <c r="BA94" s="4"/>
    </row>
    <row r="95" spans="1:53" ht="14.4">
      <c r="A95" s="56"/>
      <c r="B95" s="83" t="s">
        <v>320</v>
      </c>
      <c r="C95" s="11"/>
      <c r="D95" s="70" t="s">
        <v>319</v>
      </c>
      <c r="E95" s="11">
        <v>240</v>
      </c>
      <c r="F95" s="11">
        <v>178</v>
      </c>
      <c r="G95" s="11">
        <v>132</v>
      </c>
      <c r="H95" s="11">
        <v>108</v>
      </c>
      <c r="I95" s="11">
        <v>119</v>
      </c>
      <c r="J95" s="11"/>
      <c r="M95" s="327">
        <v>40534.559999999998</v>
      </c>
      <c r="N95" s="327">
        <v>32769.21</v>
      </c>
      <c r="O95" s="327">
        <v>23773.37</v>
      </c>
      <c r="P95" s="327">
        <v>15099.34</v>
      </c>
      <c r="Q95" s="327">
        <v>204611.20000000001</v>
      </c>
      <c r="R95" s="327"/>
      <c r="S95" s="328"/>
      <c r="T95" s="328"/>
      <c r="U95" s="327">
        <v>140.745</v>
      </c>
      <c r="V95" s="327">
        <v>113.781979166667</v>
      </c>
      <c r="W95" s="327">
        <v>86.135398550724602</v>
      </c>
      <c r="X95" s="327">
        <v>53.926214285714302</v>
      </c>
      <c r="Y95" s="327">
        <v>733.37347670250904</v>
      </c>
      <c r="Z95" s="327"/>
      <c r="AA95" s="4"/>
      <c r="AB95" s="11" t="s">
        <v>451</v>
      </c>
      <c r="AC95" s="11"/>
      <c r="AD95" s="70" t="s">
        <v>452</v>
      </c>
      <c r="AE95" s="24">
        <v>4</v>
      </c>
      <c r="AF95" s="24">
        <v>2</v>
      </c>
      <c r="AG95" s="24">
        <v>2</v>
      </c>
      <c r="AH95" s="24">
        <v>2</v>
      </c>
      <c r="AI95" s="24">
        <v>2</v>
      </c>
      <c r="AJ95" s="24"/>
      <c r="AK95" s="4"/>
      <c r="AL95" s="4"/>
      <c r="AM95" s="346">
        <v>358.12</v>
      </c>
      <c r="AN95" s="346">
        <v>44.62</v>
      </c>
      <c r="AO95" s="346">
        <v>31.48</v>
      </c>
      <c r="AP95" s="346">
        <v>38.17</v>
      </c>
      <c r="AQ95" s="346">
        <v>347.31</v>
      </c>
      <c r="AR95" s="346"/>
      <c r="AS95" s="328"/>
      <c r="AT95" s="328"/>
      <c r="AU95" s="346">
        <v>89.53</v>
      </c>
      <c r="AV95" s="346">
        <v>11.154999999999999</v>
      </c>
      <c r="AW95" s="346">
        <v>7.87</v>
      </c>
      <c r="AX95" s="346">
        <v>9.5425000000000004</v>
      </c>
      <c r="AY95" s="346">
        <v>86.827500000000001</v>
      </c>
      <c r="AZ95" s="346"/>
      <c r="BA95" s="4"/>
    </row>
    <row r="96" spans="1:53" ht="14.4">
      <c r="A96" s="56"/>
      <c r="B96" s="83" t="s">
        <v>357</v>
      </c>
      <c r="C96" s="11"/>
      <c r="D96" s="70" t="s">
        <v>358</v>
      </c>
      <c r="E96" s="11">
        <v>66</v>
      </c>
      <c r="F96" s="11">
        <v>36</v>
      </c>
      <c r="G96" s="11">
        <v>31</v>
      </c>
      <c r="H96" s="11">
        <v>29</v>
      </c>
      <c r="I96" s="11">
        <v>24</v>
      </c>
      <c r="J96" s="11"/>
      <c r="M96" s="327">
        <v>18844.419999999998</v>
      </c>
      <c r="N96" s="327">
        <v>8058.97</v>
      </c>
      <c r="O96" s="327">
        <v>6038.71</v>
      </c>
      <c r="P96" s="327">
        <v>4378.54</v>
      </c>
      <c r="Q96" s="327">
        <v>39178.19</v>
      </c>
      <c r="R96" s="327"/>
      <c r="S96" s="328"/>
      <c r="T96" s="328"/>
      <c r="U96" s="327">
        <v>254.65432432432399</v>
      </c>
      <c r="V96" s="327">
        <v>108.905</v>
      </c>
      <c r="W96" s="327">
        <v>86.267285714285705</v>
      </c>
      <c r="X96" s="327">
        <v>65.351343283582096</v>
      </c>
      <c r="Y96" s="327">
        <v>559.68842857142897</v>
      </c>
      <c r="Z96" s="327"/>
      <c r="AA96" s="4"/>
      <c r="AB96" s="11" t="s">
        <v>359</v>
      </c>
      <c r="AC96" s="11"/>
      <c r="AD96" s="70" t="s">
        <v>360</v>
      </c>
      <c r="AE96" s="24">
        <v>28</v>
      </c>
      <c r="AF96" s="24">
        <v>12</v>
      </c>
      <c r="AG96" s="24">
        <v>6</v>
      </c>
      <c r="AH96" s="24">
        <v>6</v>
      </c>
      <c r="AI96" s="24">
        <v>9</v>
      </c>
      <c r="AJ96" s="24"/>
      <c r="AK96" s="4"/>
      <c r="AL96" s="4"/>
      <c r="AM96" s="346">
        <v>4468.51</v>
      </c>
      <c r="AN96" s="346">
        <v>612.03</v>
      </c>
      <c r="AO96" s="346">
        <v>124.45</v>
      </c>
      <c r="AP96" s="346">
        <v>155.25</v>
      </c>
      <c r="AQ96" s="346">
        <v>774.01</v>
      </c>
      <c r="AR96" s="346"/>
      <c r="AS96" s="328"/>
      <c r="AT96" s="328"/>
      <c r="AU96" s="346">
        <v>159.58964285714299</v>
      </c>
      <c r="AV96" s="346">
        <v>21.8582142857143</v>
      </c>
      <c r="AW96" s="346">
        <v>4.6092592592592601</v>
      </c>
      <c r="AX96" s="346">
        <v>5.75</v>
      </c>
      <c r="AY96" s="346">
        <v>28.667037037037002</v>
      </c>
      <c r="AZ96" s="346"/>
      <c r="BA96" s="4"/>
    </row>
    <row r="97" spans="1:53" ht="14.4">
      <c r="A97" s="56"/>
      <c r="B97" s="83" t="s">
        <v>433</v>
      </c>
      <c r="C97" s="11"/>
      <c r="D97" s="70" t="s">
        <v>432</v>
      </c>
      <c r="E97" s="11">
        <v>34</v>
      </c>
      <c r="F97" s="11">
        <v>21</v>
      </c>
      <c r="G97" s="11">
        <v>17</v>
      </c>
      <c r="H97" s="11">
        <v>15</v>
      </c>
      <c r="I97" s="11">
        <v>17</v>
      </c>
      <c r="J97" s="11"/>
      <c r="M97" s="327">
        <v>8088.06</v>
      </c>
      <c r="N97" s="327">
        <v>5082.09</v>
      </c>
      <c r="O97" s="327">
        <v>2637.61</v>
      </c>
      <c r="P97" s="327">
        <v>2206.73</v>
      </c>
      <c r="Q97" s="327">
        <v>25770.92</v>
      </c>
      <c r="R97" s="327"/>
      <c r="S97" s="328"/>
      <c r="T97" s="328"/>
      <c r="U97" s="327">
        <v>183.81954545454499</v>
      </c>
      <c r="V97" s="327">
        <v>115.502045454545</v>
      </c>
      <c r="W97" s="327">
        <v>61.339767441860502</v>
      </c>
      <c r="X97" s="327">
        <v>51.319302325581397</v>
      </c>
      <c r="Y97" s="327">
        <v>613.59333333333302</v>
      </c>
      <c r="Z97" s="327"/>
      <c r="AA97" s="4"/>
      <c r="AB97" s="11" t="s">
        <v>1294</v>
      </c>
      <c r="AC97" s="11"/>
      <c r="AD97" s="70" t="s">
        <v>1302</v>
      </c>
      <c r="AE97" s="24">
        <v>2</v>
      </c>
      <c r="AF97" s="24"/>
      <c r="AG97" s="24"/>
      <c r="AH97" s="24"/>
      <c r="AI97" s="24">
        <v>2</v>
      </c>
      <c r="AJ97" s="24"/>
      <c r="AK97" s="4"/>
      <c r="AL97" s="4"/>
      <c r="AM97" s="346">
        <v>646.98</v>
      </c>
      <c r="AN97" s="346">
        <v>0</v>
      </c>
      <c r="AO97" s="346">
        <v>0</v>
      </c>
      <c r="AP97" s="346">
        <v>0</v>
      </c>
      <c r="AQ97" s="346">
        <v>247.82</v>
      </c>
      <c r="AR97" s="346"/>
      <c r="AS97" s="328"/>
      <c r="AT97" s="328"/>
      <c r="AU97" s="346">
        <v>323.49</v>
      </c>
      <c r="AV97" s="346">
        <v>0</v>
      </c>
      <c r="AW97" s="346">
        <v>0</v>
      </c>
      <c r="AX97" s="346">
        <v>0</v>
      </c>
      <c r="AY97" s="346">
        <v>123.91</v>
      </c>
      <c r="AZ97" s="346"/>
      <c r="BA97" s="4"/>
    </row>
    <row r="98" spans="1:53" ht="14.4">
      <c r="A98" s="56"/>
      <c r="B98" s="83" t="s">
        <v>461</v>
      </c>
      <c r="C98" s="11"/>
      <c r="D98" s="70" t="s">
        <v>460</v>
      </c>
      <c r="E98" s="11">
        <v>6</v>
      </c>
      <c r="F98" s="11">
        <v>4</v>
      </c>
      <c r="G98" s="11"/>
      <c r="H98" s="11">
        <v>1</v>
      </c>
      <c r="I98" s="11">
        <v>1</v>
      </c>
      <c r="J98" s="11"/>
      <c r="M98" s="327">
        <v>1590.82</v>
      </c>
      <c r="N98" s="327">
        <v>627.25</v>
      </c>
      <c r="O98" s="327">
        <v>0</v>
      </c>
      <c r="P98" s="327">
        <v>213.15</v>
      </c>
      <c r="Q98" s="327">
        <v>1150.02</v>
      </c>
      <c r="R98" s="327"/>
      <c r="S98" s="328"/>
      <c r="T98" s="328"/>
      <c r="U98" s="327">
        <v>265.136666666667</v>
      </c>
      <c r="V98" s="327">
        <v>104.541666666667</v>
      </c>
      <c r="W98" s="327">
        <v>0</v>
      </c>
      <c r="X98" s="327">
        <v>35.524999999999999</v>
      </c>
      <c r="Y98" s="327">
        <v>191.67</v>
      </c>
      <c r="Z98" s="327"/>
      <c r="AA98" s="4"/>
      <c r="AB98" s="11" t="s">
        <v>361</v>
      </c>
      <c r="AC98" s="11"/>
      <c r="AD98" s="70" t="s">
        <v>362</v>
      </c>
      <c r="AE98" s="24">
        <v>16</v>
      </c>
      <c r="AF98" s="24">
        <v>6</v>
      </c>
      <c r="AG98" s="24">
        <v>6</v>
      </c>
      <c r="AH98" s="24">
        <v>5</v>
      </c>
      <c r="AI98" s="24">
        <v>6</v>
      </c>
      <c r="AJ98" s="24"/>
      <c r="AK98" s="4"/>
      <c r="AL98" s="4"/>
      <c r="AM98" s="346">
        <v>2507.7600000000002</v>
      </c>
      <c r="AN98" s="346">
        <v>850.68</v>
      </c>
      <c r="AO98" s="346">
        <v>367.23</v>
      </c>
      <c r="AP98" s="346">
        <v>114.96</v>
      </c>
      <c r="AQ98" s="346">
        <v>1346.53</v>
      </c>
      <c r="AR98" s="346"/>
      <c r="AS98" s="328"/>
      <c r="AT98" s="328"/>
      <c r="AU98" s="346">
        <v>147.51529411764699</v>
      </c>
      <c r="AV98" s="346">
        <v>50.04</v>
      </c>
      <c r="AW98" s="346">
        <v>24.481999999999999</v>
      </c>
      <c r="AX98" s="346">
        <v>7.6639999999999997</v>
      </c>
      <c r="AY98" s="346">
        <v>84.158124999999998</v>
      </c>
      <c r="AZ98" s="346"/>
      <c r="BA98" s="4"/>
    </row>
    <row r="99" spans="1:53" ht="14.4">
      <c r="A99" s="56"/>
      <c r="B99" s="83" t="s">
        <v>225</v>
      </c>
      <c r="C99" s="11"/>
      <c r="D99" s="70" t="s">
        <v>226</v>
      </c>
      <c r="E99" s="11">
        <v>51</v>
      </c>
      <c r="F99" s="11">
        <v>35</v>
      </c>
      <c r="G99" s="11">
        <v>29</v>
      </c>
      <c r="H99" s="11">
        <v>25</v>
      </c>
      <c r="I99" s="11">
        <v>25</v>
      </c>
      <c r="J99" s="11"/>
      <c r="M99" s="327">
        <v>12247.04</v>
      </c>
      <c r="N99" s="327">
        <v>7116.42</v>
      </c>
      <c r="O99" s="327">
        <v>5417.33</v>
      </c>
      <c r="P99" s="327">
        <v>3975.22</v>
      </c>
      <c r="Q99" s="327">
        <v>55416.33</v>
      </c>
      <c r="R99" s="327"/>
      <c r="S99" s="328"/>
      <c r="T99" s="328"/>
      <c r="U99" s="327">
        <v>226.797037037037</v>
      </c>
      <c r="V99" s="327">
        <v>131.78555555555599</v>
      </c>
      <c r="W99" s="327">
        <v>104.179423076923</v>
      </c>
      <c r="X99" s="327">
        <v>76.446538461538495</v>
      </c>
      <c r="Y99" s="327">
        <v>1065.6986538461499</v>
      </c>
      <c r="Z99" s="327"/>
      <c r="AA99" s="4"/>
      <c r="AB99" s="11" t="s">
        <v>453</v>
      </c>
      <c r="AC99" s="11"/>
      <c r="AD99" s="70" t="s">
        <v>454</v>
      </c>
      <c r="AE99" s="24">
        <v>3</v>
      </c>
      <c r="AF99" s="24">
        <v>2</v>
      </c>
      <c r="AG99" s="24">
        <v>2</v>
      </c>
      <c r="AH99" s="24">
        <v>1</v>
      </c>
      <c r="AI99" s="24">
        <v>1</v>
      </c>
      <c r="AJ99" s="24"/>
      <c r="AK99" s="4"/>
      <c r="AL99" s="4"/>
      <c r="AM99" s="346">
        <v>56.35</v>
      </c>
      <c r="AN99" s="346">
        <v>28.41</v>
      </c>
      <c r="AO99" s="346">
        <v>59.47</v>
      </c>
      <c r="AP99" s="346">
        <v>30.81</v>
      </c>
      <c r="AQ99" s="346">
        <v>179.23</v>
      </c>
      <c r="AR99" s="346"/>
      <c r="AS99" s="328"/>
      <c r="AT99" s="328"/>
      <c r="AU99" s="346">
        <v>18.783333333333299</v>
      </c>
      <c r="AV99" s="346">
        <v>9.4700000000000006</v>
      </c>
      <c r="AW99" s="346">
        <v>29.734999999999999</v>
      </c>
      <c r="AX99" s="346">
        <v>15.404999999999999</v>
      </c>
      <c r="AY99" s="346">
        <v>89.614999999999995</v>
      </c>
      <c r="AZ99" s="346"/>
      <c r="BA99" s="4"/>
    </row>
    <row r="100" spans="1:53" ht="14.4">
      <c r="A100" s="56"/>
      <c r="B100" s="83" t="s">
        <v>449</v>
      </c>
      <c r="C100" s="11"/>
      <c r="D100" s="70" t="s">
        <v>440</v>
      </c>
      <c r="E100" s="11">
        <v>1</v>
      </c>
      <c r="F100" s="11"/>
      <c r="G100" s="11"/>
      <c r="H100" s="11"/>
      <c r="I100" s="11"/>
      <c r="J100" s="11"/>
      <c r="M100" s="327">
        <v>192.25</v>
      </c>
      <c r="N100" s="327">
        <v>0</v>
      </c>
      <c r="O100" s="327">
        <v>0</v>
      </c>
      <c r="P100" s="327">
        <v>0</v>
      </c>
      <c r="Q100" s="327">
        <v>0</v>
      </c>
      <c r="R100" s="327"/>
      <c r="S100" s="328"/>
      <c r="T100" s="328"/>
      <c r="U100" s="327">
        <v>192.25</v>
      </c>
      <c r="V100" s="327">
        <v>0</v>
      </c>
      <c r="W100" s="327">
        <v>0</v>
      </c>
      <c r="X100" s="327">
        <v>0</v>
      </c>
      <c r="Y100" s="327">
        <v>0</v>
      </c>
      <c r="Z100" s="327"/>
      <c r="AA100" s="4"/>
      <c r="AB100" s="11" t="s">
        <v>455</v>
      </c>
      <c r="AC100" s="11"/>
      <c r="AD100" s="70" t="s">
        <v>456</v>
      </c>
      <c r="AE100" s="24">
        <v>2</v>
      </c>
      <c r="AF100" s="24"/>
      <c r="AG100" s="24"/>
      <c r="AH100" s="24"/>
      <c r="AI100" s="24"/>
      <c r="AJ100" s="24"/>
      <c r="AK100" s="4"/>
      <c r="AL100" s="4"/>
      <c r="AM100" s="346">
        <v>484.34</v>
      </c>
      <c r="AN100" s="346">
        <v>0</v>
      </c>
      <c r="AO100" s="346">
        <v>0</v>
      </c>
      <c r="AP100" s="346">
        <v>0</v>
      </c>
      <c r="AQ100" s="346">
        <v>0</v>
      </c>
      <c r="AR100" s="346"/>
      <c r="AS100" s="328"/>
      <c r="AT100" s="328"/>
      <c r="AU100" s="346">
        <v>242.17</v>
      </c>
      <c r="AV100" s="346">
        <v>0</v>
      </c>
      <c r="AW100" s="346">
        <v>0</v>
      </c>
      <c r="AX100" s="346">
        <v>0</v>
      </c>
      <c r="AY100" s="346">
        <v>0</v>
      </c>
      <c r="AZ100" s="346"/>
      <c r="BA100" s="4"/>
    </row>
    <row r="101" spans="1:53" ht="14.4">
      <c r="A101" s="56"/>
      <c r="B101" s="83" t="s">
        <v>449</v>
      </c>
      <c r="C101" s="11"/>
      <c r="D101" s="70" t="s">
        <v>450</v>
      </c>
      <c r="E101" s="11">
        <v>60</v>
      </c>
      <c r="F101" s="11">
        <v>34</v>
      </c>
      <c r="G101" s="11">
        <v>21</v>
      </c>
      <c r="H101" s="11">
        <v>24</v>
      </c>
      <c r="I101" s="11">
        <v>24</v>
      </c>
      <c r="J101" s="11"/>
      <c r="M101" s="327">
        <v>14039.79</v>
      </c>
      <c r="N101" s="327">
        <v>5695.81</v>
      </c>
      <c r="O101" s="327">
        <v>2911.21</v>
      </c>
      <c r="P101" s="327">
        <v>2923.71</v>
      </c>
      <c r="Q101" s="327">
        <v>29973.4</v>
      </c>
      <c r="R101" s="327"/>
      <c r="S101" s="328"/>
      <c r="T101" s="328"/>
      <c r="U101" s="327">
        <v>219.37171875000001</v>
      </c>
      <c r="V101" s="327">
        <v>88.997031250000006</v>
      </c>
      <c r="W101" s="327">
        <v>54.928490566037702</v>
      </c>
      <c r="X101" s="327">
        <v>47.156612903225799</v>
      </c>
      <c r="Y101" s="327">
        <v>475.76825396825399</v>
      </c>
      <c r="Z101" s="327"/>
      <c r="AA101" s="4"/>
      <c r="AB101" s="11" t="s">
        <v>457</v>
      </c>
      <c r="AC101" s="11"/>
      <c r="AD101" s="70" t="s">
        <v>458</v>
      </c>
      <c r="AE101" s="24">
        <v>13</v>
      </c>
      <c r="AF101" s="24">
        <v>10</v>
      </c>
      <c r="AG101" s="24">
        <v>5</v>
      </c>
      <c r="AH101" s="24">
        <v>4</v>
      </c>
      <c r="AI101" s="24">
        <v>5</v>
      </c>
      <c r="AJ101" s="24"/>
      <c r="AK101" s="4"/>
      <c r="AL101" s="4"/>
      <c r="AM101" s="346">
        <v>1874.5</v>
      </c>
      <c r="AN101" s="346">
        <v>331.59</v>
      </c>
      <c r="AO101" s="346">
        <v>190.2</v>
      </c>
      <c r="AP101" s="346">
        <v>193.77</v>
      </c>
      <c r="AQ101" s="346">
        <v>1516.46</v>
      </c>
      <c r="AR101" s="346"/>
      <c r="AS101" s="328"/>
      <c r="AT101" s="328"/>
      <c r="AU101" s="346">
        <v>133.892857142857</v>
      </c>
      <c r="AV101" s="346">
        <v>23.684999999999999</v>
      </c>
      <c r="AW101" s="346">
        <v>13.5857142857143</v>
      </c>
      <c r="AX101" s="346">
        <v>13.8407142857143</v>
      </c>
      <c r="AY101" s="346">
        <v>108.318571428571</v>
      </c>
      <c r="AZ101" s="346"/>
      <c r="BA101" s="4"/>
    </row>
    <row r="102" spans="1:53" ht="14.4">
      <c r="A102" s="56"/>
      <c r="B102" s="83" t="s">
        <v>1243</v>
      </c>
      <c r="C102" s="11"/>
      <c r="D102" s="70" t="s">
        <v>440</v>
      </c>
      <c r="E102" s="11">
        <v>2</v>
      </c>
      <c r="F102" s="11">
        <v>1</v>
      </c>
      <c r="G102" s="11">
        <v>1</v>
      </c>
      <c r="H102" s="11"/>
      <c r="I102" s="11"/>
      <c r="J102" s="11"/>
      <c r="M102" s="327">
        <v>271.02</v>
      </c>
      <c r="N102" s="327">
        <v>164.15</v>
      </c>
      <c r="O102" s="327">
        <v>91.05</v>
      </c>
      <c r="P102" s="327">
        <v>0</v>
      </c>
      <c r="Q102" s="327">
        <v>0</v>
      </c>
      <c r="R102" s="327"/>
      <c r="S102" s="328"/>
      <c r="T102" s="328"/>
      <c r="U102" s="327">
        <v>135.51</v>
      </c>
      <c r="V102" s="327">
        <v>82.075000000000003</v>
      </c>
      <c r="W102" s="327">
        <v>45.524999999999999</v>
      </c>
      <c r="X102" s="327">
        <v>0</v>
      </c>
      <c r="Y102" s="327">
        <v>0</v>
      </c>
      <c r="Z102" s="327"/>
      <c r="AA102" s="4"/>
      <c r="AB102" s="11" t="s">
        <v>1295</v>
      </c>
      <c r="AC102" s="11"/>
      <c r="AD102" s="70" t="s">
        <v>444</v>
      </c>
      <c r="AE102" s="24">
        <v>1</v>
      </c>
      <c r="AF102" s="24">
        <v>1</v>
      </c>
      <c r="AG102" s="24">
        <v>1</v>
      </c>
      <c r="AH102" s="24">
        <v>1</v>
      </c>
      <c r="AI102" s="24">
        <v>1</v>
      </c>
      <c r="AJ102" s="24"/>
      <c r="AK102" s="4"/>
      <c r="AL102" s="4"/>
      <c r="AM102" s="346">
        <v>428.02</v>
      </c>
      <c r="AN102" s="346">
        <v>310.19</v>
      </c>
      <c r="AO102" s="346">
        <v>216.24</v>
      </c>
      <c r="AP102" s="346">
        <v>335.97</v>
      </c>
      <c r="AQ102" s="346">
        <v>277.83999999999997</v>
      </c>
      <c r="AR102" s="346"/>
      <c r="AS102" s="328"/>
      <c r="AT102" s="328"/>
      <c r="AU102" s="346">
        <v>428.02</v>
      </c>
      <c r="AV102" s="346">
        <v>310.19</v>
      </c>
      <c r="AW102" s="346">
        <v>216.24</v>
      </c>
      <c r="AX102" s="346">
        <v>335.97</v>
      </c>
      <c r="AY102" s="346">
        <v>277.83999999999997</v>
      </c>
      <c r="AZ102" s="346"/>
      <c r="BA102" s="4"/>
    </row>
    <row r="103" spans="1:53" ht="14.4">
      <c r="A103" s="56"/>
      <c r="B103" s="83" t="s">
        <v>420</v>
      </c>
      <c r="C103" s="11"/>
      <c r="D103" s="70" t="s">
        <v>421</v>
      </c>
      <c r="E103" s="11">
        <v>114</v>
      </c>
      <c r="F103" s="11">
        <v>68</v>
      </c>
      <c r="G103" s="11">
        <v>52</v>
      </c>
      <c r="H103" s="11">
        <v>44</v>
      </c>
      <c r="I103" s="11">
        <v>44</v>
      </c>
      <c r="J103" s="11"/>
      <c r="M103" s="327">
        <v>21663.16</v>
      </c>
      <c r="N103" s="327">
        <v>11948.57</v>
      </c>
      <c r="O103" s="327">
        <v>5566.89</v>
      </c>
      <c r="P103" s="327">
        <v>5962.16</v>
      </c>
      <c r="Q103" s="327">
        <v>65890.16</v>
      </c>
      <c r="R103" s="327"/>
      <c r="S103" s="328"/>
      <c r="T103" s="328"/>
      <c r="U103" s="327">
        <v>167.93147286821701</v>
      </c>
      <c r="V103" s="327">
        <v>92.624573643410798</v>
      </c>
      <c r="W103" s="327">
        <v>45.259268292682897</v>
      </c>
      <c r="X103" s="327">
        <v>48.081935483871</v>
      </c>
      <c r="Y103" s="327">
        <v>527.12127999999996</v>
      </c>
      <c r="Z103" s="327"/>
      <c r="AA103" s="4"/>
      <c r="AB103" s="11" t="s">
        <v>595</v>
      </c>
      <c r="AC103" s="11"/>
      <c r="AD103" s="70" t="s">
        <v>362</v>
      </c>
      <c r="AE103" s="24">
        <v>28</v>
      </c>
      <c r="AF103" s="24">
        <v>19</v>
      </c>
      <c r="AG103" s="24">
        <v>14</v>
      </c>
      <c r="AH103" s="24">
        <v>12</v>
      </c>
      <c r="AI103" s="24">
        <v>12</v>
      </c>
      <c r="AJ103" s="24"/>
      <c r="AK103" s="4"/>
      <c r="AL103" s="4"/>
      <c r="AM103" s="346">
        <v>5541.58</v>
      </c>
      <c r="AN103" s="346">
        <v>2515.91</v>
      </c>
      <c r="AO103" s="346">
        <v>1110.46</v>
      </c>
      <c r="AP103" s="346">
        <v>1201</v>
      </c>
      <c r="AQ103" s="346">
        <v>7258.53</v>
      </c>
      <c r="AR103" s="346"/>
      <c r="AS103" s="328"/>
      <c r="AT103" s="328"/>
      <c r="AU103" s="346">
        <v>178.76064516129</v>
      </c>
      <c r="AV103" s="346">
        <v>81.158387096774206</v>
      </c>
      <c r="AW103" s="346">
        <v>42.71</v>
      </c>
      <c r="AX103" s="346">
        <v>50.0416666666667</v>
      </c>
      <c r="AY103" s="346">
        <v>315.58826086956498</v>
      </c>
      <c r="AZ103" s="346"/>
      <c r="BA103" s="4"/>
    </row>
    <row r="104" spans="1:53" ht="14.4">
      <c r="A104" s="56"/>
      <c r="B104" s="83" t="s">
        <v>451</v>
      </c>
      <c r="C104" s="11"/>
      <c r="D104" s="70" t="s">
        <v>452</v>
      </c>
      <c r="E104" s="11">
        <v>26</v>
      </c>
      <c r="F104" s="11">
        <v>19</v>
      </c>
      <c r="G104" s="11">
        <v>17</v>
      </c>
      <c r="H104" s="11">
        <v>12</v>
      </c>
      <c r="I104" s="11">
        <v>12</v>
      </c>
      <c r="J104" s="11"/>
      <c r="M104" s="327">
        <v>5389.99</v>
      </c>
      <c r="N104" s="327">
        <v>3448.39</v>
      </c>
      <c r="O104" s="327">
        <v>1821.24</v>
      </c>
      <c r="P104" s="327">
        <v>1011.14</v>
      </c>
      <c r="Q104" s="327">
        <v>17080.330000000002</v>
      </c>
      <c r="R104" s="327"/>
      <c r="S104" s="328"/>
      <c r="T104" s="328"/>
      <c r="U104" s="327">
        <v>199.62925925925899</v>
      </c>
      <c r="V104" s="327">
        <v>127.718148148148</v>
      </c>
      <c r="W104" s="327">
        <v>67.453333333333305</v>
      </c>
      <c r="X104" s="327">
        <v>37.449629629629598</v>
      </c>
      <c r="Y104" s="327">
        <v>632.60481481481497</v>
      </c>
      <c r="Z104" s="327"/>
      <c r="AA104" s="4"/>
      <c r="AB104" s="11" t="s">
        <v>595</v>
      </c>
      <c r="AC104" s="11"/>
      <c r="AD104" s="70" t="s">
        <v>395</v>
      </c>
      <c r="AE104" s="24">
        <v>41</v>
      </c>
      <c r="AF104" s="24">
        <v>25</v>
      </c>
      <c r="AG104" s="24">
        <v>15</v>
      </c>
      <c r="AH104" s="24">
        <v>12</v>
      </c>
      <c r="AI104" s="24">
        <v>15</v>
      </c>
      <c r="AJ104" s="24"/>
      <c r="AK104" s="4"/>
      <c r="AL104" s="4"/>
      <c r="AM104" s="346">
        <v>12601.35</v>
      </c>
      <c r="AN104" s="346">
        <v>7398.88</v>
      </c>
      <c r="AO104" s="346">
        <v>4040.2</v>
      </c>
      <c r="AP104" s="346">
        <v>2025.51</v>
      </c>
      <c r="AQ104" s="346">
        <v>162686.85</v>
      </c>
      <c r="AR104" s="346"/>
      <c r="AS104" s="328"/>
      <c r="AT104" s="328"/>
      <c r="AU104" s="346">
        <v>262.52812499999999</v>
      </c>
      <c r="AV104" s="346">
        <v>154.143333333333</v>
      </c>
      <c r="AW104" s="346">
        <v>118.82941176470599</v>
      </c>
      <c r="AX104" s="346">
        <v>63.2971875</v>
      </c>
      <c r="AY104" s="346">
        <v>5247.9629032258099</v>
      </c>
      <c r="AZ104" s="346"/>
      <c r="BA104" s="4"/>
    </row>
    <row r="105" spans="1:53" ht="14.4">
      <c r="A105" s="56"/>
      <c r="B105" s="83" t="s">
        <v>359</v>
      </c>
      <c r="C105" s="11"/>
      <c r="D105" s="70" t="s">
        <v>360</v>
      </c>
      <c r="E105" s="11">
        <v>100</v>
      </c>
      <c r="F105" s="11">
        <v>61</v>
      </c>
      <c r="G105" s="11">
        <v>46</v>
      </c>
      <c r="H105" s="11">
        <v>42</v>
      </c>
      <c r="I105" s="11">
        <v>40</v>
      </c>
      <c r="J105" s="11"/>
      <c r="M105" s="327">
        <v>17277.96</v>
      </c>
      <c r="N105" s="327">
        <v>8972.89</v>
      </c>
      <c r="O105" s="327">
        <v>8155.11</v>
      </c>
      <c r="P105" s="327">
        <v>7602.63</v>
      </c>
      <c r="Q105" s="327">
        <v>28506.18</v>
      </c>
      <c r="R105" s="327"/>
      <c r="S105" s="328"/>
      <c r="T105" s="328"/>
      <c r="U105" s="327">
        <v>154.26750000000001</v>
      </c>
      <c r="V105" s="327">
        <v>80.115089285714305</v>
      </c>
      <c r="W105" s="327">
        <v>77.667714285714297</v>
      </c>
      <c r="X105" s="327">
        <v>73.811941747572803</v>
      </c>
      <c r="Y105" s="327">
        <v>263.94611111111101</v>
      </c>
      <c r="Z105" s="327"/>
      <c r="AA105" s="4"/>
      <c r="AB105" s="11" t="s">
        <v>363</v>
      </c>
      <c r="AC105" s="11"/>
      <c r="AD105" s="70" t="s">
        <v>362</v>
      </c>
      <c r="AE105" s="24">
        <v>66</v>
      </c>
      <c r="AF105" s="24">
        <v>28</v>
      </c>
      <c r="AG105" s="24">
        <v>23</v>
      </c>
      <c r="AH105" s="24">
        <v>19</v>
      </c>
      <c r="AI105" s="24">
        <v>21</v>
      </c>
      <c r="AJ105" s="24"/>
      <c r="AK105" s="4"/>
      <c r="AL105" s="4"/>
      <c r="AM105" s="346">
        <v>13138.38</v>
      </c>
      <c r="AN105" s="346">
        <v>3765.48</v>
      </c>
      <c r="AO105" s="346">
        <v>2996.64</v>
      </c>
      <c r="AP105" s="346">
        <v>2713</v>
      </c>
      <c r="AQ105" s="346">
        <v>29665.86</v>
      </c>
      <c r="AR105" s="346"/>
      <c r="AS105" s="328"/>
      <c r="AT105" s="328"/>
      <c r="AU105" s="346">
        <v>187.69114285714301</v>
      </c>
      <c r="AV105" s="346">
        <v>53.792571428571399</v>
      </c>
      <c r="AW105" s="346">
        <v>43.4295652173913</v>
      </c>
      <c r="AX105" s="346">
        <v>39.318840579710098</v>
      </c>
      <c r="AY105" s="346">
        <v>423.798</v>
      </c>
      <c r="AZ105" s="346"/>
      <c r="BA105" s="4"/>
    </row>
    <row r="106" spans="1:53" ht="14.4">
      <c r="A106" s="56"/>
      <c r="B106" s="83" t="s">
        <v>645</v>
      </c>
      <c r="C106" s="11"/>
      <c r="D106" s="70" t="s">
        <v>311</v>
      </c>
      <c r="E106" s="11">
        <v>5</v>
      </c>
      <c r="F106" s="11"/>
      <c r="G106" s="11"/>
      <c r="H106" s="11"/>
      <c r="I106" s="11"/>
      <c r="J106" s="11"/>
      <c r="M106" s="327">
        <v>182.93</v>
      </c>
      <c r="N106" s="327">
        <v>0</v>
      </c>
      <c r="O106" s="327">
        <v>0</v>
      </c>
      <c r="P106" s="327">
        <v>0</v>
      </c>
      <c r="Q106" s="327">
        <v>0</v>
      </c>
      <c r="R106" s="327"/>
      <c r="S106" s="328"/>
      <c r="T106" s="328"/>
      <c r="U106" s="327">
        <v>36.585999999999999</v>
      </c>
      <c r="V106" s="327">
        <v>0</v>
      </c>
      <c r="W106" s="327">
        <v>0</v>
      </c>
      <c r="X106" s="327">
        <v>0</v>
      </c>
      <c r="Y106" s="327">
        <v>0</v>
      </c>
      <c r="Z106" s="327"/>
      <c r="AA106" s="4"/>
      <c r="AB106" s="11" t="s">
        <v>396</v>
      </c>
      <c r="AC106" s="11"/>
      <c r="AD106" s="70" t="s">
        <v>395</v>
      </c>
      <c r="AE106" s="24">
        <v>55</v>
      </c>
      <c r="AF106" s="24">
        <v>21</v>
      </c>
      <c r="AG106" s="24">
        <v>11</v>
      </c>
      <c r="AH106" s="24">
        <v>8</v>
      </c>
      <c r="AI106" s="24">
        <v>7</v>
      </c>
      <c r="AJ106" s="24"/>
      <c r="AK106" s="4"/>
      <c r="AL106" s="4"/>
      <c r="AM106" s="346">
        <v>32814.33</v>
      </c>
      <c r="AN106" s="346">
        <v>5586.2</v>
      </c>
      <c r="AO106" s="346">
        <v>5463.52</v>
      </c>
      <c r="AP106" s="346">
        <v>742.08</v>
      </c>
      <c r="AQ106" s="346">
        <v>17665.169999999998</v>
      </c>
      <c r="AR106" s="346"/>
      <c r="AS106" s="328"/>
      <c r="AT106" s="328"/>
      <c r="AU106" s="346">
        <v>585.97017857142896</v>
      </c>
      <c r="AV106" s="346">
        <v>99.753571428571405</v>
      </c>
      <c r="AW106" s="346">
        <v>99.336727272727202</v>
      </c>
      <c r="AX106" s="346">
        <v>13.492363636363599</v>
      </c>
      <c r="AY106" s="346">
        <v>315.44946428571399</v>
      </c>
      <c r="AZ106" s="346"/>
      <c r="BA106" s="4"/>
    </row>
    <row r="107" spans="1:53" ht="14.4">
      <c r="A107" s="56"/>
      <c r="B107" s="83" t="s">
        <v>361</v>
      </c>
      <c r="C107" s="11"/>
      <c r="D107" s="70" t="s">
        <v>362</v>
      </c>
      <c r="E107" s="11">
        <v>85</v>
      </c>
      <c r="F107" s="11">
        <v>55</v>
      </c>
      <c r="G107" s="11">
        <v>46</v>
      </c>
      <c r="H107" s="11">
        <v>49</v>
      </c>
      <c r="I107" s="11">
        <v>50</v>
      </c>
      <c r="J107" s="11"/>
      <c r="M107" s="327">
        <v>17012.490000000002</v>
      </c>
      <c r="N107" s="327">
        <v>9362.0300000000007</v>
      </c>
      <c r="O107" s="327">
        <v>5803.04</v>
      </c>
      <c r="P107" s="327">
        <v>10382.68</v>
      </c>
      <c r="Q107" s="327">
        <v>49739.64</v>
      </c>
      <c r="R107" s="327"/>
      <c r="S107" s="328"/>
      <c r="T107" s="328"/>
      <c r="U107" s="327">
        <v>153.26567567567599</v>
      </c>
      <c r="V107" s="327">
        <v>84.342612612612598</v>
      </c>
      <c r="W107" s="327">
        <v>54.234018691588801</v>
      </c>
      <c r="X107" s="327">
        <v>96.135925925925903</v>
      </c>
      <c r="Y107" s="327">
        <v>464.85644859813101</v>
      </c>
      <c r="Z107" s="327"/>
      <c r="AA107" s="4"/>
      <c r="AB107" s="11" t="s">
        <v>1245</v>
      </c>
      <c r="AC107" s="11"/>
      <c r="AD107" s="70" t="s">
        <v>395</v>
      </c>
      <c r="AE107" s="24">
        <v>1</v>
      </c>
      <c r="AF107" s="24">
        <v>1</v>
      </c>
      <c r="AG107" s="24">
        <v>1</v>
      </c>
      <c r="AH107" s="24">
        <v>1</v>
      </c>
      <c r="AI107" s="24">
        <v>1</v>
      </c>
      <c r="AJ107" s="24"/>
      <c r="AK107" s="4"/>
      <c r="AL107" s="4"/>
      <c r="AM107" s="346">
        <v>250.64</v>
      </c>
      <c r="AN107" s="346">
        <v>198.97</v>
      </c>
      <c r="AO107" s="346">
        <v>132.01</v>
      </c>
      <c r="AP107" s="346">
        <v>167.09</v>
      </c>
      <c r="AQ107" s="346">
        <v>2474.09</v>
      </c>
      <c r="AR107" s="346"/>
      <c r="AS107" s="328"/>
      <c r="AT107" s="328"/>
      <c r="AU107" s="346">
        <v>250.64</v>
      </c>
      <c r="AV107" s="346">
        <v>198.97</v>
      </c>
      <c r="AW107" s="346">
        <v>132.01</v>
      </c>
      <c r="AX107" s="346">
        <v>167.09</v>
      </c>
      <c r="AY107" s="346">
        <v>2474.09</v>
      </c>
      <c r="AZ107" s="346"/>
      <c r="BA107" s="4"/>
    </row>
    <row r="108" spans="1:53" ht="14.4">
      <c r="A108" s="56"/>
      <c r="B108" s="83" t="s">
        <v>1244</v>
      </c>
      <c r="C108" s="11"/>
      <c r="D108" s="70" t="s">
        <v>350</v>
      </c>
      <c r="E108" s="11">
        <v>3</v>
      </c>
      <c r="F108" s="11"/>
      <c r="G108" s="11"/>
      <c r="H108" s="11"/>
      <c r="I108" s="11"/>
      <c r="J108" s="11"/>
      <c r="M108" s="327">
        <v>87.29</v>
      </c>
      <c r="N108" s="327">
        <v>0</v>
      </c>
      <c r="O108" s="327">
        <v>0</v>
      </c>
      <c r="P108" s="327">
        <v>0</v>
      </c>
      <c r="Q108" s="327">
        <v>0</v>
      </c>
      <c r="R108" s="327"/>
      <c r="S108" s="328"/>
      <c r="T108" s="328"/>
      <c r="U108" s="327">
        <v>29.0966666666667</v>
      </c>
      <c r="V108" s="327">
        <v>0</v>
      </c>
      <c r="W108" s="327">
        <v>0</v>
      </c>
      <c r="X108" s="327">
        <v>0</v>
      </c>
      <c r="Y108" s="327">
        <v>0</v>
      </c>
      <c r="Z108" s="327"/>
      <c r="AA108" s="4"/>
      <c r="AB108" s="11" t="s">
        <v>1296</v>
      </c>
      <c r="AC108" s="11"/>
      <c r="AD108" s="70" t="s">
        <v>395</v>
      </c>
      <c r="AE108" s="24"/>
      <c r="AF108" s="24"/>
      <c r="AG108" s="24"/>
      <c r="AH108" s="24"/>
      <c r="AI108" s="24">
        <v>1</v>
      </c>
      <c r="AJ108" s="24"/>
      <c r="AK108" s="4"/>
      <c r="AL108" s="4"/>
      <c r="AM108" s="346">
        <v>0</v>
      </c>
      <c r="AN108" s="346">
        <v>0</v>
      </c>
      <c r="AO108" s="346"/>
      <c r="AP108" s="346"/>
      <c r="AQ108" s="346">
        <v>692.5</v>
      </c>
      <c r="AR108" s="346"/>
      <c r="AS108" s="328"/>
      <c r="AT108" s="328"/>
      <c r="AU108" s="346">
        <v>0</v>
      </c>
      <c r="AV108" s="346">
        <v>0</v>
      </c>
      <c r="AW108" s="346"/>
      <c r="AX108" s="346"/>
      <c r="AY108" s="346">
        <v>692.5</v>
      </c>
      <c r="AZ108" s="346"/>
      <c r="BA108" s="4"/>
    </row>
    <row r="109" spans="1:53" ht="14.4">
      <c r="A109" s="56"/>
      <c r="B109" s="83" t="s">
        <v>453</v>
      </c>
      <c r="C109" s="11"/>
      <c r="D109" s="70" t="s">
        <v>454</v>
      </c>
      <c r="E109" s="11">
        <v>31</v>
      </c>
      <c r="F109" s="11">
        <v>32</v>
      </c>
      <c r="G109" s="11">
        <v>29</v>
      </c>
      <c r="H109" s="11">
        <v>23</v>
      </c>
      <c r="I109" s="11">
        <v>32</v>
      </c>
      <c r="J109" s="11"/>
      <c r="M109" s="327">
        <v>6200.77</v>
      </c>
      <c r="N109" s="327">
        <v>5883.95</v>
      </c>
      <c r="O109" s="327">
        <v>3513.9</v>
      </c>
      <c r="P109" s="327">
        <v>4578.29</v>
      </c>
      <c r="Q109" s="327">
        <v>37058.22</v>
      </c>
      <c r="R109" s="327"/>
      <c r="S109" s="328"/>
      <c r="T109" s="328"/>
      <c r="U109" s="327">
        <v>144.20395348837201</v>
      </c>
      <c r="V109" s="327">
        <v>136.83604651162801</v>
      </c>
      <c r="W109" s="327">
        <v>83.664285714285697</v>
      </c>
      <c r="X109" s="327">
        <v>106.47186046511599</v>
      </c>
      <c r="Y109" s="327">
        <v>861.81906976744199</v>
      </c>
      <c r="Z109" s="327"/>
      <c r="AA109" s="4"/>
      <c r="AB109" s="11" t="s">
        <v>1297</v>
      </c>
      <c r="AC109" s="11"/>
      <c r="AD109" s="70" t="s">
        <v>395</v>
      </c>
      <c r="AE109" s="24">
        <v>2</v>
      </c>
      <c r="AF109" s="24"/>
      <c r="AG109" s="24"/>
      <c r="AH109" s="24"/>
      <c r="AI109" s="24"/>
      <c r="AJ109" s="24"/>
      <c r="AK109" s="4"/>
      <c r="AL109" s="4"/>
      <c r="AM109" s="346">
        <v>265.06</v>
      </c>
      <c r="AN109" s="346">
        <v>0</v>
      </c>
      <c r="AO109" s="346">
        <v>0</v>
      </c>
      <c r="AP109" s="346">
        <v>0</v>
      </c>
      <c r="AQ109" s="346">
        <v>0</v>
      </c>
      <c r="AR109" s="346"/>
      <c r="AS109" s="328"/>
      <c r="AT109" s="328"/>
      <c r="AU109" s="346">
        <v>132.53</v>
      </c>
      <c r="AV109" s="346">
        <v>0</v>
      </c>
      <c r="AW109" s="346">
        <v>0</v>
      </c>
      <c r="AX109" s="346">
        <v>0</v>
      </c>
      <c r="AY109" s="346">
        <v>0</v>
      </c>
      <c r="AZ109" s="346"/>
      <c r="BA109" s="4"/>
    </row>
    <row r="110" spans="1:53" ht="14.4">
      <c r="A110" s="56"/>
      <c r="B110" s="83" t="s">
        <v>455</v>
      </c>
      <c r="C110" s="11"/>
      <c r="D110" s="70" t="s">
        <v>456</v>
      </c>
      <c r="E110" s="11">
        <v>39</v>
      </c>
      <c r="F110" s="11">
        <v>31</v>
      </c>
      <c r="G110" s="11">
        <v>25</v>
      </c>
      <c r="H110" s="11">
        <v>24</v>
      </c>
      <c r="I110" s="11">
        <v>28</v>
      </c>
      <c r="J110" s="11"/>
      <c r="M110" s="327">
        <v>8874.2999999999993</v>
      </c>
      <c r="N110" s="327">
        <v>5576.78</v>
      </c>
      <c r="O110" s="327">
        <v>3458.85</v>
      </c>
      <c r="P110" s="327">
        <v>3489.33</v>
      </c>
      <c r="Q110" s="327">
        <v>60425.38</v>
      </c>
      <c r="R110" s="327"/>
      <c r="S110" s="328"/>
      <c r="T110" s="328"/>
      <c r="U110" s="327">
        <v>197.20666666666699</v>
      </c>
      <c r="V110" s="327">
        <v>123.928444444444</v>
      </c>
      <c r="W110" s="327">
        <v>80.438372093023304</v>
      </c>
      <c r="X110" s="327">
        <v>85.105609756097607</v>
      </c>
      <c r="Y110" s="327">
        <v>1473.78975609756</v>
      </c>
      <c r="Z110" s="327"/>
      <c r="AA110" s="4"/>
      <c r="AB110" s="11" t="s">
        <v>546</v>
      </c>
      <c r="AC110" s="11"/>
      <c r="AD110" s="70" t="s">
        <v>432</v>
      </c>
      <c r="AE110" s="24">
        <v>4</v>
      </c>
      <c r="AF110" s="24">
        <v>2</v>
      </c>
      <c r="AG110" s="24">
        <v>1</v>
      </c>
      <c r="AH110" s="24">
        <v>1</v>
      </c>
      <c r="AI110" s="24">
        <v>1</v>
      </c>
      <c r="AJ110" s="24"/>
      <c r="AK110" s="4"/>
      <c r="AL110" s="4"/>
      <c r="AM110" s="346">
        <v>151.5</v>
      </c>
      <c r="AN110" s="346">
        <v>36.07</v>
      </c>
      <c r="AO110" s="346">
        <v>18.98</v>
      </c>
      <c r="AP110" s="346">
        <v>19.43</v>
      </c>
      <c r="AQ110" s="346">
        <v>41.39</v>
      </c>
      <c r="AR110" s="346"/>
      <c r="AS110" s="328"/>
      <c r="AT110" s="328"/>
      <c r="AU110" s="346">
        <v>37.875</v>
      </c>
      <c r="AV110" s="346">
        <v>9.0175000000000001</v>
      </c>
      <c r="AW110" s="346">
        <v>6.3266666666666698</v>
      </c>
      <c r="AX110" s="346">
        <v>6.4766666666666701</v>
      </c>
      <c r="AY110" s="346">
        <v>10.3475</v>
      </c>
      <c r="AZ110" s="346"/>
      <c r="BA110" s="4"/>
    </row>
    <row r="111" spans="1:53" ht="14.4">
      <c r="A111" s="56"/>
      <c r="B111" s="83" t="s">
        <v>455</v>
      </c>
      <c r="C111" s="11"/>
      <c r="D111" s="70" t="s">
        <v>460</v>
      </c>
      <c r="E111" s="11">
        <v>2</v>
      </c>
      <c r="F111" s="11">
        <v>1</v>
      </c>
      <c r="G111" s="11">
        <v>1</v>
      </c>
      <c r="H111" s="11">
        <v>1</v>
      </c>
      <c r="I111" s="11"/>
      <c r="J111" s="11"/>
      <c r="M111" s="327">
        <v>367.23</v>
      </c>
      <c r="N111" s="327">
        <v>298.72000000000003</v>
      </c>
      <c r="O111" s="327">
        <v>237.32</v>
      </c>
      <c r="P111" s="327">
        <v>39.54</v>
      </c>
      <c r="Q111" s="327">
        <v>0</v>
      </c>
      <c r="R111" s="327"/>
      <c r="S111" s="328"/>
      <c r="T111" s="328"/>
      <c r="U111" s="327">
        <v>183.61500000000001</v>
      </c>
      <c r="V111" s="327">
        <v>149.36000000000001</v>
      </c>
      <c r="W111" s="327">
        <v>118.66</v>
      </c>
      <c r="X111" s="327">
        <v>19.77</v>
      </c>
      <c r="Y111" s="327">
        <v>0</v>
      </c>
      <c r="Z111" s="327"/>
      <c r="AA111" s="4"/>
      <c r="AB111" s="11" t="s">
        <v>1298</v>
      </c>
      <c r="AC111" s="11"/>
      <c r="AD111" s="70" t="s">
        <v>232</v>
      </c>
      <c r="AE111" s="24">
        <v>1</v>
      </c>
      <c r="AF111" s="24"/>
      <c r="AG111" s="24"/>
      <c r="AH111" s="24"/>
      <c r="AI111" s="24"/>
      <c r="AJ111" s="24"/>
      <c r="AK111" s="4"/>
      <c r="AL111" s="4"/>
      <c r="AM111" s="346">
        <v>130.86000000000001</v>
      </c>
      <c r="AN111" s="346">
        <v>0</v>
      </c>
      <c r="AO111" s="346">
        <v>0</v>
      </c>
      <c r="AP111" s="346">
        <v>0</v>
      </c>
      <c r="AQ111" s="346">
        <v>0</v>
      </c>
      <c r="AR111" s="346"/>
      <c r="AS111" s="328"/>
      <c r="AT111" s="328"/>
      <c r="AU111" s="346">
        <v>130.86000000000001</v>
      </c>
      <c r="AV111" s="346">
        <v>0</v>
      </c>
      <c r="AW111" s="346">
        <v>0</v>
      </c>
      <c r="AX111" s="346">
        <v>0</v>
      </c>
      <c r="AY111" s="346">
        <v>0</v>
      </c>
      <c r="AZ111" s="346"/>
      <c r="BA111" s="4"/>
    </row>
    <row r="112" spans="1:53" ht="14.4">
      <c r="A112" s="56"/>
      <c r="B112" s="83" t="s">
        <v>457</v>
      </c>
      <c r="C112" s="11"/>
      <c r="D112" s="70" t="s">
        <v>458</v>
      </c>
      <c r="E112" s="11">
        <v>84</v>
      </c>
      <c r="F112" s="11">
        <v>48</v>
      </c>
      <c r="G112" s="11">
        <v>37</v>
      </c>
      <c r="H112" s="11">
        <v>26</v>
      </c>
      <c r="I112" s="11">
        <v>41</v>
      </c>
      <c r="J112" s="11"/>
      <c r="M112" s="327">
        <v>16734.11</v>
      </c>
      <c r="N112" s="327">
        <v>8510.2000000000007</v>
      </c>
      <c r="O112" s="327">
        <v>4637.33</v>
      </c>
      <c r="P112" s="327">
        <v>4963.34</v>
      </c>
      <c r="Q112" s="327">
        <v>33121.49</v>
      </c>
      <c r="R112" s="327"/>
      <c r="S112" s="328"/>
      <c r="T112" s="328"/>
      <c r="U112" s="327">
        <v>170.75622448979601</v>
      </c>
      <c r="V112" s="327">
        <v>86.838775510204101</v>
      </c>
      <c r="W112" s="327">
        <v>48.305520833333297</v>
      </c>
      <c r="X112" s="327">
        <v>53.9493478260869</v>
      </c>
      <c r="Y112" s="327">
        <v>356.14505376344101</v>
      </c>
      <c r="Z112" s="327"/>
      <c r="AA112" s="4"/>
      <c r="AB112" s="11" t="s">
        <v>239</v>
      </c>
      <c r="AC112" s="11"/>
      <c r="AD112" s="70" t="s">
        <v>237</v>
      </c>
      <c r="AE112" s="24">
        <v>11</v>
      </c>
      <c r="AF112" s="24">
        <v>5</v>
      </c>
      <c r="AG112" s="24">
        <v>3</v>
      </c>
      <c r="AH112" s="24">
        <v>3</v>
      </c>
      <c r="AI112" s="24">
        <v>3</v>
      </c>
      <c r="AJ112" s="24"/>
      <c r="AK112" s="4"/>
      <c r="AL112" s="4"/>
      <c r="AM112" s="346">
        <v>755.78</v>
      </c>
      <c r="AN112" s="346">
        <v>920.93</v>
      </c>
      <c r="AO112" s="346">
        <v>500.34</v>
      </c>
      <c r="AP112" s="346">
        <v>398.6</v>
      </c>
      <c r="AQ112" s="346">
        <v>1843.78</v>
      </c>
      <c r="AR112" s="346"/>
      <c r="AS112" s="328"/>
      <c r="AT112" s="328"/>
      <c r="AU112" s="346">
        <v>68.707272727272695</v>
      </c>
      <c r="AV112" s="346">
        <v>83.720909090909103</v>
      </c>
      <c r="AW112" s="346">
        <v>45.485454545454601</v>
      </c>
      <c r="AX112" s="346">
        <v>36.236363636363599</v>
      </c>
      <c r="AY112" s="346">
        <v>167.61636363636401</v>
      </c>
      <c r="AZ112" s="346"/>
      <c r="BA112" s="4"/>
    </row>
    <row r="113" spans="1:53" ht="14.4">
      <c r="A113" s="56"/>
      <c r="B113" s="83" t="s">
        <v>457</v>
      </c>
      <c r="C113" s="11"/>
      <c r="D113" s="70" t="s">
        <v>485</v>
      </c>
      <c r="E113" s="11">
        <v>1</v>
      </c>
      <c r="F113" s="11">
        <v>1</v>
      </c>
      <c r="G113" s="11">
        <v>1</v>
      </c>
      <c r="H113" s="11">
        <v>1</v>
      </c>
      <c r="I113" s="11">
        <v>1</v>
      </c>
      <c r="J113" s="11"/>
      <c r="M113" s="327">
        <v>119.98</v>
      </c>
      <c r="N113" s="327">
        <v>98.88</v>
      </c>
      <c r="O113" s="327">
        <v>76.69</v>
      </c>
      <c r="P113" s="327">
        <v>74.28</v>
      </c>
      <c r="Q113" s="327">
        <v>1438.3</v>
      </c>
      <c r="R113" s="327"/>
      <c r="S113" s="328"/>
      <c r="T113" s="328"/>
      <c r="U113" s="327">
        <v>119.98</v>
      </c>
      <c r="V113" s="327">
        <v>98.88</v>
      </c>
      <c r="W113" s="327">
        <v>76.69</v>
      </c>
      <c r="X113" s="327">
        <v>74.28</v>
      </c>
      <c r="Y113" s="327">
        <v>1438.3</v>
      </c>
      <c r="Z113" s="327"/>
      <c r="AA113" s="4"/>
      <c r="AB113" s="11" t="s">
        <v>462</v>
      </c>
      <c r="AC113" s="11"/>
      <c r="AD113" s="70" t="s">
        <v>440</v>
      </c>
      <c r="AE113" s="24"/>
      <c r="AF113" s="24">
        <v>1</v>
      </c>
      <c r="AG113" s="24"/>
      <c r="AH113" s="24"/>
      <c r="AI113" s="24"/>
      <c r="AJ113" s="24"/>
      <c r="AK113" s="4"/>
      <c r="AL113" s="4"/>
      <c r="AM113" s="346">
        <v>0</v>
      </c>
      <c r="AN113" s="346">
        <v>20.57</v>
      </c>
      <c r="AO113" s="346">
        <v>0</v>
      </c>
      <c r="AP113" s="346">
        <v>0</v>
      </c>
      <c r="AQ113" s="346">
        <v>0</v>
      </c>
      <c r="AR113" s="346"/>
      <c r="AS113" s="328"/>
      <c r="AT113" s="328"/>
      <c r="AU113" s="346">
        <v>0</v>
      </c>
      <c r="AV113" s="346">
        <v>20.57</v>
      </c>
      <c r="AW113" s="346">
        <v>0</v>
      </c>
      <c r="AX113" s="346">
        <v>0</v>
      </c>
      <c r="AY113" s="346">
        <v>0</v>
      </c>
      <c r="AZ113" s="346"/>
      <c r="BA113" s="4"/>
    </row>
    <row r="114" spans="1:53" ht="14.4">
      <c r="A114" s="56"/>
      <c r="B114" s="83" t="s">
        <v>595</v>
      </c>
      <c r="C114" s="11"/>
      <c r="D114" s="70" t="s">
        <v>362</v>
      </c>
      <c r="E114" s="11">
        <v>86</v>
      </c>
      <c r="F114" s="11">
        <v>50</v>
      </c>
      <c r="G114" s="11">
        <v>44</v>
      </c>
      <c r="H114" s="11">
        <v>36</v>
      </c>
      <c r="I114" s="11">
        <v>31</v>
      </c>
      <c r="J114" s="11"/>
      <c r="M114" s="327">
        <v>15328.24</v>
      </c>
      <c r="N114" s="327">
        <v>6505</v>
      </c>
      <c r="O114" s="327">
        <v>4128.9399999999996</v>
      </c>
      <c r="P114" s="327">
        <v>3723.63</v>
      </c>
      <c r="Q114" s="327">
        <v>20178.169999999998</v>
      </c>
      <c r="R114" s="327"/>
      <c r="S114" s="328"/>
      <c r="T114" s="328"/>
      <c r="U114" s="327">
        <v>164.81978494623701</v>
      </c>
      <c r="V114" s="327">
        <v>69.946236559139805</v>
      </c>
      <c r="W114" s="327">
        <v>54.328157894736798</v>
      </c>
      <c r="X114" s="327">
        <v>58.181718750000002</v>
      </c>
      <c r="Y114" s="327">
        <v>347.89948275862099</v>
      </c>
      <c r="Z114" s="327"/>
      <c r="AA114" s="4"/>
      <c r="AB114" s="11" t="s">
        <v>462</v>
      </c>
      <c r="AC114" s="11"/>
      <c r="AD114" s="70" t="s">
        <v>460</v>
      </c>
      <c r="AE114" s="24">
        <v>85</v>
      </c>
      <c r="AF114" s="24">
        <v>30</v>
      </c>
      <c r="AG114" s="24">
        <v>23</v>
      </c>
      <c r="AH114" s="24">
        <v>17</v>
      </c>
      <c r="AI114" s="24">
        <v>14</v>
      </c>
      <c r="AJ114" s="24"/>
      <c r="AK114" s="4"/>
      <c r="AL114" s="4"/>
      <c r="AM114" s="346">
        <v>36089.39</v>
      </c>
      <c r="AN114" s="346">
        <v>5235.12</v>
      </c>
      <c r="AO114" s="346">
        <v>3516.44</v>
      </c>
      <c r="AP114" s="346">
        <v>2543.1799999999998</v>
      </c>
      <c r="AQ114" s="346">
        <v>6981.32</v>
      </c>
      <c r="AR114" s="346"/>
      <c r="AS114" s="328"/>
      <c r="AT114" s="328"/>
      <c r="AU114" s="346">
        <v>400.99322222222202</v>
      </c>
      <c r="AV114" s="346">
        <v>58.167999999999999</v>
      </c>
      <c r="AW114" s="346">
        <v>41.862380952381002</v>
      </c>
      <c r="AX114" s="346">
        <v>29.571860465116298</v>
      </c>
      <c r="AY114" s="346">
        <v>81.178139534883698</v>
      </c>
      <c r="AZ114" s="346"/>
      <c r="BA114" s="4"/>
    </row>
    <row r="115" spans="1:53" ht="14.4">
      <c r="A115" s="56"/>
      <c r="B115" s="83" t="s">
        <v>595</v>
      </c>
      <c r="C115" s="11"/>
      <c r="D115" s="70" t="s">
        <v>395</v>
      </c>
      <c r="E115" s="11">
        <v>158</v>
      </c>
      <c r="F115" s="11">
        <v>104</v>
      </c>
      <c r="G115" s="11">
        <v>62</v>
      </c>
      <c r="H115" s="11">
        <v>49</v>
      </c>
      <c r="I115" s="11">
        <v>43</v>
      </c>
      <c r="J115" s="11"/>
      <c r="M115" s="327">
        <v>29591.99</v>
      </c>
      <c r="N115" s="327">
        <v>17747.04</v>
      </c>
      <c r="O115" s="327">
        <v>6995.12</v>
      </c>
      <c r="P115" s="327">
        <v>9278.83</v>
      </c>
      <c r="Q115" s="327">
        <v>35493.54</v>
      </c>
      <c r="R115" s="327"/>
      <c r="S115" s="328"/>
      <c r="T115" s="328"/>
      <c r="U115" s="327">
        <v>163.49165745856399</v>
      </c>
      <c r="V115" s="327">
        <v>98.049944751381204</v>
      </c>
      <c r="W115" s="327">
        <v>50.689275362318803</v>
      </c>
      <c r="X115" s="327">
        <v>73.061653543307102</v>
      </c>
      <c r="Y115" s="327">
        <v>305.97879310344803</v>
      </c>
      <c r="Z115" s="327"/>
      <c r="AA115" s="4"/>
      <c r="AB115" s="11" t="s">
        <v>368</v>
      </c>
      <c r="AC115" s="11"/>
      <c r="AD115" s="70" t="s">
        <v>369</v>
      </c>
      <c r="AE115" s="24">
        <v>29</v>
      </c>
      <c r="AF115" s="24">
        <v>20</v>
      </c>
      <c r="AG115" s="24">
        <v>15</v>
      </c>
      <c r="AH115" s="24">
        <v>12</v>
      </c>
      <c r="AI115" s="24">
        <v>13</v>
      </c>
      <c r="AJ115" s="24"/>
      <c r="AK115" s="4"/>
      <c r="AL115" s="4"/>
      <c r="AM115" s="346">
        <v>5053.32</v>
      </c>
      <c r="AN115" s="346">
        <v>2726.22</v>
      </c>
      <c r="AO115" s="346">
        <v>1459.84</v>
      </c>
      <c r="AP115" s="346">
        <v>961.51</v>
      </c>
      <c r="AQ115" s="346">
        <v>23251.279999999999</v>
      </c>
      <c r="AR115" s="346"/>
      <c r="AS115" s="328"/>
      <c r="AT115" s="328"/>
      <c r="AU115" s="346">
        <v>163.01032258064501</v>
      </c>
      <c r="AV115" s="346">
        <v>87.9425806451613</v>
      </c>
      <c r="AW115" s="346">
        <v>48.661333333333303</v>
      </c>
      <c r="AX115" s="346">
        <v>32.050333333333299</v>
      </c>
      <c r="AY115" s="346">
        <v>775.04266666666695</v>
      </c>
      <c r="AZ115" s="346"/>
      <c r="BA115" s="4"/>
    </row>
    <row r="116" spans="1:53" ht="14.4">
      <c r="A116" s="56"/>
      <c r="B116" s="83" t="s">
        <v>363</v>
      </c>
      <c r="C116" s="11"/>
      <c r="D116" s="70" t="s">
        <v>360</v>
      </c>
      <c r="E116" s="11">
        <v>1</v>
      </c>
      <c r="F116" s="11">
        <v>1</v>
      </c>
      <c r="G116" s="11">
        <v>1</v>
      </c>
      <c r="H116" s="11">
        <v>1</v>
      </c>
      <c r="I116" s="11">
        <v>1</v>
      </c>
      <c r="J116" s="11"/>
      <c r="M116" s="327">
        <v>198.05</v>
      </c>
      <c r="N116" s="327">
        <v>181.78</v>
      </c>
      <c r="O116" s="327">
        <v>77.680000000000007</v>
      </c>
      <c r="P116" s="327">
        <v>111.93</v>
      </c>
      <c r="Q116" s="327">
        <v>434.54</v>
      </c>
      <c r="R116" s="327"/>
      <c r="S116" s="328"/>
      <c r="T116" s="328"/>
      <c r="U116" s="327">
        <v>198.05</v>
      </c>
      <c r="V116" s="327">
        <v>181.78</v>
      </c>
      <c r="W116" s="327">
        <v>77.680000000000007</v>
      </c>
      <c r="X116" s="327">
        <v>111.93</v>
      </c>
      <c r="Y116" s="327">
        <v>434.54</v>
      </c>
      <c r="Z116" s="327"/>
      <c r="AA116" s="4"/>
      <c r="AB116" s="11" t="s">
        <v>602</v>
      </c>
      <c r="AC116" s="11"/>
      <c r="AD116" s="70" t="s">
        <v>395</v>
      </c>
      <c r="AE116" s="24">
        <v>2</v>
      </c>
      <c r="AF116" s="24">
        <v>1</v>
      </c>
      <c r="AG116" s="24"/>
      <c r="AH116" s="24"/>
      <c r="AI116" s="24">
        <v>1</v>
      </c>
      <c r="AJ116" s="24"/>
      <c r="AK116" s="4"/>
      <c r="AL116" s="4"/>
      <c r="AM116" s="346">
        <v>217.43</v>
      </c>
      <c r="AN116" s="346">
        <v>35.71</v>
      </c>
      <c r="AO116" s="346">
        <v>0</v>
      </c>
      <c r="AP116" s="346">
        <v>0</v>
      </c>
      <c r="AQ116" s="346">
        <v>333.1</v>
      </c>
      <c r="AR116" s="346"/>
      <c r="AS116" s="328"/>
      <c r="AT116" s="328"/>
      <c r="AU116" s="346">
        <v>108.715</v>
      </c>
      <c r="AV116" s="346">
        <v>17.855</v>
      </c>
      <c r="AW116" s="346">
        <v>0</v>
      </c>
      <c r="AX116" s="346">
        <v>0</v>
      </c>
      <c r="AY116" s="346">
        <v>166.55</v>
      </c>
      <c r="AZ116" s="346"/>
      <c r="BA116" s="4"/>
    </row>
    <row r="117" spans="1:53" ht="14.4">
      <c r="A117" s="56"/>
      <c r="B117" s="83" t="s">
        <v>363</v>
      </c>
      <c r="C117" s="11"/>
      <c r="D117" s="70" t="s">
        <v>362</v>
      </c>
      <c r="E117" s="11">
        <v>646</v>
      </c>
      <c r="F117" s="11">
        <v>431</v>
      </c>
      <c r="G117" s="11">
        <v>329</v>
      </c>
      <c r="H117" s="11">
        <v>318</v>
      </c>
      <c r="I117" s="11">
        <v>351</v>
      </c>
      <c r="J117" s="11"/>
      <c r="M117" s="327">
        <v>118577.33</v>
      </c>
      <c r="N117" s="327">
        <v>59785.08</v>
      </c>
      <c r="O117" s="327">
        <v>34402.51</v>
      </c>
      <c r="P117" s="327">
        <v>37521.050000000003</v>
      </c>
      <c r="Q117" s="327">
        <v>362784.04</v>
      </c>
      <c r="R117" s="327"/>
      <c r="S117" s="328"/>
      <c r="T117" s="328"/>
      <c r="U117" s="327">
        <v>158.103106666667</v>
      </c>
      <c r="V117" s="327">
        <v>79.713439999999906</v>
      </c>
      <c r="W117" s="327">
        <v>46.679118046132999</v>
      </c>
      <c r="X117" s="327">
        <v>50.635695006747603</v>
      </c>
      <c r="Y117" s="327">
        <v>483.71205333333398</v>
      </c>
      <c r="Z117" s="327"/>
      <c r="AA117" s="4"/>
      <c r="AB117" s="11" t="s">
        <v>602</v>
      </c>
      <c r="AC117" s="11"/>
      <c r="AD117" s="70" t="s">
        <v>485</v>
      </c>
      <c r="AE117" s="24">
        <v>4</v>
      </c>
      <c r="AF117" s="24">
        <v>5</v>
      </c>
      <c r="AG117" s="24">
        <v>4</v>
      </c>
      <c r="AH117" s="24">
        <v>3</v>
      </c>
      <c r="AI117" s="24">
        <v>2</v>
      </c>
      <c r="AJ117" s="24"/>
      <c r="AK117" s="4"/>
      <c r="AL117" s="4"/>
      <c r="AM117" s="346">
        <v>83.92</v>
      </c>
      <c r="AN117" s="346">
        <v>975.91</v>
      </c>
      <c r="AO117" s="346">
        <v>78.069999999999993</v>
      </c>
      <c r="AP117" s="346">
        <v>66.510000000000005</v>
      </c>
      <c r="AQ117" s="346">
        <v>568.67999999999995</v>
      </c>
      <c r="AR117" s="346"/>
      <c r="AS117" s="328"/>
      <c r="AT117" s="328"/>
      <c r="AU117" s="346">
        <v>16.783999999999999</v>
      </c>
      <c r="AV117" s="346">
        <v>195.18199999999999</v>
      </c>
      <c r="AW117" s="346">
        <v>15.614000000000001</v>
      </c>
      <c r="AX117" s="346">
        <v>13.302</v>
      </c>
      <c r="AY117" s="346">
        <v>113.736</v>
      </c>
      <c r="AZ117" s="346"/>
      <c r="BA117" s="4"/>
    </row>
    <row r="118" spans="1:53" ht="14.4">
      <c r="A118" s="56"/>
      <c r="B118" s="83" t="s">
        <v>396</v>
      </c>
      <c r="C118" s="11"/>
      <c r="D118" s="70" t="s">
        <v>395</v>
      </c>
      <c r="E118" s="11">
        <v>1076</v>
      </c>
      <c r="F118" s="11">
        <v>764</v>
      </c>
      <c r="G118" s="11">
        <v>620</v>
      </c>
      <c r="H118" s="11">
        <v>567</v>
      </c>
      <c r="I118" s="11">
        <v>606</v>
      </c>
      <c r="J118" s="11"/>
      <c r="M118" s="327">
        <v>186675.64</v>
      </c>
      <c r="N118" s="327">
        <v>111186.35</v>
      </c>
      <c r="O118" s="327">
        <v>64656.68</v>
      </c>
      <c r="P118" s="327">
        <v>78700.190000000104</v>
      </c>
      <c r="Q118" s="327">
        <v>598650.30000000005</v>
      </c>
      <c r="R118" s="327"/>
      <c r="S118" s="328"/>
      <c r="T118" s="328"/>
      <c r="U118" s="327">
        <v>148.39081081081099</v>
      </c>
      <c r="V118" s="327">
        <v>88.383426073131901</v>
      </c>
      <c r="W118" s="327">
        <v>52.100467365028202</v>
      </c>
      <c r="X118" s="327">
        <v>63.519120258272899</v>
      </c>
      <c r="Y118" s="327">
        <v>475.87464228934903</v>
      </c>
      <c r="Z118" s="327"/>
      <c r="AA118" s="4"/>
      <c r="AB118" s="11" t="s">
        <v>286</v>
      </c>
      <c r="AC118" s="11"/>
      <c r="AD118" s="70" t="s">
        <v>287</v>
      </c>
      <c r="AE118" s="24">
        <v>50</v>
      </c>
      <c r="AF118" s="24">
        <v>38</v>
      </c>
      <c r="AG118" s="24">
        <v>29</v>
      </c>
      <c r="AH118" s="24">
        <v>21</v>
      </c>
      <c r="AI118" s="24">
        <v>21</v>
      </c>
      <c r="AJ118" s="24"/>
      <c r="AK118" s="4"/>
      <c r="AL118" s="4"/>
      <c r="AM118" s="346">
        <v>6112.47</v>
      </c>
      <c r="AN118" s="346">
        <v>2281.0100000000002</v>
      </c>
      <c r="AO118" s="346">
        <v>2307.44</v>
      </c>
      <c r="AP118" s="346">
        <v>642.19000000000005</v>
      </c>
      <c r="AQ118" s="346">
        <v>13465.54</v>
      </c>
      <c r="AR118" s="346"/>
      <c r="AS118" s="328"/>
      <c r="AT118" s="328"/>
      <c r="AU118" s="346">
        <v>111.135818181818</v>
      </c>
      <c r="AV118" s="346">
        <v>41.472909090909098</v>
      </c>
      <c r="AW118" s="346">
        <v>48.071666666666701</v>
      </c>
      <c r="AX118" s="346">
        <v>13.960652173912999</v>
      </c>
      <c r="AY118" s="346">
        <v>274.80693877550999</v>
      </c>
      <c r="AZ118" s="346"/>
      <c r="BA118" s="4"/>
    </row>
    <row r="119" spans="1:53" ht="14.4">
      <c r="A119" s="56"/>
      <c r="B119" s="83" t="s">
        <v>1245</v>
      </c>
      <c r="C119" s="11"/>
      <c r="D119" s="70" t="s">
        <v>395</v>
      </c>
      <c r="E119" s="11">
        <v>7</v>
      </c>
      <c r="F119" s="11">
        <v>6</v>
      </c>
      <c r="G119" s="11">
        <v>3</v>
      </c>
      <c r="H119" s="11">
        <v>3</v>
      </c>
      <c r="I119" s="11">
        <v>4</v>
      </c>
      <c r="J119" s="11"/>
      <c r="M119" s="327">
        <v>2172.5100000000002</v>
      </c>
      <c r="N119" s="327">
        <v>861.58</v>
      </c>
      <c r="O119" s="327">
        <v>771.59</v>
      </c>
      <c r="P119" s="327">
        <v>188.76</v>
      </c>
      <c r="Q119" s="327">
        <v>4160.42</v>
      </c>
      <c r="R119" s="327"/>
      <c r="S119" s="328"/>
      <c r="T119" s="328"/>
      <c r="U119" s="327">
        <v>310.358571428571</v>
      </c>
      <c r="V119" s="327">
        <v>123.08285714285699</v>
      </c>
      <c r="W119" s="327">
        <v>128.59833333333299</v>
      </c>
      <c r="X119" s="327">
        <v>31.46</v>
      </c>
      <c r="Y119" s="327">
        <v>594.34571428571405</v>
      </c>
      <c r="Z119" s="327"/>
      <c r="AA119" s="4"/>
      <c r="AB119" s="11" t="s">
        <v>341</v>
      </c>
      <c r="AC119" s="11"/>
      <c r="AD119" s="70" t="s">
        <v>338</v>
      </c>
      <c r="AE119" s="24">
        <v>49</v>
      </c>
      <c r="AF119" s="24">
        <v>30</v>
      </c>
      <c r="AG119" s="24">
        <v>18</v>
      </c>
      <c r="AH119" s="24">
        <v>9</v>
      </c>
      <c r="AI119" s="24">
        <v>8</v>
      </c>
      <c r="AJ119" s="24"/>
      <c r="AK119" s="4"/>
      <c r="AL119" s="4"/>
      <c r="AM119" s="346">
        <v>16106.54</v>
      </c>
      <c r="AN119" s="346">
        <v>5555.78</v>
      </c>
      <c r="AO119" s="346">
        <v>1324.32</v>
      </c>
      <c r="AP119" s="346">
        <v>395.1</v>
      </c>
      <c r="AQ119" s="346">
        <v>764.12</v>
      </c>
      <c r="AR119" s="346"/>
      <c r="AS119" s="328"/>
      <c r="AT119" s="328"/>
      <c r="AU119" s="346">
        <v>322.13080000000002</v>
      </c>
      <c r="AV119" s="346">
        <v>111.1156</v>
      </c>
      <c r="AW119" s="346">
        <v>28.177021276595699</v>
      </c>
      <c r="AX119" s="346">
        <v>8.9795454545454501</v>
      </c>
      <c r="AY119" s="346">
        <v>16.611304347826099</v>
      </c>
      <c r="AZ119" s="346"/>
      <c r="BA119" s="4"/>
    </row>
    <row r="120" spans="1:53" ht="14.4">
      <c r="A120" s="56"/>
      <c r="B120" s="83" t="s">
        <v>546</v>
      </c>
      <c r="C120" s="11"/>
      <c r="D120" s="70" t="s">
        <v>432</v>
      </c>
      <c r="E120" s="11">
        <v>33</v>
      </c>
      <c r="F120" s="11">
        <v>18</v>
      </c>
      <c r="G120" s="11">
        <v>12</v>
      </c>
      <c r="H120" s="11">
        <v>15</v>
      </c>
      <c r="I120" s="11">
        <v>12</v>
      </c>
      <c r="J120" s="11"/>
      <c r="M120" s="327">
        <v>7875.22</v>
      </c>
      <c r="N120" s="327">
        <v>3011.35</v>
      </c>
      <c r="O120" s="327">
        <v>1204.5899999999999</v>
      </c>
      <c r="P120" s="327">
        <v>2760.62</v>
      </c>
      <c r="Q120" s="327">
        <v>14919.75</v>
      </c>
      <c r="R120" s="327"/>
      <c r="S120" s="328"/>
      <c r="T120" s="328"/>
      <c r="U120" s="327">
        <v>218.75611111111101</v>
      </c>
      <c r="V120" s="327">
        <v>83.648611111111094</v>
      </c>
      <c r="W120" s="327">
        <v>34.416857142857097</v>
      </c>
      <c r="X120" s="327">
        <v>78.874857142857095</v>
      </c>
      <c r="Y120" s="327">
        <v>426.27857142857101</v>
      </c>
      <c r="Z120" s="327"/>
      <c r="AA120" s="4"/>
      <c r="AB120" s="11" t="s">
        <v>464</v>
      </c>
      <c r="AC120" s="11"/>
      <c r="AD120" s="70" t="s">
        <v>432</v>
      </c>
      <c r="AE120" s="24">
        <v>6</v>
      </c>
      <c r="AF120" s="24"/>
      <c r="AG120" s="24"/>
      <c r="AH120" s="24"/>
      <c r="AI120" s="24"/>
      <c r="AJ120" s="24"/>
      <c r="AK120" s="4"/>
      <c r="AL120" s="4"/>
      <c r="AM120" s="346">
        <v>167.33</v>
      </c>
      <c r="AN120" s="346">
        <v>0</v>
      </c>
      <c r="AO120" s="346">
        <v>0</v>
      </c>
      <c r="AP120" s="346">
        <v>0</v>
      </c>
      <c r="AQ120" s="346">
        <v>0</v>
      </c>
      <c r="AR120" s="346"/>
      <c r="AS120" s="328"/>
      <c r="AT120" s="328"/>
      <c r="AU120" s="346">
        <v>27.8883333333333</v>
      </c>
      <c r="AV120" s="346">
        <v>0</v>
      </c>
      <c r="AW120" s="346">
        <v>0</v>
      </c>
      <c r="AX120" s="346">
        <v>0</v>
      </c>
      <c r="AY120" s="346">
        <v>0</v>
      </c>
      <c r="AZ120" s="346"/>
      <c r="BA120" s="4"/>
    </row>
    <row r="121" spans="1:53" ht="14.4">
      <c r="A121" s="56"/>
      <c r="B121" s="83" t="s">
        <v>239</v>
      </c>
      <c r="C121" s="11"/>
      <c r="D121" s="70" t="s">
        <v>237</v>
      </c>
      <c r="E121" s="11">
        <v>62</v>
      </c>
      <c r="F121" s="11">
        <v>33</v>
      </c>
      <c r="G121" s="11">
        <v>24</v>
      </c>
      <c r="H121" s="11">
        <v>22</v>
      </c>
      <c r="I121" s="11">
        <v>22</v>
      </c>
      <c r="J121" s="11"/>
      <c r="M121" s="327">
        <v>13644.16</v>
      </c>
      <c r="N121" s="327">
        <v>5999.21</v>
      </c>
      <c r="O121" s="327">
        <v>3308.8</v>
      </c>
      <c r="P121" s="327">
        <v>2563.6999999999998</v>
      </c>
      <c r="Q121" s="327">
        <v>16209.1</v>
      </c>
      <c r="R121" s="327"/>
      <c r="S121" s="328"/>
      <c r="T121" s="328"/>
      <c r="U121" s="327">
        <v>197.74144927536199</v>
      </c>
      <c r="V121" s="327">
        <v>86.945072463768099</v>
      </c>
      <c r="W121" s="327">
        <v>50.904615384615397</v>
      </c>
      <c r="X121" s="327">
        <v>39.441538461538499</v>
      </c>
      <c r="Y121" s="327">
        <v>249.37076923076901</v>
      </c>
      <c r="Z121" s="327"/>
      <c r="AA121" s="4"/>
      <c r="AB121" s="11" t="s">
        <v>464</v>
      </c>
      <c r="AC121" s="11"/>
      <c r="AD121" s="70" t="s">
        <v>465</v>
      </c>
      <c r="AE121" s="24">
        <v>41</v>
      </c>
      <c r="AF121" s="24">
        <v>35</v>
      </c>
      <c r="AG121" s="24">
        <v>30</v>
      </c>
      <c r="AH121" s="24">
        <v>33</v>
      </c>
      <c r="AI121" s="24">
        <v>8</v>
      </c>
      <c r="AJ121" s="24"/>
      <c r="AK121" s="4"/>
      <c r="AL121" s="4"/>
      <c r="AM121" s="346">
        <v>1172.94</v>
      </c>
      <c r="AN121" s="346">
        <v>1073.75</v>
      </c>
      <c r="AO121" s="346">
        <v>1901.03</v>
      </c>
      <c r="AP121" s="346">
        <v>5265.17</v>
      </c>
      <c r="AQ121" s="346">
        <v>1001.54</v>
      </c>
      <c r="AR121" s="346"/>
      <c r="AS121" s="328"/>
      <c r="AT121" s="328"/>
      <c r="AU121" s="346">
        <v>28.608292682926798</v>
      </c>
      <c r="AV121" s="346">
        <v>26.189024390243901</v>
      </c>
      <c r="AW121" s="346">
        <v>48.744358974359002</v>
      </c>
      <c r="AX121" s="346">
        <v>131.62925000000001</v>
      </c>
      <c r="AY121" s="346">
        <v>24.4278048780488</v>
      </c>
      <c r="AZ121" s="346"/>
      <c r="BA121" s="4"/>
    </row>
    <row r="122" spans="1:53" ht="14.4">
      <c r="A122" s="56"/>
      <c r="B122" s="83" t="s">
        <v>462</v>
      </c>
      <c r="C122" s="11"/>
      <c r="D122" s="70" t="s">
        <v>460</v>
      </c>
      <c r="E122" s="11">
        <v>516</v>
      </c>
      <c r="F122" s="11">
        <v>305</v>
      </c>
      <c r="G122" s="11">
        <v>214</v>
      </c>
      <c r="H122" s="11">
        <v>213</v>
      </c>
      <c r="I122" s="11">
        <v>220</v>
      </c>
      <c r="J122" s="11"/>
      <c r="M122" s="327">
        <v>108362.57</v>
      </c>
      <c r="N122" s="327">
        <v>61135.25</v>
      </c>
      <c r="O122" s="327">
        <v>32042.51</v>
      </c>
      <c r="P122" s="327">
        <v>30862.81</v>
      </c>
      <c r="Q122" s="327">
        <v>312658.63</v>
      </c>
      <c r="R122" s="327"/>
      <c r="S122" s="328"/>
      <c r="T122" s="328"/>
      <c r="U122" s="327">
        <v>186.18998281786901</v>
      </c>
      <c r="V122" s="327">
        <v>105.043384879725</v>
      </c>
      <c r="W122" s="327">
        <v>62.218466019417498</v>
      </c>
      <c r="X122" s="327">
        <v>55.709043321299703</v>
      </c>
      <c r="Y122" s="327">
        <v>562.33566546762597</v>
      </c>
      <c r="Z122" s="327"/>
      <c r="AA122" s="4"/>
      <c r="AB122" s="11" t="s">
        <v>566</v>
      </c>
      <c r="AC122" s="11"/>
      <c r="AD122" s="70" t="s">
        <v>567</v>
      </c>
      <c r="AE122" s="24">
        <v>5</v>
      </c>
      <c r="AF122" s="24">
        <v>2</v>
      </c>
      <c r="AG122" s="24">
        <v>2</v>
      </c>
      <c r="AH122" s="24">
        <v>2</v>
      </c>
      <c r="AI122" s="24">
        <v>1</v>
      </c>
      <c r="AJ122" s="24"/>
      <c r="AK122" s="4"/>
      <c r="AL122" s="4"/>
      <c r="AM122" s="346">
        <v>585.61</v>
      </c>
      <c r="AN122" s="346">
        <v>60.42</v>
      </c>
      <c r="AO122" s="346">
        <v>53.04</v>
      </c>
      <c r="AP122" s="346">
        <v>59.3</v>
      </c>
      <c r="AQ122" s="346">
        <v>85.85</v>
      </c>
      <c r="AR122" s="346"/>
      <c r="AS122" s="328"/>
      <c r="AT122" s="328"/>
      <c r="AU122" s="346">
        <v>117.122</v>
      </c>
      <c r="AV122" s="346">
        <v>12.084</v>
      </c>
      <c r="AW122" s="346">
        <v>10.608000000000001</v>
      </c>
      <c r="AX122" s="346">
        <v>11.86</v>
      </c>
      <c r="AY122" s="346">
        <v>17.170000000000002</v>
      </c>
      <c r="AZ122" s="346"/>
      <c r="BA122" s="4"/>
    </row>
    <row r="123" spans="1:53" ht="14.4">
      <c r="A123" s="56"/>
      <c r="B123" s="83" t="s">
        <v>1246</v>
      </c>
      <c r="C123" s="11"/>
      <c r="D123" s="70" t="s">
        <v>280</v>
      </c>
      <c r="E123" s="11">
        <v>1</v>
      </c>
      <c r="F123" s="11">
        <v>1</v>
      </c>
      <c r="G123" s="11"/>
      <c r="H123" s="11"/>
      <c r="I123" s="11"/>
      <c r="J123" s="11"/>
      <c r="M123" s="327">
        <v>79.819999999999993</v>
      </c>
      <c r="N123" s="327">
        <v>30.5</v>
      </c>
      <c r="O123" s="327"/>
      <c r="P123" s="327"/>
      <c r="Q123" s="327"/>
      <c r="R123" s="327"/>
      <c r="S123" s="328"/>
      <c r="T123" s="328"/>
      <c r="U123" s="327">
        <v>79.819999999999993</v>
      </c>
      <c r="V123" s="327">
        <v>30.5</v>
      </c>
      <c r="W123" s="327"/>
      <c r="X123" s="327"/>
      <c r="Y123" s="327"/>
      <c r="Z123" s="327"/>
      <c r="AA123" s="4"/>
      <c r="AB123" s="11" t="s">
        <v>442</v>
      </c>
      <c r="AC123" s="11"/>
      <c r="AD123" s="70" t="s">
        <v>440</v>
      </c>
      <c r="AE123" s="24">
        <v>7</v>
      </c>
      <c r="AF123" s="24">
        <v>4</v>
      </c>
      <c r="AG123" s="24">
        <v>3</v>
      </c>
      <c r="AH123" s="24">
        <v>2</v>
      </c>
      <c r="AI123" s="24">
        <v>2</v>
      </c>
      <c r="AJ123" s="24"/>
      <c r="AK123" s="4"/>
      <c r="AL123" s="4"/>
      <c r="AM123" s="346">
        <v>630.66</v>
      </c>
      <c r="AN123" s="346">
        <v>187.78</v>
      </c>
      <c r="AO123" s="346">
        <v>74.53</v>
      </c>
      <c r="AP123" s="346">
        <v>57.34</v>
      </c>
      <c r="AQ123" s="346">
        <v>936.76</v>
      </c>
      <c r="AR123" s="346"/>
      <c r="AS123" s="328"/>
      <c r="AT123" s="328"/>
      <c r="AU123" s="346">
        <v>90.094285714285704</v>
      </c>
      <c r="AV123" s="346">
        <v>26.825714285714302</v>
      </c>
      <c r="AW123" s="346">
        <v>10.647142857142899</v>
      </c>
      <c r="AX123" s="346">
        <v>9.5566666666666702</v>
      </c>
      <c r="AY123" s="346">
        <v>133.822857142857</v>
      </c>
      <c r="AZ123" s="346"/>
      <c r="BA123" s="4"/>
    </row>
    <row r="124" spans="1:53" ht="14.4">
      <c r="A124" s="56"/>
      <c r="B124" s="83" t="s">
        <v>368</v>
      </c>
      <c r="C124" s="11"/>
      <c r="D124" s="70" t="s">
        <v>369</v>
      </c>
      <c r="E124" s="11">
        <v>186</v>
      </c>
      <c r="F124" s="11">
        <v>116</v>
      </c>
      <c r="G124" s="11">
        <v>91</v>
      </c>
      <c r="H124" s="11">
        <v>88</v>
      </c>
      <c r="I124" s="11">
        <v>90</v>
      </c>
      <c r="J124" s="11"/>
      <c r="M124" s="327">
        <v>41141.519999999997</v>
      </c>
      <c r="N124" s="327">
        <v>27191.919999999998</v>
      </c>
      <c r="O124" s="327">
        <v>23608.62</v>
      </c>
      <c r="P124" s="327">
        <v>12651.6</v>
      </c>
      <c r="Q124" s="327">
        <v>155298.48000000001</v>
      </c>
      <c r="R124" s="327"/>
      <c r="S124" s="328"/>
      <c r="T124" s="328"/>
      <c r="U124" s="327">
        <v>195.91200000000001</v>
      </c>
      <c r="V124" s="327">
        <v>129.48533333333299</v>
      </c>
      <c r="W124" s="327">
        <v>117.455820895522</v>
      </c>
      <c r="X124" s="327">
        <v>63.575879396984902</v>
      </c>
      <c r="Y124" s="327">
        <v>772.62925373134306</v>
      </c>
      <c r="Z124" s="327"/>
      <c r="AA124" s="4"/>
      <c r="AB124" s="11" t="s">
        <v>442</v>
      </c>
      <c r="AC124" s="11"/>
      <c r="AD124" s="70" t="s">
        <v>467</v>
      </c>
      <c r="AE124" s="24">
        <v>1</v>
      </c>
      <c r="AF124" s="24"/>
      <c r="AG124" s="24"/>
      <c r="AH124" s="24"/>
      <c r="AI124" s="24"/>
      <c r="AJ124" s="24"/>
      <c r="AK124" s="4"/>
      <c r="AL124" s="4"/>
      <c r="AM124" s="346">
        <v>13.09</v>
      </c>
      <c r="AN124" s="346">
        <v>0</v>
      </c>
      <c r="AO124" s="346">
        <v>0</v>
      </c>
      <c r="AP124" s="346">
        <v>0</v>
      </c>
      <c r="AQ124" s="346">
        <v>0</v>
      </c>
      <c r="AR124" s="346"/>
      <c r="AS124" s="328"/>
      <c r="AT124" s="328"/>
      <c r="AU124" s="346">
        <v>13.09</v>
      </c>
      <c r="AV124" s="346">
        <v>0</v>
      </c>
      <c r="AW124" s="346">
        <v>0</v>
      </c>
      <c r="AX124" s="346">
        <v>0</v>
      </c>
      <c r="AY124" s="346">
        <v>0</v>
      </c>
      <c r="AZ124" s="346"/>
      <c r="BA124" s="4"/>
    </row>
    <row r="125" spans="1:53" ht="14.4">
      <c r="A125" s="56"/>
      <c r="B125" s="83" t="s">
        <v>559</v>
      </c>
      <c r="C125" s="11"/>
      <c r="D125" s="70" t="s">
        <v>560</v>
      </c>
      <c r="E125" s="11">
        <v>1</v>
      </c>
      <c r="F125" s="11">
        <v>1</v>
      </c>
      <c r="G125" s="11">
        <v>1</v>
      </c>
      <c r="H125" s="11"/>
      <c r="I125" s="11"/>
      <c r="J125" s="11"/>
      <c r="M125" s="327">
        <v>230.01</v>
      </c>
      <c r="N125" s="327">
        <v>711.1</v>
      </c>
      <c r="O125" s="327">
        <v>910.97</v>
      </c>
      <c r="P125" s="327"/>
      <c r="Q125" s="327">
        <v>0</v>
      </c>
      <c r="R125" s="327"/>
      <c r="S125" s="328"/>
      <c r="T125" s="328"/>
      <c r="U125" s="327">
        <v>230.01</v>
      </c>
      <c r="V125" s="327">
        <v>711.1</v>
      </c>
      <c r="W125" s="327">
        <v>910.97</v>
      </c>
      <c r="X125" s="327"/>
      <c r="Y125" s="327">
        <v>0</v>
      </c>
      <c r="Z125" s="327"/>
      <c r="AA125" s="4"/>
      <c r="AB125" s="11" t="s">
        <v>466</v>
      </c>
      <c r="AC125" s="11"/>
      <c r="AD125" s="70" t="s">
        <v>467</v>
      </c>
      <c r="AE125" s="24">
        <v>13</v>
      </c>
      <c r="AF125" s="24">
        <v>10</v>
      </c>
      <c r="AG125" s="24">
        <v>6</v>
      </c>
      <c r="AH125" s="24">
        <v>5</v>
      </c>
      <c r="AI125" s="24">
        <v>5</v>
      </c>
      <c r="AJ125" s="24"/>
      <c r="AK125" s="4"/>
      <c r="AL125" s="4"/>
      <c r="AM125" s="346">
        <v>4567.3599999999997</v>
      </c>
      <c r="AN125" s="346">
        <v>3991.32</v>
      </c>
      <c r="AO125" s="346">
        <v>657.74</v>
      </c>
      <c r="AP125" s="346">
        <v>524.84</v>
      </c>
      <c r="AQ125" s="346">
        <v>2481.7600000000002</v>
      </c>
      <c r="AR125" s="346"/>
      <c r="AS125" s="328"/>
      <c r="AT125" s="328"/>
      <c r="AU125" s="346">
        <v>351.33538461538501</v>
      </c>
      <c r="AV125" s="346">
        <v>307.024615384615</v>
      </c>
      <c r="AW125" s="346">
        <v>54.811666666666703</v>
      </c>
      <c r="AX125" s="346">
        <v>43.7366666666667</v>
      </c>
      <c r="AY125" s="346">
        <v>206.81333333333299</v>
      </c>
      <c r="AZ125" s="346"/>
      <c r="BA125" s="4"/>
    </row>
    <row r="126" spans="1:53" ht="14.4">
      <c r="A126" s="56"/>
      <c r="B126" s="83" t="s">
        <v>602</v>
      </c>
      <c r="C126" s="11"/>
      <c r="D126" s="70" t="s">
        <v>395</v>
      </c>
      <c r="E126" s="11">
        <v>12</v>
      </c>
      <c r="F126" s="11">
        <v>6</v>
      </c>
      <c r="G126" s="11">
        <v>4</v>
      </c>
      <c r="H126" s="11">
        <v>6</v>
      </c>
      <c r="I126" s="11">
        <v>5</v>
      </c>
      <c r="J126" s="11"/>
      <c r="M126" s="327">
        <v>2827.64</v>
      </c>
      <c r="N126" s="327">
        <v>1805</v>
      </c>
      <c r="O126" s="327">
        <v>555.03</v>
      </c>
      <c r="P126" s="327">
        <v>1239.5999999999999</v>
      </c>
      <c r="Q126" s="327">
        <v>7853.64</v>
      </c>
      <c r="R126" s="327"/>
      <c r="S126" s="328"/>
      <c r="T126" s="328"/>
      <c r="U126" s="327">
        <v>201.974285714286</v>
      </c>
      <c r="V126" s="327">
        <v>128.92857142857099</v>
      </c>
      <c r="W126" s="327">
        <v>39.645000000000003</v>
      </c>
      <c r="X126" s="327">
        <v>88.542857142857102</v>
      </c>
      <c r="Y126" s="327">
        <v>560.974285714286</v>
      </c>
      <c r="Z126" s="327"/>
      <c r="AA126" s="4"/>
      <c r="AB126" s="11" t="s">
        <v>1249</v>
      </c>
      <c r="AC126" s="11"/>
      <c r="AD126" s="70" t="s">
        <v>284</v>
      </c>
      <c r="AE126" s="24">
        <v>7</v>
      </c>
      <c r="AF126" s="24">
        <v>2</v>
      </c>
      <c r="AG126" s="24">
        <v>2</v>
      </c>
      <c r="AH126" s="24">
        <v>2</v>
      </c>
      <c r="AI126" s="24">
        <v>2</v>
      </c>
      <c r="AJ126" s="24"/>
      <c r="AK126" s="4"/>
      <c r="AL126" s="4"/>
      <c r="AM126" s="346">
        <v>3079.12</v>
      </c>
      <c r="AN126" s="346">
        <v>832.9</v>
      </c>
      <c r="AO126" s="346">
        <v>715.57</v>
      </c>
      <c r="AP126" s="346">
        <v>1230.28</v>
      </c>
      <c r="AQ126" s="346">
        <v>12202.49</v>
      </c>
      <c r="AR126" s="346"/>
      <c r="AS126" s="328"/>
      <c r="AT126" s="328"/>
      <c r="AU126" s="346">
        <v>439.87428571428597</v>
      </c>
      <c r="AV126" s="346">
        <v>118.985714285714</v>
      </c>
      <c r="AW126" s="346">
        <v>102.224285714286</v>
      </c>
      <c r="AX126" s="346">
        <v>205.04666666666699</v>
      </c>
      <c r="AY126" s="346">
        <v>1743.21285714286</v>
      </c>
      <c r="AZ126" s="346"/>
      <c r="BA126" s="4"/>
    </row>
    <row r="127" spans="1:53" ht="14.4">
      <c r="A127" s="56"/>
      <c r="B127" s="83" t="s">
        <v>602</v>
      </c>
      <c r="C127" s="11"/>
      <c r="D127" s="70" t="s">
        <v>485</v>
      </c>
      <c r="E127" s="11">
        <v>44</v>
      </c>
      <c r="F127" s="11">
        <v>23</v>
      </c>
      <c r="G127" s="11">
        <v>20</v>
      </c>
      <c r="H127" s="11">
        <v>19</v>
      </c>
      <c r="I127" s="11">
        <v>22</v>
      </c>
      <c r="J127" s="11"/>
      <c r="M127" s="327">
        <v>8649.99</v>
      </c>
      <c r="N127" s="327">
        <v>3533.99</v>
      </c>
      <c r="O127" s="327">
        <v>2305.33</v>
      </c>
      <c r="P127" s="327">
        <v>5261.9</v>
      </c>
      <c r="Q127" s="327">
        <v>16836.490000000002</v>
      </c>
      <c r="R127" s="327"/>
      <c r="S127" s="328"/>
      <c r="T127" s="328"/>
      <c r="U127" s="327">
        <v>169.607647058824</v>
      </c>
      <c r="V127" s="327">
        <v>69.293921568627496</v>
      </c>
      <c r="W127" s="327">
        <v>45.202549019607901</v>
      </c>
      <c r="X127" s="327">
        <v>103.17450980392201</v>
      </c>
      <c r="Y127" s="327">
        <v>330.12725490196101</v>
      </c>
      <c r="Z127" s="327"/>
      <c r="AA127" s="4"/>
      <c r="AB127" s="11" t="s">
        <v>392</v>
      </c>
      <c r="AC127" s="11"/>
      <c r="AD127" s="70" t="s">
        <v>391</v>
      </c>
      <c r="AE127" s="24">
        <v>2</v>
      </c>
      <c r="AF127" s="24"/>
      <c r="AG127" s="24"/>
      <c r="AH127" s="24"/>
      <c r="AI127" s="24"/>
      <c r="AJ127" s="24"/>
      <c r="AK127" s="4"/>
      <c r="AL127" s="4"/>
      <c r="AM127" s="346">
        <v>534.97</v>
      </c>
      <c r="AN127" s="346">
        <v>0</v>
      </c>
      <c r="AO127" s="346">
        <v>0</v>
      </c>
      <c r="AP127" s="346">
        <v>0</v>
      </c>
      <c r="AQ127" s="346">
        <v>0</v>
      </c>
      <c r="AR127" s="346"/>
      <c r="AS127" s="328"/>
      <c r="AT127" s="328"/>
      <c r="AU127" s="346">
        <v>267.48500000000001</v>
      </c>
      <c r="AV127" s="346">
        <v>0</v>
      </c>
      <c r="AW127" s="346">
        <v>0</v>
      </c>
      <c r="AX127" s="346">
        <v>0</v>
      </c>
      <c r="AY127" s="346">
        <v>0</v>
      </c>
      <c r="AZ127" s="346"/>
      <c r="BA127" s="4"/>
    </row>
    <row r="128" spans="1:53" ht="14.4">
      <c r="A128" s="56"/>
      <c r="B128" s="83" t="s">
        <v>286</v>
      </c>
      <c r="C128" s="11"/>
      <c r="D128" s="70" t="s">
        <v>1281</v>
      </c>
      <c r="E128" s="11">
        <v>1</v>
      </c>
      <c r="F128" s="11">
        <v>1</v>
      </c>
      <c r="G128" s="11">
        <v>1</v>
      </c>
      <c r="H128" s="11"/>
      <c r="I128" s="11">
        <v>1</v>
      </c>
      <c r="J128" s="11"/>
      <c r="M128" s="327">
        <v>222.13</v>
      </c>
      <c r="N128" s="327">
        <v>179.19</v>
      </c>
      <c r="O128" s="327">
        <v>159.72</v>
      </c>
      <c r="P128" s="327"/>
      <c r="Q128" s="327">
        <v>198.6</v>
      </c>
      <c r="R128" s="327"/>
      <c r="S128" s="328"/>
      <c r="T128" s="328"/>
      <c r="U128" s="327">
        <v>222.13</v>
      </c>
      <c r="V128" s="327">
        <v>179.19</v>
      </c>
      <c r="W128" s="327">
        <v>159.72</v>
      </c>
      <c r="X128" s="327"/>
      <c r="Y128" s="327">
        <v>198.6</v>
      </c>
      <c r="Z128" s="327"/>
      <c r="AA128" s="4"/>
      <c r="AB128" s="11" t="s">
        <v>392</v>
      </c>
      <c r="AC128" s="11"/>
      <c r="AD128" s="70" t="s">
        <v>395</v>
      </c>
      <c r="AE128" s="24">
        <v>7</v>
      </c>
      <c r="AF128" s="24"/>
      <c r="AG128" s="24"/>
      <c r="AH128" s="24"/>
      <c r="AI128" s="24"/>
      <c r="AJ128" s="24"/>
      <c r="AK128" s="4"/>
      <c r="AL128" s="4"/>
      <c r="AM128" s="346">
        <v>15696.49</v>
      </c>
      <c r="AN128" s="346">
        <v>0</v>
      </c>
      <c r="AO128" s="346">
        <v>0</v>
      </c>
      <c r="AP128" s="346">
        <v>0</v>
      </c>
      <c r="AQ128" s="346">
        <v>0</v>
      </c>
      <c r="AR128" s="346"/>
      <c r="AS128" s="328"/>
      <c r="AT128" s="328"/>
      <c r="AU128" s="346">
        <v>2242.3557142857098</v>
      </c>
      <c r="AV128" s="346">
        <v>0</v>
      </c>
      <c r="AW128" s="346">
        <v>0</v>
      </c>
      <c r="AX128" s="346">
        <v>0</v>
      </c>
      <c r="AY128" s="346">
        <v>0</v>
      </c>
      <c r="AZ128" s="346"/>
      <c r="BA128" s="4"/>
    </row>
    <row r="129" spans="1:53" ht="14.4">
      <c r="A129" s="56"/>
      <c r="B129" s="83" t="s">
        <v>286</v>
      </c>
      <c r="C129" s="11"/>
      <c r="D129" s="70" t="s">
        <v>287</v>
      </c>
      <c r="E129" s="11">
        <v>816</v>
      </c>
      <c r="F129" s="11">
        <v>816</v>
      </c>
      <c r="G129" s="11">
        <v>614</v>
      </c>
      <c r="H129" s="11">
        <v>472</v>
      </c>
      <c r="I129" s="11">
        <v>712</v>
      </c>
      <c r="J129" s="11"/>
      <c r="M129" s="327">
        <v>160263.57</v>
      </c>
      <c r="N129" s="327">
        <v>159316.99</v>
      </c>
      <c r="O129" s="327">
        <v>94986.13</v>
      </c>
      <c r="P129" s="327">
        <v>70877.259999999893</v>
      </c>
      <c r="Q129" s="327">
        <v>977238.08000000101</v>
      </c>
      <c r="R129" s="327"/>
      <c r="S129" s="328"/>
      <c r="T129" s="328"/>
      <c r="U129" s="327">
        <v>120.31799549549601</v>
      </c>
      <c r="V129" s="327">
        <v>119.60734984985</v>
      </c>
      <c r="W129" s="327">
        <v>84.960760286225394</v>
      </c>
      <c r="X129" s="327">
        <v>71.233427135678298</v>
      </c>
      <c r="Y129" s="327">
        <v>759.31474747474795</v>
      </c>
      <c r="Z129" s="327"/>
      <c r="AA129" s="4"/>
      <c r="AB129" s="11" t="s">
        <v>500</v>
      </c>
      <c r="AC129" s="11"/>
      <c r="AD129" s="70" t="s">
        <v>501</v>
      </c>
      <c r="AE129" s="24">
        <v>3</v>
      </c>
      <c r="AF129" s="24">
        <v>2</v>
      </c>
      <c r="AG129" s="24">
        <v>2</v>
      </c>
      <c r="AH129" s="24">
        <v>1</v>
      </c>
      <c r="AI129" s="24">
        <v>1</v>
      </c>
      <c r="AJ129" s="24"/>
      <c r="AK129" s="4"/>
      <c r="AL129" s="4"/>
      <c r="AM129" s="346">
        <v>166.83</v>
      </c>
      <c r="AN129" s="346">
        <v>154.13</v>
      </c>
      <c r="AO129" s="346">
        <v>242.7</v>
      </c>
      <c r="AP129" s="346">
        <v>62.47</v>
      </c>
      <c r="AQ129" s="346">
        <v>707.1</v>
      </c>
      <c r="AR129" s="346"/>
      <c r="AS129" s="328"/>
      <c r="AT129" s="328"/>
      <c r="AU129" s="346">
        <v>55.61</v>
      </c>
      <c r="AV129" s="346">
        <v>51.376666666666701</v>
      </c>
      <c r="AW129" s="346">
        <v>80.900000000000006</v>
      </c>
      <c r="AX129" s="346">
        <v>20.823333333333299</v>
      </c>
      <c r="AY129" s="346">
        <v>235.7</v>
      </c>
      <c r="AZ129" s="346"/>
      <c r="BA129" s="4"/>
    </row>
    <row r="130" spans="1:53" ht="14.4">
      <c r="A130" s="56"/>
      <c r="B130" s="83" t="s">
        <v>341</v>
      </c>
      <c r="C130" s="11"/>
      <c r="D130" s="70" t="s">
        <v>338</v>
      </c>
      <c r="E130" s="11">
        <v>290</v>
      </c>
      <c r="F130" s="11">
        <v>157</v>
      </c>
      <c r="G130" s="11">
        <v>124</v>
      </c>
      <c r="H130" s="11">
        <v>102</v>
      </c>
      <c r="I130" s="11">
        <v>103</v>
      </c>
      <c r="J130" s="11"/>
      <c r="M130" s="327">
        <v>43706.44</v>
      </c>
      <c r="N130" s="327">
        <v>23389.65</v>
      </c>
      <c r="O130" s="327">
        <v>10563.8</v>
      </c>
      <c r="P130" s="327">
        <v>12793.61</v>
      </c>
      <c r="Q130" s="327">
        <v>79785.69</v>
      </c>
      <c r="R130" s="327"/>
      <c r="S130" s="328"/>
      <c r="T130" s="328"/>
      <c r="U130" s="327">
        <v>135.31405572755401</v>
      </c>
      <c r="V130" s="327">
        <v>72.413777089783295</v>
      </c>
      <c r="W130" s="327">
        <v>33.858333333333299</v>
      </c>
      <c r="X130" s="327">
        <v>41.403268608414201</v>
      </c>
      <c r="Y130" s="327">
        <v>252.486360759494</v>
      </c>
      <c r="Z130" s="327"/>
      <c r="AA130" s="4"/>
      <c r="AB130" s="11" t="s">
        <v>342</v>
      </c>
      <c r="AC130" s="11"/>
      <c r="AD130" s="70" t="s">
        <v>338</v>
      </c>
      <c r="AE130" s="24">
        <v>1</v>
      </c>
      <c r="AF130" s="24">
        <v>1</v>
      </c>
      <c r="AG130" s="24"/>
      <c r="AH130" s="24"/>
      <c r="AI130" s="24"/>
      <c r="AJ130" s="24"/>
      <c r="AK130" s="4"/>
      <c r="AL130" s="4"/>
      <c r="AM130" s="346">
        <v>40.76</v>
      </c>
      <c r="AN130" s="346">
        <v>35.590000000000003</v>
      </c>
      <c r="AO130" s="346">
        <v>0</v>
      </c>
      <c r="AP130" s="346">
        <v>0</v>
      </c>
      <c r="AQ130" s="346">
        <v>0</v>
      </c>
      <c r="AR130" s="346"/>
      <c r="AS130" s="328"/>
      <c r="AT130" s="328"/>
      <c r="AU130" s="346">
        <v>40.76</v>
      </c>
      <c r="AV130" s="346">
        <v>35.590000000000003</v>
      </c>
      <c r="AW130" s="346">
        <v>0</v>
      </c>
      <c r="AX130" s="346">
        <v>0</v>
      </c>
      <c r="AY130" s="346">
        <v>0</v>
      </c>
      <c r="AZ130" s="346"/>
      <c r="BA130" s="4"/>
    </row>
    <row r="131" spans="1:53" ht="14.4">
      <c r="A131" s="56"/>
      <c r="B131" s="83" t="s">
        <v>464</v>
      </c>
      <c r="C131" s="11"/>
      <c r="D131" s="70" t="s">
        <v>465</v>
      </c>
      <c r="E131" s="11">
        <v>107</v>
      </c>
      <c r="F131" s="11">
        <v>73</v>
      </c>
      <c r="G131" s="11">
        <v>58</v>
      </c>
      <c r="H131" s="11">
        <v>56</v>
      </c>
      <c r="I131" s="11">
        <v>48</v>
      </c>
      <c r="J131" s="11"/>
      <c r="M131" s="327">
        <v>16133.21</v>
      </c>
      <c r="N131" s="327">
        <v>9155.11</v>
      </c>
      <c r="O131" s="327">
        <v>7032.63</v>
      </c>
      <c r="P131" s="327">
        <v>9124.0499999999993</v>
      </c>
      <c r="Q131" s="327">
        <v>71833.45</v>
      </c>
      <c r="R131" s="327"/>
      <c r="S131" s="328"/>
      <c r="T131" s="328"/>
      <c r="U131" s="327">
        <v>134.44341666666699</v>
      </c>
      <c r="V131" s="327">
        <v>76.292583333333297</v>
      </c>
      <c r="W131" s="327">
        <v>60.626120689655203</v>
      </c>
      <c r="X131" s="327">
        <v>77.983333333333306</v>
      </c>
      <c r="Y131" s="327">
        <v>613.96111111111099</v>
      </c>
      <c r="Z131" s="327"/>
      <c r="AA131" s="4"/>
      <c r="AB131" s="11" t="s">
        <v>342</v>
      </c>
      <c r="AC131" s="11"/>
      <c r="AD131" s="70" t="s">
        <v>421</v>
      </c>
      <c r="AE131" s="24">
        <v>7</v>
      </c>
      <c r="AF131" s="24">
        <v>6</v>
      </c>
      <c r="AG131" s="24">
        <v>5</v>
      </c>
      <c r="AH131" s="24">
        <v>2</v>
      </c>
      <c r="AI131" s="24">
        <v>2</v>
      </c>
      <c r="AJ131" s="24"/>
      <c r="AK131" s="4"/>
      <c r="AL131" s="4"/>
      <c r="AM131" s="346">
        <v>2713.36</v>
      </c>
      <c r="AN131" s="346">
        <v>1972.11</v>
      </c>
      <c r="AO131" s="346">
        <v>1890.13</v>
      </c>
      <c r="AP131" s="346">
        <v>686.19</v>
      </c>
      <c r="AQ131" s="346">
        <v>2446.41</v>
      </c>
      <c r="AR131" s="346"/>
      <c r="AS131" s="328"/>
      <c r="AT131" s="328"/>
      <c r="AU131" s="346">
        <v>387.62285714285701</v>
      </c>
      <c r="AV131" s="346">
        <v>281.73</v>
      </c>
      <c r="AW131" s="346">
        <v>270.01857142857102</v>
      </c>
      <c r="AX131" s="346">
        <v>98.027142857142906</v>
      </c>
      <c r="AY131" s="346">
        <v>349.487142857143</v>
      </c>
      <c r="AZ131" s="346"/>
      <c r="BA131" s="4"/>
    </row>
    <row r="132" spans="1:53" ht="14.4">
      <c r="A132" s="56"/>
      <c r="B132" s="83" t="s">
        <v>464</v>
      </c>
      <c r="C132" s="11"/>
      <c r="D132" s="70" t="s">
        <v>485</v>
      </c>
      <c r="E132" s="11">
        <v>2</v>
      </c>
      <c r="F132" s="11">
        <v>1</v>
      </c>
      <c r="G132" s="11">
        <v>1</v>
      </c>
      <c r="H132" s="11">
        <v>1</v>
      </c>
      <c r="I132" s="11">
        <v>1</v>
      </c>
      <c r="J132" s="11"/>
      <c r="M132" s="327">
        <v>506.28</v>
      </c>
      <c r="N132" s="327">
        <v>6.88</v>
      </c>
      <c r="O132" s="327">
        <v>5.83</v>
      </c>
      <c r="P132" s="327">
        <v>5.84</v>
      </c>
      <c r="Q132" s="327">
        <v>1290.45</v>
      </c>
      <c r="R132" s="327"/>
      <c r="S132" s="328"/>
      <c r="T132" s="328"/>
      <c r="U132" s="327">
        <v>253.14</v>
      </c>
      <c r="V132" s="327">
        <v>3.44</v>
      </c>
      <c r="W132" s="327">
        <v>2.915</v>
      </c>
      <c r="X132" s="327">
        <v>2.92</v>
      </c>
      <c r="Y132" s="327">
        <v>645.22500000000002</v>
      </c>
      <c r="Z132" s="327"/>
      <c r="AA132" s="4"/>
      <c r="AB132" s="11" t="s">
        <v>240</v>
      </c>
      <c r="AC132" s="11"/>
      <c r="AD132" s="70" t="s">
        <v>237</v>
      </c>
      <c r="AE132" s="24">
        <v>23</v>
      </c>
      <c r="AF132" s="24">
        <v>7</v>
      </c>
      <c r="AG132" s="24">
        <v>4</v>
      </c>
      <c r="AH132" s="24">
        <v>5</v>
      </c>
      <c r="AI132" s="24">
        <v>7</v>
      </c>
      <c r="AJ132" s="24"/>
      <c r="AK132" s="4"/>
      <c r="AL132" s="4"/>
      <c r="AM132" s="346">
        <v>28689.84</v>
      </c>
      <c r="AN132" s="346">
        <v>6080.9</v>
      </c>
      <c r="AO132" s="346">
        <v>209.18</v>
      </c>
      <c r="AP132" s="346">
        <v>944.9</v>
      </c>
      <c r="AQ132" s="346">
        <v>20337</v>
      </c>
      <c r="AR132" s="346"/>
      <c r="AS132" s="328"/>
      <c r="AT132" s="328"/>
      <c r="AU132" s="346">
        <v>1147.5935999999999</v>
      </c>
      <c r="AV132" s="346">
        <v>243.23599999999999</v>
      </c>
      <c r="AW132" s="346">
        <v>8.3672000000000004</v>
      </c>
      <c r="AX132" s="346">
        <v>39.370833333333302</v>
      </c>
      <c r="AY132" s="346">
        <v>847.375</v>
      </c>
      <c r="AZ132" s="346"/>
      <c r="BA132" s="4"/>
    </row>
    <row r="133" spans="1:53" ht="14.4">
      <c r="A133" s="56"/>
      <c r="B133" s="83" t="s">
        <v>1247</v>
      </c>
      <c r="C133" s="11"/>
      <c r="D133" s="70" t="s">
        <v>485</v>
      </c>
      <c r="E133" s="11">
        <v>1</v>
      </c>
      <c r="F133" s="11"/>
      <c r="G133" s="11">
        <v>1</v>
      </c>
      <c r="H133" s="11">
        <v>1</v>
      </c>
      <c r="I133" s="11"/>
      <c r="J133" s="11"/>
      <c r="M133" s="327">
        <v>725.38</v>
      </c>
      <c r="N133" s="327">
        <v>0</v>
      </c>
      <c r="O133" s="327">
        <v>311.73</v>
      </c>
      <c r="P133" s="327">
        <v>763.14</v>
      </c>
      <c r="Q133" s="327">
        <v>0</v>
      </c>
      <c r="R133" s="327"/>
      <c r="S133" s="328"/>
      <c r="T133" s="328"/>
      <c r="U133" s="327">
        <v>725.38</v>
      </c>
      <c r="V133" s="327">
        <v>0</v>
      </c>
      <c r="W133" s="327">
        <v>311.73</v>
      </c>
      <c r="X133" s="327">
        <v>763.14</v>
      </c>
      <c r="Y133" s="327">
        <v>0</v>
      </c>
      <c r="Z133" s="327"/>
      <c r="AA133" s="4"/>
      <c r="AB133" s="11" t="s">
        <v>468</v>
      </c>
      <c r="AC133" s="11"/>
      <c r="AD133" s="70" t="s">
        <v>469</v>
      </c>
      <c r="AE133" s="24">
        <v>5</v>
      </c>
      <c r="AF133" s="24">
        <v>4</v>
      </c>
      <c r="AG133" s="24">
        <v>2</v>
      </c>
      <c r="AH133" s="24">
        <v>2</v>
      </c>
      <c r="AI133" s="24">
        <v>1</v>
      </c>
      <c r="AJ133" s="24"/>
      <c r="AK133" s="4"/>
      <c r="AL133" s="4"/>
      <c r="AM133" s="346">
        <v>3699.9</v>
      </c>
      <c r="AN133" s="346">
        <v>420.02</v>
      </c>
      <c r="AO133" s="346">
        <v>73.77</v>
      </c>
      <c r="AP133" s="346">
        <v>101.89</v>
      </c>
      <c r="AQ133" s="346">
        <v>37.39</v>
      </c>
      <c r="AR133" s="346"/>
      <c r="AS133" s="328"/>
      <c r="AT133" s="328"/>
      <c r="AU133" s="346">
        <v>739.98</v>
      </c>
      <c r="AV133" s="346">
        <v>84.004000000000005</v>
      </c>
      <c r="AW133" s="346">
        <v>18.442499999999999</v>
      </c>
      <c r="AX133" s="346">
        <v>25.4725</v>
      </c>
      <c r="AY133" s="346">
        <v>9.3475000000000001</v>
      </c>
      <c r="AZ133" s="346"/>
      <c r="BA133" s="4"/>
    </row>
    <row r="134" spans="1:53" ht="14.4">
      <c r="A134" s="56"/>
      <c r="B134" s="83" t="s">
        <v>1248</v>
      </c>
      <c r="C134" s="11"/>
      <c r="D134" s="70" t="s">
        <v>465</v>
      </c>
      <c r="E134" s="11">
        <v>2</v>
      </c>
      <c r="F134" s="11">
        <v>2</v>
      </c>
      <c r="G134" s="11">
        <v>2</v>
      </c>
      <c r="H134" s="11">
        <v>2</v>
      </c>
      <c r="I134" s="11">
        <v>1</v>
      </c>
      <c r="J134" s="11"/>
      <c r="M134" s="327">
        <v>304.06</v>
      </c>
      <c r="N134" s="327">
        <v>299.29000000000002</v>
      </c>
      <c r="O134" s="327">
        <v>111.02</v>
      </c>
      <c r="P134" s="327">
        <v>137.18</v>
      </c>
      <c r="Q134" s="327">
        <v>462.55</v>
      </c>
      <c r="R134" s="327"/>
      <c r="S134" s="328"/>
      <c r="T134" s="328"/>
      <c r="U134" s="327">
        <v>152.03</v>
      </c>
      <c r="V134" s="327">
        <v>149.64500000000001</v>
      </c>
      <c r="W134" s="327">
        <v>55.51</v>
      </c>
      <c r="X134" s="327">
        <v>68.59</v>
      </c>
      <c r="Y134" s="327">
        <v>462.55</v>
      </c>
      <c r="Z134" s="327"/>
      <c r="AA134" s="4"/>
      <c r="AB134" s="11" t="s">
        <v>470</v>
      </c>
      <c r="AC134" s="11"/>
      <c r="AD134" s="70" t="s">
        <v>471</v>
      </c>
      <c r="AE134" s="24">
        <v>103</v>
      </c>
      <c r="AF134" s="24">
        <v>66</v>
      </c>
      <c r="AG134" s="24">
        <v>44</v>
      </c>
      <c r="AH134" s="24">
        <v>31</v>
      </c>
      <c r="AI134" s="24">
        <v>27</v>
      </c>
      <c r="AJ134" s="24"/>
      <c r="AK134" s="4"/>
      <c r="AL134" s="4"/>
      <c r="AM134" s="346">
        <v>36502.67</v>
      </c>
      <c r="AN134" s="346">
        <v>22296.29</v>
      </c>
      <c r="AO134" s="346">
        <v>6886.3</v>
      </c>
      <c r="AP134" s="346">
        <v>988.12</v>
      </c>
      <c r="AQ134" s="346">
        <v>17841.060000000001</v>
      </c>
      <c r="AR134" s="346"/>
      <c r="AS134" s="328"/>
      <c r="AT134" s="328"/>
      <c r="AU134" s="346">
        <v>341.14644859813097</v>
      </c>
      <c r="AV134" s="346">
        <v>208.37654205607501</v>
      </c>
      <c r="AW134" s="346">
        <v>68.863</v>
      </c>
      <c r="AX134" s="346">
        <v>9.7833663366336605</v>
      </c>
      <c r="AY134" s="346">
        <v>173.214174757282</v>
      </c>
      <c r="AZ134" s="346"/>
      <c r="BA134" s="4"/>
    </row>
    <row r="135" spans="1:53" ht="14.4">
      <c r="A135" s="56"/>
      <c r="B135" s="83" t="s">
        <v>566</v>
      </c>
      <c r="C135" s="11"/>
      <c r="D135" s="70" t="s">
        <v>567</v>
      </c>
      <c r="E135" s="11">
        <v>22</v>
      </c>
      <c r="F135" s="11">
        <v>10</v>
      </c>
      <c r="G135" s="11">
        <v>6</v>
      </c>
      <c r="H135" s="11">
        <v>7</v>
      </c>
      <c r="I135" s="11">
        <v>6</v>
      </c>
      <c r="J135" s="11"/>
      <c r="M135" s="327">
        <v>4614.99</v>
      </c>
      <c r="N135" s="327">
        <v>1582.81</v>
      </c>
      <c r="O135" s="327">
        <v>1440.38</v>
      </c>
      <c r="P135" s="327">
        <v>1388.56</v>
      </c>
      <c r="Q135" s="327">
        <v>8191.82</v>
      </c>
      <c r="R135" s="327"/>
      <c r="S135" s="328"/>
      <c r="T135" s="328"/>
      <c r="U135" s="327">
        <v>192.29124999999999</v>
      </c>
      <c r="V135" s="327">
        <v>65.950416666666698</v>
      </c>
      <c r="W135" s="327">
        <v>65.471818181818193</v>
      </c>
      <c r="X135" s="327">
        <v>60.372173913043497</v>
      </c>
      <c r="Y135" s="327">
        <v>356.16608695652201</v>
      </c>
      <c r="Z135" s="327"/>
      <c r="AA135" s="4"/>
      <c r="AB135" s="11" t="s">
        <v>470</v>
      </c>
      <c r="AC135" s="11"/>
      <c r="AD135" s="70" t="s">
        <v>489</v>
      </c>
      <c r="AE135" s="24">
        <v>1</v>
      </c>
      <c r="AF135" s="24">
        <v>1</v>
      </c>
      <c r="AG135" s="24">
        <v>1</v>
      </c>
      <c r="AH135" s="24">
        <v>1</v>
      </c>
      <c r="AI135" s="24">
        <v>1</v>
      </c>
      <c r="AJ135" s="24"/>
      <c r="AK135" s="4"/>
      <c r="AL135" s="4"/>
      <c r="AM135" s="346">
        <v>243.92</v>
      </c>
      <c r="AN135" s="346">
        <v>301.18</v>
      </c>
      <c r="AO135" s="346">
        <v>241.2</v>
      </c>
      <c r="AP135" s="346">
        <v>626.41999999999996</v>
      </c>
      <c r="AQ135" s="346">
        <v>3622.17</v>
      </c>
      <c r="AR135" s="346"/>
      <c r="AS135" s="328"/>
      <c r="AT135" s="328"/>
      <c r="AU135" s="346">
        <v>243.92</v>
      </c>
      <c r="AV135" s="346">
        <v>301.18</v>
      </c>
      <c r="AW135" s="346">
        <v>241.2</v>
      </c>
      <c r="AX135" s="346">
        <v>626.41999999999996</v>
      </c>
      <c r="AY135" s="346">
        <v>3622.17</v>
      </c>
      <c r="AZ135" s="346"/>
      <c r="BA135" s="4"/>
    </row>
    <row r="136" spans="1:53" ht="14.4">
      <c r="A136" s="56"/>
      <c r="B136" s="83" t="s">
        <v>442</v>
      </c>
      <c r="C136" s="11"/>
      <c r="D136" s="70" t="s">
        <v>1282</v>
      </c>
      <c r="E136" s="11">
        <v>1</v>
      </c>
      <c r="F136" s="11">
        <v>1</v>
      </c>
      <c r="G136" s="11"/>
      <c r="H136" s="11"/>
      <c r="I136" s="11"/>
      <c r="J136" s="11"/>
      <c r="M136" s="327">
        <v>159.63</v>
      </c>
      <c r="N136" s="327">
        <v>28.35</v>
      </c>
      <c r="O136" s="327">
        <v>0</v>
      </c>
      <c r="P136" s="327">
        <v>0</v>
      </c>
      <c r="Q136" s="327">
        <v>0</v>
      </c>
      <c r="R136" s="327"/>
      <c r="S136" s="328"/>
      <c r="T136" s="328"/>
      <c r="U136" s="327">
        <v>159.63</v>
      </c>
      <c r="V136" s="327">
        <v>28.35</v>
      </c>
      <c r="W136" s="327">
        <v>0</v>
      </c>
      <c r="X136" s="327">
        <v>0</v>
      </c>
      <c r="Y136" s="327">
        <v>0</v>
      </c>
      <c r="Z136" s="327"/>
      <c r="AA136" s="4"/>
      <c r="AB136" s="11" t="s">
        <v>470</v>
      </c>
      <c r="AC136" s="11"/>
      <c r="AD136" s="70" t="s">
        <v>504</v>
      </c>
      <c r="AE136" s="24">
        <v>1</v>
      </c>
      <c r="AF136" s="24">
        <v>1</v>
      </c>
      <c r="AG136" s="24">
        <v>1</v>
      </c>
      <c r="AH136" s="24">
        <v>1</v>
      </c>
      <c r="AI136" s="24">
        <v>1</v>
      </c>
      <c r="AJ136" s="24"/>
      <c r="AK136" s="4"/>
      <c r="AL136" s="4"/>
      <c r="AM136" s="346">
        <v>103.36</v>
      </c>
      <c r="AN136" s="346">
        <v>108.71</v>
      </c>
      <c r="AO136" s="346">
        <v>76.459999999999994</v>
      </c>
      <c r="AP136" s="346">
        <v>67.989999999999995</v>
      </c>
      <c r="AQ136" s="346">
        <v>523.42999999999995</v>
      </c>
      <c r="AR136" s="346"/>
      <c r="AS136" s="328"/>
      <c r="AT136" s="328"/>
      <c r="AU136" s="346">
        <v>103.36</v>
      </c>
      <c r="AV136" s="346">
        <v>108.71</v>
      </c>
      <c r="AW136" s="346">
        <v>76.459999999999994</v>
      </c>
      <c r="AX136" s="346">
        <v>67.989999999999995</v>
      </c>
      <c r="AY136" s="346">
        <v>523.42999999999995</v>
      </c>
      <c r="AZ136" s="346"/>
      <c r="BA136" s="4"/>
    </row>
    <row r="137" spans="1:53" ht="14.4">
      <c r="A137" s="56"/>
      <c r="B137" s="83" t="s">
        <v>442</v>
      </c>
      <c r="C137" s="11"/>
      <c r="D137" s="70" t="s">
        <v>440</v>
      </c>
      <c r="E137" s="11">
        <v>31</v>
      </c>
      <c r="F137" s="11">
        <v>25</v>
      </c>
      <c r="G137" s="11">
        <v>19</v>
      </c>
      <c r="H137" s="11">
        <v>17</v>
      </c>
      <c r="I137" s="11">
        <v>19</v>
      </c>
      <c r="J137" s="11"/>
      <c r="M137" s="327">
        <v>5246.47</v>
      </c>
      <c r="N137" s="327">
        <v>5040.68</v>
      </c>
      <c r="O137" s="327">
        <v>3064.89</v>
      </c>
      <c r="P137" s="327">
        <v>4850.47</v>
      </c>
      <c r="Q137" s="327">
        <v>25474.23</v>
      </c>
      <c r="R137" s="327"/>
      <c r="S137" s="328"/>
      <c r="T137" s="328"/>
      <c r="U137" s="327">
        <v>138.065</v>
      </c>
      <c r="V137" s="327">
        <v>132.64947368421099</v>
      </c>
      <c r="W137" s="327">
        <v>80.655000000000001</v>
      </c>
      <c r="X137" s="327">
        <v>131.093783783784</v>
      </c>
      <c r="Y137" s="327">
        <v>688.49270270270301</v>
      </c>
      <c r="Z137" s="327"/>
      <c r="AA137" s="4"/>
      <c r="AB137" s="11" t="s">
        <v>647</v>
      </c>
      <c r="AC137" s="11"/>
      <c r="AD137" s="70" t="s">
        <v>330</v>
      </c>
      <c r="AE137" s="24">
        <v>1</v>
      </c>
      <c r="AF137" s="24"/>
      <c r="AG137" s="24"/>
      <c r="AH137" s="24"/>
      <c r="AI137" s="24"/>
      <c r="AJ137" s="24"/>
      <c r="AK137" s="4"/>
      <c r="AL137" s="4"/>
      <c r="AM137" s="346">
        <v>985.65</v>
      </c>
      <c r="AN137" s="346">
        <v>0</v>
      </c>
      <c r="AO137" s="346">
        <v>0</v>
      </c>
      <c r="AP137" s="346">
        <v>0</v>
      </c>
      <c r="AQ137" s="346">
        <v>0</v>
      </c>
      <c r="AR137" s="346"/>
      <c r="AS137" s="328"/>
      <c r="AT137" s="328"/>
      <c r="AU137" s="346">
        <v>985.65</v>
      </c>
      <c r="AV137" s="346">
        <v>0</v>
      </c>
      <c r="AW137" s="346">
        <v>0</v>
      </c>
      <c r="AX137" s="346">
        <v>0</v>
      </c>
      <c r="AY137" s="346">
        <v>0</v>
      </c>
      <c r="AZ137" s="346"/>
      <c r="BA137" s="4"/>
    </row>
    <row r="138" spans="1:53" ht="14.4">
      <c r="A138" s="56"/>
      <c r="B138" s="83" t="s">
        <v>442</v>
      </c>
      <c r="C138" s="11"/>
      <c r="D138" s="70" t="s">
        <v>467</v>
      </c>
      <c r="E138" s="11">
        <v>2</v>
      </c>
      <c r="F138" s="11">
        <v>2</v>
      </c>
      <c r="G138" s="11">
        <v>2</v>
      </c>
      <c r="H138" s="11">
        <v>2</v>
      </c>
      <c r="I138" s="11">
        <v>2</v>
      </c>
      <c r="J138" s="11"/>
      <c r="M138" s="327">
        <v>398.08</v>
      </c>
      <c r="N138" s="327">
        <v>271.05</v>
      </c>
      <c r="O138" s="327">
        <v>189.43</v>
      </c>
      <c r="P138" s="327">
        <v>428.49</v>
      </c>
      <c r="Q138" s="327">
        <v>236.8</v>
      </c>
      <c r="R138" s="327"/>
      <c r="S138" s="328"/>
      <c r="T138" s="328"/>
      <c r="U138" s="327">
        <v>199.04</v>
      </c>
      <c r="V138" s="327">
        <v>135.52500000000001</v>
      </c>
      <c r="W138" s="327">
        <v>94.715000000000003</v>
      </c>
      <c r="X138" s="327">
        <v>214.245</v>
      </c>
      <c r="Y138" s="327">
        <v>118.4</v>
      </c>
      <c r="Z138" s="327"/>
      <c r="AA138" s="4"/>
      <c r="AB138" s="11" t="s">
        <v>647</v>
      </c>
      <c r="AC138" s="11"/>
      <c r="AD138" s="70" t="s">
        <v>345</v>
      </c>
      <c r="AE138" s="24">
        <v>11</v>
      </c>
      <c r="AF138" s="24">
        <v>6</v>
      </c>
      <c r="AG138" s="24">
        <v>7</v>
      </c>
      <c r="AH138" s="24">
        <v>3</v>
      </c>
      <c r="AI138" s="24">
        <v>3</v>
      </c>
      <c r="AJ138" s="24"/>
      <c r="AK138" s="4"/>
      <c r="AL138" s="4"/>
      <c r="AM138" s="346">
        <v>1524.22</v>
      </c>
      <c r="AN138" s="346">
        <v>1123.95</v>
      </c>
      <c r="AO138" s="346">
        <v>562.6</v>
      </c>
      <c r="AP138" s="346">
        <v>371.05</v>
      </c>
      <c r="AQ138" s="346">
        <v>3483.19</v>
      </c>
      <c r="AR138" s="346"/>
      <c r="AS138" s="328"/>
      <c r="AT138" s="328"/>
      <c r="AU138" s="346">
        <v>138.565454545455</v>
      </c>
      <c r="AV138" s="346">
        <v>102.17727272727301</v>
      </c>
      <c r="AW138" s="346">
        <v>62.511111111111099</v>
      </c>
      <c r="AX138" s="346">
        <v>53.007142857142902</v>
      </c>
      <c r="AY138" s="346">
        <v>435.39875000000001</v>
      </c>
      <c r="AZ138" s="346"/>
      <c r="BA138" s="4"/>
    </row>
    <row r="139" spans="1:53" ht="14.4">
      <c r="A139" s="56"/>
      <c r="B139" s="83" t="s">
        <v>466</v>
      </c>
      <c r="C139" s="11"/>
      <c r="D139" s="70" t="s">
        <v>467</v>
      </c>
      <c r="E139" s="11">
        <v>51</v>
      </c>
      <c r="F139" s="11">
        <v>40</v>
      </c>
      <c r="G139" s="11">
        <v>31</v>
      </c>
      <c r="H139" s="11">
        <v>29</v>
      </c>
      <c r="I139" s="11">
        <v>35</v>
      </c>
      <c r="J139" s="11"/>
      <c r="M139" s="327">
        <v>11844.83</v>
      </c>
      <c r="N139" s="327">
        <v>7823.51</v>
      </c>
      <c r="O139" s="327">
        <v>4402.07</v>
      </c>
      <c r="P139" s="327">
        <v>5970.71</v>
      </c>
      <c r="Q139" s="327">
        <v>54819.69</v>
      </c>
      <c r="R139" s="327"/>
      <c r="S139" s="328"/>
      <c r="T139" s="328"/>
      <c r="U139" s="327">
        <v>174.18867647058801</v>
      </c>
      <c r="V139" s="327">
        <v>115.051617647059</v>
      </c>
      <c r="W139" s="327">
        <v>77.229298245614004</v>
      </c>
      <c r="X139" s="327">
        <v>91.857076923076903</v>
      </c>
      <c r="Y139" s="327">
        <v>843.37984615384596</v>
      </c>
      <c r="Z139" s="327"/>
      <c r="AA139" s="4"/>
      <c r="AB139" s="11" t="s">
        <v>1299</v>
      </c>
      <c r="AC139" s="11"/>
      <c r="AD139" s="70" t="s">
        <v>345</v>
      </c>
      <c r="AE139" s="24"/>
      <c r="AF139" s="24">
        <v>1</v>
      </c>
      <c r="AG139" s="24"/>
      <c r="AH139" s="24"/>
      <c r="AI139" s="24"/>
      <c r="AJ139" s="24"/>
      <c r="AK139" s="4"/>
      <c r="AL139" s="4"/>
      <c r="AM139" s="346">
        <v>0</v>
      </c>
      <c r="AN139" s="346">
        <v>3.46</v>
      </c>
      <c r="AO139" s="346">
        <v>0</v>
      </c>
      <c r="AP139" s="346">
        <v>0</v>
      </c>
      <c r="AQ139" s="346">
        <v>0</v>
      </c>
      <c r="AR139" s="346"/>
      <c r="AS139" s="328"/>
      <c r="AT139" s="328"/>
      <c r="AU139" s="346">
        <v>0</v>
      </c>
      <c r="AV139" s="346">
        <v>3.46</v>
      </c>
      <c r="AW139" s="346">
        <v>0</v>
      </c>
      <c r="AX139" s="346">
        <v>0</v>
      </c>
      <c r="AY139" s="346">
        <v>0</v>
      </c>
      <c r="AZ139" s="346"/>
      <c r="BA139" s="4"/>
    </row>
    <row r="140" spans="1:53" ht="14.4">
      <c r="A140" s="56"/>
      <c r="B140" s="83" t="s">
        <v>1249</v>
      </c>
      <c r="C140" s="11"/>
      <c r="D140" s="70" t="s">
        <v>284</v>
      </c>
      <c r="E140" s="11">
        <v>1</v>
      </c>
      <c r="F140" s="11"/>
      <c r="G140" s="11"/>
      <c r="H140" s="11"/>
      <c r="I140" s="11"/>
      <c r="J140" s="11"/>
      <c r="M140" s="327">
        <v>22.83</v>
      </c>
      <c r="N140" s="327">
        <v>0</v>
      </c>
      <c r="O140" s="327">
        <v>0</v>
      </c>
      <c r="P140" s="327">
        <v>0</v>
      </c>
      <c r="Q140" s="327">
        <v>0</v>
      </c>
      <c r="R140" s="327"/>
      <c r="S140" s="328"/>
      <c r="T140" s="328"/>
      <c r="U140" s="327">
        <v>22.83</v>
      </c>
      <c r="V140" s="327">
        <v>0</v>
      </c>
      <c r="W140" s="327">
        <v>0</v>
      </c>
      <c r="X140" s="327">
        <v>0</v>
      </c>
      <c r="Y140" s="327">
        <v>0</v>
      </c>
      <c r="Z140" s="327"/>
      <c r="AA140" s="4"/>
      <c r="AB140" s="11" t="s">
        <v>364</v>
      </c>
      <c r="AC140" s="11"/>
      <c r="AD140" s="70" t="s">
        <v>362</v>
      </c>
      <c r="AE140" s="24">
        <v>23</v>
      </c>
      <c r="AF140" s="24">
        <v>9</v>
      </c>
      <c r="AG140" s="24">
        <v>6</v>
      </c>
      <c r="AH140" s="24">
        <v>6</v>
      </c>
      <c r="AI140" s="24">
        <v>7</v>
      </c>
      <c r="AJ140" s="24"/>
      <c r="AK140" s="4"/>
      <c r="AL140" s="4"/>
      <c r="AM140" s="346">
        <v>4545.55</v>
      </c>
      <c r="AN140" s="346">
        <v>337.81</v>
      </c>
      <c r="AO140" s="346">
        <v>253.78</v>
      </c>
      <c r="AP140" s="346">
        <v>211.18</v>
      </c>
      <c r="AQ140" s="346">
        <v>4129.3900000000003</v>
      </c>
      <c r="AR140" s="346"/>
      <c r="AS140" s="328"/>
      <c r="AT140" s="328"/>
      <c r="AU140" s="346">
        <v>181.822</v>
      </c>
      <c r="AV140" s="346">
        <v>13.5124</v>
      </c>
      <c r="AW140" s="346">
        <v>11.535454545454501</v>
      </c>
      <c r="AX140" s="346">
        <v>9.5990909090909096</v>
      </c>
      <c r="AY140" s="346">
        <v>179.538695652174</v>
      </c>
      <c r="AZ140" s="346"/>
      <c r="BA140" s="4"/>
    </row>
    <row r="141" spans="1:53" ht="14.4">
      <c r="A141" s="56"/>
      <c r="B141" s="83" t="s">
        <v>392</v>
      </c>
      <c r="C141" s="11"/>
      <c r="D141" s="70" t="s">
        <v>391</v>
      </c>
      <c r="E141" s="11">
        <v>4</v>
      </c>
      <c r="F141" s="11">
        <v>3</v>
      </c>
      <c r="G141" s="11">
        <v>3</v>
      </c>
      <c r="H141" s="11">
        <v>3</v>
      </c>
      <c r="I141" s="11">
        <v>3</v>
      </c>
      <c r="J141" s="11"/>
      <c r="M141" s="327">
        <v>829.49</v>
      </c>
      <c r="N141" s="327">
        <v>996.28</v>
      </c>
      <c r="O141" s="327">
        <v>556.89</v>
      </c>
      <c r="P141" s="327">
        <v>395.11</v>
      </c>
      <c r="Q141" s="327">
        <v>2072.3000000000002</v>
      </c>
      <c r="R141" s="327"/>
      <c r="S141" s="328"/>
      <c r="T141" s="328"/>
      <c r="U141" s="327">
        <v>165.898</v>
      </c>
      <c r="V141" s="327">
        <v>199.256</v>
      </c>
      <c r="W141" s="327">
        <v>111.378</v>
      </c>
      <c r="X141" s="327">
        <v>98.777500000000003</v>
      </c>
      <c r="Y141" s="327">
        <v>414.46</v>
      </c>
      <c r="Z141" s="327"/>
      <c r="AA141" s="4"/>
      <c r="AB141" s="11" t="s">
        <v>227</v>
      </c>
      <c r="AC141" s="11"/>
      <c r="AD141" s="70" t="s">
        <v>228</v>
      </c>
      <c r="AE141" s="24">
        <v>37</v>
      </c>
      <c r="AF141" s="24">
        <v>18</v>
      </c>
      <c r="AG141" s="24">
        <v>10</v>
      </c>
      <c r="AH141" s="24">
        <v>8</v>
      </c>
      <c r="AI141" s="24">
        <v>5</v>
      </c>
      <c r="AJ141" s="24"/>
      <c r="AK141" s="4"/>
      <c r="AL141" s="4"/>
      <c r="AM141" s="346">
        <v>15303.49</v>
      </c>
      <c r="AN141" s="346">
        <v>10370.08</v>
      </c>
      <c r="AO141" s="346">
        <v>6951.11</v>
      </c>
      <c r="AP141" s="346">
        <v>3786.1</v>
      </c>
      <c r="AQ141" s="346">
        <v>7097.13</v>
      </c>
      <c r="AR141" s="346"/>
      <c r="AS141" s="328"/>
      <c r="AT141" s="328"/>
      <c r="AU141" s="346">
        <v>402.72342105263198</v>
      </c>
      <c r="AV141" s="346">
        <v>272.89684210526298</v>
      </c>
      <c r="AW141" s="346">
        <v>193.08638888888899</v>
      </c>
      <c r="AX141" s="346">
        <v>108.174285714286</v>
      </c>
      <c r="AY141" s="346">
        <v>197.14250000000001</v>
      </c>
      <c r="AZ141" s="346"/>
      <c r="BA141" s="4"/>
    </row>
    <row r="142" spans="1:53" ht="14.4">
      <c r="A142" s="56"/>
      <c r="B142" s="83" t="s">
        <v>188</v>
      </c>
      <c r="C142" s="11"/>
      <c r="D142" s="70" t="s">
        <v>189</v>
      </c>
      <c r="E142" s="11">
        <v>5</v>
      </c>
      <c r="F142" s="11">
        <v>2</v>
      </c>
      <c r="G142" s="11"/>
      <c r="H142" s="11">
        <v>1</v>
      </c>
      <c r="I142" s="11"/>
      <c r="J142" s="11"/>
      <c r="M142" s="327">
        <v>992.19</v>
      </c>
      <c r="N142" s="327">
        <v>476.65</v>
      </c>
      <c r="O142" s="327">
        <v>0</v>
      </c>
      <c r="P142" s="327">
        <v>53.44</v>
      </c>
      <c r="Q142" s="327">
        <v>0</v>
      </c>
      <c r="R142" s="327"/>
      <c r="S142" s="328"/>
      <c r="T142" s="328"/>
      <c r="U142" s="327">
        <v>165.36500000000001</v>
      </c>
      <c r="V142" s="327">
        <v>79.441666666666706</v>
      </c>
      <c r="W142" s="327">
        <v>0</v>
      </c>
      <c r="X142" s="327">
        <v>8.9066666666666698</v>
      </c>
      <c r="Y142" s="327">
        <v>0</v>
      </c>
      <c r="Z142" s="327"/>
      <c r="AA142" s="4"/>
      <c r="AB142" s="11" t="s">
        <v>534</v>
      </c>
      <c r="AC142" s="11"/>
      <c r="AD142" s="70" t="s">
        <v>230</v>
      </c>
      <c r="AE142" s="24">
        <v>27</v>
      </c>
      <c r="AF142" s="24">
        <v>12</v>
      </c>
      <c r="AG142" s="24">
        <v>6</v>
      </c>
      <c r="AH142" s="24">
        <v>6</v>
      </c>
      <c r="AI142" s="24">
        <v>5</v>
      </c>
      <c r="AJ142" s="24"/>
      <c r="AK142" s="4"/>
      <c r="AL142" s="4"/>
      <c r="AM142" s="346">
        <v>231918.61</v>
      </c>
      <c r="AN142" s="346">
        <v>1043.1600000000001</v>
      </c>
      <c r="AO142" s="346">
        <v>646.78</v>
      </c>
      <c r="AP142" s="346">
        <v>261.63</v>
      </c>
      <c r="AQ142" s="346">
        <v>1657.23</v>
      </c>
      <c r="AR142" s="346"/>
      <c r="AS142" s="328"/>
      <c r="AT142" s="328"/>
      <c r="AU142" s="346">
        <v>8282.8075000000008</v>
      </c>
      <c r="AV142" s="346">
        <v>37.255714285714298</v>
      </c>
      <c r="AW142" s="346">
        <v>24.876153846153802</v>
      </c>
      <c r="AX142" s="346">
        <v>9.69</v>
      </c>
      <c r="AY142" s="346">
        <v>63.739615384615398</v>
      </c>
      <c r="AZ142" s="346"/>
      <c r="BA142" s="4"/>
    </row>
    <row r="143" spans="1:53" ht="14.4">
      <c r="A143" s="56"/>
      <c r="B143" s="83" t="s">
        <v>500</v>
      </c>
      <c r="C143" s="11"/>
      <c r="D143" s="70" t="s">
        <v>501</v>
      </c>
      <c r="E143" s="11">
        <v>15</v>
      </c>
      <c r="F143" s="11">
        <v>9</v>
      </c>
      <c r="G143" s="11">
        <v>10</v>
      </c>
      <c r="H143" s="11">
        <v>8</v>
      </c>
      <c r="I143" s="11">
        <v>8</v>
      </c>
      <c r="J143" s="11"/>
      <c r="M143" s="327">
        <v>3692.43</v>
      </c>
      <c r="N143" s="327">
        <v>2087.5300000000002</v>
      </c>
      <c r="O143" s="327">
        <v>1543.3</v>
      </c>
      <c r="P143" s="327">
        <v>1251.75</v>
      </c>
      <c r="Q143" s="327">
        <v>27526.7</v>
      </c>
      <c r="R143" s="327"/>
      <c r="S143" s="328"/>
      <c r="T143" s="328"/>
      <c r="U143" s="327">
        <v>246.16200000000001</v>
      </c>
      <c r="V143" s="327">
        <v>139.16866666666701</v>
      </c>
      <c r="W143" s="327">
        <v>102.886666666667</v>
      </c>
      <c r="X143" s="327">
        <v>83.45</v>
      </c>
      <c r="Y143" s="327">
        <v>1835.11333333333</v>
      </c>
      <c r="Z143" s="327"/>
      <c r="AA143" s="4"/>
      <c r="AB143" s="11" t="s">
        <v>233</v>
      </c>
      <c r="AC143" s="11"/>
      <c r="AD143" s="70" t="s">
        <v>1303</v>
      </c>
      <c r="AE143" s="24">
        <v>1</v>
      </c>
      <c r="AF143" s="24">
        <v>1</v>
      </c>
      <c r="AG143" s="24"/>
      <c r="AH143" s="24"/>
      <c r="AI143" s="24"/>
      <c r="AJ143" s="24"/>
      <c r="AK143" s="4"/>
      <c r="AL143" s="4"/>
      <c r="AM143" s="346">
        <v>85.22</v>
      </c>
      <c r="AN143" s="346">
        <v>0.03</v>
      </c>
      <c r="AO143" s="346">
        <v>0</v>
      </c>
      <c r="AP143" s="346">
        <v>0</v>
      </c>
      <c r="AQ143" s="346">
        <v>0</v>
      </c>
      <c r="AR143" s="346"/>
      <c r="AS143" s="328"/>
      <c r="AT143" s="328"/>
      <c r="AU143" s="346">
        <v>85.22</v>
      </c>
      <c r="AV143" s="346">
        <v>0.03</v>
      </c>
      <c r="AW143" s="346">
        <v>0</v>
      </c>
      <c r="AX143" s="346">
        <v>0</v>
      </c>
      <c r="AY143" s="346">
        <v>0</v>
      </c>
      <c r="AZ143" s="346"/>
      <c r="BA143" s="4"/>
    </row>
    <row r="144" spans="1:53" ht="14.4">
      <c r="A144" s="56"/>
      <c r="B144" s="83" t="s">
        <v>342</v>
      </c>
      <c r="C144" s="11"/>
      <c r="D144" s="70" t="s">
        <v>338</v>
      </c>
      <c r="E144" s="11">
        <v>93</v>
      </c>
      <c r="F144" s="11">
        <v>59</v>
      </c>
      <c r="G144" s="11">
        <v>38</v>
      </c>
      <c r="H144" s="11">
        <v>24</v>
      </c>
      <c r="I144" s="11">
        <v>31</v>
      </c>
      <c r="J144" s="11"/>
      <c r="M144" s="327">
        <v>33747.11</v>
      </c>
      <c r="N144" s="327">
        <v>13075.78</v>
      </c>
      <c r="O144" s="327">
        <v>5604.86</v>
      </c>
      <c r="P144" s="327">
        <v>4084.58</v>
      </c>
      <c r="Q144" s="327">
        <v>21587.279999999999</v>
      </c>
      <c r="R144" s="327"/>
      <c r="S144" s="328"/>
      <c r="T144" s="328"/>
      <c r="U144" s="327">
        <v>321.40104761904797</v>
      </c>
      <c r="V144" s="327">
        <v>124.531238095238</v>
      </c>
      <c r="W144" s="327">
        <v>56.614747474747503</v>
      </c>
      <c r="X144" s="327">
        <v>41.679387755101999</v>
      </c>
      <c r="Y144" s="327">
        <v>218.053333333333</v>
      </c>
      <c r="Z144" s="327"/>
      <c r="AA144" s="4"/>
      <c r="AB144" s="11" t="s">
        <v>233</v>
      </c>
      <c r="AC144" s="11"/>
      <c r="AD144" s="70" t="s">
        <v>232</v>
      </c>
      <c r="AE144" s="24">
        <v>265</v>
      </c>
      <c r="AF144" s="24">
        <v>75</v>
      </c>
      <c r="AG144" s="24">
        <v>58</v>
      </c>
      <c r="AH144" s="24">
        <v>35</v>
      </c>
      <c r="AI144" s="24">
        <v>42</v>
      </c>
      <c r="AJ144" s="24"/>
      <c r="AK144" s="4"/>
      <c r="AL144" s="4"/>
      <c r="AM144" s="346">
        <v>168217.79</v>
      </c>
      <c r="AN144" s="346">
        <v>48076.42</v>
      </c>
      <c r="AO144" s="346">
        <v>7850.74</v>
      </c>
      <c r="AP144" s="346">
        <v>5050.34</v>
      </c>
      <c r="AQ144" s="346">
        <v>16936.22</v>
      </c>
      <c r="AR144" s="346"/>
      <c r="AS144" s="328"/>
      <c r="AT144" s="328"/>
      <c r="AU144" s="346">
        <v>584.08954861111101</v>
      </c>
      <c r="AV144" s="346">
        <v>166.932013888889</v>
      </c>
      <c r="AW144" s="346">
        <v>28.342021660649799</v>
      </c>
      <c r="AX144" s="346">
        <v>19.883228346456701</v>
      </c>
      <c r="AY144" s="346">
        <v>65.644263565891507</v>
      </c>
      <c r="AZ144" s="346"/>
      <c r="BA144" s="4"/>
    </row>
    <row r="145" spans="1:53" ht="14.4">
      <c r="A145" s="56"/>
      <c r="B145" s="83" t="s">
        <v>342</v>
      </c>
      <c r="C145" s="11"/>
      <c r="D145" s="70" t="s">
        <v>421</v>
      </c>
      <c r="E145" s="11">
        <v>5</v>
      </c>
      <c r="F145" s="11">
        <v>5</v>
      </c>
      <c r="G145" s="11">
        <v>3</v>
      </c>
      <c r="H145" s="11">
        <v>3</v>
      </c>
      <c r="I145" s="11">
        <v>2</v>
      </c>
      <c r="J145" s="11"/>
      <c r="M145" s="327">
        <v>803.68</v>
      </c>
      <c r="N145" s="327">
        <v>832.26</v>
      </c>
      <c r="O145" s="327">
        <v>358.4</v>
      </c>
      <c r="P145" s="327">
        <v>249.85</v>
      </c>
      <c r="Q145" s="327">
        <v>191.06</v>
      </c>
      <c r="R145" s="327"/>
      <c r="S145" s="328"/>
      <c r="T145" s="328"/>
      <c r="U145" s="327">
        <v>133.946666666667</v>
      </c>
      <c r="V145" s="327">
        <v>138.71</v>
      </c>
      <c r="W145" s="327">
        <v>59.733333333333299</v>
      </c>
      <c r="X145" s="327">
        <v>41.641666666666701</v>
      </c>
      <c r="Y145" s="327">
        <v>31.843333333333302</v>
      </c>
      <c r="Z145" s="327"/>
      <c r="AA145" s="4"/>
      <c r="AB145" s="11" t="s">
        <v>370</v>
      </c>
      <c r="AC145" s="11"/>
      <c r="AD145" s="70" t="s">
        <v>371</v>
      </c>
      <c r="AE145" s="24">
        <v>7</v>
      </c>
      <c r="AF145" s="24">
        <v>4</v>
      </c>
      <c r="AG145" s="24">
        <v>3</v>
      </c>
      <c r="AH145" s="24">
        <v>3</v>
      </c>
      <c r="AI145" s="24">
        <v>2</v>
      </c>
      <c r="AJ145" s="24"/>
      <c r="AK145" s="4"/>
      <c r="AL145" s="4"/>
      <c r="AM145" s="346">
        <v>2097.7399999999998</v>
      </c>
      <c r="AN145" s="346">
        <v>393.63</v>
      </c>
      <c r="AO145" s="346">
        <v>124</v>
      </c>
      <c r="AP145" s="346">
        <v>119.86</v>
      </c>
      <c r="AQ145" s="346">
        <v>107.84</v>
      </c>
      <c r="AR145" s="346"/>
      <c r="AS145" s="328"/>
      <c r="AT145" s="328"/>
      <c r="AU145" s="346">
        <v>299.677142857143</v>
      </c>
      <c r="AV145" s="346">
        <v>56.2328571428571</v>
      </c>
      <c r="AW145" s="346">
        <v>20.6666666666667</v>
      </c>
      <c r="AX145" s="346">
        <v>17.1228571428571</v>
      </c>
      <c r="AY145" s="346">
        <v>15.4057142857143</v>
      </c>
      <c r="AZ145" s="346"/>
      <c r="BA145" s="4"/>
    </row>
    <row r="146" spans="1:53" ht="14.4">
      <c r="A146" s="56"/>
      <c r="B146" s="83" t="s">
        <v>1250</v>
      </c>
      <c r="C146" s="11"/>
      <c r="D146" s="70" t="s">
        <v>204</v>
      </c>
      <c r="E146" s="11">
        <v>1</v>
      </c>
      <c r="F146" s="11">
        <v>1</v>
      </c>
      <c r="G146" s="11">
        <v>1</v>
      </c>
      <c r="H146" s="11">
        <v>1</v>
      </c>
      <c r="I146" s="11">
        <v>1</v>
      </c>
      <c r="J146" s="11"/>
      <c r="M146" s="327">
        <v>688.32</v>
      </c>
      <c r="N146" s="327">
        <v>410.35</v>
      </c>
      <c r="O146" s="327">
        <v>368.46</v>
      </c>
      <c r="P146" s="327">
        <v>290.08999999999997</v>
      </c>
      <c r="Q146" s="327">
        <v>1149.75</v>
      </c>
      <c r="R146" s="327"/>
      <c r="S146" s="328"/>
      <c r="T146" s="328"/>
      <c r="U146" s="327">
        <v>688.32</v>
      </c>
      <c r="V146" s="327">
        <v>410.35</v>
      </c>
      <c r="W146" s="327">
        <v>368.46</v>
      </c>
      <c r="X146" s="327">
        <v>290.08999999999997</v>
      </c>
      <c r="Y146" s="327">
        <v>1149.75</v>
      </c>
      <c r="Z146" s="327"/>
      <c r="AA146" s="4"/>
      <c r="AB146" s="11" t="s">
        <v>607</v>
      </c>
      <c r="AC146" s="11"/>
      <c r="AD146" s="70" t="s">
        <v>427</v>
      </c>
      <c r="AE146" s="24">
        <v>1</v>
      </c>
      <c r="AF146" s="24">
        <v>1</v>
      </c>
      <c r="AG146" s="24"/>
      <c r="AH146" s="24"/>
      <c r="AI146" s="24"/>
      <c r="AJ146" s="24"/>
      <c r="AK146" s="4"/>
      <c r="AL146" s="4"/>
      <c r="AM146" s="346">
        <v>13.8</v>
      </c>
      <c r="AN146" s="346">
        <v>11.9</v>
      </c>
      <c r="AO146" s="346">
        <v>0</v>
      </c>
      <c r="AP146" s="346">
        <v>0</v>
      </c>
      <c r="AQ146" s="346">
        <v>0</v>
      </c>
      <c r="AR146" s="346"/>
      <c r="AS146" s="328"/>
      <c r="AT146" s="328"/>
      <c r="AU146" s="346">
        <v>13.8</v>
      </c>
      <c r="AV146" s="346">
        <v>11.9</v>
      </c>
      <c r="AW146" s="346">
        <v>0</v>
      </c>
      <c r="AX146" s="346">
        <v>0</v>
      </c>
      <c r="AY146" s="346">
        <v>0</v>
      </c>
      <c r="AZ146" s="346"/>
      <c r="BA146" s="4"/>
    </row>
    <row r="147" spans="1:53" ht="14.4">
      <c r="A147" s="56"/>
      <c r="B147" s="83" t="s">
        <v>240</v>
      </c>
      <c r="C147" s="11"/>
      <c r="D147" s="70" t="s">
        <v>237</v>
      </c>
      <c r="E147" s="11">
        <v>52</v>
      </c>
      <c r="F147" s="11">
        <v>30</v>
      </c>
      <c r="G147" s="11">
        <v>26</v>
      </c>
      <c r="H147" s="11">
        <v>23</v>
      </c>
      <c r="I147" s="11">
        <v>24</v>
      </c>
      <c r="J147" s="11"/>
      <c r="M147" s="327">
        <v>13115.23</v>
      </c>
      <c r="N147" s="327">
        <v>6501.21</v>
      </c>
      <c r="O147" s="327">
        <v>4133</v>
      </c>
      <c r="P147" s="327">
        <v>3693.59</v>
      </c>
      <c r="Q147" s="327">
        <v>42473.87</v>
      </c>
      <c r="R147" s="327"/>
      <c r="S147" s="328"/>
      <c r="T147" s="328"/>
      <c r="U147" s="327">
        <v>208.17825396825401</v>
      </c>
      <c r="V147" s="327">
        <v>103.19380952381</v>
      </c>
      <c r="W147" s="327">
        <v>67.754098360655703</v>
      </c>
      <c r="X147" s="327">
        <v>60.550655737704901</v>
      </c>
      <c r="Y147" s="327">
        <v>685.06241935483899</v>
      </c>
      <c r="Z147" s="327"/>
      <c r="AA147" s="4"/>
      <c r="AB147" s="11" t="s">
        <v>1251</v>
      </c>
      <c r="AC147" s="11"/>
      <c r="AD147" s="70" t="s">
        <v>427</v>
      </c>
      <c r="AE147" s="24">
        <v>2</v>
      </c>
      <c r="AF147" s="24">
        <v>1</v>
      </c>
      <c r="AG147" s="24">
        <v>1</v>
      </c>
      <c r="AH147" s="24"/>
      <c r="AI147" s="24"/>
      <c r="AJ147" s="24"/>
      <c r="AK147" s="4"/>
      <c r="AL147" s="4"/>
      <c r="AM147" s="346">
        <v>203.4</v>
      </c>
      <c r="AN147" s="346">
        <v>15.09</v>
      </c>
      <c r="AO147" s="346">
        <v>15</v>
      </c>
      <c r="AP147" s="346">
        <v>0</v>
      </c>
      <c r="AQ147" s="346">
        <v>0</v>
      </c>
      <c r="AR147" s="346"/>
      <c r="AS147" s="328"/>
      <c r="AT147" s="328"/>
      <c r="AU147" s="346">
        <v>101.7</v>
      </c>
      <c r="AV147" s="346">
        <v>7.5449999999999999</v>
      </c>
      <c r="AW147" s="346">
        <v>7.5</v>
      </c>
      <c r="AX147" s="346">
        <v>0</v>
      </c>
      <c r="AY147" s="346">
        <v>0</v>
      </c>
      <c r="AZ147" s="346"/>
      <c r="BA147" s="4"/>
    </row>
    <row r="148" spans="1:53" ht="14.4">
      <c r="A148" s="56"/>
      <c r="B148" s="83" t="s">
        <v>468</v>
      </c>
      <c r="C148" s="11"/>
      <c r="D148" s="70" t="s">
        <v>469</v>
      </c>
      <c r="E148" s="11">
        <v>40</v>
      </c>
      <c r="F148" s="11">
        <v>25</v>
      </c>
      <c r="G148" s="11">
        <v>21</v>
      </c>
      <c r="H148" s="11">
        <v>17</v>
      </c>
      <c r="I148" s="11">
        <v>20</v>
      </c>
      <c r="J148" s="11"/>
      <c r="M148" s="327">
        <v>7054.62</v>
      </c>
      <c r="N148" s="327">
        <v>3234.61</v>
      </c>
      <c r="O148" s="327">
        <v>1905.33</v>
      </c>
      <c r="P148" s="327">
        <v>1857.59</v>
      </c>
      <c r="Q148" s="327">
        <v>12569</v>
      </c>
      <c r="R148" s="327"/>
      <c r="S148" s="328"/>
      <c r="T148" s="328"/>
      <c r="U148" s="327">
        <v>164.06093023255801</v>
      </c>
      <c r="V148" s="327">
        <v>75.223488372093001</v>
      </c>
      <c r="W148" s="327">
        <v>50.140263157894701</v>
      </c>
      <c r="X148" s="327">
        <v>50.205135135135201</v>
      </c>
      <c r="Y148" s="327">
        <v>339.70270270270299</v>
      </c>
      <c r="Z148" s="327"/>
      <c r="AA148" s="4"/>
      <c r="AB148" s="11" t="s">
        <v>596</v>
      </c>
      <c r="AC148" s="11"/>
      <c r="AD148" s="70" t="s">
        <v>362</v>
      </c>
      <c r="AE148" s="24">
        <v>5</v>
      </c>
      <c r="AF148" s="24">
        <v>3</v>
      </c>
      <c r="AG148" s="24">
        <v>2</v>
      </c>
      <c r="AH148" s="24"/>
      <c r="AI148" s="24"/>
      <c r="AJ148" s="24"/>
      <c r="AK148" s="4"/>
      <c r="AL148" s="4"/>
      <c r="AM148" s="346">
        <v>3652.94</v>
      </c>
      <c r="AN148" s="346">
        <v>3307.99</v>
      </c>
      <c r="AO148" s="346">
        <v>477.54</v>
      </c>
      <c r="AP148" s="346">
        <v>0</v>
      </c>
      <c r="AQ148" s="346">
        <v>0</v>
      </c>
      <c r="AR148" s="346"/>
      <c r="AS148" s="328"/>
      <c r="AT148" s="328"/>
      <c r="AU148" s="346">
        <v>730.58799999999997</v>
      </c>
      <c r="AV148" s="346">
        <v>661.59799999999996</v>
      </c>
      <c r="AW148" s="346">
        <v>119.38500000000001</v>
      </c>
      <c r="AX148" s="346">
        <v>0</v>
      </c>
      <c r="AY148" s="346">
        <v>0</v>
      </c>
      <c r="AZ148" s="346"/>
      <c r="BA148" s="4"/>
    </row>
    <row r="149" spans="1:53" ht="14.4">
      <c r="A149" s="56"/>
      <c r="B149" s="83" t="s">
        <v>470</v>
      </c>
      <c r="C149" s="11"/>
      <c r="D149" s="70" t="s">
        <v>471</v>
      </c>
      <c r="E149" s="11">
        <v>795</v>
      </c>
      <c r="F149" s="11">
        <v>468</v>
      </c>
      <c r="G149" s="11">
        <v>361</v>
      </c>
      <c r="H149" s="11">
        <v>351</v>
      </c>
      <c r="I149" s="11">
        <v>389</v>
      </c>
      <c r="J149" s="11"/>
      <c r="M149" s="327">
        <v>180906</v>
      </c>
      <c r="N149" s="327">
        <v>94577.76</v>
      </c>
      <c r="O149" s="327">
        <v>54441.34</v>
      </c>
      <c r="P149" s="327">
        <v>61680.38</v>
      </c>
      <c r="Q149" s="327">
        <v>627388.71999999904</v>
      </c>
      <c r="R149" s="327"/>
      <c r="S149" s="328"/>
      <c r="T149" s="328"/>
      <c r="U149" s="327">
        <v>197.06535947712399</v>
      </c>
      <c r="V149" s="327">
        <v>103.025882352941</v>
      </c>
      <c r="W149" s="327">
        <v>61.515638418079099</v>
      </c>
      <c r="X149" s="327">
        <v>70.091340909090903</v>
      </c>
      <c r="Y149" s="327">
        <v>702.56295632698698</v>
      </c>
      <c r="Z149" s="327"/>
      <c r="AA149" s="4"/>
      <c r="AB149" s="11" t="s">
        <v>372</v>
      </c>
      <c r="AC149" s="11"/>
      <c r="AD149" s="70" t="s">
        <v>373</v>
      </c>
      <c r="AE149" s="24">
        <v>9</v>
      </c>
      <c r="AF149" s="24">
        <v>3</v>
      </c>
      <c r="AG149" s="24">
        <v>2</v>
      </c>
      <c r="AH149" s="24">
        <v>3</v>
      </c>
      <c r="AI149" s="24">
        <v>2</v>
      </c>
      <c r="AJ149" s="24"/>
      <c r="AK149" s="4"/>
      <c r="AL149" s="4"/>
      <c r="AM149" s="346">
        <v>993.16</v>
      </c>
      <c r="AN149" s="346">
        <v>792.64</v>
      </c>
      <c r="AO149" s="346">
        <v>352.5</v>
      </c>
      <c r="AP149" s="346">
        <v>760.31</v>
      </c>
      <c r="AQ149" s="346">
        <v>1157.32</v>
      </c>
      <c r="AR149" s="346"/>
      <c r="AS149" s="328"/>
      <c r="AT149" s="328"/>
      <c r="AU149" s="346">
        <v>110.351111111111</v>
      </c>
      <c r="AV149" s="346">
        <v>88.071111111111094</v>
      </c>
      <c r="AW149" s="346">
        <v>39.1666666666667</v>
      </c>
      <c r="AX149" s="346">
        <v>95.038749999999993</v>
      </c>
      <c r="AY149" s="346">
        <v>128.59111111111099</v>
      </c>
      <c r="AZ149" s="346"/>
      <c r="BA149" s="4"/>
    </row>
    <row r="150" spans="1:53" ht="14.4">
      <c r="A150" s="56"/>
      <c r="B150" s="83" t="s">
        <v>470</v>
      </c>
      <c r="C150" s="11"/>
      <c r="D150" s="70" t="s">
        <v>504</v>
      </c>
      <c r="E150" s="11">
        <v>2</v>
      </c>
      <c r="F150" s="11">
        <v>2</v>
      </c>
      <c r="G150" s="11">
        <v>1</v>
      </c>
      <c r="H150" s="11">
        <v>1</v>
      </c>
      <c r="I150" s="11"/>
      <c r="J150" s="11"/>
      <c r="M150" s="327">
        <v>701.95</v>
      </c>
      <c r="N150" s="327">
        <v>613.58000000000004</v>
      </c>
      <c r="O150" s="327">
        <v>304.45999999999998</v>
      </c>
      <c r="P150" s="327">
        <v>4865.3900000000003</v>
      </c>
      <c r="Q150" s="327"/>
      <c r="R150" s="327"/>
      <c r="S150" s="328"/>
      <c r="T150" s="328"/>
      <c r="U150" s="327">
        <v>350.97500000000002</v>
      </c>
      <c r="V150" s="327">
        <v>306.79000000000002</v>
      </c>
      <c r="W150" s="327">
        <v>152.22999999999999</v>
      </c>
      <c r="X150" s="327">
        <v>4865.3900000000003</v>
      </c>
      <c r="Y150" s="327"/>
      <c r="Z150" s="327"/>
      <c r="AA150" s="4"/>
      <c r="AB150" s="11" t="s">
        <v>1252</v>
      </c>
      <c r="AC150" s="11"/>
      <c r="AD150" s="70" t="s">
        <v>386</v>
      </c>
      <c r="AE150" s="24">
        <v>1</v>
      </c>
      <c r="AF150" s="24"/>
      <c r="AG150" s="24"/>
      <c r="AH150" s="24"/>
      <c r="AI150" s="24"/>
      <c r="AJ150" s="24"/>
      <c r="AK150" s="4"/>
      <c r="AL150" s="4"/>
      <c r="AM150" s="346">
        <v>54.94</v>
      </c>
      <c r="AN150" s="346">
        <v>0</v>
      </c>
      <c r="AO150" s="346">
        <v>0</v>
      </c>
      <c r="AP150" s="346">
        <v>0</v>
      </c>
      <c r="AQ150" s="346">
        <v>0</v>
      </c>
      <c r="AR150" s="346"/>
      <c r="AS150" s="328"/>
      <c r="AT150" s="328"/>
      <c r="AU150" s="346">
        <v>54.94</v>
      </c>
      <c r="AV150" s="346">
        <v>0</v>
      </c>
      <c r="AW150" s="346">
        <v>0</v>
      </c>
      <c r="AX150" s="346">
        <v>0</v>
      </c>
      <c r="AY150" s="346">
        <v>0</v>
      </c>
      <c r="AZ150" s="346"/>
      <c r="BA150" s="4"/>
    </row>
    <row r="151" spans="1:53" ht="14.4">
      <c r="A151" s="56"/>
      <c r="B151" s="83" t="s">
        <v>470</v>
      </c>
      <c r="C151" s="11"/>
      <c r="D151" s="70" t="s">
        <v>1283</v>
      </c>
      <c r="E151" s="11">
        <v>1</v>
      </c>
      <c r="F151" s="11"/>
      <c r="G151" s="11"/>
      <c r="H151" s="11"/>
      <c r="I151" s="11"/>
      <c r="J151" s="11"/>
      <c r="M151" s="327">
        <v>58.95</v>
      </c>
      <c r="N151" s="327">
        <v>0</v>
      </c>
      <c r="O151" s="327">
        <v>0</v>
      </c>
      <c r="P151" s="327">
        <v>0</v>
      </c>
      <c r="Q151" s="327">
        <v>0</v>
      </c>
      <c r="R151" s="327"/>
      <c r="S151" s="328"/>
      <c r="T151" s="328"/>
      <c r="U151" s="327">
        <v>58.95</v>
      </c>
      <c r="V151" s="327">
        <v>0</v>
      </c>
      <c r="W151" s="327">
        <v>0</v>
      </c>
      <c r="X151" s="327">
        <v>0</v>
      </c>
      <c r="Y151" s="327">
        <v>0</v>
      </c>
      <c r="Z151" s="327"/>
      <c r="AA151" s="4"/>
      <c r="AB151" s="11" t="s">
        <v>549</v>
      </c>
      <c r="AC151" s="11"/>
      <c r="AD151" s="70" t="s">
        <v>473</v>
      </c>
      <c r="AE151" s="24">
        <v>6</v>
      </c>
      <c r="AF151" s="24">
        <v>5</v>
      </c>
      <c r="AG151" s="24">
        <v>4</v>
      </c>
      <c r="AH151" s="24">
        <v>2</v>
      </c>
      <c r="AI151" s="24">
        <v>2</v>
      </c>
      <c r="AJ151" s="24"/>
      <c r="AK151" s="4"/>
      <c r="AL151" s="4"/>
      <c r="AM151" s="346">
        <v>330.82</v>
      </c>
      <c r="AN151" s="346">
        <v>190.67</v>
      </c>
      <c r="AO151" s="346">
        <v>56.03</v>
      </c>
      <c r="AP151" s="346">
        <v>47.58</v>
      </c>
      <c r="AQ151" s="346">
        <v>169.17</v>
      </c>
      <c r="AR151" s="346"/>
      <c r="AS151" s="328"/>
      <c r="AT151" s="328"/>
      <c r="AU151" s="346">
        <v>55.136666666666699</v>
      </c>
      <c r="AV151" s="346">
        <v>31.7783333333333</v>
      </c>
      <c r="AW151" s="346">
        <v>9.3383333333333294</v>
      </c>
      <c r="AX151" s="346">
        <v>7.93</v>
      </c>
      <c r="AY151" s="346">
        <v>28.195</v>
      </c>
      <c r="AZ151" s="346"/>
      <c r="BA151" s="4"/>
    </row>
    <row r="152" spans="1:53" ht="14.4">
      <c r="A152" s="56"/>
      <c r="B152" s="83" t="s">
        <v>647</v>
      </c>
      <c r="C152" s="11"/>
      <c r="D152" s="70" t="s">
        <v>330</v>
      </c>
      <c r="E152" s="11">
        <v>5</v>
      </c>
      <c r="F152" s="11">
        <v>4</v>
      </c>
      <c r="G152" s="11">
        <v>3</v>
      </c>
      <c r="H152" s="11">
        <v>1</v>
      </c>
      <c r="I152" s="11">
        <v>1</v>
      </c>
      <c r="J152" s="11"/>
      <c r="M152" s="327">
        <v>445.1</v>
      </c>
      <c r="N152" s="327">
        <v>881.54</v>
      </c>
      <c r="O152" s="327">
        <v>38.36</v>
      </c>
      <c r="P152" s="327">
        <v>90.1</v>
      </c>
      <c r="Q152" s="327">
        <v>757.4</v>
      </c>
      <c r="R152" s="327"/>
      <c r="S152" s="328"/>
      <c r="T152" s="328"/>
      <c r="U152" s="327">
        <v>74.183333333333294</v>
      </c>
      <c r="V152" s="327">
        <v>146.92333333333301</v>
      </c>
      <c r="W152" s="327">
        <v>7.6719999999999997</v>
      </c>
      <c r="X152" s="327">
        <v>22.524999999999999</v>
      </c>
      <c r="Y152" s="327">
        <v>189.35</v>
      </c>
      <c r="Z152" s="327"/>
      <c r="AA152" s="4"/>
      <c r="AB152" s="11" t="s">
        <v>234</v>
      </c>
      <c r="AC152" s="11"/>
      <c r="AD152" s="70" t="s">
        <v>208</v>
      </c>
      <c r="AE152" s="24">
        <v>1</v>
      </c>
      <c r="AF152" s="24"/>
      <c r="AG152" s="24"/>
      <c r="AH152" s="24"/>
      <c r="AI152" s="24"/>
      <c r="AJ152" s="24"/>
      <c r="AK152" s="4"/>
      <c r="AL152" s="4"/>
      <c r="AM152" s="346">
        <v>1.75</v>
      </c>
      <c r="AN152" s="346">
        <v>0</v>
      </c>
      <c r="AO152" s="346">
        <v>0</v>
      </c>
      <c r="AP152" s="346">
        <v>0</v>
      </c>
      <c r="AQ152" s="346">
        <v>0</v>
      </c>
      <c r="AR152" s="346"/>
      <c r="AS152" s="328"/>
      <c r="AT152" s="328"/>
      <c r="AU152" s="346">
        <v>1.75</v>
      </c>
      <c r="AV152" s="346">
        <v>0</v>
      </c>
      <c r="AW152" s="346">
        <v>0</v>
      </c>
      <c r="AX152" s="346">
        <v>0</v>
      </c>
      <c r="AY152" s="346">
        <v>0</v>
      </c>
      <c r="AZ152" s="346"/>
      <c r="BA152" s="4"/>
    </row>
    <row r="153" spans="1:53" ht="14.4">
      <c r="A153" s="56"/>
      <c r="B153" s="83" t="s">
        <v>647</v>
      </c>
      <c r="C153" s="11"/>
      <c r="D153" s="70" t="s">
        <v>345</v>
      </c>
      <c r="E153" s="11">
        <v>155</v>
      </c>
      <c r="F153" s="11">
        <v>85</v>
      </c>
      <c r="G153" s="11">
        <v>68</v>
      </c>
      <c r="H153" s="11">
        <v>46</v>
      </c>
      <c r="I153" s="11">
        <v>41</v>
      </c>
      <c r="J153" s="11"/>
      <c r="M153" s="327">
        <v>15381.32</v>
      </c>
      <c r="N153" s="327">
        <v>20238.27</v>
      </c>
      <c r="O153" s="327">
        <v>6184.86</v>
      </c>
      <c r="P153" s="327">
        <v>7139.63</v>
      </c>
      <c r="Q153" s="327">
        <v>20290.78</v>
      </c>
      <c r="R153" s="327"/>
      <c r="S153" s="328"/>
      <c r="T153" s="328"/>
      <c r="U153" s="327">
        <v>87.393863636363605</v>
      </c>
      <c r="V153" s="327">
        <v>114.99017045454499</v>
      </c>
      <c r="W153" s="327">
        <v>44.495395683453197</v>
      </c>
      <c r="X153" s="327">
        <v>61.022478632478702</v>
      </c>
      <c r="Y153" s="327">
        <v>195.103653846154</v>
      </c>
      <c r="Z153" s="327"/>
      <c r="AA153" s="4"/>
      <c r="AB153" s="11" t="s">
        <v>234</v>
      </c>
      <c r="AC153" s="11"/>
      <c r="AD153" s="70" t="s">
        <v>235</v>
      </c>
      <c r="AE153" s="24">
        <v>3</v>
      </c>
      <c r="AF153" s="24">
        <v>2</v>
      </c>
      <c r="AG153" s="24">
        <v>1</v>
      </c>
      <c r="AH153" s="24">
        <v>1</v>
      </c>
      <c r="AI153" s="24">
        <v>2</v>
      </c>
      <c r="AJ153" s="24"/>
      <c r="AK153" s="4"/>
      <c r="AL153" s="4"/>
      <c r="AM153" s="346">
        <v>2268.94</v>
      </c>
      <c r="AN153" s="346">
        <v>1825.27</v>
      </c>
      <c r="AO153" s="346">
        <v>1148.8699999999999</v>
      </c>
      <c r="AP153" s="346">
        <v>1440.93</v>
      </c>
      <c r="AQ153" s="346">
        <v>3529.63</v>
      </c>
      <c r="AR153" s="346"/>
      <c r="AS153" s="328"/>
      <c r="AT153" s="328"/>
      <c r="AU153" s="346">
        <v>756.31333333333305</v>
      </c>
      <c r="AV153" s="346">
        <v>608.42333333333295</v>
      </c>
      <c r="AW153" s="346">
        <v>382.95666666666699</v>
      </c>
      <c r="AX153" s="346">
        <v>480.31</v>
      </c>
      <c r="AY153" s="346">
        <v>1176.5433333333301</v>
      </c>
      <c r="AZ153" s="346"/>
      <c r="BA153" s="4"/>
    </row>
    <row r="154" spans="1:53" ht="14.4">
      <c r="A154" s="56"/>
      <c r="B154" s="83" t="s">
        <v>507</v>
      </c>
      <c r="C154" s="11"/>
      <c r="D154" s="70" t="s">
        <v>508</v>
      </c>
      <c r="E154" s="11">
        <v>6</v>
      </c>
      <c r="F154" s="11">
        <v>4</v>
      </c>
      <c r="G154" s="11">
        <v>2</v>
      </c>
      <c r="H154" s="11">
        <v>2</v>
      </c>
      <c r="I154" s="11">
        <v>2</v>
      </c>
      <c r="J154" s="11"/>
      <c r="M154" s="327">
        <v>617.75</v>
      </c>
      <c r="N154" s="327">
        <v>299.5</v>
      </c>
      <c r="O154" s="327">
        <v>151.97</v>
      </c>
      <c r="P154" s="327">
        <v>235.32</v>
      </c>
      <c r="Q154" s="327">
        <v>1033.8399999999999</v>
      </c>
      <c r="R154" s="327"/>
      <c r="S154" s="328"/>
      <c r="T154" s="328"/>
      <c r="U154" s="327">
        <v>102.958333333333</v>
      </c>
      <c r="V154" s="327">
        <v>49.9166666666667</v>
      </c>
      <c r="W154" s="327">
        <v>37.9925</v>
      </c>
      <c r="X154" s="327">
        <v>39.22</v>
      </c>
      <c r="Y154" s="327">
        <v>172.30666666666701</v>
      </c>
      <c r="Z154" s="327"/>
      <c r="AA154" s="4"/>
      <c r="AB154" s="11" t="s">
        <v>241</v>
      </c>
      <c r="AC154" s="11"/>
      <c r="AD154" s="70" t="s">
        <v>237</v>
      </c>
      <c r="AE154" s="24">
        <v>260</v>
      </c>
      <c r="AF154" s="24">
        <v>121</v>
      </c>
      <c r="AG154" s="24">
        <v>81</v>
      </c>
      <c r="AH154" s="24">
        <v>64</v>
      </c>
      <c r="AI154" s="24">
        <v>61</v>
      </c>
      <c r="AJ154" s="24"/>
      <c r="AK154" s="4"/>
      <c r="AL154" s="4"/>
      <c r="AM154" s="346">
        <v>119933.68</v>
      </c>
      <c r="AN154" s="346">
        <v>27720.36</v>
      </c>
      <c r="AO154" s="346">
        <v>14255.21</v>
      </c>
      <c r="AP154" s="346">
        <v>5812.56</v>
      </c>
      <c r="AQ154" s="346">
        <v>88757.29</v>
      </c>
      <c r="AR154" s="346"/>
      <c r="AS154" s="328"/>
      <c r="AT154" s="328"/>
      <c r="AU154" s="346">
        <v>434.54231884057998</v>
      </c>
      <c r="AV154" s="346">
        <v>100.436086956522</v>
      </c>
      <c r="AW154" s="346">
        <v>54.617662835249</v>
      </c>
      <c r="AX154" s="346">
        <v>22.442316602316598</v>
      </c>
      <c r="AY154" s="346">
        <v>336.20185606060602</v>
      </c>
      <c r="AZ154" s="346"/>
      <c r="BA154" s="4"/>
    </row>
    <row r="155" spans="1:53" ht="14.4">
      <c r="A155" s="56"/>
      <c r="B155" s="83" t="s">
        <v>364</v>
      </c>
      <c r="C155" s="11"/>
      <c r="D155" s="70" t="s">
        <v>362</v>
      </c>
      <c r="E155" s="11">
        <v>110</v>
      </c>
      <c r="F155" s="11">
        <v>61</v>
      </c>
      <c r="G155" s="11">
        <v>44</v>
      </c>
      <c r="H155" s="11">
        <v>46</v>
      </c>
      <c r="I155" s="11">
        <v>43</v>
      </c>
      <c r="J155" s="11"/>
      <c r="M155" s="327">
        <v>28840.95</v>
      </c>
      <c r="N155" s="327">
        <v>16007.11</v>
      </c>
      <c r="O155" s="327">
        <v>8056.09</v>
      </c>
      <c r="P155" s="327">
        <v>8162.05</v>
      </c>
      <c r="Q155" s="327">
        <v>62264.19</v>
      </c>
      <c r="R155" s="327"/>
      <c r="S155" s="328"/>
      <c r="T155" s="328"/>
      <c r="U155" s="327">
        <v>240.34125</v>
      </c>
      <c r="V155" s="327">
        <v>133.39258333333299</v>
      </c>
      <c r="W155" s="327">
        <v>68.271949152542405</v>
      </c>
      <c r="X155" s="327">
        <v>70.362499999999997</v>
      </c>
      <c r="Y155" s="327">
        <v>536.76025862069002</v>
      </c>
      <c r="Z155" s="327"/>
      <c r="AA155" s="4"/>
      <c r="AB155" s="11" t="s">
        <v>568</v>
      </c>
      <c r="AC155" s="11"/>
      <c r="AD155" s="70" t="s">
        <v>569</v>
      </c>
      <c r="AE155" s="24">
        <v>8</v>
      </c>
      <c r="AF155" s="24">
        <v>4</v>
      </c>
      <c r="AG155" s="24">
        <v>2</v>
      </c>
      <c r="AH155" s="24">
        <v>2</v>
      </c>
      <c r="AI155" s="24">
        <v>2</v>
      </c>
      <c r="AJ155" s="24"/>
      <c r="AK155" s="4"/>
      <c r="AL155" s="4"/>
      <c r="AM155" s="346">
        <v>570.51</v>
      </c>
      <c r="AN155" s="346">
        <v>270.49</v>
      </c>
      <c r="AO155" s="346">
        <v>78.180000000000007</v>
      </c>
      <c r="AP155" s="346">
        <v>76.099999999999994</v>
      </c>
      <c r="AQ155" s="346">
        <v>1566.32</v>
      </c>
      <c r="AR155" s="346"/>
      <c r="AS155" s="328"/>
      <c r="AT155" s="328"/>
      <c r="AU155" s="346">
        <v>71.313749999999999</v>
      </c>
      <c r="AV155" s="346">
        <v>33.811250000000001</v>
      </c>
      <c r="AW155" s="346">
        <v>11.168571428571401</v>
      </c>
      <c r="AX155" s="346">
        <v>10.8714285714286</v>
      </c>
      <c r="AY155" s="346">
        <v>195.79</v>
      </c>
      <c r="AZ155" s="346"/>
      <c r="BA155" s="4"/>
    </row>
    <row r="156" spans="1:53" ht="14.4">
      <c r="A156" s="56"/>
      <c r="B156" s="83" t="s">
        <v>227</v>
      </c>
      <c r="C156" s="11"/>
      <c r="D156" s="70" t="s">
        <v>228</v>
      </c>
      <c r="E156" s="11">
        <v>141</v>
      </c>
      <c r="F156" s="11">
        <v>96</v>
      </c>
      <c r="G156" s="11">
        <v>80</v>
      </c>
      <c r="H156" s="11">
        <v>77</v>
      </c>
      <c r="I156" s="11">
        <v>69</v>
      </c>
      <c r="J156" s="11"/>
      <c r="M156" s="327">
        <v>24425.43</v>
      </c>
      <c r="N156" s="327">
        <v>13071.88</v>
      </c>
      <c r="O156" s="327">
        <v>11640.41</v>
      </c>
      <c r="P156" s="327">
        <v>9951.4500000000007</v>
      </c>
      <c r="Q156" s="327">
        <v>96324.540000000095</v>
      </c>
      <c r="R156" s="327"/>
      <c r="S156" s="328"/>
      <c r="T156" s="328"/>
      <c r="U156" s="327">
        <v>155.57598726114699</v>
      </c>
      <c r="V156" s="327">
        <v>83.260382165605094</v>
      </c>
      <c r="W156" s="327">
        <v>77.088807947019802</v>
      </c>
      <c r="X156" s="327">
        <v>66.343000000000004</v>
      </c>
      <c r="Y156" s="327">
        <v>642.163600000001</v>
      </c>
      <c r="Z156" s="327"/>
      <c r="AA156" s="4"/>
      <c r="AB156" s="11" t="s">
        <v>503</v>
      </c>
      <c r="AC156" s="11"/>
      <c r="AD156" s="70" t="s">
        <v>504</v>
      </c>
      <c r="AE156" s="24"/>
      <c r="AF156" s="24"/>
      <c r="AG156" s="24"/>
      <c r="AH156" s="24"/>
      <c r="AI156" s="24">
        <v>1</v>
      </c>
      <c r="AJ156" s="24"/>
      <c r="AK156" s="4"/>
      <c r="AL156" s="4"/>
      <c r="AM156" s="346">
        <v>0</v>
      </c>
      <c r="AN156" s="346">
        <v>0</v>
      </c>
      <c r="AO156" s="346"/>
      <c r="AP156" s="346"/>
      <c r="AQ156" s="346">
        <v>65</v>
      </c>
      <c r="AR156" s="346"/>
      <c r="AS156" s="328"/>
      <c r="AT156" s="328"/>
      <c r="AU156" s="346">
        <v>0</v>
      </c>
      <c r="AV156" s="346">
        <v>0</v>
      </c>
      <c r="AW156" s="346"/>
      <c r="AX156" s="346"/>
      <c r="AY156" s="346">
        <v>65</v>
      </c>
      <c r="AZ156" s="346"/>
      <c r="BA156" s="4"/>
    </row>
    <row r="157" spans="1:53" ht="14.4">
      <c r="A157" s="56"/>
      <c r="B157" s="83" t="s">
        <v>534</v>
      </c>
      <c r="C157" s="11"/>
      <c r="D157" s="70" t="s">
        <v>230</v>
      </c>
      <c r="E157" s="11">
        <v>275</v>
      </c>
      <c r="F157" s="11">
        <v>197</v>
      </c>
      <c r="G157" s="11">
        <v>148</v>
      </c>
      <c r="H157" s="11">
        <v>120</v>
      </c>
      <c r="I157" s="11">
        <v>145</v>
      </c>
      <c r="J157" s="11"/>
      <c r="M157" s="327">
        <v>54679.12</v>
      </c>
      <c r="N157" s="327">
        <v>27267.73</v>
      </c>
      <c r="O157" s="327">
        <v>17659.830000000002</v>
      </c>
      <c r="P157" s="327">
        <v>35509.599999999999</v>
      </c>
      <c r="Q157" s="327">
        <v>205238.37</v>
      </c>
      <c r="R157" s="327"/>
      <c r="S157" s="328"/>
      <c r="T157" s="328"/>
      <c r="U157" s="327">
        <v>174.13732484076399</v>
      </c>
      <c r="V157" s="327">
        <v>86.839904458598696</v>
      </c>
      <c r="W157" s="327">
        <v>58.0915460526316</v>
      </c>
      <c r="X157" s="327">
        <v>116.42491803278701</v>
      </c>
      <c r="Y157" s="327">
        <v>666.35834415584395</v>
      </c>
      <c r="Z157" s="327"/>
      <c r="AA157" s="4"/>
      <c r="AB157" s="11" t="s">
        <v>536</v>
      </c>
      <c r="AC157" s="11"/>
      <c r="AD157" s="70" t="s">
        <v>537</v>
      </c>
      <c r="AE157" s="24">
        <v>2</v>
      </c>
      <c r="AF157" s="24">
        <v>1</v>
      </c>
      <c r="AG157" s="24">
        <v>1</v>
      </c>
      <c r="AH157" s="24">
        <v>1</v>
      </c>
      <c r="AI157" s="24">
        <v>1</v>
      </c>
      <c r="AJ157" s="24"/>
      <c r="AK157" s="4"/>
      <c r="AL157" s="4"/>
      <c r="AM157" s="346">
        <v>290.94</v>
      </c>
      <c r="AN157" s="346">
        <v>38.22</v>
      </c>
      <c r="AO157" s="346">
        <v>14.59</v>
      </c>
      <c r="AP157" s="346">
        <v>14.98</v>
      </c>
      <c r="AQ157" s="346">
        <v>21.61</v>
      </c>
      <c r="AR157" s="346"/>
      <c r="AS157" s="328"/>
      <c r="AT157" s="328"/>
      <c r="AU157" s="346">
        <v>145.47</v>
      </c>
      <c r="AV157" s="346">
        <v>19.11</v>
      </c>
      <c r="AW157" s="346">
        <v>7.2949999999999999</v>
      </c>
      <c r="AX157" s="346">
        <v>7.49</v>
      </c>
      <c r="AY157" s="346">
        <v>10.805</v>
      </c>
      <c r="AZ157" s="346"/>
      <c r="BA157" s="4"/>
    </row>
    <row r="158" spans="1:53" ht="14.4">
      <c r="A158" s="56"/>
      <c r="B158" s="83" t="s">
        <v>233</v>
      </c>
      <c r="C158" s="11"/>
      <c r="D158" s="70" t="s">
        <v>232</v>
      </c>
      <c r="E158" s="11">
        <v>1426</v>
      </c>
      <c r="F158" s="11">
        <v>958</v>
      </c>
      <c r="G158" s="11">
        <v>793</v>
      </c>
      <c r="H158" s="11">
        <v>638</v>
      </c>
      <c r="I158" s="11">
        <v>655</v>
      </c>
      <c r="J158" s="11"/>
      <c r="M158" s="327">
        <v>206192.32</v>
      </c>
      <c r="N158" s="327">
        <v>127533.3</v>
      </c>
      <c r="O158" s="327">
        <v>79183.490000000107</v>
      </c>
      <c r="P158" s="327">
        <v>68446.559999999998</v>
      </c>
      <c r="Q158" s="327">
        <v>634570.85000000102</v>
      </c>
      <c r="R158" s="327"/>
      <c r="S158" s="328"/>
      <c r="T158" s="328"/>
      <c r="U158" s="327">
        <v>120.36913018096899</v>
      </c>
      <c r="V158" s="327">
        <v>74.450262697022794</v>
      </c>
      <c r="W158" s="327">
        <v>48.969381570810199</v>
      </c>
      <c r="X158" s="327">
        <v>45.001025641025599</v>
      </c>
      <c r="Y158" s="327">
        <v>416.38507217847803</v>
      </c>
      <c r="Z158" s="327"/>
      <c r="AA158" s="4"/>
      <c r="AB158" s="11" t="s">
        <v>1232</v>
      </c>
      <c r="AC158" s="11"/>
      <c r="AD158" s="70" t="s">
        <v>199</v>
      </c>
      <c r="AE158" s="24">
        <v>2</v>
      </c>
      <c r="AF158" s="24">
        <v>1</v>
      </c>
      <c r="AG158" s="24">
        <v>1</v>
      </c>
      <c r="AH158" s="24">
        <v>1</v>
      </c>
      <c r="AI158" s="24"/>
      <c r="AJ158" s="24"/>
      <c r="AK158" s="4"/>
      <c r="AL158" s="4"/>
      <c r="AM158" s="346">
        <v>84.25</v>
      </c>
      <c r="AN158" s="346">
        <v>46.35</v>
      </c>
      <c r="AO158" s="346">
        <v>42.99</v>
      </c>
      <c r="AP158" s="346">
        <v>43.88</v>
      </c>
      <c r="AQ158" s="346">
        <v>0</v>
      </c>
      <c r="AR158" s="346"/>
      <c r="AS158" s="328"/>
      <c r="AT158" s="328"/>
      <c r="AU158" s="346">
        <v>42.125</v>
      </c>
      <c r="AV158" s="346">
        <v>23.175000000000001</v>
      </c>
      <c r="AW158" s="346">
        <v>21.495000000000001</v>
      </c>
      <c r="AX158" s="346">
        <v>21.94</v>
      </c>
      <c r="AY158" s="346">
        <v>0</v>
      </c>
      <c r="AZ158" s="346"/>
      <c r="BA158" s="4"/>
    </row>
    <row r="159" spans="1:53" ht="14.4">
      <c r="A159" s="56"/>
      <c r="B159" s="83" t="s">
        <v>370</v>
      </c>
      <c r="C159" s="11"/>
      <c r="D159" s="70" t="s">
        <v>371</v>
      </c>
      <c r="E159" s="11">
        <v>45</v>
      </c>
      <c r="F159" s="11">
        <v>23</v>
      </c>
      <c r="G159" s="11">
        <v>17</v>
      </c>
      <c r="H159" s="11">
        <v>15</v>
      </c>
      <c r="I159" s="11">
        <v>16</v>
      </c>
      <c r="J159" s="11"/>
      <c r="M159" s="327">
        <v>11984.34</v>
      </c>
      <c r="N159" s="327">
        <v>5288.87</v>
      </c>
      <c r="O159" s="327">
        <v>2279.7399999999998</v>
      </c>
      <c r="P159" s="327">
        <v>2440.21</v>
      </c>
      <c r="Q159" s="327">
        <v>10445.69</v>
      </c>
      <c r="R159" s="327"/>
      <c r="S159" s="328"/>
      <c r="T159" s="328"/>
      <c r="U159" s="327">
        <v>249.67375000000001</v>
      </c>
      <c r="V159" s="327">
        <v>110.184791666667</v>
      </c>
      <c r="W159" s="327">
        <v>48.505106382978703</v>
      </c>
      <c r="X159" s="327">
        <v>51.919361702127702</v>
      </c>
      <c r="Y159" s="327">
        <v>222.248723404255</v>
      </c>
      <c r="Z159" s="327"/>
      <c r="AA159" s="4"/>
      <c r="AB159" s="11" t="s">
        <v>474</v>
      </c>
      <c r="AC159" s="11"/>
      <c r="AD159" s="70" t="s">
        <v>475</v>
      </c>
      <c r="AE159" s="24">
        <v>3</v>
      </c>
      <c r="AF159" s="24">
        <v>1</v>
      </c>
      <c r="AG159" s="24">
        <v>1</v>
      </c>
      <c r="AH159" s="24">
        <v>1</v>
      </c>
      <c r="AI159" s="24"/>
      <c r="AJ159" s="24"/>
      <c r="AK159" s="4"/>
      <c r="AL159" s="4"/>
      <c r="AM159" s="346">
        <v>599.70000000000005</v>
      </c>
      <c r="AN159" s="346">
        <v>64.61</v>
      </c>
      <c r="AO159" s="346">
        <v>77.84</v>
      </c>
      <c r="AP159" s="346">
        <v>99.64</v>
      </c>
      <c r="AQ159" s="346">
        <v>0</v>
      </c>
      <c r="AR159" s="346"/>
      <c r="AS159" s="328"/>
      <c r="AT159" s="328"/>
      <c r="AU159" s="346">
        <v>199.9</v>
      </c>
      <c r="AV159" s="346">
        <v>21.536666666666701</v>
      </c>
      <c r="AW159" s="346">
        <v>25.946666666666701</v>
      </c>
      <c r="AX159" s="346">
        <v>33.213333333333303</v>
      </c>
      <c r="AY159" s="346">
        <v>0</v>
      </c>
      <c r="AZ159" s="346"/>
      <c r="BA159" s="4"/>
    </row>
    <row r="160" spans="1:53" ht="14.4">
      <c r="A160" s="56"/>
      <c r="B160" s="83" t="s">
        <v>607</v>
      </c>
      <c r="C160" s="11"/>
      <c r="D160" s="70" t="s">
        <v>427</v>
      </c>
      <c r="E160" s="11">
        <v>4</v>
      </c>
      <c r="F160" s="11">
        <v>1</v>
      </c>
      <c r="G160" s="11">
        <v>1</v>
      </c>
      <c r="H160" s="11">
        <v>1</v>
      </c>
      <c r="I160" s="11">
        <v>2</v>
      </c>
      <c r="J160" s="11"/>
      <c r="M160" s="327">
        <v>252.71</v>
      </c>
      <c r="N160" s="327">
        <v>6.25</v>
      </c>
      <c r="O160" s="327">
        <v>6.04</v>
      </c>
      <c r="P160" s="327">
        <v>338.78</v>
      </c>
      <c r="Q160" s="327">
        <v>341.16</v>
      </c>
      <c r="R160" s="327"/>
      <c r="S160" s="328"/>
      <c r="T160" s="328"/>
      <c r="U160" s="327">
        <v>63.177500000000002</v>
      </c>
      <c r="V160" s="327">
        <v>1.5625</v>
      </c>
      <c r="W160" s="327">
        <v>2.0133333333333301</v>
      </c>
      <c r="X160" s="327">
        <v>112.926666666667</v>
      </c>
      <c r="Y160" s="327">
        <v>85.29</v>
      </c>
      <c r="Z160" s="327"/>
      <c r="AA160" s="4"/>
      <c r="AB160" s="11" t="s">
        <v>290</v>
      </c>
      <c r="AC160" s="11"/>
      <c r="AD160" s="70" t="s">
        <v>291</v>
      </c>
      <c r="AE160" s="24"/>
      <c r="AF160" s="24">
        <v>1</v>
      </c>
      <c r="AG160" s="24"/>
      <c r="AH160" s="24"/>
      <c r="AI160" s="24">
        <v>1</v>
      </c>
      <c r="AJ160" s="24"/>
      <c r="AK160" s="4"/>
      <c r="AL160" s="4"/>
      <c r="AM160" s="346">
        <v>0</v>
      </c>
      <c r="AN160" s="346">
        <v>0.45</v>
      </c>
      <c r="AO160" s="346">
        <v>0</v>
      </c>
      <c r="AP160" s="346">
        <v>0</v>
      </c>
      <c r="AQ160" s="346">
        <v>92.83</v>
      </c>
      <c r="AR160" s="346"/>
      <c r="AS160" s="328"/>
      <c r="AT160" s="328"/>
      <c r="AU160" s="346">
        <v>0</v>
      </c>
      <c r="AV160" s="346">
        <v>0.45</v>
      </c>
      <c r="AW160" s="346">
        <v>0</v>
      </c>
      <c r="AX160" s="346">
        <v>0</v>
      </c>
      <c r="AY160" s="346">
        <v>92.83</v>
      </c>
      <c r="AZ160" s="346"/>
      <c r="BA160" s="4"/>
    </row>
    <row r="161" spans="1:53" ht="14.4">
      <c r="A161" s="56"/>
      <c r="B161" s="83" t="s">
        <v>1251</v>
      </c>
      <c r="C161" s="11"/>
      <c r="D161" s="70" t="s">
        <v>427</v>
      </c>
      <c r="E161" s="11">
        <v>1</v>
      </c>
      <c r="F161" s="11">
        <v>2</v>
      </c>
      <c r="G161" s="11">
        <v>2</v>
      </c>
      <c r="H161" s="11"/>
      <c r="I161" s="11">
        <v>1</v>
      </c>
      <c r="J161" s="11"/>
      <c r="M161" s="327">
        <v>24.9</v>
      </c>
      <c r="N161" s="327">
        <v>35.85</v>
      </c>
      <c r="O161" s="327">
        <v>202.44</v>
      </c>
      <c r="P161" s="327">
        <v>0</v>
      </c>
      <c r="Q161" s="327">
        <v>1098.26</v>
      </c>
      <c r="R161" s="327"/>
      <c r="S161" s="328"/>
      <c r="T161" s="328"/>
      <c r="U161" s="327">
        <v>12.45</v>
      </c>
      <c r="V161" s="327">
        <v>17.925000000000001</v>
      </c>
      <c r="W161" s="327">
        <v>101.22</v>
      </c>
      <c r="X161" s="327">
        <v>0</v>
      </c>
      <c r="Y161" s="327">
        <v>549.13</v>
      </c>
      <c r="Z161" s="327"/>
      <c r="AA161" s="4"/>
      <c r="AB161" s="11" t="s">
        <v>1255</v>
      </c>
      <c r="AC161" s="11"/>
      <c r="AD161" s="70" t="s">
        <v>297</v>
      </c>
      <c r="AE161" s="24">
        <v>1</v>
      </c>
      <c r="AF161" s="24">
        <v>1</v>
      </c>
      <c r="AG161" s="24"/>
      <c r="AH161" s="24"/>
      <c r="AI161" s="24"/>
      <c r="AJ161" s="24"/>
      <c r="AK161" s="4"/>
      <c r="AL161" s="4"/>
      <c r="AM161" s="346">
        <v>41.01</v>
      </c>
      <c r="AN161" s="346">
        <v>46.46</v>
      </c>
      <c r="AO161" s="346">
        <v>0</v>
      </c>
      <c r="AP161" s="346">
        <v>0</v>
      </c>
      <c r="AQ161" s="346">
        <v>0</v>
      </c>
      <c r="AR161" s="346"/>
      <c r="AS161" s="328"/>
      <c r="AT161" s="328"/>
      <c r="AU161" s="346">
        <v>41.01</v>
      </c>
      <c r="AV161" s="346">
        <v>46.46</v>
      </c>
      <c r="AW161" s="346">
        <v>0</v>
      </c>
      <c r="AX161" s="346">
        <v>0</v>
      </c>
      <c r="AY161" s="346">
        <v>0</v>
      </c>
      <c r="AZ161" s="346"/>
      <c r="BA161" s="4"/>
    </row>
    <row r="162" spans="1:53" ht="14.4">
      <c r="A162" s="56"/>
      <c r="B162" s="83" t="s">
        <v>596</v>
      </c>
      <c r="C162" s="11"/>
      <c r="D162" s="70" t="s">
        <v>362</v>
      </c>
      <c r="E162" s="11">
        <v>65</v>
      </c>
      <c r="F162" s="11">
        <v>39</v>
      </c>
      <c r="G162" s="11">
        <v>35</v>
      </c>
      <c r="H162" s="11">
        <v>31</v>
      </c>
      <c r="I162" s="11">
        <v>30</v>
      </c>
      <c r="J162" s="11"/>
      <c r="M162" s="327">
        <v>4587.68</v>
      </c>
      <c r="N162" s="327">
        <v>1819.79</v>
      </c>
      <c r="O162" s="327">
        <v>2087.73</v>
      </c>
      <c r="P162" s="327">
        <v>1943.61</v>
      </c>
      <c r="Q162" s="327">
        <v>11777.33</v>
      </c>
      <c r="R162" s="327"/>
      <c r="S162" s="328"/>
      <c r="T162" s="328"/>
      <c r="U162" s="327">
        <v>65.538285714285706</v>
      </c>
      <c r="V162" s="327">
        <v>25.997</v>
      </c>
      <c r="W162" s="327">
        <v>30.256956521739099</v>
      </c>
      <c r="X162" s="327">
        <v>28.168260869565199</v>
      </c>
      <c r="Y162" s="327">
        <v>168.24757142857101</v>
      </c>
      <c r="Z162" s="327"/>
      <c r="AA162" s="4"/>
      <c r="AB162" s="11" t="s">
        <v>1300</v>
      </c>
      <c r="AC162" s="11"/>
      <c r="AD162" s="70" t="s">
        <v>460</v>
      </c>
      <c r="AE162" s="24">
        <v>1</v>
      </c>
      <c r="AF162" s="24">
        <v>1</v>
      </c>
      <c r="AG162" s="24">
        <v>1</v>
      </c>
      <c r="AH162" s="24">
        <v>1</v>
      </c>
      <c r="AI162" s="24">
        <v>1</v>
      </c>
      <c r="AJ162" s="24"/>
      <c r="AK162" s="4"/>
      <c r="AL162" s="4"/>
      <c r="AM162" s="346">
        <v>13.2</v>
      </c>
      <c r="AN162" s="346">
        <v>12.42</v>
      </c>
      <c r="AO162" s="346">
        <v>12.46</v>
      </c>
      <c r="AP162" s="346">
        <v>14.63</v>
      </c>
      <c r="AQ162" s="346">
        <v>247.27</v>
      </c>
      <c r="AR162" s="346"/>
      <c r="AS162" s="328"/>
      <c r="AT162" s="328"/>
      <c r="AU162" s="346">
        <v>13.2</v>
      </c>
      <c r="AV162" s="346">
        <v>12.42</v>
      </c>
      <c r="AW162" s="346">
        <v>12.46</v>
      </c>
      <c r="AX162" s="346">
        <v>14.63</v>
      </c>
      <c r="AY162" s="346">
        <v>247.27</v>
      </c>
      <c r="AZ162" s="346"/>
      <c r="BA162" s="4"/>
    </row>
    <row r="163" spans="1:53" ht="14.4">
      <c r="A163" s="56"/>
      <c r="B163" s="83" t="s">
        <v>372</v>
      </c>
      <c r="C163" s="11"/>
      <c r="D163" s="70" t="s">
        <v>373</v>
      </c>
      <c r="E163" s="11">
        <v>109</v>
      </c>
      <c r="F163" s="11">
        <v>63</v>
      </c>
      <c r="G163" s="11">
        <v>49</v>
      </c>
      <c r="H163" s="11">
        <v>38</v>
      </c>
      <c r="I163" s="11">
        <v>47</v>
      </c>
      <c r="J163" s="11"/>
      <c r="M163" s="327">
        <v>22283.01</v>
      </c>
      <c r="N163" s="327">
        <v>15897.41</v>
      </c>
      <c r="O163" s="327">
        <v>6166.43</v>
      </c>
      <c r="P163" s="327">
        <v>5510.98</v>
      </c>
      <c r="Q163" s="327">
        <v>64031.26</v>
      </c>
      <c r="R163" s="327"/>
      <c r="S163" s="328"/>
      <c r="T163" s="328"/>
      <c r="U163" s="327">
        <v>174.08601562499999</v>
      </c>
      <c r="V163" s="327">
        <v>124.198515625</v>
      </c>
      <c r="W163" s="327">
        <v>50.1335772357724</v>
      </c>
      <c r="X163" s="327">
        <v>47.102393162393199</v>
      </c>
      <c r="Y163" s="327">
        <v>533.59383333333301</v>
      </c>
      <c r="Z163" s="327"/>
      <c r="AA163" s="4"/>
      <c r="AB163" s="11" t="s">
        <v>578</v>
      </c>
      <c r="AC163" s="11"/>
      <c r="AD163" s="70" t="s">
        <v>284</v>
      </c>
      <c r="AE163" s="24">
        <v>4</v>
      </c>
      <c r="AF163" s="24">
        <v>3</v>
      </c>
      <c r="AG163" s="24">
        <v>3</v>
      </c>
      <c r="AH163" s="24">
        <v>3</v>
      </c>
      <c r="AI163" s="24">
        <v>1</v>
      </c>
      <c r="AJ163" s="24"/>
      <c r="AK163" s="4"/>
      <c r="AL163" s="4"/>
      <c r="AM163" s="346">
        <v>934.79</v>
      </c>
      <c r="AN163" s="346">
        <v>723.11</v>
      </c>
      <c r="AO163" s="346">
        <v>731.82</v>
      </c>
      <c r="AP163" s="346">
        <v>299.92</v>
      </c>
      <c r="AQ163" s="346">
        <v>495.44</v>
      </c>
      <c r="AR163" s="346"/>
      <c r="AS163" s="328"/>
      <c r="AT163" s="328"/>
      <c r="AU163" s="346">
        <v>233.69749999999999</v>
      </c>
      <c r="AV163" s="346">
        <v>180.7775</v>
      </c>
      <c r="AW163" s="346">
        <v>182.95500000000001</v>
      </c>
      <c r="AX163" s="346">
        <v>74.98</v>
      </c>
      <c r="AY163" s="346">
        <v>165.14666666666699</v>
      </c>
      <c r="AZ163" s="346"/>
      <c r="BA163" s="4"/>
    </row>
    <row r="164" spans="1:53" ht="14.4">
      <c r="A164" s="56"/>
      <c r="B164" s="83" t="s">
        <v>1252</v>
      </c>
      <c r="C164" s="11"/>
      <c r="D164" s="70" t="s">
        <v>432</v>
      </c>
      <c r="E164" s="11">
        <v>1</v>
      </c>
      <c r="F164" s="11">
        <v>1</v>
      </c>
      <c r="G164" s="11">
        <v>1</v>
      </c>
      <c r="H164" s="11">
        <v>1</v>
      </c>
      <c r="I164" s="11"/>
      <c r="J164" s="11"/>
      <c r="M164" s="327">
        <v>44.6</v>
      </c>
      <c r="N164" s="327">
        <v>21.51</v>
      </c>
      <c r="O164" s="327">
        <v>9.26</v>
      </c>
      <c r="P164" s="327">
        <v>15</v>
      </c>
      <c r="Q164" s="327"/>
      <c r="R164" s="327"/>
      <c r="S164" s="328"/>
      <c r="T164" s="328"/>
      <c r="U164" s="327">
        <v>44.6</v>
      </c>
      <c r="V164" s="327">
        <v>21.51</v>
      </c>
      <c r="W164" s="327">
        <v>9.26</v>
      </c>
      <c r="X164" s="327">
        <v>15</v>
      </c>
      <c r="Y164" s="327"/>
      <c r="Z164" s="327"/>
      <c r="AA164" s="4"/>
      <c r="AB164" s="11" t="s">
        <v>303</v>
      </c>
      <c r="AC164" s="11"/>
      <c r="AD164" s="70" t="s">
        <v>302</v>
      </c>
      <c r="AE164" s="24">
        <v>8</v>
      </c>
      <c r="AF164" s="24">
        <v>3</v>
      </c>
      <c r="AG164" s="24">
        <v>3</v>
      </c>
      <c r="AH164" s="24">
        <v>3</v>
      </c>
      <c r="AI164" s="24">
        <v>3</v>
      </c>
      <c r="AJ164" s="24"/>
      <c r="AK164" s="4"/>
      <c r="AL164" s="4"/>
      <c r="AM164" s="346">
        <v>3659.25</v>
      </c>
      <c r="AN164" s="346">
        <v>1029.31</v>
      </c>
      <c r="AO164" s="346">
        <v>776.61</v>
      </c>
      <c r="AP164" s="346">
        <v>1691.74</v>
      </c>
      <c r="AQ164" s="346">
        <v>1847.33</v>
      </c>
      <c r="AR164" s="346"/>
      <c r="AS164" s="328"/>
      <c r="AT164" s="328"/>
      <c r="AU164" s="346">
        <v>457.40625</v>
      </c>
      <c r="AV164" s="346">
        <v>128.66374999999999</v>
      </c>
      <c r="AW164" s="346">
        <v>110.944285714286</v>
      </c>
      <c r="AX164" s="346">
        <v>241.677142857143</v>
      </c>
      <c r="AY164" s="346">
        <v>263.904285714286</v>
      </c>
      <c r="AZ164" s="346"/>
      <c r="BA164" s="4"/>
    </row>
    <row r="165" spans="1:53" ht="14.4">
      <c r="A165" s="56"/>
      <c r="B165" s="83" t="s">
        <v>549</v>
      </c>
      <c r="C165" s="11"/>
      <c r="D165" s="70" t="s">
        <v>473</v>
      </c>
      <c r="E165" s="11">
        <v>44</v>
      </c>
      <c r="F165" s="11">
        <v>37</v>
      </c>
      <c r="G165" s="11">
        <v>29</v>
      </c>
      <c r="H165" s="11">
        <v>17</v>
      </c>
      <c r="I165" s="11">
        <v>30</v>
      </c>
      <c r="J165" s="11"/>
      <c r="M165" s="327">
        <v>12668.23</v>
      </c>
      <c r="N165" s="327">
        <v>7854.28</v>
      </c>
      <c r="O165" s="327">
        <v>4855.38</v>
      </c>
      <c r="P165" s="327">
        <v>3784.26</v>
      </c>
      <c r="Q165" s="327">
        <v>32416.01</v>
      </c>
      <c r="R165" s="327"/>
      <c r="S165" s="328"/>
      <c r="T165" s="328"/>
      <c r="U165" s="327">
        <v>239.02320754716999</v>
      </c>
      <c r="V165" s="327">
        <v>148.193962264151</v>
      </c>
      <c r="W165" s="327">
        <v>105.551739130435</v>
      </c>
      <c r="X165" s="327">
        <v>114.674545454545</v>
      </c>
      <c r="Y165" s="327">
        <v>648.3202</v>
      </c>
      <c r="Z165" s="327"/>
      <c r="AA165" s="4"/>
      <c r="AB165" s="11" t="s">
        <v>246</v>
      </c>
      <c r="AC165" s="11"/>
      <c r="AD165" s="70" t="s">
        <v>247</v>
      </c>
      <c r="AE165" s="24">
        <v>11</v>
      </c>
      <c r="AF165" s="24">
        <v>6</v>
      </c>
      <c r="AG165" s="24">
        <v>2</v>
      </c>
      <c r="AH165" s="24">
        <v>1</v>
      </c>
      <c r="AI165" s="24">
        <v>1</v>
      </c>
      <c r="AJ165" s="24"/>
      <c r="AK165" s="4"/>
      <c r="AL165" s="4"/>
      <c r="AM165" s="346">
        <v>13072.37</v>
      </c>
      <c r="AN165" s="346">
        <v>676.87</v>
      </c>
      <c r="AO165" s="346">
        <v>486.86</v>
      </c>
      <c r="AP165" s="346">
        <v>454.86</v>
      </c>
      <c r="AQ165" s="346">
        <v>523.42999999999995</v>
      </c>
      <c r="AR165" s="346"/>
      <c r="AS165" s="328"/>
      <c r="AT165" s="328"/>
      <c r="AU165" s="346">
        <v>1188.3972727272701</v>
      </c>
      <c r="AV165" s="346">
        <v>61.533636363636397</v>
      </c>
      <c r="AW165" s="346">
        <v>54.095555555555599</v>
      </c>
      <c r="AX165" s="346">
        <v>56.857500000000002</v>
      </c>
      <c r="AY165" s="346">
        <v>65.428749999999994</v>
      </c>
      <c r="AZ165" s="346"/>
      <c r="BA165" s="4"/>
    </row>
    <row r="166" spans="1:53" ht="14.4">
      <c r="A166" s="56"/>
      <c r="B166" s="83" t="s">
        <v>234</v>
      </c>
      <c r="C166" s="11"/>
      <c r="D166" s="70" t="s">
        <v>235</v>
      </c>
      <c r="E166" s="11">
        <v>42</v>
      </c>
      <c r="F166" s="11">
        <v>33</v>
      </c>
      <c r="G166" s="11">
        <v>28</v>
      </c>
      <c r="H166" s="11">
        <v>22</v>
      </c>
      <c r="I166" s="11">
        <v>25</v>
      </c>
      <c r="J166" s="11"/>
      <c r="M166" s="327">
        <v>5552.72</v>
      </c>
      <c r="N166" s="327">
        <v>6047.75</v>
      </c>
      <c r="O166" s="327">
        <v>3576.4</v>
      </c>
      <c r="P166" s="327">
        <v>2483.4699999999998</v>
      </c>
      <c r="Q166" s="327">
        <v>34407.99</v>
      </c>
      <c r="R166" s="327"/>
      <c r="S166" s="328"/>
      <c r="T166" s="328"/>
      <c r="U166" s="327">
        <v>102.828148148148</v>
      </c>
      <c r="V166" s="327">
        <v>111.99537037037</v>
      </c>
      <c r="W166" s="327">
        <v>67.479245283018898</v>
      </c>
      <c r="X166" s="327">
        <v>45.990185185185197</v>
      </c>
      <c r="Y166" s="327">
        <v>637.18499999999995</v>
      </c>
      <c r="Z166" s="327"/>
      <c r="AA166" s="4"/>
      <c r="AB166" s="11" t="s">
        <v>254</v>
      </c>
      <c r="AC166" s="11"/>
      <c r="AD166" s="70" t="s">
        <v>255</v>
      </c>
      <c r="AE166" s="24">
        <v>14</v>
      </c>
      <c r="AF166" s="24">
        <v>14</v>
      </c>
      <c r="AG166" s="24">
        <v>11</v>
      </c>
      <c r="AH166" s="24">
        <v>10</v>
      </c>
      <c r="AI166" s="24">
        <v>4</v>
      </c>
      <c r="AJ166" s="24"/>
      <c r="AK166" s="4"/>
      <c r="AL166" s="4"/>
      <c r="AM166" s="346">
        <v>4497.67</v>
      </c>
      <c r="AN166" s="346">
        <v>5183.05</v>
      </c>
      <c r="AO166" s="346">
        <v>3111.63</v>
      </c>
      <c r="AP166" s="346">
        <v>2471.2199999999998</v>
      </c>
      <c r="AQ166" s="346">
        <v>18244.78</v>
      </c>
      <c r="AR166" s="346"/>
      <c r="AS166" s="328"/>
      <c r="AT166" s="328"/>
      <c r="AU166" s="346">
        <v>281.104375</v>
      </c>
      <c r="AV166" s="346">
        <v>323.94062500000001</v>
      </c>
      <c r="AW166" s="346">
        <v>207.44200000000001</v>
      </c>
      <c r="AX166" s="346">
        <v>164.74799999999999</v>
      </c>
      <c r="AY166" s="346">
        <v>1216.31866666667</v>
      </c>
      <c r="AZ166" s="346"/>
      <c r="BA166" s="4"/>
    </row>
    <row r="167" spans="1:53" ht="14.4">
      <c r="A167" s="56"/>
      <c r="B167" s="83" t="s">
        <v>1253</v>
      </c>
      <c r="C167" s="11"/>
      <c r="D167" s="70" t="s">
        <v>517</v>
      </c>
      <c r="E167" s="11">
        <v>1</v>
      </c>
      <c r="F167" s="11">
        <v>1</v>
      </c>
      <c r="G167" s="11">
        <v>1</v>
      </c>
      <c r="H167" s="11">
        <v>2</v>
      </c>
      <c r="I167" s="11">
        <v>1</v>
      </c>
      <c r="J167" s="11"/>
      <c r="M167" s="327">
        <v>516.42999999999995</v>
      </c>
      <c r="N167" s="327">
        <v>397.09</v>
      </c>
      <c r="O167" s="327">
        <v>250.4</v>
      </c>
      <c r="P167" s="327">
        <v>123.82</v>
      </c>
      <c r="Q167" s="327">
        <v>4428.04</v>
      </c>
      <c r="R167" s="327"/>
      <c r="S167" s="328"/>
      <c r="T167" s="328"/>
      <c r="U167" s="327">
        <v>258.21499999999997</v>
      </c>
      <c r="V167" s="327">
        <v>198.54499999999999</v>
      </c>
      <c r="W167" s="327">
        <v>125.2</v>
      </c>
      <c r="X167" s="327">
        <v>61.91</v>
      </c>
      <c r="Y167" s="327">
        <v>4428.04</v>
      </c>
      <c r="Z167" s="327"/>
      <c r="AA167" s="4"/>
      <c r="AB167" s="11" t="s">
        <v>476</v>
      </c>
      <c r="AC167" s="11"/>
      <c r="AD167" s="70" t="s">
        <v>477</v>
      </c>
      <c r="AE167" s="24">
        <v>11</v>
      </c>
      <c r="AF167" s="24">
        <v>7</v>
      </c>
      <c r="AG167" s="24">
        <v>4</v>
      </c>
      <c r="AH167" s="24">
        <v>2</v>
      </c>
      <c r="AI167" s="24">
        <v>4</v>
      </c>
      <c r="AJ167" s="24"/>
      <c r="AK167" s="4"/>
      <c r="AL167" s="4"/>
      <c r="AM167" s="346">
        <v>1078.27</v>
      </c>
      <c r="AN167" s="346">
        <v>386.62</v>
      </c>
      <c r="AO167" s="346">
        <v>117.12</v>
      </c>
      <c r="AP167" s="346">
        <v>44.56</v>
      </c>
      <c r="AQ167" s="346">
        <v>1281.4100000000001</v>
      </c>
      <c r="AR167" s="346"/>
      <c r="AS167" s="328"/>
      <c r="AT167" s="328"/>
      <c r="AU167" s="346">
        <v>98.024545454545404</v>
      </c>
      <c r="AV167" s="346">
        <v>35.1472727272727</v>
      </c>
      <c r="AW167" s="346">
        <v>14.64</v>
      </c>
      <c r="AX167" s="346">
        <v>7.4266666666666703</v>
      </c>
      <c r="AY167" s="346">
        <v>128.14099999999999</v>
      </c>
      <c r="AZ167" s="346"/>
      <c r="BA167" s="4"/>
    </row>
    <row r="168" spans="1:53" ht="14.4">
      <c r="A168" s="56"/>
      <c r="B168" s="83" t="s">
        <v>241</v>
      </c>
      <c r="C168" s="11"/>
      <c r="D168" s="70" t="s">
        <v>237</v>
      </c>
      <c r="E168" s="11">
        <v>1143</v>
      </c>
      <c r="F168" s="11">
        <v>711</v>
      </c>
      <c r="G168" s="11">
        <v>531</v>
      </c>
      <c r="H168" s="11">
        <v>476</v>
      </c>
      <c r="I168" s="11">
        <v>523</v>
      </c>
      <c r="J168" s="11"/>
      <c r="M168" s="327">
        <v>204717.21</v>
      </c>
      <c r="N168" s="327">
        <v>110917.92</v>
      </c>
      <c r="O168" s="327">
        <v>71603.44</v>
      </c>
      <c r="P168" s="327">
        <v>71537.56</v>
      </c>
      <c r="Q168" s="327">
        <v>575326.94999999995</v>
      </c>
      <c r="R168" s="327"/>
      <c r="S168" s="328"/>
      <c r="T168" s="328"/>
      <c r="U168" s="327">
        <v>154.854167927383</v>
      </c>
      <c r="V168" s="327">
        <v>83.901603630862397</v>
      </c>
      <c r="W168" s="327">
        <v>57.282752000000002</v>
      </c>
      <c r="X168" s="327">
        <v>57.784781906300502</v>
      </c>
      <c r="Y168" s="327">
        <v>459.15957701516402</v>
      </c>
      <c r="Z168" s="327"/>
      <c r="AA168" s="4"/>
      <c r="AB168" s="11" t="s">
        <v>490</v>
      </c>
      <c r="AC168" s="11"/>
      <c r="AD168" s="70" t="s">
        <v>489</v>
      </c>
      <c r="AE168" s="24">
        <v>7</v>
      </c>
      <c r="AF168" s="24">
        <v>6</v>
      </c>
      <c r="AG168" s="24">
        <v>5</v>
      </c>
      <c r="AH168" s="24">
        <v>4</v>
      </c>
      <c r="AI168" s="24">
        <v>4</v>
      </c>
      <c r="AJ168" s="24"/>
      <c r="AK168" s="4"/>
      <c r="AL168" s="4"/>
      <c r="AM168" s="346">
        <v>1215.3900000000001</v>
      </c>
      <c r="AN168" s="346">
        <v>1509.6</v>
      </c>
      <c r="AO168" s="346">
        <v>790.85</v>
      </c>
      <c r="AP168" s="346">
        <v>179.26</v>
      </c>
      <c r="AQ168" s="346">
        <v>9431.7800000000007</v>
      </c>
      <c r="AR168" s="346"/>
      <c r="AS168" s="328"/>
      <c r="AT168" s="328"/>
      <c r="AU168" s="346">
        <v>151.92375000000001</v>
      </c>
      <c r="AV168" s="346">
        <v>188.7</v>
      </c>
      <c r="AW168" s="346">
        <v>98.856250000000003</v>
      </c>
      <c r="AX168" s="346">
        <v>22.407499999999999</v>
      </c>
      <c r="AY168" s="346">
        <v>1178.9725000000001</v>
      </c>
      <c r="AZ168" s="346"/>
      <c r="BA168" s="4"/>
    </row>
    <row r="169" spans="1:53" ht="14.4">
      <c r="A169" s="56"/>
      <c r="B169" s="83" t="s">
        <v>568</v>
      </c>
      <c r="C169" s="11"/>
      <c r="D169" s="70" t="s">
        <v>569</v>
      </c>
      <c r="E169" s="11">
        <v>30</v>
      </c>
      <c r="F169" s="11">
        <v>19</v>
      </c>
      <c r="G169" s="11">
        <v>12</v>
      </c>
      <c r="H169" s="11">
        <v>9</v>
      </c>
      <c r="I169" s="11">
        <v>11</v>
      </c>
      <c r="J169" s="11"/>
      <c r="M169" s="327">
        <v>8665.9599999999991</v>
      </c>
      <c r="N169" s="327">
        <v>5292.41</v>
      </c>
      <c r="O169" s="327">
        <v>2315.29</v>
      </c>
      <c r="P169" s="327">
        <v>1025.44</v>
      </c>
      <c r="Q169" s="327">
        <v>12581.5</v>
      </c>
      <c r="R169" s="327"/>
      <c r="S169" s="328"/>
      <c r="T169" s="328"/>
      <c r="U169" s="327">
        <v>247.59885714285701</v>
      </c>
      <c r="V169" s="327">
        <v>151.21171428571401</v>
      </c>
      <c r="W169" s="327">
        <v>70.160303030302998</v>
      </c>
      <c r="X169" s="327">
        <v>29.298285714285701</v>
      </c>
      <c r="Y169" s="327">
        <v>359.47142857142899</v>
      </c>
      <c r="Z169" s="327"/>
      <c r="AA169" s="4"/>
      <c r="AB169" s="11" t="s">
        <v>222</v>
      </c>
      <c r="AC169" s="11"/>
      <c r="AD169" s="70" t="s">
        <v>220</v>
      </c>
      <c r="AE169" s="24">
        <v>20</v>
      </c>
      <c r="AF169" s="24">
        <v>10</v>
      </c>
      <c r="AG169" s="24">
        <v>8</v>
      </c>
      <c r="AH169" s="24">
        <v>8</v>
      </c>
      <c r="AI169" s="24">
        <v>9</v>
      </c>
      <c r="AJ169" s="24"/>
      <c r="AK169" s="4"/>
      <c r="AL169" s="4"/>
      <c r="AM169" s="346">
        <v>2856.72</v>
      </c>
      <c r="AN169" s="346">
        <v>906.3</v>
      </c>
      <c r="AO169" s="346">
        <v>866.62</v>
      </c>
      <c r="AP169" s="346">
        <v>925.07</v>
      </c>
      <c r="AQ169" s="346">
        <v>5380.54</v>
      </c>
      <c r="AR169" s="346"/>
      <c r="AS169" s="328"/>
      <c r="AT169" s="328"/>
      <c r="AU169" s="346">
        <v>136.034285714286</v>
      </c>
      <c r="AV169" s="346">
        <v>43.157142857142901</v>
      </c>
      <c r="AW169" s="346">
        <v>43.331000000000003</v>
      </c>
      <c r="AX169" s="346">
        <v>46.253500000000003</v>
      </c>
      <c r="AY169" s="346">
        <v>269.02699999999999</v>
      </c>
      <c r="AZ169" s="346"/>
      <c r="BA169" s="4"/>
    </row>
    <row r="170" spans="1:53" ht="14.4">
      <c r="A170" s="56"/>
      <c r="B170" s="83" t="s">
        <v>503</v>
      </c>
      <c r="C170" s="11"/>
      <c r="D170" s="70" t="s">
        <v>504</v>
      </c>
      <c r="E170" s="11">
        <v>9</v>
      </c>
      <c r="F170" s="11">
        <v>8</v>
      </c>
      <c r="G170" s="11">
        <v>8</v>
      </c>
      <c r="H170" s="11">
        <v>4</v>
      </c>
      <c r="I170" s="11">
        <v>5</v>
      </c>
      <c r="J170" s="11"/>
      <c r="M170" s="327">
        <v>2019.17</v>
      </c>
      <c r="N170" s="327">
        <v>1658.54</v>
      </c>
      <c r="O170" s="327">
        <v>1868.53</v>
      </c>
      <c r="P170" s="327">
        <v>1153.0999999999999</v>
      </c>
      <c r="Q170" s="327">
        <v>2842.9</v>
      </c>
      <c r="R170" s="327"/>
      <c r="S170" s="328"/>
      <c r="T170" s="328"/>
      <c r="U170" s="327">
        <v>168.26416666666699</v>
      </c>
      <c r="V170" s="327">
        <v>138.21166666666701</v>
      </c>
      <c r="W170" s="327">
        <v>169.86636363636401</v>
      </c>
      <c r="X170" s="327">
        <v>128.12222222222201</v>
      </c>
      <c r="Y170" s="327">
        <v>315.87777777777802</v>
      </c>
      <c r="Z170" s="327"/>
      <c r="AA170" s="4"/>
      <c r="AB170" s="11" t="s">
        <v>598</v>
      </c>
      <c r="AC170" s="11"/>
      <c r="AD170" s="70" t="s">
        <v>330</v>
      </c>
      <c r="AE170" s="24">
        <v>1</v>
      </c>
      <c r="AF170" s="24"/>
      <c r="AG170" s="24"/>
      <c r="AH170" s="24"/>
      <c r="AI170" s="24"/>
      <c r="AJ170" s="24"/>
      <c r="AK170" s="4"/>
      <c r="AL170" s="4"/>
      <c r="AM170" s="346">
        <v>513.92999999999995</v>
      </c>
      <c r="AN170" s="346">
        <v>0</v>
      </c>
      <c r="AO170" s="346">
        <v>0</v>
      </c>
      <c r="AP170" s="346"/>
      <c r="AQ170" s="346">
        <v>0</v>
      </c>
      <c r="AR170" s="346"/>
      <c r="AS170" s="328"/>
      <c r="AT170" s="328"/>
      <c r="AU170" s="346">
        <v>513.92999999999995</v>
      </c>
      <c r="AV170" s="346">
        <v>0</v>
      </c>
      <c r="AW170" s="346">
        <v>0</v>
      </c>
      <c r="AX170" s="346"/>
      <c r="AY170" s="346">
        <v>0</v>
      </c>
      <c r="AZ170" s="346"/>
      <c r="BA170" s="4"/>
    </row>
    <row r="171" spans="1:53" ht="14.4">
      <c r="A171" s="56"/>
      <c r="B171" s="83" t="s">
        <v>1254</v>
      </c>
      <c r="C171" s="11"/>
      <c r="D171" s="70" t="s">
        <v>280</v>
      </c>
      <c r="E171" s="11">
        <v>3</v>
      </c>
      <c r="F171" s="11">
        <v>1</v>
      </c>
      <c r="G171" s="11">
        <v>1</v>
      </c>
      <c r="H171" s="11"/>
      <c r="I171" s="11"/>
      <c r="J171" s="11"/>
      <c r="M171" s="327">
        <v>270.06</v>
      </c>
      <c r="N171" s="327">
        <v>196.28</v>
      </c>
      <c r="O171" s="327">
        <v>228.46</v>
      </c>
      <c r="P171" s="327">
        <v>0</v>
      </c>
      <c r="Q171" s="327"/>
      <c r="R171" s="327"/>
      <c r="S171" s="328"/>
      <c r="T171" s="328"/>
      <c r="U171" s="327">
        <v>90.02</v>
      </c>
      <c r="V171" s="327">
        <v>65.426666666666705</v>
      </c>
      <c r="W171" s="327">
        <v>228.46</v>
      </c>
      <c r="X171" s="327">
        <v>0</v>
      </c>
      <c r="Y171" s="327"/>
      <c r="Z171" s="327"/>
      <c r="AA171" s="4"/>
      <c r="AB171" s="11" t="s">
        <v>478</v>
      </c>
      <c r="AC171" s="11"/>
      <c r="AD171" s="70" t="s">
        <v>479</v>
      </c>
      <c r="AE171" s="24">
        <v>7</v>
      </c>
      <c r="AF171" s="24">
        <v>4</v>
      </c>
      <c r="AG171" s="24">
        <v>3</v>
      </c>
      <c r="AH171" s="24">
        <v>2</v>
      </c>
      <c r="AI171" s="24">
        <v>2</v>
      </c>
      <c r="AJ171" s="24"/>
      <c r="AK171" s="4"/>
      <c r="AL171" s="4"/>
      <c r="AM171" s="346">
        <v>1038.81</v>
      </c>
      <c r="AN171" s="346">
        <v>4128.7</v>
      </c>
      <c r="AO171" s="346">
        <v>3609.91</v>
      </c>
      <c r="AP171" s="346">
        <v>3728.52</v>
      </c>
      <c r="AQ171" s="346">
        <v>424.73</v>
      </c>
      <c r="AR171" s="346"/>
      <c r="AS171" s="328"/>
      <c r="AT171" s="328"/>
      <c r="AU171" s="346">
        <v>115.42333333333301</v>
      </c>
      <c r="AV171" s="346">
        <v>458.74444444444401</v>
      </c>
      <c r="AW171" s="346">
        <v>451.23874999999998</v>
      </c>
      <c r="AX171" s="346">
        <v>466.065</v>
      </c>
      <c r="AY171" s="346">
        <v>53.091250000000002</v>
      </c>
      <c r="AZ171" s="346"/>
      <c r="BA171" s="4"/>
    </row>
    <row r="172" spans="1:53" ht="14.4">
      <c r="A172" s="56"/>
      <c r="B172" s="83" t="s">
        <v>536</v>
      </c>
      <c r="C172" s="11"/>
      <c r="D172" s="70" t="s">
        <v>537</v>
      </c>
      <c r="E172" s="11">
        <v>27</v>
      </c>
      <c r="F172" s="11">
        <v>16</v>
      </c>
      <c r="G172" s="11">
        <v>12</v>
      </c>
      <c r="H172" s="11">
        <v>12</v>
      </c>
      <c r="I172" s="11">
        <v>13</v>
      </c>
      <c r="J172" s="11"/>
      <c r="M172" s="327">
        <v>7582.91</v>
      </c>
      <c r="N172" s="327">
        <v>3921.04</v>
      </c>
      <c r="O172" s="327">
        <v>1790.61</v>
      </c>
      <c r="P172" s="327">
        <v>1888.21</v>
      </c>
      <c r="Q172" s="327">
        <v>19769.189999999999</v>
      </c>
      <c r="R172" s="327"/>
      <c r="S172" s="328"/>
      <c r="T172" s="328"/>
      <c r="U172" s="327">
        <v>244.61</v>
      </c>
      <c r="V172" s="327">
        <v>126.48516129032301</v>
      </c>
      <c r="W172" s="327">
        <v>63.950357142857101</v>
      </c>
      <c r="X172" s="327">
        <v>65.110689655172393</v>
      </c>
      <c r="Y172" s="327">
        <v>637.71580645161305</v>
      </c>
      <c r="Z172" s="327"/>
      <c r="AA172" s="4"/>
      <c r="AB172" s="11" t="s">
        <v>223</v>
      </c>
      <c r="AC172" s="11"/>
      <c r="AD172" s="70" t="s">
        <v>220</v>
      </c>
      <c r="AE172" s="24">
        <v>109</v>
      </c>
      <c r="AF172" s="24">
        <v>53</v>
      </c>
      <c r="AG172" s="24">
        <v>37</v>
      </c>
      <c r="AH172" s="24">
        <v>23</v>
      </c>
      <c r="AI172" s="24">
        <v>19</v>
      </c>
      <c r="AJ172" s="24"/>
      <c r="AK172" s="4"/>
      <c r="AL172" s="4"/>
      <c r="AM172" s="346">
        <v>19727.86</v>
      </c>
      <c r="AN172" s="346">
        <v>14744.66</v>
      </c>
      <c r="AO172" s="346">
        <v>10869.88</v>
      </c>
      <c r="AP172" s="346">
        <v>2537.2600000000002</v>
      </c>
      <c r="AQ172" s="346">
        <v>18553.07</v>
      </c>
      <c r="AR172" s="346"/>
      <c r="AS172" s="328"/>
      <c r="AT172" s="328"/>
      <c r="AU172" s="346">
        <v>179.34418181818199</v>
      </c>
      <c r="AV172" s="346">
        <v>134.042363636364</v>
      </c>
      <c r="AW172" s="346">
        <v>107.622574257426</v>
      </c>
      <c r="AX172" s="346">
        <v>25.372599999999998</v>
      </c>
      <c r="AY172" s="346">
        <v>183.693762376238</v>
      </c>
      <c r="AZ172" s="346"/>
      <c r="BA172" s="4"/>
    </row>
    <row r="173" spans="1:53" ht="14.4">
      <c r="A173" s="56"/>
      <c r="B173" s="83" t="s">
        <v>1232</v>
      </c>
      <c r="C173" s="11"/>
      <c r="D173" s="70" t="s">
        <v>199</v>
      </c>
      <c r="E173" s="11">
        <v>29</v>
      </c>
      <c r="F173" s="11">
        <v>17</v>
      </c>
      <c r="G173" s="11">
        <v>13</v>
      </c>
      <c r="H173" s="11">
        <v>9</v>
      </c>
      <c r="I173" s="11">
        <v>5</v>
      </c>
      <c r="J173" s="11"/>
      <c r="M173" s="327">
        <v>3693.52</v>
      </c>
      <c r="N173" s="327">
        <v>1213.69</v>
      </c>
      <c r="O173" s="327">
        <v>881.58</v>
      </c>
      <c r="P173" s="327">
        <v>1071.54</v>
      </c>
      <c r="Q173" s="327">
        <v>15328.64</v>
      </c>
      <c r="R173" s="327"/>
      <c r="S173" s="328"/>
      <c r="T173" s="328"/>
      <c r="U173" s="327">
        <v>123.11733333333299</v>
      </c>
      <c r="V173" s="327">
        <v>40.456333333333298</v>
      </c>
      <c r="W173" s="327">
        <v>29.385999999999999</v>
      </c>
      <c r="X173" s="327">
        <v>35.718000000000004</v>
      </c>
      <c r="Y173" s="327">
        <v>510.95466666666698</v>
      </c>
      <c r="Z173" s="327"/>
      <c r="AA173" s="4"/>
      <c r="AB173" s="11" t="s">
        <v>374</v>
      </c>
      <c r="AC173" s="11"/>
      <c r="AD173" s="70" t="s">
        <v>375</v>
      </c>
      <c r="AE173" s="24">
        <v>40</v>
      </c>
      <c r="AF173" s="24">
        <v>20</v>
      </c>
      <c r="AG173" s="24">
        <v>12</v>
      </c>
      <c r="AH173" s="24">
        <v>8</v>
      </c>
      <c r="AI173" s="24">
        <v>16</v>
      </c>
      <c r="AJ173" s="24"/>
      <c r="AK173" s="4"/>
      <c r="AL173" s="4"/>
      <c r="AM173" s="346">
        <v>8797.66</v>
      </c>
      <c r="AN173" s="346">
        <v>1815.57</v>
      </c>
      <c r="AO173" s="346">
        <v>512.30999999999995</v>
      </c>
      <c r="AP173" s="346">
        <v>737.88</v>
      </c>
      <c r="AQ173" s="346">
        <v>2345.08</v>
      </c>
      <c r="AR173" s="346"/>
      <c r="AS173" s="328"/>
      <c r="AT173" s="328"/>
      <c r="AU173" s="346">
        <v>172.50313725490199</v>
      </c>
      <c r="AV173" s="346">
        <v>35.599411764705899</v>
      </c>
      <c r="AW173" s="346">
        <v>11.914186046511601</v>
      </c>
      <c r="AX173" s="346">
        <v>18.446999999999999</v>
      </c>
      <c r="AY173" s="346">
        <v>49.895319148936203</v>
      </c>
      <c r="AZ173" s="346"/>
      <c r="BA173" s="4"/>
    </row>
    <row r="174" spans="1:53" ht="14.4">
      <c r="A174" s="56"/>
      <c r="B174" s="83" t="s">
        <v>474</v>
      </c>
      <c r="C174" s="11"/>
      <c r="D174" s="70" t="s">
        <v>475</v>
      </c>
      <c r="E174" s="11">
        <v>41</v>
      </c>
      <c r="F174" s="11">
        <v>28</v>
      </c>
      <c r="G174" s="11">
        <v>21</v>
      </c>
      <c r="H174" s="11">
        <v>19</v>
      </c>
      <c r="I174" s="11">
        <v>24</v>
      </c>
      <c r="J174" s="11"/>
      <c r="M174" s="327">
        <v>11236.9</v>
      </c>
      <c r="N174" s="327">
        <v>6180.5</v>
      </c>
      <c r="O174" s="327">
        <v>2417.6</v>
      </c>
      <c r="P174" s="327">
        <v>4383.76</v>
      </c>
      <c r="Q174" s="327">
        <v>21823.9</v>
      </c>
      <c r="R174" s="327"/>
      <c r="S174" s="328"/>
      <c r="T174" s="328"/>
      <c r="U174" s="327">
        <v>220.33137254901999</v>
      </c>
      <c r="V174" s="327">
        <v>121.18627450980399</v>
      </c>
      <c r="W174" s="327">
        <v>49.338775510204101</v>
      </c>
      <c r="X174" s="327">
        <v>89.464489795918396</v>
      </c>
      <c r="Y174" s="327">
        <v>454.66458333333298</v>
      </c>
      <c r="Z174" s="327"/>
      <c r="AA174" s="4"/>
      <c r="AB174" s="11" t="s">
        <v>1259</v>
      </c>
      <c r="AC174" s="11"/>
      <c r="AD174" s="70" t="s">
        <v>297</v>
      </c>
      <c r="AE174" s="24">
        <v>3</v>
      </c>
      <c r="AF174" s="24">
        <v>3</v>
      </c>
      <c r="AG174" s="24">
        <v>3</v>
      </c>
      <c r="AH174" s="24">
        <v>3</v>
      </c>
      <c r="AI174" s="24">
        <v>2</v>
      </c>
      <c r="AJ174" s="24"/>
      <c r="AK174" s="4"/>
      <c r="AL174" s="4"/>
      <c r="AM174" s="346">
        <v>81.760000000000005</v>
      </c>
      <c r="AN174" s="346">
        <v>65.59</v>
      </c>
      <c r="AO174" s="346">
        <v>60.9</v>
      </c>
      <c r="AP174" s="346">
        <v>77.2</v>
      </c>
      <c r="AQ174" s="346">
        <v>122.52</v>
      </c>
      <c r="AR174" s="346"/>
      <c r="AS174" s="328"/>
      <c r="AT174" s="328"/>
      <c r="AU174" s="346">
        <v>20.440000000000001</v>
      </c>
      <c r="AV174" s="346">
        <v>16.397500000000001</v>
      </c>
      <c r="AW174" s="346">
        <v>20.3</v>
      </c>
      <c r="AX174" s="346">
        <v>25.733333333333299</v>
      </c>
      <c r="AY174" s="346">
        <v>40.840000000000003</v>
      </c>
      <c r="AZ174" s="346"/>
      <c r="BA174" s="4"/>
    </row>
    <row r="175" spans="1:53" ht="14.4">
      <c r="A175" s="56"/>
      <c r="B175" s="83" t="s">
        <v>290</v>
      </c>
      <c r="C175" s="11"/>
      <c r="D175" s="70" t="s">
        <v>291</v>
      </c>
      <c r="E175" s="11">
        <v>78</v>
      </c>
      <c r="F175" s="11">
        <v>56</v>
      </c>
      <c r="G175" s="11">
        <v>50</v>
      </c>
      <c r="H175" s="11">
        <v>45</v>
      </c>
      <c r="I175" s="11">
        <v>43</v>
      </c>
      <c r="J175" s="11"/>
      <c r="M175" s="327">
        <v>5871.55</v>
      </c>
      <c r="N175" s="327">
        <v>3995.07</v>
      </c>
      <c r="O175" s="327">
        <v>3946.35</v>
      </c>
      <c r="P175" s="327">
        <v>3633.36</v>
      </c>
      <c r="Q175" s="327">
        <v>23867.66</v>
      </c>
      <c r="R175" s="327"/>
      <c r="S175" s="328"/>
      <c r="T175" s="328"/>
      <c r="U175" s="327">
        <v>63.134946236559102</v>
      </c>
      <c r="V175" s="327">
        <v>42.957741935483902</v>
      </c>
      <c r="W175" s="327">
        <v>46.427647058823602</v>
      </c>
      <c r="X175" s="327">
        <v>44.8562962962963</v>
      </c>
      <c r="Y175" s="327">
        <v>284.13880952380998</v>
      </c>
      <c r="Z175" s="327"/>
      <c r="AA175" s="4"/>
      <c r="AB175" s="11" t="s">
        <v>200</v>
      </c>
      <c r="AC175" s="11"/>
      <c r="AD175" s="70" t="s">
        <v>199</v>
      </c>
      <c r="AE175" s="24">
        <v>11</v>
      </c>
      <c r="AF175" s="24">
        <v>5</v>
      </c>
      <c r="AG175" s="24">
        <v>2</v>
      </c>
      <c r="AH175" s="24">
        <v>3</v>
      </c>
      <c r="AI175" s="24">
        <v>3</v>
      </c>
      <c r="AJ175" s="24"/>
      <c r="AK175" s="4"/>
      <c r="AL175" s="4"/>
      <c r="AM175" s="346">
        <v>1765.79</v>
      </c>
      <c r="AN175" s="346">
        <v>500.89</v>
      </c>
      <c r="AO175" s="346">
        <v>228.04</v>
      </c>
      <c r="AP175" s="346">
        <v>270.20999999999998</v>
      </c>
      <c r="AQ175" s="346">
        <v>1990.49</v>
      </c>
      <c r="AR175" s="346"/>
      <c r="AS175" s="328"/>
      <c r="AT175" s="328"/>
      <c r="AU175" s="346">
        <v>160.52636363636401</v>
      </c>
      <c r="AV175" s="346">
        <v>45.535454545454499</v>
      </c>
      <c r="AW175" s="346">
        <v>20.730909090909101</v>
      </c>
      <c r="AX175" s="346">
        <v>24.564545454545499</v>
      </c>
      <c r="AY175" s="346">
        <v>180.95363636363601</v>
      </c>
      <c r="AZ175" s="346"/>
      <c r="BA175" s="4"/>
    </row>
    <row r="176" spans="1:53" ht="14.4">
      <c r="A176" s="56"/>
      <c r="B176" s="83" t="s">
        <v>648</v>
      </c>
      <c r="C176" s="11"/>
      <c r="D176" s="70" t="s">
        <v>199</v>
      </c>
      <c r="E176" s="11">
        <v>11</v>
      </c>
      <c r="F176" s="11">
        <v>6</v>
      </c>
      <c r="G176" s="11">
        <v>5</v>
      </c>
      <c r="H176" s="11">
        <v>3</v>
      </c>
      <c r="I176" s="11">
        <v>3</v>
      </c>
      <c r="J176" s="11"/>
      <c r="M176" s="327">
        <v>1201.92</v>
      </c>
      <c r="N176" s="327">
        <v>519.19000000000005</v>
      </c>
      <c r="O176" s="327">
        <v>637.79</v>
      </c>
      <c r="P176" s="327">
        <v>780.03</v>
      </c>
      <c r="Q176" s="327">
        <v>7344.5</v>
      </c>
      <c r="R176" s="327"/>
      <c r="S176" s="328"/>
      <c r="T176" s="328"/>
      <c r="U176" s="327">
        <v>109.265454545455</v>
      </c>
      <c r="V176" s="327">
        <v>47.199090909090899</v>
      </c>
      <c r="W176" s="327">
        <v>57.980909090909101</v>
      </c>
      <c r="X176" s="327">
        <v>70.911818181818205</v>
      </c>
      <c r="Y176" s="327">
        <v>667.68181818181802</v>
      </c>
      <c r="Z176" s="327"/>
      <c r="AA176" s="4"/>
      <c r="AB176" s="11" t="s">
        <v>528</v>
      </c>
      <c r="AC176" s="11"/>
      <c r="AD176" s="70" t="s">
        <v>529</v>
      </c>
      <c r="AE176" s="24">
        <v>6</v>
      </c>
      <c r="AF176" s="24">
        <v>2</v>
      </c>
      <c r="AG176" s="24"/>
      <c r="AH176" s="24"/>
      <c r="AI176" s="24"/>
      <c r="AJ176" s="24"/>
      <c r="AK176" s="4"/>
      <c r="AL176" s="4"/>
      <c r="AM176" s="346">
        <v>1666.87</v>
      </c>
      <c r="AN176" s="346">
        <v>970.61</v>
      </c>
      <c r="AO176" s="346">
        <v>0</v>
      </c>
      <c r="AP176" s="346">
        <v>0</v>
      </c>
      <c r="AQ176" s="346">
        <v>0</v>
      </c>
      <c r="AR176" s="346"/>
      <c r="AS176" s="328"/>
      <c r="AT176" s="328"/>
      <c r="AU176" s="346">
        <v>277.81166666666701</v>
      </c>
      <c r="AV176" s="346">
        <v>161.768333333333</v>
      </c>
      <c r="AW176" s="346">
        <v>0</v>
      </c>
      <c r="AX176" s="346">
        <v>0</v>
      </c>
      <c r="AY176" s="346">
        <v>0</v>
      </c>
      <c r="AZ176" s="346"/>
      <c r="BA176" s="4"/>
    </row>
    <row r="177" spans="1:53" ht="14.4">
      <c r="A177" s="56"/>
      <c r="B177" s="83" t="s">
        <v>1255</v>
      </c>
      <c r="C177" s="11"/>
      <c r="D177" s="70" t="s">
        <v>297</v>
      </c>
      <c r="E177" s="11">
        <v>1</v>
      </c>
      <c r="F177" s="11"/>
      <c r="G177" s="11"/>
      <c r="H177" s="11"/>
      <c r="I177" s="11"/>
      <c r="J177" s="11"/>
      <c r="M177" s="327">
        <v>50.98</v>
      </c>
      <c r="N177" s="327">
        <v>0</v>
      </c>
      <c r="O177" s="327"/>
      <c r="P177" s="327">
        <v>0</v>
      </c>
      <c r="Q177" s="327">
        <v>0</v>
      </c>
      <c r="R177" s="327"/>
      <c r="S177" s="328"/>
      <c r="T177" s="328"/>
      <c r="U177" s="327">
        <v>50.98</v>
      </c>
      <c r="V177" s="327">
        <v>0</v>
      </c>
      <c r="W177" s="327"/>
      <c r="X177" s="327">
        <v>0</v>
      </c>
      <c r="Y177" s="327">
        <v>0</v>
      </c>
      <c r="Z177" s="327"/>
      <c r="AA177" s="4"/>
      <c r="AB177" s="11" t="s">
        <v>1260</v>
      </c>
      <c r="AC177" s="11"/>
      <c r="AD177" s="70" t="s">
        <v>199</v>
      </c>
      <c r="AE177" s="24">
        <v>1</v>
      </c>
      <c r="AF177" s="24">
        <v>1</v>
      </c>
      <c r="AG177" s="24">
        <v>1</v>
      </c>
      <c r="AH177" s="24">
        <v>1</v>
      </c>
      <c r="AI177" s="24">
        <v>1</v>
      </c>
      <c r="AJ177" s="24"/>
      <c r="AK177" s="4"/>
      <c r="AL177" s="4"/>
      <c r="AM177" s="346">
        <v>19.46</v>
      </c>
      <c r="AN177" s="346">
        <v>18.77</v>
      </c>
      <c r="AO177" s="346">
        <v>17.260000000000002</v>
      </c>
      <c r="AP177" s="346">
        <v>15.21</v>
      </c>
      <c r="AQ177" s="346">
        <v>260.48</v>
      </c>
      <c r="AR177" s="346"/>
      <c r="AS177" s="328"/>
      <c r="AT177" s="328"/>
      <c r="AU177" s="346">
        <v>19.46</v>
      </c>
      <c r="AV177" s="346">
        <v>18.77</v>
      </c>
      <c r="AW177" s="346">
        <v>17.260000000000002</v>
      </c>
      <c r="AX177" s="346">
        <v>15.21</v>
      </c>
      <c r="AY177" s="346">
        <v>260.48</v>
      </c>
      <c r="AZ177" s="346"/>
      <c r="BA177" s="4"/>
    </row>
    <row r="178" spans="1:53" ht="14.4">
      <c r="A178" s="56"/>
      <c r="B178" s="83" t="s">
        <v>1256</v>
      </c>
      <c r="C178" s="11"/>
      <c r="D178" s="70" t="s">
        <v>1284</v>
      </c>
      <c r="E178" s="11">
        <v>2</v>
      </c>
      <c r="F178" s="11"/>
      <c r="G178" s="11"/>
      <c r="H178" s="11"/>
      <c r="I178" s="11"/>
      <c r="J178" s="11"/>
      <c r="M178" s="327">
        <v>517.65</v>
      </c>
      <c r="N178" s="327">
        <v>0</v>
      </c>
      <c r="O178" s="327">
        <v>0</v>
      </c>
      <c r="P178" s="327">
        <v>0</v>
      </c>
      <c r="Q178" s="327">
        <v>0</v>
      </c>
      <c r="R178" s="327"/>
      <c r="S178" s="328"/>
      <c r="T178" s="328"/>
      <c r="U178" s="327">
        <v>258.82499999999999</v>
      </c>
      <c r="V178" s="327">
        <v>0</v>
      </c>
      <c r="W178" s="327">
        <v>0</v>
      </c>
      <c r="X178" s="327">
        <v>0</v>
      </c>
      <c r="Y178" s="327">
        <v>0</v>
      </c>
      <c r="Z178" s="327"/>
      <c r="AA178" s="4"/>
      <c r="AB178" s="11" t="s">
        <v>365</v>
      </c>
      <c r="AC178" s="11"/>
      <c r="AD178" s="70" t="s">
        <v>362</v>
      </c>
      <c r="AE178" s="24">
        <v>4</v>
      </c>
      <c r="AF178" s="24">
        <v>1</v>
      </c>
      <c r="AG178" s="24">
        <v>1</v>
      </c>
      <c r="AH178" s="24">
        <v>1</v>
      </c>
      <c r="AI178" s="24">
        <v>1</v>
      </c>
      <c r="AJ178" s="24"/>
      <c r="AK178" s="4"/>
      <c r="AL178" s="4"/>
      <c r="AM178" s="346">
        <v>1532.23</v>
      </c>
      <c r="AN178" s="346">
        <v>215.27</v>
      </c>
      <c r="AO178" s="346">
        <v>171.85</v>
      </c>
      <c r="AP178" s="346">
        <v>217.74</v>
      </c>
      <c r="AQ178" s="346">
        <v>103.71</v>
      </c>
      <c r="AR178" s="346"/>
      <c r="AS178" s="328"/>
      <c r="AT178" s="328"/>
      <c r="AU178" s="346">
        <v>383.0575</v>
      </c>
      <c r="AV178" s="346">
        <v>53.817500000000003</v>
      </c>
      <c r="AW178" s="346">
        <v>42.962499999999999</v>
      </c>
      <c r="AX178" s="346">
        <v>54.435000000000002</v>
      </c>
      <c r="AY178" s="346">
        <v>25.927499999999998</v>
      </c>
      <c r="AZ178" s="346"/>
      <c r="BA178" s="4"/>
    </row>
    <row r="179" spans="1:53" ht="14.4">
      <c r="A179" s="56"/>
      <c r="B179" s="83" t="s">
        <v>578</v>
      </c>
      <c r="C179" s="11"/>
      <c r="D179" s="70" t="s">
        <v>284</v>
      </c>
      <c r="E179" s="11">
        <v>14</v>
      </c>
      <c r="F179" s="11">
        <v>11</v>
      </c>
      <c r="G179" s="11">
        <v>10</v>
      </c>
      <c r="H179" s="11">
        <v>7</v>
      </c>
      <c r="I179" s="11">
        <v>6</v>
      </c>
      <c r="J179" s="11"/>
      <c r="M179" s="327">
        <v>3332.86</v>
      </c>
      <c r="N179" s="327">
        <v>1841.65</v>
      </c>
      <c r="O179" s="327">
        <v>1157.3900000000001</v>
      </c>
      <c r="P179" s="327">
        <v>836.16</v>
      </c>
      <c r="Q179" s="327">
        <v>3897.46</v>
      </c>
      <c r="R179" s="327"/>
      <c r="S179" s="328"/>
      <c r="T179" s="328"/>
      <c r="U179" s="327">
        <v>208.30375000000001</v>
      </c>
      <c r="V179" s="327">
        <v>115.10312500000001</v>
      </c>
      <c r="W179" s="327">
        <v>82.670714285714297</v>
      </c>
      <c r="X179" s="327">
        <v>69.680000000000007</v>
      </c>
      <c r="Y179" s="327">
        <v>389.74599999999998</v>
      </c>
      <c r="Z179" s="327"/>
      <c r="AA179" s="4"/>
      <c r="AB179" s="11" t="s">
        <v>480</v>
      </c>
      <c r="AC179" s="11"/>
      <c r="AD179" s="70" t="s">
        <v>481</v>
      </c>
      <c r="AE179" s="24">
        <v>22</v>
      </c>
      <c r="AF179" s="24">
        <v>12</v>
      </c>
      <c r="AG179" s="24">
        <v>6</v>
      </c>
      <c r="AH179" s="24">
        <v>5</v>
      </c>
      <c r="AI179" s="24">
        <v>7</v>
      </c>
      <c r="AJ179" s="24"/>
      <c r="AK179" s="4"/>
      <c r="AL179" s="4"/>
      <c r="AM179" s="346">
        <v>5021.6000000000004</v>
      </c>
      <c r="AN179" s="346">
        <v>3412.35</v>
      </c>
      <c r="AO179" s="346">
        <v>1362.35</v>
      </c>
      <c r="AP179" s="346">
        <v>1730.23</v>
      </c>
      <c r="AQ179" s="346">
        <v>27254.26</v>
      </c>
      <c r="AR179" s="346"/>
      <c r="AS179" s="328"/>
      <c r="AT179" s="328"/>
      <c r="AU179" s="346">
        <v>228.254545454545</v>
      </c>
      <c r="AV179" s="346">
        <v>155.106818181818</v>
      </c>
      <c r="AW179" s="346">
        <v>61.924999999999997</v>
      </c>
      <c r="AX179" s="346">
        <v>82.391904761904797</v>
      </c>
      <c r="AY179" s="346">
        <v>1362.713</v>
      </c>
      <c r="AZ179" s="346"/>
      <c r="BA179" s="4"/>
    </row>
    <row r="180" spans="1:53" ht="14.4">
      <c r="A180" s="56"/>
      <c r="B180" s="83" t="s">
        <v>303</v>
      </c>
      <c r="C180" s="11"/>
      <c r="D180" s="70" t="s">
        <v>302</v>
      </c>
      <c r="E180" s="11">
        <v>206</v>
      </c>
      <c r="F180" s="11">
        <v>120</v>
      </c>
      <c r="G180" s="11">
        <v>88</v>
      </c>
      <c r="H180" s="11">
        <v>64</v>
      </c>
      <c r="I180" s="11">
        <v>82</v>
      </c>
      <c r="J180" s="11"/>
      <c r="M180" s="327">
        <v>52179.11</v>
      </c>
      <c r="N180" s="327">
        <v>23266.18</v>
      </c>
      <c r="O180" s="327">
        <v>15478</v>
      </c>
      <c r="P180" s="327">
        <v>13836.61</v>
      </c>
      <c r="Q180" s="327">
        <v>137944.82999999999</v>
      </c>
      <c r="R180" s="327"/>
      <c r="S180" s="328"/>
      <c r="T180" s="328"/>
      <c r="U180" s="327">
        <v>222.038765957447</v>
      </c>
      <c r="V180" s="327">
        <v>99.005021276595699</v>
      </c>
      <c r="W180" s="327">
        <v>67.004329004328994</v>
      </c>
      <c r="X180" s="327">
        <v>60.6868859649123</v>
      </c>
      <c r="Y180" s="327">
        <v>602.37917030567701</v>
      </c>
      <c r="Z180" s="327"/>
      <c r="AA180" s="4"/>
      <c r="AB180" s="11" t="s">
        <v>251</v>
      </c>
      <c r="AC180" s="11"/>
      <c r="AD180" s="70" t="s">
        <v>249</v>
      </c>
      <c r="AE180" s="24">
        <v>134</v>
      </c>
      <c r="AF180" s="24">
        <v>50</v>
      </c>
      <c r="AG180" s="24">
        <v>34</v>
      </c>
      <c r="AH180" s="24">
        <v>23</v>
      </c>
      <c r="AI180" s="24">
        <v>21</v>
      </c>
      <c r="AJ180" s="24"/>
      <c r="AK180" s="4"/>
      <c r="AL180" s="4"/>
      <c r="AM180" s="346">
        <v>71398.16</v>
      </c>
      <c r="AN180" s="346">
        <v>9793.42</v>
      </c>
      <c r="AO180" s="346">
        <v>12439.7</v>
      </c>
      <c r="AP180" s="346">
        <v>3406.82</v>
      </c>
      <c r="AQ180" s="346">
        <v>13727.43</v>
      </c>
      <c r="AR180" s="346"/>
      <c r="AS180" s="328"/>
      <c r="AT180" s="328"/>
      <c r="AU180" s="346">
        <v>499.28783216783199</v>
      </c>
      <c r="AV180" s="346">
        <v>68.485454545454601</v>
      </c>
      <c r="AW180" s="346">
        <v>97.185156250000006</v>
      </c>
      <c r="AX180" s="346">
        <v>26.615781250000001</v>
      </c>
      <c r="AY180" s="346">
        <v>103.21375939849599</v>
      </c>
      <c r="AZ180" s="346"/>
      <c r="BA180" s="4"/>
    </row>
    <row r="181" spans="1:53" ht="14.4">
      <c r="A181" s="56"/>
      <c r="B181" s="83" t="s">
        <v>649</v>
      </c>
      <c r="C181" s="11"/>
      <c r="D181" s="70" t="s">
        <v>471</v>
      </c>
      <c r="E181" s="11">
        <v>2</v>
      </c>
      <c r="F181" s="11">
        <v>1</v>
      </c>
      <c r="G181" s="11"/>
      <c r="H181" s="11"/>
      <c r="I181" s="11"/>
      <c r="J181" s="11"/>
      <c r="M181" s="327">
        <v>337.78</v>
      </c>
      <c r="N181" s="327">
        <v>166.53</v>
      </c>
      <c r="O181" s="327">
        <v>0</v>
      </c>
      <c r="P181" s="327">
        <v>0</v>
      </c>
      <c r="Q181" s="327">
        <v>0</v>
      </c>
      <c r="R181" s="327"/>
      <c r="S181" s="328"/>
      <c r="T181" s="328"/>
      <c r="U181" s="327">
        <v>168.89</v>
      </c>
      <c r="V181" s="327">
        <v>83.265000000000001</v>
      </c>
      <c r="W181" s="327">
        <v>0</v>
      </c>
      <c r="X181" s="327">
        <v>0</v>
      </c>
      <c r="Y181" s="327">
        <v>0</v>
      </c>
      <c r="Z181" s="327"/>
      <c r="AA181" s="4"/>
      <c r="AB181" s="11" t="s">
        <v>279</v>
      </c>
      <c r="AC181" s="11"/>
      <c r="AD181" s="70" t="s">
        <v>280</v>
      </c>
      <c r="AE181" s="24">
        <v>22</v>
      </c>
      <c r="AF181" s="24">
        <v>15</v>
      </c>
      <c r="AG181" s="24">
        <v>7</v>
      </c>
      <c r="AH181" s="24">
        <v>7</v>
      </c>
      <c r="AI181" s="24">
        <v>6</v>
      </c>
      <c r="AJ181" s="24"/>
      <c r="AK181" s="4"/>
      <c r="AL181" s="4"/>
      <c r="AM181" s="346">
        <v>14558.82</v>
      </c>
      <c r="AN181" s="346">
        <v>32412.38</v>
      </c>
      <c r="AO181" s="346">
        <v>820.51</v>
      </c>
      <c r="AP181" s="346">
        <v>909.7</v>
      </c>
      <c r="AQ181" s="346">
        <v>3666.8</v>
      </c>
      <c r="AR181" s="346"/>
      <c r="AS181" s="328"/>
      <c r="AT181" s="328"/>
      <c r="AU181" s="346">
        <v>661.76454545454601</v>
      </c>
      <c r="AV181" s="346">
        <v>1473.29</v>
      </c>
      <c r="AW181" s="346">
        <v>37.295909090909099</v>
      </c>
      <c r="AX181" s="346">
        <v>43.319047619047602</v>
      </c>
      <c r="AY181" s="346">
        <v>166.672727272727</v>
      </c>
      <c r="AZ181" s="346"/>
      <c r="BA181" s="4"/>
    </row>
    <row r="182" spans="1:53" ht="14.4">
      <c r="A182" s="56"/>
      <c r="B182" s="83" t="s">
        <v>580</v>
      </c>
      <c r="C182" s="11"/>
      <c r="D182" s="70" t="s">
        <v>284</v>
      </c>
      <c r="E182" s="11">
        <v>8</v>
      </c>
      <c r="F182" s="11">
        <v>4</v>
      </c>
      <c r="G182" s="11">
        <v>3</v>
      </c>
      <c r="H182" s="11">
        <v>3</v>
      </c>
      <c r="I182" s="11">
        <v>5</v>
      </c>
      <c r="J182" s="11"/>
      <c r="M182" s="327">
        <v>1042.8499999999999</v>
      </c>
      <c r="N182" s="327">
        <v>605.14</v>
      </c>
      <c r="O182" s="327">
        <v>476.06</v>
      </c>
      <c r="P182" s="327">
        <v>439.92</v>
      </c>
      <c r="Q182" s="327">
        <v>10633.17</v>
      </c>
      <c r="R182" s="327"/>
      <c r="S182" s="328"/>
      <c r="T182" s="328"/>
      <c r="U182" s="327">
        <v>115.87222222222201</v>
      </c>
      <c r="V182" s="327">
        <v>67.237777777777794</v>
      </c>
      <c r="W182" s="327">
        <v>59.5075</v>
      </c>
      <c r="X182" s="327">
        <v>54.99</v>
      </c>
      <c r="Y182" s="327">
        <v>1329.14625</v>
      </c>
      <c r="Z182" s="327"/>
      <c r="AA182" s="4"/>
      <c r="AB182" s="11" t="s">
        <v>252</v>
      </c>
      <c r="AC182" s="11"/>
      <c r="AD182" s="70" t="s">
        <v>253</v>
      </c>
      <c r="AE182" s="24">
        <v>127</v>
      </c>
      <c r="AF182" s="24">
        <v>107</v>
      </c>
      <c r="AG182" s="24">
        <v>60</v>
      </c>
      <c r="AH182" s="24">
        <v>30</v>
      </c>
      <c r="AI182" s="24">
        <v>16</v>
      </c>
      <c r="AJ182" s="24"/>
      <c r="AK182" s="4"/>
      <c r="AL182" s="4"/>
      <c r="AM182" s="346">
        <v>26110.51</v>
      </c>
      <c r="AN182" s="346">
        <v>20496.02</v>
      </c>
      <c r="AO182" s="346">
        <v>18541.439999999999</v>
      </c>
      <c r="AP182" s="346">
        <v>2992.98</v>
      </c>
      <c r="AQ182" s="346">
        <v>32256.87</v>
      </c>
      <c r="AR182" s="346"/>
      <c r="AS182" s="328"/>
      <c r="AT182" s="328"/>
      <c r="AU182" s="346">
        <v>200.85007692307701</v>
      </c>
      <c r="AV182" s="346">
        <v>157.66169230769199</v>
      </c>
      <c r="AW182" s="346">
        <v>145.99559055118101</v>
      </c>
      <c r="AX182" s="346">
        <v>24.136935483871</v>
      </c>
      <c r="AY182" s="346">
        <v>252.00679687499999</v>
      </c>
      <c r="AZ182" s="346"/>
      <c r="BA182" s="4"/>
    </row>
    <row r="183" spans="1:53" ht="14.4">
      <c r="A183" s="56"/>
      <c r="B183" s="83" t="s">
        <v>581</v>
      </c>
      <c r="C183" s="11"/>
      <c r="D183" s="70" t="s">
        <v>284</v>
      </c>
      <c r="E183" s="11">
        <v>2</v>
      </c>
      <c r="F183" s="11">
        <v>2</v>
      </c>
      <c r="G183" s="11">
        <v>2</v>
      </c>
      <c r="H183" s="11">
        <v>2</v>
      </c>
      <c r="I183" s="11">
        <v>2</v>
      </c>
      <c r="J183" s="11"/>
      <c r="M183" s="327">
        <v>348.5</v>
      </c>
      <c r="N183" s="327">
        <v>342.74</v>
      </c>
      <c r="O183" s="327">
        <v>334.71</v>
      </c>
      <c r="P183" s="327">
        <v>275.08999999999997</v>
      </c>
      <c r="Q183" s="327">
        <v>2470.8000000000002</v>
      </c>
      <c r="R183" s="327"/>
      <c r="S183" s="328"/>
      <c r="T183" s="328"/>
      <c r="U183" s="327">
        <v>174.25</v>
      </c>
      <c r="V183" s="327">
        <v>171.37</v>
      </c>
      <c r="W183" s="327">
        <v>167.35499999999999</v>
      </c>
      <c r="X183" s="327">
        <v>137.54499999999999</v>
      </c>
      <c r="Y183" s="327">
        <v>1235.4000000000001</v>
      </c>
      <c r="Z183" s="327"/>
      <c r="AA183" s="4"/>
      <c r="AB183" s="11" t="s">
        <v>252</v>
      </c>
      <c r="AC183" s="11"/>
      <c r="AD183" s="70" t="s">
        <v>421</v>
      </c>
      <c r="AE183" s="24">
        <v>1</v>
      </c>
      <c r="AF183" s="24">
        <v>1</v>
      </c>
      <c r="AG183" s="24">
        <v>1</v>
      </c>
      <c r="AH183" s="24"/>
      <c r="AI183" s="24"/>
      <c r="AJ183" s="24"/>
      <c r="AK183" s="4"/>
      <c r="AL183" s="4"/>
      <c r="AM183" s="346">
        <v>582.52</v>
      </c>
      <c r="AN183" s="346">
        <v>368.94</v>
      </c>
      <c r="AO183" s="346">
        <v>65</v>
      </c>
      <c r="AP183" s="346"/>
      <c r="AQ183" s="346"/>
      <c r="AR183" s="346"/>
      <c r="AS183" s="328"/>
      <c r="AT183" s="328"/>
      <c r="AU183" s="346">
        <v>582.52</v>
      </c>
      <c r="AV183" s="346">
        <v>368.94</v>
      </c>
      <c r="AW183" s="346">
        <v>65</v>
      </c>
      <c r="AX183" s="346"/>
      <c r="AY183" s="346"/>
      <c r="AZ183" s="346"/>
      <c r="BA183" s="4"/>
    </row>
    <row r="184" spans="1:53" ht="14.4">
      <c r="A184" s="56"/>
      <c r="B184" s="83" t="s">
        <v>246</v>
      </c>
      <c r="C184" s="11"/>
      <c r="D184" s="70" t="s">
        <v>247</v>
      </c>
      <c r="E184" s="11">
        <v>135</v>
      </c>
      <c r="F184" s="11">
        <v>81</v>
      </c>
      <c r="G184" s="11">
        <v>57</v>
      </c>
      <c r="H184" s="11">
        <v>47</v>
      </c>
      <c r="I184" s="11">
        <v>52</v>
      </c>
      <c r="J184" s="11"/>
      <c r="M184" s="327">
        <v>24542.29</v>
      </c>
      <c r="N184" s="327">
        <v>14161.73</v>
      </c>
      <c r="O184" s="327">
        <v>7443.12</v>
      </c>
      <c r="P184" s="327">
        <v>5610.29</v>
      </c>
      <c r="Q184" s="327">
        <v>54784.62</v>
      </c>
      <c r="R184" s="327"/>
      <c r="S184" s="328"/>
      <c r="T184" s="328"/>
      <c r="U184" s="327">
        <v>154.354025157233</v>
      </c>
      <c r="V184" s="327">
        <v>89.067484276729601</v>
      </c>
      <c r="W184" s="327">
        <v>51.688333333333297</v>
      </c>
      <c r="X184" s="327">
        <v>40.361798561151097</v>
      </c>
      <c r="Y184" s="327">
        <v>377.82496551724103</v>
      </c>
      <c r="Z184" s="327"/>
      <c r="AA184" s="4"/>
      <c r="AB184" s="11" t="s">
        <v>526</v>
      </c>
      <c r="AC184" s="11"/>
      <c r="AD184" s="70" t="s">
        <v>527</v>
      </c>
      <c r="AE184" s="24">
        <v>43</v>
      </c>
      <c r="AF184" s="24">
        <v>19</v>
      </c>
      <c r="AG184" s="24">
        <v>16</v>
      </c>
      <c r="AH184" s="24">
        <v>11</v>
      </c>
      <c r="AI184" s="24">
        <v>9</v>
      </c>
      <c r="AJ184" s="24"/>
      <c r="AK184" s="4"/>
      <c r="AL184" s="4"/>
      <c r="AM184" s="346">
        <v>4812.7700000000004</v>
      </c>
      <c r="AN184" s="346">
        <v>1914.62</v>
      </c>
      <c r="AO184" s="346">
        <v>4442.5600000000004</v>
      </c>
      <c r="AP184" s="346">
        <v>6221.49</v>
      </c>
      <c r="AQ184" s="346">
        <v>8746.48</v>
      </c>
      <c r="AR184" s="346"/>
      <c r="AS184" s="328"/>
      <c r="AT184" s="328"/>
      <c r="AU184" s="346">
        <v>104.62543478260901</v>
      </c>
      <c r="AV184" s="346">
        <v>41.622173913043497</v>
      </c>
      <c r="AW184" s="346">
        <v>116.90947368421099</v>
      </c>
      <c r="AX184" s="346">
        <v>163.72342105263201</v>
      </c>
      <c r="AY184" s="346">
        <v>236.39135135135101</v>
      </c>
      <c r="AZ184" s="346"/>
      <c r="BA184" s="4"/>
    </row>
    <row r="185" spans="1:53" ht="14.4">
      <c r="A185" s="56"/>
      <c r="B185" s="83" t="s">
        <v>254</v>
      </c>
      <c r="C185" s="11"/>
      <c r="D185" s="70" t="s">
        <v>255</v>
      </c>
      <c r="E185" s="11">
        <v>90</v>
      </c>
      <c r="F185" s="11">
        <v>56</v>
      </c>
      <c r="G185" s="11">
        <v>41</v>
      </c>
      <c r="H185" s="11">
        <v>36</v>
      </c>
      <c r="I185" s="11">
        <v>40</v>
      </c>
      <c r="J185" s="11"/>
      <c r="M185" s="327">
        <v>22327.05</v>
      </c>
      <c r="N185" s="327">
        <v>10818.48</v>
      </c>
      <c r="O185" s="327">
        <v>9818.5300000000007</v>
      </c>
      <c r="P185" s="327">
        <v>8880.8700000000008</v>
      </c>
      <c r="Q185" s="327">
        <v>64693.48</v>
      </c>
      <c r="R185" s="327"/>
      <c r="S185" s="328"/>
      <c r="T185" s="328"/>
      <c r="U185" s="327">
        <v>216.76747572815501</v>
      </c>
      <c r="V185" s="327">
        <v>105.033786407767</v>
      </c>
      <c r="W185" s="327">
        <v>96.260098039215706</v>
      </c>
      <c r="X185" s="327">
        <v>89.705757575757602</v>
      </c>
      <c r="Y185" s="327">
        <v>640.52950495049504</v>
      </c>
      <c r="Z185" s="327"/>
      <c r="AA185" s="4"/>
      <c r="AB185" s="11" t="s">
        <v>256</v>
      </c>
      <c r="AC185" s="11"/>
      <c r="AD185" s="70" t="s">
        <v>255</v>
      </c>
      <c r="AE185" s="24">
        <v>8</v>
      </c>
      <c r="AF185" s="24">
        <v>5</v>
      </c>
      <c r="AG185" s="24">
        <v>4</v>
      </c>
      <c r="AH185" s="24">
        <v>4</v>
      </c>
      <c r="AI185" s="24">
        <v>4</v>
      </c>
      <c r="AJ185" s="24"/>
      <c r="AK185" s="4"/>
      <c r="AL185" s="4"/>
      <c r="AM185" s="346">
        <v>765.66</v>
      </c>
      <c r="AN185" s="346">
        <v>318.76</v>
      </c>
      <c r="AO185" s="346">
        <v>404.78</v>
      </c>
      <c r="AP185" s="346">
        <v>900.9</v>
      </c>
      <c r="AQ185" s="346">
        <v>1461.5</v>
      </c>
      <c r="AR185" s="346"/>
      <c r="AS185" s="328"/>
      <c r="AT185" s="328"/>
      <c r="AU185" s="346">
        <v>76.566000000000003</v>
      </c>
      <c r="AV185" s="346">
        <v>31.876000000000001</v>
      </c>
      <c r="AW185" s="346">
        <v>57.825714285714298</v>
      </c>
      <c r="AX185" s="346">
        <v>128.69999999999999</v>
      </c>
      <c r="AY185" s="346">
        <v>208.78571428571399</v>
      </c>
      <c r="AZ185" s="346"/>
      <c r="BA185" s="4"/>
    </row>
    <row r="186" spans="1:53" ht="14.4">
      <c r="A186" s="56"/>
      <c r="B186" s="83" t="s">
        <v>1257</v>
      </c>
      <c r="C186" s="11"/>
      <c r="D186" s="70" t="s">
        <v>501</v>
      </c>
      <c r="E186" s="11">
        <v>1</v>
      </c>
      <c r="F186" s="11">
        <v>1</v>
      </c>
      <c r="G186" s="11">
        <v>1</v>
      </c>
      <c r="H186" s="11">
        <v>1</v>
      </c>
      <c r="I186" s="11"/>
      <c r="J186" s="11"/>
      <c r="M186" s="327">
        <v>14.78</v>
      </c>
      <c r="N186" s="327">
        <v>32.57</v>
      </c>
      <c r="O186" s="327">
        <v>45.61</v>
      </c>
      <c r="P186" s="327">
        <v>34.24</v>
      </c>
      <c r="Q186" s="327">
        <v>0</v>
      </c>
      <c r="R186" s="327"/>
      <c r="S186" s="328"/>
      <c r="T186" s="328"/>
      <c r="U186" s="327">
        <v>14.78</v>
      </c>
      <c r="V186" s="327">
        <v>32.57</v>
      </c>
      <c r="W186" s="327">
        <v>45.61</v>
      </c>
      <c r="X186" s="327">
        <v>34.24</v>
      </c>
      <c r="Y186" s="327">
        <v>0</v>
      </c>
      <c r="Z186" s="327"/>
      <c r="AA186" s="4"/>
      <c r="AB186" s="11" t="s">
        <v>376</v>
      </c>
      <c r="AC186" s="11"/>
      <c r="AD186" s="70" t="s">
        <v>377</v>
      </c>
      <c r="AE186" s="24">
        <v>38</v>
      </c>
      <c r="AF186" s="24">
        <v>16</v>
      </c>
      <c r="AG186" s="24">
        <v>10</v>
      </c>
      <c r="AH186" s="24">
        <v>9</v>
      </c>
      <c r="AI186" s="24">
        <v>6</v>
      </c>
      <c r="AJ186" s="24"/>
      <c r="AK186" s="4"/>
      <c r="AL186" s="4"/>
      <c r="AM186" s="346">
        <v>6699.44</v>
      </c>
      <c r="AN186" s="346">
        <v>611.96</v>
      </c>
      <c r="AO186" s="346">
        <v>461.02</v>
      </c>
      <c r="AP186" s="346">
        <v>426.61</v>
      </c>
      <c r="AQ186" s="346">
        <v>1837.64</v>
      </c>
      <c r="AR186" s="346"/>
      <c r="AS186" s="328"/>
      <c r="AT186" s="328"/>
      <c r="AU186" s="346">
        <v>171.780512820513</v>
      </c>
      <c r="AV186" s="346">
        <v>15.6912820512821</v>
      </c>
      <c r="AW186" s="346">
        <v>12.8061111111111</v>
      </c>
      <c r="AX186" s="346">
        <v>12.5473529411765</v>
      </c>
      <c r="AY186" s="346">
        <v>51.045555555555602</v>
      </c>
      <c r="AZ186" s="346"/>
      <c r="BA186" s="4"/>
    </row>
    <row r="187" spans="1:53" ht="14.4">
      <c r="A187" s="56"/>
      <c r="B187" s="83" t="s">
        <v>476</v>
      </c>
      <c r="C187" s="11"/>
      <c r="D187" s="70" t="s">
        <v>477</v>
      </c>
      <c r="E187" s="11">
        <v>153</v>
      </c>
      <c r="F187" s="11">
        <v>105</v>
      </c>
      <c r="G187" s="11">
        <v>54</v>
      </c>
      <c r="H187" s="11">
        <v>53</v>
      </c>
      <c r="I187" s="11">
        <v>80</v>
      </c>
      <c r="J187" s="11"/>
      <c r="M187" s="327">
        <v>27342.37</v>
      </c>
      <c r="N187" s="327">
        <v>16883.43</v>
      </c>
      <c r="O187" s="327">
        <v>8445.27</v>
      </c>
      <c r="P187" s="327">
        <v>7561.5</v>
      </c>
      <c r="Q187" s="327">
        <v>139302.37</v>
      </c>
      <c r="R187" s="327"/>
      <c r="S187" s="328"/>
      <c r="T187" s="328"/>
      <c r="U187" s="327">
        <v>161.78917159763299</v>
      </c>
      <c r="V187" s="327">
        <v>99.901952662721897</v>
      </c>
      <c r="W187" s="327">
        <v>82.796764705882396</v>
      </c>
      <c r="X187" s="327">
        <v>70.0138888888889</v>
      </c>
      <c r="Y187" s="327">
        <v>892.96391025641003</v>
      </c>
      <c r="Z187" s="327"/>
      <c r="AA187" s="4"/>
      <c r="AB187" s="11" t="s">
        <v>482</v>
      </c>
      <c r="AC187" s="11"/>
      <c r="AD187" s="70" t="s">
        <v>483</v>
      </c>
      <c r="AE187" s="24">
        <v>4</v>
      </c>
      <c r="AF187" s="24">
        <v>1</v>
      </c>
      <c r="AG187" s="24"/>
      <c r="AH187" s="24"/>
      <c r="AI187" s="24"/>
      <c r="AJ187" s="24"/>
      <c r="AK187" s="4"/>
      <c r="AL187" s="4"/>
      <c r="AM187" s="346">
        <v>40182.910000000003</v>
      </c>
      <c r="AN187" s="346">
        <v>50.67</v>
      </c>
      <c r="AO187" s="346">
        <v>0</v>
      </c>
      <c r="AP187" s="346">
        <v>0</v>
      </c>
      <c r="AQ187" s="346">
        <v>0</v>
      </c>
      <c r="AR187" s="346"/>
      <c r="AS187" s="328"/>
      <c r="AT187" s="328"/>
      <c r="AU187" s="346">
        <v>10045.727500000001</v>
      </c>
      <c r="AV187" s="346">
        <v>12.6675</v>
      </c>
      <c r="AW187" s="346">
        <v>0</v>
      </c>
      <c r="AX187" s="346">
        <v>0</v>
      </c>
      <c r="AY187" s="346">
        <v>0</v>
      </c>
      <c r="AZ187" s="346"/>
      <c r="BA187" s="4"/>
    </row>
    <row r="188" spans="1:53" ht="14.4">
      <c r="A188" s="56"/>
      <c r="B188" s="83" t="s">
        <v>490</v>
      </c>
      <c r="C188" s="11"/>
      <c r="D188" s="70" t="s">
        <v>489</v>
      </c>
      <c r="E188" s="11">
        <v>347</v>
      </c>
      <c r="F188" s="11">
        <v>246</v>
      </c>
      <c r="G188" s="11">
        <v>205</v>
      </c>
      <c r="H188" s="11">
        <v>189</v>
      </c>
      <c r="I188" s="11">
        <v>210</v>
      </c>
      <c r="J188" s="11"/>
      <c r="M188" s="327">
        <v>81020.479999999996</v>
      </c>
      <c r="N188" s="327">
        <v>55511.460000000101</v>
      </c>
      <c r="O188" s="327">
        <v>33941</v>
      </c>
      <c r="P188" s="327">
        <v>35150.959999999999</v>
      </c>
      <c r="Q188" s="327">
        <v>337590.74</v>
      </c>
      <c r="R188" s="327"/>
      <c r="S188" s="328"/>
      <c r="T188" s="328"/>
      <c r="U188" s="327">
        <v>198.09408312958399</v>
      </c>
      <c r="V188" s="327">
        <v>135.72484107579501</v>
      </c>
      <c r="W188" s="327">
        <v>89.554089709762493</v>
      </c>
      <c r="X188" s="327">
        <v>92.991957671957707</v>
      </c>
      <c r="Y188" s="327">
        <v>912.40740540540605</v>
      </c>
      <c r="Z188" s="327"/>
      <c r="AA188" s="4"/>
      <c r="AB188" s="11" t="s">
        <v>316</v>
      </c>
      <c r="AC188" s="11"/>
      <c r="AD188" s="70" t="s">
        <v>315</v>
      </c>
      <c r="AE188" s="24">
        <v>5</v>
      </c>
      <c r="AF188" s="24">
        <v>2</v>
      </c>
      <c r="AG188" s="24">
        <v>1</v>
      </c>
      <c r="AH188" s="24"/>
      <c r="AI188" s="24"/>
      <c r="AJ188" s="24"/>
      <c r="AK188" s="4"/>
      <c r="AL188" s="4"/>
      <c r="AM188" s="346">
        <v>523.54999999999995</v>
      </c>
      <c r="AN188" s="346">
        <v>133.19</v>
      </c>
      <c r="AO188" s="346">
        <v>75.819999999999993</v>
      </c>
      <c r="AP188" s="346">
        <v>0</v>
      </c>
      <c r="AQ188" s="346">
        <v>0</v>
      </c>
      <c r="AR188" s="346"/>
      <c r="AS188" s="328"/>
      <c r="AT188" s="328"/>
      <c r="AU188" s="346">
        <v>104.71</v>
      </c>
      <c r="AV188" s="346">
        <v>26.638000000000002</v>
      </c>
      <c r="AW188" s="346">
        <v>15.164</v>
      </c>
      <c r="AX188" s="346">
        <v>0</v>
      </c>
      <c r="AY188" s="346">
        <v>0</v>
      </c>
      <c r="AZ188" s="346"/>
      <c r="BA188" s="4"/>
    </row>
    <row r="189" spans="1:53" ht="14.4">
      <c r="A189" s="56"/>
      <c r="B189" s="83" t="s">
        <v>222</v>
      </c>
      <c r="C189" s="11"/>
      <c r="D189" s="70" t="s">
        <v>220</v>
      </c>
      <c r="E189" s="11">
        <v>223</v>
      </c>
      <c r="F189" s="11">
        <v>156</v>
      </c>
      <c r="G189" s="11">
        <v>121</v>
      </c>
      <c r="H189" s="11">
        <v>101</v>
      </c>
      <c r="I189" s="11">
        <v>105</v>
      </c>
      <c r="J189" s="11"/>
      <c r="M189" s="327">
        <v>36775.370000000003</v>
      </c>
      <c r="N189" s="327">
        <v>24772.07</v>
      </c>
      <c r="O189" s="327">
        <v>15834.55</v>
      </c>
      <c r="P189" s="327">
        <v>15560.96</v>
      </c>
      <c r="Q189" s="327">
        <v>145191.99</v>
      </c>
      <c r="R189" s="327"/>
      <c r="S189" s="328"/>
      <c r="T189" s="328"/>
      <c r="U189" s="327">
        <v>141.443730769231</v>
      </c>
      <c r="V189" s="327">
        <v>95.277192307692403</v>
      </c>
      <c r="W189" s="327">
        <v>62.340748031496098</v>
      </c>
      <c r="X189" s="327">
        <v>61.505770750988098</v>
      </c>
      <c r="Y189" s="327">
        <v>567.15621093749996</v>
      </c>
      <c r="Z189" s="327"/>
      <c r="AA189" s="4"/>
      <c r="AB189" s="11" t="s">
        <v>486</v>
      </c>
      <c r="AC189" s="11"/>
      <c r="AD189" s="70" t="s">
        <v>255</v>
      </c>
      <c r="AE189" s="24"/>
      <c r="AF189" s="24"/>
      <c r="AG189" s="24"/>
      <c r="AH189" s="24">
        <v>1</v>
      </c>
      <c r="AI189" s="24"/>
      <c r="AJ189" s="24"/>
      <c r="AK189" s="4"/>
      <c r="AL189" s="4"/>
      <c r="AM189" s="346">
        <v>0</v>
      </c>
      <c r="AN189" s="346">
        <v>0</v>
      </c>
      <c r="AO189" s="346">
        <v>0</v>
      </c>
      <c r="AP189" s="346">
        <v>3.59</v>
      </c>
      <c r="AQ189" s="346">
        <v>0</v>
      </c>
      <c r="AR189" s="346"/>
      <c r="AS189" s="328"/>
      <c r="AT189" s="328"/>
      <c r="AU189" s="346">
        <v>0</v>
      </c>
      <c r="AV189" s="346">
        <v>0</v>
      </c>
      <c r="AW189" s="346">
        <v>0</v>
      </c>
      <c r="AX189" s="346">
        <v>3.59</v>
      </c>
      <c r="AY189" s="346">
        <v>0</v>
      </c>
      <c r="AZ189" s="346"/>
      <c r="BA189" s="4"/>
    </row>
    <row r="190" spans="1:53" ht="14.4">
      <c r="A190" s="56"/>
      <c r="B190" s="83" t="s">
        <v>598</v>
      </c>
      <c r="C190" s="11"/>
      <c r="D190" s="70" t="s">
        <v>599</v>
      </c>
      <c r="E190" s="11">
        <v>18</v>
      </c>
      <c r="F190" s="11">
        <v>17</v>
      </c>
      <c r="G190" s="11">
        <v>15</v>
      </c>
      <c r="H190" s="11">
        <v>8</v>
      </c>
      <c r="I190" s="11">
        <v>10</v>
      </c>
      <c r="J190" s="11"/>
      <c r="M190" s="327">
        <v>2478.37</v>
      </c>
      <c r="N190" s="327">
        <v>3233.38</v>
      </c>
      <c r="O190" s="327">
        <v>2193.7800000000002</v>
      </c>
      <c r="P190" s="327">
        <v>657.62</v>
      </c>
      <c r="Q190" s="327">
        <v>20032.48</v>
      </c>
      <c r="R190" s="327"/>
      <c r="S190" s="328"/>
      <c r="T190" s="328"/>
      <c r="U190" s="327">
        <v>79.947419354838701</v>
      </c>
      <c r="V190" s="327">
        <v>104.302580645161</v>
      </c>
      <c r="W190" s="327">
        <v>78.349285714285699</v>
      </c>
      <c r="X190" s="327">
        <v>46.972857142857102</v>
      </c>
      <c r="Y190" s="327">
        <v>667.74933333333297</v>
      </c>
      <c r="Z190" s="327"/>
      <c r="AA190" s="4"/>
      <c r="AB190" s="11" t="s">
        <v>486</v>
      </c>
      <c r="AC190" s="11"/>
      <c r="AD190" s="70" t="s">
        <v>485</v>
      </c>
      <c r="AE190" s="24">
        <v>201</v>
      </c>
      <c r="AF190" s="24">
        <v>97</v>
      </c>
      <c r="AG190" s="24">
        <v>76</v>
      </c>
      <c r="AH190" s="24">
        <v>54</v>
      </c>
      <c r="AI190" s="24">
        <v>49</v>
      </c>
      <c r="AJ190" s="24"/>
      <c r="AK190" s="4"/>
      <c r="AL190" s="4"/>
      <c r="AM190" s="346">
        <v>309392.09999999998</v>
      </c>
      <c r="AN190" s="346">
        <v>39297.96</v>
      </c>
      <c r="AO190" s="346">
        <v>27147.85</v>
      </c>
      <c r="AP190" s="346">
        <v>54424.12</v>
      </c>
      <c r="AQ190" s="346">
        <v>17693.63</v>
      </c>
      <c r="AR190" s="346"/>
      <c r="AS190" s="328"/>
      <c r="AT190" s="328"/>
      <c r="AU190" s="346">
        <v>1459.39669811321</v>
      </c>
      <c r="AV190" s="346">
        <v>185.367735849057</v>
      </c>
      <c r="AW190" s="346">
        <v>133.07769607843099</v>
      </c>
      <c r="AX190" s="346">
        <v>272.12060000000002</v>
      </c>
      <c r="AY190" s="346">
        <v>87.592227722772293</v>
      </c>
      <c r="AZ190" s="346"/>
      <c r="BA190" s="4"/>
    </row>
    <row r="191" spans="1:53" ht="14.4">
      <c r="A191" s="56"/>
      <c r="B191" s="83" t="s">
        <v>1258</v>
      </c>
      <c r="C191" s="11"/>
      <c r="D191" s="70" t="s">
        <v>380</v>
      </c>
      <c r="E191" s="11">
        <v>3</v>
      </c>
      <c r="F191" s="11">
        <v>1</v>
      </c>
      <c r="G191" s="11">
        <v>1</v>
      </c>
      <c r="H191" s="11">
        <v>1</v>
      </c>
      <c r="I191" s="11"/>
      <c r="J191" s="11"/>
      <c r="M191" s="327">
        <v>418.08</v>
      </c>
      <c r="N191" s="327">
        <v>184.19</v>
      </c>
      <c r="O191" s="327">
        <v>78.17</v>
      </c>
      <c r="P191" s="327">
        <v>15</v>
      </c>
      <c r="Q191" s="327">
        <v>0</v>
      </c>
      <c r="R191" s="327"/>
      <c r="S191" s="328"/>
      <c r="T191" s="328"/>
      <c r="U191" s="327">
        <v>139.36000000000001</v>
      </c>
      <c r="V191" s="327">
        <v>61.396666666666697</v>
      </c>
      <c r="W191" s="327">
        <v>39.085000000000001</v>
      </c>
      <c r="X191" s="327">
        <v>7.5</v>
      </c>
      <c r="Y191" s="327">
        <v>0</v>
      </c>
      <c r="Z191" s="327"/>
      <c r="AA191" s="4"/>
      <c r="AB191" s="11" t="s">
        <v>353</v>
      </c>
      <c r="AC191" s="11"/>
      <c r="AD191" s="70" t="s">
        <v>350</v>
      </c>
      <c r="AE191" s="24">
        <v>4</v>
      </c>
      <c r="AF191" s="24">
        <v>5</v>
      </c>
      <c r="AG191" s="24">
        <v>1</v>
      </c>
      <c r="AH191" s="24">
        <v>2</v>
      </c>
      <c r="AI191" s="24">
        <v>2</v>
      </c>
      <c r="AJ191" s="24"/>
      <c r="AK191" s="4"/>
      <c r="AL191" s="4"/>
      <c r="AM191" s="346">
        <v>352.2</v>
      </c>
      <c r="AN191" s="346">
        <v>223.19</v>
      </c>
      <c r="AO191" s="346">
        <v>77.239999999999995</v>
      </c>
      <c r="AP191" s="346">
        <v>192.86</v>
      </c>
      <c r="AQ191" s="346">
        <v>312.14</v>
      </c>
      <c r="AR191" s="346"/>
      <c r="AS191" s="328"/>
      <c r="AT191" s="328"/>
      <c r="AU191" s="346">
        <v>70.44</v>
      </c>
      <c r="AV191" s="346">
        <v>44.637999999999998</v>
      </c>
      <c r="AW191" s="346">
        <v>19.309999999999999</v>
      </c>
      <c r="AX191" s="346">
        <v>48.215000000000003</v>
      </c>
      <c r="AY191" s="346">
        <v>78.034999999999997</v>
      </c>
      <c r="AZ191" s="346"/>
      <c r="BA191" s="4"/>
    </row>
    <row r="192" spans="1:53" ht="14.4">
      <c r="A192" s="56"/>
      <c r="B192" s="83" t="s">
        <v>478</v>
      </c>
      <c r="C192" s="11"/>
      <c r="D192" s="70" t="s">
        <v>479</v>
      </c>
      <c r="E192" s="11">
        <v>62</v>
      </c>
      <c r="F192" s="11">
        <v>40</v>
      </c>
      <c r="G192" s="11">
        <v>34</v>
      </c>
      <c r="H192" s="11">
        <v>31</v>
      </c>
      <c r="I192" s="11">
        <v>35</v>
      </c>
      <c r="J192" s="11"/>
      <c r="M192" s="327">
        <v>13131.17</v>
      </c>
      <c r="N192" s="327">
        <v>8911.52</v>
      </c>
      <c r="O192" s="327">
        <v>3528.87</v>
      </c>
      <c r="P192" s="327">
        <v>5247.47</v>
      </c>
      <c r="Q192" s="327">
        <v>20841.11</v>
      </c>
      <c r="R192" s="327"/>
      <c r="S192" s="328"/>
      <c r="T192" s="328"/>
      <c r="U192" s="327">
        <v>170.53467532467499</v>
      </c>
      <c r="V192" s="327">
        <v>115.734025974026</v>
      </c>
      <c r="W192" s="327">
        <v>50.412428571428599</v>
      </c>
      <c r="X192" s="327">
        <v>72.881527777777805</v>
      </c>
      <c r="Y192" s="327">
        <v>289.45986111111102</v>
      </c>
      <c r="Z192" s="327"/>
      <c r="AA192" s="4"/>
      <c r="AB192" s="11" t="s">
        <v>1262</v>
      </c>
      <c r="AC192" s="11"/>
      <c r="AD192" s="70" t="s">
        <v>395</v>
      </c>
      <c r="AE192" s="24">
        <v>7</v>
      </c>
      <c r="AF192" s="24">
        <v>6</v>
      </c>
      <c r="AG192" s="24">
        <v>2</v>
      </c>
      <c r="AH192" s="24">
        <v>2</v>
      </c>
      <c r="AI192" s="24">
        <v>1</v>
      </c>
      <c r="AJ192" s="24"/>
      <c r="AK192" s="4"/>
      <c r="AL192" s="4"/>
      <c r="AM192" s="346">
        <v>1086.6300000000001</v>
      </c>
      <c r="AN192" s="346">
        <v>176.96</v>
      </c>
      <c r="AO192" s="346">
        <v>31.32</v>
      </c>
      <c r="AP192" s="346">
        <v>36.69</v>
      </c>
      <c r="AQ192" s="346">
        <v>61.19</v>
      </c>
      <c r="AR192" s="346"/>
      <c r="AS192" s="328"/>
      <c r="AT192" s="328"/>
      <c r="AU192" s="346">
        <v>108.663</v>
      </c>
      <c r="AV192" s="346">
        <v>17.696000000000002</v>
      </c>
      <c r="AW192" s="346">
        <v>4.4742857142857098</v>
      </c>
      <c r="AX192" s="346">
        <v>5.2414285714285702</v>
      </c>
      <c r="AY192" s="346">
        <v>8.7414285714285693</v>
      </c>
      <c r="AZ192" s="346"/>
      <c r="BA192" s="4"/>
    </row>
    <row r="193" spans="1:53" ht="14.4">
      <c r="A193" s="56"/>
      <c r="B193" s="83" t="s">
        <v>223</v>
      </c>
      <c r="C193" s="11"/>
      <c r="D193" s="70" t="s">
        <v>220</v>
      </c>
      <c r="E193" s="11">
        <v>2513</v>
      </c>
      <c r="F193" s="11">
        <v>1867</v>
      </c>
      <c r="G193" s="11">
        <v>1646</v>
      </c>
      <c r="H193" s="11">
        <v>1480</v>
      </c>
      <c r="I193" s="11">
        <v>1570</v>
      </c>
      <c r="J193" s="11"/>
      <c r="M193" s="327">
        <v>312382.61</v>
      </c>
      <c r="N193" s="327">
        <v>197566.23</v>
      </c>
      <c r="O193" s="327">
        <v>159943.01</v>
      </c>
      <c r="P193" s="327">
        <v>169354.07</v>
      </c>
      <c r="Q193" s="327">
        <v>1588179.64</v>
      </c>
      <c r="R193" s="327"/>
      <c r="S193" s="328"/>
      <c r="T193" s="328"/>
      <c r="U193" s="327">
        <v>107.75529837875099</v>
      </c>
      <c r="V193" s="327">
        <v>68.149786133149405</v>
      </c>
      <c r="W193" s="327">
        <v>57.450793821839099</v>
      </c>
      <c r="X193" s="327">
        <v>61.293546869344901</v>
      </c>
      <c r="Y193" s="327">
        <v>576.05355096118899</v>
      </c>
      <c r="Z193" s="327"/>
      <c r="AA193" s="4"/>
      <c r="AB193" s="11" t="s">
        <v>398</v>
      </c>
      <c r="AC193" s="11"/>
      <c r="AD193" s="70" t="s">
        <v>391</v>
      </c>
      <c r="AE193" s="24">
        <v>2</v>
      </c>
      <c r="AF193" s="24"/>
      <c r="AG193" s="24"/>
      <c r="AH193" s="24"/>
      <c r="AI193" s="24">
        <v>1</v>
      </c>
      <c r="AJ193" s="24"/>
      <c r="AK193" s="4"/>
      <c r="AL193" s="4"/>
      <c r="AM193" s="346">
        <v>1829.1</v>
      </c>
      <c r="AN193" s="346">
        <v>0</v>
      </c>
      <c r="AO193" s="346">
        <v>0</v>
      </c>
      <c r="AP193" s="346">
        <v>0</v>
      </c>
      <c r="AQ193" s="346">
        <v>34.57</v>
      </c>
      <c r="AR193" s="346"/>
      <c r="AS193" s="328"/>
      <c r="AT193" s="328"/>
      <c r="AU193" s="346">
        <v>914.55</v>
      </c>
      <c r="AV193" s="346">
        <v>0</v>
      </c>
      <c r="AW193" s="346">
        <v>0</v>
      </c>
      <c r="AX193" s="346">
        <v>0</v>
      </c>
      <c r="AY193" s="346">
        <v>17.285</v>
      </c>
      <c r="AZ193" s="346"/>
      <c r="BA193" s="4"/>
    </row>
    <row r="194" spans="1:53" ht="14.4">
      <c r="A194" s="56"/>
      <c r="B194" s="83" t="s">
        <v>374</v>
      </c>
      <c r="C194" s="11"/>
      <c r="D194" s="70" t="s">
        <v>375</v>
      </c>
      <c r="E194" s="11">
        <v>230</v>
      </c>
      <c r="F194" s="11">
        <v>137</v>
      </c>
      <c r="G194" s="11">
        <v>113</v>
      </c>
      <c r="H194" s="11">
        <v>97</v>
      </c>
      <c r="I194" s="11">
        <v>97</v>
      </c>
      <c r="J194" s="11"/>
      <c r="M194" s="327">
        <v>44566.71</v>
      </c>
      <c r="N194" s="327">
        <v>15778.87</v>
      </c>
      <c r="O194" s="327">
        <v>12604.64</v>
      </c>
      <c r="P194" s="327">
        <v>18191.41</v>
      </c>
      <c r="Q194" s="327">
        <v>120006.12</v>
      </c>
      <c r="R194" s="327"/>
      <c r="S194" s="328"/>
      <c r="T194" s="328"/>
      <c r="U194" s="327">
        <v>170.75367816092</v>
      </c>
      <c r="V194" s="327">
        <v>60.455440613026802</v>
      </c>
      <c r="W194" s="327">
        <v>51.030931174089098</v>
      </c>
      <c r="X194" s="327">
        <v>73.9488211382114</v>
      </c>
      <c r="Y194" s="327">
        <v>480.02447999999998</v>
      </c>
      <c r="Z194" s="327"/>
      <c r="AA194" s="4"/>
      <c r="AB194" s="11" t="s">
        <v>398</v>
      </c>
      <c r="AC194" s="11"/>
      <c r="AD194" s="70" t="s">
        <v>395</v>
      </c>
      <c r="AE194" s="24">
        <v>20</v>
      </c>
      <c r="AF194" s="24">
        <v>10</v>
      </c>
      <c r="AG194" s="24">
        <v>8</v>
      </c>
      <c r="AH194" s="24">
        <v>4</v>
      </c>
      <c r="AI194" s="24">
        <v>3</v>
      </c>
      <c r="AJ194" s="24"/>
      <c r="AK194" s="4"/>
      <c r="AL194" s="4"/>
      <c r="AM194" s="346">
        <v>5355.12</v>
      </c>
      <c r="AN194" s="346">
        <v>1345.04</v>
      </c>
      <c r="AO194" s="346">
        <v>531.17999999999995</v>
      </c>
      <c r="AP194" s="346">
        <v>426.35</v>
      </c>
      <c r="AQ194" s="346">
        <v>3416.4</v>
      </c>
      <c r="AR194" s="346"/>
      <c r="AS194" s="328"/>
      <c r="AT194" s="328"/>
      <c r="AU194" s="346">
        <v>243.41454545454499</v>
      </c>
      <c r="AV194" s="346">
        <v>61.138181818181799</v>
      </c>
      <c r="AW194" s="346">
        <v>25.294285714285699</v>
      </c>
      <c r="AX194" s="346">
        <v>20.302380952381</v>
      </c>
      <c r="AY194" s="346">
        <v>155.290909090909</v>
      </c>
      <c r="AZ194" s="346"/>
      <c r="BA194" s="4"/>
    </row>
    <row r="195" spans="1:53" ht="14.4">
      <c r="A195" s="56"/>
      <c r="B195" s="83" t="s">
        <v>1259</v>
      </c>
      <c r="C195" s="11"/>
      <c r="D195" s="70" t="s">
        <v>297</v>
      </c>
      <c r="E195" s="11">
        <v>27</v>
      </c>
      <c r="F195" s="11">
        <v>11</v>
      </c>
      <c r="G195" s="11">
        <v>5</v>
      </c>
      <c r="H195" s="11">
        <v>5</v>
      </c>
      <c r="I195" s="11">
        <v>3</v>
      </c>
      <c r="J195" s="11"/>
      <c r="M195" s="327">
        <v>3320.9</v>
      </c>
      <c r="N195" s="327">
        <v>2236.2399999999998</v>
      </c>
      <c r="O195" s="327">
        <v>419.76</v>
      </c>
      <c r="P195" s="327">
        <v>1629.5</v>
      </c>
      <c r="Q195" s="327">
        <v>1869.11</v>
      </c>
      <c r="R195" s="327"/>
      <c r="S195" s="328"/>
      <c r="T195" s="328"/>
      <c r="U195" s="327">
        <v>110.696666666667</v>
      </c>
      <c r="V195" s="327">
        <v>74.541333333333299</v>
      </c>
      <c r="W195" s="327">
        <v>26.234999999999999</v>
      </c>
      <c r="X195" s="327">
        <v>77.595238095238102</v>
      </c>
      <c r="Y195" s="327">
        <v>109.947647058824</v>
      </c>
      <c r="Z195" s="327"/>
      <c r="AA195" s="4"/>
      <c r="AB195" s="11" t="s">
        <v>571</v>
      </c>
      <c r="AC195" s="11"/>
      <c r="AD195" s="70" t="s">
        <v>572</v>
      </c>
      <c r="AE195" s="24">
        <v>11</v>
      </c>
      <c r="AF195" s="24">
        <v>4</v>
      </c>
      <c r="AG195" s="24">
        <v>2</v>
      </c>
      <c r="AH195" s="24">
        <v>2</v>
      </c>
      <c r="AI195" s="24">
        <v>2</v>
      </c>
      <c r="AJ195" s="24"/>
      <c r="AK195" s="4"/>
      <c r="AL195" s="4"/>
      <c r="AM195" s="346">
        <v>1573.7</v>
      </c>
      <c r="AN195" s="346">
        <v>694.89</v>
      </c>
      <c r="AO195" s="346">
        <v>156.71</v>
      </c>
      <c r="AP195" s="346">
        <v>152.19999999999999</v>
      </c>
      <c r="AQ195" s="346">
        <v>8717.65</v>
      </c>
      <c r="AR195" s="346"/>
      <c r="AS195" s="328"/>
      <c r="AT195" s="328"/>
      <c r="AU195" s="346">
        <v>143.06363636363599</v>
      </c>
      <c r="AV195" s="346">
        <v>63.171818181818203</v>
      </c>
      <c r="AW195" s="346">
        <v>14.246363636363601</v>
      </c>
      <c r="AX195" s="346">
        <v>16.911111111111101</v>
      </c>
      <c r="AY195" s="346">
        <v>792.51363636363601</v>
      </c>
      <c r="AZ195" s="346"/>
      <c r="BA195" s="4"/>
    </row>
    <row r="196" spans="1:53" ht="14.4">
      <c r="A196" s="56"/>
      <c r="B196" s="83" t="s">
        <v>200</v>
      </c>
      <c r="C196" s="11"/>
      <c r="D196" s="70" t="s">
        <v>199</v>
      </c>
      <c r="E196" s="11">
        <v>57</v>
      </c>
      <c r="F196" s="11">
        <v>31</v>
      </c>
      <c r="G196" s="11">
        <v>25</v>
      </c>
      <c r="H196" s="11">
        <v>17</v>
      </c>
      <c r="I196" s="11">
        <v>17</v>
      </c>
      <c r="J196" s="11"/>
      <c r="M196" s="327">
        <v>4036.78</v>
      </c>
      <c r="N196" s="327">
        <v>1564.28</v>
      </c>
      <c r="O196" s="327">
        <v>1063.25</v>
      </c>
      <c r="P196" s="327">
        <v>1256.9100000000001</v>
      </c>
      <c r="Q196" s="327">
        <v>15800.03</v>
      </c>
      <c r="R196" s="327"/>
      <c r="S196" s="328"/>
      <c r="T196" s="328"/>
      <c r="U196" s="327">
        <v>67.279666666666699</v>
      </c>
      <c r="V196" s="327">
        <v>26.0713333333333</v>
      </c>
      <c r="W196" s="327">
        <v>18.653508771929801</v>
      </c>
      <c r="X196" s="327">
        <v>22.051052631578901</v>
      </c>
      <c r="Y196" s="327">
        <v>263.33383333333302</v>
      </c>
      <c r="Z196" s="327"/>
      <c r="AA196" s="4"/>
      <c r="AB196" s="11" t="s">
        <v>1301</v>
      </c>
      <c r="AC196" s="11"/>
      <c r="AD196" s="70" t="s">
        <v>302</v>
      </c>
      <c r="AE196" s="24">
        <v>1</v>
      </c>
      <c r="AF196" s="24">
        <v>1</v>
      </c>
      <c r="AG196" s="24">
        <v>1</v>
      </c>
      <c r="AH196" s="24"/>
      <c r="AI196" s="24"/>
      <c r="AJ196" s="24"/>
      <c r="AK196" s="4"/>
      <c r="AL196" s="4"/>
      <c r="AM196" s="346">
        <v>609.82000000000005</v>
      </c>
      <c r="AN196" s="346">
        <v>562.85</v>
      </c>
      <c r="AO196" s="346">
        <v>62.06</v>
      </c>
      <c r="AP196" s="346">
        <v>0</v>
      </c>
      <c r="AQ196" s="346">
        <v>0</v>
      </c>
      <c r="AR196" s="346"/>
      <c r="AS196" s="328"/>
      <c r="AT196" s="328"/>
      <c r="AU196" s="346">
        <v>609.82000000000005</v>
      </c>
      <c r="AV196" s="346">
        <v>562.85</v>
      </c>
      <c r="AW196" s="346">
        <v>62.06</v>
      </c>
      <c r="AX196" s="346">
        <v>0</v>
      </c>
      <c r="AY196" s="346">
        <v>0</v>
      </c>
      <c r="AZ196" s="346"/>
      <c r="BA196" s="4"/>
    </row>
    <row r="197" spans="1:53" ht="14.4">
      <c r="A197" s="56"/>
      <c r="B197" s="83" t="s">
        <v>528</v>
      </c>
      <c r="C197" s="11"/>
      <c r="D197" s="70" t="s">
        <v>529</v>
      </c>
      <c r="E197" s="11">
        <v>69</v>
      </c>
      <c r="F197" s="11">
        <v>38</v>
      </c>
      <c r="G197" s="11">
        <v>25</v>
      </c>
      <c r="H197" s="11">
        <v>20</v>
      </c>
      <c r="I197" s="11">
        <v>18</v>
      </c>
      <c r="J197" s="11"/>
      <c r="M197" s="327">
        <v>8650.42</v>
      </c>
      <c r="N197" s="327">
        <v>3224.52</v>
      </c>
      <c r="O197" s="327">
        <v>1518.38</v>
      </c>
      <c r="P197" s="327">
        <v>1992.08</v>
      </c>
      <c r="Q197" s="327">
        <v>13909.18</v>
      </c>
      <c r="R197" s="327"/>
      <c r="S197" s="328"/>
      <c r="T197" s="328"/>
      <c r="U197" s="327">
        <v>120.144722222222</v>
      </c>
      <c r="V197" s="327">
        <v>44.784999999999997</v>
      </c>
      <c r="W197" s="327">
        <v>23.359692307692299</v>
      </c>
      <c r="X197" s="327">
        <v>32.130322580645199</v>
      </c>
      <c r="Y197" s="327">
        <v>217.3309375</v>
      </c>
      <c r="Z197" s="327"/>
      <c r="AA197" s="4"/>
      <c r="AB197" s="11" t="s">
        <v>257</v>
      </c>
      <c r="AC197" s="11"/>
      <c r="AD197" s="70" t="s">
        <v>258</v>
      </c>
      <c r="AE197" s="24">
        <v>17</v>
      </c>
      <c r="AF197" s="24">
        <v>8</v>
      </c>
      <c r="AG197" s="24">
        <v>3</v>
      </c>
      <c r="AH197" s="24">
        <v>2</v>
      </c>
      <c r="AI197" s="24">
        <v>7</v>
      </c>
      <c r="AJ197" s="24"/>
      <c r="AK197" s="4"/>
      <c r="AL197" s="4"/>
      <c r="AM197" s="346">
        <v>5679.26</v>
      </c>
      <c r="AN197" s="346">
        <v>1454.85</v>
      </c>
      <c r="AO197" s="346">
        <v>681.21</v>
      </c>
      <c r="AP197" s="346">
        <v>265.16000000000003</v>
      </c>
      <c r="AQ197" s="346">
        <v>6278.35</v>
      </c>
      <c r="AR197" s="346"/>
      <c r="AS197" s="328"/>
      <c r="AT197" s="328"/>
      <c r="AU197" s="346">
        <v>283.96300000000002</v>
      </c>
      <c r="AV197" s="346">
        <v>72.742500000000007</v>
      </c>
      <c r="AW197" s="346">
        <v>35.853157894736803</v>
      </c>
      <c r="AX197" s="346">
        <v>13.257999999999999</v>
      </c>
      <c r="AY197" s="346">
        <v>313.91750000000002</v>
      </c>
      <c r="AZ197" s="346"/>
      <c r="BA197" s="4"/>
    </row>
    <row r="198" spans="1:53" ht="14.4">
      <c r="A198" s="56"/>
      <c r="B198" s="83" t="s">
        <v>1260</v>
      </c>
      <c r="C198" s="11"/>
      <c r="D198" s="70" t="s">
        <v>199</v>
      </c>
      <c r="E198" s="11">
        <v>23</v>
      </c>
      <c r="F198" s="11">
        <v>13</v>
      </c>
      <c r="G198" s="11">
        <v>10</v>
      </c>
      <c r="H198" s="11">
        <v>7</v>
      </c>
      <c r="I198" s="11">
        <v>5</v>
      </c>
      <c r="J198" s="11"/>
      <c r="M198" s="327">
        <v>3834.71</v>
      </c>
      <c r="N198" s="327">
        <v>2272.66</v>
      </c>
      <c r="O198" s="327">
        <v>1475.45</v>
      </c>
      <c r="P198" s="327">
        <v>1991.98</v>
      </c>
      <c r="Q198" s="327">
        <v>9966.34</v>
      </c>
      <c r="R198" s="327"/>
      <c r="S198" s="328"/>
      <c r="T198" s="328"/>
      <c r="U198" s="327">
        <v>153.38839999999999</v>
      </c>
      <c r="V198" s="327">
        <v>90.906400000000005</v>
      </c>
      <c r="W198" s="327">
        <v>59.018000000000001</v>
      </c>
      <c r="X198" s="327">
        <v>79.679199999999994</v>
      </c>
      <c r="Y198" s="327">
        <v>398.65359999999998</v>
      </c>
      <c r="Z198" s="327"/>
      <c r="AA198" s="4"/>
      <c r="AB198" s="11" t="s">
        <v>491</v>
      </c>
      <c r="AC198" s="11"/>
      <c r="AD198" s="70" t="s">
        <v>489</v>
      </c>
      <c r="AE198" s="24">
        <v>297</v>
      </c>
      <c r="AF198" s="24">
        <v>156</v>
      </c>
      <c r="AG198" s="24">
        <v>111</v>
      </c>
      <c r="AH198" s="24">
        <v>91</v>
      </c>
      <c r="AI198" s="24">
        <v>86</v>
      </c>
      <c r="AJ198" s="24"/>
      <c r="AK198" s="4"/>
      <c r="AL198" s="4"/>
      <c r="AM198" s="346">
        <v>866509.89</v>
      </c>
      <c r="AN198" s="346">
        <v>44542.29</v>
      </c>
      <c r="AO198" s="346">
        <v>14840.47</v>
      </c>
      <c r="AP198" s="346">
        <v>9885.7699999999895</v>
      </c>
      <c r="AQ198" s="346">
        <v>70637.929999999993</v>
      </c>
      <c r="AR198" s="346"/>
      <c r="AS198" s="328"/>
      <c r="AT198" s="328"/>
      <c r="AU198" s="346">
        <v>2777.2752884615402</v>
      </c>
      <c r="AV198" s="346">
        <v>142.76374999999999</v>
      </c>
      <c r="AW198" s="346">
        <v>50.650068259385698</v>
      </c>
      <c r="AX198" s="346">
        <v>34.4451916376306</v>
      </c>
      <c r="AY198" s="346">
        <v>239.45061016949199</v>
      </c>
      <c r="AZ198" s="346"/>
      <c r="BA198" s="4"/>
    </row>
    <row r="199" spans="1:53" ht="14.4">
      <c r="A199" s="56"/>
      <c r="B199" s="83" t="s">
        <v>365</v>
      </c>
      <c r="C199" s="11"/>
      <c r="D199" s="70" t="s">
        <v>362</v>
      </c>
      <c r="E199" s="11">
        <v>21</v>
      </c>
      <c r="F199" s="11">
        <v>11</v>
      </c>
      <c r="G199" s="11">
        <v>10</v>
      </c>
      <c r="H199" s="11">
        <v>9</v>
      </c>
      <c r="I199" s="11">
        <v>10</v>
      </c>
      <c r="J199" s="11"/>
      <c r="M199" s="327">
        <v>5989.66</v>
      </c>
      <c r="N199" s="327">
        <v>2451.87</v>
      </c>
      <c r="O199" s="327">
        <v>1243.43</v>
      </c>
      <c r="P199" s="327">
        <v>1342.7</v>
      </c>
      <c r="Q199" s="327">
        <v>17579.78</v>
      </c>
      <c r="R199" s="327"/>
      <c r="S199" s="328"/>
      <c r="T199" s="328"/>
      <c r="U199" s="327">
        <v>249.569166666667</v>
      </c>
      <c r="V199" s="327">
        <v>102.16125</v>
      </c>
      <c r="W199" s="327">
        <v>51.8095833333333</v>
      </c>
      <c r="X199" s="327">
        <v>61.031818181818203</v>
      </c>
      <c r="Y199" s="327">
        <v>764.33826086956503</v>
      </c>
      <c r="Z199" s="327"/>
      <c r="AA199" s="4"/>
      <c r="AB199" s="11" t="s">
        <v>493</v>
      </c>
      <c r="AC199" s="11"/>
      <c r="AD199" s="70" t="s">
        <v>494</v>
      </c>
      <c r="AE199" s="24">
        <v>9</v>
      </c>
      <c r="AF199" s="24">
        <v>5</v>
      </c>
      <c r="AG199" s="24">
        <v>2</v>
      </c>
      <c r="AH199" s="24">
        <v>3</v>
      </c>
      <c r="AI199" s="24">
        <v>3</v>
      </c>
      <c r="AJ199" s="24"/>
      <c r="AK199" s="4"/>
      <c r="AL199" s="4"/>
      <c r="AM199" s="346">
        <v>1127.69</v>
      </c>
      <c r="AN199" s="346">
        <v>777.14</v>
      </c>
      <c r="AO199" s="346">
        <v>121.81</v>
      </c>
      <c r="AP199" s="346">
        <v>107.68</v>
      </c>
      <c r="AQ199" s="346">
        <v>2344.02</v>
      </c>
      <c r="AR199" s="346"/>
      <c r="AS199" s="328"/>
      <c r="AT199" s="328"/>
      <c r="AU199" s="346">
        <v>112.76900000000001</v>
      </c>
      <c r="AV199" s="346">
        <v>77.713999999999999</v>
      </c>
      <c r="AW199" s="346">
        <v>13.5344444444444</v>
      </c>
      <c r="AX199" s="346">
        <v>11.9644444444444</v>
      </c>
      <c r="AY199" s="346">
        <v>260.446666666667</v>
      </c>
      <c r="AZ199" s="346"/>
      <c r="BA199" s="4"/>
    </row>
    <row r="200" spans="1:53" ht="14.4">
      <c r="A200" s="56"/>
      <c r="B200" s="83" t="s">
        <v>480</v>
      </c>
      <c r="C200" s="11"/>
      <c r="D200" s="70" t="s">
        <v>481</v>
      </c>
      <c r="E200" s="11">
        <v>167</v>
      </c>
      <c r="F200" s="11">
        <v>113</v>
      </c>
      <c r="G200" s="11">
        <v>94</v>
      </c>
      <c r="H200" s="11">
        <v>87</v>
      </c>
      <c r="I200" s="11">
        <v>96</v>
      </c>
      <c r="J200" s="11"/>
      <c r="M200" s="327">
        <v>33991.370000000003</v>
      </c>
      <c r="N200" s="327">
        <v>19174.96</v>
      </c>
      <c r="O200" s="327">
        <v>12498.58</v>
      </c>
      <c r="P200" s="327">
        <v>12513.88</v>
      </c>
      <c r="Q200" s="327">
        <v>158282.03</v>
      </c>
      <c r="R200" s="327"/>
      <c r="S200" s="328"/>
      <c r="T200" s="328"/>
      <c r="U200" s="327">
        <v>173.425357142857</v>
      </c>
      <c r="V200" s="327">
        <v>97.831428571428603</v>
      </c>
      <c r="W200" s="327">
        <v>67.559891891891894</v>
      </c>
      <c r="X200" s="327">
        <v>67.642594594594598</v>
      </c>
      <c r="Y200" s="327">
        <v>846.427967914438</v>
      </c>
      <c r="Z200" s="327"/>
      <c r="AA200" s="4"/>
      <c r="AB200" s="11" t="s">
        <v>497</v>
      </c>
      <c r="AC200" s="11"/>
      <c r="AD200" s="70" t="s">
        <v>496</v>
      </c>
      <c r="AE200" s="24">
        <v>18</v>
      </c>
      <c r="AF200" s="24">
        <v>5</v>
      </c>
      <c r="AG200" s="24">
        <v>5</v>
      </c>
      <c r="AH200" s="24">
        <v>3</v>
      </c>
      <c r="AI200" s="24">
        <v>5</v>
      </c>
      <c r="AJ200" s="24"/>
      <c r="AK200" s="4"/>
      <c r="AL200" s="4"/>
      <c r="AM200" s="346">
        <v>3136.18</v>
      </c>
      <c r="AN200" s="346">
        <v>272.17</v>
      </c>
      <c r="AO200" s="346">
        <v>234.84</v>
      </c>
      <c r="AP200" s="346">
        <v>259.18</v>
      </c>
      <c r="AQ200" s="346">
        <v>3393.08</v>
      </c>
      <c r="AR200" s="346"/>
      <c r="AS200" s="328"/>
      <c r="AT200" s="328"/>
      <c r="AU200" s="346">
        <v>174.23222222222199</v>
      </c>
      <c r="AV200" s="346">
        <v>15.120555555555599</v>
      </c>
      <c r="AW200" s="346">
        <v>15.656000000000001</v>
      </c>
      <c r="AX200" s="346">
        <v>23.5618181818182</v>
      </c>
      <c r="AY200" s="346">
        <v>188.504444444444</v>
      </c>
      <c r="AZ200" s="346"/>
      <c r="BA200" s="4"/>
    </row>
    <row r="201" spans="1:53" ht="14.4">
      <c r="A201" s="56"/>
      <c r="B201" s="83" t="s">
        <v>480</v>
      </c>
      <c r="C201" s="11"/>
      <c r="D201" s="70" t="s">
        <v>504</v>
      </c>
      <c r="E201" s="11">
        <v>1</v>
      </c>
      <c r="F201" s="11">
        <v>1</v>
      </c>
      <c r="G201" s="11">
        <v>1</v>
      </c>
      <c r="H201" s="11">
        <v>1</v>
      </c>
      <c r="I201" s="11"/>
      <c r="J201" s="11"/>
      <c r="M201" s="327">
        <v>171.99</v>
      </c>
      <c r="N201" s="327">
        <v>130.11000000000001</v>
      </c>
      <c r="O201" s="327">
        <v>105.57</v>
      </c>
      <c r="P201" s="327">
        <v>94.76</v>
      </c>
      <c r="Q201" s="327">
        <v>0</v>
      </c>
      <c r="R201" s="327"/>
      <c r="S201" s="328"/>
      <c r="T201" s="328"/>
      <c r="U201" s="327">
        <v>171.99</v>
      </c>
      <c r="V201" s="327">
        <v>130.11000000000001</v>
      </c>
      <c r="W201" s="327">
        <v>105.57</v>
      </c>
      <c r="X201" s="327">
        <v>94.76</v>
      </c>
      <c r="Y201" s="327">
        <v>0</v>
      </c>
      <c r="Z201" s="327"/>
      <c r="AA201" s="4"/>
      <c r="AB201" s="11" t="s">
        <v>551</v>
      </c>
      <c r="AC201" s="11"/>
      <c r="AD201" s="70" t="s">
        <v>499</v>
      </c>
      <c r="AE201" s="24">
        <v>16</v>
      </c>
      <c r="AF201" s="24">
        <v>9</v>
      </c>
      <c r="AG201" s="24">
        <v>4</v>
      </c>
      <c r="AH201" s="24">
        <v>5</v>
      </c>
      <c r="AI201" s="24">
        <v>8</v>
      </c>
      <c r="AJ201" s="24"/>
      <c r="AK201" s="4"/>
      <c r="AL201" s="4"/>
      <c r="AM201" s="346">
        <v>3012.03</v>
      </c>
      <c r="AN201" s="346">
        <v>1691.72</v>
      </c>
      <c r="AO201" s="346">
        <v>206.98</v>
      </c>
      <c r="AP201" s="346">
        <v>500.02</v>
      </c>
      <c r="AQ201" s="346">
        <v>7560.93</v>
      </c>
      <c r="AR201" s="346"/>
      <c r="AS201" s="328"/>
      <c r="AT201" s="328"/>
      <c r="AU201" s="346">
        <v>167.33500000000001</v>
      </c>
      <c r="AV201" s="346">
        <v>93.984444444444406</v>
      </c>
      <c r="AW201" s="346">
        <v>20.698</v>
      </c>
      <c r="AX201" s="346">
        <v>35.715714285714299</v>
      </c>
      <c r="AY201" s="346">
        <v>444.76058823529399</v>
      </c>
      <c r="AZ201" s="346"/>
      <c r="BA201" s="4"/>
    </row>
    <row r="202" spans="1:53" ht="14.4">
      <c r="A202" s="56"/>
      <c r="B202" s="83" t="s">
        <v>251</v>
      </c>
      <c r="C202" s="11"/>
      <c r="D202" s="70" t="s">
        <v>189</v>
      </c>
      <c r="E202" s="11">
        <v>1</v>
      </c>
      <c r="F202" s="11">
        <v>1</v>
      </c>
      <c r="G202" s="11">
        <v>1</v>
      </c>
      <c r="H202" s="11">
        <v>1</v>
      </c>
      <c r="I202" s="11">
        <v>1</v>
      </c>
      <c r="J202" s="11"/>
      <c r="M202" s="327">
        <v>385.49</v>
      </c>
      <c r="N202" s="327">
        <v>286.23</v>
      </c>
      <c r="O202" s="327">
        <v>201.92</v>
      </c>
      <c r="P202" s="327">
        <v>240.97</v>
      </c>
      <c r="Q202" s="327">
        <v>3714.09</v>
      </c>
      <c r="R202" s="327"/>
      <c r="S202" s="328"/>
      <c r="T202" s="328"/>
      <c r="U202" s="327">
        <v>385.49</v>
      </c>
      <c r="V202" s="327">
        <v>286.23</v>
      </c>
      <c r="W202" s="327">
        <v>201.92</v>
      </c>
      <c r="X202" s="327">
        <v>240.97</v>
      </c>
      <c r="Y202" s="327">
        <v>3714.09</v>
      </c>
      <c r="Z202" s="327"/>
      <c r="AA202" s="4"/>
      <c r="AB202" s="11" t="s">
        <v>502</v>
      </c>
      <c r="AC202" s="11"/>
      <c r="AD202" s="70" t="s">
        <v>501</v>
      </c>
      <c r="AE202" s="24">
        <v>31</v>
      </c>
      <c r="AF202" s="24">
        <v>21</v>
      </c>
      <c r="AG202" s="24">
        <v>14</v>
      </c>
      <c r="AH202" s="24">
        <v>11</v>
      </c>
      <c r="AI202" s="24">
        <v>9</v>
      </c>
      <c r="AJ202" s="24"/>
      <c r="AK202" s="4"/>
      <c r="AL202" s="4"/>
      <c r="AM202" s="346">
        <v>5057.3599999999997</v>
      </c>
      <c r="AN202" s="346">
        <v>3095.58</v>
      </c>
      <c r="AO202" s="346">
        <v>482.35</v>
      </c>
      <c r="AP202" s="346">
        <v>1431.16</v>
      </c>
      <c r="AQ202" s="346">
        <v>9161.68</v>
      </c>
      <c r="AR202" s="346"/>
      <c r="AS202" s="328"/>
      <c r="AT202" s="328"/>
      <c r="AU202" s="346">
        <v>153.25333333333299</v>
      </c>
      <c r="AV202" s="346">
        <v>93.805454545454594</v>
      </c>
      <c r="AW202" s="346">
        <v>14.616666666666699</v>
      </c>
      <c r="AX202" s="346">
        <v>43.368484848484798</v>
      </c>
      <c r="AY202" s="346">
        <v>286.30250000000001</v>
      </c>
      <c r="AZ202" s="346"/>
      <c r="BA202" s="4"/>
    </row>
    <row r="203" spans="1:53" ht="14.4">
      <c r="A203" s="56"/>
      <c r="B203" s="83" t="s">
        <v>251</v>
      </c>
      <c r="C203" s="11"/>
      <c r="D203" s="70" t="s">
        <v>195</v>
      </c>
      <c r="E203" s="11">
        <v>2</v>
      </c>
      <c r="F203" s="11">
        <v>1</v>
      </c>
      <c r="G203" s="11"/>
      <c r="H203" s="11"/>
      <c r="I203" s="11"/>
      <c r="J203" s="11"/>
      <c r="M203" s="327">
        <v>355.33</v>
      </c>
      <c r="N203" s="327">
        <v>56.62</v>
      </c>
      <c r="O203" s="327">
        <v>0</v>
      </c>
      <c r="P203" s="327">
        <v>0</v>
      </c>
      <c r="Q203" s="327">
        <v>0</v>
      </c>
      <c r="R203" s="327"/>
      <c r="S203" s="328"/>
      <c r="T203" s="328"/>
      <c r="U203" s="327">
        <v>177.66499999999999</v>
      </c>
      <c r="V203" s="327">
        <v>28.31</v>
      </c>
      <c r="W203" s="327">
        <v>0</v>
      </c>
      <c r="X203" s="327">
        <v>0</v>
      </c>
      <c r="Y203" s="327">
        <v>0</v>
      </c>
      <c r="Z203" s="327"/>
      <c r="AA203" s="4"/>
      <c r="AB203" s="11" t="s">
        <v>538</v>
      </c>
      <c r="AC203" s="11"/>
      <c r="AD203" s="70" t="s">
        <v>260</v>
      </c>
      <c r="AE203" s="24">
        <v>6</v>
      </c>
      <c r="AF203" s="24">
        <v>5</v>
      </c>
      <c r="AG203" s="24">
        <v>4</v>
      </c>
      <c r="AH203" s="24">
        <v>2</v>
      </c>
      <c r="AI203" s="24">
        <v>4</v>
      </c>
      <c r="AJ203" s="24"/>
      <c r="AK203" s="4"/>
      <c r="AL203" s="4"/>
      <c r="AM203" s="346">
        <v>337.58</v>
      </c>
      <c r="AN203" s="346">
        <v>140.88</v>
      </c>
      <c r="AO203" s="346">
        <v>43.5</v>
      </c>
      <c r="AP203" s="346">
        <v>22.14</v>
      </c>
      <c r="AQ203" s="346">
        <v>416.71</v>
      </c>
      <c r="AR203" s="346"/>
      <c r="AS203" s="328"/>
      <c r="AT203" s="328"/>
      <c r="AU203" s="346">
        <v>42.197499999999998</v>
      </c>
      <c r="AV203" s="346">
        <v>17.61</v>
      </c>
      <c r="AW203" s="346">
        <v>5.4375</v>
      </c>
      <c r="AX203" s="346">
        <v>2.7675000000000001</v>
      </c>
      <c r="AY203" s="346">
        <v>52.088749999999997</v>
      </c>
      <c r="AZ203" s="346"/>
      <c r="BA203" s="4"/>
    </row>
    <row r="204" spans="1:53" ht="14.4">
      <c r="A204" s="56"/>
      <c r="B204" s="83" t="s">
        <v>251</v>
      </c>
      <c r="C204" s="11"/>
      <c r="D204" s="70" t="s">
        <v>249</v>
      </c>
      <c r="E204" s="11">
        <v>1280</v>
      </c>
      <c r="F204" s="11">
        <v>738</v>
      </c>
      <c r="G204" s="11">
        <v>526</v>
      </c>
      <c r="H204" s="11">
        <v>482</v>
      </c>
      <c r="I204" s="11">
        <v>509</v>
      </c>
      <c r="J204" s="11"/>
      <c r="M204" s="327">
        <v>245951.37</v>
      </c>
      <c r="N204" s="327">
        <v>125255.11</v>
      </c>
      <c r="O204" s="327">
        <v>60835.559999999903</v>
      </c>
      <c r="P204" s="327">
        <v>74582.210000000006</v>
      </c>
      <c r="Q204" s="327">
        <v>533134.76</v>
      </c>
      <c r="R204" s="327"/>
      <c r="S204" s="328"/>
      <c r="T204" s="328"/>
      <c r="U204" s="327">
        <v>167.31385714285699</v>
      </c>
      <c r="V204" s="327">
        <v>85.207557823129306</v>
      </c>
      <c r="W204" s="327">
        <v>43.237782515991398</v>
      </c>
      <c r="X204" s="327">
        <v>52.932725337118498</v>
      </c>
      <c r="Y204" s="327">
        <v>376.50759887005597</v>
      </c>
      <c r="Z204" s="327"/>
      <c r="AA204" s="4"/>
      <c r="AB204" s="11" t="s">
        <v>1263</v>
      </c>
      <c r="AC204" s="11"/>
      <c r="AD204" s="70" t="s">
        <v>260</v>
      </c>
      <c r="AE204" s="24">
        <v>2</v>
      </c>
      <c r="AF204" s="24">
        <v>1</v>
      </c>
      <c r="AG204" s="24"/>
      <c r="AH204" s="24"/>
      <c r="AI204" s="24"/>
      <c r="AJ204" s="24"/>
      <c r="AK204" s="4"/>
      <c r="AL204" s="4"/>
      <c r="AM204" s="346">
        <v>19.52</v>
      </c>
      <c r="AN204" s="346">
        <v>18.66</v>
      </c>
      <c r="AO204" s="346">
        <v>0</v>
      </c>
      <c r="AP204" s="346">
        <v>0</v>
      </c>
      <c r="AQ204" s="346">
        <v>0</v>
      </c>
      <c r="AR204" s="346"/>
      <c r="AS204" s="328"/>
      <c r="AT204" s="328"/>
      <c r="AU204" s="346">
        <v>9.76</v>
      </c>
      <c r="AV204" s="346">
        <v>9.33</v>
      </c>
      <c r="AW204" s="346">
        <v>0</v>
      </c>
      <c r="AX204" s="346">
        <v>0</v>
      </c>
      <c r="AY204" s="346">
        <v>0</v>
      </c>
      <c r="AZ204" s="346"/>
      <c r="BA204" s="4"/>
    </row>
    <row r="205" spans="1:53" ht="14.4">
      <c r="A205" s="56"/>
      <c r="B205" s="83" t="s">
        <v>279</v>
      </c>
      <c r="C205" s="11"/>
      <c r="D205" s="70" t="s">
        <v>280</v>
      </c>
      <c r="E205" s="11">
        <v>59</v>
      </c>
      <c r="F205" s="11">
        <v>38</v>
      </c>
      <c r="G205" s="11">
        <v>29</v>
      </c>
      <c r="H205" s="11">
        <v>24</v>
      </c>
      <c r="I205" s="11">
        <v>27</v>
      </c>
      <c r="J205" s="11"/>
      <c r="M205" s="327">
        <v>16223.36</v>
      </c>
      <c r="N205" s="327">
        <v>8143.38</v>
      </c>
      <c r="O205" s="327">
        <v>4727.12</v>
      </c>
      <c r="P205" s="327">
        <v>4544.72</v>
      </c>
      <c r="Q205" s="327">
        <v>50316.35</v>
      </c>
      <c r="R205" s="327"/>
      <c r="S205" s="328"/>
      <c r="T205" s="328"/>
      <c r="U205" s="327">
        <v>235.12115942029001</v>
      </c>
      <c r="V205" s="327">
        <v>118.02</v>
      </c>
      <c r="W205" s="327">
        <v>70.554029850746304</v>
      </c>
      <c r="X205" s="327">
        <v>66.834117647058804</v>
      </c>
      <c r="Y205" s="327">
        <v>739.94632352941198</v>
      </c>
      <c r="Z205" s="327"/>
      <c r="AA205" s="4"/>
      <c r="AB205" s="11" t="s">
        <v>261</v>
      </c>
      <c r="AC205" s="11"/>
      <c r="AD205" s="70" t="s">
        <v>262</v>
      </c>
      <c r="AE205" s="24">
        <v>51</v>
      </c>
      <c r="AF205" s="24">
        <v>24</v>
      </c>
      <c r="AG205" s="24">
        <v>14</v>
      </c>
      <c r="AH205" s="24">
        <v>12</v>
      </c>
      <c r="AI205" s="24">
        <v>11</v>
      </c>
      <c r="AJ205" s="24"/>
      <c r="AK205" s="4"/>
      <c r="AL205" s="4"/>
      <c r="AM205" s="346">
        <v>19904.59</v>
      </c>
      <c r="AN205" s="346">
        <v>3243.41</v>
      </c>
      <c r="AO205" s="346">
        <v>1513.43</v>
      </c>
      <c r="AP205" s="346">
        <v>1377.67</v>
      </c>
      <c r="AQ205" s="346">
        <v>11882.17</v>
      </c>
      <c r="AR205" s="346"/>
      <c r="AS205" s="328"/>
      <c r="AT205" s="328"/>
      <c r="AU205" s="346">
        <v>368.60351851851902</v>
      </c>
      <c r="AV205" s="346">
        <v>60.063148148148102</v>
      </c>
      <c r="AW205" s="346">
        <v>30.268599999999999</v>
      </c>
      <c r="AX205" s="346">
        <v>29.3121276595745</v>
      </c>
      <c r="AY205" s="346">
        <v>237.64340000000001</v>
      </c>
      <c r="AZ205" s="346"/>
      <c r="BA205" s="4"/>
    </row>
    <row r="206" spans="1:53" ht="14.4">
      <c r="A206" s="56"/>
      <c r="B206" s="83" t="s">
        <v>252</v>
      </c>
      <c r="C206" s="11"/>
      <c r="D206" s="70" t="s">
        <v>253</v>
      </c>
      <c r="E206" s="11">
        <v>671</v>
      </c>
      <c r="F206" s="11">
        <v>458</v>
      </c>
      <c r="G206" s="11">
        <v>356</v>
      </c>
      <c r="H206" s="11">
        <v>315</v>
      </c>
      <c r="I206" s="11">
        <v>316</v>
      </c>
      <c r="J206" s="11"/>
      <c r="M206" s="327">
        <v>102396.22</v>
      </c>
      <c r="N206" s="327">
        <v>54088.23</v>
      </c>
      <c r="O206" s="327">
        <v>48486.05</v>
      </c>
      <c r="P206" s="327">
        <v>44920.52</v>
      </c>
      <c r="Q206" s="327">
        <v>306177.75</v>
      </c>
      <c r="R206" s="327"/>
      <c r="S206" s="328"/>
      <c r="T206" s="328"/>
      <c r="U206" s="327">
        <v>135.26581241743699</v>
      </c>
      <c r="V206" s="327">
        <v>71.450766182298494</v>
      </c>
      <c r="W206" s="327">
        <v>66.419246575342498</v>
      </c>
      <c r="X206" s="327">
        <v>61.959337931034497</v>
      </c>
      <c r="Y206" s="327">
        <v>420.57383241758299</v>
      </c>
      <c r="Z206" s="327"/>
      <c r="AA206" s="4"/>
      <c r="AB206" s="11" t="s">
        <v>586</v>
      </c>
      <c r="AC206" s="11"/>
      <c r="AD206" s="70" t="s">
        <v>297</v>
      </c>
      <c r="AE206" s="24">
        <v>9</v>
      </c>
      <c r="AF206" s="24">
        <v>2</v>
      </c>
      <c r="AG206" s="24">
        <v>5</v>
      </c>
      <c r="AH206" s="24"/>
      <c r="AI206" s="24"/>
      <c r="AJ206" s="24"/>
      <c r="AK206" s="4"/>
      <c r="AL206" s="4"/>
      <c r="AM206" s="346">
        <v>967.31</v>
      </c>
      <c r="AN206" s="346">
        <v>55</v>
      </c>
      <c r="AO206" s="346">
        <v>290.13</v>
      </c>
      <c r="AP206" s="346">
        <v>0</v>
      </c>
      <c r="AQ206" s="346">
        <v>0</v>
      </c>
      <c r="AR206" s="346"/>
      <c r="AS206" s="328"/>
      <c r="AT206" s="328"/>
      <c r="AU206" s="346">
        <v>107.478888888889</v>
      </c>
      <c r="AV206" s="346">
        <v>6.1111111111111098</v>
      </c>
      <c r="AW206" s="346">
        <v>36.266249999999999</v>
      </c>
      <c r="AX206" s="346">
        <v>0</v>
      </c>
      <c r="AY206" s="346">
        <v>0</v>
      </c>
      <c r="AZ206" s="346"/>
      <c r="BA206" s="4"/>
    </row>
    <row r="207" spans="1:53" ht="14.4">
      <c r="A207" s="56"/>
      <c r="B207" s="83" t="s">
        <v>252</v>
      </c>
      <c r="C207" s="11"/>
      <c r="D207" s="70" t="s">
        <v>258</v>
      </c>
      <c r="E207" s="11">
        <v>2</v>
      </c>
      <c r="F207" s="11">
        <v>2</v>
      </c>
      <c r="G207" s="11">
        <v>1</v>
      </c>
      <c r="H207" s="11">
        <v>2</v>
      </c>
      <c r="I207" s="11">
        <v>2</v>
      </c>
      <c r="J207" s="11"/>
      <c r="M207" s="327">
        <v>250.91</v>
      </c>
      <c r="N207" s="327">
        <v>196.42</v>
      </c>
      <c r="O207" s="327">
        <v>74.48</v>
      </c>
      <c r="P207" s="327">
        <v>169</v>
      </c>
      <c r="Q207" s="327">
        <v>2431.98</v>
      </c>
      <c r="R207" s="327"/>
      <c r="S207" s="328"/>
      <c r="T207" s="328"/>
      <c r="U207" s="327">
        <v>125.455</v>
      </c>
      <c r="V207" s="327">
        <v>98.21</v>
      </c>
      <c r="W207" s="327">
        <v>37.24</v>
      </c>
      <c r="X207" s="327">
        <v>84.5</v>
      </c>
      <c r="Y207" s="327">
        <v>1215.99</v>
      </c>
      <c r="Z207" s="327"/>
      <c r="AA207" s="4"/>
      <c r="AB207" s="11" t="s">
        <v>243</v>
      </c>
      <c r="AC207" s="11"/>
      <c r="AD207" s="70" t="s">
        <v>237</v>
      </c>
      <c r="AE207" s="24">
        <v>9</v>
      </c>
      <c r="AF207" s="24">
        <v>6</v>
      </c>
      <c r="AG207" s="24"/>
      <c r="AH207" s="24"/>
      <c r="AI207" s="24"/>
      <c r="AJ207" s="24"/>
      <c r="AK207" s="4"/>
      <c r="AL207" s="4"/>
      <c r="AM207" s="346">
        <v>1656.44</v>
      </c>
      <c r="AN207" s="346">
        <v>1510.62</v>
      </c>
      <c r="AO207" s="346">
        <v>0</v>
      </c>
      <c r="AP207" s="346">
        <v>0</v>
      </c>
      <c r="AQ207" s="346">
        <v>0</v>
      </c>
      <c r="AR207" s="346"/>
      <c r="AS207" s="328"/>
      <c r="AT207" s="328"/>
      <c r="AU207" s="346">
        <v>184.048888888889</v>
      </c>
      <c r="AV207" s="346">
        <v>167.84666666666701</v>
      </c>
      <c r="AW207" s="346">
        <v>0</v>
      </c>
      <c r="AX207" s="346">
        <v>0</v>
      </c>
      <c r="AY207" s="346">
        <v>0</v>
      </c>
      <c r="AZ207" s="346"/>
      <c r="BA207" s="4"/>
    </row>
    <row r="208" spans="1:53" ht="14.4">
      <c r="A208" s="56"/>
      <c r="B208" s="83" t="s">
        <v>1261</v>
      </c>
      <c r="C208" s="11"/>
      <c r="D208" s="70" t="s">
        <v>527</v>
      </c>
      <c r="E208" s="11">
        <v>2</v>
      </c>
      <c r="F208" s="11">
        <v>1</v>
      </c>
      <c r="G208" s="11"/>
      <c r="H208" s="11"/>
      <c r="I208" s="11"/>
      <c r="J208" s="11"/>
      <c r="M208" s="327">
        <v>395.6</v>
      </c>
      <c r="N208" s="327">
        <v>28.81</v>
      </c>
      <c r="O208" s="327">
        <v>0</v>
      </c>
      <c r="P208" s="327">
        <v>0</v>
      </c>
      <c r="Q208" s="327">
        <v>0</v>
      </c>
      <c r="R208" s="327"/>
      <c r="S208" s="328"/>
      <c r="T208" s="328"/>
      <c r="U208" s="327">
        <v>197.8</v>
      </c>
      <c r="V208" s="327">
        <v>14.404999999999999</v>
      </c>
      <c r="W208" s="327">
        <v>0</v>
      </c>
      <c r="X208" s="327">
        <v>0</v>
      </c>
      <c r="Y208" s="327">
        <v>0</v>
      </c>
      <c r="Z208" s="327"/>
      <c r="AA208" s="4"/>
      <c r="AB208" s="11" t="s">
        <v>379</v>
      </c>
      <c r="AC208" s="11"/>
      <c r="AD208" s="70" t="s">
        <v>380</v>
      </c>
      <c r="AE208" s="24">
        <v>32</v>
      </c>
      <c r="AF208" s="24">
        <v>13</v>
      </c>
      <c r="AG208" s="24">
        <v>10</v>
      </c>
      <c r="AH208" s="24">
        <v>8</v>
      </c>
      <c r="AI208" s="24">
        <v>9</v>
      </c>
      <c r="AJ208" s="24"/>
      <c r="AK208" s="4"/>
      <c r="AL208" s="4"/>
      <c r="AM208" s="346">
        <v>5857.47</v>
      </c>
      <c r="AN208" s="346">
        <v>1325.62</v>
      </c>
      <c r="AO208" s="346">
        <v>672.44</v>
      </c>
      <c r="AP208" s="346">
        <v>522.77</v>
      </c>
      <c r="AQ208" s="346">
        <v>6360.31</v>
      </c>
      <c r="AR208" s="346"/>
      <c r="AS208" s="328"/>
      <c r="AT208" s="328"/>
      <c r="AU208" s="346">
        <v>167.356285714286</v>
      </c>
      <c r="AV208" s="346">
        <v>37.874857142857103</v>
      </c>
      <c r="AW208" s="346">
        <v>19.212571428571401</v>
      </c>
      <c r="AX208" s="346">
        <v>15.8415151515152</v>
      </c>
      <c r="AY208" s="346">
        <v>187.06794117647101</v>
      </c>
      <c r="AZ208" s="346"/>
      <c r="BA208" s="4"/>
    </row>
    <row r="209" spans="1:53" ht="14.4">
      <c r="A209" s="56"/>
      <c r="B209" s="83" t="s">
        <v>526</v>
      </c>
      <c r="C209" s="11"/>
      <c r="D209" s="70" t="s">
        <v>527</v>
      </c>
      <c r="E209" s="11">
        <v>409</v>
      </c>
      <c r="F209" s="11">
        <v>235</v>
      </c>
      <c r="G209" s="11">
        <v>162</v>
      </c>
      <c r="H209" s="11">
        <v>125</v>
      </c>
      <c r="I209" s="11">
        <v>113</v>
      </c>
      <c r="J209" s="11"/>
      <c r="M209" s="327">
        <v>52430.26</v>
      </c>
      <c r="N209" s="327">
        <v>18806.349999999999</v>
      </c>
      <c r="O209" s="327">
        <v>9650.5</v>
      </c>
      <c r="P209" s="327">
        <v>15771.33</v>
      </c>
      <c r="Q209" s="327">
        <v>89860.490000000107</v>
      </c>
      <c r="R209" s="327"/>
      <c r="S209" s="328"/>
      <c r="T209" s="328"/>
      <c r="U209" s="327">
        <v>120.807050691244</v>
      </c>
      <c r="V209" s="327">
        <v>43.332603686635899</v>
      </c>
      <c r="W209" s="327">
        <v>24.369949494949498</v>
      </c>
      <c r="X209" s="327">
        <v>40.752790697674399</v>
      </c>
      <c r="Y209" s="327">
        <v>237.72616402116401</v>
      </c>
      <c r="Z209" s="327"/>
      <c r="AA209" s="4"/>
      <c r="AB209" s="11" t="s">
        <v>505</v>
      </c>
      <c r="AC209" s="11"/>
      <c r="AD209" s="70" t="s">
        <v>504</v>
      </c>
      <c r="AE209" s="24">
        <v>52</v>
      </c>
      <c r="AF209" s="24">
        <v>40</v>
      </c>
      <c r="AG209" s="24">
        <v>30</v>
      </c>
      <c r="AH209" s="24">
        <v>13</v>
      </c>
      <c r="AI209" s="24">
        <v>11</v>
      </c>
      <c r="AJ209" s="24"/>
      <c r="AK209" s="4"/>
      <c r="AL209" s="4"/>
      <c r="AM209" s="346">
        <v>12698.83</v>
      </c>
      <c r="AN209" s="346">
        <v>10456.86</v>
      </c>
      <c r="AO209" s="346">
        <v>1827.33</v>
      </c>
      <c r="AP209" s="346">
        <v>616.65</v>
      </c>
      <c r="AQ209" s="346">
        <v>4295.42</v>
      </c>
      <c r="AR209" s="346"/>
      <c r="AS209" s="328"/>
      <c r="AT209" s="328"/>
      <c r="AU209" s="346">
        <v>215.23440677966099</v>
      </c>
      <c r="AV209" s="346">
        <v>177.23491525423699</v>
      </c>
      <c r="AW209" s="346">
        <v>33.839444444444403</v>
      </c>
      <c r="AX209" s="346">
        <v>11.0116071428571</v>
      </c>
      <c r="AY209" s="346">
        <v>75.358245614035098</v>
      </c>
      <c r="AZ209" s="346"/>
      <c r="BA209" s="4"/>
    </row>
    <row r="210" spans="1:53" ht="14.4">
      <c r="A210" s="56"/>
      <c r="B210" s="83" t="s">
        <v>256</v>
      </c>
      <c r="C210" s="11"/>
      <c r="D210" s="70" t="s">
        <v>255</v>
      </c>
      <c r="E210" s="11">
        <v>337</v>
      </c>
      <c r="F210" s="11">
        <v>222</v>
      </c>
      <c r="G210" s="11">
        <v>177</v>
      </c>
      <c r="H210" s="11">
        <v>154</v>
      </c>
      <c r="I210" s="11">
        <v>161</v>
      </c>
      <c r="J210" s="11"/>
      <c r="M210" s="327">
        <v>72301.960000000094</v>
      </c>
      <c r="N210" s="327">
        <v>38889.160000000003</v>
      </c>
      <c r="O210" s="327">
        <v>22292.28</v>
      </c>
      <c r="P210" s="327">
        <v>27906.61</v>
      </c>
      <c r="Q210" s="327">
        <v>169001.2</v>
      </c>
      <c r="R210" s="327"/>
      <c r="S210" s="328"/>
      <c r="T210" s="328"/>
      <c r="U210" s="327">
        <v>182.12080604534</v>
      </c>
      <c r="V210" s="327">
        <v>97.957581863979897</v>
      </c>
      <c r="W210" s="327">
        <v>58.052812500000002</v>
      </c>
      <c r="X210" s="327">
        <v>73.245695538057802</v>
      </c>
      <c r="Y210" s="327">
        <v>442.41151832460702</v>
      </c>
      <c r="Z210" s="327"/>
      <c r="AA210" s="4"/>
      <c r="AB210" s="11" t="s">
        <v>509</v>
      </c>
      <c r="AC210" s="11"/>
      <c r="AD210" s="70" t="s">
        <v>508</v>
      </c>
      <c r="AE210" s="24">
        <v>8</v>
      </c>
      <c r="AF210" s="24">
        <v>5</v>
      </c>
      <c r="AG210" s="24">
        <v>2</v>
      </c>
      <c r="AH210" s="24">
        <v>3</v>
      </c>
      <c r="AI210" s="24">
        <v>4</v>
      </c>
      <c r="AJ210" s="24"/>
      <c r="AK210" s="4"/>
      <c r="AL210" s="4"/>
      <c r="AM210" s="346">
        <v>547.44000000000005</v>
      </c>
      <c r="AN210" s="346">
        <v>194.72</v>
      </c>
      <c r="AO210" s="346">
        <v>35.92</v>
      </c>
      <c r="AP210" s="346">
        <v>53.31</v>
      </c>
      <c r="AQ210" s="346">
        <v>346.16</v>
      </c>
      <c r="AR210" s="346"/>
      <c r="AS210" s="328"/>
      <c r="AT210" s="328"/>
      <c r="AU210" s="346">
        <v>68.430000000000007</v>
      </c>
      <c r="AV210" s="346">
        <v>24.34</v>
      </c>
      <c r="AW210" s="346">
        <v>5.9866666666666699</v>
      </c>
      <c r="AX210" s="346">
        <v>6.6637500000000003</v>
      </c>
      <c r="AY210" s="346">
        <v>43.27</v>
      </c>
      <c r="AZ210" s="346"/>
      <c r="BA210" s="4"/>
    </row>
    <row r="211" spans="1:53" ht="14.4">
      <c r="A211" s="56"/>
      <c r="B211" s="83" t="s">
        <v>376</v>
      </c>
      <c r="C211" s="11"/>
      <c r="D211" s="70" t="s">
        <v>377</v>
      </c>
      <c r="E211" s="11">
        <v>206</v>
      </c>
      <c r="F211" s="11">
        <v>94</v>
      </c>
      <c r="G211" s="11">
        <v>73</v>
      </c>
      <c r="H211" s="11">
        <v>52</v>
      </c>
      <c r="I211" s="11">
        <v>56</v>
      </c>
      <c r="J211" s="11"/>
      <c r="M211" s="327">
        <v>30655.05</v>
      </c>
      <c r="N211" s="327">
        <v>10968.55</v>
      </c>
      <c r="O211" s="327">
        <v>7915.28</v>
      </c>
      <c r="P211" s="327">
        <v>6143.41</v>
      </c>
      <c r="Q211" s="327">
        <v>39880.5</v>
      </c>
      <c r="R211" s="327"/>
      <c r="S211" s="328"/>
      <c r="T211" s="328"/>
      <c r="U211" s="327">
        <v>136.85290178571401</v>
      </c>
      <c r="V211" s="327">
        <v>48.966741071428501</v>
      </c>
      <c r="W211" s="327">
        <v>36.142831050228303</v>
      </c>
      <c r="X211" s="327">
        <v>28.441712962962999</v>
      </c>
      <c r="Y211" s="327">
        <v>182.10273972602701</v>
      </c>
      <c r="Z211" s="327"/>
      <c r="AA211" s="4"/>
      <c r="AB211" s="11" t="s">
        <v>510</v>
      </c>
      <c r="AC211" s="11"/>
      <c r="AD211" s="70" t="s">
        <v>511</v>
      </c>
      <c r="AE211" s="24">
        <v>13</v>
      </c>
      <c r="AF211" s="24">
        <v>9</v>
      </c>
      <c r="AG211" s="24">
        <v>5</v>
      </c>
      <c r="AH211" s="24">
        <v>5</v>
      </c>
      <c r="AI211" s="24">
        <v>6</v>
      </c>
      <c r="AJ211" s="24"/>
      <c r="AK211" s="4"/>
      <c r="AL211" s="4"/>
      <c r="AM211" s="346">
        <v>5833.33</v>
      </c>
      <c r="AN211" s="346">
        <v>439.54</v>
      </c>
      <c r="AO211" s="346">
        <v>315.8</v>
      </c>
      <c r="AP211" s="346">
        <v>100.23</v>
      </c>
      <c r="AQ211" s="346">
        <v>2504.79</v>
      </c>
      <c r="AR211" s="346"/>
      <c r="AS211" s="328"/>
      <c r="AT211" s="328"/>
      <c r="AU211" s="346">
        <v>416.66642857142898</v>
      </c>
      <c r="AV211" s="346">
        <v>31.395714285714298</v>
      </c>
      <c r="AW211" s="346">
        <v>26.316666666666698</v>
      </c>
      <c r="AX211" s="346">
        <v>9.1118181818181796</v>
      </c>
      <c r="AY211" s="346">
        <v>192.67615384615399</v>
      </c>
      <c r="AZ211" s="346"/>
      <c r="BA211" s="4"/>
    </row>
    <row r="212" spans="1:53" ht="14.4">
      <c r="A212" s="56"/>
      <c r="B212" s="83" t="s">
        <v>652</v>
      </c>
      <c r="C212" s="11"/>
      <c r="D212" s="70" t="s">
        <v>380</v>
      </c>
      <c r="E212" s="11">
        <v>1</v>
      </c>
      <c r="F212" s="11">
        <v>2</v>
      </c>
      <c r="G212" s="11">
        <v>1</v>
      </c>
      <c r="H212" s="11">
        <v>1</v>
      </c>
      <c r="I212" s="11">
        <v>1</v>
      </c>
      <c r="J212" s="11"/>
      <c r="M212" s="327">
        <v>821.12</v>
      </c>
      <c r="N212" s="327">
        <v>654.14</v>
      </c>
      <c r="O212" s="327">
        <v>312.92</v>
      </c>
      <c r="P212" s="327">
        <v>267.82</v>
      </c>
      <c r="Q212" s="327">
        <v>156.27000000000001</v>
      </c>
      <c r="R212" s="327"/>
      <c r="S212" s="328"/>
      <c r="T212" s="328"/>
      <c r="U212" s="327">
        <v>410.56</v>
      </c>
      <c r="V212" s="327">
        <v>327.07</v>
      </c>
      <c r="W212" s="327">
        <v>312.92</v>
      </c>
      <c r="X212" s="327">
        <v>267.82</v>
      </c>
      <c r="Y212" s="327">
        <v>156.27000000000001</v>
      </c>
      <c r="Z212" s="327"/>
      <c r="AA212" s="4"/>
      <c r="AB212" s="11" t="s">
        <v>512</v>
      </c>
      <c r="AC212" s="11"/>
      <c r="AD212" s="70" t="s">
        <v>513</v>
      </c>
      <c r="AE212" s="24">
        <v>14</v>
      </c>
      <c r="AF212" s="24">
        <v>8</v>
      </c>
      <c r="AG212" s="24">
        <v>8</v>
      </c>
      <c r="AH212" s="24">
        <v>7</v>
      </c>
      <c r="AI212" s="24">
        <v>6</v>
      </c>
      <c r="AJ212" s="24"/>
      <c r="AK212" s="4"/>
      <c r="AL212" s="4"/>
      <c r="AM212" s="346">
        <v>2551.9299999999998</v>
      </c>
      <c r="AN212" s="346">
        <v>404.49</v>
      </c>
      <c r="AO212" s="346">
        <v>279.17</v>
      </c>
      <c r="AP212" s="346">
        <v>216.81</v>
      </c>
      <c r="AQ212" s="346">
        <v>640.61</v>
      </c>
      <c r="AR212" s="346"/>
      <c r="AS212" s="328"/>
      <c r="AT212" s="328"/>
      <c r="AU212" s="346">
        <v>182.280714285714</v>
      </c>
      <c r="AV212" s="346">
        <v>28.8921428571429</v>
      </c>
      <c r="AW212" s="346">
        <v>19.9407142857143</v>
      </c>
      <c r="AX212" s="346">
        <v>15.486428571428601</v>
      </c>
      <c r="AY212" s="346">
        <v>45.757857142857098</v>
      </c>
      <c r="AZ212" s="346"/>
      <c r="BA212" s="4"/>
    </row>
    <row r="213" spans="1:53" ht="14.4">
      <c r="A213" s="56"/>
      <c r="B213" s="83" t="s">
        <v>482</v>
      </c>
      <c r="C213" s="11"/>
      <c r="D213" s="70" t="s">
        <v>483</v>
      </c>
      <c r="E213" s="11">
        <v>12</v>
      </c>
      <c r="F213" s="11">
        <v>8</v>
      </c>
      <c r="G213" s="11">
        <v>7</v>
      </c>
      <c r="H213" s="11">
        <v>5</v>
      </c>
      <c r="I213" s="11">
        <v>6</v>
      </c>
      <c r="J213" s="11"/>
      <c r="M213" s="327">
        <v>1055.75</v>
      </c>
      <c r="N213" s="327">
        <v>384.12</v>
      </c>
      <c r="O213" s="327">
        <v>500.31</v>
      </c>
      <c r="P213" s="327">
        <v>395.61</v>
      </c>
      <c r="Q213" s="327">
        <v>17533.45</v>
      </c>
      <c r="R213" s="327"/>
      <c r="S213" s="328"/>
      <c r="T213" s="328"/>
      <c r="U213" s="327">
        <v>81.211538461538495</v>
      </c>
      <c r="V213" s="327">
        <v>29.547692307692301</v>
      </c>
      <c r="W213" s="327">
        <v>38.485384615384604</v>
      </c>
      <c r="X213" s="327">
        <v>30.431538461538501</v>
      </c>
      <c r="Y213" s="327">
        <v>1348.72692307692</v>
      </c>
      <c r="Z213" s="327"/>
      <c r="AA213" s="4"/>
      <c r="AB213" s="11" t="s">
        <v>381</v>
      </c>
      <c r="AC213" s="11"/>
      <c r="AD213" s="70" t="s">
        <v>382</v>
      </c>
      <c r="AE213" s="24">
        <v>64</v>
      </c>
      <c r="AF213" s="24">
        <v>42</v>
      </c>
      <c r="AG213" s="24">
        <v>31</v>
      </c>
      <c r="AH213" s="24">
        <v>22</v>
      </c>
      <c r="AI213" s="24">
        <v>21</v>
      </c>
      <c r="AJ213" s="24"/>
      <c r="AK213" s="4"/>
      <c r="AL213" s="4"/>
      <c r="AM213" s="346">
        <v>12206.64</v>
      </c>
      <c r="AN213" s="346">
        <v>5290.16</v>
      </c>
      <c r="AO213" s="346">
        <v>3828.34</v>
      </c>
      <c r="AP213" s="346">
        <v>3561.24</v>
      </c>
      <c r="AQ213" s="346">
        <v>14261.18</v>
      </c>
      <c r="AR213" s="346"/>
      <c r="AS213" s="328"/>
      <c r="AT213" s="328"/>
      <c r="AU213" s="346">
        <v>179.50941176470599</v>
      </c>
      <c r="AV213" s="346">
        <v>77.796470588235294</v>
      </c>
      <c r="AW213" s="346">
        <v>61.747419354838698</v>
      </c>
      <c r="AX213" s="346">
        <v>61.4006896551724</v>
      </c>
      <c r="AY213" s="346">
        <v>245.88241379310301</v>
      </c>
      <c r="AZ213" s="346"/>
      <c r="BA213" s="4"/>
    </row>
    <row r="214" spans="1:53" ht="14.4">
      <c r="A214" s="56"/>
      <c r="B214" s="83" t="s">
        <v>316</v>
      </c>
      <c r="C214" s="11"/>
      <c r="D214" s="70" t="s">
        <v>315</v>
      </c>
      <c r="E214" s="11">
        <v>29</v>
      </c>
      <c r="F214" s="11">
        <v>22</v>
      </c>
      <c r="G214" s="11">
        <v>16</v>
      </c>
      <c r="H214" s="11">
        <v>15</v>
      </c>
      <c r="I214" s="11">
        <v>14</v>
      </c>
      <c r="J214" s="11"/>
      <c r="M214" s="327">
        <v>7335.45</v>
      </c>
      <c r="N214" s="327">
        <v>4737.07</v>
      </c>
      <c r="O214" s="327">
        <v>3541.27</v>
      </c>
      <c r="P214" s="327">
        <v>2683.28</v>
      </c>
      <c r="Q214" s="327">
        <v>16513.88</v>
      </c>
      <c r="R214" s="327"/>
      <c r="S214" s="328"/>
      <c r="T214" s="328"/>
      <c r="U214" s="327">
        <v>229.23281249999999</v>
      </c>
      <c r="V214" s="327">
        <v>148.03343749999999</v>
      </c>
      <c r="W214" s="327">
        <v>114.234516129032</v>
      </c>
      <c r="X214" s="327">
        <v>86.5574193548387</v>
      </c>
      <c r="Y214" s="327">
        <v>550.46266666666702</v>
      </c>
      <c r="Z214" s="327"/>
      <c r="AA214" s="4"/>
      <c r="AB214" s="11" t="s">
        <v>1265</v>
      </c>
      <c r="AC214" s="11"/>
      <c r="AD214" s="70" t="s">
        <v>249</v>
      </c>
      <c r="AE214" s="24">
        <v>1</v>
      </c>
      <c r="AF214" s="24"/>
      <c r="AG214" s="24"/>
      <c r="AH214" s="24"/>
      <c r="AI214" s="24"/>
      <c r="AJ214" s="24"/>
      <c r="AK214" s="4"/>
      <c r="AL214" s="4"/>
      <c r="AM214" s="346">
        <v>11489.45</v>
      </c>
      <c r="AN214" s="346">
        <v>0</v>
      </c>
      <c r="AO214" s="346">
        <v>0</v>
      </c>
      <c r="AP214" s="346">
        <v>0</v>
      </c>
      <c r="AQ214" s="346">
        <v>0</v>
      </c>
      <c r="AR214" s="346"/>
      <c r="AS214" s="328"/>
      <c r="AT214" s="328"/>
      <c r="AU214" s="346">
        <v>11489.45</v>
      </c>
      <c r="AV214" s="346">
        <v>0</v>
      </c>
      <c r="AW214" s="346">
        <v>0</v>
      </c>
      <c r="AX214" s="346">
        <v>0</v>
      </c>
      <c r="AY214" s="346">
        <v>0</v>
      </c>
      <c r="AZ214" s="346"/>
      <c r="BA214" s="4"/>
    </row>
    <row r="215" spans="1:53" ht="14.4">
      <c r="A215" s="56"/>
      <c r="B215" s="83" t="s">
        <v>486</v>
      </c>
      <c r="C215" s="11"/>
      <c r="D215" s="70" t="s">
        <v>330</v>
      </c>
      <c r="E215" s="11">
        <v>1</v>
      </c>
      <c r="F215" s="11"/>
      <c r="G215" s="11"/>
      <c r="H215" s="11">
        <v>1</v>
      </c>
      <c r="I215" s="11">
        <v>1</v>
      </c>
      <c r="J215" s="11"/>
      <c r="M215" s="327">
        <v>161.47</v>
      </c>
      <c r="N215" s="327">
        <v>0</v>
      </c>
      <c r="O215" s="327">
        <v>0</v>
      </c>
      <c r="P215" s="327">
        <v>139.11000000000001</v>
      </c>
      <c r="Q215" s="327">
        <v>336.02</v>
      </c>
      <c r="R215" s="327"/>
      <c r="S215" s="328"/>
      <c r="T215" s="328"/>
      <c r="U215" s="327">
        <v>161.47</v>
      </c>
      <c r="V215" s="327">
        <v>0</v>
      </c>
      <c r="W215" s="327">
        <v>0</v>
      </c>
      <c r="X215" s="327">
        <v>139.11000000000001</v>
      </c>
      <c r="Y215" s="327">
        <v>336.02</v>
      </c>
      <c r="Z215" s="327"/>
      <c r="AA215" s="4"/>
      <c r="AB215" s="11" t="s">
        <v>383</v>
      </c>
      <c r="AC215" s="11"/>
      <c r="AD215" s="70" t="s">
        <v>384</v>
      </c>
      <c r="AE215" s="24">
        <v>179</v>
      </c>
      <c r="AF215" s="24">
        <v>79</v>
      </c>
      <c r="AG215" s="24">
        <v>49</v>
      </c>
      <c r="AH215" s="24">
        <v>43</v>
      </c>
      <c r="AI215" s="24">
        <v>76</v>
      </c>
      <c r="AJ215" s="24"/>
      <c r="AK215" s="4"/>
      <c r="AL215" s="4"/>
      <c r="AM215" s="346">
        <v>67208.89</v>
      </c>
      <c r="AN215" s="346">
        <v>16699.12</v>
      </c>
      <c r="AO215" s="346">
        <v>13088.47</v>
      </c>
      <c r="AP215" s="346">
        <v>8462.23</v>
      </c>
      <c r="AQ215" s="346">
        <v>28166.51</v>
      </c>
      <c r="AR215" s="346"/>
      <c r="AS215" s="328"/>
      <c r="AT215" s="328"/>
      <c r="AU215" s="346">
        <v>293.48860262008702</v>
      </c>
      <c r="AV215" s="346">
        <v>72.921921397379904</v>
      </c>
      <c r="AW215" s="346">
        <v>74.791257142857106</v>
      </c>
      <c r="AX215" s="346">
        <v>46.752651933701699</v>
      </c>
      <c r="AY215" s="346">
        <v>140.83255</v>
      </c>
      <c r="AZ215" s="346"/>
      <c r="BA215" s="4"/>
    </row>
    <row r="216" spans="1:53" ht="14.4">
      <c r="A216" s="56"/>
      <c r="B216" s="83" t="s">
        <v>486</v>
      </c>
      <c r="C216" s="11"/>
      <c r="D216" s="70" t="s">
        <v>345</v>
      </c>
      <c r="E216" s="11">
        <v>1</v>
      </c>
      <c r="F216" s="11">
        <v>1</v>
      </c>
      <c r="G216" s="11">
        <v>1</v>
      </c>
      <c r="H216" s="11">
        <v>1</v>
      </c>
      <c r="I216" s="11">
        <v>1</v>
      </c>
      <c r="J216" s="11"/>
      <c r="M216" s="327">
        <v>76.72</v>
      </c>
      <c r="N216" s="327">
        <v>33.880000000000003</v>
      </c>
      <c r="O216" s="327">
        <v>82.56</v>
      </c>
      <c r="P216" s="327">
        <v>116.06</v>
      </c>
      <c r="Q216" s="327">
        <v>811.29</v>
      </c>
      <c r="R216" s="327"/>
      <c r="S216" s="328"/>
      <c r="T216" s="328"/>
      <c r="U216" s="327">
        <v>76.72</v>
      </c>
      <c r="V216" s="327">
        <v>33.880000000000003</v>
      </c>
      <c r="W216" s="327">
        <v>82.56</v>
      </c>
      <c r="X216" s="327">
        <v>116.06</v>
      </c>
      <c r="Y216" s="327">
        <v>811.29</v>
      </c>
      <c r="Z216" s="327"/>
      <c r="AA216" s="4"/>
      <c r="AB216" s="11" t="s">
        <v>385</v>
      </c>
      <c r="AC216" s="11"/>
      <c r="AD216" s="70" t="s">
        <v>336</v>
      </c>
      <c r="AE216" s="24"/>
      <c r="AF216" s="24"/>
      <c r="AG216" s="24"/>
      <c r="AH216" s="24">
        <v>1</v>
      </c>
      <c r="AI216" s="24">
        <v>1</v>
      </c>
      <c r="AJ216" s="24"/>
      <c r="AK216" s="4"/>
      <c r="AL216" s="4"/>
      <c r="AM216" s="346">
        <v>0</v>
      </c>
      <c r="AN216" s="346">
        <v>0</v>
      </c>
      <c r="AO216" s="346">
        <v>0</v>
      </c>
      <c r="AP216" s="346">
        <v>20.440000000000001</v>
      </c>
      <c r="AQ216" s="346">
        <v>24.97</v>
      </c>
      <c r="AR216" s="346"/>
      <c r="AS216" s="328"/>
      <c r="AT216" s="328"/>
      <c r="AU216" s="346">
        <v>0</v>
      </c>
      <c r="AV216" s="346">
        <v>0</v>
      </c>
      <c r="AW216" s="346">
        <v>0</v>
      </c>
      <c r="AX216" s="346">
        <v>20.440000000000001</v>
      </c>
      <c r="AY216" s="346">
        <v>24.97</v>
      </c>
      <c r="AZ216" s="346"/>
      <c r="BA216" s="4"/>
    </row>
    <row r="217" spans="1:53" ht="14.4">
      <c r="A217" s="56"/>
      <c r="B217" s="83" t="s">
        <v>486</v>
      </c>
      <c r="C217" s="11"/>
      <c r="D217" s="70" t="s">
        <v>395</v>
      </c>
      <c r="E217" s="11">
        <v>1</v>
      </c>
      <c r="F217" s="11">
        <v>1</v>
      </c>
      <c r="G217" s="11">
        <v>1</v>
      </c>
      <c r="H217" s="11">
        <v>1</v>
      </c>
      <c r="I217" s="11"/>
      <c r="J217" s="11"/>
      <c r="M217" s="327">
        <v>70.12</v>
      </c>
      <c r="N217" s="327">
        <v>150.88999999999999</v>
      </c>
      <c r="O217" s="327">
        <v>136.83000000000001</v>
      </c>
      <c r="P217" s="327">
        <v>148.72</v>
      </c>
      <c r="Q217" s="327">
        <v>0</v>
      </c>
      <c r="R217" s="327"/>
      <c r="S217" s="328"/>
      <c r="T217" s="328"/>
      <c r="U217" s="327">
        <v>70.12</v>
      </c>
      <c r="V217" s="327">
        <v>150.88999999999999</v>
      </c>
      <c r="W217" s="327">
        <v>136.83000000000001</v>
      </c>
      <c r="X217" s="327">
        <v>148.72</v>
      </c>
      <c r="Y217" s="327">
        <v>0</v>
      </c>
      <c r="Z217" s="327"/>
      <c r="AA217" s="4"/>
      <c r="AB217" s="11" t="s">
        <v>385</v>
      </c>
      <c r="AC217" s="11"/>
      <c r="AD217" s="70" t="s">
        <v>386</v>
      </c>
      <c r="AE217" s="24">
        <v>72</v>
      </c>
      <c r="AF217" s="24">
        <v>49</v>
      </c>
      <c r="AG217" s="24">
        <v>31</v>
      </c>
      <c r="AH217" s="24">
        <v>9</v>
      </c>
      <c r="AI217" s="24">
        <v>8</v>
      </c>
      <c r="AJ217" s="24"/>
      <c r="AK217" s="4"/>
      <c r="AL217" s="4"/>
      <c r="AM217" s="346">
        <v>7605.28</v>
      </c>
      <c r="AN217" s="346">
        <v>3911.36</v>
      </c>
      <c r="AO217" s="346">
        <v>3978.73</v>
      </c>
      <c r="AP217" s="346">
        <v>2774.31</v>
      </c>
      <c r="AQ217" s="346">
        <v>11918.1</v>
      </c>
      <c r="AR217" s="346"/>
      <c r="AS217" s="328"/>
      <c r="AT217" s="328"/>
      <c r="AU217" s="346">
        <v>105.62888888888899</v>
      </c>
      <c r="AV217" s="346">
        <v>54.324444444444502</v>
      </c>
      <c r="AW217" s="346">
        <v>59.384029850746302</v>
      </c>
      <c r="AX217" s="346">
        <v>40.207391304347802</v>
      </c>
      <c r="AY217" s="346">
        <v>175.26617647058799</v>
      </c>
      <c r="AZ217" s="346"/>
      <c r="BA217" s="4"/>
    </row>
    <row r="218" spans="1:53" ht="14.4">
      <c r="A218" s="56"/>
      <c r="B218" s="83" t="s">
        <v>486</v>
      </c>
      <c r="C218" s="11"/>
      <c r="D218" s="70" t="s">
        <v>485</v>
      </c>
      <c r="E218" s="11">
        <v>2060</v>
      </c>
      <c r="F218" s="11">
        <v>1369</v>
      </c>
      <c r="G218" s="11">
        <v>1074</v>
      </c>
      <c r="H218" s="11">
        <v>924</v>
      </c>
      <c r="I218" s="11">
        <v>957</v>
      </c>
      <c r="J218" s="11"/>
      <c r="M218" s="327">
        <v>421215.07</v>
      </c>
      <c r="N218" s="327">
        <v>217953.260000001</v>
      </c>
      <c r="O218" s="327">
        <v>131698.87</v>
      </c>
      <c r="P218" s="327">
        <v>133426.5</v>
      </c>
      <c r="Q218" s="327">
        <v>1142523.45</v>
      </c>
      <c r="R218" s="327"/>
      <c r="S218" s="328"/>
      <c r="T218" s="328"/>
      <c r="U218" s="327">
        <v>184.58153812445201</v>
      </c>
      <c r="V218" s="327">
        <v>95.5097546012273</v>
      </c>
      <c r="W218" s="327">
        <v>61.1699349744543</v>
      </c>
      <c r="X218" s="327">
        <v>62.377980364656302</v>
      </c>
      <c r="Y218" s="327">
        <v>533.64009808500703</v>
      </c>
      <c r="Z218" s="327"/>
      <c r="AA218" s="4"/>
      <c r="AB218" s="11" t="s">
        <v>388</v>
      </c>
      <c r="AC218" s="11"/>
      <c r="AD218" s="70" t="s">
        <v>389</v>
      </c>
      <c r="AE218" s="24">
        <v>7</v>
      </c>
      <c r="AF218" s="24">
        <v>8</v>
      </c>
      <c r="AG218" s="24">
        <v>5</v>
      </c>
      <c r="AH218" s="24">
        <v>4</v>
      </c>
      <c r="AI218" s="24">
        <v>4</v>
      </c>
      <c r="AJ218" s="24"/>
      <c r="AK218" s="4"/>
      <c r="AL218" s="4"/>
      <c r="AM218" s="346">
        <v>538.07000000000005</v>
      </c>
      <c r="AN218" s="346">
        <v>441.99</v>
      </c>
      <c r="AO218" s="346">
        <v>232.12</v>
      </c>
      <c r="AP218" s="346">
        <v>163.36000000000001</v>
      </c>
      <c r="AQ218" s="346">
        <v>439.95</v>
      </c>
      <c r="AR218" s="346"/>
      <c r="AS218" s="328"/>
      <c r="AT218" s="328"/>
      <c r="AU218" s="346">
        <v>41.39</v>
      </c>
      <c r="AV218" s="346">
        <v>33.999230769230799</v>
      </c>
      <c r="AW218" s="346">
        <v>17.855384615384601</v>
      </c>
      <c r="AX218" s="346">
        <v>16.335999999999999</v>
      </c>
      <c r="AY218" s="346">
        <v>33.842307692307699</v>
      </c>
      <c r="AZ218" s="346"/>
      <c r="BA218" s="4"/>
    </row>
    <row r="219" spans="1:53" ht="14.4">
      <c r="A219" s="56"/>
      <c r="B219" s="83" t="s">
        <v>486</v>
      </c>
      <c r="C219" s="11"/>
      <c r="D219" s="70" t="s">
        <v>1285</v>
      </c>
      <c r="E219" s="11">
        <v>1</v>
      </c>
      <c r="F219" s="11"/>
      <c r="G219" s="11"/>
      <c r="H219" s="11"/>
      <c r="I219" s="11"/>
      <c r="J219" s="11"/>
      <c r="M219" s="327">
        <v>141.93</v>
      </c>
      <c r="N219" s="327">
        <v>0</v>
      </c>
      <c r="O219" s="327">
        <v>0</v>
      </c>
      <c r="P219" s="327">
        <v>0</v>
      </c>
      <c r="Q219" s="327">
        <v>0</v>
      </c>
      <c r="R219" s="327"/>
      <c r="S219" s="328"/>
      <c r="T219" s="328"/>
      <c r="U219" s="327">
        <v>141.93</v>
      </c>
      <c r="V219" s="327">
        <v>0</v>
      </c>
      <c r="W219" s="327">
        <v>0</v>
      </c>
      <c r="X219" s="327">
        <v>0</v>
      </c>
      <c r="Y219" s="327">
        <v>0</v>
      </c>
      <c r="Z219" s="327"/>
      <c r="AA219" s="4"/>
      <c r="AB219" s="11" t="s">
        <v>378</v>
      </c>
      <c r="AC219" s="11"/>
      <c r="AD219" s="70" t="s">
        <v>377</v>
      </c>
      <c r="AE219" s="24">
        <v>11</v>
      </c>
      <c r="AF219" s="24">
        <v>7</v>
      </c>
      <c r="AG219" s="24">
        <v>5</v>
      </c>
      <c r="AH219" s="24">
        <v>3</v>
      </c>
      <c r="AI219" s="24">
        <v>3</v>
      </c>
      <c r="AJ219" s="24"/>
      <c r="AK219" s="4"/>
      <c r="AL219" s="4"/>
      <c r="AM219" s="346">
        <v>987.66</v>
      </c>
      <c r="AN219" s="346">
        <v>474.59</v>
      </c>
      <c r="AO219" s="346">
        <v>524.65</v>
      </c>
      <c r="AP219" s="346">
        <v>552.79</v>
      </c>
      <c r="AQ219" s="346">
        <v>2571.5100000000002</v>
      </c>
      <c r="AR219" s="346"/>
      <c r="AS219" s="328"/>
      <c r="AT219" s="328"/>
      <c r="AU219" s="346">
        <v>82.305000000000007</v>
      </c>
      <c r="AV219" s="346">
        <v>39.5491666666667</v>
      </c>
      <c r="AW219" s="346">
        <v>47.695454545454503</v>
      </c>
      <c r="AX219" s="346">
        <v>50.253636363636403</v>
      </c>
      <c r="AY219" s="346">
        <v>233.773636363636</v>
      </c>
      <c r="AZ219" s="346"/>
      <c r="BA219" s="4"/>
    </row>
    <row r="220" spans="1:53" ht="14.4">
      <c r="A220" s="56"/>
      <c r="B220" s="83" t="s">
        <v>353</v>
      </c>
      <c r="C220" s="11"/>
      <c r="D220" s="70" t="s">
        <v>350</v>
      </c>
      <c r="E220" s="11">
        <v>68</v>
      </c>
      <c r="F220" s="11">
        <v>74</v>
      </c>
      <c r="G220" s="11">
        <v>37</v>
      </c>
      <c r="H220" s="11">
        <v>49</v>
      </c>
      <c r="I220" s="11">
        <v>51</v>
      </c>
      <c r="J220" s="11"/>
      <c r="M220" s="327">
        <v>11546.61</v>
      </c>
      <c r="N220" s="327">
        <v>9261.34</v>
      </c>
      <c r="O220" s="327">
        <v>5485.83</v>
      </c>
      <c r="P220" s="327">
        <v>4262.6099999999997</v>
      </c>
      <c r="Q220" s="327">
        <v>43895.45</v>
      </c>
      <c r="R220" s="327"/>
      <c r="S220" s="328"/>
      <c r="T220" s="328"/>
      <c r="U220" s="327">
        <v>104.023513513514</v>
      </c>
      <c r="V220" s="327">
        <v>83.435495495495502</v>
      </c>
      <c r="W220" s="327">
        <v>74.132837837837897</v>
      </c>
      <c r="X220" s="327">
        <v>41.790294117647001</v>
      </c>
      <c r="Y220" s="327">
        <v>406.439351851852</v>
      </c>
      <c r="Z220" s="327"/>
      <c r="AA220" s="4"/>
      <c r="AB220" s="11" t="s">
        <v>299</v>
      </c>
      <c r="AC220" s="11"/>
      <c r="AD220" s="70" t="s">
        <v>297</v>
      </c>
      <c r="AE220" s="24">
        <v>31</v>
      </c>
      <c r="AF220" s="24">
        <v>17</v>
      </c>
      <c r="AG220" s="24">
        <v>11</v>
      </c>
      <c r="AH220" s="24">
        <v>8</v>
      </c>
      <c r="AI220" s="24">
        <v>2</v>
      </c>
      <c r="AJ220" s="24"/>
      <c r="AK220" s="4"/>
      <c r="AL220" s="4"/>
      <c r="AM220" s="346">
        <v>13824.36</v>
      </c>
      <c r="AN220" s="346">
        <v>2136.42</v>
      </c>
      <c r="AO220" s="346">
        <v>1504.05</v>
      </c>
      <c r="AP220" s="346">
        <v>1781.84</v>
      </c>
      <c r="AQ220" s="346">
        <v>992.61</v>
      </c>
      <c r="AR220" s="346"/>
      <c r="AS220" s="328"/>
      <c r="AT220" s="328"/>
      <c r="AU220" s="346">
        <v>445.94709677419303</v>
      </c>
      <c r="AV220" s="346">
        <v>68.916774193548406</v>
      </c>
      <c r="AW220" s="346">
        <v>48.517741935483897</v>
      </c>
      <c r="AX220" s="346">
        <v>61.442758620689702</v>
      </c>
      <c r="AY220" s="346">
        <v>38.1773076923077</v>
      </c>
      <c r="AZ220" s="346"/>
      <c r="BA220" s="4"/>
    </row>
    <row r="221" spans="1:53" ht="14.4">
      <c r="A221" s="56"/>
      <c r="B221" s="83" t="s">
        <v>1262</v>
      </c>
      <c r="C221" s="11"/>
      <c r="D221" s="70" t="s">
        <v>391</v>
      </c>
      <c r="E221" s="11">
        <v>3</v>
      </c>
      <c r="F221" s="11"/>
      <c r="G221" s="11"/>
      <c r="H221" s="11"/>
      <c r="I221" s="11"/>
      <c r="J221" s="11"/>
      <c r="M221" s="327">
        <v>645.21</v>
      </c>
      <c r="N221" s="327">
        <v>0</v>
      </c>
      <c r="O221" s="327">
        <v>0</v>
      </c>
      <c r="P221" s="327">
        <v>0</v>
      </c>
      <c r="Q221" s="327">
        <v>0</v>
      </c>
      <c r="R221" s="327"/>
      <c r="S221" s="328"/>
      <c r="T221" s="328"/>
      <c r="U221" s="327">
        <v>215.07</v>
      </c>
      <c r="V221" s="327">
        <v>0</v>
      </c>
      <c r="W221" s="327">
        <v>0</v>
      </c>
      <c r="X221" s="327">
        <v>0</v>
      </c>
      <c r="Y221" s="327">
        <v>0</v>
      </c>
      <c r="Z221" s="327"/>
      <c r="AA221" s="4"/>
      <c r="AB221" s="11" t="s">
        <v>539</v>
      </c>
      <c r="AC221" s="11"/>
      <c r="AD221" s="70" t="s">
        <v>264</v>
      </c>
      <c r="AE221" s="24">
        <v>63</v>
      </c>
      <c r="AF221" s="24">
        <v>44</v>
      </c>
      <c r="AG221" s="24">
        <v>29</v>
      </c>
      <c r="AH221" s="24">
        <v>18</v>
      </c>
      <c r="AI221" s="24">
        <v>22</v>
      </c>
      <c r="AJ221" s="24"/>
      <c r="AK221" s="4"/>
      <c r="AL221" s="4"/>
      <c r="AM221" s="346">
        <v>31412.16</v>
      </c>
      <c r="AN221" s="346">
        <v>14428.8</v>
      </c>
      <c r="AO221" s="346">
        <v>6695.91</v>
      </c>
      <c r="AP221" s="346">
        <v>3093.87</v>
      </c>
      <c r="AQ221" s="346">
        <v>14749.68</v>
      </c>
      <c r="AR221" s="346"/>
      <c r="AS221" s="328"/>
      <c r="AT221" s="328"/>
      <c r="AU221" s="346">
        <v>498.60571428571399</v>
      </c>
      <c r="AV221" s="346">
        <v>229.02857142857201</v>
      </c>
      <c r="AW221" s="346">
        <v>113.49</v>
      </c>
      <c r="AX221" s="346">
        <v>52.438474576271197</v>
      </c>
      <c r="AY221" s="346">
        <v>245.828</v>
      </c>
      <c r="AZ221" s="346"/>
      <c r="BA221" s="4"/>
    </row>
    <row r="222" spans="1:53" ht="14.4">
      <c r="A222" s="56"/>
      <c r="B222" s="83" t="s">
        <v>1262</v>
      </c>
      <c r="C222" s="11"/>
      <c r="D222" s="70" t="s">
        <v>395</v>
      </c>
      <c r="E222" s="11">
        <v>49</v>
      </c>
      <c r="F222" s="11">
        <v>34</v>
      </c>
      <c r="G222" s="11">
        <v>26</v>
      </c>
      <c r="H222" s="11">
        <v>19</v>
      </c>
      <c r="I222" s="11">
        <v>13</v>
      </c>
      <c r="J222" s="11"/>
      <c r="M222" s="327">
        <v>19630.97</v>
      </c>
      <c r="N222" s="327">
        <v>11154.2</v>
      </c>
      <c r="O222" s="327">
        <v>8149.29</v>
      </c>
      <c r="P222" s="327">
        <v>2059.16</v>
      </c>
      <c r="Q222" s="327">
        <v>11950.26</v>
      </c>
      <c r="R222" s="327"/>
      <c r="S222" s="328"/>
      <c r="T222" s="328"/>
      <c r="U222" s="327">
        <v>350.55303571428601</v>
      </c>
      <c r="V222" s="327">
        <v>199.18214285714299</v>
      </c>
      <c r="W222" s="327">
        <v>181.095333333333</v>
      </c>
      <c r="X222" s="327">
        <v>55.652972972972997</v>
      </c>
      <c r="Y222" s="327">
        <v>385.49225806451602</v>
      </c>
      <c r="Z222" s="327"/>
      <c r="AA222" s="4"/>
      <c r="AB222" s="11" t="s">
        <v>265</v>
      </c>
      <c r="AC222" s="11"/>
      <c r="AD222" s="70" t="s">
        <v>266</v>
      </c>
      <c r="AE222" s="24">
        <v>20</v>
      </c>
      <c r="AF222" s="24">
        <v>12</v>
      </c>
      <c r="AG222" s="24">
        <v>8</v>
      </c>
      <c r="AH222" s="24">
        <v>8</v>
      </c>
      <c r="AI222" s="24">
        <v>7</v>
      </c>
      <c r="AJ222" s="24"/>
      <c r="AK222" s="4"/>
      <c r="AL222" s="4"/>
      <c r="AM222" s="346">
        <v>2670.37</v>
      </c>
      <c r="AN222" s="346">
        <v>711.65</v>
      </c>
      <c r="AO222" s="346">
        <v>426.33</v>
      </c>
      <c r="AP222" s="346">
        <v>286.62</v>
      </c>
      <c r="AQ222" s="346">
        <v>2283.1</v>
      </c>
      <c r="AR222" s="346"/>
      <c r="AS222" s="328"/>
      <c r="AT222" s="328"/>
      <c r="AU222" s="346">
        <v>127.160476190476</v>
      </c>
      <c r="AV222" s="346">
        <v>33.888095238095197</v>
      </c>
      <c r="AW222" s="346">
        <v>20.301428571428598</v>
      </c>
      <c r="AX222" s="346">
        <v>13.648571428571399</v>
      </c>
      <c r="AY222" s="346">
        <v>108.719047619048</v>
      </c>
      <c r="AZ222" s="346"/>
      <c r="BA222" s="4"/>
    </row>
    <row r="223" spans="1:53" ht="14.4">
      <c r="A223" s="56"/>
      <c r="B223" s="83" t="s">
        <v>398</v>
      </c>
      <c r="C223" s="11"/>
      <c r="D223" s="70" t="s">
        <v>391</v>
      </c>
      <c r="E223" s="11">
        <v>2</v>
      </c>
      <c r="F223" s="11">
        <v>1</v>
      </c>
      <c r="G223" s="11">
        <v>1</v>
      </c>
      <c r="H223" s="11">
        <v>1</v>
      </c>
      <c r="I223" s="11">
        <v>1</v>
      </c>
      <c r="J223" s="11"/>
      <c r="M223" s="327">
        <v>805.84</v>
      </c>
      <c r="N223" s="327">
        <v>211.46</v>
      </c>
      <c r="O223" s="327">
        <v>70.5</v>
      </c>
      <c r="P223" s="327">
        <v>87</v>
      </c>
      <c r="Q223" s="327">
        <v>2358.5500000000002</v>
      </c>
      <c r="R223" s="327"/>
      <c r="S223" s="328"/>
      <c r="T223" s="328"/>
      <c r="U223" s="327">
        <v>402.92</v>
      </c>
      <c r="V223" s="327">
        <v>105.73</v>
      </c>
      <c r="W223" s="327">
        <v>35.25</v>
      </c>
      <c r="X223" s="327">
        <v>43.5</v>
      </c>
      <c r="Y223" s="327">
        <v>1179.2750000000001</v>
      </c>
      <c r="Z223" s="327"/>
      <c r="AA223" s="4"/>
      <c r="AB223" s="11" t="s">
        <v>270</v>
      </c>
      <c r="AC223" s="11"/>
      <c r="AD223" s="70" t="s">
        <v>268</v>
      </c>
      <c r="AE223" s="24">
        <v>94</v>
      </c>
      <c r="AF223" s="24">
        <v>65</v>
      </c>
      <c r="AG223" s="24">
        <v>51</v>
      </c>
      <c r="AH223" s="24">
        <v>45</v>
      </c>
      <c r="AI223" s="24">
        <v>46</v>
      </c>
      <c r="AJ223" s="24"/>
      <c r="AK223" s="4"/>
      <c r="AL223" s="4"/>
      <c r="AM223" s="346">
        <v>27124.2</v>
      </c>
      <c r="AN223" s="346">
        <v>12873.68</v>
      </c>
      <c r="AO223" s="346">
        <v>10510.09</v>
      </c>
      <c r="AP223" s="346">
        <v>9083.51</v>
      </c>
      <c r="AQ223" s="346">
        <v>76536.25</v>
      </c>
      <c r="AR223" s="346"/>
      <c r="AS223" s="328"/>
      <c r="AT223" s="328"/>
      <c r="AU223" s="346">
        <v>268.55643564356399</v>
      </c>
      <c r="AV223" s="346">
        <v>127.462178217822</v>
      </c>
      <c r="AW223" s="346">
        <v>116.778777777778</v>
      </c>
      <c r="AX223" s="346">
        <v>102.06191011236</v>
      </c>
      <c r="AY223" s="346">
        <v>879.72701149425302</v>
      </c>
      <c r="AZ223" s="346"/>
      <c r="BA223" s="4"/>
    </row>
    <row r="224" spans="1:53" ht="14.4">
      <c r="A224" s="56"/>
      <c r="B224" s="83" t="s">
        <v>398</v>
      </c>
      <c r="C224" s="11"/>
      <c r="D224" s="70" t="s">
        <v>395</v>
      </c>
      <c r="E224" s="11">
        <v>572</v>
      </c>
      <c r="F224" s="11">
        <v>365</v>
      </c>
      <c r="G224" s="11">
        <v>287</v>
      </c>
      <c r="H224" s="11">
        <v>236</v>
      </c>
      <c r="I224" s="11">
        <v>271</v>
      </c>
      <c r="J224" s="11"/>
      <c r="M224" s="327">
        <v>102659.52</v>
      </c>
      <c r="N224" s="327">
        <v>55787</v>
      </c>
      <c r="O224" s="327">
        <v>31956.87</v>
      </c>
      <c r="P224" s="327">
        <v>34379.79</v>
      </c>
      <c r="Q224" s="327">
        <v>298612.84000000003</v>
      </c>
      <c r="R224" s="327"/>
      <c r="S224" s="328"/>
      <c r="T224" s="328"/>
      <c r="U224" s="327">
        <v>157.93772307692299</v>
      </c>
      <c r="V224" s="327">
        <v>85.826153846153801</v>
      </c>
      <c r="W224" s="327">
        <v>49.854711388455499</v>
      </c>
      <c r="X224" s="327">
        <v>53.5510747663552</v>
      </c>
      <c r="Y224" s="327">
        <v>459.40436923076902</v>
      </c>
      <c r="Z224" s="327"/>
      <c r="AA224" s="4"/>
      <c r="AB224" s="11" t="s">
        <v>271</v>
      </c>
      <c r="AC224" s="11"/>
      <c r="AD224" s="70" t="s">
        <v>272</v>
      </c>
      <c r="AE224" s="24">
        <v>106</v>
      </c>
      <c r="AF224" s="24">
        <v>63</v>
      </c>
      <c r="AG224" s="24">
        <v>37</v>
      </c>
      <c r="AH224" s="24">
        <v>15</v>
      </c>
      <c r="AI224" s="24">
        <v>18</v>
      </c>
      <c r="AJ224" s="24"/>
      <c r="AK224" s="4"/>
      <c r="AL224" s="4"/>
      <c r="AM224" s="346">
        <v>74223.14</v>
      </c>
      <c r="AN224" s="346">
        <v>46283.98</v>
      </c>
      <c r="AO224" s="346">
        <v>5158.04</v>
      </c>
      <c r="AP224" s="346">
        <v>1144.81</v>
      </c>
      <c r="AQ224" s="346">
        <v>18288.93</v>
      </c>
      <c r="AR224" s="346"/>
      <c r="AS224" s="328"/>
      <c r="AT224" s="328"/>
      <c r="AU224" s="346">
        <v>687.251296296296</v>
      </c>
      <c r="AV224" s="346">
        <v>428.55537037036999</v>
      </c>
      <c r="AW224" s="346">
        <v>52.101414141414097</v>
      </c>
      <c r="AX224" s="346">
        <v>11.8021649484536</v>
      </c>
      <c r="AY224" s="346">
        <v>181.07851485148501</v>
      </c>
      <c r="AZ224" s="346"/>
      <c r="BA224" s="4"/>
    </row>
    <row r="225" spans="1:53" ht="14.4">
      <c r="A225" s="56"/>
      <c r="B225" s="83" t="s">
        <v>571</v>
      </c>
      <c r="C225" s="11"/>
      <c r="D225" s="70" t="s">
        <v>572</v>
      </c>
      <c r="E225" s="11">
        <v>173</v>
      </c>
      <c r="F225" s="11">
        <v>98</v>
      </c>
      <c r="G225" s="11">
        <v>66</v>
      </c>
      <c r="H225" s="11">
        <v>54</v>
      </c>
      <c r="I225" s="11">
        <v>54</v>
      </c>
      <c r="J225" s="11"/>
      <c r="M225" s="327">
        <v>53053.45</v>
      </c>
      <c r="N225" s="327">
        <v>23159.78</v>
      </c>
      <c r="O225" s="327">
        <v>47744.61</v>
      </c>
      <c r="P225" s="327">
        <v>17372.689999999999</v>
      </c>
      <c r="Q225" s="327">
        <v>137685.48000000001</v>
      </c>
      <c r="R225" s="327"/>
      <c r="S225" s="328"/>
      <c r="T225" s="328"/>
      <c r="U225" s="327">
        <v>276.320052083333</v>
      </c>
      <c r="V225" s="327">
        <v>120.623854166667</v>
      </c>
      <c r="W225" s="327">
        <v>262.33302197802197</v>
      </c>
      <c r="X225" s="327">
        <v>94.932732240437105</v>
      </c>
      <c r="Y225" s="327">
        <v>752.379672131147</v>
      </c>
      <c r="Z225" s="327"/>
      <c r="AA225" s="4"/>
      <c r="AB225" s="11" t="s">
        <v>1267</v>
      </c>
      <c r="AC225" s="11"/>
      <c r="AD225" s="70" t="s">
        <v>237</v>
      </c>
      <c r="AE225" s="24">
        <v>1</v>
      </c>
      <c r="AF225" s="24">
        <v>1</v>
      </c>
      <c r="AG225" s="24">
        <v>1</v>
      </c>
      <c r="AH225" s="24"/>
      <c r="AI225" s="24"/>
      <c r="AJ225" s="24"/>
      <c r="AK225" s="4"/>
      <c r="AL225" s="4"/>
      <c r="AM225" s="346">
        <v>539.38</v>
      </c>
      <c r="AN225" s="346">
        <v>553.58000000000004</v>
      </c>
      <c r="AO225" s="346">
        <v>369.98</v>
      </c>
      <c r="AP225" s="346">
        <v>0</v>
      </c>
      <c r="AQ225" s="346">
        <v>0</v>
      </c>
      <c r="AR225" s="346"/>
      <c r="AS225" s="328"/>
      <c r="AT225" s="328"/>
      <c r="AU225" s="346">
        <v>539.38</v>
      </c>
      <c r="AV225" s="346">
        <v>553.58000000000004</v>
      </c>
      <c r="AW225" s="346">
        <v>369.98</v>
      </c>
      <c r="AX225" s="346">
        <v>0</v>
      </c>
      <c r="AY225" s="346">
        <v>0</v>
      </c>
      <c r="AZ225" s="346"/>
      <c r="BA225" s="4"/>
    </row>
    <row r="226" spans="1:53" ht="14.4">
      <c r="A226" s="56"/>
      <c r="B226" s="83" t="s">
        <v>257</v>
      </c>
      <c r="C226" s="11"/>
      <c r="D226" s="70" t="s">
        <v>258</v>
      </c>
      <c r="E226" s="11">
        <v>105</v>
      </c>
      <c r="F226" s="11">
        <v>58</v>
      </c>
      <c r="G226" s="11">
        <v>39</v>
      </c>
      <c r="H226" s="11">
        <v>35</v>
      </c>
      <c r="I226" s="11">
        <v>43</v>
      </c>
      <c r="J226" s="11"/>
      <c r="M226" s="327">
        <v>21774.49</v>
      </c>
      <c r="N226" s="327">
        <v>8342.06</v>
      </c>
      <c r="O226" s="327">
        <v>6643.61</v>
      </c>
      <c r="P226" s="327">
        <v>9239.61</v>
      </c>
      <c r="Q226" s="327">
        <v>54282.6</v>
      </c>
      <c r="R226" s="327"/>
      <c r="S226" s="328"/>
      <c r="T226" s="328"/>
      <c r="U226" s="327">
        <v>182.97890756302499</v>
      </c>
      <c r="V226" s="327">
        <v>70.101344537815095</v>
      </c>
      <c r="W226" s="327">
        <v>57.770521739130402</v>
      </c>
      <c r="X226" s="327">
        <v>80.344434782608701</v>
      </c>
      <c r="Y226" s="327">
        <v>467.953448275862</v>
      </c>
      <c r="Z226" s="327"/>
      <c r="AA226" s="4"/>
      <c r="AB226" s="11" t="s">
        <v>435</v>
      </c>
      <c r="AC226" s="11"/>
      <c r="AD226" s="70" t="s">
        <v>432</v>
      </c>
      <c r="AE226" s="24">
        <v>14</v>
      </c>
      <c r="AF226" s="24">
        <v>7</v>
      </c>
      <c r="AG226" s="24">
        <v>5</v>
      </c>
      <c r="AH226" s="24">
        <v>5</v>
      </c>
      <c r="AI226" s="24">
        <v>3</v>
      </c>
      <c r="AJ226" s="24"/>
      <c r="AK226" s="4"/>
      <c r="AL226" s="4"/>
      <c r="AM226" s="346">
        <v>4205.92</v>
      </c>
      <c r="AN226" s="346">
        <v>492.07</v>
      </c>
      <c r="AO226" s="346">
        <v>294.10000000000002</v>
      </c>
      <c r="AP226" s="346">
        <v>346.81</v>
      </c>
      <c r="AQ226" s="346">
        <v>20279.080000000002</v>
      </c>
      <c r="AR226" s="346"/>
      <c r="AS226" s="328"/>
      <c r="AT226" s="328"/>
      <c r="AU226" s="346">
        <v>300.42285714285703</v>
      </c>
      <c r="AV226" s="346">
        <v>35.147857142857099</v>
      </c>
      <c r="AW226" s="346">
        <v>21.007142857142899</v>
      </c>
      <c r="AX226" s="346">
        <v>26.6776923076923</v>
      </c>
      <c r="AY226" s="346">
        <v>1448.5057142857099</v>
      </c>
      <c r="AZ226" s="346"/>
      <c r="BA226" s="4"/>
    </row>
    <row r="227" spans="1:53" ht="14.4">
      <c r="A227" s="56"/>
      <c r="B227" s="83" t="s">
        <v>491</v>
      </c>
      <c r="C227" s="11"/>
      <c r="D227" s="70" t="s">
        <v>489</v>
      </c>
      <c r="E227" s="11">
        <v>2892</v>
      </c>
      <c r="F227" s="11">
        <v>2075</v>
      </c>
      <c r="G227" s="11">
        <v>1649</v>
      </c>
      <c r="H227" s="11">
        <v>1506</v>
      </c>
      <c r="I227" s="11">
        <v>1587</v>
      </c>
      <c r="J227" s="11"/>
      <c r="M227" s="327">
        <v>590170.429999999</v>
      </c>
      <c r="N227" s="327">
        <v>399022.6</v>
      </c>
      <c r="O227" s="327">
        <v>238762.12</v>
      </c>
      <c r="P227" s="327">
        <v>211933.75</v>
      </c>
      <c r="Q227" s="327">
        <v>1884269.39</v>
      </c>
      <c r="R227" s="327"/>
      <c r="S227" s="328"/>
      <c r="T227" s="328"/>
      <c r="U227" s="327">
        <v>174.917139893301</v>
      </c>
      <c r="V227" s="327">
        <v>118.26395969175999</v>
      </c>
      <c r="W227" s="327">
        <v>75.414440934933694</v>
      </c>
      <c r="X227" s="327">
        <v>67.645627194382499</v>
      </c>
      <c r="Y227" s="327">
        <v>602.00300000000004</v>
      </c>
      <c r="Z227" s="327"/>
      <c r="AA227" s="4"/>
      <c r="AB227" s="11" t="s">
        <v>590</v>
      </c>
      <c r="AC227" s="11"/>
      <c r="AD227" s="70" t="s">
        <v>326</v>
      </c>
      <c r="AE227" s="24">
        <v>9</v>
      </c>
      <c r="AF227" s="24">
        <v>7</v>
      </c>
      <c r="AG227" s="24">
        <v>6</v>
      </c>
      <c r="AH227" s="24">
        <v>6</v>
      </c>
      <c r="AI227" s="24">
        <v>6</v>
      </c>
      <c r="AJ227" s="24"/>
      <c r="AK227" s="4"/>
      <c r="AL227" s="4"/>
      <c r="AM227" s="346">
        <v>289.86</v>
      </c>
      <c r="AN227" s="346">
        <v>490.27</v>
      </c>
      <c r="AO227" s="346">
        <v>157.86000000000001</v>
      </c>
      <c r="AP227" s="346">
        <v>261.61</v>
      </c>
      <c r="AQ227" s="346">
        <v>2534.04</v>
      </c>
      <c r="AR227" s="346"/>
      <c r="AS227" s="328"/>
      <c r="AT227" s="328"/>
      <c r="AU227" s="346">
        <v>28.986000000000001</v>
      </c>
      <c r="AV227" s="346">
        <v>49.027000000000001</v>
      </c>
      <c r="AW227" s="346">
        <v>15.786</v>
      </c>
      <c r="AX227" s="346">
        <v>29.067777777777799</v>
      </c>
      <c r="AY227" s="346">
        <v>281.56</v>
      </c>
      <c r="AZ227" s="346"/>
      <c r="BA227" s="4"/>
    </row>
    <row r="228" spans="1:53" ht="14.4">
      <c r="A228" s="56"/>
      <c r="B228" s="83" t="s">
        <v>493</v>
      </c>
      <c r="C228" s="11"/>
      <c r="D228" s="70" t="s">
        <v>494</v>
      </c>
      <c r="E228" s="11">
        <v>47</v>
      </c>
      <c r="F228" s="11">
        <v>24</v>
      </c>
      <c r="G228" s="11">
        <v>21</v>
      </c>
      <c r="H228" s="11">
        <v>19</v>
      </c>
      <c r="I228" s="11">
        <v>19</v>
      </c>
      <c r="J228" s="11"/>
      <c r="M228" s="327">
        <v>10002.15</v>
      </c>
      <c r="N228" s="327">
        <v>8000.5</v>
      </c>
      <c r="O228" s="327">
        <v>3041.46</v>
      </c>
      <c r="P228" s="327">
        <v>4513.2700000000004</v>
      </c>
      <c r="Q228" s="327">
        <v>57327.22</v>
      </c>
      <c r="R228" s="327"/>
      <c r="S228" s="328"/>
      <c r="T228" s="328"/>
      <c r="U228" s="327">
        <v>192.34903846153799</v>
      </c>
      <c r="V228" s="327">
        <v>153.855769230769</v>
      </c>
      <c r="W228" s="327">
        <v>66.118695652173898</v>
      </c>
      <c r="X228" s="327">
        <v>94.026458333333295</v>
      </c>
      <c r="Y228" s="327">
        <v>1124.0631372549001</v>
      </c>
      <c r="Z228" s="327"/>
      <c r="AA228" s="4"/>
      <c r="AB228" s="11" t="s">
        <v>224</v>
      </c>
      <c r="AC228" s="11"/>
      <c r="AD228" s="70" t="s">
        <v>220</v>
      </c>
      <c r="AE228" s="24">
        <v>46</v>
      </c>
      <c r="AF228" s="24">
        <v>21</v>
      </c>
      <c r="AG228" s="24">
        <v>13</v>
      </c>
      <c r="AH228" s="24">
        <v>10</v>
      </c>
      <c r="AI228" s="24">
        <v>6</v>
      </c>
      <c r="AJ228" s="24"/>
      <c r="AK228" s="4"/>
      <c r="AL228" s="4"/>
      <c r="AM228" s="346">
        <v>8535.2999999999993</v>
      </c>
      <c r="AN228" s="346">
        <v>4095.26</v>
      </c>
      <c r="AO228" s="346">
        <v>1384.67</v>
      </c>
      <c r="AP228" s="346">
        <v>2376.2600000000002</v>
      </c>
      <c r="AQ228" s="346">
        <v>11004.16</v>
      </c>
      <c r="AR228" s="346"/>
      <c r="AS228" s="328"/>
      <c r="AT228" s="328"/>
      <c r="AU228" s="346">
        <v>185.55</v>
      </c>
      <c r="AV228" s="346">
        <v>89.027391304347802</v>
      </c>
      <c r="AW228" s="346">
        <v>30.101521739130401</v>
      </c>
      <c r="AX228" s="346">
        <v>55.2618604651163</v>
      </c>
      <c r="AY228" s="346">
        <v>239.22086956521699</v>
      </c>
      <c r="AZ228" s="346"/>
      <c r="BA228" s="4"/>
    </row>
    <row r="229" spans="1:53" ht="14.4">
      <c r="A229" s="56"/>
      <c r="B229" s="83" t="s">
        <v>497</v>
      </c>
      <c r="C229" s="11"/>
      <c r="D229" s="70" t="s">
        <v>496</v>
      </c>
      <c r="E229" s="11">
        <v>179</v>
      </c>
      <c r="F229" s="11">
        <v>120</v>
      </c>
      <c r="G229" s="11">
        <v>88</v>
      </c>
      <c r="H229" s="11">
        <v>51</v>
      </c>
      <c r="I229" s="11">
        <v>100</v>
      </c>
      <c r="J229" s="11"/>
      <c r="M229" s="327">
        <v>29925.29</v>
      </c>
      <c r="N229" s="327">
        <v>12283.47</v>
      </c>
      <c r="O229" s="327">
        <v>11244.95</v>
      </c>
      <c r="P229" s="327">
        <v>9860.51</v>
      </c>
      <c r="Q229" s="327">
        <v>112777.36</v>
      </c>
      <c r="R229" s="327"/>
      <c r="S229" s="328"/>
      <c r="T229" s="328"/>
      <c r="U229" s="327">
        <v>143.871586538461</v>
      </c>
      <c r="V229" s="327">
        <v>59.055144230769301</v>
      </c>
      <c r="W229" s="327">
        <v>73.496405228758206</v>
      </c>
      <c r="X229" s="327">
        <v>83.563644067796602</v>
      </c>
      <c r="Y229" s="327">
        <v>575.39469387755105</v>
      </c>
      <c r="Z229" s="327"/>
      <c r="AA229" s="4"/>
      <c r="AB229" s="11" t="s">
        <v>332</v>
      </c>
      <c r="AC229" s="11"/>
      <c r="AD229" s="70" t="s">
        <v>330</v>
      </c>
      <c r="AE229" s="24">
        <v>7</v>
      </c>
      <c r="AF229" s="24">
        <v>4</v>
      </c>
      <c r="AG229" s="24">
        <v>2</v>
      </c>
      <c r="AH229" s="24">
        <v>2</v>
      </c>
      <c r="AI229" s="24">
        <v>2</v>
      </c>
      <c r="AJ229" s="24"/>
      <c r="AK229" s="4"/>
      <c r="AL229" s="4"/>
      <c r="AM229" s="346">
        <v>2237.21</v>
      </c>
      <c r="AN229" s="346">
        <v>1375.97</v>
      </c>
      <c r="AO229" s="346">
        <v>36.67</v>
      </c>
      <c r="AP229" s="346">
        <v>43.67</v>
      </c>
      <c r="AQ229" s="346">
        <v>1907.63</v>
      </c>
      <c r="AR229" s="346"/>
      <c r="AS229" s="328"/>
      <c r="AT229" s="328"/>
      <c r="AU229" s="346">
        <v>319.60142857142898</v>
      </c>
      <c r="AV229" s="346">
        <v>196.56714285714301</v>
      </c>
      <c r="AW229" s="346">
        <v>5.2385714285714302</v>
      </c>
      <c r="AX229" s="346">
        <v>6.2385714285714302</v>
      </c>
      <c r="AY229" s="346">
        <v>272.51857142857102</v>
      </c>
      <c r="AZ229" s="346"/>
      <c r="BA229" s="4"/>
    </row>
    <row r="230" spans="1:53" ht="14.4">
      <c r="A230" s="56"/>
      <c r="B230" s="83" t="s">
        <v>551</v>
      </c>
      <c r="C230" s="11"/>
      <c r="D230" s="70" t="s">
        <v>499</v>
      </c>
      <c r="E230" s="11">
        <v>140</v>
      </c>
      <c r="F230" s="11">
        <v>94</v>
      </c>
      <c r="G230" s="11">
        <v>47</v>
      </c>
      <c r="H230" s="11">
        <v>58</v>
      </c>
      <c r="I230" s="11">
        <v>69</v>
      </c>
      <c r="J230" s="11"/>
      <c r="M230" s="327">
        <v>34806.25</v>
      </c>
      <c r="N230" s="327">
        <v>23506.82</v>
      </c>
      <c r="O230" s="327">
        <v>8695.93</v>
      </c>
      <c r="P230" s="327">
        <v>8438.64</v>
      </c>
      <c r="Q230" s="327">
        <v>167982.92</v>
      </c>
      <c r="R230" s="327"/>
      <c r="S230" s="328"/>
      <c r="T230" s="328"/>
      <c r="U230" s="327">
        <v>221.69585987261101</v>
      </c>
      <c r="V230" s="327">
        <v>149.72496815286601</v>
      </c>
      <c r="W230" s="327">
        <v>96.621444444444407</v>
      </c>
      <c r="X230" s="327">
        <v>60.276000000000003</v>
      </c>
      <c r="Y230" s="327">
        <v>1076.81358974359</v>
      </c>
      <c r="Z230" s="327"/>
      <c r="AA230" s="4"/>
      <c r="AB230" s="11" t="s">
        <v>273</v>
      </c>
      <c r="AC230" s="11"/>
      <c r="AD230" s="70" t="s">
        <v>274</v>
      </c>
      <c r="AE230" s="24">
        <v>71</v>
      </c>
      <c r="AF230" s="24">
        <v>41</v>
      </c>
      <c r="AG230" s="24">
        <v>31</v>
      </c>
      <c r="AH230" s="24">
        <v>19</v>
      </c>
      <c r="AI230" s="24">
        <v>22</v>
      </c>
      <c r="AJ230" s="24"/>
      <c r="AK230" s="4"/>
      <c r="AL230" s="4"/>
      <c r="AM230" s="346">
        <v>19445.669999999998</v>
      </c>
      <c r="AN230" s="346">
        <v>4273.92</v>
      </c>
      <c r="AO230" s="346">
        <v>11343.07</v>
      </c>
      <c r="AP230" s="346">
        <v>4112.33</v>
      </c>
      <c r="AQ230" s="346">
        <v>23539.85</v>
      </c>
      <c r="AR230" s="346"/>
      <c r="AS230" s="328"/>
      <c r="AT230" s="328"/>
      <c r="AU230" s="346">
        <v>249.30346153846199</v>
      </c>
      <c r="AV230" s="346">
        <v>54.793846153846197</v>
      </c>
      <c r="AW230" s="346">
        <v>171.86469696969701</v>
      </c>
      <c r="AX230" s="346">
        <v>67.415245901639395</v>
      </c>
      <c r="AY230" s="346">
        <v>351.34104477611902</v>
      </c>
      <c r="AZ230" s="346"/>
      <c r="BA230" s="4"/>
    </row>
    <row r="231" spans="1:53" ht="14.4">
      <c r="A231" s="56"/>
      <c r="B231" s="83" t="s">
        <v>502</v>
      </c>
      <c r="C231" s="11"/>
      <c r="D231" s="70" t="s">
        <v>501</v>
      </c>
      <c r="E231" s="11">
        <v>218</v>
      </c>
      <c r="F231" s="11">
        <v>124</v>
      </c>
      <c r="G231" s="11">
        <v>93</v>
      </c>
      <c r="H231" s="11">
        <v>74</v>
      </c>
      <c r="I231" s="11">
        <v>87</v>
      </c>
      <c r="J231" s="11"/>
      <c r="M231" s="327">
        <v>56544.95</v>
      </c>
      <c r="N231" s="327">
        <v>18791.48</v>
      </c>
      <c r="O231" s="327">
        <v>12794.88</v>
      </c>
      <c r="P231" s="327">
        <v>9953.6299999999992</v>
      </c>
      <c r="Q231" s="327">
        <v>129643.5</v>
      </c>
      <c r="R231" s="327"/>
      <c r="S231" s="328"/>
      <c r="T231" s="328"/>
      <c r="U231" s="327">
        <v>230.79571428571401</v>
      </c>
      <c r="V231" s="327">
        <v>76.699918367346896</v>
      </c>
      <c r="W231" s="327">
        <v>56.614513274336304</v>
      </c>
      <c r="X231" s="327">
        <v>43.848590308369999</v>
      </c>
      <c r="Y231" s="327">
        <v>554.03205128205104</v>
      </c>
      <c r="Z231" s="327"/>
      <c r="AA231" s="4"/>
      <c r="AB231" s="11" t="s">
        <v>393</v>
      </c>
      <c r="AC231" s="11"/>
      <c r="AD231" s="70" t="s">
        <v>377</v>
      </c>
      <c r="AE231" s="24">
        <v>1</v>
      </c>
      <c r="AF231" s="24">
        <v>1</v>
      </c>
      <c r="AG231" s="24">
        <v>1</v>
      </c>
      <c r="AH231" s="24">
        <v>1</v>
      </c>
      <c r="AI231" s="24">
        <v>1</v>
      </c>
      <c r="AJ231" s="24"/>
      <c r="AK231" s="4"/>
      <c r="AL231" s="4"/>
      <c r="AM231" s="346">
        <v>194.63</v>
      </c>
      <c r="AN231" s="346">
        <v>214.16</v>
      </c>
      <c r="AO231" s="346">
        <v>178.47</v>
      </c>
      <c r="AP231" s="346">
        <v>187.45</v>
      </c>
      <c r="AQ231" s="346">
        <v>472.25</v>
      </c>
      <c r="AR231" s="346"/>
      <c r="AS231" s="328"/>
      <c r="AT231" s="328"/>
      <c r="AU231" s="346">
        <v>194.63</v>
      </c>
      <c r="AV231" s="346">
        <v>214.16</v>
      </c>
      <c r="AW231" s="346">
        <v>178.47</v>
      </c>
      <c r="AX231" s="346">
        <v>187.45</v>
      </c>
      <c r="AY231" s="346">
        <v>472.25</v>
      </c>
      <c r="AZ231" s="346"/>
      <c r="BA231" s="4"/>
    </row>
    <row r="232" spans="1:53" ht="14.4">
      <c r="A232" s="56"/>
      <c r="B232" s="83" t="s">
        <v>593</v>
      </c>
      <c r="C232" s="11"/>
      <c r="D232" s="70" t="s">
        <v>330</v>
      </c>
      <c r="E232" s="11">
        <v>2</v>
      </c>
      <c r="F232" s="11">
        <v>2</v>
      </c>
      <c r="G232" s="11">
        <v>3</v>
      </c>
      <c r="H232" s="11">
        <v>2</v>
      </c>
      <c r="I232" s="11">
        <v>2</v>
      </c>
      <c r="J232" s="11"/>
      <c r="M232" s="327">
        <v>305.49</v>
      </c>
      <c r="N232" s="327">
        <v>195.13</v>
      </c>
      <c r="O232" s="327">
        <v>305.47000000000003</v>
      </c>
      <c r="P232" s="327">
        <v>75.28</v>
      </c>
      <c r="Q232" s="327">
        <v>653.11</v>
      </c>
      <c r="R232" s="327"/>
      <c r="S232" s="328"/>
      <c r="T232" s="328"/>
      <c r="U232" s="327">
        <v>101.83</v>
      </c>
      <c r="V232" s="327">
        <v>65.043333333333294</v>
      </c>
      <c r="W232" s="327">
        <v>101.823333333333</v>
      </c>
      <c r="X232" s="327">
        <v>25.093333333333302</v>
      </c>
      <c r="Y232" s="327">
        <v>217.70333333333301</v>
      </c>
      <c r="Z232" s="327"/>
      <c r="AA232" s="4"/>
      <c r="AB232" s="11" t="s">
        <v>393</v>
      </c>
      <c r="AC232" s="11"/>
      <c r="AD232" s="70" t="s">
        <v>391</v>
      </c>
      <c r="AE232" s="24">
        <v>308</v>
      </c>
      <c r="AF232" s="24">
        <v>160</v>
      </c>
      <c r="AG232" s="24">
        <v>102</v>
      </c>
      <c r="AH232" s="24">
        <v>89</v>
      </c>
      <c r="AI232" s="24">
        <v>93</v>
      </c>
      <c r="AJ232" s="24"/>
      <c r="AK232" s="4"/>
      <c r="AL232" s="4"/>
      <c r="AM232" s="346">
        <v>97542.399999999907</v>
      </c>
      <c r="AN232" s="346">
        <v>44317.4</v>
      </c>
      <c r="AO232" s="346">
        <v>13854.65</v>
      </c>
      <c r="AP232" s="346">
        <v>11292.99</v>
      </c>
      <c r="AQ232" s="346">
        <v>120255.31</v>
      </c>
      <c r="AR232" s="346"/>
      <c r="AS232" s="328"/>
      <c r="AT232" s="328"/>
      <c r="AU232" s="346">
        <v>303.87040498442298</v>
      </c>
      <c r="AV232" s="346">
        <v>138.060436137072</v>
      </c>
      <c r="AW232" s="346">
        <v>44.982629870129898</v>
      </c>
      <c r="AX232" s="346">
        <v>36.905196078431402</v>
      </c>
      <c r="AY232" s="346">
        <v>390.43931818181801</v>
      </c>
      <c r="AZ232" s="346"/>
      <c r="BA232" s="4"/>
    </row>
    <row r="233" spans="1:53" ht="14.4">
      <c r="A233" s="56"/>
      <c r="B233" s="83" t="s">
        <v>538</v>
      </c>
      <c r="C233" s="11"/>
      <c r="D233" s="70" t="s">
        <v>260</v>
      </c>
      <c r="E233" s="11">
        <v>155</v>
      </c>
      <c r="F233" s="11">
        <v>109</v>
      </c>
      <c r="G233" s="11">
        <v>75</v>
      </c>
      <c r="H233" s="11">
        <v>65</v>
      </c>
      <c r="I233" s="11">
        <v>74</v>
      </c>
      <c r="J233" s="11"/>
      <c r="M233" s="327">
        <v>27699.62</v>
      </c>
      <c r="N233" s="327">
        <v>15581.44</v>
      </c>
      <c r="O233" s="327">
        <v>8798.4699999999993</v>
      </c>
      <c r="P233" s="327">
        <v>11349.54</v>
      </c>
      <c r="Q233" s="327">
        <v>87603.730000000098</v>
      </c>
      <c r="R233" s="327"/>
      <c r="S233" s="328"/>
      <c r="T233" s="328"/>
      <c r="U233" s="327">
        <v>163.90307692307701</v>
      </c>
      <c r="V233" s="327">
        <v>92.197869822485202</v>
      </c>
      <c r="W233" s="327">
        <v>55.336289308176099</v>
      </c>
      <c r="X233" s="327">
        <v>68.370722891566302</v>
      </c>
      <c r="Y233" s="327">
        <v>518.36526627218996</v>
      </c>
      <c r="Z233" s="327"/>
      <c r="AA233" s="4"/>
      <c r="AB233" s="11" t="s">
        <v>618</v>
      </c>
      <c r="AC233" s="11"/>
      <c r="AD233" s="70" t="s">
        <v>460</v>
      </c>
      <c r="AE233" s="24"/>
      <c r="AF233" s="24">
        <v>1</v>
      </c>
      <c r="AG233" s="24"/>
      <c r="AH233" s="24"/>
      <c r="AI233" s="24"/>
      <c r="AJ233" s="24"/>
      <c r="AK233" s="4"/>
      <c r="AL233" s="4"/>
      <c r="AM233" s="346">
        <v>-7.61</v>
      </c>
      <c r="AN233" s="346">
        <v>15</v>
      </c>
      <c r="AO233" s="346"/>
      <c r="AP233" s="346"/>
      <c r="AQ233" s="346"/>
      <c r="AR233" s="346"/>
      <c r="AS233" s="328"/>
      <c r="AT233" s="328"/>
      <c r="AU233" s="346">
        <v>-7.61</v>
      </c>
      <c r="AV233" s="346">
        <v>15</v>
      </c>
      <c r="AW233" s="346"/>
      <c r="AX233" s="346"/>
      <c r="AY233" s="346"/>
      <c r="AZ233" s="346"/>
      <c r="BA233" s="4"/>
    </row>
    <row r="234" spans="1:53" ht="14.4">
      <c r="A234" s="56"/>
      <c r="B234" s="83" t="s">
        <v>1263</v>
      </c>
      <c r="C234" s="11"/>
      <c r="D234" s="70" t="s">
        <v>260</v>
      </c>
      <c r="E234" s="11">
        <v>18</v>
      </c>
      <c r="F234" s="11">
        <v>11</v>
      </c>
      <c r="G234" s="11">
        <v>6</v>
      </c>
      <c r="H234" s="11">
        <v>5</v>
      </c>
      <c r="I234" s="11">
        <v>5</v>
      </c>
      <c r="J234" s="11"/>
      <c r="M234" s="327">
        <v>2075.88</v>
      </c>
      <c r="N234" s="327">
        <v>1410.91</v>
      </c>
      <c r="O234" s="327">
        <v>509.09</v>
      </c>
      <c r="P234" s="327">
        <v>681.31</v>
      </c>
      <c r="Q234" s="327">
        <v>5580.72</v>
      </c>
      <c r="R234" s="327"/>
      <c r="S234" s="328"/>
      <c r="T234" s="328"/>
      <c r="U234" s="327">
        <v>109.256842105263</v>
      </c>
      <c r="V234" s="327">
        <v>74.258421052631604</v>
      </c>
      <c r="W234" s="327">
        <v>33.939333333333302</v>
      </c>
      <c r="X234" s="327">
        <v>45.420666666666698</v>
      </c>
      <c r="Y234" s="327">
        <v>507.33818181818202</v>
      </c>
      <c r="Z234" s="327"/>
      <c r="AA234" s="4"/>
      <c r="AB234" s="11" t="s">
        <v>400</v>
      </c>
      <c r="AC234" s="11"/>
      <c r="AD234" s="70" t="s">
        <v>345</v>
      </c>
      <c r="AE234" s="24">
        <v>1</v>
      </c>
      <c r="AF234" s="24"/>
      <c r="AG234" s="24"/>
      <c r="AH234" s="24"/>
      <c r="AI234" s="24"/>
      <c r="AJ234" s="24"/>
      <c r="AK234" s="4"/>
      <c r="AL234" s="4"/>
      <c r="AM234" s="346">
        <v>148.26</v>
      </c>
      <c r="AN234" s="346">
        <v>0</v>
      </c>
      <c r="AO234" s="346">
        <v>0</v>
      </c>
      <c r="AP234" s="346">
        <v>0</v>
      </c>
      <c r="AQ234" s="346">
        <v>0</v>
      </c>
      <c r="AR234" s="346"/>
      <c r="AS234" s="328"/>
      <c r="AT234" s="328"/>
      <c r="AU234" s="346">
        <v>148.26</v>
      </c>
      <c r="AV234" s="346">
        <v>0</v>
      </c>
      <c r="AW234" s="346">
        <v>0</v>
      </c>
      <c r="AX234" s="346">
        <v>0</v>
      </c>
      <c r="AY234" s="346">
        <v>0</v>
      </c>
      <c r="AZ234" s="346"/>
      <c r="BA234" s="4"/>
    </row>
    <row r="235" spans="1:53" ht="14.4">
      <c r="A235" s="56"/>
      <c r="B235" s="83" t="s">
        <v>261</v>
      </c>
      <c r="C235" s="11"/>
      <c r="D235" s="70" t="s">
        <v>262</v>
      </c>
      <c r="E235" s="11">
        <v>491</v>
      </c>
      <c r="F235" s="11">
        <v>299</v>
      </c>
      <c r="G235" s="11">
        <v>236</v>
      </c>
      <c r="H235" s="11">
        <v>192</v>
      </c>
      <c r="I235" s="11">
        <v>190</v>
      </c>
      <c r="J235" s="11"/>
      <c r="M235" s="327">
        <v>97617.41</v>
      </c>
      <c r="N235" s="327">
        <v>51605.34</v>
      </c>
      <c r="O235" s="327">
        <v>33254.11</v>
      </c>
      <c r="P235" s="327">
        <v>33840.06</v>
      </c>
      <c r="Q235" s="327">
        <v>276064.13</v>
      </c>
      <c r="R235" s="327"/>
      <c r="S235" s="328"/>
      <c r="T235" s="328"/>
      <c r="U235" s="327">
        <v>175.25567324955099</v>
      </c>
      <c r="V235" s="327">
        <v>92.648725314183196</v>
      </c>
      <c r="W235" s="327">
        <v>62.507725563909801</v>
      </c>
      <c r="X235" s="327">
        <v>63.252448598130798</v>
      </c>
      <c r="Y235" s="327">
        <v>510.28489833641402</v>
      </c>
      <c r="Z235" s="327"/>
      <c r="AA235" s="4"/>
      <c r="AB235" s="11" t="s">
        <v>400</v>
      </c>
      <c r="AC235" s="11"/>
      <c r="AD235" s="70" t="s">
        <v>362</v>
      </c>
      <c r="AE235" s="24">
        <v>1</v>
      </c>
      <c r="AF235" s="24">
        <v>1</v>
      </c>
      <c r="AG235" s="24">
        <v>1</v>
      </c>
      <c r="AH235" s="24">
        <v>1</v>
      </c>
      <c r="AI235" s="24">
        <v>1</v>
      </c>
      <c r="AJ235" s="24"/>
      <c r="AK235" s="4"/>
      <c r="AL235" s="4"/>
      <c r="AM235" s="346">
        <v>18.12</v>
      </c>
      <c r="AN235" s="346">
        <v>17.25</v>
      </c>
      <c r="AO235" s="346">
        <v>268.69</v>
      </c>
      <c r="AP235" s="346">
        <v>388.77</v>
      </c>
      <c r="AQ235" s="346">
        <v>5042.5600000000004</v>
      </c>
      <c r="AR235" s="346"/>
      <c r="AS235" s="328"/>
      <c r="AT235" s="328"/>
      <c r="AU235" s="346">
        <v>18.12</v>
      </c>
      <c r="AV235" s="346">
        <v>17.25</v>
      </c>
      <c r="AW235" s="346">
        <v>268.69</v>
      </c>
      <c r="AX235" s="346">
        <v>388.77</v>
      </c>
      <c r="AY235" s="346">
        <v>5042.5600000000004</v>
      </c>
      <c r="AZ235" s="346"/>
      <c r="BA235" s="4"/>
    </row>
    <row r="236" spans="1:53" ht="14.4">
      <c r="A236" s="56"/>
      <c r="B236" s="83" t="s">
        <v>586</v>
      </c>
      <c r="C236" s="11"/>
      <c r="D236" s="70" t="s">
        <v>297</v>
      </c>
      <c r="E236" s="11">
        <v>73</v>
      </c>
      <c r="F236" s="11">
        <v>57</v>
      </c>
      <c r="G236" s="11">
        <v>39</v>
      </c>
      <c r="H236" s="11">
        <v>27</v>
      </c>
      <c r="I236" s="11">
        <v>27</v>
      </c>
      <c r="J236" s="11"/>
      <c r="M236" s="327">
        <v>21815.21</v>
      </c>
      <c r="N236" s="327">
        <v>4942.88</v>
      </c>
      <c r="O236" s="327">
        <v>15506.04</v>
      </c>
      <c r="P236" s="327">
        <v>9526.26</v>
      </c>
      <c r="Q236" s="327">
        <v>15830.89</v>
      </c>
      <c r="R236" s="327"/>
      <c r="S236" s="328"/>
      <c r="T236" s="328"/>
      <c r="U236" s="327">
        <v>193.05495575221201</v>
      </c>
      <c r="V236" s="327">
        <v>43.742300884955803</v>
      </c>
      <c r="W236" s="327">
        <v>215.36166666666699</v>
      </c>
      <c r="X236" s="327">
        <v>161.46203389830501</v>
      </c>
      <c r="Y236" s="327">
        <v>282.69446428571399</v>
      </c>
      <c r="Z236" s="327"/>
      <c r="AA236" s="4"/>
      <c r="AB236" s="11" t="s">
        <v>400</v>
      </c>
      <c r="AC236" s="11"/>
      <c r="AD236" s="70" t="s">
        <v>401</v>
      </c>
      <c r="AE236" s="24">
        <v>40</v>
      </c>
      <c r="AF236" s="24">
        <v>11</v>
      </c>
      <c r="AG236" s="24">
        <v>7</v>
      </c>
      <c r="AH236" s="24">
        <v>5</v>
      </c>
      <c r="AI236" s="24">
        <v>8</v>
      </c>
      <c r="AJ236" s="24"/>
      <c r="AK236" s="4"/>
      <c r="AL236" s="4"/>
      <c r="AM236" s="346">
        <v>7804.5</v>
      </c>
      <c r="AN236" s="346">
        <v>1986.85</v>
      </c>
      <c r="AO236" s="346">
        <v>584.74</v>
      </c>
      <c r="AP236" s="346">
        <v>278.24</v>
      </c>
      <c r="AQ236" s="346">
        <v>1067.97</v>
      </c>
      <c r="AR236" s="346"/>
      <c r="AS236" s="328"/>
      <c r="AT236" s="328"/>
      <c r="AU236" s="346">
        <v>190.35365853658499</v>
      </c>
      <c r="AV236" s="346">
        <v>48.459756097560998</v>
      </c>
      <c r="AW236" s="346">
        <v>16.2427777777778</v>
      </c>
      <c r="AX236" s="346">
        <v>7.72888888888889</v>
      </c>
      <c r="AY236" s="346">
        <v>26.699249999999999</v>
      </c>
      <c r="AZ236" s="346"/>
      <c r="BA236" s="4"/>
    </row>
    <row r="237" spans="1:53" ht="14.4">
      <c r="A237" s="56"/>
      <c r="B237" s="83" t="s">
        <v>243</v>
      </c>
      <c r="C237" s="11"/>
      <c r="D237" s="70" t="s">
        <v>237</v>
      </c>
      <c r="E237" s="11">
        <v>47</v>
      </c>
      <c r="F237" s="11">
        <v>27</v>
      </c>
      <c r="G237" s="11">
        <v>19</v>
      </c>
      <c r="H237" s="11">
        <v>11</v>
      </c>
      <c r="I237" s="11">
        <v>15</v>
      </c>
      <c r="J237" s="11"/>
      <c r="M237" s="327">
        <v>11871.73</v>
      </c>
      <c r="N237" s="327">
        <v>5309.87</v>
      </c>
      <c r="O237" s="327">
        <v>2749.5</v>
      </c>
      <c r="P237" s="327">
        <v>1769.96</v>
      </c>
      <c r="Q237" s="327">
        <v>40398.910000000003</v>
      </c>
      <c r="R237" s="327"/>
      <c r="S237" s="328"/>
      <c r="T237" s="328"/>
      <c r="U237" s="327">
        <v>237.43459999999999</v>
      </c>
      <c r="V237" s="327">
        <v>106.1974</v>
      </c>
      <c r="W237" s="327">
        <v>62.488636363636402</v>
      </c>
      <c r="X237" s="327">
        <v>40.226363636363601</v>
      </c>
      <c r="Y237" s="327">
        <v>897.75355555555598</v>
      </c>
      <c r="Z237" s="327"/>
      <c r="AA237" s="4"/>
      <c r="AB237" s="11" t="s">
        <v>625</v>
      </c>
      <c r="AC237" s="11"/>
      <c r="AD237" s="70" t="s">
        <v>504</v>
      </c>
      <c r="AE237" s="24">
        <v>1</v>
      </c>
      <c r="AF237" s="24"/>
      <c r="AG237" s="24">
        <v>1</v>
      </c>
      <c r="AH237" s="24">
        <v>1</v>
      </c>
      <c r="AI237" s="24">
        <v>1</v>
      </c>
      <c r="AJ237" s="24"/>
      <c r="AK237" s="4"/>
      <c r="AL237" s="4"/>
      <c r="AM237" s="346">
        <v>1316.03</v>
      </c>
      <c r="AN237" s="346">
        <v>0</v>
      </c>
      <c r="AO237" s="346">
        <v>697.71</v>
      </c>
      <c r="AP237" s="346">
        <v>626.15</v>
      </c>
      <c r="AQ237" s="346">
        <v>1082.95</v>
      </c>
      <c r="AR237" s="346"/>
      <c r="AS237" s="328"/>
      <c r="AT237" s="328"/>
      <c r="AU237" s="346">
        <v>1316.03</v>
      </c>
      <c r="AV237" s="346">
        <v>0</v>
      </c>
      <c r="AW237" s="346">
        <v>697.71</v>
      </c>
      <c r="AX237" s="346">
        <v>626.15</v>
      </c>
      <c r="AY237" s="346">
        <v>1082.95</v>
      </c>
      <c r="AZ237" s="346"/>
      <c r="BA237" s="4"/>
    </row>
    <row r="238" spans="1:53" ht="14.4">
      <c r="A238" s="56"/>
      <c r="B238" s="83" t="s">
        <v>379</v>
      </c>
      <c r="C238" s="11"/>
      <c r="D238" s="70" t="s">
        <v>315</v>
      </c>
      <c r="E238" s="11"/>
      <c r="F238" s="11">
        <v>1</v>
      </c>
      <c r="G238" s="11">
        <v>1</v>
      </c>
      <c r="H238" s="11">
        <v>1</v>
      </c>
      <c r="I238" s="11">
        <v>1</v>
      </c>
      <c r="J238" s="11"/>
      <c r="M238" s="327">
        <v>0</v>
      </c>
      <c r="N238" s="327">
        <v>453.31</v>
      </c>
      <c r="O238" s="327">
        <v>194.21</v>
      </c>
      <c r="P238" s="327">
        <v>100.35</v>
      </c>
      <c r="Q238" s="327">
        <v>254.1</v>
      </c>
      <c r="R238" s="327"/>
      <c r="S238" s="328"/>
      <c r="T238" s="328"/>
      <c r="U238" s="327">
        <v>0</v>
      </c>
      <c r="V238" s="327">
        <v>453.31</v>
      </c>
      <c r="W238" s="327">
        <v>194.21</v>
      </c>
      <c r="X238" s="327">
        <v>100.35</v>
      </c>
      <c r="Y238" s="327">
        <v>254.1</v>
      </c>
      <c r="Z238" s="327"/>
      <c r="AA238" s="4"/>
      <c r="AB238" s="11" t="s">
        <v>514</v>
      </c>
      <c r="AC238" s="11"/>
      <c r="AD238" s="70" t="s">
        <v>515</v>
      </c>
      <c r="AE238" s="24">
        <v>5</v>
      </c>
      <c r="AF238" s="24">
        <v>2</v>
      </c>
      <c r="AG238" s="24">
        <v>2</v>
      </c>
      <c r="AH238" s="24">
        <v>2</v>
      </c>
      <c r="AI238" s="24">
        <v>2</v>
      </c>
      <c r="AJ238" s="24"/>
      <c r="AK238" s="4"/>
      <c r="AL238" s="4"/>
      <c r="AM238" s="346">
        <v>1431.65</v>
      </c>
      <c r="AN238" s="346">
        <v>32.65</v>
      </c>
      <c r="AO238" s="346">
        <v>73.81</v>
      </c>
      <c r="AP238" s="346">
        <v>27.49</v>
      </c>
      <c r="AQ238" s="346">
        <v>145.9</v>
      </c>
      <c r="AR238" s="346"/>
      <c r="AS238" s="328"/>
      <c r="AT238" s="328"/>
      <c r="AU238" s="346">
        <v>286.33</v>
      </c>
      <c r="AV238" s="346">
        <v>6.53</v>
      </c>
      <c r="AW238" s="346">
        <v>14.762</v>
      </c>
      <c r="AX238" s="346">
        <v>6.8724999999999996</v>
      </c>
      <c r="AY238" s="346">
        <v>29.18</v>
      </c>
      <c r="AZ238" s="346"/>
      <c r="BA238" s="4"/>
    </row>
    <row r="239" spans="1:53" ht="14.4">
      <c r="A239" s="56"/>
      <c r="B239" s="83" t="s">
        <v>379</v>
      </c>
      <c r="C239" s="11"/>
      <c r="D239" s="70" t="s">
        <v>380</v>
      </c>
      <c r="E239" s="11">
        <v>186</v>
      </c>
      <c r="F239" s="11">
        <v>118</v>
      </c>
      <c r="G239" s="11">
        <v>96</v>
      </c>
      <c r="H239" s="11">
        <v>77</v>
      </c>
      <c r="I239" s="11">
        <v>77</v>
      </c>
      <c r="J239" s="11"/>
      <c r="M239" s="327">
        <v>28738.83</v>
      </c>
      <c r="N239" s="327">
        <v>17861.2</v>
      </c>
      <c r="O239" s="327">
        <v>10106.58</v>
      </c>
      <c r="P239" s="327">
        <v>6515.87</v>
      </c>
      <c r="Q239" s="327">
        <v>79072.23</v>
      </c>
      <c r="R239" s="327"/>
      <c r="S239" s="328"/>
      <c r="T239" s="328"/>
      <c r="U239" s="327">
        <v>138.16745192307701</v>
      </c>
      <c r="V239" s="327">
        <v>85.871153846153902</v>
      </c>
      <c r="W239" s="327">
        <v>52.095773195876298</v>
      </c>
      <c r="X239" s="327">
        <v>33.936822916666699</v>
      </c>
      <c r="Y239" s="327">
        <v>407.58881443298998</v>
      </c>
      <c r="Z239" s="327"/>
      <c r="AA239" s="4"/>
      <c r="AB239" s="11" t="s">
        <v>516</v>
      </c>
      <c r="AC239" s="11"/>
      <c r="AD239" s="70" t="s">
        <v>517</v>
      </c>
      <c r="AE239" s="24">
        <v>9</v>
      </c>
      <c r="AF239" s="24">
        <v>7</v>
      </c>
      <c r="AG239" s="24">
        <v>7</v>
      </c>
      <c r="AH239" s="24">
        <v>8</v>
      </c>
      <c r="AI239" s="24">
        <v>5</v>
      </c>
      <c r="AJ239" s="24"/>
      <c r="AK239" s="4"/>
      <c r="AL239" s="4"/>
      <c r="AM239" s="346">
        <v>1156.33</v>
      </c>
      <c r="AN239" s="346">
        <v>1196.9000000000001</v>
      </c>
      <c r="AO239" s="346">
        <v>720.71</v>
      </c>
      <c r="AP239" s="346">
        <v>804.5</v>
      </c>
      <c r="AQ239" s="346">
        <v>4097.8999999999996</v>
      </c>
      <c r="AR239" s="346"/>
      <c r="AS239" s="328"/>
      <c r="AT239" s="328"/>
      <c r="AU239" s="346">
        <v>96.360833333333304</v>
      </c>
      <c r="AV239" s="346">
        <v>99.741666666666703</v>
      </c>
      <c r="AW239" s="346">
        <v>65.519090909090906</v>
      </c>
      <c r="AX239" s="346">
        <v>67.0416666666666</v>
      </c>
      <c r="AY239" s="346">
        <v>372.536363636364</v>
      </c>
      <c r="AZ239" s="346"/>
      <c r="BA239" s="4"/>
    </row>
    <row r="240" spans="1:53" ht="14.4">
      <c r="A240" s="56"/>
      <c r="B240" s="83" t="s">
        <v>379</v>
      </c>
      <c r="C240" s="11"/>
      <c r="D240" s="70" t="s">
        <v>410</v>
      </c>
      <c r="E240" s="11">
        <v>1</v>
      </c>
      <c r="F240" s="11">
        <v>1</v>
      </c>
      <c r="G240" s="11"/>
      <c r="H240" s="11"/>
      <c r="I240" s="11"/>
      <c r="J240" s="11"/>
      <c r="M240" s="327">
        <v>249.02</v>
      </c>
      <c r="N240" s="327">
        <v>139.65</v>
      </c>
      <c r="O240" s="327">
        <v>0</v>
      </c>
      <c r="P240" s="327">
        <v>0</v>
      </c>
      <c r="Q240" s="327">
        <v>0</v>
      </c>
      <c r="R240" s="327"/>
      <c r="S240" s="328"/>
      <c r="T240" s="328"/>
      <c r="U240" s="327">
        <v>249.02</v>
      </c>
      <c r="V240" s="327">
        <v>139.65</v>
      </c>
      <c r="W240" s="327">
        <v>0</v>
      </c>
      <c r="X240" s="327">
        <v>0</v>
      </c>
      <c r="Y240" s="327">
        <v>0</v>
      </c>
      <c r="Z240" s="327"/>
      <c r="AA240" s="4"/>
      <c r="AB240" s="11" t="s">
        <v>402</v>
      </c>
      <c r="AC240" s="11"/>
      <c r="AD240" s="70" t="s">
        <v>403</v>
      </c>
      <c r="AE240" s="24">
        <v>25</v>
      </c>
      <c r="AF240" s="24">
        <v>18</v>
      </c>
      <c r="AG240" s="24">
        <v>21</v>
      </c>
      <c r="AH240" s="24">
        <v>12</v>
      </c>
      <c r="AI240" s="24">
        <v>21</v>
      </c>
      <c r="AJ240" s="24"/>
      <c r="AK240" s="4"/>
      <c r="AL240" s="4"/>
      <c r="AM240" s="346">
        <v>7368.34</v>
      </c>
      <c r="AN240" s="346">
        <v>3708.69</v>
      </c>
      <c r="AO240" s="346">
        <v>4735.74</v>
      </c>
      <c r="AP240" s="346">
        <v>2901.79</v>
      </c>
      <c r="AQ240" s="346">
        <v>16600.25</v>
      </c>
      <c r="AR240" s="346"/>
      <c r="AS240" s="328"/>
      <c r="AT240" s="328"/>
      <c r="AU240" s="346">
        <v>230.260625</v>
      </c>
      <c r="AV240" s="346">
        <v>115.8965625</v>
      </c>
      <c r="AW240" s="346">
        <v>157.858</v>
      </c>
      <c r="AX240" s="346">
        <v>131.89954545454501</v>
      </c>
      <c r="AY240" s="346">
        <v>518.7578125</v>
      </c>
      <c r="AZ240" s="346"/>
      <c r="BA240" s="4"/>
    </row>
    <row r="241" spans="1:53" ht="14.4">
      <c r="A241" s="56"/>
      <c r="B241" s="83" t="s">
        <v>505</v>
      </c>
      <c r="C241" s="11"/>
      <c r="D241" s="70" t="s">
        <v>504</v>
      </c>
      <c r="E241" s="11">
        <v>417</v>
      </c>
      <c r="F241" s="11">
        <v>286</v>
      </c>
      <c r="G241" s="11">
        <v>220</v>
      </c>
      <c r="H241" s="11">
        <v>194</v>
      </c>
      <c r="I241" s="11">
        <v>222</v>
      </c>
      <c r="J241" s="11"/>
      <c r="M241" s="327">
        <v>106222.45</v>
      </c>
      <c r="N241" s="327">
        <v>43915.839999999997</v>
      </c>
      <c r="O241" s="327">
        <v>28443.54</v>
      </c>
      <c r="P241" s="327">
        <v>28623.94</v>
      </c>
      <c r="Q241" s="327">
        <v>280668.2</v>
      </c>
      <c r="R241" s="327"/>
      <c r="S241" s="328"/>
      <c r="T241" s="328"/>
      <c r="U241" s="327">
        <v>219.015360824742</v>
      </c>
      <c r="V241" s="327">
        <v>90.548123711340295</v>
      </c>
      <c r="W241" s="327">
        <v>61.300732758620697</v>
      </c>
      <c r="X241" s="327">
        <v>61.424763948497798</v>
      </c>
      <c r="Y241" s="327">
        <v>601.002569593148</v>
      </c>
      <c r="Z241" s="327"/>
      <c r="AA241" s="4"/>
      <c r="AB241" s="11" t="s">
        <v>654</v>
      </c>
      <c r="AC241" s="11"/>
      <c r="AD241" s="70" t="s">
        <v>276</v>
      </c>
      <c r="AE241" s="24">
        <v>4</v>
      </c>
      <c r="AF241" s="24"/>
      <c r="AG241" s="24"/>
      <c r="AH241" s="24">
        <v>1</v>
      </c>
      <c r="AI241" s="24"/>
      <c r="AJ241" s="24"/>
      <c r="AK241" s="4"/>
      <c r="AL241" s="4"/>
      <c r="AM241" s="346">
        <v>1398.77</v>
      </c>
      <c r="AN241" s="346">
        <v>0</v>
      </c>
      <c r="AO241" s="346">
        <v>0</v>
      </c>
      <c r="AP241" s="346">
        <v>65</v>
      </c>
      <c r="AQ241" s="346">
        <v>0</v>
      </c>
      <c r="AR241" s="346"/>
      <c r="AS241" s="328"/>
      <c r="AT241" s="328"/>
      <c r="AU241" s="346">
        <v>279.75400000000002</v>
      </c>
      <c r="AV241" s="346">
        <v>0</v>
      </c>
      <c r="AW241" s="346">
        <v>0</v>
      </c>
      <c r="AX241" s="346">
        <v>32.5</v>
      </c>
      <c r="AY241" s="346">
        <v>0</v>
      </c>
      <c r="AZ241" s="346"/>
      <c r="BA241" s="4"/>
    </row>
    <row r="242" spans="1:53" ht="14.4">
      <c r="A242" s="56"/>
      <c r="B242" s="83" t="s">
        <v>509</v>
      </c>
      <c r="C242" s="11"/>
      <c r="D242" s="70" t="s">
        <v>508</v>
      </c>
      <c r="E242" s="11">
        <v>58</v>
      </c>
      <c r="F242" s="11">
        <v>42</v>
      </c>
      <c r="G242" s="11">
        <v>29</v>
      </c>
      <c r="H242" s="11">
        <v>32</v>
      </c>
      <c r="I242" s="11">
        <v>38</v>
      </c>
      <c r="J242" s="11"/>
      <c r="M242" s="327">
        <v>10119.57</v>
      </c>
      <c r="N242" s="327">
        <v>4509.5</v>
      </c>
      <c r="O242" s="327">
        <v>2605.04</v>
      </c>
      <c r="P242" s="327">
        <v>4091.55</v>
      </c>
      <c r="Q242" s="327">
        <v>51765.89</v>
      </c>
      <c r="R242" s="327"/>
      <c r="S242" s="328"/>
      <c r="T242" s="328"/>
      <c r="U242" s="327">
        <v>153.326818181818</v>
      </c>
      <c r="V242" s="327">
        <v>68.325757575757606</v>
      </c>
      <c r="W242" s="327">
        <v>49.151698113207502</v>
      </c>
      <c r="X242" s="327">
        <v>63.930468750000003</v>
      </c>
      <c r="Y242" s="327">
        <v>784.33166666666705</v>
      </c>
      <c r="Z242" s="327"/>
      <c r="AA242" s="4"/>
      <c r="AB242" s="11" t="s">
        <v>275</v>
      </c>
      <c r="AC242" s="11"/>
      <c r="AD242" s="70" t="s">
        <v>276</v>
      </c>
      <c r="AE242" s="24">
        <v>21</v>
      </c>
      <c r="AF242" s="24">
        <v>9</v>
      </c>
      <c r="AG242" s="24">
        <v>8</v>
      </c>
      <c r="AH242" s="24">
        <v>6</v>
      </c>
      <c r="AI242" s="24">
        <v>5</v>
      </c>
      <c r="AJ242" s="24"/>
      <c r="AK242" s="4"/>
      <c r="AL242" s="4"/>
      <c r="AM242" s="346">
        <v>16417.16</v>
      </c>
      <c r="AN242" s="346">
        <v>1305.55</v>
      </c>
      <c r="AO242" s="346">
        <v>938.9</v>
      </c>
      <c r="AP242" s="346">
        <v>961.55</v>
      </c>
      <c r="AQ242" s="346">
        <v>10652.08</v>
      </c>
      <c r="AR242" s="346"/>
      <c r="AS242" s="328"/>
      <c r="AT242" s="328"/>
      <c r="AU242" s="346">
        <v>746.23454545454501</v>
      </c>
      <c r="AV242" s="346">
        <v>59.343181818181797</v>
      </c>
      <c r="AW242" s="346">
        <v>44.709523809523802</v>
      </c>
      <c r="AX242" s="346">
        <v>45.788095238095202</v>
      </c>
      <c r="AY242" s="346">
        <v>484.185454545455</v>
      </c>
      <c r="AZ242" s="346"/>
      <c r="BA242" s="4"/>
    </row>
    <row r="243" spans="1:53" ht="14.4">
      <c r="A243" s="56"/>
      <c r="B243" s="83" t="s">
        <v>510</v>
      </c>
      <c r="C243" s="11"/>
      <c r="D243" s="70" t="s">
        <v>511</v>
      </c>
      <c r="E243" s="11">
        <v>136</v>
      </c>
      <c r="F243" s="11">
        <v>100</v>
      </c>
      <c r="G243" s="11">
        <v>77</v>
      </c>
      <c r="H243" s="11">
        <v>58</v>
      </c>
      <c r="I243" s="11">
        <v>70</v>
      </c>
      <c r="J243" s="11"/>
      <c r="M243" s="327">
        <v>29103</v>
      </c>
      <c r="N243" s="327">
        <v>19721.650000000001</v>
      </c>
      <c r="O243" s="327">
        <v>13627.11</v>
      </c>
      <c r="P243" s="327">
        <v>8538.73</v>
      </c>
      <c r="Q243" s="327">
        <v>87587.83</v>
      </c>
      <c r="R243" s="327"/>
      <c r="S243" s="328"/>
      <c r="T243" s="328"/>
      <c r="U243" s="327">
        <v>178.54601226993901</v>
      </c>
      <c r="V243" s="327">
        <v>120.99171779141101</v>
      </c>
      <c r="W243" s="327">
        <v>89.652039473684198</v>
      </c>
      <c r="X243" s="327">
        <v>60.990928571428597</v>
      </c>
      <c r="Y243" s="327">
        <v>576.23572368421003</v>
      </c>
      <c r="Z243" s="327"/>
      <c r="AA243" s="4"/>
      <c r="AB243" s="11" t="s">
        <v>655</v>
      </c>
      <c r="AC243" s="11"/>
      <c r="AD243" s="70" t="s">
        <v>440</v>
      </c>
      <c r="AE243" s="24">
        <v>1</v>
      </c>
      <c r="AF243" s="24">
        <v>1</v>
      </c>
      <c r="AG243" s="24">
        <v>1</v>
      </c>
      <c r="AH243" s="24"/>
      <c r="AI243" s="24"/>
      <c r="AJ243" s="24"/>
      <c r="AK243" s="4"/>
      <c r="AL243" s="4"/>
      <c r="AM243" s="346">
        <v>14.76</v>
      </c>
      <c r="AN243" s="346">
        <v>19.829999999999998</v>
      </c>
      <c r="AO243" s="346">
        <v>15</v>
      </c>
      <c r="AP243" s="346"/>
      <c r="AQ243" s="346"/>
      <c r="AR243" s="346"/>
      <c r="AS243" s="328"/>
      <c r="AT243" s="328"/>
      <c r="AU243" s="346">
        <v>14.76</v>
      </c>
      <c r="AV243" s="346">
        <v>19.829999999999998</v>
      </c>
      <c r="AW243" s="346">
        <v>15</v>
      </c>
      <c r="AX243" s="346"/>
      <c r="AY243" s="346"/>
      <c r="AZ243" s="346"/>
      <c r="BA243" s="4"/>
    </row>
    <row r="244" spans="1:53" ht="14.4">
      <c r="A244" s="56"/>
      <c r="B244" s="83" t="s">
        <v>512</v>
      </c>
      <c r="C244" s="11"/>
      <c r="D244" s="70" t="s">
        <v>513</v>
      </c>
      <c r="E244" s="11">
        <v>87</v>
      </c>
      <c r="F244" s="11">
        <v>52</v>
      </c>
      <c r="G244" s="11">
        <v>40</v>
      </c>
      <c r="H244" s="11">
        <v>32</v>
      </c>
      <c r="I244" s="11">
        <v>38</v>
      </c>
      <c r="J244" s="11"/>
      <c r="M244" s="327">
        <v>20337.2</v>
      </c>
      <c r="N244" s="327">
        <v>11922.73</v>
      </c>
      <c r="O244" s="327">
        <v>6884.34</v>
      </c>
      <c r="P244" s="327">
        <v>5043.09</v>
      </c>
      <c r="Q244" s="327">
        <v>56473.279999999999</v>
      </c>
      <c r="R244" s="327"/>
      <c r="S244" s="328"/>
      <c r="T244" s="328"/>
      <c r="U244" s="327">
        <v>209.66185567010299</v>
      </c>
      <c r="V244" s="327">
        <v>122.914742268041</v>
      </c>
      <c r="W244" s="327">
        <v>73.237659574468097</v>
      </c>
      <c r="X244" s="327">
        <v>53.649893617021299</v>
      </c>
      <c r="Y244" s="327">
        <v>588.26333333333298</v>
      </c>
      <c r="Z244" s="327"/>
      <c r="AA244" s="4"/>
      <c r="AB244" s="11" t="s">
        <v>656</v>
      </c>
      <c r="AC244" s="11"/>
      <c r="AD244" s="70" t="s">
        <v>264</v>
      </c>
      <c r="AE244" s="24">
        <v>1</v>
      </c>
      <c r="AF244" s="24">
        <v>1</v>
      </c>
      <c r="AG244" s="24">
        <v>1</v>
      </c>
      <c r="AH244" s="24">
        <v>1</v>
      </c>
      <c r="AI244" s="24">
        <v>1</v>
      </c>
      <c r="AJ244" s="24"/>
      <c r="AK244" s="4"/>
      <c r="AL244" s="4"/>
      <c r="AM244" s="346">
        <v>21.1</v>
      </c>
      <c r="AN244" s="346">
        <v>18.66</v>
      </c>
      <c r="AO244" s="346">
        <v>17.239999999999998</v>
      </c>
      <c r="AP244" s="346">
        <v>17.75</v>
      </c>
      <c r="AQ244" s="346">
        <v>123.08</v>
      </c>
      <c r="AR244" s="346"/>
      <c r="AS244" s="328"/>
      <c r="AT244" s="328"/>
      <c r="AU244" s="346">
        <v>21.1</v>
      </c>
      <c r="AV244" s="346">
        <v>18.66</v>
      </c>
      <c r="AW244" s="346">
        <v>17.239999999999998</v>
      </c>
      <c r="AX244" s="346">
        <v>17.75</v>
      </c>
      <c r="AY244" s="346">
        <v>123.08</v>
      </c>
      <c r="AZ244" s="346"/>
      <c r="BA244" s="4"/>
    </row>
    <row r="245" spans="1:53" ht="14.4">
      <c r="A245" s="56"/>
      <c r="B245" s="83" t="s">
        <v>1264</v>
      </c>
      <c r="C245" s="11"/>
      <c r="D245" s="70" t="s">
        <v>199</v>
      </c>
      <c r="E245" s="11">
        <v>1</v>
      </c>
      <c r="F245" s="11"/>
      <c r="G245" s="11"/>
      <c r="H245" s="11"/>
      <c r="I245" s="11"/>
      <c r="J245" s="11"/>
      <c r="M245" s="327">
        <v>16.13</v>
      </c>
      <c r="N245" s="327">
        <v>0</v>
      </c>
      <c r="O245" s="327">
        <v>0</v>
      </c>
      <c r="P245" s="327">
        <v>0</v>
      </c>
      <c r="Q245" s="327">
        <v>0</v>
      </c>
      <c r="R245" s="327"/>
      <c r="S245" s="328"/>
      <c r="T245" s="328"/>
      <c r="U245" s="327">
        <v>16.13</v>
      </c>
      <c r="V245" s="327">
        <v>0</v>
      </c>
      <c r="W245" s="327">
        <v>0</v>
      </c>
      <c r="X245" s="327">
        <v>0</v>
      </c>
      <c r="Y245" s="327">
        <v>0</v>
      </c>
      <c r="Z245" s="327"/>
      <c r="AA245" s="4"/>
      <c r="AB245" s="11" t="s">
        <v>518</v>
      </c>
      <c r="AC245" s="11"/>
      <c r="AD245" s="70" t="s">
        <v>519</v>
      </c>
      <c r="AE245" s="24">
        <v>10</v>
      </c>
      <c r="AF245" s="24">
        <v>3</v>
      </c>
      <c r="AG245" s="24">
        <v>3</v>
      </c>
      <c r="AH245" s="24">
        <v>2</v>
      </c>
      <c r="AI245" s="24">
        <v>2</v>
      </c>
      <c r="AJ245" s="24"/>
      <c r="AK245" s="4"/>
      <c r="AL245" s="4"/>
      <c r="AM245" s="346">
        <v>4744.42</v>
      </c>
      <c r="AN245" s="346">
        <v>229.93</v>
      </c>
      <c r="AO245" s="346">
        <v>24.12</v>
      </c>
      <c r="AP245" s="346">
        <v>6.74</v>
      </c>
      <c r="AQ245" s="346">
        <v>755.89</v>
      </c>
      <c r="AR245" s="346"/>
      <c r="AS245" s="328"/>
      <c r="AT245" s="328"/>
      <c r="AU245" s="346">
        <v>474.44200000000001</v>
      </c>
      <c r="AV245" s="346">
        <v>22.992999999999999</v>
      </c>
      <c r="AW245" s="346">
        <v>3.0150000000000001</v>
      </c>
      <c r="AX245" s="346">
        <v>0.74888888888888905</v>
      </c>
      <c r="AY245" s="346">
        <v>83.987777777777794</v>
      </c>
      <c r="AZ245" s="346"/>
      <c r="BA245" s="4"/>
    </row>
    <row r="246" spans="1:53" ht="14.4">
      <c r="A246" s="56"/>
      <c r="B246" s="83" t="s">
        <v>608</v>
      </c>
      <c r="C246" s="11"/>
      <c r="D246" s="70" t="s">
        <v>427</v>
      </c>
      <c r="E246" s="11">
        <v>8</v>
      </c>
      <c r="F246" s="11">
        <v>6</v>
      </c>
      <c r="G246" s="11">
        <v>3</v>
      </c>
      <c r="H246" s="11">
        <v>1</v>
      </c>
      <c r="I246" s="11"/>
      <c r="J246" s="11"/>
      <c r="M246" s="327">
        <v>377.6</v>
      </c>
      <c r="N246" s="327">
        <v>228.6</v>
      </c>
      <c r="O246" s="327">
        <v>220.04</v>
      </c>
      <c r="P246" s="327">
        <v>7.65</v>
      </c>
      <c r="Q246" s="327">
        <v>0</v>
      </c>
      <c r="R246" s="327"/>
      <c r="S246" s="328"/>
      <c r="T246" s="328"/>
      <c r="U246" s="327">
        <v>47.2</v>
      </c>
      <c r="V246" s="327">
        <v>28.574999999999999</v>
      </c>
      <c r="W246" s="327">
        <v>27.504999999999999</v>
      </c>
      <c r="X246" s="327">
        <v>0.95625000000000004</v>
      </c>
      <c r="Y246" s="327">
        <v>0</v>
      </c>
      <c r="Z246" s="327"/>
      <c r="AA246" s="4"/>
      <c r="AB246" s="11" t="s">
        <v>540</v>
      </c>
      <c r="AC246" s="11"/>
      <c r="AD246" s="70" t="s">
        <v>278</v>
      </c>
      <c r="AE246" s="24">
        <v>8</v>
      </c>
      <c r="AF246" s="24">
        <v>2</v>
      </c>
      <c r="AG246" s="24">
        <v>2</v>
      </c>
      <c r="AH246" s="24">
        <v>2</v>
      </c>
      <c r="AI246" s="24">
        <v>2</v>
      </c>
      <c r="AJ246" s="24"/>
      <c r="AK246" s="4"/>
      <c r="AL246" s="4"/>
      <c r="AM246" s="346">
        <v>874.8</v>
      </c>
      <c r="AN246" s="346">
        <v>96.2</v>
      </c>
      <c r="AO246" s="346">
        <v>269.58999999999997</v>
      </c>
      <c r="AP246" s="346">
        <v>166.25</v>
      </c>
      <c r="AQ246" s="346">
        <v>1655.57</v>
      </c>
      <c r="AR246" s="346"/>
      <c r="AS246" s="328"/>
      <c r="AT246" s="328"/>
      <c r="AU246" s="346">
        <v>109.35</v>
      </c>
      <c r="AV246" s="346">
        <v>12.025</v>
      </c>
      <c r="AW246" s="346">
        <v>44.9316666666667</v>
      </c>
      <c r="AX246" s="346">
        <v>27.7083333333333</v>
      </c>
      <c r="AY246" s="346">
        <v>206.94624999999999</v>
      </c>
      <c r="AZ246" s="346"/>
      <c r="BA246" s="4"/>
    </row>
    <row r="247" spans="1:53" ht="14.4">
      <c r="A247" s="56"/>
      <c r="B247" s="83" t="s">
        <v>381</v>
      </c>
      <c r="C247" s="11"/>
      <c r="D247" s="70" t="s">
        <v>382</v>
      </c>
      <c r="E247" s="11">
        <v>424</v>
      </c>
      <c r="F247" s="11">
        <v>273</v>
      </c>
      <c r="G247" s="11">
        <v>197</v>
      </c>
      <c r="H247" s="11">
        <v>179</v>
      </c>
      <c r="I247" s="11">
        <v>164</v>
      </c>
      <c r="J247" s="11"/>
      <c r="M247" s="327">
        <v>67427.95</v>
      </c>
      <c r="N247" s="327">
        <v>36057.360000000001</v>
      </c>
      <c r="O247" s="327">
        <v>23055.02</v>
      </c>
      <c r="P247" s="327">
        <v>30885.759999999998</v>
      </c>
      <c r="Q247" s="327">
        <v>187993.74</v>
      </c>
      <c r="R247" s="327"/>
      <c r="S247" s="328"/>
      <c r="T247" s="328"/>
      <c r="U247" s="327">
        <v>145.00634408602201</v>
      </c>
      <c r="V247" s="327">
        <v>77.542709677419396</v>
      </c>
      <c r="W247" s="327">
        <v>51.692869955157001</v>
      </c>
      <c r="X247" s="327">
        <v>69.719548532731395</v>
      </c>
      <c r="Y247" s="327">
        <v>424.36510158013601</v>
      </c>
      <c r="Z247" s="327"/>
      <c r="AA247" s="4"/>
      <c r="AB247" s="11" t="s">
        <v>404</v>
      </c>
      <c r="AC247" s="11"/>
      <c r="AD247" s="70" t="s">
        <v>405</v>
      </c>
      <c r="AE247" s="24">
        <v>74</v>
      </c>
      <c r="AF247" s="24">
        <v>25</v>
      </c>
      <c r="AG247" s="24">
        <v>19</v>
      </c>
      <c r="AH247" s="24">
        <v>16</v>
      </c>
      <c r="AI247" s="24">
        <v>20</v>
      </c>
      <c r="AJ247" s="24"/>
      <c r="AK247" s="4"/>
      <c r="AL247" s="4"/>
      <c r="AM247" s="346">
        <v>42055.65</v>
      </c>
      <c r="AN247" s="346">
        <v>6225.34</v>
      </c>
      <c r="AO247" s="346">
        <v>5437.1</v>
      </c>
      <c r="AP247" s="346">
        <v>3531.35</v>
      </c>
      <c r="AQ247" s="346">
        <v>21343.41</v>
      </c>
      <c r="AR247" s="346"/>
      <c r="AS247" s="328"/>
      <c r="AT247" s="328"/>
      <c r="AU247" s="346">
        <v>512.87378048780499</v>
      </c>
      <c r="AV247" s="346">
        <v>75.918780487804895</v>
      </c>
      <c r="AW247" s="346">
        <v>70.611688311688297</v>
      </c>
      <c r="AX247" s="346">
        <v>49.046527777777797</v>
      </c>
      <c r="AY247" s="346">
        <v>273.63346153846197</v>
      </c>
      <c r="AZ247" s="346"/>
      <c r="BA247" s="4"/>
    </row>
    <row r="248" spans="1:53" ht="14.4">
      <c r="A248" s="56"/>
      <c r="B248" s="83" t="s">
        <v>1265</v>
      </c>
      <c r="C248" s="11"/>
      <c r="D248" s="70" t="s">
        <v>249</v>
      </c>
      <c r="E248" s="11">
        <v>1</v>
      </c>
      <c r="F248" s="11"/>
      <c r="G248" s="11"/>
      <c r="H248" s="11"/>
      <c r="I248" s="11"/>
      <c r="J248" s="11"/>
      <c r="M248" s="327">
        <v>82.69</v>
      </c>
      <c r="N248" s="327">
        <v>0</v>
      </c>
      <c r="O248" s="327">
        <v>0</v>
      </c>
      <c r="P248" s="327">
        <v>0</v>
      </c>
      <c r="Q248" s="327">
        <v>0</v>
      </c>
      <c r="R248" s="327"/>
      <c r="S248" s="328"/>
      <c r="T248" s="328"/>
      <c r="U248" s="327">
        <v>82.69</v>
      </c>
      <c r="V248" s="327">
        <v>0</v>
      </c>
      <c r="W248" s="327">
        <v>0</v>
      </c>
      <c r="X248" s="327">
        <v>0</v>
      </c>
      <c r="Y248" s="327">
        <v>0</v>
      </c>
      <c r="Z248" s="327"/>
      <c r="AA248" s="4"/>
      <c r="AB248" s="11" t="s">
        <v>244</v>
      </c>
      <c r="AC248" s="11"/>
      <c r="AD248" s="70" t="s">
        <v>237</v>
      </c>
      <c r="AE248" s="24">
        <v>3</v>
      </c>
      <c r="AF248" s="24">
        <v>2</v>
      </c>
      <c r="AG248" s="24">
        <v>2</v>
      </c>
      <c r="AH248" s="24">
        <v>1</v>
      </c>
      <c r="AI248" s="24">
        <v>1</v>
      </c>
      <c r="AJ248" s="24"/>
      <c r="AK248" s="4"/>
      <c r="AL248" s="4"/>
      <c r="AM248" s="346">
        <v>211.34</v>
      </c>
      <c r="AN248" s="346">
        <v>135.61000000000001</v>
      </c>
      <c r="AO248" s="346">
        <v>127.26</v>
      </c>
      <c r="AP248" s="346">
        <v>10.71</v>
      </c>
      <c r="AQ248" s="346">
        <v>127.76</v>
      </c>
      <c r="AR248" s="346"/>
      <c r="AS248" s="328"/>
      <c r="AT248" s="328"/>
      <c r="AU248" s="346">
        <v>70.446666666666701</v>
      </c>
      <c r="AV248" s="346">
        <v>45.203333333333298</v>
      </c>
      <c r="AW248" s="346">
        <v>42.42</v>
      </c>
      <c r="AX248" s="346">
        <v>3.57</v>
      </c>
      <c r="AY248" s="346">
        <v>42.586666666666702</v>
      </c>
      <c r="AZ248" s="346"/>
      <c r="BA248" s="4"/>
    </row>
    <row r="249" spans="1:53" ht="14.4">
      <c r="A249" s="56"/>
      <c r="B249" s="83" t="s">
        <v>383</v>
      </c>
      <c r="C249" s="11"/>
      <c r="D249" s="70" t="s">
        <v>384</v>
      </c>
      <c r="E249" s="11">
        <v>1168</v>
      </c>
      <c r="F249" s="11">
        <v>505</v>
      </c>
      <c r="G249" s="11">
        <v>365</v>
      </c>
      <c r="H249" s="11">
        <v>278</v>
      </c>
      <c r="I249" s="11">
        <v>263</v>
      </c>
      <c r="J249" s="11"/>
      <c r="M249" s="327">
        <v>133845.57999999999</v>
      </c>
      <c r="N249" s="327">
        <v>47000.86</v>
      </c>
      <c r="O249" s="327">
        <v>27258.6</v>
      </c>
      <c r="P249" s="327">
        <v>22562.94</v>
      </c>
      <c r="Q249" s="327">
        <v>176366.4</v>
      </c>
      <c r="R249" s="327"/>
      <c r="S249" s="328"/>
      <c r="T249" s="328"/>
      <c r="U249" s="327">
        <v>104.812513703994</v>
      </c>
      <c r="V249" s="327">
        <v>36.8056851996867</v>
      </c>
      <c r="W249" s="327">
        <v>24.338035714285699</v>
      </c>
      <c r="X249" s="327">
        <v>20.290413669064801</v>
      </c>
      <c r="Y249" s="327">
        <v>151.77831325301199</v>
      </c>
      <c r="Z249" s="327"/>
      <c r="AA249" s="4"/>
      <c r="AB249" s="11" t="s">
        <v>520</v>
      </c>
      <c r="AC249" s="11"/>
      <c r="AD249" s="70" t="s">
        <v>521</v>
      </c>
      <c r="AE249" s="24">
        <v>25</v>
      </c>
      <c r="AF249" s="24">
        <v>11</v>
      </c>
      <c r="AG249" s="24">
        <v>6</v>
      </c>
      <c r="AH249" s="24">
        <v>5</v>
      </c>
      <c r="AI249" s="24">
        <v>2</v>
      </c>
      <c r="AJ249" s="24"/>
      <c r="AK249" s="4"/>
      <c r="AL249" s="4"/>
      <c r="AM249" s="346">
        <v>16895.509999999998</v>
      </c>
      <c r="AN249" s="346">
        <v>1504.2</v>
      </c>
      <c r="AO249" s="346">
        <v>1657.82</v>
      </c>
      <c r="AP249" s="346">
        <v>167.5</v>
      </c>
      <c r="AQ249" s="346">
        <v>270.12</v>
      </c>
      <c r="AR249" s="346"/>
      <c r="AS249" s="328"/>
      <c r="AT249" s="328"/>
      <c r="AU249" s="346">
        <v>675.82039999999995</v>
      </c>
      <c r="AV249" s="346">
        <v>60.167999999999999</v>
      </c>
      <c r="AW249" s="346">
        <v>69.075833333333307</v>
      </c>
      <c r="AX249" s="346">
        <v>6.9791666666666696</v>
      </c>
      <c r="AY249" s="346">
        <v>10.8048</v>
      </c>
      <c r="AZ249" s="346"/>
      <c r="BA249" s="4"/>
    </row>
    <row r="250" spans="1:53" ht="14.4">
      <c r="A250" s="56"/>
      <c r="B250" s="83" t="s">
        <v>383</v>
      </c>
      <c r="C250" s="11"/>
      <c r="D250" s="70" t="s">
        <v>465</v>
      </c>
      <c r="E250" s="11">
        <v>1</v>
      </c>
      <c r="F250" s="11">
        <v>1</v>
      </c>
      <c r="G250" s="11"/>
      <c r="H250" s="11"/>
      <c r="I250" s="11"/>
      <c r="J250" s="11"/>
      <c r="M250" s="327">
        <v>57.42</v>
      </c>
      <c r="N250" s="327">
        <v>65.260000000000005</v>
      </c>
      <c r="O250" s="327">
        <v>0</v>
      </c>
      <c r="P250" s="327">
        <v>0</v>
      </c>
      <c r="Q250" s="327">
        <v>0</v>
      </c>
      <c r="R250" s="327"/>
      <c r="S250" s="328"/>
      <c r="T250" s="328"/>
      <c r="U250" s="327">
        <v>57.42</v>
      </c>
      <c r="V250" s="327">
        <v>65.260000000000005</v>
      </c>
      <c r="W250" s="327">
        <v>0</v>
      </c>
      <c r="X250" s="327">
        <v>0</v>
      </c>
      <c r="Y250" s="327">
        <v>0</v>
      </c>
      <c r="Z250" s="327"/>
      <c r="AA250" s="4"/>
      <c r="AB250" s="11" t="s">
        <v>282</v>
      </c>
      <c r="AC250" s="11"/>
      <c r="AD250" s="70" t="s">
        <v>280</v>
      </c>
      <c r="AE250" s="24">
        <v>131</v>
      </c>
      <c r="AF250" s="24">
        <v>67</v>
      </c>
      <c r="AG250" s="24">
        <v>48</v>
      </c>
      <c r="AH250" s="24">
        <v>39</v>
      </c>
      <c r="AI250" s="24">
        <v>36</v>
      </c>
      <c r="AJ250" s="24"/>
      <c r="AK250" s="4"/>
      <c r="AL250" s="4"/>
      <c r="AM250" s="346">
        <v>241764.26</v>
      </c>
      <c r="AN250" s="346">
        <v>79484.289999999994</v>
      </c>
      <c r="AO250" s="346">
        <v>59083.07</v>
      </c>
      <c r="AP250" s="346">
        <v>80714.210000000006</v>
      </c>
      <c r="AQ250" s="346">
        <v>316160.28999999998</v>
      </c>
      <c r="AR250" s="346"/>
      <c r="AS250" s="328"/>
      <c r="AT250" s="328"/>
      <c r="AU250" s="346">
        <v>1777.6783823529399</v>
      </c>
      <c r="AV250" s="346">
        <v>584.44330882352904</v>
      </c>
      <c r="AW250" s="346">
        <v>458.00829457364301</v>
      </c>
      <c r="AX250" s="346">
        <v>616.13900763358799</v>
      </c>
      <c r="AY250" s="346">
        <v>2413.4373282442698</v>
      </c>
      <c r="AZ250" s="346"/>
      <c r="BA250" s="4"/>
    </row>
    <row r="251" spans="1:53" ht="14.4">
      <c r="A251" s="56"/>
      <c r="B251" s="83" t="s">
        <v>385</v>
      </c>
      <c r="C251" s="11"/>
      <c r="D251" s="70" t="s">
        <v>386</v>
      </c>
      <c r="E251" s="11">
        <v>144</v>
      </c>
      <c r="F251" s="11">
        <v>85</v>
      </c>
      <c r="G251" s="11">
        <v>70</v>
      </c>
      <c r="H251" s="11">
        <v>47</v>
      </c>
      <c r="I251" s="11">
        <v>53</v>
      </c>
      <c r="J251" s="11"/>
      <c r="M251" s="327">
        <v>18594.21</v>
      </c>
      <c r="N251" s="327">
        <v>8316.33</v>
      </c>
      <c r="O251" s="327">
        <v>6916.08</v>
      </c>
      <c r="P251" s="327">
        <v>3645.07</v>
      </c>
      <c r="Q251" s="327">
        <v>33196.449999999997</v>
      </c>
      <c r="R251" s="327"/>
      <c r="S251" s="328"/>
      <c r="T251" s="328"/>
      <c r="U251" s="327">
        <v>116.944716981132</v>
      </c>
      <c r="V251" s="327">
        <v>52.303962264150897</v>
      </c>
      <c r="W251" s="327">
        <v>45.801854304635803</v>
      </c>
      <c r="X251" s="327">
        <v>25.6695070422535</v>
      </c>
      <c r="Y251" s="327">
        <v>216.97026143790899</v>
      </c>
      <c r="Z251" s="327"/>
      <c r="AA251" s="4"/>
      <c r="AB251" s="11" t="s">
        <v>437</v>
      </c>
      <c r="AC251" s="11"/>
      <c r="AD251" s="70" t="s">
        <v>395</v>
      </c>
      <c r="AE251" s="24">
        <v>1</v>
      </c>
      <c r="AF251" s="24"/>
      <c r="AG251" s="24"/>
      <c r="AH251" s="24"/>
      <c r="AI251" s="24"/>
      <c r="AJ251" s="24"/>
      <c r="AK251" s="4"/>
      <c r="AL251" s="4"/>
      <c r="AM251" s="346">
        <v>270.08</v>
      </c>
      <c r="AN251" s="346">
        <v>0</v>
      </c>
      <c r="AO251" s="346">
        <v>0</v>
      </c>
      <c r="AP251" s="346">
        <v>0</v>
      </c>
      <c r="AQ251" s="346">
        <v>0</v>
      </c>
      <c r="AR251" s="346"/>
      <c r="AS251" s="328"/>
      <c r="AT251" s="328"/>
      <c r="AU251" s="346">
        <v>270.08</v>
      </c>
      <c r="AV251" s="346">
        <v>0</v>
      </c>
      <c r="AW251" s="346">
        <v>0</v>
      </c>
      <c r="AX251" s="346">
        <v>0</v>
      </c>
      <c r="AY251" s="346">
        <v>0</v>
      </c>
      <c r="AZ251" s="346"/>
      <c r="BA251" s="4"/>
    </row>
    <row r="252" spans="1:53" ht="14.4">
      <c r="A252" s="56"/>
      <c r="B252" s="83" t="s">
        <v>388</v>
      </c>
      <c r="C252" s="11"/>
      <c r="D252" s="70" t="s">
        <v>389</v>
      </c>
      <c r="E252" s="11">
        <v>17</v>
      </c>
      <c r="F252" s="11">
        <v>33</v>
      </c>
      <c r="G252" s="11">
        <v>37</v>
      </c>
      <c r="H252" s="11">
        <v>17</v>
      </c>
      <c r="I252" s="11">
        <v>30</v>
      </c>
      <c r="J252" s="11"/>
      <c r="M252" s="327">
        <v>5444.92</v>
      </c>
      <c r="N252" s="327">
        <v>5499.55</v>
      </c>
      <c r="O252" s="327">
        <v>14562.62</v>
      </c>
      <c r="P252" s="327">
        <v>1497.52</v>
      </c>
      <c r="Q252" s="327">
        <v>41148.839999999997</v>
      </c>
      <c r="R252" s="327"/>
      <c r="S252" s="328"/>
      <c r="T252" s="328"/>
      <c r="U252" s="327">
        <v>98.998545454545507</v>
      </c>
      <c r="V252" s="327">
        <v>99.991818181818203</v>
      </c>
      <c r="W252" s="327">
        <v>274.76641509434</v>
      </c>
      <c r="X252" s="327">
        <v>38.397948717948701</v>
      </c>
      <c r="Y252" s="327">
        <v>762.01555555555501</v>
      </c>
      <c r="Z252" s="327"/>
      <c r="AA252" s="4"/>
      <c r="AB252" s="11" t="s">
        <v>437</v>
      </c>
      <c r="AC252" s="11"/>
      <c r="AD252" s="70" t="s">
        <v>438</v>
      </c>
      <c r="AE252" s="24">
        <v>1</v>
      </c>
      <c r="AF252" s="24"/>
      <c r="AG252" s="24"/>
      <c r="AH252" s="24"/>
      <c r="AI252" s="24"/>
      <c r="AJ252" s="24"/>
      <c r="AK252" s="4"/>
      <c r="AL252" s="4"/>
      <c r="AM252" s="346">
        <v>23.59</v>
      </c>
      <c r="AN252" s="346">
        <v>0</v>
      </c>
      <c r="AO252" s="346">
        <v>0</v>
      </c>
      <c r="AP252" s="346">
        <v>0</v>
      </c>
      <c r="AQ252" s="346">
        <v>0</v>
      </c>
      <c r="AR252" s="346"/>
      <c r="AS252" s="328"/>
      <c r="AT252" s="328"/>
      <c r="AU252" s="346">
        <v>23.59</v>
      </c>
      <c r="AV252" s="346">
        <v>0</v>
      </c>
      <c r="AW252" s="346">
        <v>0</v>
      </c>
      <c r="AX252" s="346">
        <v>0</v>
      </c>
      <c r="AY252" s="346">
        <v>0</v>
      </c>
      <c r="AZ252" s="346"/>
      <c r="BA252" s="4"/>
    </row>
    <row r="253" spans="1:53" ht="14.4">
      <c r="A253" s="56"/>
      <c r="B253" s="83" t="s">
        <v>378</v>
      </c>
      <c r="C253" s="11"/>
      <c r="D253" s="70" t="s">
        <v>377</v>
      </c>
      <c r="E253" s="11">
        <v>127</v>
      </c>
      <c r="F253" s="11">
        <v>69</v>
      </c>
      <c r="G253" s="11">
        <v>49</v>
      </c>
      <c r="H253" s="11">
        <v>29</v>
      </c>
      <c r="I253" s="11">
        <v>35</v>
      </c>
      <c r="J253" s="11"/>
      <c r="M253" s="327">
        <v>25961.37</v>
      </c>
      <c r="N253" s="327">
        <v>8664.07</v>
      </c>
      <c r="O253" s="327">
        <v>12806.09</v>
      </c>
      <c r="P253" s="327">
        <v>4477.42</v>
      </c>
      <c r="Q253" s="327">
        <v>57996.32</v>
      </c>
      <c r="R253" s="327"/>
      <c r="S253" s="328"/>
      <c r="T253" s="328"/>
      <c r="U253" s="327">
        <v>173.07579999999999</v>
      </c>
      <c r="V253" s="327">
        <v>57.760466666666701</v>
      </c>
      <c r="W253" s="327">
        <v>91.472071428571397</v>
      </c>
      <c r="X253" s="327">
        <v>32.681897810218999</v>
      </c>
      <c r="Y253" s="327">
        <v>411.32141843971601</v>
      </c>
      <c r="Z253" s="327"/>
      <c r="AA253" s="4"/>
      <c r="AB253" s="11" t="s">
        <v>437</v>
      </c>
      <c r="AC253" s="11"/>
      <c r="AD253" s="70" t="s">
        <v>485</v>
      </c>
      <c r="AE253" s="24">
        <v>1</v>
      </c>
      <c r="AF253" s="24"/>
      <c r="AG253" s="24"/>
      <c r="AH253" s="24"/>
      <c r="AI253" s="24"/>
      <c r="AJ253" s="24"/>
      <c r="AK253" s="4"/>
      <c r="AL253" s="4"/>
      <c r="AM253" s="346">
        <v>65.22</v>
      </c>
      <c r="AN253" s="346">
        <v>0</v>
      </c>
      <c r="AO253" s="346">
        <v>0</v>
      </c>
      <c r="AP253" s="346">
        <v>0</v>
      </c>
      <c r="AQ253" s="346">
        <v>0</v>
      </c>
      <c r="AR253" s="346"/>
      <c r="AS253" s="328"/>
      <c r="AT253" s="328"/>
      <c r="AU253" s="346">
        <v>65.22</v>
      </c>
      <c r="AV253" s="346">
        <v>0</v>
      </c>
      <c r="AW253" s="346">
        <v>0</v>
      </c>
      <c r="AX253" s="346">
        <v>0</v>
      </c>
      <c r="AY253" s="346">
        <v>0</v>
      </c>
      <c r="AZ253" s="346"/>
      <c r="BA253" s="4"/>
    </row>
    <row r="254" spans="1:53" ht="14.4">
      <c r="A254" s="56"/>
      <c r="B254" s="83" t="s">
        <v>299</v>
      </c>
      <c r="C254" s="11"/>
      <c r="D254" s="70" t="s">
        <v>297</v>
      </c>
      <c r="E254" s="11">
        <v>171</v>
      </c>
      <c r="F254" s="11">
        <v>120</v>
      </c>
      <c r="G254" s="11">
        <v>84</v>
      </c>
      <c r="H254" s="11">
        <v>72</v>
      </c>
      <c r="I254" s="11">
        <v>72</v>
      </c>
      <c r="J254" s="11"/>
      <c r="M254" s="327">
        <v>26801.09</v>
      </c>
      <c r="N254" s="327">
        <v>19934.13</v>
      </c>
      <c r="O254" s="327">
        <v>9415.57</v>
      </c>
      <c r="P254" s="327">
        <v>10019.549999999999</v>
      </c>
      <c r="Q254" s="327">
        <v>91610.38</v>
      </c>
      <c r="R254" s="327"/>
      <c r="S254" s="328"/>
      <c r="T254" s="328"/>
      <c r="U254" s="327">
        <v>139.58901041666701</v>
      </c>
      <c r="V254" s="327">
        <v>103.82359375</v>
      </c>
      <c r="W254" s="327">
        <v>50.894972972973001</v>
      </c>
      <c r="X254" s="327">
        <v>54.159729729729698</v>
      </c>
      <c r="Y254" s="327">
        <v>492.528924731183</v>
      </c>
      <c r="Z254" s="327"/>
      <c r="AA254" s="4"/>
      <c r="AB254" s="11" t="s">
        <v>406</v>
      </c>
      <c r="AC254" s="11"/>
      <c r="AD254" s="70" t="s">
        <v>336</v>
      </c>
      <c r="AE254" s="24"/>
      <c r="AF254" s="24"/>
      <c r="AG254" s="24"/>
      <c r="AH254" s="24">
        <v>1</v>
      </c>
      <c r="AI254" s="24">
        <v>1</v>
      </c>
      <c r="AJ254" s="24"/>
      <c r="AK254" s="4"/>
      <c r="AL254" s="4"/>
      <c r="AM254" s="346">
        <v>0</v>
      </c>
      <c r="AN254" s="346">
        <v>0</v>
      </c>
      <c r="AO254" s="346">
        <v>0</v>
      </c>
      <c r="AP254" s="346">
        <v>1137</v>
      </c>
      <c r="AQ254" s="346">
        <v>832.07</v>
      </c>
      <c r="AR254" s="346"/>
      <c r="AS254" s="328"/>
      <c r="AT254" s="328"/>
      <c r="AU254" s="346">
        <v>0</v>
      </c>
      <c r="AV254" s="346">
        <v>0</v>
      </c>
      <c r="AW254" s="346">
        <v>0</v>
      </c>
      <c r="AX254" s="346">
        <v>1137</v>
      </c>
      <c r="AY254" s="346">
        <v>832.07</v>
      </c>
      <c r="AZ254" s="346"/>
      <c r="BA254" s="4"/>
    </row>
    <row r="255" spans="1:53" ht="14.4">
      <c r="A255" s="56"/>
      <c r="B255" s="83" t="s">
        <v>539</v>
      </c>
      <c r="C255" s="11"/>
      <c r="D255" s="70" t="s">
        <v>264</v>
      </c>
      <c r="E255" s="11">
        <v>792</v>
      </c>
      <c r="F255" s="11">
        <v>624</v>
      </c>
      <c r="G255" s="11">
        <v>492</v>
      </c>
      <c r="H255" s="11">
        <v>434</v>
      </c>
      <c r="I255" s="11">
        <v>472</v>
      </c>
      <c r="J255" s="11"/>
      <c r="M255" s="327">
        <v>185213.61</v>
      </c>
      <c r="N255" s="327">
        <v>116397.49</v>
      </c>
      <c r="O255" s="327">
        <v>80635.240000000005</v>
      </c>
      <c r="P255" s="327">
        <v>84914.780000000101</v>
      </c>
      <c r="Q255" s="327">
        <v>588750.73</v>
      </c>
      <c r="R255" s="327"/>
      <c r="S255" s="328"/>
      <c r="T255" s="328"/>
      <c r="U255" s="327">
        <v>204.20464167585399</v>
      </c>
      <c r="V255" s="327">
        <v>128.33240352811501</v>
      </c>
      <c r="W255" s="327">
        <v>95.652716488730704</v>
      </c>
      <c r="X255" s="327">
        <v>100.135353773585</v>
      </c>
      <c r="Y255" s="327">
        <v>705.93612709832098</v>
      </c>
      <c r="Z255" s="327"/>
      <c r="AA255" s="4"/>
      <c r="AB255" s="11" t="s">
        <v>406</v>
      </c>
      <c r="AC255" s="11"/>
      <c r="AD255" s="70" t="s">
        <v>407</v>
      </c>
      <c r="AE255" s="24">
        <v>56</v>
      </c>
      <c r="AF255" s="24">
        <v>26</v>
      </c>
      <c r="AG255" s="24">
        <v>15</v>
      </c>
      <c r="AH255" s="24">
        <v>10</v>
      </c>
      <c r="AI255" s="24">
        <v>9</v>
      </c>
      <c r="AJ255" s="24"/>
      <c r="AK255" s="4"/>
      <c r="AL255" s="4"/>
      <c r="AM255" s="346">
        <v>21994.62</v>
      </c>
      <c r="AN255" s="346">
        <v>1695.63</v>
      </c>
      <c r="AO255" s="346">
        <v>1568.23</v>
      </c>
      <c r="AP255" s="346">
        <v>4847.29</v>
      </c>
      <c r="AQ255" s="346">
        <v>11924.19</v>
      </c>
      <c r="AR255" s="346"/>
      <c r="AS255" s="328"/>
      <c r="AT255" s="328"/>
      <c r="AU255" s="346">
        <v>366.577</v>
      </c>
      <c r="AV255" s="346">
        <v>28.2605</v>
      </c>
      <c r="AW255" s="346">
        <v>30.1582692307692</v>
      </c>
      <c r="AX255" s="346">
        <v>89.764629629629596</v>
      </c>
      <c r="AY255" s="346">
        <v>209.196315789474</v>
      </c>
      <c r="AZ255" s="346"/>
      <c r="BA255" s="4"/>
    </row>
    <row r="256" spans="1:53" ht="14.4">
      <c r="A256" s="56"/>
      <c r="B256" s="83" t="s">
        <v>265</v>
      </c>
      <c r="C256" s="11"/>
      <c r="D256" s="70" t="s">
        <v>266</v>
      </c>
      <c r="E256" s="11">
        <v>104</v>
      </c>
      <c r="F256" s="11">
        <v>66</v>
      </c>
      <c r="G256" s="11">
        <v>56</v>
      </c>
      <c r="H256" s="11">
        <v>40</v>
      </c>
      <c r="I256" s="11">
        <v>52</v>
      </c>
      <c r="J256" s="11"/>
      <c r="M256" s="327">
        <v>21807.93</v>
      </c>
      <c r="N256" s="327">
        <v>8559.58</v>
      </c>
      <c r="O256" s="327">
        <v>8476.7900000000009</v>
      </c>
      <c r="P256" s="327">
        <v>7922.17</v>
      </c>
      <c r="Q256" s="327">
        <v>53310.55</v>
      </c>
      <c r="R256" s="327"/>
      <c r="S256" s="328"/>
      <c r="T256" s="328"/>
      <c r="U256" s="327">
        <v>178.75352459016401</v>
      </c>
      <c r="V256" s="327">
        <v>70.160491803278703</v>
      </c>
      <c r="W256" s="327">
        <v>74.357807017543806</v>
      </c>
      <c r="X256" s="327">
        <v>69.492719298245603</v>
      </c>
      <c r="Y256" s="327">
        <v>467.63640350877199</v>
      </c>
      <c r="Z256" s="327"/>
      <c r="AA256" s="4"/>
      <c r="AB256" s="11" t="s">
        <v>612</v>
      </c>
      <c r="AC256" s="11"/>
      <c r="AD256" s="70" t="s">
        <v>440</v>
      </c>
      <c r="AE256" s="24">
        <v>5</v>
      </c>
      <c r="AF256" s="24">
        <v>3</v>
      </c>
      <c r="AG256" s="24">
        <v>1</v>
      </c>
      <c r="AH256" s="24">
        <v>2</v>
      </c>
      <c r="AI256" s="24">
        <v>2</v>
      </c>
      <c r="AJ256" s="24"/>
      <c r="AK256" s="4"/>
      <c r="AL256" s="4"/>
      <c r="AM256" s="346">
        <v>383.87</v>
      </c>
      <c r="AN256" s="346">
        <v>83.68</v>
      </c>
      <c r="AO256" s="346">
        <v>28.39</v>
      </c>
      <c r="AP256" s="346">
        <v>62.43</v>
      </c>
      <c r="AQ256" s="346">
        <v>2137.84</v>
      </c>
      <c r="AR256" s="346"/>
      <c r="AS256" s="328"/>
      <c r="AT256" s="328"/>
      <c r="AU256" s="346">
        <v>76.774000000000001</v>
      </c>
      <c r="AV256" s="346">
        <v>16.736000000000001</v>
      </c>
      <c r="AW256" s="346">
        <v>7.0975000000000001</v>
      </c>
      <c r="AX256" s="346">
        <v>12.486000000000001</v>
      </c>
      <c r="AY256" s="346">
        <v>427.56799999999998</v>
      </c>
      <c r="AZ256" s="346"/>
      <c r="BA256" s="4"/>
    </row>
    <row r="257" spans="1:53" ht="14.4">
      <c r="A257" s="56"/>
      <c r="B257" s="83" t="s">
        <v>270</v>
      </c>
      <c r="C257" s="11"/>
      <c r="D257" s="70" t="s">
        <v>268</v>
      </c>
      <c r="E257" s="11">
        <v>792</v>
      </c>
      <c r="F257" s="11">
        <v>573</v>
      </c>
      <c r="G257" s="11">
        <v>475</v>
      </c>
      <c r="H257" s="11">
        <v>409</v>
      </c>
      <c r="I257" s="11">
        <v>417</v>
      </c>
      <c r="J257" s="11"/>
      <c r="M257" s="327">
        <v>182846.51</v>
      </c>
      <c r="N257" s="327">
        <v>113011.06</v>
      </c>
      <c r="O257" s="327">
        <v>73027.56</v>
      </c>
      <c r="P257" s="327">
        <v>60356.32</v>
      </c>
      <c r="Q257" s="327">
        <v>569682.81999999995</v>
      </c>
      <c r="R257" s="327"/>
      <c r="S257" s="328"/>
      <c r="T257" s="328"/>
      <c r="U257" s="327">
        <v>202.26383849557499</v>
      </c>
      <c r="V257" s="327">
        <v>125.012234513274</v>
      </c>
      <c r="W257" s="327">
        <v>85.612614302461907</v>
      </c>
      <c r="X257" s="327">
        <v>71.427597633136102</v>
      </c>
      <c r="Y257" s="327">
        <v>683.07292565947296</v>
      </c>
      <c r="Z257" s="327"/>
      <c r="AA257" s="4"/>
      <c r="AB257" s="11" t="s">
        <v>387</v>
      </c>
      <c r="AC257" s="11"/>
      <c r="AD257" s="70" t="s">
        <v>386</v>
      </c>
      <c r="AE257" s="24">
        <v>25</v>
      </c>
      <c r="AF257" s="24">
        <v>6</v>
      </c>
      <c r="AG257" s="24">
        <v>4</v>
      </c>
      <c r="AH257" s="24">
        <v>4</v>
      </c>
      <c r="AI257" s="24">
        <v>4</v>
      </c>
      <c r="AJ257" s="24"/>
      <c r="AK257" s="4"/>
      <c r="AL257" s="4"/>
      <c r="AM257" s="346">
        <v>2316.9899999999998</v>
      </c>
      <c r="AN257" s="346">
        <v>270.48</v>
      </c>
      <c r="AO257" s="346">
        <v>154.93</v>
      </c>
      <c r="AP257" s="346">
        <v>151.55000000000001</v>
      </c>
      <c r="AQ257" s="346">
        <v>1071.2</v>
      </c>
      <c r="AR257" s="346"/>
      <c r="AS257" s="328"/>
      <c r="AT257" s="328"/>
      <c r="AU257" s="346">
        <v>92.679599999999994</v>
      </c>
      <c r="AV257" s="346">
        <v>10.8192</v>
      </c>
      <c r="AW257" s="346">
        <v>7.7465000000000002</v>
      </c>
      <c r="AX257" s="346">
        <v>7.9763157894736896</v>
      </c>
      <c r="AY257" s="346">
        <v>56.378947368421102</v>
      </c>
      <c r="AZ257" s="346"/>
      <c r="BA257" s="4"/>
    </row>
    <row r="258" spans="1:53" ht="14.4">
      <c r="A258" s="56"/>
      <c r="B258" s="83" t="s">
        <v>1266</v>
      </c>
      <c r="C258" s="11"/>
      <c r="D258" s="70" t="s">
        <v>268</v>
      </c>
      <c r="E258" s="11">
        <v>1</v>
      </c>
      <c r="F258" s="11">
        <v>1</v>
      </c>
      <c r="G258" s="11"/>
      <c r="H258" s="11"/>
      <c r="I258" s="11"/>
      <c r="J258" s="11"/>
      <c r="M258" s="327">
        <v>20.49</v>
      </c>
      <c r="N258" s="327">
        <v>26.17</v>
      </c>
      <c r="O258" s="327">
        <v>0</v>
      </c>
      <c r="P258" s="327">
        <v>0</v>
      </c>
      <c r="Q258" s="327">
        <v>0</v>
      </c>
      <c r="R258" s="327"/>
      <c r="S258" s="328"/>
      <c r="T258" s="328"/>
      <c r="U258" s="327">
        <v>20.49</v>
      </c>
      <c r="V258" s="327">
        <v>26.17</v>
      </c>
      <c r="W258" s="327">
        <v>0</v>
      </c>
      <c r="X258" s="327">
        <v>0</v>
      </c>
      <c r="Y258" s="327">
        <v>0</v>
      </c>
      <c r="Z258" s="327"/>
      <c r="AA258" s="4"/>
      <c r="AB258" s="11" t="s">
        <v>541</v>
      </c>
      <c r="AC258" s="11"/>
      <c r="AD258" s="70" t="s">
        <v>284</v>
      </c>
      <c r="AE258" s="24">
        <v>98</v>
      </c>
      <c r="AF258" s="24">
        <v>58</v>
      </c>
      <c r="AG258" s="24">
        <v>40</v>
      </c>
      <c r="AH258" s="24">
        <v>24</v>
      </c>
      <c r="AI258" s="24">
        <v>36</v>
      </c>
      <c r="AJ258" s="24"/>
      <c r="AK258" s="4"/>
      <c r="AL258" s="4"/>
      <c r="AM258" s="346">
        <v>64026.559999999998</v>
      </c>
      <c r="AN258" s="346">
        <v>36589.14</v>
      </c>
      <c r="AO258" s="346">
        <v>17829.46</v>
      </c>
      <c r="AP258" s="346">
        <v>22005.47</v>
      </c>
      <c r="AQ258" s="346">
        <v>120648.12</v>
      </c>
      <c r="AR258" s="346"/>
      <c r="AS258" s="328"/>
      <c r="AT258" s="328"/>
      <c r="AU258" s="346">
        <v>598.37906542056101</v>
      </c>
      <c r="AV258" s="346">
        <v>341.95457943925197</v>
      </c>
      <c r="AW258" s="346">
        <v>174.79862745098001</v>
      </c>
      <c r="AX258" s="346">
        <v>229.22364583333299</v>
      </c>
      <c r="AY258" s="346">
        <v>1160.0780769230801</v>
      </c>
      <c r="AZ258" s="346"/>
      <c r="BA258" s="4"/>
    </row>
    <row r="259" spans="1:53" ht="14.4">
      <c r="A259" s="56"/>
      <c r="B259" s="83" t="s">
        <v>271</v>
      </c>
      <c r="C259" s="11"/>
      <c r="D259" s="70" t="s">
        <v>272</v>
      </c>
      <c r="E259" s="11">
        <v>1012</v>
      </c>
      <c r="F259" s="11">
        <v>651</v>
      </c>
      <c r="G259" s="11">
        <v>523</v>
      </c>
      <c r="H259" s="11">
        <v>490</v>
      </c>
      <c r="I259" s="11">
        <v>537</v>
      </c>
      <c r="J259" s="11"/>
      <c r="M259" s="327">
        <v>196717.24</v>
      </c>
      <c r="N259" s="327">
        <v>114273.9</v>
      </c>
      <c r="O259" s="327">
        <v>67168.759999999995</v>
      </c>
      <c r="P259" s="327">
        <v>64590.21</v>
      </c>
      <c r="Q259" s="327">
        <v>588067.03</v>
      </c>
      <c r="R259" s="327"/>
      <c r="S259" s="328"/>
      <c r="T259" s="328"/>
      <c r="U259" s="327">
        <v>162.576231404959</v>
      </c>
      <c r="V259" s="327">
        <v>94.441239669421506</v>
      </c>
      <c r="W259" s="327">
        <v>59.283989408649603</v>
      </c>
      <c r="X259" s="327">
        <v>57.0584893992933</v>
      </c>
      <c r="Y259" s="327">
        <v>522.26201598578996</v>
      </c>
      <c r="Z259" s="327"/>
      <c r="AA259" s="4"/>
      <c r="AB259" s="11" t="s">
        <v>658</v>
      </c>
      <c r="AC259" s="11"/>
      <c r="AD259" s="70" t="s">
        <v>302</v>
      </c>
      <c r="AE259" s="24">
        <v>2</v>
      </c>
      <c r="AF259" s="24"/>
      <c r="AG259" s="24"/>
      <c r="AH259" s="24"/>
      <c r="AI259" s="24"/>
      <c r="AJ259" s="24"/>
      <c r="AK259" s="4"/>
      <c r="AL259" s="4"/>
      <c r="AM259" s="346">
        <v>130</v>
      </c>
      <c r="AN259" s="346">
        <v>0</v>
      </c>
      <c r="AO259" s="346"/>
      <c r="AP259" s="346"/>
      <c r="AQ259" s="346"/>
      <c r="AR259" s="346"/>
      <c r="AS259" s="328"/>
      <c r="AT259" s="328"/>
      <c r="AU259" s="346">
        <v>65</v>
      </c>
      <c r="AV259" s="346">
        <v>0</v>
      </c>
      <c r="AW259" s="346"/>
      <c r="AX259" s="346"/>
      <c r="AY259" s="346"/>
      <c r="AZ259" s="346"/>
      <c r="BA259" s="4"/>
    </row>
    <row r="260" spans="1:53" ht="14.4">
      <c r="A260" s="56"/>
      <c r="B260" s="83" t="s">
        <v>1267</v>
      </c>
      <c r="C260" s="11"/>
      <c r="D260" s="70" t="s">
        <v>237</v>
      </c>
      <c r="E260" s="11">
        <v>1</v>
      </c>
      <c r="F260" s="11"/>
      <c r="G260" s="11"/>
      <c r="H260" s="11"/>
      <c r="I260" s="11"/>
      <c r="J260" s="11"/>
      <c r="M260" s="327">
        <v>30</v>
      </c>
      <c r="N260" s="327">
        <v>0</v>
      </c>
      <c r="O260" s="327"/>
      <c r="P260" s="327"/>
      <c r="Q260" s="327"/>
      <c r="R260" s="327"/>
      <c r="S260" s="328"/>
      <c r="T260" s="328"/>
      <c r="U260" s="327">
        <v>30</v>
      </c>
      <c r="V260" s="327">
        <v>0</v>
      </c>
      <c r="W260" s="327"/>
      <c r="X260" s="327"/>
      <c r="Y260" s="327"/>
      <c r="Z260" s="327"/>
      <c r="AA260" s="4"/>
      <c r="AB260" s="11" t="s">
        <v>325</v>
      </c>
      <c r="AC260" s="11"/>
      <c r="AD260" s="70" t="s">
        <v>326</v>
      </c>
      <c r="AE260" s="24">
        <v>3</v>
      </c>
      <c r="AF260" s="24">
        <v>1</v>
      </c>
      <c r="AG260" s="24">
        <v>1</v>
      </c>
      <c r="AH260" s="24"/>
      <c r="AI260" s="24"/>
      <c r="AJ260" s="24"/>
      <c r="AK260" s="4"/>
      <c r="AL260" s="4"/>
      <c r="AM260" s="346">
        <v>480.71</v>
      </c>
      <c r="AN260" s="346">
        <v>408.88</v>
      </c>
      <c r="AO260" s="346">
        <v>108.9</v>
      </c>
      <c r="AP260" s="346">
        <v>0</v>
      </c>
      <c r="AQ260" s="346">
        <v>0</v>
      </c>
      <c r="AR260" s="346"/>
      <c r="AS260" s="328"/>
      <c r="AT260" s="328"/>
      <c r="AU260" s="346">
        <v>160.23666666666699</v>
      </c>
      <c r="AV260" s="346">
        <v>136.29333333333301</v>
      </c>
      <c r="AW260" s="346">
        <v>36.299999999999997</v>
      </c>
      <c r="AX260" s="346">
        <v>0</v>
      </c>
      <c r="AY260" s="346">
        <v>0</v>
      </c>
      <c r="AZ260" s="346"/>
      <c r="BA260" s="4"/>
    </row>
    <row r="261" spans="1:53" ht="14.4">
      <c r="A261" s="56"/>
      <c r="B261" s="83" t="s">
        <v>435</v>
      </c>
      <c r="C261" s="11"/>
      <c r="D261" s="70" t="s">
        <v>432</v>
      </c>
      <c r="E261" s="11">
        <v>93</v>
      </c>
      <c r="F261" s="11">
        <v>53</v>
      </c>
      <c r="G261" s="11">
        <v>38</v>
      </c>
      <c r="H261" s="11">
        <v>21</v>
      </c>
      <c r="I261" s="11">
        <v>35</v>
      </c>
      <c r="J261" s="11"/>
      <c r="M261" s="327">
        <v>20265.02</v>
      </c>
      <c r="N261" s="327">
        <v>9824.83</v>
      </c>
      <c r="O261" s="327">
        <v>12766.74</v>
      </c>
      <c r="P261" s="327">
        <v>6791.76</v>
      </c>
      <c r="Q261" s="327">
        <v>32203.439999999999</v>
      </c>
      <c r="R261" s="327"/>
      <c r="S261" s="328"/>
      <c r="T261" s="328"/>
      <c r="U261" s="327">
        <v>184.227454545455</v>
      </c>
      <c r="V261" s="327">
        <v>89.316636363636405</v>
      </c>
      <c r="W261" s="327">
        <v>122.75711538461501</v>
      </c>
      <c r="X261" s="327">
        <v>63.4743925233645</v>
      </c>
      <c r="Y261" s="327">
        <v>300.96672897196299</v>
      </c>
      <c r="Z261" s="327"/>
      <c r="AA261" s="4"/>
      <c r="AB261" s="11" t="s">
        <v>629</v>
      </c>
      <c r="AC261" s="11"/>
      <c r="AD261" s="70" t="s">
        <v>630</v>
      </c>
      <c r="AE261" s="24">
        <v>5</v>
      </c>
      <c r="AF261" s="24">
        <v>1</v>
      </c>
      <c r="AG261" s="24"/>
      <c r="AH261" s="24"/>
      <c r="AI261" s="24">
        <v>1</v>
      </c>
      <c r="AJ261" s="24"/>
      <c r="AK261" s="4"/>
      <c r="AL261" s="4"/>
      <c r="AM261" s="346">
        <v>864.52</v>
      </c>
      <c r="AN261" s="346">
        <v>140.19999999999999</v>
      </c>
      <c r="AO261" s="346">
        <v>0</v>
      </c>
      <c r="AP261" s="346">
        <v>0</v>
      </c>
      <c r="AQ261" s="346">
        <v>13.06</v>
      </c>
      <c r="AR261" s="346"/>
      <c r="AS261" s="328"/>
      <c r="AT261" s="328"/>
      <c r="AU261" s="346">
        <v>144.08666666666701</v>
      </c>
      <c r="AV261" s="346">
        <v>23.366666666666699</v>
      </c>
      <c r="AW261" s="346">
        <v>0</v>
      </c>
      <c r="AX261" s="346">
        <v>0</v>
      </c>
      <c r="AY261" s="346">
        <v>2.1766666666666699</v>
      </c>
      <c r="AZ261" s="346"/>
      <c r="BA261" s="4"/>
    </row>
    <row r="262" spans="1:53" ht="14.4">
      <c r="A262" s="56"/>
      <c r="B262" s="83" t="s">
        <v>590</v>
      </c>
      <c r="C262" s="11"/>
      <c r="D262" s="70" t="s">
        <v>326</v>
      </c>
      <c r="E262" s="11">
        <v>38</v>
      </c>
      <c r="F262" s="11">
        <v>20</v>
      </c>
      <c r="G262" s="11">
        <v>16</v>
      </c>
      <c r="H262" s="11">
        <v>17</v>
      </c>
      <c r="I262" s="11">
        <v>18</v>
      </c>
      <c r="J262" s="11"/>
      <c r="M262" s="327">
        <v>7114.13</v>
      </c>
      <c r="N262" s="327">
        <v>3541.67</v>
      </c>
      <c r="O262" s="327">
        <v>2871.5</v>
      </c>
      <c r="P262" s="327">
        <v>2602.36</v>
      </c>
      <c r="Q262" s="327">
        <v>14123.68</v>
      </c>
      <c r="R262" s="327"/>
      <c r="S262" s="328"/>
      <c r="T262" s="328"/>
      <c r="U262" s="327">
        <v>173.51536585365901</v>
      </c>
      <c r="V262" s="327">
        <v>86.382195121951199</v>
      </c>
      <c r="W262" s="327">
        <v>73.628205128205096</v>
      </c>
      <c r="X262" s="327">
        <v>66.727179487179498</v>
      </c>
      <c r="Y262" s="327">
        <v>353.09199999999998</v>
      </c>
      <c r="Z262" s="327"/>
      <c r="AA262" s="4"/>
      <c r="AB262" s="11" t="s">
        <v>201</v>
      </c>
      <c r="AC262" s="11"/>
      <c r="AD262" s="70" t="s">
        <v>199</v>
      </c>
      <c r="AE262" s="24">
        <v>21</v>
      </c>
      <c r="AF262" s="24">
        <v>13</v>
      </c>
      <c r="AG262" s="24">
        <v>11</v>
      </c>
      <c r="AH262" s="24">
        <v>9</v>
      </c>
      <c r="AI262" s="24">
        <v>10</v>
      </c>
      <c r="AJ262" s="24"/>
      <c r="AK262" s="4"/>
      <c r="AL262" s="4"/>
      <c r="AM262" s="346">
        <v>3583.86</v>
      </c>
      <c r="AN262" s="346">
        <v>1914.64</v>
      </c>
      <c r="AO262" s="346">
        <v>1636.37</v>
      </c>
      <c r="AP262" s="346">
        <v>1775.65</v>
      </c>
      <c r="AQ262" s="346">
        <v>6055.32</v>
      </c>
      <c r="AR262" s="346"/>
      <c r="AS262" s="328"/>
      <c r="AT262" s="328"/>
      <c r="AU262" s="346">
        <v>162.90272727272699</v>
      </c>
      <c r="AV262" s="346">
        <v>87.029090909090897</v>
      </c>
      <c r="AW262" s="346">
        <v>77.922380952381005</v>
      </c>
      <c r="AX262" s="346">
        <v>84.554761904761904</v>
      </c>
      <c r="AY262" s="346">
        <v>275.24181818181802</v>
      </c>
      <c r="AZ262" s="346"/>
      <c r="BA262" s="4"/>
    </row>
    <row r="263" spans="1:53" ht="14.4">
      <c r="A263" s="56"/>
      <c r="B263" s="83" t="s">
        <v>224</v>
      </c>
      <c r="C263" s="11"/>
      <c r="D263" s="70" t="s">
        <v>220</v>
      </c>
      <c r="E263" s="11">
        <v>933</v>
      </c>
      <c r="F263" s="11">
        <v>822</v>
      </c>
      <c r="G263" s="11">
        <v>670</v>
      </c>
      <c r="H263" s="11">
        <v>580</v>
      </c>
      <c r="I263" s="11">
        <v>660</v>
      </c>
      <c r="J263" s="11"/>
      <c r="M263" s="327">
        <v>122587.37</v>
      </c>
      <c r="N263" s="327">
        <v>106756.28</v>
      </c>
      <c r="O263" s="327">
        <v>78258.8</v>
      </c>
      <c r="P263" s="327">
        <v>87881.230000000098</v>
      </c>
      <c r="Q263" s="327">
        <v>611311.08999999904</v>
      </c>
      <c r="R263" s="327"/>
      <c r="S263" s="328"/>
      <c r="T263" s="328"/>
      <c r="U263" s="327">
        <v>102.755549036044</v>
      </c>
      <c r="V263" s="327">
        <v>89.485565800502897</v>
      </c>
      <c r="W263" s="327">
        <v>71.797064220183501</v>
      </c>
      <c r="X263" s="327">
        <v>84.909400966183597</v>
      </c>
      <c r="Y263" s="327">
        <v>549.74018884891996</v>
      </c>
      <c r="Z263" s="327"/>
      <c r="AA263" s="4"/>
      <c r="AB263" s="11" t="s">
        <v>289</v>
      </c>
      <c r="AC263" s="11"/>
      <c r="AD263" s="70" t="s">
        <v>287</v>
      </c>
      <c r="AE263" s="24">
        <v>98</v>
      </c>
      <c r="AF263" s="24">
        <v>68</v>
      </c>
      <c r="AG263" s="24">
        <v>45</v>
      </c>
      <c r="AH263" s="24">
        <v>36</v>
      </c>
      <c r="AI263" s="24">
        <v>32</v>
      </c>
      <c r="AJ263" s="24"/>
      <c r="AK263" s="4"/>
      <c r="AL263" s="4"/>
      <c r="AM263" s="346">
        <v>45468.92</v>
      </c>
      <c r="AN263" s="346">
        <v>29792.83</v>
      </c>
      <c r="AO263" s="346">
        <v>7166.11</v>
      </c>
      <c r="AP263" s="346">
        <v>4703.59</v>
      </c>
      <c r="AQ263" s="346">
        <v>22838.16</v>
      </c>
      <c r="AR263" s="346"/>
      <c r="AS263" s="328"/>
      <c r="AT263" s="328"/>
      <c r="AU263" s="346">
        <v>382.09176470588199</v>
      </c>
      <c r="AV263" s="346">
        <v>250.35991596638701</v>
      </c>
      <c r="AW263" s="346">
        <v>66.972990654205603</v>
      </c>
      <c r="AX263" s="346">
        <v>45.226826923076899</v>
      </c>
      <c r="AY263" s="346">
        <v>209.52440366972499</v>
      </c>
      <c r="AZ263" s="346"/>
      <c r="BA263" s="4"/>
    </row>
    <row r="264" spans="1:53" ht="14.4">
      <c r="A264" s="56"/>
      <c r="B264" s="83" t="s">
        <v>332</v>
      </c>
      <c r="C264" s="11"/>
      <c r="D264" s="70" t="s">
        <v>330</v>
      </c>
      <c r="E264" s="11">
        <v>68</v>
      </c>
      <c r="F264" s="11">
        <v>50</v>
      </c>
      <c r="G264" s="11">
        <v>37</v>
      </c>
      <c r="H264" s="11">
        <v>33</v>
      </c>
      <c r="I264" s="11">
        <v>36</v>
      </c>
      <c r="J264" s="11"/>
      <c r="M264" s="327">
        <v>8651.02</v>
      </c>
      <c r="N264" s="327">
        <v>5734.55</v>
      </c>
      <c r="O264" s="327">
        <v>4244.09</v>
      </c>
      <c r="P264" s="327">
        <v>3239.09</v>
      </c>
      <c r="Q264" s="327">
        <v>41225.22</v>
      </c>
      <c r="R264" s="327"/>
      <c r="S264" s="328"/>
      <c r="T264" s="328"/>
      <c r="U264" s="327">
        <v>104.229156626506</v>
      </c>
      <c r="V264" s="327">
        <v>69.090963855421705</v>
      </c>
      <c r="W264" s="327">
        <v>53.7226582278481</v>
      </c>
      <c r="X264" s="327">
        <v>42.619605263157901</v>
      </c>
      <c r="Y264" s="327">
        <v>515.31524999999999</v>
      </c>
      <c r="Z264" s="327"/>
      <c r="AA264" s="4"/>
      <c r="AB264" s="11" t="s">
        <v>348</v>
      </c>
      <c r="AC264" s="11"/>
      <c r="AD264" s="70" t="s">
        <v>330</v>
      </c>
      <c r="AE264" s="24">
        <v>17</v>
      </c>
      <c r="AF264" s="24">
        <v>4</v>
      </c>
      <c r="AG264" s="24">
        <v>4</v>
      </c>
      <c r="AH264" s="24">
        <v>2</v>
      </c>
      <c r="AI264" s="24">
        <v>1</v>
      </c>
      <c r="AJ264" s="24"/>
      <c r="AK264" s="4"/>
      <c r="AL264" s="4"/>
      <c r="AM264" s="346">
        <v>2895.74</v>
      </c>
      <c r="AN264" s="346">
        <v>2092.83</v>
      </c>
      <c r="AO264" s="346">
        <v>708.5</v>
      </c>
      <c r="AP264" s="346">
        <v>559.20000000000005</v>
      </c>
      <c r="AQ264" s="346">
        <v>160.19999999999999</v>
      </c>
      <c r="AR264" s="346"/>
      <c r="AS264" s="328"/>
      <c r="AT264" s="328"/>
      <c r="AU264" s="346">
        <v>152.40736842105301</v>
      </c>
      <c r="AV264" s="346">
        <v>110.14894736842101</v>
      </c>
      <c r="AW264" s="346">
        <v>41.676470588235297</v>
      </c>
      <c r="AX264" s="346">
        <v>37.28</v>
      </c>
      <c r="AY264" s="346">
        <v>8.9</v>
      </c>
      <c r="AZ264" s="346"/>
      <c r="BA264" s="4"/>
    </row>
    <row r="265" spans="1:53" ht="14.4">
      <c r="A265" s="56"/>
      <c r="B265" s="83" t="s">
        <v>1268</v>
      </c>
      <c r="C265" s="11"/>
      <c r="D265" s="70" t="s">
        <v>319</v>
      </c>
      <c r="E265" s="11"/>
      <c r="F265" s="11"/>
      <c r="G265" s="11"/>
      <c r="H265" s="11"/>
      <c r="I265" s="11">
        <v>1</v>
      </c>
      <c r="J265" s="11"/>
      <c r="M265" s="327">
        <v>0</v>
      </c>
      <c r="N265" s="327">
        <v>0</v>
      </c>
      <c r="O265" s="327">
        <v>0</v>
      </c>
      <c r="P265" s="327">
        <v>0</v>
      </c>
      <c r="Q265" s="327">
        <v>312.04000000000002</v>
      </c>
      <c r="R265" s="327"/>
      <c r="S265" s="328"/>
      <c r="T265" s="328"/>
      <c r="U265" s="327">
        <v>0</v>
      </c>
      <c r="V265" s="327">
        <v>0</v>
      </c>
      <c r="W265" s="327">
        <v>0</v>
      </c>
      <c r="X265" s="327">
        <v>0</v>
      </c>
      <c r="Y265" s="327">
        <v>312.04000000000002</v>
      </c>
      <c r="Z265" s="327"/>
      <c r="AA265" s="4"/>
      <c r="AB265" s="11" t="s">
        <v>348</v>
      </c>
      <c r="AC265" s="11"/>
      <c r="AD265" s="70" t="s">
        <v>345</v>
      </c>
      <c r="AE265" s="24">
        <v>8</v>
      </c>
      <c r="AF265" s="24">
        <v>7</v>
      </c>
      <c r="AG265" s="24">
        <v>3</v>
      </c>
      <c r="AH265" s="24">
        <v>4</v>
      </c>
      <c r="AI265" s="24">
        <v>4</v>
      </c>
      <c r="AJ265" s="24"/>
      <c r="AK265" s="4"/>
      <c r="AL265" s="4"/>
      <c r="AM265" s="346">
        <v>953.41</v>
      </c>
      <c r="AN265" s="346">
        <v>722.95</v>
      </c>
      <c r="AO265" s="346">
        <v>394.53</v>
      </c>
      <c r="AP265" s="346">
        <v>489.23</v>
      </c>
      <c r="AQ265" s="346">
        <v>850.96</v>
      </c>
      <c r="AR265" s="346"/>
      <c r="AS265" s="328"/>
      <c r="AT265" s="328"/>
      <c r="AU265" s="346">
        <v>86.673636363636305</v>
      </c>
      <c r="AV265" s="346">
        <v>65.722727272727298</v>
      </c>
      <c r="AW265" s="346">
        <v>43.836666666666702</v>
      </c>
      <c r="AX265" s="346">
        <v>44.475454545454497</v>
      </c>
      <c r="AY265" s="346">
        <v>85.096000000000004</v>
      </c>
      <c r="AZ265" s="346"/>
      <c r="BA265" s="4"/>
    </row>
    <row r="266" spans="1:53" ht="14.4">
      <c r="A266" s="56"/>
      <c r="B266" s="83" t="s">
        <v>273</v>
      </c>
      <c r="C266" s="11"/>
      <c r="D266" s="70" t="s">
        <v>274</v>
      </c>
      <c r="E266" s="11">
        <v>625</v>
      </c>
      <c r="F266" s="11">
        <v>379</v>
      </c>
      <c r="G266" s="11">
        <v>278</v>
      </c>
      <c r="H266" s="11">
        <v>225</v>
      </c>
      <c r="I266" s="11">
        <v>241</v>
      </c>
      <c r="J266" s="11"/>
      <c r="M266" s="327">
        <v>98985.430000000197</v>
      </c>
      <c r="N266" s="327">
        <v>50101.48</v>
      </c>
      <c r="O266" s="327">
        <v>29160.36</v>
      </c>
      <c r="P266" s="327">
        <v>22821.94</v>
      </c>
      <c r="Q266" s="327">
        <v>223913.03</v>
      </c>
      <c r="R266" s="327"/>
      <c r="S266" s="328"/>
      <c r="T266" s="328"/>
      <c r="U266" s="327">
        <v>139.61273624823701</v>
      </c>
      <c r="V266" s="327">
        <v>70.664992947813801</v>
      </c>
      <c r="W266" s="327">
        <v>43.522925373134399</v>
      </c>
      <c r="X266" s="327">
        <v>34.113512705530603</v>
      </c>
      <c r="Y266" s="327">
        <v>332.21517804154303</v>
      </c>
      <c r="Z266" s="327"/>
      <c r="AA266" s="4"/>
      <c r="AB266" s="11" t="s">
        <v>583</v>
      </c>
      <c r="AC266" s="11"/>
      <c r="AD266" s="70" t="s">
        <v>291</v>
      </c>
      <c r="AE266" s="24">
        <v>13</v>
      </c>
      <c r="AF266" s="24">
        <v>3</v>
      </c>
      <c r="AG266" s="24">
        <v>2</v>
      </c>
      <c r="AH266" s="24">
        <v>2</v>
      </c>
      <c r="AI266" s="24">
        <v>1</v>
      </c>
      <c r="AJ266" s="24"/>
      <c r="AK266" s="4"/>
      <c r="AL266" s="4"/>
      <c r="AM266" s="346">
        <v>1519.37</v>
      </c>
      <c r="AN266" s="346">
        <v>133.86000000000001</v>
      </c>
      <c r="AO266" s="346">
        <v>107.98</v>
      </c>
      <c r="AP266" s="346">
        <v>298.49</v>
      </c>
      <c r="AQ266" s="346">
        <v>1141.48</v>
      </c>
      <c r="AR266" s="346"/>
      <c r="AS266" s="328"/>
      <c r="AT266" s="328"/>
      <c r="AU266" s="346">
        <v>116.874615384615</v>
      </c>
      <c r="AV266" s="346">
        <v>10.2969230769231</v>
      </c>
      <c r="AW266" s="346">
        <v>9.8163636363636293</v>
      </c>
      <c r="AX266" s="346">
        <v>27.1354545454545</v>
      </c>
      <c r="AY266" s="346">
        <v>103.770909090909</v>
      </c>
      <c r="AZ266" s="346"/>
      <c r="BA266" s="4"/>
    </row>
    <row r="267" spans="1:53" ht="14.4">
      <c r="A267" s="56"/>
      <c r="B267" s="83" t="s">
        <v>1269</v>
      </c>
      <c r="C267" s="11"/>
      <c r="D267" s="70" t="s">
        <v>460</v>
      </c>
      <c r="E267" s="11">
        <v>1</v>
      </c>
      <c r="F267" s="11">
        <v>1</v>
      </c>
      <c r="G267" s="11">
        <v>1</v>
      </c>
      <c r="H267" s="11"/>
      <c r="I267" s="11">
        <v>1</v>
      </c>
      <c r="J267" s="11"/>
      <c r="M267" s="327">
        <v>230.69</v>
      </c>
      <c r="N267" s="327">
        <v>183</v>
      </c>
      <c r="O267" s="327">
        <v>131.49</v>
      </c>
      <c r="P267" s="327">
        <v>0</v>
      </c>
      <c r="Q267" s="327">
        <v>527.34</v>
      </c>
      <c r="R267" s="327"/>
      <c r="S267" s="328"/>
      <c r="T267" s="328"/>
      <c r="U267" s="327">
        <v>115.345</v>
      </c>
      <c r="V267" s="327">
        <v>91.5</v>
      </c>
      <c r="W267" s="327">
        <v>65.745000000000005</v>
      </c>
      <c r="X267" s="327">
        <v>0</v>
      </c>
      <c r="Y267" s="327">
        <v>263.67</v>
      </c>
      <c r="Z267" s="327"/>
      <c r="AA267" s="4"/>
      <c r="AB267" s="11" t="s">
        <v>411</v>
      </c>
      <c r="AC267" s="11"/>
      <c r="AD267" s="70" t="s">
        <v>382</v>
      </c>
      <c r="AE267" s="24">
        <v>1</v>
      </c>
      <c r="AF267" s="24"/>
      <c r="AG267" s="24"/>
      <c r="AH267" s="24"/>
      <c r="AI267" s="24"/>
      <c r="AJ267" s="24"/>
      <c r="AK267" s="4"/>
      <c r="AL267" s="4"/>
      <c r="AM267" s="346">
        <v>42.55</v>
      </c>
      <c r="AN267" s="346">
        <v>0</v>
      </c>
      <c r="AO267" s="346">
        <v>0</v>
      </c>
      <c r="AP267" s="346">
        <v>0</v>
      </c>
      <c r="AQ267" s="346">
        <v>0</v>
      </c>
      <c r="AR267" s="346"/>
      <c r="AS267" s="328"/>
      <c r="AT267" s="328"/>
      <c r="AU267" s="346">
        <v>42.55</v>
      </c>
      <c r="AV267" s="346">
        <v>0</v>
      </c>
      <c r="AW267" s="346">
        <v>0</v>
      </c>
      <c r="AX267" s="346">
        <v>0</v>
      </c>
      <c r="AY267" s="346">
        <v>0</v>
      </c>
      <c r="AZ267" s="346"/>
      <c r="BA267" s="4"/>
    </row>
    <row r="268" spans="1:53" ht="14.4">
      <c r="A268" s="56"/>
      <c r="B268" s="83" t="s">
        <v>619</v>
      </c>
      <c r="C268" s="11"/>
      <c r="D268" s="70" t="s">
        <v>471</v>
      </c>
      <c r="E268" s="11">
        <v>1</v>
      </c>
      <c r="F268" s="11">
        <v>1</v>
      </c>
      <c r="G268" s="11">
        <v>1</v>
      </c>
      <c r="H268" s="11"/>
      <c r="I268" s="11"/>
      <c r="J268" s="11"/>
      <c r="M268" s="327">
        <v>748.46</v>
      </c>
      <c r="N268" s="327">
        <v>597.28</v>
      </c>
      <c r="O268" s="327">
        <v>142.38999999999999</v>
      </c>
      <c r="P268" s="327">
        <v>0</v>
      </c>
      <c r="Q268" s="327">
        <v>0</v>
      </c>
      <c r="R268" s="327"/>
      <c r="S268" s="328"/>
      <c r="T268" s="328"/>
      <c r="U268" s="327">
        <v>748.46</v>
      </c>
      <c r="V268" s="327">
        <v>597.28</v>
      </c>
      <c r="W268" s="327">
        <v>142.38999999999999</v>
      </c>
      <c r="X268" s="327">
        <v>0</v>
      </c>
      <c r="Y268" s="327">
        <v>0</v>
      </c>
      <c r="Z268" s="327"/>
      <c r="AA268" s="4"/>
      <c r="AB268" s="11" t="s">
        <v>411</v>
      </c>
      <c r="AC268" s="11"/>
      <c r="AD268" s="70" t="s">
        <v>410</v>
      </c>
      <c r="AE268" s="24">
        <v>112</v>
      </c>
      <c r="AF268" s="24">
        <v>32</v>
      </c>
      <c r="AG268" s="24">
        <v>19</v>
      </c>
      <c r="AH268" s="24">
        <v>12</v>
      </c>
      <c r="AI268" s="24">
        <v>19</v>
      </c>
      <c r="AJ268" s="24"/>
      <c r="AK268" s="4"/>
      <c r="AL268" s="4"/>
      <c r="AM268" s="346">
        <v>28990.639999999999</v>
      </c>
      <c r="AN268" s="346">
        <v>8956.3700000000008</v>
      </c>
      <c r="AO268" s="346">
        <v>5164.3599999999997</v>
      </c>
      <c r="AP268" s="346">
        <v>1814.37</v>
      </c>
      <c r="AQ268" s="346">
        <v>6857.19</v>
      </c>
      <c r="AR268" s="346"/>
      <c r="AS268" s="328"/>
      <c r="AT268" s="328"/>
      <c r="AU268" s="346">
        <v>243.618823529412</v>
      </c>
      <c r="AV268" s="346">
        <v>75.263613445378198</v>
      </c>
      <c r="AW268" s="346">
        <v>45.301403508771898</v>
      </c>
      <c r="AX268" s="346">
        <v>16.199732142857101</v>
      </c>
      <c r="AY268" s="346">
        <v>60.150789473684199</v>
      </c>
      <c r="AZ268" s="346"/>
      <c r="BA268" s="4"/>
    </row>
    <row r="269" spans="1:53" ht="14.4">
      <c r="A269" s="56"/>
      <c r="B269" s="83" t="s">
        <v>393</v>
      </c>
      <c r="C269" s="11"/>
      <c r="D269" s="70" t="s">
        <v>391</v>
      </c>
      <c r="E269" s="11">
        <v>2475</v>
      </c>
      <c r="F269" s="11">
        <v>1704</v>
      </c>
      <c r="G269" s="11">
        <v>1319</v>
      </c>
      <c r="H269" s="11">
        <v>1158</v>
      </c>
      <c r="I269" s="11">
        <v>1220</v>
      </c>
      <c r="J269" s="11"/>
      <c r="M269" s="327">
        <v>416276.09000000102</v>
      </c>
      <c r="N269" s="327">
        <v>260765.43</v>
      </c>
      <c r="O269" s="327">
        <v>150492.67000000001</v>
      </c>
      <c r="P269" s="327">
        <v>120711.46</v>
      </c>
      <c r="Q269" s="327">
        <v>1436408.23</v>
      </c>
      <c r="R269" s="327"/>
      <c r="S269" s="328"/>
      <c r="T269" s="328"/>
      <c r="U269" s="327">
        <v>152.53795895932601</v>
      </c>
      <c r="V269" s="327">
        <v>95.553473799926707</v>
      </c>
      <c r="W269" s="327">
        <v>58.603064641744602</v>
      </c>
      <c r="X269" s="327">
        <v>47.5241968503938</v>
      </c>
      <c r="Y269" s="327">
        <v>559.56689910401201</v>
      </c>
      <c r="Z269" s="327"/>
      <c r="AA269" s="4"/>
      <c r="AB269" s="11" t="s">
        <v>412</v>
      </c>
      <c r="AC269" s="11"/>
      <c r="AD269" s="70" t="s">
        <v>413</v>
      </c>
      <c r="AE269" s="24">
        <v>10</v>
      </c>
      <c r="AF269" s="24">
        <v>3</v>
      </c>
      <c r="AG269" s="24">
        <v>2</v>
      </c>
      <c r="AH269" s="24">
        <v>4</v>
      </c>
      <c r="AI269" s="24">
        <v>1</v>
      </c>
      <c r="AJ269" s="24"/>
      <c r="AK269" s="4"/>
      <c r="AL269" s="4"/>
      <c r="AM269" s="346">
        <v>2062.79</v>
      </c>
      <c r="AN269" s="346">
        <v>273.14999999999998</v>
      </c>
      <c r="AO269" s="346">
        <v>118.14</v>
      </c>
      <c r="AP269" s="346">
        <v>1054.3699999999999</v>
      </c>
      <c r="AQ269" s="346">
        <v>50.75</v>
      </c>
      <c r="AR269" s="346"/>
      <c r="AS269" s="328"/>
      <c r="AT269" s="328"/>
      <c r="AU269" s="346">
        <v>171.89916666666701</v>
      </c>
      <c r="AV269" s="346">
        <v>22.762499999999999</v>
      </c>
      <c r="AW269" s="346">
        <v>13.126666666666701</v>
      </c>
      <c r="AX269" s="346">
        <v>95.851818181818203</v>
      </c>
      <c r="AY269" s="346">
        <v>4.2291666666666696</v>
      </c>
      <c r="AZ269" s="346"/>
      <c r="BA269" s="4"/>
    </row>
    <row r="270" spans="1:53" ht="14.4">
      <c r="A270" s="56"/>
      <c r="B270" s="83" t="s">
        <v>400</v>
      </c>
      <c r="C270" s="11"/>
      <c r="D270" s="70" t="s">
        <v>330</v>
      </c>
      <c r="E270" s="11">
        <v>1</v>
      </c>
      <c r="F270" s="11">
        <v>1</v>
      </c>
      <c r="G270" s="11"/>
      <c r="H270" s="11"/>
      <c r="I270" s="11"/>
      <c r="J270" s="11"/>
      <c r="M270" s="327">
        <v>107.49</v>
      </c>
      <c r="N270" s="327">
        <v>84.38</v>
      </c>
      <c r="O270" s="327">
        <v>0</v>
      </c>
      <c r="P270" s="327">
        <v>0</v>
      </c>
      <c r="Q270" s="327">
        <v>0</v>
      </c>
      <c r="R270" s="327"/>
      <c r="S270" s="328"/>
      <c r="T270" s="328"/>
      <c r="U270" s="327">
        <v>107.49</v>
      </c>
      <c r="V270" s="327">
        <v>84.38</v>
      </c>
      <c r="W270" s="327">
        <v>0</v>
      </c>
      <c r="X270" s="327">
        <v>0</v>
      </c>
      <c r="Y270" s="327">
        <v>0</v>
      </c>
      <c r="Z270" s="327"/>
      <c r="AA270" s="4"/>
      <c r="AB270" s="11" t="s">
        <v>1270</v>
      </c>
      <c r="AC270" s="11"/>
      <c r="AD270" s="70" t="s">
        <v>262</v>
      </c>
      <c r="AE270" s="24">
        <v>1</v>
      </c>
      <c r="AF270" s="24">
        <v>1</v>
      </c>
      <c r="AG270" s="24">
        <v>1</v>
      </c>
      <c r="AH270" s="24">
        <v>1</v>
      </c>
      <c r="AI270" s="24">
        <v>1</v>
      </c>
      <c r="AJ270" s="24"/>
      <c r="AK270" s="4"/>
      <c r="AL270" s="4"/>
      <c r="AM270" s="346">
        <v>20.12</v>
      </c>
      <c r="AN270" s="346">
        <v>21.19</v>
      </c>
      <c r="AO270" s="346">
        <v>23.55</v>
      </c>
      <c r="AP270" s="346">
        <v>13.51</v>
      </c>
      <c r="AQ270" s="346">
        <v>240.68</v>
      </c>
      <c r="AR270" s="346"/>
      <c r="AS270" s="328"/>
      <c r="AT270" s="328"/>
      <c r="AU270" s="346">
        <v>20.12</v>
      </c>
      <c r="AV270" s="346">
        <v>21.19</v>
      </c>
      <c r="AW270" s="346">
        <v>23.55</v>
      </c>
      <c r="AX270" s="346">
        <v>13.51</v>
      </c>
      <c r="AY270" s="346">
        <v>240.68</v>
      </c>
      <c r="AZ270" s="346"/>
      <c r="BA270" s="4"/>
    </row>
    <row r="271" spans="1:53" ht="14.4">
      <c r="A271" s="56"/>
      <c r="B271" s="83" t="s">
        <v>400</v>
      </c>
      <c r="C271" s="11"/>
      <c r="D271" s="70" t="s">
        <v>345</v>
      </c>
      <c r="E271" s="11">
        <v>1</v>
      </c>
      <c r="F271" s="11"/>
      <c r="G271" s="11"/>
      <c r="H271" s="11"/>
      <c r="I271" s="11"/>
      <c r="J271" s="11"/>
      <c r="M271" s="327">
        <v>7.29</v>
      </c>
      <c r="N271" s="327">
        <v>0</v>
      </c>
      <c r="O271" s="327">
        <v>0</v>
      </c>
      <c r="P271" s="327">
        <v>0</v>
      </c>
      <c r="Q271" s="327">
        <v>0</v>
      </c>
      <c r="R271" s="327"/>
      <c r="S271" s="328"/>
      <c r="T271" s="328"/>
      <c r="U271" s="327">
        <v>7.29</v>
      </c>
      <c r="V271" s="327">
        <v>0</v>
      </c>
      <c r="W271" s="327">
        <v>0</v>
      </c>
      <c r="X271" s="327">
        <v>0</v>
      </c>
      <c r="Y271" s="327">
        <v>0</v>
      </c>
      <c r="Z271" s="327"/>
      <c r="AA271" s="4"/>
      <c r="AB271" s="11" t="s">
        <v>414</v>
      </c>
      <c r="AC271" s="11"/>
      <c r="AD271" s="70" t="s">
        <v>415</v>
      </c>
      <c r="AE271" s="24">
        <v>4</v>
      </c>
      <c r="AF271" s="24">
        <v>15</v>
      </c>
      <c r="AG271" s="24">
        <v>3</v>
      </c>
      <c r="AH271" s="24">
        <v>2</v>
      </c>
      <c r="AI271" s="24">
        <v>3</v>
      </c>
      <c r="AJ271" s="24"/>
      <c r="AK271" s="4"/>
      <c r="AL271" s="4"/>
      <c r="AM271" s="346">
        <v>456.98</v>
      </c>
      <c r="AN271" s="346">
        <v>535.77</v>
      </c>
      <c r="AO271" s="346">
        <v>72.900000000000006</v>
      </c>
      <c r="AP271" s="346">
        <v>50.95</v>
      </c>
      <c r="AQ271" s="346">
        <v>491.45</v>
      </c>
      <c r="AR271" s="346"/>
      <c r="AS271" s="328"/>
      <c r="AT271" s="328"/>
      <c r="AU271" s="346">
        <v>30.465333333333302</v>
      </c>
      <c r="AV271" s="346">
        <v>35.718000000000004</v>
      </c>
      <c r="AW271" s="346">
        <v>4.8600000000000003</v>
      </c>
      <c r="AX271" s="346">
        <v>3.3966666666666701</v>
      </c>
      <c r="AY271" s="346">
        <v>32.7633333333333</v>
      </c>
      <c r="AZ271" s="346"/>
      <c r="BA271" s="4"/>
    </row>
    <row r="272" spans="1:53" ht="14.4">
      <c r="A272" s="56"/>
      <c r="B272" s="83" t="s">
        <v>400</v>
      </c>
      <c r="C272" s="11"/>
      <c r="D272" s="70" t="s">
        <v>401</v>
      </c>
      <c r="E272" s="11">
        <v>212</v>
      </c>
      <c r="F272" s="11">
        <v>131</v>
      </c>
      <c r="G272" s="11">
        <v>91</v>
      </c>
      <c r="H272" s="11">
        <v>92</v>
      </c>
      <c r="I272" s="11">
        <v>95</v>
      </c>
      <c r="J272" s="11"/>
      <c r="M272" s="327">
        <v>34198.239999999998</v>
      </c>
      <c r="N272" s="327">
        <v>20144.009999999998</v>
      </c>
      <c r="O272" s="327">
        <v>16130.94</v>
      </c>
      <c r="P272" s="327">
        <v>10148.06</v>
      </c>
      <c r="Q272" s="327">
        <v>125718.18</v>
      </c>
      <c r="R272" s="327"/>
      <c r="S272" s="328"/>
      <c r="T272" s="328"/>
      <c r="U272" s="327">
        <v>137.34232931726899</v>
      </c>
      <c r="V272" s="327">
        <v>80.899638554216907</v>
      </c>
      <c r="W272" s="327">
        <v>70.134521739130406</v>
      </c>
      <c r="X272" s="327">
        <v>43.367777777777803</v>
      </c>
      <c r="Y272" s="327">
        <v>526.01748953974902</v>
      </c>
      <c r="Z272" s="327"/>
      <c r="AA272" s="4"/>
      <c r="AB272" s="11" t="s">
        <v>589</v>
      </c>
      <c r="AC272" s="11"/>
      <c r="AD272" s="70" t="s">
        <v>315</v>
      </c>
      <c r="AE272" s="24">
        <v>1</v>
      </c>
      <c r="AF272" s="24">
        <v>1</v>
      </c>
      <c r="AG272" s="24">
        <v>1</v>
      </c>
      <c r="AH272" s="24">
        <v>1</v>
      </c>
      <c r="AI272" s="24">
        <v>1</v>
      </c>
      <c r="AJ272" s="24"/>
      <c r="AK272" s="4"/>
      <c r="AL272" s="4"/>
      <c r="AM272" s="346">
        <v>1368.3</v>
      </c>
      <c r="AN272" s="346">
        <v>1163.82</v>
      </c>
      <c r="AO272" s="346">
        <v>1315.27</v>
      </c>
      <c r="AP272" s="346">
        <v>1929.91</v>
      </c>
      <c r="AQ272" s="346">
        <v>5597.77</v>
      </c>
      <c r="AR272" s="346"/>
      <c r="AS272" s="328"/>
      <c r="AT272" s="328"/>
      <c r="AU272" s="346">
        <v>1368.3</v>
      </c>
      <c r="AV272" s="346">
        <v>1163.82</v>
      </c>
      <c r="AW272" s="346">
        <v>1315.27</v>
      </c>
      <c r="AX272" s="346">
        <v>1929.91</v>
      </c>
      <c r="AY272" s="346">
        <v>5597.77</v>
      </c>
      <c r="AZ272" s="346"/>
      <c r="BA272" s="4"/>
    </row>
    <row r="273" spans="1:53" ht="14.4">
      <c r="A273" s="56"/>
      <c r="B273" s="83" t="s">
        <v>625</v>
      </c>
      <c r="C273" s="11"/>
      <c r="D273" s="70" t="s">
        <v>504</v>
      </c>
      <c r="E273" s="11">
        <v>4</v>
      </c>
      <c r="F273" s="11">
        <v>1</v>
      </c>
      <c r="G273" s="11">
        <v>2</v>
      </c>
      <c r="H273" s="11">
        <v>1</v>
      </c>
      <c r="I273" s="11">
        <v>1</v>
      </c>
      <c r="J273" s="11"/>
      <c r="M273" s="327">
        <v>575.98</v>
      </c>
      <c r="N273" s="327">
        <v>194.24</v>
      </c>
      <c r="O273" s="327">
        <v>1211.4100000000001</v>
      </c>
      <c r="P273" s="327">
        <v>173.64</v>
      </c>
      <c r="Q273" s="327">
        <v>256.17</v>
      </c>
      <c r="R273" s="327"/>
      <c r="S273" s="328"/>
      <c r="T273" s="328"/>
      <c r="U273" s="327">
        <v>115.196</v>
      </c>
      <c r="V273" s="327">
        <v>38.847999999999999</v>
      </c>
      <c r="W273" s="327">
        <v>403.803333333333</v>
      </c>
      <c r="X273" s="327">
        <v>86.82</v>
      </c>
      <c r="Y273" s="327">
        <v>128.08500000000001</v>
      </c>
      <c r="Z273" s="327"/>
      <c r="AA273" s="4"/>
      <c r="AB273" s="11" t="s">
        <v>399</v>
      </c>
      <c r="AC273" s="11"/>
      <c r="AD273" s="70" t="s">
        <v>375</v>
      </c>
      <c r="AE273" s="24">
        <v>1</v>
      </c>
      <c r="AF273" s="24"/>
      <c r="AG273" s="24"/>
      <c r="AH273" s="24"/>
      <c r="AI273" s="24"/>
      <c r="AJ273" s="24"/>
      <c r="AK273" s="4"/>
      <c r="AL273" s="4"/>
      <c r="AM273" s="346">
        <v>31.69</v>
      </c>
      <c r="AN273" s="346">
        <v>0</v>
      </c>
      <c r="AO273" s="346">
        <v>0</v>
      </c>
      <c r="AP273" s="346">
        <v>0</v>
      </c>
      <c r="AQ273" s="346">
        <v>0</v>
      </c>
      <c r="AR273" s="346"/>
      <c r="AS273" s="328"/>
      <c r="AT273" s="328"/>
      <c r="AU273" s="346">
        <v>31.69</v>
      </c>
      <c r="AV273" s="346">
        <v>0</v>
      </c>
      <c r="AW273" s="346">
        <v>0</v>
      </c>
      <c r="AX273" s="346">
        <v>0</v>
      </c>
      <c r="AY273" s="346">
        <v>0</v>
      </c>
      <c r="AZ273" s="346"/>
      <c r="BA273" s="4"/>
    </row>
    <row r="274" spans="1:53" ht="14.4">
      <c r="A274" s="56"/>
      <c r="B274" s="83" t="s">
        <v>514</v>
      </c>
      <c r="C274" s="11"/>
      <c r="D274" s="70" t="s">
        <v>515</v>
      </c>
      <c r="E274" s="11">
        <v>43</v>
      </c>
      <c r="F274" s="11">
        <v>29</v>
      </c>
      <c r="G274" s="11">
        <v>21</v>
      </c>
      <c r="H274" s="11">
        <v>18</v>
      </c>
      <c r="I274" s="11">
        <v>20</v>
      </c>
      <c r="J274" s="11"/>
      <c r="M274" s="327">
        <v>10589.39</v>
      </c>
      <c r="N274" s="327">
        <v>4706.99</v>
      </c>
      <c r="O274" s="327">
        <v>2241.2800000000002</v>
      </c>
      <c r="P274" s="327">
        <v>2582.8000000000002</v>
      </c>
      <c r="Q274" s="327">
        <v>25456.3</v>
      </c>
      <c r="R274" s="327"/>
      <c r="S274" s="328"/>
      <c r="T274" s="328"/>
      <c r="U274" s="327">
        <v>225.30617021276601</v>
      </c>
      <c r="V274" s="327">
        <v>100.14872340425499</v>
      </c>
      <c r="W274" s="327">
        <v>58.981052631578997</v>
      </c>
      <c r="X274" s="327">
        <v>60.065116279069798</v>
      </c>
      <c r="Y274" s="327">
        <v>565.69555555555598</v>
      </c>
      <c r="Z274" s="327"/>
      <c r="AA274" s="4"/>
      <c r="AB274" s="11" t="s">
        <v>399</v>
      </c>
      <c r="AC274" s="11"/>
      <c r="AD274" s="70" t="s">
        <v>395</v>
      </c>
      <c r="AE274" s="24">
        <v>1</v>
      </c>
      <c r="AF274" s="24">
        <v>1</v>
      </c>
      <c r="AG274" s="24">
        <v>1</v>
      </c>
      <c r="AH274" s="24"/>
      <c r="AI274" s="24"/>
      <c r="AJ274" s="24"/>
      <c r="AK274" s="4"/>
      <c r="AL274" s="4"/>
      <c r="AM274" s="346">
        <v>101.09</v>
      </c>
      <c r="AN274" s="346">
        <v>78.790000000000006</v>
      </c>
      <c r="AO274" s="346">
        <v>7.54</v>
      </c>
      <c r="AP274" s="346">
        <v>0</v>
      </c>
      <c r="AQ274" s="346">
        <v>0</v>
      </c>
      <c r="AR274" s="346"/>
      <c r="AS274" s="328"/>
      <c r="AT274" s="328"/>
      <c r="AU274" s="346">
        <v>101.09</v>
      </c>
      <c r="AV274" s="346">
        <v>78.790000000000006</v>
      </c>
      <c r="AW274" s="346">
        <v>7.54</v>
      </c>
      <c r="AX274" s="346">
        <v>0</v>
      </c>
      <c r="AY274" s="346">
        <v>0</v>
      </c>
      <c r="AZ274" s="346"/>
      <c r="BA274" s="4"/>
    </row>
    <row r="275" spans="1:53" ht="14.4">
      <c r="A275" s="56"/>
      <c r="B275" s="83" t="s">
        <v>516</v>
      </c>
      <c r="C275" s="11"/>
      <c r="D275" s="70" t="s">
        <v>517</v>
      </c>
      <c r="E275" s="11">
        <v>144</v>
      </c>
      <c r="F275" s="11">
        <v>110</v>
      </c>
      <c r="G275" s="11">
        <v>98</v>
      </c>
      <c r="H275" s="11">
        <v>80</v>
      </c>
      <c r="I275" s="11">
        <v>86</v>
      </c>
      <c r="J275" s="11"/>
      <c r="M275" s="327">
        <v>27017.54</v>
      </c>
      <c r="N275" s="327">
        <v>15425.73</v>
      </c>
      <c r="O275" s="327">
        <v>12826.71</v>
      </c>
      <c r="P275" s="327">
        <v>22619.64</v>
      </c>
      <c r="Q275" s="327">
        <v>79668.800000000003</v>
      </c>
      <c r="R275" s="327"/>
      <c r="S275" s="328"/>
      <c r="T275" s="328"/>
      <c r="U275" s="327">
        <v>160.81869047619099</v>
      </c>
      <c r="V275" s="327">
        <v>91.819821428571402</v>
      </c>
      <c r="W275" s="327">
        <v>78.691472392638104</v>
      </c>
      <c r="X275" s="327">
        <v>138.77079754601201</v>
      </c>
      <c r="Y275" s="327">
        <v>491.782716049383</v>
      </c>
      <c r="Z275" s="327"/>
      <c r="AA275" s="4"/>
      <c r="AB275" s="11" t="s">
        <v>416</v>
      </c>
      <c r="AC275" s="11"/>
      <c r="AD275" s="70" t="s">
        <v>417</v>
      </c>
      <c r="AE275" s="24">
        <v>44</v>
      </c>
      <c r="AF275" s="24">
        <v>17</v>
      </c>
      <c r="AG275" s="24">
        <v>10</v>
      </c>
      <c r="AH275" s="24">
        <v>7</v>
      </c>
      <c r="AI275" s="24">
        <v>9</v>
      </c>
      <c r="AJ275" s="24"/>
      <c r="AK275" s="4"/>
      <c r="AL275" s="4"/>
      <c r="AM275" s="346">
        <v>7101.86</v>
      </c>
      <c r="AN275" s="346">
        <v>2431.59</v>
      </c>
      <c r="AO275" s="346">
        <v>1056.28</v>
      </c>
      <c r="AP275" s="346">
        <v>1421.25</v>
      </c>
      <c r="AQ275" s="346">
        <v>4546.96</v>
      </c>
      <c r="AR275" s="346"/>
      <c r="AS275" s="328"/>
      <c r="AT275" s="328"/>
      <c r="AU275" s="346">
        <v>157.819111111111</v>
      </c>
      <c r="AV275" s="346">
        <v>54.035333333333298</v>
      </c>
      <c r="AW275" s="346">
        <v>28.548108108108099</v>
      </c>
      <c r="AX275" s="346">
        <v>36.442307692307701</v>
      </c>
      <c r="AY275" s="346">
        <v>113.67400000000001</v>
      </c>
      <c r="AZ275" s="346"/>
      <c r="BA275" s="4"/>
    </row>
    <row r="276" spans="1:53" ht="14.4">
      <c r="A276" s="56"/>
      <c r="B276" s="83" t="s">
        <v>402</v>
      </c>
      <c r="C276" s="11"/>
      <c r="D276" s="70" t="s">
        <v>403</v>
      </c>
      <c r="E276" s="11">
        <v>57</v>
      </c>
      <c r="F276" s="11">
        <v>40</v>
      </c>
      <c r="G276" s="11">
        <v>29</v>
      </c>
      <c r="H276" s="11">
        <v>22</v>
      </c>
      <c r="I276" s="11">
        <v>35</v>
      </c>
      <c r="J276" s="11"/>
      <c r="M276" s="327">
        <v>14603.47</v>
      </c>
      <c r="N276" s="327">
        <v>10955.82</v>
      </c>
      <c r="O276" s="327">
        <v>5953.48</v>
      </c>
      <c r="P276" s="327">
        <v>4409.28</v>
      </c>
      <c r="Q276" s="327">
        <v>47699.72</v>
      </c>
      <c r="R276" s="327"/>
      <c r="S276" s="328"/>
      <c r="T276" s="328"/>
      <c r="U276" s="327">
        <v>187.223974358974</v>
      </c>
      <c r="V276" s="327">
        <v>140.459230769231</v>
      </c>
      <c r="W276" s="327">
        <v>78.335263157894701</v>
      </c>
      <c r="X276" s="327">
        <v>69.988571428571404</v>
      </c>
      <c r="Y276" s="327">
        <v>611.53487179487195</v>
      </c>
      <c r="Z276" s="327"/>
      <c r="AA276" s="4"/>
      <c r="AB276" s="11" t="s">
        <v>1272</v>
      </c>
      <c r="AC276" s="11"/>
      <c r="AD276" s="70" t="s">
        <v>440</v>
      </c>
      <c r="AE276" s="24">
        <v>2</v>
      </c>
      <c r="AF276" s="24">
        <v>2</v>
      </c>
      <c r="AG276" s="24">
        <v>2</v>
      </c>
      <c r="AH276" s="24">
        <v>2</v>
      </c>
      <c r="AI276" s="24">
        <v>2</v>
      </c>
      <c r="AJ276" s="24"/>
      <c r="AK276" s="4"/>
      <c r="AL276" s="4"/>
      <c r="AM276" s="346">
        <v>462.3</v>
      </c>
      <c r="AN276" s="346">
        <v>489.99</v>
      </c>
      <c r="AO276" s="346">
        <v>364.85</v>
      </c>
      <c r="AP276" s="346">
        <v>267.43</v>
      </c>
      <c r="AQ276" s="346">
        <v>1635.19</v>
      </c>
      <c r="AR276" s="346"/>
      <c r="AS276" s="328"/>
      <c r="AT276" s="328"/>
      <c r="AU276" s="346">
        <v>231.15</v>
      </c>
      <c r="AV276" s="346">
        <v>244.995</v>
      </c>
      <c r="AW276" s="346">
        <v>182.42500000000001</v>
      </c>
      <c r="AX276" s="346">
        <v>133.715</v>
      </c>
      <c r="AY276" s="346">
        <v>817.59500000000003</v>
      </c>
      <c r="AZ276" s="346"/>
      <c r="BA276" s="4"/>
    </row>
    <row r="277" spans="1:53" ht="14.4">
      <c r="A277" s="56"/>
      <c r="B277" s="83" t="s">
        <v>654</v>
      </c>
      <c r="C277" s="11"/>
      <c r="D277" s="70" t="s">
        <v>276</v>
      </c>
      <c r="E277" s="11">
        <v>10</v>
      </c>
      <c r="F277" s="11">
        <v>8</v>
      </c>
      <c r="G277" s="11">
        <v>5</v>
      </c>
      <c r="H277" s="11">
        <v>4</v>
      </c>
      <c r="I277" s="11">
        <v>3</v>
      </c>
      <c r="J277" s="11"/>
      <c r="M277" s="327">
        <v>4982.79</v>
      </c>
      <c r="N277" s="327">
        <v>592.37</v>
      </c>
      <c r="O277" s="327">
        <v>302.2</v>
      </c>
      <c r="P277" s="327">
        <v>673.45</v>
      </c>
      <c r="Q277" s="327">
        <v>195.77</v>
      </c>
      <c r="R277" s="327"/>
      <c r="S277" s="328"/>
      <c r="T277" s="328"/>
      <c r="U277" s="327">
        <v>383.29153846153901</v>
      </c>
      <c r="V277" s="327">
        <v>45.566923076923104</v>
      </c>
      <c r="W277" s="327">
        <v>33.577777777777797</v>
      </c>
      <c r="X277" s="327">
        <v>96.207142857142799</v>
      </c>
      <c r="Y277" s="327">
        <v>27.9671428571429</v>
      </c>
      <c r="Z277" s="327"/>
      <c r="AA277" s="4"/>
      <c r="AB277" s="11" t="s">
        <v>292</v>
      </c>
      <c r="AC277" s="11"/>
      <c r="AD277" s="70" t="s">
        <v>293</v>
      </c>
      <c r="AE277" s="24">
        <v>44</v>
      </c>
      <c r="AF277" s="24">
        <v>27</v>
      </c>
      <c r="AG277" s="24">
        <v>16</v>
      </c>
      <c r="AH277" s="24">
        <v>14</v>
      </c>
      <c r="AI277" s="24">
        <v>9</v>
      </c>
      <c r="AJ277" s="24"/>
      <c r="AK277" s="4"/>
      <c r="AL277" s="4"/>
      <c r="AM277" s="346">
        <v>27756.17</v>
      </c>
      <c r="AN277" s="346">
        <v>5590.39</v>
      </c>
      <c r="AO277" s="346">
        <v>3992.94</v>
      </c>
      <c r="AP277" s="346">
        <v>2294.4</v>
      </c>
      <c r="AQ277" s="346">
        <v>21703.67</v>
      </c>
      <c r="AR277" s="346"/>
      <c r="AS277" s="328"/>
      <c r="AT277" s="328"/>
      <c r="AU277" s="346">
        <v>603.39499999999998</v>
      </c>
      <c r="AV277" s="346">
        <v>121.53021739130401</v>
      </c>
      <c r="AW277" s="346">
        <v>105.077368421053</v>
      </c>
      <c r="AX277" s="346">
        <v>63.733333333333299</v>
      </c>
      <c r="AY277" s="346">
        <v>556.50435897435898</v>
      </c>
      <c r="AZ277" s="346"/>
      <c r="BA277" s="4"/>
    </row>
    <row r="278" spans="1:53" ht="14.4">
      <c r="A278" s="56"/>
      <c r="B278" s="83" t="s">
        <v>275</v>
      </c>
      <c r="C278" s="11"/>
      <c r="D278" s="70" t="s">
        <v>276</v>
      </c>
      <c r="E278" s="11">
        <v>125</v>
      </c>
      <c r="F278" s="11">
        <v>78</v>
      </c>
      <c r="G278" s="11">
        <v>57</v>
      </c>
      <c r="H278" s="11">
        <v>48</v>
      </c>
      <c r="I278" s="11">
        <v>57</v>
      </c>
      <c r="J278" s="11"/>
      <c r="M278" s="327">
        <v>32450.21</v>
      </c>
      <c r="N278" s="327">
        <v>20120.75</v>
      </c>
      <c r="O278" s="327">
        <v>9802.25</v>
      </c>
      <c r="P278" s="327">
        <v>7660.85</v>
      </c>
      <c r="Q278" s="327">
        <v>91940.65</v>
      </c>
      <c r="R278" s="327"/>
      <c r="S278" s="328"/>
      <c r="T278" s="328"/>
      <c r="U278" s="327">
        <v>214.90205298013299</v>
      </c>
      <c r="V278" s="327">
        <v>133.25</v>
      </c>
      <c r="W278" s="327">
        <v>66.681972789115605</v>
      </c>
      <c r="X278" s="327">
        <v>51.415100671140898</v>
      </c>
      <c r="Y278" s="327">
        <v>612.93766666666704</v>
      </c>
      <c r="Z278" s="327"/>
      <c r="AA278" s="4"/>
      <c r="AB278" s="11" t="s">
        <v>605</v>
      </c>
      <c r="AC278" s="11"/>
      <c r="AD278" s="70" t="s">
        <v>415</v>
      </c>
      <c r="AE278" s="24"/>
      <c r="AF278" s="24"/>
      <c r="AG278" s="24"/>
      <c r="AH278" s="24"/>
      <c r="AI278" s="24">
        <v>1</v>
      </c>
      <c r="AJ278" s="24"/>
      <c r="AK278" s="4"/>
      <c r="AL278" s="4"/>
      <c r="AM278" s="346">
        <v>0</v>
      </c>
      <c r="AN278" s="346">
        <v>0</v>
      </c>
      <c r="AO278" s="346"/>
      <c r="AP278" s="346"/>
      <c r="AQ278" s="346">
        <v>65</v>
      </c>
      <c r="AR278" s="346"/>
      <c r="AS278" s="328"/>
      <c r="AT278" s="328"/>
      <c r="AU278" s="346">
        <v>0</v>
      </c>
      <c r="AV278" s="346">
        <v>0</v>
      </c>
      <c r="AW278" s="346"/>
      <c r="AX278" s="346"/>
      <c r="AY278" s="346">
        <v>65</v>
      </c>
      <c r="AZ278" s="346"/>
      <c r="BA278" s="4"/>
    </row>
    <row r="279" spans="1:53" ht="14.4">
      <c r="A279" s="56"/>
      <c r="B279" s="83" t="s">
        <v>655</v>
      </c>
      <c r="C279" s="11"/>
      <c r="D279" s="70" t="s">
        <v>440</v>
      </c>
      <c r="E279" s="11">
        <v>1</v>
      </c>
      <c r="F279" s="11">
        <v>2</v>
      </c>
      <c r="G279" s="11">
        <v>1</v>
      </c>
      <c r="H279" s="11"/>
      <c r="I279" s="11">
        <v>1</v>
      </c>
      <c r="J279" s="11"/>
      <c r="M279" s="327">
        <v>73.88</v>
      </c>
      <c r="N279" s="327">
        <v>963.66</v>
      </c>
      <c r="O279" s="327">
        <v>15</v>
      </c>
      <c r="P279" s="327">
        <v>0</v>
      </c>
      <c r="Q279" s="327">
        <v>111.61</v>
      </c>
      <c r="R279" s="327"/>
      <c r="S279" s="328"/>
      <c r="T279" s="328"/>
      <c r="U279" s="327">
        <v>36.94</v>
      </c>
      <c r="V279" s="327">
        <v>481.83</v>
      </c>
      <c r="W279" s="327">
        <v>7.5</v>
      </c>
      <c r="X279" s="327">
        <v>0</v>
      </c>
      <c r="Y279" s="327">
        <v>111.61</v>
      </c>
      <c r="Z279" s="327"/>
      <c r="AA279" s="4"/>
      <c r="AB279" s="11" t="s">
        <v>605</v>
      </c>
      <c r="AC279" s="11"/>
      <c r="AD279" s="70" t="s">
        <v>606</v>
      </c>
      <c r="AE279" s="24">
        <v>3</v>
      </c>
      <c r="AF279" s="24">
        <v>1</v>
      </c>
      <c r="AG279" s="24"/>
      <c r="AH279" s="24"/>
      <c r="AI279" s="24">
        <v>4</v>
      </c>
      <c r="AJ279" s="24"/>
      <c r="AK279" s="4"/>
      <c r="AL279" s="4"/>
      <c r="AM279" s="346">
        <v>504.25</v>
      </c>
      <c r="AN279" s="346">
        <v>65</v>
      </c>
      <c r="AO279" s="346">
        <v>0</v>
      </c>
      <c r="AP279" s="346">
        <v>0</v>
      </c>
      <c r="AQ279" s="346">
        <v>145.06</v>
      </c>
      <c r="AR279" s="346"/>
      <c r="AS279" s="328"/>
      <c r="AT279" s="328"/>
      <c r="AU279" s="346">
        <v>84.0416666666667</v>
      </c>
      <c r="AV279" s="346">
        <v>10.8333333333333</v>
      </c>
      <c r="AW279" s="346">
        <v>0</v>
      </c>
      <c r="AX279" s="346">
        <v>0</v>
      </c>
      <c r="AY279" s="346">
        <v>29.012</v>
      </c>
      <c r="AZ279" s="346"/>
      <c r="BA279" s="4"/>
    </row>
    <row r="280" spans="1:53" ht="14.4">
      <c r="A280" s="56"/>
      <c r="B280" s="83" t="s">
        <v>656</v>
      </c>
      <c r="C280" s="11"/>
      <c r="D280" s="70" t="s">
        <v>264</v>
      </c>
      <c r="E280" s="11">
        <v>1</v>
      </c>
      <c r="F280" s="11">
        <v>1</v>
      </c>
      <c r="G280" s="11">
        <v>2</v>
      </c>
      <c r="H280" s="11">
        <v>2</v>
      </c>
      <c r="I280" s="11">
        <v>1</v>
      </c>
      <c r="J280" s="11"/>
      <c r="M280" s="327">
        <v>212.99</v>
      </c>
      <c r="N280" s="327">
        <v>128.41</v>
      </c>
      <c r="O280" s="327">
        <v>117.95</v>
      </c>
      <c r="P280" s="327">
        <v>89.08</v>
      </c>
      <c r="Q280" s="327">
        <v>19.37</v>
      </c>
      <c r="R280" s="327"/>
      <c r="S280" s="328"/>
      <c r="T280" s="328"/>
      <c r="U280" s="327">
        <v>106.495</v>
      </c>
      <c r="V280" s="327">
        <v>64.204999999999998</v>
      </c>
      <c r="W280" s="327">
        <v>58.975000000000001</v>
      </c>
      <c r="X280" s="327">
        <v>44.54</v>
      </c>
      <c r="Y280" s="327">
        <v>19.37</v>
      </c>
      <c r="Z280" s="327"/>
      <c r="AA280" s="4"/>
      <c r="AB280" s="11" t="s">
        <v>202</v>
      </c>
      <c r="AC280" s="11"/>
      <c r="AD280" s="70" t="s">
        <v>199</v>
      </c>
      <c r="AE280" s="24">
        <v>7</v>
      </c>
      <c r="AF280" s="24">
        <v>3</v>
      </c>
      <c r="AG280" s="24">
        <v>2</v>
      </c>
      <c r="AH280" s="24"/>
      <c r="AI280" s="24"/>
      <c r="AJ280" s="24"/>
      <c r="AK280" s="4"/>
      <c r="AL280" s="4"/>
      <c r="AM280" s="346">
        <v>848.6</v>
      </c>
      <c r="AN280" s="346">
        <v>199.67</v>
      </c>
      <c r="AO280" s="346">
        <v>239.6</v>
      </c>
      <c r="AP280" s="346">
        <v>0</v>
      </c>
      <c r="AQ280" s="346">
        <v>0</v>
      </c>
      <c r="AR280" s="346"/>
      <c r="AS280" s="328"/>
      <c r="AT280" s="328"/>
      <c r="AU280" s="346">
        <v>121.228571428571</v>
      </c>
      <c r="AV280" s="346">
        <v>28.5242857142857</v>
      </c>
      <c r="AW280" s="346">
        <v>34.228571428571399</v>
      </c>
      <c r="AX280" s="346">
        <v>0</v>
      </c>
      <c r="AY280" s="346">
        <v>0</v>
      </c>
      <c r="AZ280" s="346"/>
      <c r="BA280" s="4"/>
    </row>
    <row r="281" spans="1:53" ht="14.4">
      <c r="A281" s="56"/>
      <c r="B281" s="83" t="s">
        <v>518</v>
      </c>
      <c r="C281" s="11"/>
      <c r="D281" s="70" t="s">
        <v>519</v>
      </c>
      <c r="E281" s="11">
        <v>100</v>
      </c>
      <c r="F281" s="11">
        <v>65</v>
      </c>
      <c r="G281" s="11">
        <v>48</v>
      </c>
      <c r="H281" s="11">
        <v>30</v>
      </c>
      <c r="I281" s="11">
        <v>38</v>
      </c>
      <c r="J281" s="11"/>
      <c r="M281" s="327">
        <v>23666.53</v>
      </c>
      <c r="N281" s="327">
        <v>13404.4</v>
      </c>
      <c r="O281" s="327">
        <v>9039.81</v>
      </c>
      <c r="P281" s="327">
        <v>5099.59</v>
      </c>
      <c r="Q281" s="327">
        <v>48797.62</v>
      </c>
      <c r="R281" s="327"/>
      <c r="S281" s="328"/>
      <c r="T281" s="328"/>
      <c r="U281" s="327">
        <v>217.124128440367</v>
      </c>
      <c r="V281" s="327">
        <v>122.976146788991</v>
      </c>
      <c r="W281" s="327">
        <v>94.164687499999999</v>
      </c>
      <c r="X281" s="327">
        <v>54.250957446808499</v>
      </c>
      <c r="Y281" s="327">
        <v>469.20788461538501</v>
      </c>
      <c r="Z281" s="327"/>
      <c r="AA281" s="4"/>
      <c r="AB281" s="11" t="s">
        <v>354</v>
      </c>
      <c r="AC281" s="11"/>
      <c r="AD281" s="70" t="s">
        <v>350</v>
      </c>
      <c r="AE281" s="24">
        <v>25</v>
      </c>
      <c r="AF281" s="24">
        <v>11</v>
      </c>
      <c r="AG281" s="24">
        <v>9</v>
      </c>
      <c r="AH281" s="24">
        <v>9</v>
      </c>
      <c r="AI281" s="24">
        <v>10</v>
      </c>
      <c r="AJ281" s="24"/>
      <c r="AK281" s="4"/>
      <c r="AL281" s="4"/>
      <c r="AM281" s="346">
        <v>6712.37</v>
      </c>
      <c r="AN281" s="346">
        <v>3436.29</v>
      </c>
      <c r="AO281" s="346">
        <v>2568.9299999999998</v>
      </c>
      <c r="AP281" s="346">
        <v>3437.85</v>
      </c>
      <c r="AQ281" s="346">
        <v>14711.15</v>
      </c>
      <c r="AR281" s="346"/>
      <c r="AS281" s="328"/>
      <c r="AT281" s="328"/>
      <c r="AU281" s="346">
        <v>239.72749999999999</v>
      </c>
      <c r="AV281" s="346">
        <v>122.724642857143</v>
      </c>
      <c r="AW281" s="346">
        <v>111.692608695652</v>
      </c>
      <c r="AX281" s="346">
        <v>149.471739130435</v>
      </c>
      <c r="AY281" s="346">
        <v>544.85740740740698</v>
      </c>
      <c r="AZ281" s="346"/>
      <c r="BA281" s="4"/>
    </row>
    <row r="282" spans="1:53" ht="14.4">
      <c r="A282" s="56"/>
      <c r="B282" s="83" t="s">
        <v>540</v>
      </c>
      <c r="C282" s="11"/>
      <c r="D282" s="70" t="s">
        <v>278</v>
      </c>
      <c r="E282" s="11">
        <v>22</v>
      </c>
      <c r="F282" s="11">
        <v>16</v>
      </c>
      <c r="G282" s="11">
        <v>12</v>
      </c>
      <c r="H282" s="11">
        <v>11</v>
      </c>
      <c r="I282" s="11">
        <v>10</v>
      </c>
      <c r="J282" s="11"/>
      <c r="M282" s="327">
        <v>6821.8</v>
      </c>
      <c r="N282" s="327">
        <v>3225.98</v>
      </c>
      <c r="O282" s="327">
        <v>1288.49</v>
      </c>
      <c r="P282" s="327">
        <v>1976.2</v>
      </c>
      <c r="Q282" s="327">
        <v>19704.41</v>
      </c>
      <c r="R282" s="327"/>
      <c r="S282" s="328"/>
      <c r="T282" s="328"/>
      <c r="U282" s="327">
        <v>272.87200000000001</v>
      </c>
      <c r="V282" s="327">
        <v>129.03919999999999</v>
      </c>
      <c r="W282" s="327">
        <v>51.5396</v>
      </c>
      <c r="X282" s="327">
        <v>82.341666666666697</v>
      </c>
      <c r="Y282" s="327">
        <v>821.01708333333295</v>
      </c>
      <c r="Z282" s="327"/>
      <c r="AA282" s="4"/>
      <c r="AB282" s="11" t="s">
        <v>294</v>
      </c>
      <c r="AC282" s="11"/>
      <c r="AD282" s="70" t="s">
        <v>295</v>
      </c>
      <c r="AE282" s="24">
        <v>83</v>
      </c>
      <c r="AF282" s="24">
        <v>45</v>
      </c>
      <c r="AG282" s="24">
        <v>29</v>
      </c>
      <c r="AH282" s="24">
        <v>21</v>
      </c>
      <c r="AI282" s="24">
        <v>23</v>
      </c>
      <c r="AJ282" s="24"/>
      <c r="AK282" s="4"/>
      <c r="AL282" s="4"/>
      <c r="AM282" s="346">
        <v>100997.41</v>
      </c>
      <c r="AN282" s="346">
        <v>64675.18</v>
      </c>
      <c r="AO282" s="346">
        <v>115998.25</v>
      </c>
      <c r="AP282" s="346">
        <v>114836.64</v>
      </c>
      <c r="AQ282" s="346">
        <v>83813.58</v>
      </c>
      <c r="AR282" s="346"/>
      <c r="AS282" s="328"/>
      <c r="AT282" s="328"/>
      <c r="AU282" s="346">
        <v>1188.2048235294101</v>
      </c>
      <c r="AV282" s="346">
        <v>760.88447058823601</v>
      </c>
      <c r="AW282" s="346">
        <v>1449.9781250000001</v>
      </c>
      <c r="AX282" s="346">
        <v>1453.6283544303801</v>
      </c>
      <c r="AY282" s="346">
        <v>1009.8021686747001</v>
      </c>
      <c r="AZ282" s="346"/>
      <c r="BA282" s="4"/>
    </row>
    <row r="283" spans="1:53" ht="14.4">
      <c r="A283" s="56"/>
      <c r="B283" s="83" t="s">
        <v>404</v>
      </c>
      <c r="C283" s="11"/>
      <c r="D283" s="70" t="s">
        <v>405</v>
      </c>
      <c r="E283" s="11">
        <v>353</v>
      </c>
      <c r="F283" s="11">
        <v>208</v>
      </c>
      <c r="G283" s="11">
        <v>164</v>
      </c>
      <c r="H283" s="11">
        <v>141</v>
      </c>
      <c r="I283" s="11">
        <v>146</v>
      </c>
      <c r="J283" s="11"/>
      <c r="M283" s="327">
        <v>59116.27</v>
      </c>
      <c r="N283" s="327">
        <v>25189.54</v>
      </c>
      <c r="O283" s="327">
        <v>16804.87</v>
      </c>
      <c r="P283" s="327">
        <v>16731.759999999998</v>
      </c>
      <c r="Q283" s="327">
        <v>125486.83</v>
      </c>
      <c r="R283" s="327"/>
      <c r="S283" s="328"/>
      <c r="T283" s="328"/>
      <c r="U283" s="327">
        <v>145.60657635467999</v>
      </c>
      <c r="V283" s="327">
        <v>62.043201970443299</v>
      </c>
      <c r="W283" s="327">
        <v>44.107270341207297</v>
      </c>
      <c r="X283" s="327">
        <v>43.915380577427797</v>
      </c>
      <c r="Y283" s="327">
        <v>325.09541450777198</v>
      </c>
      <c r="Z283" s="327"/>
      <c r="AA283" s="4"/>
      <c r="AB283" s="11" t="s">
        <v>245</v>
      </c>
      <c r="AC283" s="11"/>
      <c r="AD283" s="70" t="s">
        <v>237</v>
      </c>
      <c r="AE283" s="24">
        <v>6</v>
      </c>
      <c r="AF283" s="24">
        <v>1</v>
      </c>
      <c r="AG283" s="24">
        <v>1</v>
      </c>
      <c r="AH283" s="24">
        <v>1</v>
      </c>
      <c r="AI283" s="24">
        <v>1</v>
      </c>
      <c r="AJ283" s="24"/>
      <c r="AK283" s="4"/>
      <c r="AL283" s="4"/>
      <c r="AM283" s="346">
        <v>957.12</v>
      </c>
      <c r="AN283" s="346">
        <v>171.12</v>
      </c>
      <c r="AO283" s="346">
        <v>199.78</v>
      </c>
      <c r="AP283" s="346">
        <v>224.53</v>
      </c>
      <c r="AQ283" s="346">
        <v>242.91</v>
      </c>
      <c r="AR283" s="346"/>
      <c r="AS283" s="328"/>
      <c r="AT283" s="328"/>
      <c r="AU283" s="346">
        <v>159.52000000000001</v>
      </c>
      <c r="AV283" s="346">
        <v>28.52</v>
      </c>
      <c r="AW283" s="346">
        <v>39.956000000000003</v>
      </c>
      <c r="AX283" s="346">
        <v>44.905999999999999</v>
      </c>
      <c r="AY283" s="346">
        <v>48.582000000000001</v>
      </c>
      <c r="AZ283" s="346"/>
      <c r="BA283" s="4"/>
    </row>
    <row r="284" spans="1:53" ht="14.4">
      <c r="A284" s="56"/>
      <c r="B284" s="83" t="s">
        <v>244</v>
      </c>
      <c r="C284" s="11"/>
      <c r="D284" s="70" t="s">
        <v>237</v>
      </c>
      <c r="E284" s="11">
        <v>24</v>
      </c>
      <c r="F284" s="11">
        <v>16</v>
      </c>
      <c r="G284" s="11">
        <v>12</v>
      </c>
      <c r="H284" s="11">
        <v>9</v>
      </c>
      <c r="I284" s="11">
        <v>11</v>
      </c>
      <c r="J284" s="11"/>
      <c r="M284" s="327">
        <v>4950.6400000000003</v>
      </c>
      <c r="N284" s="327">
        <v>3810.52</v>
      </c>
      <c r="O284" s="327">
        <v>1747.38</v>
      </c>
      <c r="P284" s="327">
        <v>1391.09</v>
      </c>
      <c r="Q284" s="327">
        <v>10771.08</v>
      </c>
      <c r="R284" s="327"/>
      <c r="S284" s="328"/>
      <c r="T284" s="328"/>
      <c r="U284" s="327">
        <v>183.357037037037</v>
      </c>
      <c r="V284" s="327">
        <v>141.13037037037</v>
      </c>
      <c r="W284" s="327">
        <v>67.206923076923104</v>
      </c>
      <c r="X284" s="327">
        <v>53.503461538461501</v>
      </c>
      <c r="Y284" s="327">
        <v>414.272307692308</v>
      </c>
      <c r="Z284" s="327"/>
      <c r="AA284" s="4"/>
      <c r="AB284" s="11" t="s">
        <v>661</v>
      </c>
      <c r="AC284" s="11"/>
      <c r="AD284" s="70" t="s">
        <v>302</v>
      </c>
      <c r="AE284" s="24">
        <v>4</v>
      </c>
      <c r="AF284" s="24"/>
      <c r="AG284" s="24"/>
      <c r="AH284" s="24"/>
      <c r="AI284" s="24"/>
      <c r="AJ284" s="24"/>
      <c r="AK284" s="4"/>
      <c r="AL284" s="4"/>
      <c r="AM284" s="346">
        <v>2698.5</v>
      </c>
      <c r="AN284" s="346">
        <v>0</v>
      </c>
      <c r="AO284" s="346">
        <v>0</v>
      </c>
      <c r="AP284" s="346">
        <v>0</v>
      </c>
      <c r="AQ284" s="346">
        <v>0</v>
      </c>
      <c r="AR284" s="346"/>
      <c r="AS284" s="328"/>
      <c r="AT284" s="328"/>
      <c r="AU284" s="346">
        <v>674.625</v>
      </c>
      <c r="AV284" s="346">
        <v>0</v>
      </c>
      <c r="AW284" s="346">
        <v>0</v>
      </c>
      <c r="AX284" s="346">
        <v>0</v>
      </c>
      <c r="AY284" s="346">
        <v>0</v>
      </c>
      <c r="AZ284" s="346"/>
      <c r="BA284" s="4"/>
    </row>
    <row r="285" spans="1:53" ht="14.4">
      <c r="A285" s="56"/>
      <c r="B285" s="83" t="s">
        <v>520</v>
      </c>
      <c r="C285" s="11"/>
      <c r="D285" s="70" t="s">
        <v>521</v>
      </c>
      <c r="E285" s="11">
        <v>121</v>
      </c>
      <c r="F285" s="11">
        <v>77</v>
      </c>
      <c r="G285" s="11">
        <v>65</v>
      </c>
      <c r="H285" s="11">
        <v>53</v>
      </c>
      <c r="I285" s="11">
        <v>55</v>
      </c>
      <c r="J285" s="11"/>
      <c r="M285" s="327">
        <v>28302.33</v>
      </c>
      <c r="N285" s="327">
        <v>15792.8</v>
      </c>
      <c r="O285" s="327">
        <v>12307.74</v>
      </c>
      <c r="P285" s="327">
        <v>7812.33</v>
      </c>
      <c r="Q285" s="327">
        <v>106528.42</v>
      </c>
      <c r="R285" s="327"/>
      <c r="S285" s="328"/>
      <c r="T285" s="328"/>
      <c r="U285" s="327">
        <v>192.53285714285701</v>
      </c>
      <c r="V285" s="327">
        <v>107.434013605442</v>
      </c>
      <c r="W285" s="327">
        <v>89.186521739130399</v>
      </c>
      <c r="X285" s="327">
        <v>57.024306569343103</v>
      </c>
      <c r="Y285" s="327">
        <v>766.39151079136695</v>
      </c>
      <c r="Z285" s="327"/>
      <c r="AA285" s="4"/>
      <c r="AB285" s="11" t="s">
        <v>206</v>
      </c>
      <c r="AC285" s="11"/>
      <c r="AD285" s="70" t="s">
        <v>204</v>
      </c>
      <c r="AE285" s="24">
        <v>34</v>
      </c>
      <c r="AF285" s="24">
        <v>27</v>
      </c>
      <c r="AG285" s="24">
        <v>24</v>
      </c>
      <c r="AH285" s="24">
        <v>23</v>
      </c>
      <c r="AI285" s="24">
        <v>22</v>
      </c>
      <c r="AJ285" s="24"/>
      <c r="AK285" s="4"/>
      <c r="AL285" s="4"/>
      <c r="AM285" s="346">
        <v>8518.4699999999993</v>
      </c>
      <c r="AN285" s="346">
        <v>7300.56</v>
      </c>
      <c r="AO285" s="346">
        <v>2924.04</v>
      </c>
      <c r="AP285" s="346">
        <v>2710.43</v>
      </c>
      <c r="AQ285" s="346">
        <v>11913.6</v>
      </c>
      <c r="AR285" s="346"/>
      <c r="AS285" s="328"/>
      <c r="AT285" s="328"/>
      <c r="AU285" s="346">
        <v>236.62416666666701</v>
      </c>
      <c r="AV285" s="346">
        <v>202.79333333333301</v>
      </c>
      <c r="AW285" s="346">
        <v>81.223333333333301</v>
      </c>
      <c r="AX285" s="346">
        <v>75.289722222222196</v>
      </c>
      <c r="AY285" s="346">
        <v>340.38857142857199</v>
      </c>
      <c r="AZ285" s="346"/>
      <c r="BA285" s="4"/>
    </row>
    <row r="286" spans="1:53" ht="14.4">
      <c r="A286" s="56"/>
      <c r="B286" s="83" t="s">
        <v>282</v>
      </c>
      <c r="C286" s="11"/>
      <c r="D286" s="70" t="s">
        <v>280</v>
      </c>
      <c r="E286" s="11">
        <v>1058</v>
      </c>
      <c r="F286" s="11">
        <v>746</v>
      </c>
      <c r="G286" s="11">
        <v>615</v>
      </c>
      <c r="H286" s="11">
        <v>618</v>
      </c>
      <c r="I286" s="11">
        <v>636</v>
      </c>
      <c r="J286" s="11"/>
      <c r="M286" s="327">
        <v>240098.11</v>
      </c>
      <c r="N286" s="327">
        <v>139818.28</v>
      </c>
      <c r="O286" s="327">
        <v>87968.19</v>
      </c>
      <c r="P286" s="327">
        <v>83485.099999999904</v>
      </c>
      <c r="Q286" s="327">
        <v>755593.17</v>
      </c>
      <c r="R286" s="327"/>
      <c r="S286" s="328"/>
      <c r="T286" s="328"/>
      <c r="U286" s="327">
        <v>190.554055555556</v>
      </c>
      <c r="V286" s="327">
        <v>110.966888888889</v>
      </c>
      <c r="W286" s="327">
        <v>74.297457770270299</v>
      </c>
      <c r="X286" s="327">
        <v>71.415825491873306</v>
      </c>
      <c r="Y286" s="327">
        <v>646.91196061643802</v>
      </c>
      <c r="Z286" s="327"/>
      <c r="AA286" s="4"/>
      <c r="AB286" s="11" t="s">
        <v>344</v>
      </c>
      <c r="AC286" s="11"/>
      <c r="AD286" s="70" t="s">
        <v>338</v>
      </c>
      <c r="AE286" s="24">
        <v>1</v>
      </c>
      <c r="AF286" s="24">
        <v>1</v>
      </c>
      <c r="AG286" s="24">
        <v>1</v>
      </c>
      <c r="AH286" s="24">
        <v>1</v>
      </c>
      <c r="AI286" s="24">
        <v>1</v>
      </c>
      <c r="AJ286" s="24"/>
      <c r="AK286" s="4"/>
      <c r="AL286" s="4"/>
      <c r="AM286" s="346">
        <v>489.9</v>
      </c>
      <c r="AN286" s="346">
        <v>221.81</v>
      </c>
      <c r="AO286" s="346">
        <v>170.1</v>
      </c>
      <c r="AP286" s="346">
        <v>186.76</v>
      </c>
      <c r="AQ286" s="346">
        <v>18.77</v>
      </c>
      <c r="AR286" s="346"/>
      <c r="AS286" s="328"/>
      <c r="AT286" s="328"/>
      <c r="AU286" s="346">
        <v>489.9</v>
      </c>
      <c r="AV286" s="346">
        <v>221.81</v>
      </c>
      <c r="AW286" s="346">
        <v>170.1</v>
      </c>
      <c r="AX286" s="346">
        <v>186.76</v>
      </c>
      <c r="AY286" s="346">
        <v>18.77</v>
      </c>
      <c r="AZ286" s="346"/>
      <c r="BA286" s="4"/>
    </row>
    <row r="287" spans="1:53" ht="14.4">
      <c r="A287" s="56"/>
      <c r="B287" s="83" t="s">
        <v>437</v>
      </c>
      <c r="C287" s="11"/>
      <c r="D287" s="70" t="s">
        <v>395</v>
      </c>
      <c r="E287" s="11">
        <v>9</v>
      </c>
      <c r="F287" s="11">
        <v>8</v>
      </c>
      <c r="G287" s="11">
        <v>7</v>
      </c>
      <c r="H287" s="11">
        <v>6</v>
      </c>
      <c r="I287" s="11">
        <v>5</v>
      </c>
      <c r="J287" s="11"/>
      <c r="M287" s="327">
        <v>1844.03</v>
      </c>
      <c r="N287" s="327">
        <v>2196.88</v>
      </c>
      <c r="O287" s="327">
        <v>666.8</v>
      </c>
      <c r="P287" s="327">
        <v>10946.62</v>
      </c>
      <c r="Q287" s="327">
        <v>5071.95</v>
      </c>
      <c r="R287" s="327"/>
      <c r="S287" s="328"/>
      <c r="T287" s="328"/>
      <c r="U287" s="327">
        <v>204.89222222222199</v>
      </c>
      <c r="V287" s="327">
        <v>244.09777777777799</v>
      </c>
      <c r="W287" s="327">
        <v>83.35</v>
      </c>
      <c r="X287" s="327">
        <v>1563.8028571428599</v>
      </c>
      <c r="Y287" s="327">
        <v>633.99374999999998</v>
      </c>
      <c r="Z287" s="327"/>
      <c r="AA287" s="4"/>
      <c r="AB287" s="11" t="s">
        <v>418</v>
      </c>
      <c r="AC287" s="11"/>
      <c r="AD287" s="70" t="s">
        <v>419</v>
      </c>
      <c r="AE287" s="24">
        <v>9</v>
      </c>
      <c r="AF287" s="24">
        <v>8</v>
      </c>
      <c r="AG287" s="24">
        <v>7</v>
      </c>
      <c r="AH287" s="24">
        <v>6</v>
      </c>
      <c r="AI287" s="24">
        <v>5</v>
      </c>
      <c r="AJ287" s="24"/>
      <c r="AK287" s="4"/>
      <c r="AL287" s="4"/>
      <c r="AM287" s="346">
        <v>1490.4</v>
      </c>
      <c r="AN287" s="346">
        <v>584.28</v>
      </c>
      <c r="AO287" s="346">
        <v>337.23</v>
      </c>
      <c r="AP287" s="346">
        <v>560.88</v>
      </c>
      <c r="AQ287" s="346">
        <v>312.06</v>
      </c>
      <c r="AR287" s="346"/>
      <c r="AS287" s="328"/>
      <c r="AT287" s="328"/>
      <c r="AU287" s="346">
        <v>165.6</v>
      </c>
      <c r="AV287" s="346">
        <v>64.92</v>
      </c>
      <c r="AW287" s="346">
        <v>37.47</v>
      </c>
      <c r="AX287" s="346">
        <v>62.32</v>
      </c>
      <c r="AY287" s="346">
        <v>39.0075</v>
      </c>
      <c r="AZ287" s="346"/>
      <c r="BA287" s="4"/>
    </row>
    <row r="288" spans="1:53" ht="14.4">
      <c r="A288" s="56"/>
      <c r="B288" s="83" t="s">
        <v>437</v>
      </c>
      <c r="C288" s="11"/>
      <c r="D288" s="70" t="s">
        <v>438</v>
      </c>
      <c r="E288" s="11">
        <v>21</v>
      </c>
      <c r="F288" s="11">
        <v>13</v>
      </c>
      <c r="G288" s="11">
        <v>11</v>
      </c>
      <c r="H288" s="11">
        <v>12</v>
      </c>
      <c r="I288" s="11">
        <v>11</v>
      </c>
      <c r="J288" s="11"/>
      <c r="M288" s="327">
        <v>2357.61</v>
      </c>
      <c r="N288" s="327">
        <v>2100.27</v>
      </c>
      <c r="O288" s="327">
        <v>1383.85</v>
      </c>
      <c r="P288" s="327">
        <v>1773.24</v>
      </c>
      <c r="Q288" s="327">
        <v>14247.84</v>
      </c>
      <c r="R288" s="327"/>
      <c r="S288" s="328"/>
      <c r="T288" s="328"/>
      <c r="U288" s="327">
        <v>102.504782608696</v>
      </c>
      <c r="V288" s="327">
        <v>91.316086956521701</v>
      </c>
      <c r="W288" s="327">
        <v>69.192499999999995</v>
      </c>
      <c r="X288" s="327">
        <v>88.662000000000006</v>
      </c>
      <c r="Y288" s="327">
        <v>678.46857142857095</v>
      </c>
      <c r="Z288" s="327"/>
      <c r="AA288" s="4"/>
      <c r="AB288" s="11" t="s">
        <v>418</v>
      </c>
      <c r="AC288" s="11"/>
      <c r="AD288" s="70" t="s">
        <v>432</v>
      </c>
      <c r="AE288" s="24">
        <v>1</v>
      </c>
      <c r="AF288" s="24">
        <v>1</v>
      </c>
      <c r="AG288" s="24">
        <v>1</v>
      </c>
      <c r="AH288" s="24"/>
      <c r="AI288" s="24"/>
      <c r="AJ288" s="24"/>
      <c r="AK288" s="4"/>
      <c r="AL288" s="4"/>
      <c r="AM288" s="346">
        <v>14.05</v>
      </c>
      <c r="AN288" s="346">
        <v>14.07</v>
      </c>
      <c r="AO288" s="346">
        <v>2.95</v>
      </c>
      <c r="AP288" s="346">
        <v>0</v>
      </c>
      <c r="AQ288" s="346">
        <v>0</v>
      </c>
      <c r="AR288" s="346"/>
      <c r="AS288" s="328"/>
      <c r="AT288" s="328"/>
      <c r="AU288" s="346">
        <v>14.05</v>
      </c>
      <c r="AV288" s="346">
        <v>14.07</v>
      </c>
      <c r="AW288" s="346">
        <v>2.95</v>
      </c>
      <c r="AX288" s="346">
        <v>0</v>
      </c>
      <c r="AY288" s="346">
        <v>0</v>
      </c>
      <c r="AZ288" s="346"/>
      <c r="BA288" s="4"/>
    </row>
    <row r="289" spans="1:53" ht="14.4">
      <c r="A289" s="56"/>
      <c r="B289" s="83" t="s">
        <v>437</v>
      </c>
      <c r="C289" s="11"/>
      <c r="D289" s="70" t="s">
        <v>485</v>
      </c>
      <c r="E289" s="11">
        <v>24</v>
      </c>
      <c r="F289" s="11">
        <v>9</v>
      </c>
      <c r="G289" s="11">
        <v>7</v>
      </c>
      <c r="H289" s="11">
        <v>6</v>
      </c>
      <c r="I289" s="11">
        <v>9</v>
      </c>
      <c r="J289" s="11"/>
      <c r="M289" s="327">
        <v>4104.2299999999996</v>
      </c>
      <c r="N289" s="327">
        <v>1040.67</v>
      </c>
      <c r="O289" s="327">
        <v>782.23</v>
      </c>
      <c r="P289" s="327">
        <v>5268.39</v>
      </c>
      <c r="Q289" s="327">
        <v>3409.91</v>
      </c>
      <c r="R289" s="327"/>
      <c r="S289" s="328"/>
      <c r="T289" s="328"/>
      <c r="U289" s="327">
        <v>152.008518518519</v>
      </c>
      <c r="V289" s="327">
        <v>38.543333333333301</v>
      </c>
      <c r="W289" s="327">
        <v>31.289200000000001</v>
      </c>
      <c r="X289" s="327">
        <v>210.73560000000001</v>
      </c>
      <c r="Y289" s="327">
        <v>142.07958333333301</v>
      </c>
      <c r="Z289" s="327"/>
      <c r="AA289" s="4"/>
      <c r="AB289" s="11" t="s">
        <v>300</v>
      </c>
      <c r="AC289" s="11"/>
      <c r="AD289" s="70" t="s">
        <v>297</v>
      </c>
      <c r="AE289" s="24">
        <v>143</v>
      </c>
      <c r="AF289" s="24">
        <v>47</v>
      </c>
      <c r="AG289" s="24">
        <v>19</v>
      </c>
      <c r="AH289" s="24">
        <v>14</v>
      </c>
      <c r="AI289" s="24">
        <v>18</v>
      </c>
      <c r="AJ289" s="24"/>
      <c r="AK289" s="4"/>
      <c r="AL289" s="4"/>
      <c r="AM289" s="346">
        <v>54783.78</v>
      </c>
      <c r="AN289" s="346">
        <v>7413.53</v>
      </c>
      <c r="AO289" s="346">
        <v>3087.51</v>
      </c>
      <c r="AP289" s="346">
        <v>1264.1400000000001</v>
      </c>
      <c r="AQ289" s="346">
        <v>9652.2000000000007</v>
      </c>
      <c r="AR289" s="346"/>
      <c r="AS289" s="328"/>
      <c r="AT289" s="328"/>
      <c r="AU289" s="346">
        <v>375.23136986301398</v>
      </c>
      <c r="AV289" s="346">
        <v>50.777602739725999</v>
      </c>
      <c r="AW289" s="346">
        <v>22.5365693430657</v>
      </c>
      <c r="AX289" s="346">
        <v>9.5048120300751897</v>
      </c>
      <c r="AY289" s="346">
        <v>66.566896551724099</v>
      </c>
      <c r="AZ289" s="346"/>
      <c r="BA289" s="4"/>
    </row>
    <row r="290" spans="1:53" ht="14.4">
      <c r="A290" s="56"/>
      <c r="B290" s="83" t="s">
        <v>406</v>
      </c>
      <c r="C290" s="11"/>
      <c r="D290" s="70" t="s">
        <v>336</v>
      </c>
      <c r="E290" s="11">
        <v>3</v>
      </c>
      <c r="F290" s="11">
        <v>3</v>
      </c>
      <c r="G290" s="11">
        <v>3</v>
      </c>
      <c r="H290" s="11"/>
      <c r="I290" s="11"/>
      <c r="J290" s="11"/>
      <c r="M290" s="327">
        <v>315.8</v>
      </c>
      <c r="N290" s="327">
        <v>371.95</v>
      </c>
      <c r="O290" s="327">
        <v>192.42</v>
      </c>
      <c r="P290" s="327">
        <v>0</v>
      </c>
      <c r="Q290" s="327">
        <v>0</v>
      </c>
      <c r="R290" s="327"/>
      <c r="S290" s="328"/>
      <c r="T290" s="328"/>
      <c r="U290" s="327">
        <v>105.26666666666701</v>
      </c>
      <c r="V290" s="327">
        <v>123.98333333333299</v>
      </c>
      <c r="W290" s="327">
        <v>64.14</v>
      </c>
      <c r="X290" s="327">
        <v>0</v>
      </c>
      <c r="Y290" s="327">
        <v>0</v>
      </c>
      <c r="Z290" s="327"/>
      <c r="AA290" s="4"/>
      <c r="AB290" s="11" t="s">
        <v>210</v>
      </c>
      <c r="AC290" s="11"/>
      <c r="AD290" s="70" t="s">
        <v>208</v>
      </c>
      <c r="AE290" s="24">
        <v>206</v>
      </c>
      <c r="AF290" s="24">
        <v>99</v>
      </c>
      <c r="AG290" s="24">
        <v>66</v>
      </c>
      <c r="AH290" s="24">
        <v>32</v>
      </c>
      <c r="AI290" s="24">
        <v>57</v>
      </c>
      <c r="AJ290" s="24"/>
      <c r="AK290" s="4"/>
      <c r="AL290" s="4"/>
      <c r="AM290" s="346">
        <v>120798.94</v>
      </c>
      <c r="AN290" s="346">
        <v>26507.59</v>
      </c>
      <c r="AO290" s="346">
        <v>19112.77</v>
      </c>
      <c r="AP290" s="346">
        <v>17717.09</v>
      </c>
      <c r="AQ290" s="346">
        <v>94046.62</v>
      </c>
      <c r="AR290" s="346"/>
      <c r="AS290" s="328"/>
      <c r="AT290" s="328"/>
      <c r="AU290" s="346">
        <v>483.19576000000001</v>
      </c>
      <c r="AV290" s="346">
        <v>106.03036</v>
      </c>
      <c r="AW290" s="346">
        <v>83.461877729257594</v>
      </c>
      <c r="AX290" s="346">
        <v>93.247842105263103</v>
      </c>
      <c r="AY290" s="346">
        <v>400.19838297872298</v>
      </c>
      <c r="AZ290" s="346"/>
      <c r="BA290" s="4"/>
    </row>
    <row r="291" spans="1:53" ht="14.4">
      <c r="A291" s="56"/>
      <c r="B291" s="83" t="s">
        <v>406</v>
      </c>
      <c r="C291" s="11"/>
      <c r="D291" s="70" t="s">
        <v>407</v>
      </c>
      <c r="E291" s="11">
        <v>277</v>
      </c>
      <c r="F291" s="11">
        <v>143</v>
      </c>
      <c r="G291" s="11">
        <v>99</v>
      </c>
      <c r="H291" s="11">
        <v>55</v>
      </c>
      <c r="I291" s="11">
        <v>43</v>
      </c>
      <c r="J291" s="11"/>
      <c r="M291" s="327">
        <v>27017.61</v>
      </c>
      <c r="N291" s="327">
        <v>10813.8</v>
      </c>
      <c r="O291" s="327">
        <v>6093.04</v>
      </c>
      <c r="P291" s="327">
        <v>3989.11</v>
      </c>
      <c r="Q291" s="327">
        <v>19125.939999999999</v>
      </c>
      <c r="R291" s="327"/>
      <c r="S291" s="328"/>
      <c r="T291" s="328"/>
      <c r="U291" s="327">
        <v>95.132429577464805</v>
      </c>
      <c r="V291" s="327">
        <v>38.076760563380297</v>
      </c>
      <c r="W291" s="327">
        <v>22.9926037735849</v>
      </c>
      <c r="X291" s="327">
        <v>14.9966541353383</v>
      </c>
      <c r="Y291" s="327">
        <v>70.836814814814801</v>
      </c>
      <c r="Z291" s="327"/>
      <c r="AA291" s="4"/>
      <c r="AB291" s="11" t="s">
        <v>613</v>
      </c>
      <c r="AC291" s="11"/>
      <c r="AD291" s="70" t="s">
        <v>440</v>
      </c>
      <c r="AE291" s="24">
        <v>2</v>
      </c>
      <c r="AF291" s="24">
        <v>1</v>
      </c>
      <c r="AG291" s="24">
        <v>1</v>
      </c>
      <c r="AH291" s="24">
        <v>1</v>
      </c>
      <c r="AI291" s="24">
        <v>1</v>
      </c>
      <c r="AJ291" s="24"/>
      <c r="AK291" s="4"/>
      <c r="AL291" s="4"/>
      <c r="AM291" s="346">
        <v>377.14</v>
      </c>
      <c r="AN291" s="346">
        <v>154.94999999999999</v>
      </c>
      <c r="AO291" s="346">
        <v>92.42</v>
      </c>
      <c r="AP291" s="346">
        <v>93.71</v>
      </c>
      <c r="AQ291" s="346">
        <v>1982.37</v>
      </c>
      <c r="AR291" s="346"/>
      <c r="AS291" s="328"/>
      <c r="AT291" s="328"/>
      <c r="AU291" s="346">
        <v>188.57</v>
      </c>
      <c r="AV291" s="346">
        <v>77.474999999999994</v>
      </c>
      <c r="AW291" s="346">
        <v>46.21</v>
      </c>
      <c r="AX291" s="346">
        <v>46.854999999999997</v>
      </c>
      <c r="AY291" s="346">
        <v>991.18499999999995</v>
      </c>
      <c r="AZ291" s="346"/>
      <c r="BA291" s="4"/>
    </row>
    <row r="292" spans="1:53" ht="14.4">
      <c r="A292" s="56"/>
      <c r="B292" s="83" t="s">
        <v>612</v>
      </c>
      <c r="C292" s="11"/>
      <c r="D292" s="70" t="s">
        <v>440</v>
      </c>
      <c r="E292" s="11">
        <v>3</v>
      </c>
      <c r="F292" s="11">
        <v>1</v>
      </c>
      <c r="G292" s="11">
        <v>1</v>
      </c>
      <c r="H292" s="11"/>
      <c r="I292" s="11"/>
      <c r="J292" s="11"/>
      <c r="M292" s="327">
        <v>388.57</v>
      </c>
      <c r="N292" s="327">
        <v>177.99</v>
      </c>
      <c r="O292" s="327">
        <v>12.71</v>
      </c>
      <c r="P292" s="327">
        <v>0</v>
      </c>
      <c r="Q292" s="327">
        <v>0</v>
      </c>
      <c r="R292" s="327"/>
      <c r="S292" s="328"/>
      <c r="T292" s="328"/>
      <c r="U292" s="327">
        <v>129.523333333333</v>
      </c>
      <c r="V292" s="327">
        <v>59.33</v>
      </c>
      <c r="W292" s="327">
        <v>6.3550000000000004</v>
      </c>
      <c r="X292" s="327">
        <v>0</v>
      </c>
      <c r="Y292" s="327">
        <v>0</v>
      </c>
      <c r="Z292" s="327"/>
      <c r="AA292" s="4"/>
      <c r="AB292" s="11" t="s">
        <v>530</v>
      </c>
      <c r="AC292" s="11"/>
      <c r="AD292" s="70" t="s">
        <v>531</v>
      </c>
      <c r="AE292" s="24">
        <v>89</v>
      </c>
      <c r="AF292" s="24">
        <v>51</v>
      </c>
      <c r="AG292" s="24">
        <v>40</v>
      </c>
      <c r="AH292" s="24">
        <v>31</v>
      </c>
      <c r="AI292" s="24">
        <v>29</v>
      </c>
      <c r="AJ292" s="24"/>
      <c r="AK292" s="4"/>
      <c r="AL292" s="4"/>
      <c r="AM292" s="346">
        <v>29167.69</v>
      </c>
      <c r="AN292" s="346">
        <v>9144.94</v>
      </c>
      <c r="AO292" s="346">
        <v>3683.79</v>
      </c>
      <c r="AP292" s="346">
        <v>4543.25</v>
      </c>
      <c r="AQ292" s="346">
        <v>20299.04</v>
      </c>
      <c r="AR292" s="346"/>
      <c r="AS292" s="328"/>
      <c r="AT292" s="328"/>
      <c r="AU292" s="346">
        <v>313.63107526881703</v>
      </c>
      <c r="AV292" s="346">
        <v>98.332688172043007</v>
      </c>
      <c r="AW292" s="346">
        <v>41.390898876404499</v>
      </c>
      <c r="AX292" s="346">
        <v>52.828488372092998</v>
      </c>
      <c r="AY292" s="346">
        <v>233.32229885057501</v>
      </c>
      <c r="AZ292" s="346"/>
      <c r="BA292" s="4"/>
    </row>
    <row r="293" spans="1:53" ht="14.4">
      <c r="A293" s="56"/>
      <c r="B293" s="83" t="s">
        <v>592</v>
      </c>
      <c r="C293" s="11"/>
      <c r="D293" s="70" t="s">
        <v>330</v>
      </c>
      <c r="E293" s="11">
        <v>2</v>
      </c>
      <c r="F293" s="11">
        <v>2</v>
      </c>
      <c r="G293" s="11">
        <v>3</v>
      </c>
      <c r="H293" s="11">
        <v>1</v>
      </c>
      <c r="I293" s="11">
        <v>2</v>
      </c>
      <c r="J293" s="11"/>
      <c r="M293" s="327">
        <v>160.25</v>
      </c>
      <c r="N293" s="327">
        <v>288.29000000000002</v>
      </c>
      <c r="O293" s="327">
        <v>2426.62</v>
      </c>
      <c r="P293" s="327">
        <v>188.06</v>
      </c>
      <c r="Q293" s="327">
        <v>78.83</v>
      </c>
      <c r="R293" s="327"/>
      <c r="S293" s="328"/>
      <c r="T293" s="328"/>
      <c r="U293" s="327">
        <v>32.049999999999997</v>
      </c>
      <c r="V293" s="327">
        <v>57.658000000000001</v>
      </c>
      <c r="W293" s="327">
        <v>606.65499999999997</v>
      </c>
      <c r="X293" s="327">
        <v>62.686666666666703</v>
      </c>
      <c r="Y293" s="327">
        <v>26.276666666666699</v>
      </c>
      <c r="Z293" s="327"/>
      <c r="AA293" s="4"/>
      <c r="AB293" s="11" t="s">
        <v>423</v>
      </c>
      <c r="AC293" s="11"/>
      <c r="AD293" s="70" t="s">
        <v>421</v>
      </c>
      <c r="AE293" s="24">
        <v>60</v>
      </c>
      <c r="AF293" s="24">
        <v>35</v>
      </c>
      <c r="AG293" s="24">
        <v>24</v>
      </c>
      <c r="AH293" s="24">
        <v>11</v>
      </c>
      <c r="AI293" s="24">
        <v>12</v>
      </c>
      <c r="AJ293" s="24"/>
      <c r="AK293" s="4"/>
      <c r="AL293" s="4"/>
      <c r="AM293" s="346">
        <v>210047.49</v>
      </c>
      <c r="AN293" s="346">
        <v>10825.24</v>
      </c>
      <c r="AO293" s="346">
        <v>5072.03</v>
      </c>
      <c r="AP293" s="346">
        <v>1205.42</v>
      </c>
      <c r="AQ293" s="346">
        <v>7467.03</v>
      </c>
      <c r="AR293" s="346"/>
      <c r="AS293" s="328"/>
      <c r="AT293" s="328"/>
      <c r="AU293" s="346">
        <v>3500.7914999999998</v>
      </c>
      <c r="AV293" s="346">
        <v>180.42066666666699</v>
      </c>
      <c r="AW293" s="346">
        <v>90.571964285714301</v>
      </c>
      <c r="AX293" s="346">
        <v>23.181153846153801</v>
      </c>
      <c r="AY293" s="346">
        <v>138.27833333333299</v>
      </c>
      <c r="AZ293" s="346"/>
      <c r="BA293" s="4"/>
    </row>
    <row r="294" spans="1:53" ht="14.4">
      <c r="A294" s="56"/>
      <c r="B294" s="83" t="s">
        <v>387</v>
      </c>
      <c r="C294" s="11"/>
      <c r="D294" s="70" t="s">
        <v>386</v>
      </c>
      <c r="E294" s="11">
        <v>182</v>
      </c>
      <c r="F294" s="11">
        <v>89</v>
      </c>
      <c r="G294" s="11">
        <v>63</v>
      </c>
      <c r="H294" s="11">
        <v>55</v>
      </c>
      <c r="I294" s="11">
        <v>56</v>
      </c>
      <c r="J294" s="11"/>
      <c r="M294" s="327">
        <v>32687.67</v>
      </c>
      <c r="N294" s="327">
        <v>12925</v>
      </c>
      <c r="O294" s="327">
        <v>9121.86</v>
      </c>
      <c r="P294" s="327">
        <v>4907.3500000000004</v>
      </c>
      <c r="Q294" s="327">
        <v>49940.12</v>
      </c>
      <c r="R294" s="327"/>
      <c r="S294" s="328"/>
      <c r="T294" s="328"/>
      <c r="U294" s="327">
        <v>164.25964824120601</v>
      </c>
      <c r="V294" s="327">
        <v>64.949748743718601</v>
      </c>
      <c r="W294" s="327">
        <v>47.7584293193717</v>
      </c>
      <c r="X294" s="327">
        <v>25.692931937172801</v>
      </c>
      <c r="Y294" s="327">
        <v>262.84273684210501</v>
      </c>
      <c r="Z294" s="327"/>
      <c r="AA294" s="4"/>
      <c r="AB294" s="11" t="s">
        <v>305</v>
      </c>
      <c r="AC294" s="11"/>
      <c r="AD294" s="70" t="s">
        <v>302</v>
      </c>
      <c r="AE294" s="24">
        <v>37</v>
      </c>
      <c r="AF294" s="24">
        <v>19</v>
      </c>
      <c r="AG294" s="24">
        <v>15</v>
      </c>
      <c r="AH294" s="24">
        <v>13</v>
      </c>
      <c r="AI294" s="24">
        <v>14</v>
      </c>
      <c r="AJ294" s="24"/>
      <c r="AK294" s="4"/>
      <c r="AL294" s="4"/>
      <c r="AM294" s="346">
        <v>24446.51</v>
      </c>
      <c r="AN294" s="346">
        <v>3399.92</v>
      </c>
      <c r="AO294" s="346">
        <v>674.59</v>
      </c>
      <c r="AP294" s="346">
        <v>870.97</v>
      </c>
      <c r="AQ294" s="346">
        <v>10176.719999999999</v>
      </c>
      <c r="AR294" s="346"/>
      <c r="AS294" s="328"/>
      <c r="AT294" s="328"/>
      <c r="AU294" s="346">
        <v>660.71648648648602</v>
      </c>
      <c r="AV294" s="346">
        <v>91.889729729729694</v>
      </c>
      <c r="AW294" s="346">
        <v>19.274000000000001</v>
      </c>
      <c r="AX294" s="346">
        <v>25.6167647058824</v>
      </c>
      <c r="AY294" s="346">
        <v>275.04648648648703</v>
      </c>
      <c r="AZ294" s="346"/>
      <c r="BA294" s="4"/>
    </row>
    <row r="295" spans="1:53" ht="14.4">
      <c r="A295" s="56"/>
      <c r="B295" s="83" t="s">
        <v>387</v>
      </c>
      <c r="C295" s="11"/>
      <c r="D295" s="70" t="s">
        <v>407</v>
      </c>
      <c r="E295" s="11">
        <v>1</v>
      </c>
      <c r="F295" s="11"/>
      <c r="G295" s="11"/>
      <c r="H295" s="11"/>
      <c r="I295" s="11"/>
      <c r="J295" s="11"/>
      <c r="M295" s="327">
        <v>15</v>
      </c>
      <c r="N295" s="327">
        <v>0</v>
      </c>
      <c r="O295" s="327"/>
      <c r="P295" s="327"/>
      <c r="Q295" s="327"/>
      <c r="R295" s="327"/>
      <c r="S295" s="328"/>
      <c r="T295" s="328"/>
      <c r="U295" s="327">
        <v>15</v>
      </c>
      <c r="V295" s="327">
        <v>0</v>
      </c>
      <c r="W295" s="327"/>
      <c r="X295" s="327"/>
      <c r="Y295" s="327"/>
      <c r="Z295" s="327"/>
      <c r="AA295" s="4"/>
      <c r="AB295" s="11" t="s">
        <v>554</v>
      </c>
      <c r="AC295" s="11"/>
      <c r="AD295" s="70" t="s">
        <v>523</v>
      </c>
      <c r="AE295" s="24">
        <v>17</v>
      </c>
      <c r="AF295" s="24">
        <v>8</v>
      </c>
      <c r="AG295" s="24">
        <v>8</v>
      </c>
      <c r="AH295" s="24">
        <v>7</v>
      </c>
      <c r="AI295" s="24">
        <v>6</v>
      </c>
      <c r="AJ295" s="24"/>
      <c r="AK295" s="4"/>
      <c r="AL295" s="4"/>
      <c r="AM295" s="346">
        <v>2799.7</v>
      </c>
      <c r="AN295" s="346">
        <v>408</v>
      </c>
      <c r="AO295" s="346">
        <v>473.2</v>
      </c>
      <c r="AP295" s="346">
        <v>569.99</v>
      </c>
      <c r="AQ295" s="346">
        <v>3109.41</v>
      </c>
      <c r="AR295" s="346"/>
      <c r="AS295" s="328"/>
      <c r="AT295" s="328"/>
      <c r="AU295" s="346">
        <v>147.35263157894701</v>
      </c>
      <c r="AV295" s="346">
        <v>21.473684210526301</v>
      </c>
      <c r="AW295" s="346">
        <v>27.835294117647098</v>
      </c>
      <c r="AX295" s="346">
        <v>35.624375000000001</v>
      </c>
      <c r="AY295" s="346">
        <v>194.33812499999999</v>
      </c>
      <c r="AZ295" s="346"/>
      <c r="BA295" s="4"/>
    </row>
    <row r="296" spans="1:53" ht="14.4">
      <c r="A296" s="56"/>
      <c r="B296" s="83" t="s">
        <v>541</v>
      </c>
      <c r="C296" s="11"/>
      <c r="D296" s="70" t="s">
        <v>284</v>
      </c>
      <c r="E296" s="11">
        <v>905</v>
      </c>
      <c r="F296" s="11">
        <v>710</v>
      </c>
      <c r="G296" s="11">
        <v>564</v>
      </c>
      <c r="H296" s="11">
        <v>405</v>
      </c>
      <c r="I296" s="11">
        <v>539</v>
      </c>
      <c r="J296" s="11"/>
      <c r="M296" s="327">
        <v>152639.51</v>
      </c>
      <c r="N296" s="327">
        <v>116779.49</v>
      </c>
      <c r="O296" s="327">
        <v>74002.540000000095</v>
      </c>
      <c r="P296" s="327">
        <v>63460.22</v>
      </c>
      <c r="Q296" s="327">
        <v>581455.62</v>
      </c>
      <c r="R296" s="327"/>
      <c r="S296" s="328"/>
      <c r="T296" s="328"/>
      <c r="U296" s="327">
        <v>124.60368163265299</v>
      </c>
      <c r="V296" s="327">
        <v>95.330195918367295</v>
      </c>
      <c r="W296" s="327">
        <v>64.294126846220706</v>
      </c>
      <c r="X296" s="327">
        <v>62.154965719882398</v>
      </c>
      <c r="Y296" s="327">
        <v>490.266121416526</v>
      </c>
      <c r="Z296" s="327"/>
      <c r="AA296" s="4"/>
      <c r="AB296" s="11" t="s">
        <v>664</v>
      </c>
      <c r="AC296" s="11"/>
      <c r="AD296" s="70" t="s">
        <v>247</v>
      </c>
      <c r="AE296" s="24">
        <v>12</v>
      </c>
      <c r="AF296" s="24">
        <v>7</v>
      </c>
      <c r="AG296" s="24">
        <v>5</v>
      </c>
      <c r="AH296" s="24">
        <v>4</v>
      </c>
      <c r="AI296" s="24">
        <v>6</v>
      </c>
      <c r="AJ296" s="24"/>
      <c r="AK296" s="4"/>
      <c r="AL296" s="4"/>
      <c r="AM296" s="346">
        <v>1588.39</v>
      </c>
      <c r="AN296" s="346">
        <v>1120.69</v>
      </c>
      <c r="AO296" s="346">
        <v>224.69</v>
      </c>
      <c r="AP296" s="346">
        <v>51.28</v>
      </c>
      <c r="AQ296" s="346">
        <v>1198.8599999999999</v>
      </c>
      <c r="AR296" s="346"/>
      <c r="AS296" s="328"/>
      <c r="AT296" s="328"/>
      <c r="AU296" s="346">
        <v>122.18384615384601</v>
      </c>
      <c r="AV296" s="346">
        <v>86.206923076923104</v>
      </c>
      <c r="AW296" s="346">
        <v>24.9655555555556</v>
      </c>
      <c r="AX296" s="346">
        <v>6.41</v>
      </c>
      <c r="AY296" s="346">
        <v>149.85749999999999</v>
      </c>
      <c r="AZ296" s="346"/>
      <c r="BA296" s="4"/>
    </row>
    <row r="297" spans="1:53" ht="14.4">
      <c r="A297" s="56"/>
      <c r="B297" s="83" t="s">
        <v>658</v>
      </c>
      <c r="C297" s="11"/>
      <c r="D297" s="70" t="s">
        <v>302</v>
      </c>
      <c r="E297" s="11">
        <v>1</v>
      </c>
      <c r="F297" s="11"/>
      <c r="G297" s="11"/>
      <c r="H297" s="11"/>
      <c r="I297" s="11"/>
      <c r="J297" s="11"/>
      <c r="M297" s="327">
        <v>15</v>
      </c>
      <c r="N297" s="327">
        <v>0</v>
      </c>
      <c r="O297" s="327"/>
      <c r="P297" s="327"/>
      <c r="Q297" s="327"/>
      <c r="R297" s="327"/>
      <c r="S297" s="328"/>
      <c r="T297" s="328"/>
      <c r="U297" s="327">
        <v>15</v>
      </c>
      <c r="V297" s="327">
        <v>0</v>
      </c>
      <c r="W297" s="327"/>
      <c r="X297" s="327"/>
      <c r="Y297" s="327"/>
      <c r="Z297" s="327"/>
      <c r="AA297" s="4"/>
      <c r="AB297" s="11" t="s">
        <v>248</v>
      </c>
      <c r="AC297" s="11"/>
      <c r="AD297" s="70" t="s">
        <v>247</v>
      </c>
      <c r="AE297" s="24">
        <v>21</v>
      </c>
      <c r="AF297" s="24">
        <v>12</v>
      </c>
      <c r="AG297" s="24">
        <v>7</v>
      </c>
      <c r="AH297" s="24">
        <v>4</v>
      </c>
      <c r="AI297" s="24">
        <v>4</v>
      </c>
      <c r="AJ297" s="24"/>
      <c r="AK297" s="4"/>
      <c r="AL297" s="4"/>
      <c r="AM297" s="346">
        <v>15856.54</v>
      </c>
      <c r="AN297" s="346">
        <v>12828.36</v>
      </c>
      <c r="AO297" s="346">
        <v>847.26</v>
      </c>
      <c r="AP297" s="346">
        <v>863.88</v>
      </c>
      <c r="AQ297" s="346">
        <v>4800.71</v>
      </c>
      <c r="AR297" s="346"/>
      <c r="AS297" s="328"/>
      <c r="AT297" s="328"/>
      <c r="AU297" s="346">
        <v>755.07333333333304</v>
      </c>
      <c r="AV297" s="346">
        <v>610.87428571428597</v>
      </c>
      <c r="AW297" s="346">
        <v>40.345714285714301</v>
      </c>
      <c r="AX297" s="346">
        <v>41.137142857142898</v>
      </c>
      <c r="AY297" s="346">
        <v>228.60523809523801</v>
      </c>
      <c r="AZ297" s="346"/>
      <c r="BA297" s="4"/>
    </row>
    <row r="298" spans="1:53" ht="14.4">
      <c r="A298" s="56"/>
      <c r="B298" s="83" t="s">
        <v>325</v>
      </c>
      <c r="C298" s="11"/>
      <c r="D298" s="70" t="s">
        <v>326</v>
      </c>
      <c r="E298" s="11">
        <v>21</v>
      </c>
      <c r="F298" s="11">
        <v>13</v>
      </c>
      <c r="G298" s="11">
        <v>11</v>
      </c>
      <c r="H298" s="11">
        <v>10</v>
      </c>
      <c r="I298" s="11">
        <v>10</v>
      </c>
      <c r="J298" s="11"/>
      <c r="M298" s="327">
        <v>4051.65</v>
      </c>
      <c r="N298" s="327">
        <v>1245.53</v>
      </c>
      <c r="O298" s="327">
        <v>753.09</v>
      </c>
      <c r="P298" s="327">
        <v>1034.4100000000001</v>
      </c>
      <c r="Q298" s="327">
        <v>5120.66</v>
      </c>
      <c r="R298" s="327"/>
      <c r="S298" s="328"/>
      <c r="T298" s="328"/>
      <c r="U298" s="327">
        <v>162.066</v>
      </c>
      <c r="V298" s="327">
        <v>49.821199999999997</v>
      </c>
      <c r="W298" s="327">
        <v>32.743043478260901</v>
      </c>
      <c r="X298" s="327">
        <v>43.100416666666703</v>
      </c>
      <c r="Y298" s="327">
        <v>222.637391304348</v>
      </c>
      <c r="Z298" s="327"/>
      <c r="AA298" s="4"/>
      <c r="AB298" s="11" t="s">
        <v>196</v>
      </c>
      <c r="AC298" s="11"/>
      <c r="AD298" s="70" t="s">
        <v>195</v>
      </c>
      <c r="AE298" s="24">
        <v>22</v>
      </c>
      <c r="AF298" s="24">
        <v>13</v>
      </c>
      <c r="AG298" s="24">
        <v>13</v>
      </c>
      <c r="AH298" s="24">
        <v>11</v>
      </c>
      <c r="AI298" s="24">
        <v>10</v>
      </c>
      <c r="AJ298" s="24"/>
      <c r="AK298" s="4"/>
      <c r="AL298" s="4"/>
      <c r="AM298" s="346">
        <v>6169.28</v>
      </c>
      <c r="AN298" s="346">
        <v>3299.31</v>
      </c>
      <c r="AO298" s="346">
        <v>2255.9899999999998</v>
      </c>
      <c r="AP298" s="346">
        <v>1447.62</v>
      </c>
      <c r="AQ298" s="346">
        <v>12115.33</v>
      </c>
      <c r="AR298" s="346"/>
      <c r="AS298" s="328"/>
      <c r="AT298" s="328"/>
      <c r="AU298" s="346">
        <v>280.42181818181803</v>
      </c>
      <c r="AV298" s="346">
        <v>149.96863636363599</v>
      </c>
      <c r="AW298" s="346">
        <v>107.428095238095</v>
      </c>
      <c r="AX298" s="346">
        <v>65.800909090909101</v>
      </c>
      <c r="AY298" s="346">
        <v>550.696818181818</v>
      </c>
      <c r="AZ298" s="346"/>
      <c r="BA298" s="4"/>
    </row>
    <row r="299" spans="1:53" ht="14.4">
      <c r="A299" s="56"/>
      <c r="B299" s="83" t="s">
        <v>629</v>
      </c>
      <c r="C299" s="11"/>
      <c r="D299" s="70" t="s">
        <v>630</v>
      </c>
      <c r="E299" s="11">
        <v>28</v>
      </c>
      <c r="F299" s="11">
        <v>20</v>
      </c>
      <c r="G299" s="11">
        <v>16</v>
      </c>
      <c r="H299" s="11">
        <v>14</v>
      </c>
      <c r="I299" s="11">
        <v>13</v>
      </c>
      <c r="J299" s="11"/>
      <c r="M299" s="327">
        <v>5597.34</v>
      </c>
      <c r="N299" s="327">
        <v>3863.05</v>
      </c>
      <c r="O299" s="327">
        <v>2472.2600000000002</v>
      </c>
      <c r="P299" s="327">
        <v>3987.23</v>
      </c>
      <c r="Q299" s="327">
        <v>24884.83</v>
      </c>
      <c r="R299" s="327"/>
      <c r="S299" s="328"/>
      <c r="T299" s="328"/>
      <c r="U299" s="327">
        <v>180.55935483870999</v>
      </c>
      <c r="V299" s="327">
        <v>124.614516129032</v>
      </c>
      <c r="W299" s="327">
        <v>82.408666666666704</v>
      </c>
      <c r="X299" s="327">
        <v>128.620322580645</v>
      </c>
      <c r="Y299" s="327">
        <v>802.73645161290301</v>
      </c>
      <c r="Z299" s="327"/>
      <c r="AA299" s="4"/>
      <c r="AB299" s="11" t="s">
        <v>1275</v>
      </c>
      <c r="AC299" s="11"/>
      <c r="AD299" s="70" t="s">
        <v>284</v>
      </c>
      <c r="AE299" s="24">
        <v>2</v>
      </c>
      <c r="AF299" s="24">
        <v>1</v>
      </c>
      <c r="AG299" s="24">
        <v>1</v>
      </c>
      <c r="AH299" s="24">
        <v>1</v>
      </c>
      <c r="AI299" s="24">
        <v>1</v>
      </c>
      <c r="AJ299" s="24"/>
      <c r="AK299" s="4"/>
      <c r="AL299" s="4"/>
      <c r="AM299" s="346">
        <v>413.16</v>
      </c>
      <c r="AN299" s="346">
        <v>44.53</v>
      </c>
      <c r="AO299" s="346">
        <v>41.84</v>
      </c>
      <c r="AP299" s="346">
        <v>50.23</v>
      </c>
      <c r="AQ299" s="346">
        <v>351.37</v>
      </c>
      <c r="AR299" s="346"/>
      <c r="AS299" s="328"/>
      <c r="AT299" s="328"/>
      <c r="AU299" s="346">
        <v>206.58</v>
      </c>
      <c r="AV299" s="346">
        <v>22.265000000000001</v>
      </c>
      <c r="AW299" s="346">
        <v>20.92</v>
      </c>
      <c r="AX299" s="346">
        <v>25.114999999999998</v>
      </c>
      <c r="AY299" s="346">
        <v>175.685</v>
      </c>
      <c r="AZ299" s="346"/>
      <c r="BA299" s="4"/>
    </row>
    <row r="300" spans="1:53" ht="14.4">
      <c r="A300" s="56"/>
      <c r="B300" s="83" t="s">
        <v>201</v>
      </c>
      <c r="C300" s="11"/>
      <c r="D300" s="70" t="s">
        <v>199</v>
      </c>
      <c r="E300" s="11">
        <v>72</v>
      </c>
      <c r="F300" s="11">
        <v>44</v>
      </c>
      <c r="G300" s="11">
        <v>33</v>
      </c>
      <c r="H300" s="11">
        <v>21</v>
      </c>
      <c r="I300" s="11">
        <v>20</v>
      </c>
      <c r="J300" s="11"/>
      <c r="M300" s="327">
        <v>8098.42</v>
      </c>
      <c r="N300" s="327">
        <v>3913.48</v>
      </c>
      <c r="O300" s="327">
        <v>2101.83</v>
      </c>
      <c r="P300" s="327">
        <v>2112.2600000000002</v>
      </c>
      <c r="Q300" s="327">
        <v>16291.87</v>
      </c>
      <c r="R300" s="327"/>
      <c r="S300" s="328"/>
      <c r="T300" s="328"/>
      <c r="U300" s="327">
        <v>107.978933333333</v>
      </c>
      <c r="V300" s="327">
        <v>52.179733333333303</v>
      </c>
      <c r="W300" s="327">
        <v>28.792191780821899</v>
      </c>
      <c r="X300" s="327">
        <v>28.544054054054101</v>
      </c>
      <c r="Y300" s="327">
        <v>217.22493333333301</v>
      </c>
      <c r="Z300" s="327"/>
      <c r="AA300" s="4"/>
      <c r="AB300" s="11" t="s">
        <v>309</v>
      </c>
      <c r="AC300" s="11"/>
      <c r="AD300" s="70" t="s">
        <v>307</v>
      </c>
      <c r="AE300" s="24">
        <v>26</v>
      </c>
      <c r="AF300" s="24">
        <v>18</v>
      </c>
      <c r="AG300" s="24">
        <v>15</v>
      </c>
      <c r="AH300" s="24">
        <v>12</v>
      </c>
      <c r="AI300" s="24">
        <v>13</v>
      </c>
      <c r="AJ300" s="24"/>
      <c r="AK300" s="4"/>
      <c r="AL300" s="4"/>
      <c r="AM300" s="346">
        <v>7821.41</v>
      </c>
      <c r="AN300" s="346">
        <v>5175.0200000000004</v>
      </c>
      <c r="AO300" s="346">
        <v>3227.3</v>
      </c>
      <c r="AP300" s="346">
        <v>2700.21</v>
      </c>
      <c r="AQ300" s="346">
        <v>23363.43</v>
      </c>
      <c r="AR300" s="346"/>
      <c r="AS300" s="328"/>
      <c r="AT300" s="328"/>
      <c r="AU300" s="346">
        <v>269.70379310344799</v>
      </c>
      <c r="AV300" s="346">
        <v>178.44896551724099</v>
      </c>
      <c r="AW300" s="346">
        <v>115.260714285714</v>
      </c>
      <c r="AX300" s="346">
        <v>96.436071428571395</v>
      </c>
      <c r="AY300" s="346">
        <v>834.40821428571496</v>
      </c>
      <c r="AZ300" s="346"/>
      <c r="BA300" s="4"/>
    </row>
    <row r="301" spans="1:53" ht="14.4">
      <c r="A301" s="56"/>
      <c r="B301" s="83" t="s">
        <v>289</v>
      </c>
      <c r="C301" s="11"/>
      <c r="D301" s="70" t="s">
        <v>287</v>
      </c>
      <c r="E301" s="11">
        <v>2789</v>
      </c>
      <c r="F301" s="11">
        <v>2271</v>
      </c>
      <c r="G301" s="11">
        <v>1735</v>
      </c>
      <c r="H301" s="11">
        <v>1445</v>
      </c>
      <c r="I301" s="11">
        <v>1663</v>
      </c>
      <c r="J301" s="11"/>
      <c r="M301" s="327">
        <v>480289.070000001</v>
      </c>
      <c r="N301" s="327">
        <v>380818.04</v>
      </c>
      <c r="O301" s="327">
        <v>252554</v>
      </c>
      <c r="P301" s="327">
        <v>186736.14</v>
      </c>
      <c r="Q301" s="327">
        <v>2139998.59</v>
      </c>
      <c r="R301" s="327"/>
      <c r="S301" s="328"/>
      <c r="T301" s="328"/>
      <c r="U301" s="327">
        <v>133.37658150513801</v>
      </c>
      <c r="V301" s="327">
        <v>105.75341294085</v>
      </c>
      <c r="W301" s="327">
        <v>73.609443310988098</v>
      </c>
      <c r="X301" s="327">
        <v>56.026444644464497</v>
      </c>
      <c r="Y301" s="327">
        <v>617.42602135026004</v>
      </c>
      <c r="Z301" s="327"/>
      <c r="AA301" s="4"/>
      <c r="AB301" s="11" t="s">
        <v>310</v>
      </c>
      <c r="AC301" s="11"/>
      <c r="AD301" s="70" t="s">
        <v>311</v>
      </c>
      <c r="AE301" s="24">
        <v>28</v>
      </c>
      <c r="AF301" s="24">
        <v>6</v>
      </c>
      <c r="AG301" s="24">
        <v>5</v>
      </c>
      <c r="AH301" s="24">
        <v>3</v>
      </c>
      <c r="AI301" s="24">
        <v>4</v>
      </c>
      <c r="AJ301" s="24"/>
      <c r="AK301" s="4"/>
      <c r="AL301" s="4"/>
      <c r="AM301" s="346">
        <v>14962.96</v>
      </c>
      <c r="AN301" s="346">
        <v>239.54</v>
      </c>
      <c r="AO301" s="346">
        <v>215.56</v>
      </c>
      <c r="AP301" s="346">
        <v>138.28</v>
      </c>
      <c r="AQ301" s="346">
        <v>2799.29</v>
      </c>
      <c r="AR301" s="346"/>
      <c r="AS301" s="328"/>
      <c r="AT301" s="328"/>
      <c r="AU301" s="346">
        <v>534.39142857142895</v>
      </c>
      <c r="AV301" s="346">
        <v>8.5549999999999997</v>
      </c>
      <c r="AW301" s="346">
        <v>7.9837037037037</v>
      </c>
      <c r="AX301" s="346">
        <v>5.1214814814814797</v>
      </c>
      <c r="AY301" s="346">
        <v>103.677407407407</v>
      </c>
      <c r="AZ301" s="346"/>
      <c r="BA301" s="4"/>
    </row>
    <row r="302" spans="1:53" ht="14.4">
      <c r="A302" s="56"/>
      <c r="B302" s="83" t="s">
        <v>289</v>
      </c>
      <c r="C302" s="11"/>
      <c r="D302" s="70" t="s">
        <v>1286</v>
      </c>
      <c r="E302" s="11"/>
      <c r="F302" s="11">
        <v>1</v>
      </c>
      <c r="G302" s="11">
        <v>2</v>
      </c>
      <c r="H302" s="11">
        <v>1</v>
      </c>
      <c r="I302" s="11">
        <v>1</v>
      </c>
      <c r="J302" s="11"/>
      <c r="M302" s="327">
        <v>0</v>
      </c>
      <c r="N302" s="327">
        <v>318.88</v>
      </c>
      <c r="O302" s="327">
        <v>233.82</v>
      </c>
      <c r="P302" s="327">
        <v>100.33</v>
      </c>
      <c r="Q302" s="327">
        <v>6476.31</v>
      </c>
      <c r="R302" s="327"/>
      <c r="S302" s="328"/>
      <c r="T302" s="328"/>
      <c r="U302" s="327">
        <v>0</v>
      </c>
      <c r="V302" s="327">
        <v>159.44</v>
      </c>
      <c r="W302" s="327">
        <v>116.91</v>
      </c>
      <c r="X302" s="327">
        <v>50.164999999999999</v>
      </c>
      <c r="Y302" s="327">
        <v>3238.1550000000002</v>
      </c>
      <c r="Z302" s="327"/>
      <c r="AA302" s="4"/>
      <c r="AB302" s="11" t="s">
        <v>312</v>
      </c>
      <c r="AC302" s="11"/>
      <c r="AD302" s="70" t="s">
        <v>204</v>
      </c>
      <c r="AE302" s="24">
        <v>1</v>
      </c>
      <c r="AF302" s="24">
        <v>1</v>
      </c>
      <c r="AG302" s="24">
        <v>1</v>
      </c>
      <c r="AH302" s="24">
        <v>1</v>
      </c>
      <c r="AI302" s="24">
        <v>1</v>
      </c>
      <c r="AJ302" s="24"/>
      <c r="AK302" s="4"/>
      <c r="AL302" s="4"/>
      <c r="AM302" s="346">
        <v>40.950000000000003</v>
      </c>
      <c r="AN302" s="346">
        <v>54.87</v>
      </c>
      <c r="AO302" s="346">
        <v>58.1</v>
      </c>
      <c r="AP302" s="346">
        <v>60.97</v>
      </c>
      <c r="AQ302" s="346">
        <v>453.41</v>
      </c>
      <c r="AR302" s="346"/>
      <c r="AS302" s="328"/>
      <c r="AT302" s="328"/>
      <c r="AU302" s="346">
        <v>40.950000000000003</v>
      </c>
      <c r="AV302" s="346">
        <v>54.87</v>
      </c>
      <c r="AW302" s="346">
        <v>58.1</v>
      </c>
      <c r="AX302" s="346">
        <v>60.97</v>
      </c>
      <c r="AY302" s="346">
        <v>453.41</v>
      </c>
      <c r="AZ302" s="346"/>
      <c r="BA302" s="4"/>
    </row>
    <row r="303" spans="1:53" ht="14.4">
      <c r="A303" s="56"/>
      <c r="B303" s="83" t="s">
        <v>348</v>
      </c>
      <c r="C303" s="11"/>
      <c r="D303" s="70" t="s">
        <v>330</v>
      </c>
      <c r="E303" s="11">
        <v>1</v>
      </c>
      <c r="F303" s="11"/>
      <c r="G303" s="11">
        <v>1</v>
      </c>
      <c r="H303" s="11">
        <v>1</v>
      </c>
      <c r="I303" s="11">
        <v>1</v>
      </c>
      <c r="J303" s="11"/>
      <c r="M303" s="327">
        <v>142</v>
      </c>
      <c r="N303" s="327">
        <v>0</v>
      </c>
      <c r="O303" s="327">
        <v>144.96</v>
      </c>
      <c r="P303" s="327">
        <v>132.35</v>
      </c>
      <c r="Q303" s="327">
        <v>1284.5899999999999</v>
      </c>
      <c r="R303" s="327"/>
      <c r="S303" s="328"/>
      <c r="T303" s="328"/>
      <c r="U303" s="327">
        <v>142</v>
      </c>
      <c r="V303" s="327">
        <v>0</v>
      </c>
      <c r="W303" s="327">
        <v>144.96</v>
      </c>
      <c r="X303" s="327">
        <v>132.35</v>
      </c>
      <c r="Y303" s="327">
        <v>1284.5899999999999</v>
      </c>
      <c r="Z303" s="327"/>
      <c r="AA303" s="4"/>
      <c r="AB303" s="11" t="s">
        <v>312</v>
      </c>
      <c r="AC303" s="11"/>
      <c r="AD303" s="70" t="s">
        <v>313</v>
      </c>
      <c r="AE303" s="24">
        <v>82</v>
      </c>
      <c r="AF303" s="24">
        <v>41</v>
      </c>
      <c r="AG303" s="24">
        <v>24</v>
      </c>
      <c r="AH303" s="24">
        <v>18</v>
      </c>
      <c r="AI303" s="24">
        <v>17</v>
      </c>
      <c r="AJ303" s="24"/>
      <c r="AK303" s="4"/>
      <c r="AL303" s="4"/>
      <c r="AM303" s="346">
        <v>14879.64</v>
      </c>
      <c r="AN303" s="346">
        <v>4464.32</v>
      </c>
      <c r="AO303" s="346">
        <v>2402.2399999999998</v>
      </c>
      <c r="AP303" s="346">
        <v>1460.78</v>
      </c>
      <c r="AQ303" s="346">
        <v>7226.36</v>
      </c>
      <c r="AR303" s="346"/>
      <c r="AS303" s="328"/>
      <c r="AT303" s="328"/>
      <c r="AU303" s="346">
        <v>175.05458823529401</v>
      </c>
      <c r="AV303" s="346">
        <v>52.521411764705903</v>
      </c>
      <c r="AW303" s="346">
        <v>31.197922077922101</v>
      </c>
      <c r="AX303" s="346">
        <v>18.9711688311688</v>
      </c>
      <c r="AY303" s="346">
        <v>90.329499999999996</v>
      </c>
      <c r="AZ303" s="346"/>
      <c r="BA303" s="4"/>
    </row>
    <row r="304" spans="1:53" ht="14.4">
      <c r="A304" s="56"/>
      <c r="B304" s="83" t="s">
        <v>348</v>
      </c>
      <c r="C304" s="11"/>
      <c r="D304" s="70" t="s">
        <v>345</v>
      </c>
      <c r="E304" s="11">
        <v>291</v>
      </c>
      <c r="F304" s="11">
        <v>194</v>
      </c>
      <c r="G304" s="11">
        <v>135</v>
      </c>
      <c r="H304" s="11">
        <v>94</v>
      </c>
      <c r="I304" s="11">
        <v>121</v>
      </c>
      <c r="J304" s="11"/>
      <c r="M304" s="327">
        <v>42672.06</v>
      </c>
      <c r="N304" s="327">
        <v>24977.96</v>
      </c>
      <c r="O304" s="327">
        <v>13511.94</v>
      </c>
      <c r="P304" s="327">
        <v>9120.02</v>
      </c>
      <c r="Q304" s="327">
        <v>76348.95</v>
      </c>
      <c r="R304" s="327"/>
      <c r="S304" s="328"/>
      <c r="T304" s="328"/>
      <c r="U304" s="327">
        <v>122.974236311239</v>
      </c>
      <c r="V304" s="327">
        <v>71.982593659942296</v>
      </c>
      <c r="W304" s="327">
        <v>40.576396396396397</v>
      </c>
      <c r="X304" s="327">
        <v>28.8608227848101</v>
      </c>
      <c r="Y304" s="327">
        <v>229.276126126126</v>
      </c>
      <c r="Z304" s="327"/>
      <c r="AA304" s="4"/>
      <c r="AB304" s="11" t="s">
        <v>317</v>
      </c>
      <c r="AC304" s="11"/>
      <c r="AD304" s="70" t="s">
        <v>315</v>
      </c>
      <c r="AE304" s="24">
        <v>45</v>
      </c>
      <c r="AF304" s="24">
        <v>22</v>
      </c>
      <c r="AG304" s="24">
        <v>14</v>
      </c>
      <c r="AH304" s="24">
        <v>10</v>
      </c>
      <c r="AI304" s="24">
        <v>11</v>
      </c>
      <c r="AJ304" s="24"/>
      <c r="AK304" s="4"/>
      <c r="AL304" s="4"/>
      <c r="AM304" s="346">
        <v>14368.66</v>
      </c>
      <c r="AN304" s="346">
        <v>2624.49</v>
      </c>
      <c r="AO304" s="346">
        <v>459.27</v>
      </c>
      <c r="AP304" s="346">
        <v>548.65</v>
      </c>
      <c r="AQ304" s="346">
        <v>4999.92</v>
      </c>
      <c r="AR304" s="346"/>
      <c r="AS304" s="328"/>
      <c r="AT304" s="328"/>
      <c r="AU304" s="346">
        <v>299.34708333333299</v>
      </c>
      <c r="AV304" s="346">
        <v>54.676875000000003</v>
      </c>
      <c r="AW304" s="346">
        <v>10.437954545454501</v>
      </c>
      <c r="AX304" s="346">
        <v>12.7593023255814</v>
      </c>
      <c r="AY304" s="346">
        <v>113.63454545454501</v>
      </c>
      <c r="AZ304" s="346"/>
      <c r="BA304" s="4"/>
    </row>
    <row r="305" spans="1:53" ht="14.4">
      <c r="A305" s="56"/>
      <c r="B305" s="83" t="s">
        <v>348</v>
      </c>
      <c r="C305" s="11"/>
      <c r="D305" s="70" t="s">
        <v>362</v>
      </c>
      <c r="E305" s="11"/>
      <c r="F305" s="11"/>
      <c r="G305" s="11"/>
      <c r="H305" s="11">
        <v>1</v>
      </c>
      <c r="I305" s="11">
        <v>1</v>
      </c>
      <c r="J305" s="11"/>
      <c r="M305" s="327">
        <v>0</v>
      </c>
      <c r="N305" s="327">
        <v>0</v>
      </c>
      <c r="O305" s="327">
        <v>0</v>
      </c>
      <c r="P305" s="327">
        <v>281</v>
      </c>
      <c r="Q305" s="327">
        <v>298.43</v>
      </c>
      <c r="R305" s="327"/>
      <c r="S305" s="328"/>
      <c r="T305" s="328"/>
      <c r="U305" s="327">
        <v>0</v>
      </c>
      <c r="V305" s="327">
        <v>0</v>
      </c>
      <c r="W305" s="327">
        <v>0</v>
      </c>
      <c r="X305" s="327">
        <v>281</v>
      </c>
      <c r="Y305" s="327">
        <v>298.43</v>
      </c>
      <c r="Z305" s="327"/>
      <c r="AA305" s="4"/>
      <c r="AB305" s="11" t="s">
        <v>609</v>
      </c>
      <c r="AC305" s="11"/>
      <c r="AD305" s="70" t="s">
        <v>427</v>
      </c>
      <c r="AE305" s="24">
        <v>1</v>
      </c>
      <c r="AF305" s="24"/>
      <c r="AG305" s="24"/>
      <c r="AH305" s="24"/>
      <c r="AI305" s="24"/>
      <c r="AJ305" s="24"/>
      <c r="AK305" s="4"/>
      <c r="AL305" s="4"/>
      <c r="AM305" s="346">
        <v>587.05999999999995</v>
      </c>
      <c r="AN305" s="346">
        <v>0</v>
      </c>
      <c r="AO305" s="346">
        <v>0</v>
      </c>
      <c r="AP305" s="346">
        <v>0</v>
      </c>
      <c r="AQ305" s="346">
        <v>0</v>
      </c>
      <c r="AR305" s="346"/>
      <c r="AS305" s="328"/>
      <c r="AT305" s="328"/>
      <c r="AU305" s="346">
        <v>587.05999999999995</v>
      </c>
      <c r="AV305" s="346">
        <v>0</v>
      </c>
      <c r="AW305" s="346">
        <v>0</v>
      </c>
      <c r="AX305" s="346">
        <v>0</v>
      </c>
      <c r="AY305" s="346">
        <v>0</v>
      </c>
      <c r="AZ305" s="346"/>
      <c r="BA305" s="4"/>
    </row>
    <row r="306" spans="1:53" ht="14.4">
      <c r="A306" s="56"/>
      <c r="B306" s="83" t="s">
        <v>583</v>
      </c>
      <c r="C306" s="11"/>
      <c r="D306" s="70" t="s">
        <v>291</v>
      </c>
      <c r="E306" s="11">
        <v>42</v>
      </c>
      <c r="F306" s="11">
        <v>22</v>
      </c>
      <c r="G306" s="11">
        <v>11</v>
      </c>
      <c r="H306" s="11">
        <v>7</v>
      </c>
      <c r="I306" s="11">
        <v>8</v>
      </c>
      <c r="J306" s="11"/>
      <c r="M306" s="327">
        <v>6150.2</v>
      </c>
      <c r="N306" s="327">
        <v>3355.62</v>
      </c>
      <c r="O306" s="327">
        <v>1483.33</v>
      </c>
      <c r="P306" s="327">
        <v>857.81</v>
      </c>
      <c r="Q306" s="327">
        <v>4895.6499999999996</v>
      </c>
      <c r="R306" s="327"/>
      <c r="S306" s="328"/>
      <c r="T306" s="328"/>
      <c r="U306" s="327">
        <v>136.671111111111</v>
      </c>
      <c r="V306" s="327">
        <v>74.569333333333304</v>
      </c>
      <c r="W306" s="327">
        <v>37.08325</v>
      </c>
      <c r="X306" s="327">
        <v>20.424047619047599</v>
      </c>
      <c r="Y306" s="327">
        <v>113.85232558139499</v>
      </c>
      <c r="Z306" s="327"/>
      <c r="AA306" s="4"/>
      <c r="AB306" s="11" t="s">
        <v>487</v>
      </c>
      <c r="AC306" s="11"/>
      <c r="AD306" s="70" t="s">
        <v>485</v>
      </c>
      <c r="AE306" s="24">
        <v>10</v>
      </c>
      <c r="AF306" s="24">
        <v>5</v>
      </c>
      <c r="AG306" s="24">
        <v>3</v>
      </c>
      <c r="AH306" s="24">
        <v>3</v>
      </c>
      <c r="AI306" s="24">
        <v>4</v>
      </c>
      <c r="AJ306" s="24"/>
      <c r="AK306" s="4"/>
      <c r="AL306" s="4"/>
      <c r="AM306" s="346">
        <v>215.94</v>
      </c>
      <c r="AN306" s="346">
        <v>149.44999999999999</v>
      </c>
      <c r="AO306" s="346">
        <v>157.06</v>
      </c>
      <c r="AP306" s="346">
        <v>52</v>
      </c>
      <c r="AQ306" s="346">
        <v>504.74</v>
      </c>
      <c r="AR306" s="346"/>
      <c r="AS306" s="328"/>
      <c r="AT306" s="328"/>
      <c r="AU306" s="346">
        <v>21.594000000000001</v>
      </c>
      <c r="AV306" s="346">
        <v>14.945</v>
      </c>
      <c r="AW306" s="346">
        <v>22.437142857142899</v>
      </c>
      <c r="AX306" s="346">
        <v>7.4285714285714297</v>
      </c>
      <c r="AY306" s="346">
        <v>56.0822222222222</v>
      </c>
      <c r="AZ306" s="346"/>
      <c r="BA306" s="4"/>
    </row>
    <row r="307" spans="1:53" ht="14.4">
      <c r="A307" s="56"/>
      <c r="B307" s="83" t="s">
        <v>411</v>
      </c>
      <c r="C307" s="11"/>
      <c r="D307" s="70" t="s">
        <v>410</v>
      </c>
      <c r="E307" s="11">
        <v>671</v>
      </c>
      <c r="F307" s="11">
        <v>470</v>
      </c>
      <c r="G307" s="11">
        <v>375</v>
      </c>
      <c r="H307" s="11">
        <v>307</v>
      </c>
      <c r="I307" s="11">
        <v>297</v>
      </c>
      <c r="J307" s="11"/>
      <c r="M307" s="327">
        <v>75648.39</v>
      </c>
      <c r="N307" s="327">
        <v>40837.120000000003</v>
      </c>
      <c r="O307" s="327">
        <v>31470.86</v>
      </c>
      <c r="P307" s="327">
        <v>37524.660000000003</v>
      </c>
      <c r="Q307" s="327">
        <v>159861.82</v>
      </c>
      <c r="R307" s="327"/>
      <c r="S307" s="328"/>
      <c r="T307" s="328"/>
      <c r="U307" s="327">
        <v>101.541463087248</v>
      </c>
      <c r="V307" s="327">
        <v>54.814926174496598</v>
      </c>
      <c r="W307" s="327">
        <v>44.325154929577501</v>
      </c>
      <c r="X307" s="327">
        <v>53.606657142857202</v>
      </c>
      <c r="Y307" s="327">
        <v>227.07644886363599</v>
      </c>
      <c r="Z307" s="327"/>
      <c r="AA307" s="4"/>
      <c r="AB307" s="11" t="s">
        <v>424</v>
      </c>
      <c r="AC307" s="11"/>
      <c r="AD307" s="70" t="s">
        <v>425</v>
      </c>
      <c r="AE307" s="24">
        <v>6</v>
      </c>
      <c r="AF307" s="24">
        <v>2</v>
      </c>
      <c r="AG307" s="24"/>
      <c r="AH307" s="24"/>
      <c r="AI307" s="24">
        <v>1</v>
      </c>
      <c r="AJ307" s="24"/>
      <c r="AK307" s="4"/>
      <c r="AL307" s="4"/>
      <c r="AM307" s="346">
        <v>590.07000000000005</v>
      </c>
      <c r="AN307" s="346">
        <v>35.799999999999997</v>
      </c>
      <c r="AO307" s="346">
        <v>0</v>
      </c>
      <c r="AP307" s="346">
        <v>0</v>
      </c>
      <c r="AQ307" s="346">
        <v>624.94000000000005</v>
      </c>
      <c r="AR307" s="346"/>
      <c r="AS307" s="328"/>
      <c r="AT307" s="328"/>
      <c r="AU307" s="346">
        <v>84.295714285714297</v>
      </c>
      <c r="AV307" s="346">
        <v>5.1142857142857103</v>
      </c>
      <c r="AW307" s="346">
        <v>0</v>
      </c>
      <c r="AX307" s="346">
        <v>0</v>
      </c>
      <c r="AY307" s="346">
        <v>124.988</v>
      </c>
      <c r="AZ307" s="346"/>
      <c r="BA307" s="4"/>
    </row>
    <row r="308" spans="1:53" ht="14.4">
      <c r="A308" s="56"/>
      <c r="B308" s="83" t="s">
        <v>412</v>
      </c>
      <c r="C308" s="11"/>
      <c r="D308" s="70" t="s">
        <v>413</v>
      </c>
      <c r="E308" s="11">
        <v>52</v>
      </c>
      <c r="F308" s="11">
        <v>34</v>
      </c>
      <c r="G308" s="11">
        <v>23</v>
      </c>
      <c r="H308" s="11">
        <v>22</v>
      </c>
      <c r="I308" s="11">
        <v>30</v>
      </c>
      <c r="J308" s="11"/>
      <c r="M308" s="327">
        <v>16823.669999999998</v>
      </c>
      <c r="N308" s="327">
        <v>8533.4500000000007</v>
      </c>
      <c r="O308" s="327">
        <v>3505.27</v>
      </c>
      <c r="P308" s="327">
        <v>5156.68</v>
      </c>
      <c r="Q308" s="327">
        <v>26373.67</v>
      </c>
      <c r="R308" s="327"/>
      <c r="S308" s="328"/>
      <c r="T308" s="328"/>
      <c r="U308" s="327">
        <v>267.042380952381</v>
      </c>
      <c r="V308" s="327">
        <v>135.45158730158701</v>
      </c>
      <c r="W308" s="327">
        <v>60.435689655172403</v>
      </c>
      <c r="X308" s="327">
        <v>83.1722580645162</v>
      </c>
      <c r="Y308" s="327">
        <v>418.62968253968302</v>
      </c>
      <c r="Z308" s="327"/>
      <c r="AA308" s="4"/>
      <c r="AB308" s="11" t="s">
        <v>428</v>
      </c>
      <c r="AC308" s="11"/>
      <c r="AD308" s="70" t="s">
        <v>427</v>
      </c>
      <c r="AE308" s="24">
        <v>327</v>
      </c>
      <c r="AF308" s="24">
        <v>153</v>
      </c>
      <c r="AG308" s="24">
        <v>105</v>
      </c>
      <c r="AH308" s="24">
        <v>75</v>
      </c>
      <c r="AI308" s="24">
        <v>68</v>
      </c>
      <c r="AJ308" s="24"/>
      <c r="AK308" s="4"/>
      <c r="AL308" s="4"/>
      <c r="AM308" s="346">
        <v>80541.040000000095</v>
      </c>
      <c r="AN308" s="346">
        <v>24854.91</v>
      </c>
      <c r="AO308" s="346">
        <v>20124.189999999999</v>
      </c>
      <c r="AP308" s="346">
        <v>30031.4</v>
      </c>
      <c r="AQ308" s="346">
        <v>118207.13</v>
      </c>
      <c r="AR308" s="346"/>
      <c r="AS308" s="328"/>
      <c r="AT308" s="328"/>
      <c r="AU308" s="346">
        <v>237.584188790561</v>
      </c>
      <c r="AV308" s="346">
        <v>73.318318584070795</v>
      </c>
      <c r="AW308" s="346">
        <v>65.338279220779199</v>
      </c>
      <c r="AX308" s="346">
        <v>98.463606557377005</v>
      </c>
      <c r="AY308" s="346">
        <v>381.31332258064498</v>
      </c>
      <c r="AZ308" s="346"/>
      <c r="BA308" s="4"/>
    </row>
    <row r="309" spans="1:53" ht="14.4">
      <c r="A309" s="56"/>
      <c r="B309" s="83" t="s">
        <v>1270</v>
      </c>
      <c r="C309" s="11"/>
      <c r="D309" s="70" t="s">
        <v>262</v>
      </c>
      <c r="E309" s="11"/>
      <c r="F309" s="11"/>
      <c r="G309" s="11"/>
      <c r="H309" s="11"/>
      <c r="I309" s="11">
        <v>1</v>
      </c>
      <c r="J309" s="11"/>
      <c r="M309" s="327">
        <v>0</v>
      </c>
      <c r="N309" s="327">
        <v>0</v>
      </c>
      <c r="O309" s="327"/>
      <c r="P309" s="327"/>
      <c r="Q309" s="327">
        <v>53.95</v>
      </c>
      <c r="R309" s="327"/>
      <c r="S309" s="328"/>
      <c r="T309" s="328"/>
      <c r="U309" s="327">
        <v>0</v>
      </c>
      <c r="V309" s="327">
        <v>0</v>
      </c>
      <c r="W309" s="327"/>
      <c r="X309" s="327"/>
      <c r="Y309" s="327">
        <v>53.95</v>
      </c>
      <c r="Z309" s="327"/>
      <c r="AA309" s="4"/>
      <c r="AB309" s="11" t="s">
        <v>429</v>
      </c>
      <c r="AC309" s="11"/>
      <c r="AD309" s="70" t="s">
        <v>427</v>
      </c>
      <c r="AE309" s="24">
        <v>28</v>
      </c>
      <c r="AF309" s="24">
        <v>7</v>
      </c>
      <c r="AG309" s="24">
        <v>6</v>
      </c>
      <c r="AH309" s="24">
        <v>4</v>
      </c>
      <c r="AI309" s="24">
        <v>6</v>
      </c>
      <c r="AJ309" s="24"/>
      <c r="AK309" s="4"/>
      <c r="AL309" s="4"/>
      <c r="AM309" s="346">
        <v>13180.44</v>
      </c>
      <c r="AN309" s="346">
        <v>3282.32</v>
      </c>
      <c r="AO309" s="346">
        <v>249.87</v>
      </c>
      <c r="AP309" s="346">
        <v>74.33</v>
      </c>
      <c r="AQ309" s="346">
        <v>5034.0600000000004</v>
      </c>
      <c r="AR309" s="346"/>
      <c r="AS309" s="328"/>
      <c r="AT309" s="328"/>
      <c r="AU309" s="346">
        <v>470.73</v>
      </c>
      <c r="AV309" s="346">
        <v>117.22571428571401</v>
      </c>
      <c r="AW309" s="346">
        <v>8.9239285714285703</v>
      </c>
      <c r="AX309" s="346">
        <v>2.6546428571428602</v>
      </c>
      <c r="AY309" s="346">
        <v>179.78785714285701</v>
      </c>
      <c r="AZ309" s="346"/>
      <c r="BA309" s="4"/>
    </row>
    <row r="310" spans="1:53" ht="14.4">
      <c r="A310" s="56"/>
      <c r="B310" s="83" t="s">
        <v>414</v>
      </c>
      <c r="C310" s="11"/>
      <c r="D310" s="70" t="s">
        <v>415</v>
      </c>
      <c r="E310" s="11">
        <v>46</v>
      </c>
      <c r="F310" s="11">
        <v>26</v>
      </c>
      <c r="G310" s="11">
        <v>18</v>
      </c>
      <c r="H310" s="11">
        <v>13</v>
      </c>
      <c r="I310" s="11">
        <v>22</v>
      </c>
      <c r="J310" s="11"/>
      <c r="M310" s="327">
        <v>12579.85</v>
      </c>
      <c r="N310" s="327">
        <v>5801.28</v>
      </c>
      <c r="O310" s="327">
        <v>3384.49</v>
      </c>
      <c r="P310" s="327">
        <v>2576.7399999999998</v>
      </c>
      <c r="Q310" s="327">
        <v>36453.35</v>
      </c>
      <c r="R310" s="327"/>
      <c r="S310" s="328"/>
      <c r="T310" s="328"/>
      <c r="U310" s="327">
        <v>251.59700000000001</v>
      </c>
      <c r="V310" s="327">
        <v>116.0256</v>
      </c>
      <c r="W310" s="327">
        <v>72.010425531914905</v>
      </c>
      <c r="X310" s="327">
        <v>80.523124999999993</v>
      </c>
      <c r="Y310" s="327">
        <v>759.44479166666702</v>
      </c>
      <c r="Z310" s="327"/>
      <c r="AA310" s="4"/>
      <c r="AB310" s="11" t="s">
        <v>321</v>
      </c>
      <c r="AC310" s="11"/>
      <c r="AD310" s="70" t="s">
        <v>319</v>
      </c>
      <c r="AE310" s="24">
        <v>215</v>
      </c>
      <c r="AF310" s="24">
        <v>111</v>
      </c>
      <c r="AG310" s="24">
        <v>82</v>
      </c>
      <c r="AH310" s="24">
        <v>65</v>
      </c>
      <c r="AI310" s="24">
        <v>57</v>
      </c>
      <c r="AJ310" s="24"/>
      <c r="AK310" s="4"/>
      <c r="AL310" s="4"/>
      <c r="AM310" s="346">
        <v>65220.87</v>
      </c>
      <c r="AN310" s="346">
        <v>20167.79</v>
      </c>
      <c r="AO310" s="346">
        <v>12934.04</v>
      </c>
      <c r="AP310" s="346">
        <v>21385.96</v>
      </c>
      <c r="AQ310" s="346">
        <v>90465.07</v>
      </c>
      <c r="AR310" s="346"/>
      <c r="AS310" s="328"/>
      <c r="AT310" s="328"/>
      <c r="AU310" s="346">
        <v>282.34142857142899</v>
      </c>
      <c r="AV310" s="346">
        <v>87.306450216450202</v>
      </c>
      <c r="AW310" s="346">
        <v>60.158325581395403</v>
      </c>
      <c r="AX310" s="346">
        <v>101.355260663507</v>
      </c>
      <c r="AY310" s="346">
        <v>413.082511415525</v>
      </c>
      <c r="AZ310" s="346"/>
      <c r="BA310" s="4"/>
    </row>
    <row r="311" spans="1:53" ht="14.4">
      <c r="A311" s="56"/>
      <c r="B311" s="83" t="s">
        <v>588</v>
      </c>
      <c r="C311" s="11"/>
      <c r="D311" s="70" t="s">
        <v>302</v>
      </c>
      <c r="E311" s="11">
        <v>19</v>
      </c>
      <c r="F311" s="11">
        <v>13</v>
      </c>
      <c r="G311" s="11">
        <v>8</v>
      </c>
      <c r="H311" s="11">
        <v>7</v>
      </c>
      <c r="I311" s="11">
        <v>6</v>
      </c>
      <c r="J311" s="11"/>
      <c r="M311" s="327">
        <v>6047.57</v>
      </c>
      <c r="N311" s="327">
        <v>3539.68</v>
      </c>
      <c r="O311" s="327">
        <v>1665.26</v>
      </c>
      <c r="P311" s="327">
        <v>1339.07</v>
      </c>
      <c r="Q311" s="327">
        <v>2924.06</v>
      </c>
      <c r="R311" s="327"/>
      <c r="S311" s="328"/>
      <c r="T311" s="328"/>
      <c r="U311" s="327">
        <v>274.88954545454499</v>
      </c>
      <c r="V311" s="327">
        <v>160.89454545454501</v>
      </c>
      <c r="W311" s="327">
        <v>75.693636363636401</v>
      </c>
      <c r="X311" s="327">
        <v>60.866818181818203</v>
      </c>
      <c r="Y311" s="327">
        <v>139.240952380952</v>
      </c>
      <c r="Z311" s="327"/>
      <c r="AA311" s="4"/>
      <c r="AB311" s="11" t="s">
        <v>506</v>
      </c>
      <c r="AC311" s="11"/>
      <c r="AD311" s="70" t="s">
        <v>504</v>
      </c>
      <c r="AE311" s="24">
        <v>12</v>
      </c>
      <c r="AF311" s="24">
        <v>6</v>
      </c>
      <c r="AG311" s="24">
        <v>5</v>
      </c>
      <c r="AH311" s="24">
        <v>5</v>
      </c>
      <c r="AI311" s="24">
        <v>5</v>
      </c>
      <c r="AJ311" s="24"/>
      <c r="AK311" s="4"/>
      <c r="AL311" s="4"/>
      <c r="AM311" s="346">
        <v>553.64</v>
      </c>
      <c r="AN311" s="346">
        <v>352.64</v>
      </c>
      <c r="AO311" s="346">
        <v>123.17</v>
      </c>
      <c r="AP311" s="346">
        <v>125.58</v>
      </c>
      <c r="AQ311" s="346">
        <v>846.95</v>
      </c>
      <c r="AR311" s="346"/>
      <c r="AS311" s="328"/>
      <c r="AT311" s="328"/>
      <c r="AU311" s="346">
        <v>46.136666666666699</v>
      </c>
      <c r="AV311" s="346">
        <v>29.386666666666699</v>
      </c>
      <c r="AW311" s="346">
        <v>10.2641666666667</v>
      </c>
      <c r="AX311" s="346">
        <v>10.465</v>
      </c>
      <c r="AY311" s="346">
        <v>70.579166666666694</v>
      </c>
      <c r="AZ311" s="346"/>
      <c r="BA311" s="4"/>
    </row>
    <row r="312" spans="1:53" ht="14.4">
      <c r="A312" s="56"/>
      <c r="B312" s="83" t="s">
        <v>1271</v>
      </c>
      <c r="C312" s="11"/>
      <c r="D312" s="70" t="s">
        <v>249</v>
      </c>
      <c r="E312" s="11">
        <v>1</v>
      </c>
      <c r="F312" s="11">
        <v>1</v>
      </c>
      <c r="G312" s="11">
        <v>1</v>
      </c>
      <c r="H312" s="11">
        <v>1</v>
      </c>
      <c r="I312" s="11">
        <v>1</v>
      </c>
      <c r="J312" s="11"/>
      <c r="M312" s="327">
        <v>59.31</v>
      </c>
      <c r="N312" s="327">
        <v>45.42</v>
      </c>
      <c r="O312" s="327">
        <v>31.15</v>
      </c>
      <c r="P312" s="327">
        <v>121.73</v>
      </c>
      <c r="Q312" s="327">
        <v>117.42</v>
      </c>
      <c r="R312" s="327"/>
      <c r="S312" s="328"/>
      <c r="T312" s="328"/>
      <c r="U312" s="327">
        <v>59.31</v>
      </c>
      <c r="V312" s="327">
        <v>45.42</v>
      </c>
      <c r="W312" s="327">
        <v>31.15</v>
      </c>
      <c r="X312" s="327">
        <v>121.73</v>
      </c>
      <c r="Y312" s="327">
        <v>117.42</v>
      </c>
      <c r="Z312" s="327"/>
      <c r="AA312" s="4"/>
      <c r="AB312" s="11" t="s">
        <v>323</v>
      </c>
      <c r="AC312" s="11"/>
      <c r="AD312" s="70" t="s">
        <v>324</v>
      </c>
      <c r="AE312" s="24">
        <v>15</v>
      </c>
      <c r="AF312" s="24">
        <v>10</v>
      </c>
      <c r="AG312" s="24">
        <v>10</v>
      </c>
      <c r="AH312" s="24">
        <v>9</v>
      </c>
      <c r="AI312" s="24">
        <v>9</v>
      </c>
      <c r="AJ312" s="24"/>
      <c r="AK312" s="4"/>
      <c r="AL312" s="4"/>
      <c r="AM312" s="346">
        <v>1902.62</v>
      </c>
      <c r="AN312" s="346">
        <v>1391.76</v>
      </c>
      <c r="AO312" s="346">
        <v>8816.58</v>
      </c>
      <c r="AP312" s="346">
        <v>19859.2</v>
      </c>
      <c r="AQ312" s="346">
        <v>34841.89</v>
      </c>
      <c r="AR312" s="346"/>
      <c r="AS312" s="328"/>
      <c r="AT312" s="328"/>
      <c r="AU312" s="346">
        <v>118.91374999999999</v>
      </c>
      <c r="AV312" s="346">
        <v>86.984999999999999</v>
      </c>
      <c r="AW312" s="346">
        <v>551.03625</v>
      </c>
      <c r="AX312" s="346">
        <v>1323.9466666666699</v>
      </c>
      <c r="AY312" s="346">
        <v>2177.618125</v>
      </c>
      <c r="AZ312" s="346"/>
      <c r="BA312" s="4"/>
    </row>
    <row r="313" spans="1:53" ht="14.4">
      <c r="A313" s="56"/>
      <c r="B313" s="83" t="s">
        <v>589</v>
      </c>
      <c r="C313" s="11"/>
      <c r="D313" s="70" t="s">
        <v>315</v>
      </c>
      <c r="E313" s="11">
        <v>13</v>
      </c>
      <c r="F313" s="11">
        <v>7</v>
      </c>
      <c r="G313" s="11">
        <v>3</v>
      </c>
      <c r="H313" s="11">
        <v>4</v>
      </c>
      <c r="I313" s="11">
        <v>3</v>
      </c>
      <c r="J313" s="11"/>
      <c r="M313" s="327">
        <v>2051.34</v>
      </c>
      <c r="N313" s="327">
        <v>758.75</v>
      </c>
      <c r="O313" s="327">
        <v>218.24</v>
      </c>
      <c r="P313" s="327">
        <v>341.21</v>
      </c>
      <c r="Q313" s="327">
        <v>9447.49</v>
      </c>
      <c r="R313" s="327"/>
      <c r="S313" s="328"/>
      <c r="T313" s="328"/>
      <c r="U313" s="327">
        <v>146.52428571428601</v>
      </c>
      <c r="V313" s="327">
        <v>54.196428571428598</v>
      </c>
      <c r="W313" s="327">
        <v>18.186666666666699</v>
      </c>
      <c r="X313" s="327">
        <v>28.434166666666702</v>
      </c>
      <c r="Y313" s="327">
        <v>787.29083333333301</v>
      </c>
      <c r="Z313" s="327"/>
      <c r="AA313" s="4"/>
      <c r="AB313" s="11" t="s">
        <v>436</v>
      </c>
      <c r="AC313" s="11"/>
      <c r="AD313" s="70" t="s">
        <v>432</v>
      </c>
      <c r="AE313" s="24">
        <v>51</v>
      </c>
      <c r="AF313" s="24">
        <v>26</v>
      </c>
      <c r="AG313" s="24">
        <v>17</v>
      </c>
      <c r="AH313" s="24">
        <v>13</v>
      </c>
      <c r="AI313" s="24">
        <v>14</v>
      </c>
      <c r="AJ313" s="24"/>
      <c r="AK313" s="4"/>
      <c r="AL313" s="4"/>
      <c r="AM313" s="346">
        <v>7537.68</v>
      </c>
      <c r="AN313" s="346">
        <v>2136.2600000000002</v>
      </c>
      <c r="AO313" s="346">
        <v>1157.43</v>
      </c>
      <c r="AP313" s="346">
        <v>1208.3900000000001</v>
      </c>
      <c r="AQ313" s="346">
        <v>3637.76</v>
      </c>
      <c r="AR313" s="346"/>
      <c r="AS313" s="328"/>
      <c r="AT313" s="328"/>
      <c r="AU313" s="346">
        <v>134.60142857142901</v>
      </c>
      <c r="AV313" s="346">
        <v>38.147500000000001</v>
      </c>
      <c r="AW313" s="346">
        <v>23.6210204081633</v>
      </c>
      <c r="AX313" s="346">
        <v>24.1678</v>
      </c>
      <c r="AY313" s="346">
        <v>69.956923076923104</v>
      </c>
      <c r="AZ313" s="346"/>
      <c r="BA313" s="4"/>
    </row>
    <row r="314" spans="1:53" ht="14.4">
      <c r="A314" s="56"/>
      <c r="B314" s="83" t="s">
        <v>611</v>
      </c>
      <c r="C314" s="11"/>
      <c r="D314" s="70" t="s">
        <v>432</v>
      </c>
      <c r="E314" s="11">
        <v>13</v>
      </c>
      <c r="F314" s="11">
        <v>8</v>
      </c>
      <c r="G314" s="11">
        <v>7</v>
      </c>
      <c r="H314" s="11">
        <v>5</v>
      </c>
      <c r="I314" s="11">
        <v>4</v>
      </c>
      <c r="J314" s="11"/>
      <c r="M314" s="327">
        <v>3542.47</v>
      </c>
      <c r="N314" s="327">
        <v>1999.05</v>
      </c>
      <c r="O314" s="327">
        <v>1600.77</v>
      </c>
      <c r="P314" s="327">
        <v>925.04</v>
      </c>
      <c r="Q314" s="327">
        <v>5011.76</v>
      </c>
      <c r="R314" s="327"/>
      <c r="S314" s="328"/>
      <c r="T314" s="328"/>
      <c r="U314" s="327">
        <v>236.16466666666699</v>
      </c>
      <c r="V314" s="327">
        <v>133.27000000000001</v>
      </c>
      <c r="W314" s="327">
        <v>114.340714285714</v>
      </c>
      <c r="X314" s="327">
        <v>66.074285714285693</v>
      </c>
      <c r="Y314" s="327">
        <v>357.98285714285697</v>
      </c>
      <c r="Z314" s="327"/>
      <c r="AA314" s="4"/>
      <c r="AB314" s="11" t="s">
        <v>327</v>
      </c>
      <c r="AC314" s="11"/>
      <c r="AD314" s="70" t="s">
        <v>1302</v>
      </c>
      <c r="AE314" s="24"/>
      <c r="AF314" s="24">
        <v>1</v>
      </c>
      <c r="AG314" s="24"/>
      <c r="AH314" s="24"/>
      <c r="AI314" s="24"/>
      <c r="AJ314" s="24"/>
      <c r="AK314" s="4"/>
      <c r="AL314" s="4"/>
      <c r="AM314" s="346">
        <v>0</v>
      </c>
      <c r="AN314" s="346">
        <v>105.25</v>
      </c>
      <c r="AO314" s="346">
        <v>0</v>
      </c>
      <c r="AP314" s="346">
        <v>0</v>
      </c>
      <c r="AQ314" s="346">
        <v>0</v>
      </c>
      <c r="AR314" s="346"/>
      <c r="AS314" s="328"/>
      <c r="AT314" s="328"/>
      <c r="AU314" s="346">
        <v>0</v>
      </c>
      <c r="AV314" s="346">
        <v>105.25</v>
      </c>
      <c r="AW314" s="346">
        <v>0</v>
      </c>
      <c r="AX314" s="346">
        <v>0</v>
      </c>
      <c r="AY314" s="346">
        <v>0</v>
      </c>
      <c r="AZ314" s="346"/>
      <c r="BA314" s="4"/>
    </row>
    <row r="315" spans="1:53" ht="14.4">
      <c r="A315" s="56"/>
      <c r="B315" s="83" t="s">
        <v>399</v>
      </c>
      <c r="C315" s="11"/>
      <c r="D315" s="70" t="s">
        <v>395</v>
      </c>
      <c r="E315" s="11">
        <v>78</v>
      </c>
      <c r="F315" s="11">
        <v>51</v>
      </c>
      <c r="G315" s="11">
        <v>35</v>
      </c>
      <c r="H315" s="11">
        <v>31</v>
      </c>
      <c r="I315" s="11">
        <v>35</v>
      </c>
      <c r="J315" s="11"/>
      <c r="M315" s="327">
        <v>13521.11</v>
      </c>
      <c r="N315" s="327">
        <v>7982.86</v>
      </c>
      <c r="O315" s="327">
        <v>6501.82</v>
      </c>
      <c r="P315" s="327">
        <v>4652.6499999999996</v>
      </c>
      <c r="Q315" s="327">
        <v>41608.480000000003</v>
      </c>
      <c r="R315" s="327"/>
      <c r="S315" s="328"/>
      <c r="T315" s="328"/>
      <c r="U315" s="327">
        <v>155.41505747126399</v>
      </c>
      <c r="V315" s="327">
        <v>91.757011494252893</v>
      </c>
      <c r="W315" s="327">
        <v>79.290487804877998</v>
      </c>
      <c r="X315" s="327">
        <v>56.739634146341501</v>
      </c>
      <c r="Y315" s="327">
        <v>507.42048780487801</v>
      </c>
      <c r="Z315" s="327"/>
      <c r="AA315" s="4"/>
      <c r="AB315" s="11" t="s">
        <v>327</v>
      </c>
      <c r="AC315" s="11"/>
      <c r="AD315" s="70" t="s">
        <v>326</v>
      </c>
      <c r="AE315" s="24">
        <v>58</v>
      </c>
      <c r="AF315" s="24">
        <v>32</v>
      </c>
      <c r="AG315" s="24">
        <v>18</v>
      </c>
      <c r="AH315" s="24">
        <v>12</v>
      </c>
      <c r="AI315" s="24">
        <v>13</v>
      </c>
      <c r="AJ315" s="24"/>
      <c r="AK315" s="4"/>
      <c r="AL315" s="4"/>
      <c r="AM315" s="346">
        <v>70351.92</v>
      </c>
      <c r="AN315" s="346">
        <v>4331.3999999999996</v>
      </c>
      <c r="AO315" s="346">
        <v>1861.45</v>
      </c>
      <c r="AP315" s="346">
        <v>1018.98</v>
      </c>
      <c r="AQ315" s="346">
        <v>17487.189999999999</v>
      </c>
      <c r="AR315" s="346"/>
      <c r="AS315" s="328"/>
      <c r="AT315" s="328"/>
      <c r="AU315" s="346">
        <v>1065.9381818181801</v>
      </c>
      <c r="AV315" s="346">
        <v>65.627272727272697</v>
      </c>
      <c r="AW315" s="346">
        <v>28.637692307692301</v>
      </c>
      <c r="AX315" s="346">
        <v>15.9215625</v>
      </c>
      <c r="AY315" s="346">
        <v>273.23734374999998</v>
      </c>
      <c r="AZ315" s="346"/>
      <c r="BA315" s="4"/>
    </row>
    <row r="316" spans="1:53" ht="14.4">
      <c r="A316" s="56"/>
      <c r="B316" s="83" t="s">
        <v>416</v>
      </c>
      <c r="C316" s="11"/>
      <c r="D316" s="70" t="s">
        <v>417</v>
      </c>
      <c r="E316" s="11">
        <v>75</v>
      </c>
      <c r="F316" s="11">
        <v>44</v>
      </c>
      <c r="G316" s="11">
        <v>27</v>
      </c>
      <c r="H316" s="11">
        <v>20</v>
      </c>
      <c r="I316" s="11">
        <v>17</v>
      </c>
      <c r="J316" s="11"/>
      <c r="M316" s="327">
        <v>7078.46</v>
      </c>
      <c r="N316" s="327">
        <v>3967.45</v>
      </c>
      <c r="O316" s="327">
        <v>2122.61</v>
      </c>
      <c r="P316" s="327">
        <v>2593.9699999999998</v>
      </c>
      <c r="Q316" s="327">
        <v>9239.3799999999992</v>
      </c>
      <c r="R316" s="327"/>
      <c r="S316" s="328"/>
      <c r="T316" s="328"/>
      <c r="U316" s="327">
        <v>87.388395061728403</v>
      </c>
      <c r="V316" s="327">
        <v>48.980864197530899</v>
      </c>
      <c r="W316" s="327">
        <v>29.480694444444399</v>
      </c>
      <c r="X316" s="327">
        <v>37.0567142857143</v>
      </c>
      <c r="Y316" s="327">
        <v>124.856486486487</v>
      </c>
      <c r="Z316" s="327"/>
      <c r="AA316" s="4"/>
      <c r="AB316" s="11" t="s">
        <v>187</v>
      </c>
      <c r="AC316" s="11"/>
      <c r="AD316" s="70" t="s">
        <v>187</v>
      </c>
      <c r="AE316" s="24">
        <v>2</v>
      </c>
      <c r="AF316" s="24">
        <v>1</v>
      </c>
      <c r="AG316" s="24"/>
      <c r="AH316" s="24"/>
      <c r="AI316" s="24"/>
      <c r="AJ316" s="24"/>
      <c r="AK316" s="4"/>
      <c r="AL316" s="4"/>
      <c r="AM316" s="346">
        <v>596.19000000000005</v>
      </c>
      <c r="AN316" s="346">
        <v>25.92</v>
      </c>
      <c r="AO316" s="346">
        <v>0</v>
      </c>
      <c r="AP316" s="346">
        <v>0</v>
      </c>
      <c r="AQ316" s="346">
        <v>0</v>
      </c>
      <c r="AR316" s="346"/>
      <c r="AS316" s="328"/>
      <c r="AT316" s="328"/>
      <c r="AU316" s="346">
        <v>298.09500000000003</v>
      </c>
      <c r="AV316" s="346">
        <v>12.96</v>
      </c>
      <c r="AW316" s="346">
        <v>0</v>
      </c>
      <c r="AX316" s="346">
        <v>0</v>
      </c>
      <c r="AY316" s="346">
        <v>0</v>
      </c>
      <c r="AZ316" s="346"/>
      <c r="BA316" s="4"/>
    </row>
    <row r="317" spans="1:53" ht="14.4">
      <c r="A317" s="56"/>
      <c r="B317" s="83" t="s">
        <v>1272</v>
      </c>
      <c r="C317" s="11"/>
      <c r="D317" s="70" t="s">
        <v>440</v>
      </c>
      <c r="E317" s="11">
        <v>5</v>
      </c>
      <c r="F317" s="11">
        <v>3</v>
      </c>
      <c r="G317" s="11">
        <v>1</v>
      </c>
      <c r="H317" s="11">
        <v>1</v>
      </c>
      <c r="I317" s="11"/>
      <c r="J317" s="11"/>
      <c r="M317" s="327">
        <v>806.02</v>
      </c>
      <c r="N317" s="327">
        <v>1450.32</v>
      </c>
      <c r="O317" s="327">
        <v>17711.669999999998</v>
      </c>
      <c r="P317" s="327">
        <v>15</v>
      </c>
      <c r="Q317" s="327">
        <v>0</v>
      </c>
      <c r="R317" s="327"/>
      <c r="S317" s="328"/>
      <c r="T317" s="328"/>
      <c r="U317" s="327">
        <v>161.20400000000001</v>
      </c>
      <c r="V317" s="327">
        <v>290.06400000000002</v>
      </c>
      <c r="W317" s="327">
        <v>4427.9174999999996</v>
      </c>
      <c r="X317" s="327">
        <v>3</v>
      </c>
      <c r="Y317" s="327">
        <v>0</v>
      </c>
      <c r="Z317" s="327"/>
      <c r="AA317" s="4"/>
      <c r="AB317" s="11"/>
      <c r="AC317" s="11"/>
      <c r="AD317" s="70"/>
      <c r="AE317" s="24"/>
      <c r="AF317" s="24"/>
      <c r="AG317" s="24"/>
      <c r="AH317" s="24"/>
      <c r="AI317" s="24"/>
      <c r="AJ317" s="24"/>
      <c r="AK317" s="4"/>
      <c r="AL317" s="4"/>
      <c r="AM317" s="346"/>
      <c r="AN317" s="346"/>
      <c r="AO317" s="346"/>
      <c r="AP317" s="346"/>
      <c r="AQ317" s="346"/>
      <c r="AR317" s="346"/>
      <c r="AS317" s="328"/>
      <c r="AT317" s="328"/>
      <c r="AU317" s="346"/>
      <c r="AV317" s="346"/>
      <c r="AW317" s="346"/>
      <c r="AX317" s="346"/>
      <c r="AY317" s="346"/>
      <c r="AZ317" s="346"/>
      <c r="BA317" s="4"/>
    </row>
    <row r="318" spans="1:53" ht="14.4">
      <c r="A318" s="56"/>
      <c r="B318" s="83" t="s">
        <v>292</v>
      </c>
      <c r="C318" s="11"/>
      <c r="D318" s="70" t="s">
        <v>293</v>
      </c>
      <c r="E318" s="11">
        <v>444</v>
      </c>
      <c r="F318" s="11">
        <v>304</v>
      </c>
      <c r="G318" s="11">
        <v>246</v>
      </c>
      <c r="H318" s="11">
        <v>202</v>
      </c>
      <c r="I318" s="11">
        <v>215</v>
      </c>
      <c r="J318" s="11"/>
      <c r="M318" s="327">
        <v>66608.929999999993</v>
      </c>
      <c r="N318" s="327">
        <v>36450.959999999999</v>
      </c>
      <c r="O318" s="327">
        <v>31672.18</v>
      </c>
      <c r="P318" s="327">
        <v>25878.73</v>
      </c>
      <c r="Q318" s="327">
        <v>182676.08</v>
      </c>
      <c r="R318" s="327"/>
      <c r="S318" s="328"/>
      <c r="T318" s="328"/>
      <c r="U318" s="327">
        <v>132.95195608782399</v>
      </c>
      <c r="V318" s="327">
        <v>72.756407185628802</v>
      </c>
      <c r="W318" s="327">
        <v>65.983708333333396</v>
      </c>
      <c r="X318" s="327">
        <v>54.481536842105299</v>
      </c>
      <c r="Y318" s="327">
        <v>382.16753138075302</v>
      </c>
      <c r="Z318" s="327"/>
      <c r="AA318" s="4"/>
      <c r="AB318" s="11"/>
      <c r="AC318" s="11"/>
      <c r="AD318" s="70"/>
      <c r="AE318" s="24"/>
      <c r="AF318" s="24"/>
      <c r="AG318" s="24"/>
      <c r="AH318" s="24"/>
      <c r="AI318" s="24"/>
      <c r="AJ318" s="24"/>
      <c r="AK318" s="4"/>
      <c r="AL318" s="4"/>
      <c r="AM318" s="346"/>
      <c r="AN318" s="346"/>
      <c r="AO318" s="346"/>
      <c r="AP318" s="346"/>
      <c r="AQ318" s="346"/>
      <c r="AR318" s="346"/>
      <c r="AS318" s="328"/>
      <c r="AT318" s="328"/>
      <c r="AU318" s="346"/>
      <c r="AV318" s="346"/>
      <c r="AW318" s="346"/>
      <c r="AX318" s="346"/>
      <c r="AY318" s="346"/>
      <c r="AZ318" s="346"/>
      <c r="BA318" s="4"/>
    </row>
    <row r="319" spans="1:53" ht="14.4">
      <c r="A319" s="56"/>
      <c r="B319" s="83" t="s">
        <v>605</v>
      </c>
      <c r="C319" s="11"/>
      <c r="D319" s="70" t="s">
        <v>606</v>
      </c>
      <c r="E319" s="11">
        <v>29</v>
      </c>
      <c r="F319" s="11">
        <v>15</v>
      </c>
      <c r="G319" s="11">
        <v>12</v>
      </c>
      <c r="H319" s="11">
        <v>5</v>
      </c>
      <c r="I319" s="11">
        <v>6</v>
      </c>
      <c r="J319" s="11"/>
      <c r="M319" s="327">
        <v>1984.93</v>
      </c>
      <c r="N319" s="327">
        <v>899.14</v>
      </c>
      <c r="O319" s="327">
        <v>1630.82</v>
      </c>
      <c r="P319" s="327">
        <v>239.53</v>
      </c>
      <c r="Q319" s="327">
        <v>1235.3399999999999</v>
      </c>
      <c r="R319" s="327"/>
      <c r="S319" s="328"/>
      <c r="T319" s="328"/>
      <c r="U319" s="327">
        <v>64.03</v>
      </c>
      <c r="V319" s="327">
        <v>29.0045161290323</v>
      </c>
      <c r="W319" s="327">
        <v>52.607096774193501</v>
      </c>
      <c r="X319" s="327">
        <v>7.9843333333333302</v>
      </c>
      <c r="Y319" s="327">
        <v>39.849677419354798</v>
      </c>
      <c r="Z319" s="327"/>
      <c r="AA319" s="4"/>
      <c r="AB319" s="11"/>
      <c r="AC319" s="11"/>
      <c r="AD319" s="70"/>
      <c r="AE319" s="24"/>
      <c r="AF319" s="24"/>
      <c r="AG319" s="24"/>
      <c r="AH319" s="24"/>
      <c r="AI319" s="24"/>
      <c r="AJ319" s="24"/>
      <c r="AK319" s="4"/>
      <c r="AL319" s="4"/>
      <c r="AM319" s="346"/>
      <c r="AN319" s="346"/>
      <c r="AO319" s="346"/>
      <c r="AP319" s="346"/>
      <c r="AQ319" s="346"/>
      <c r="AR319" s="346"/>
      <c r="AS319" s="328"/>
      <c r="AT319" s="328"/>
      <c r="AU319" s="346"/>
      <c r="AV319" s="346"/>
      <c r="AW319" s="346"/>
      <c r="AX319" s="346"/>
      <c r="AY319" s="346"/>
      <c r="AZ319" s="346"/>
      <c r="BA319" s="4"/>
    </row>
    <row r="320" spans="1:53" ht="14.4">
      <c r="A320" s="56"/>
      <c r="B320" s="83" t="s">
        <v>202</v>
      </c>
      <c r="C320" s="11"/>
      <c r="D320" s="70" t="s">
        <v>199</v>
      </c>
      <c r="E320" s="11">
        <v>98</v>
      </c>
      <c r="F320" s="11">
        <v>54</v>
      </c>
      <c r="G320" s="11">
        <v>35</v>
      </c>
      <c r="H320" s="11">
        <v>29</v>
      </c>
      <c r="I320" s="11">
        <v>23</v>
      </c>
      <c r="J320" s="11"/>
      <c r="M320" s="327">
        <v>9837.16</v>
      </c>
      <c r="N320" s="327">
        <v>5048</v>
      </c>
      <c r="O320" s="327">
        <v>2529.89</v>
      </c>
      <c r="P320" s="327">
        <v>3139.36</v>
      </c>
      <c r="Q320" s="327">
        <v>11373.46</v>
      </c>
      <c r="R320" s="327"/>
      <c r="S320" s="328"/>
      <c r="T320" s="328"/>
      <c r="U320" s="327">
        <v>99.365252525252501</v>
      </c>
      <c r="V320" s="327">
        <v>50.989898989898997</v>
      </c>
      <c r="W320" s="327">
        <v>26.081340206185601</v>
      </c>
      <c r="X320" s="327">
        <v>32.701666666666704</v>
      </c>
      <c r="Y320" s="327">
        <v>114.883434343434</v>
      </c>
      <c r="Z320" s="327"/>
      <c r="AA320" s="4"/>
      <c r="AB320" s="11"/>
      <c r="AC320" s="11"/>
      <c r="AD320" s="70"/>
      <c r="AE320" s="24"/>
      <c r="AF320" s="24"/>
      <c r="AG320" s="24"/>
      <c r="AH320" s="24"/>
      <c r="AI320" s="24"/>
      <c r="AJ320" s="24"/>
      <c r="AK320" s="4"/>
      <c r="AL320" s="4"/>
      <c r="AM320" s="346"/>
      <c r="AN320" s="346"/>
      <c r="AO320" s="346"/>
      <c r="AP320" s="346"/>
      <c r="AQ320" s="346"/>
      <c r="AR320" s="346"/>
      <c r="AS320" s="328"/>
      <c r="AT320" s="328"/>
      <c r="AU320" s="346"/>
      <c r="AV320" s="346"/>
      <c r="AW320" s="346"/>
      <c r="AX320" s="346"/>
      <c r="AY320" s="346"/>
      <c r="AZ320" s="346"/>
      <c r="BA320" s="4"/>
    </row>
    <row r="321" spans="1:53" ht="14.4">
      <c r="A321" s="56"/>
      <c r="B321" s="83" t="s">
        <v>354</v>
      </c>
      <c r="C321" s="11"/>
      <c r="D321" s="70" t="s">
        <v>350</v>
      </c>
      <c r="E321" s="11">
        <v>85</v>
      </c>
      <c r="F321" s="11">
        <v>51</v>
      </c>
      <c r="G321" s="11">
        <v>28</v>
      </c>
      <c r="H321" s="11">
        <v>25</v>
      </c>
      <c r="I321" s="11">
        <v>29</v>
      </c>
      <c r="J321" s="11"/>
      <c r="M321" s="327">
        <v>16789.189999999999</v>
      </c>
      <c r="N321" s="327">
        <v>8043.05</v>
      </c>
      <c r="O321" s="327">
        <v>3527.55</v>
      </c>
      <c r="P321" s="327">
        <v>4125.45</v>
      </c>
      <c r="Q321" s="327">
        <v>47502.38</v>
      </c>
      <c r="R321" s="327"/>
      <c r="S321" s="328"/>
      <c r="T321" s="328"/>
      <c r="U321" s="327">
        <v>174.88739583333299</v>
      </c>
      <c r="V321" s="327">
        <v>83.781770833333397</v>
      </c>
      <c r="W321" s="327">
        <v>44.652531645569603</v>
      </c>
      <c r="X321" s="327">
        <v>48.534705882352903</v>
      </c>
      <c r="Y321" s="327">
        <v>505.34446808510597</v>
      </c>
      <c r="Z321" s="327"/>
      <c r="AA321" s="4"/>
      <c r="AB321" s="11"/>
      <c r="AC321" s="11"/>
      <c r="AD321" s="70"/>
      <c r="AE321" s="24"/>
      <c r="AF321" s="24"/>
      <c r="AG321" s="24"/>
      <c r="AH321" s="24"/>
      <c r="AI321" s="24"/>
      <c r="AJ321" s="24"/>
      <c r="AK321" s="4"/>
      <c r="AL321" s="4"/>
      <c r="AM321" s="346"/>
      <c r="AN321" s="346"/>
      <c r="AO321" s="346"/>
      <c r="AP321" s="346"/>
      <c r="AQ321" s="346"/>
      <c r="AR321" s="346"/>
      <c r="AS321" s="328"/>
      <c r="AT321" s="328"/>
      <c r="AU321" s="346"/>
      <c r="AV321" s="346"/>
      <c r="AW321" s="346"/>
      <c r="AX321" s="346"/>
      <c r="AY321" s="346"/>
      <c r="AZ321" s="346"/>
      <c r="BA321" s="4"/>
    </row>
    <row r="322" spans="1:53" ht="14.4">
      <c r="A322" s="56"/>
      <c r="B322" s="83" t="s">
        <v>294</v>
      </c>
      <c r="C322" s="11"/>
      <c r="D322" s="70" t="s">
        <v>295</v>
      </c>
      <c r="E322" s="11">
        <v>884</v>
      </c>
      <c r="F322" s="11">
        <v>553</v>
      </c>
      <c r="G322" s="11">
        <v>430</v>
      </c>
      <c r="H322" s="11">
        <v>380</v>
      </c>
      <c r="I322" s="11">
        <v>409</v>
      </c>
      <c r="J322" s="11"/>
      <c r="M322" s="327">
        <v>158851.85</v>
      </c>
      <c r="N322" s="327">
        <v>87221.899999999907</v>
      </c>
      <c r="O322" s="327">
        <v>58899.44</v>
      </c>
      <c r="P322" s="327">
        <v>66758.559999999998</v>
      </c>
      <c r="Q322" s="327">
        <v>476237.47</v>
      </c>
      <c r="R322" s="327"/>
      <c r="S322" s="328"/>
      <c r="T322" s="328"/>
      <c r="U322" s="327">
        <v>155.73710784313701</v>
      </c>
      <c r="V322" s="327">
        <v>85.511666666666599</v>
      </c>
      <c r="W322" s="327">
        <v>60.596131687242803</v>
      </c>
      <c r="X322" s="327">
        <v>69.1082401656315</v>
      </c>
      <c r="Y322" s="327">
        <v>491.47313725490199</v>
      </c>
      <c r="Z322" s="327"/>
      <c r="AA322" s="4"/>
      <c r="AB322" s="11"/>
      <c r="AC322" s="11"/>
      <c r="AD322" s="70"/>
      <c r="AE322" s="24"/>
      <c r="AF322" s="24"/>
      <c r="AG322" s="24"/>
      <c r="AH322" s="24"/>
      <c r="AI322" s="24"/>
      <c r="AJ322" s="24"/>
      <c r="AK322" s="4"/>
      <c r="AL322" s="4"/>
      <c r="AM322" s="346"/>
      <c r="AN322" s="346"/>
      <c r="AO322" s="346"/>
      <c r="AP322" s="346"/>
      <c r="AQ322" s="346"/>
      <c r="AR322" s="346"/>
      <c r="AS322" s="328"/>
      <c r="AT322" s="328"/>
      <c r="AU322" s="346"/>
      <c r="AV322" s="346"/>
      <c r="AW322" s="346"/>
      <c r="AX322" s="346"/>
      <c r="AY322" s="346"/>
      <c r="AZ322" s="346"/>
      <c r="BA322" s="4"/>
    </row>
    <row r="323" spans="1:53" ht="14.4">
      <c r="A323" s="56"/>
      <c r="B323" s="83" t="s">
        <v>245</v>
      </c>
      <c r="C323" s="11"/>
      <c r="D323" s="70" t="s">
        <v>237</v>
      </c>
      <c r="E323" s="11">
        <v>62</v>
      </c>
      <c r="F323" s="11">
        <v>33</v>
      </c>
      <c r="G323" s="11">
        <v>26</v>
      </c>
      <c r="H323" s="11">
        <v>23</v>
      </c>
      <c r="I323" s="11">
        <v>21</v>
      </c>
      <c r="J323" s="11"/>
      <c r="M323" s="327">
        <v>15402.92</v>
      </c>
      <c r="N323" s="327">
        <v>7266.72</v>
      </c>
      <c r="O323" s="327">
        <v>4117.03</v>
      </c>
      <c r="P323" s="327">
        <v>3732.64</v>
      </c>
      <c r="Q323" s="327">
        <v>28946.46</v>
      </c>
      <c r="R323" s="327"/>
      <c r="S323" s="328"/>
      <c r="T323" s="328"/>
      <c r="U323" s="327">
        <v>229.89432835820901</v>
      </c>
      <c r="V323" s="327">
        <v>108.458507462687</v>
      </c>
      <c r="W323" s="327">
        <v>66.4037096774194</v>
      </c>
      <c r="X323" s="327">
        <v>60.203870967741899</v>
      </c>
      <c r="Y323" s="327">
        <v>452.28843749999999</v>
      </c>
      <c r="Z323" s="327"/>
      <c r="AA323" s="4"/>
      <c r="AB323" s="11"/>
      <c r="AC323" s="11"/>
      <c r="AD323" s="70"/>
      <c r="AE323" s="24"/>
      <c r="AF323" s="24"/>
      <c r="AG323" s="24"/>
      <c r="AH323" s="24"/>
      <c r="AI323" s="24"/>
      <c r="AJ323" s="24"/>
      <c r="AK323" s="4"/>
      <c r="AL323" s="4"/>
      <c r="AM323" s="346"/>
      <c r="AN323" s="346"/>
      <c r="AO323" s="346"/>
      <c r="AP323" s="346"/>
      <c r="AQ323" s="346"/>
      <c r="AR323" s="346"/>
      <c r="AS323" s="328"/>
      <c r="AT323" s="328"/>
      <c r="AU323" s="346"/>
      <c r="AV323" s="346"/>
      <c r="AW323" s="346"/>
      <c r="AX323" s="346"/>
      <c r="AY323" s="346"/>
      <c r="AZ323" s="346"/>
      <c r="BA323" s="4"/>
    </row>
    <row r="324" spans="1:53" ht="14.4">
      <c r="A324" s="56"/>
      <c r="B324" s="83" t="s">
        <v>661</v>
      </c>
      <c r="C324" s="11"/>
      <c r="D324" s="70" t="s">
        <v>302</v>
      </c>
      <c r="E324" s="11">
        <v>27</v>
      </c>
      <c r="F324" s="11">
        <v>12</v>
      </c>
      <c r="G324" s="11">
        <v>10</v>
      </c>
      <c r="H324" s="11">
        <v>6</v>
      </c>
      <c r="I324" s="11">
        <v>6</v>
      </c>
      <c r="J324" s="11"/>
      <c r="M324" s="327">
        <v>4775.21</v>
      </c>
      <c r="N324" s="327">
        <v>3444.87</v>
      </c>
      <c r="O324" s="327">
        <v>948.1</v>
      </c>
      <c r="P324" s="327">
        <v>16485.099999999999</v>
      </c>
      <c r="Q324" s="327">
        <v>4846.2700000000004</v>
      </c>
      <c r="R324" s="327"/>
      <c r="S324" s="328"/>
      <c r="T324" s="328"/>
      <c r="U324" s="327">
        <v>159.173666666667</v>
      </c>
      <c r="V324" s="327">
        <v>114.82899999999999</v>
      </c>
      <c r="W324" s="327">
        <v>41.221739130434798</v>
      </c>
      <c r="X324" s="327">
        <v>915.83888888888896</v>
      </c>
      <c r="Y324" s="327">
        <v>269.23722222222199</v>
      </c>
      <c r="Z324" s="327"/>
      <c r="AA324" s="4"/>
      <c r="AB324" s="11"/>
      <c r="AC324" s="11"/>
      <c r="AD324" s="70"/>
      <c r="AE324" s="24"/>
      <c r="AF324" s="24"/>
      <c r="AG324" s="24"/>
      <c r="AH324" s="24"/>
      <c r="AI324" s="24"/>
      <c r="AJ324" s="24"/>
      <c r="AK324" s="4"/>
      <c r="AL324" s="4"/>
      <c r="AM324" s="346"/>
      <c r="AN324" s="346"/>
      <c r="AO324" s="346"/>
      <c r="AP324" s="346"/>
      <c r="AQ324" s="346"/>
      <c r="AR324" s="346"/>
      <c r="AS324" s="328"/>
      <c r="AT324" s="328"/>
      <c r="AU324" s="346"/>
      <c r="AV324" s="346"/>
      <c r="AW324" s="346"/>
      <c r="AX324" s="346"/>
      <c r="AY324" s="346"/>
      <c r="AZ324" s="346"/>
      <c r="BA324" s="4"/>
    </row>
    <row r="325" spans="1:53" ht="14.4">
      <c r="A325" s="56"/>
      <c r="B325" s="83" t="s">
        <v>206</v>
      </c>
      <c r="C325" s="11"/>
      <c r="D325" s="70" t="s">
        <v>193</v>
      </c>
      <c r="E325" s="11">
        <v>1</v>
      </c>
      <c r="F325" s="11">
        <v>1</v>
      </c>
      <c r="G325" s="11">
        <v>1</v>
      </c>
      <c r="H325" s="11">
        <v>1</v>
      </c>
      <c r="I325" s="11"/>
      <c r="J325" s="11"/>
      <c r="M325" s="327">
        <v>51.96</v>
      </c>
      <c r="N325" s="327">
        <v>56.94</v>
      </c>
      <c r="O325" s="327">
        <v>43.61</v>
      </c>
      <c r="P325" s="327">
        <v>40.659999999999997</v>
      </c>
      <c r="Q325" s="327">
        <v>0</v>
      </c>
      <c r="R325" s="327"/>
      <c r="S325" s="328"/>
      <c r="T325" s="328"/>
      <c r="U325" s="327">
        <v>51.96</v>
      </c>
      <c r="V325" s="327">
        <v>56.94</v>
      </c>
      <c r="W325" s="327">
        <v>43.61</v>
      </c>
      <c r="X325" s="327">
        <v>40.659999999999997</v>
      </c>
      <c r="Y325" s="327">
        <v>0</v>
      </c>
      <c r="Z325" s="327"/>
      <c r="AA325" s="4"/>
      <c r="AB325" s="11"/>
      <c r="AC325" s="11"/>
      <c r="AD325" s="70"/>
      <c r="AE325" s="24"/>
      <c r="AF325" s="24"/>
      <c r="AG325" s="24"/>
      <c r="AH325" s="24"/>
      <c r="AI325" s="24"/>
      <c r="AJ325" s="24"/>
      <c r="AK325" s="4"/>
      <c r="AL325" s="4"/>
      <c r="AM325" s="346"/>
      <c r="AN325" s="346"/>
      <c r="AO325" s="346"/>
      <c r="AP325" s="346"/>
      <c r="AQ325" s="346"/>
      <c r="AR325" s="346"/>
      <c r="AS325" s="328"/>
      <c r="AT325" s="328"/>
      <c r="AU325" s="346"/>
      <c r="AV325" s="346"/>
      <c r="AW325" s="346"/>
      <c r="AX325" s="346"/>
      <c r="AY325" s="346"/>
      <c r="AZ325" s="346"/>
      <c r="BA325" s="4"/>
    </row>
    <row r="326" spans="1:53" ht="14.4">
      <c r="A326" s="56"/>
      <c r="B326" s="83" t="s">
        <v>206</v>
      </c>
      <c r="C326" s="11"/>
      <c r="D326" s="70" t="s">
        <v>204</v>
      </c>
      <c r="E326" s="11">
        <v>199</v>
      </c>
      <c r="F326" s="11">
        <v>127</v>
      </c>
      <c r="G326" s="11">
        <v>102</v>
      </c>
      <c r="H326" s="11">
        <v>88</v>
      </c>
      <c r="I326" s="11">
        <v>88</v>
      </c>
      <c r="J326" s="11"/>
      <c r="M326" s="327">
        <v>22141.13</v>
      </c>
      <c r="N326" s="327">
        <v>13294.29</v>
      </c>
      <c r="O326" s="327">
        <v>16584.46</v>
      </c>
      <c r="P326" s="327">
        <v>8174.8</v>
      </c>
      <c r="Q326" s="327">
        <v>79799.81</v>
      </c>
      <c r="R326" s="327"/>
      <c r="S326" s="328"/>
      <c r="T326" s="328"/>
      <c r="U326" s="327">
        <v>102.032857142857</v>
      </c>
      <c r="V326" s="327">
        <v>61.264009216589898</v>
      </c>
      <c r="W326" s="327">
        <v>83.338994974874396</v>
      </c>
      <c r="X326" s="327">
        <v>40.874000000000002</v>
      </c>
      <c r="Y326" s="327">
        <v>397.01398009950202</v>
      </c>
      <c r="Z326" s="327"/>
      <c r="AA326" s="4"/>
      <c r="AB326" s="11"/>
      <c r="AC326" s="11"/>
      <c r="AD326" s="70"/>
      <c r="AE326" s="24"/>
      <c r="AF326" s="24"/>
      <c r="AG326" s="24"/>
      <c r="AH326" s="24"/>
      <c r="AI326" s="24"/>
      <c r="AJ326" s="24"/>
      <c r="AK326" s="4"/>
      <c r="AL326" s="4"/>
      <c r="AM326" s="346"/>
      <c r="AN326" s="346"/>
      <c r="AO326" s="346"/>
      <c r="AP326" s="346"/>
      <c r="AQ326" s="346"/>
      <c r="AR326" s="346"/>
      <c r="AS326" s="328"/>
      <c r="AT326" s="328"/>
      <c r="AU326" s="346"/>
      <c r="AV326" s="346"/>
      <c r="AW326" s="346"/>
      <c r="AX326" s="346"/>
      <c r="AY326" s="346"/>
      <c r="AZ326" s="346"/>
      <c r="BA326" s="4"/>
    </row>
    <row r="327" spans="1:53" ht="14.4">
      <c r="A327" s="56"/>
      <c r="B327" s="83" t="s">
        <v>344</v>
      </c>
      <c r="C327" s="11"/>
      <c r="D327" s="70" t="s">
        <v>338</v>
      </c>
      <c r="E327" s="11">
        <v>18</v>
      </c>
      <c r="F327" s="11">
        <v>7</v>
      </c>
      <c r="G327" s="11">
        <v>5</v>
      </c>
      <c r="H327" s="11">
        <v>4</v>
      </c>
      <c r="I327" s="11">
        <v>4</v>
      </c>
      <c r="J327" s="11"/>
      <c r="M327" s="327">
        <v>1896.82</v>
      </c>
      <c r="N327" s="327">
        <v>1302.5</v>
      </c>
      <c r="O327" s="327">
        <v>545.83000000000004</v>
      </c>
      <c r="P327" s="327">
        <v>646.99</v>
      </c>
      <c r="Q327" s="327">
        <v>4495.72</v>
      </c>
      <c r="R327" s="327"/>
      <c r="S327" s="328"/>
      <c r="T327" s="328"/>
      <c r="U327" s="327">
        <v>105.37888888888899</v>
      </c>
      <c r="V327" s="327">
        <v>72.3611111111111</v>
      </c>
      <c r="W327" s="327">
        <v>30.323888888888899</v>
      </c>
      <c r="X327" s="327">
        <v>35.9438888888889</v>
      </c>
      <c r="Y327" s="327">
        <v>249.76222222222199</v>
      </c>
      <c r="Z327" s="327"/>
      <c r="AA327" s="4"/>
      <c r="AB327" s="11"/>
      <c r="AC327" s="11"/>
      <c r="AD327" s="70"/>
      <c r="AE327" s="24"/>
      <c r="AF327" s="24"/>
      <c r="AG327" s="24"/>
      <c r="AH327" s="24"/>
      <c r="AI327" s="24"/>
      <c r="AJ327" s="24"/>
      <c r="AK327" s="4"/>
      <c r="AL327" s="4"/>
      <c r="AM327" s="346"/>
      <c r="AN327" s="346"/>
      <c r="AO327" s="346"/>
      <c r="AP327" s="346"/>
      <c r="AQ327" s="346"/>
      <c r="AR327" s="346"/>
      <c r="AS327" s="328"/>
      <c r="AT327" s="328"/>
      <c r="AU327" s="346"/>
      <c r="AV327" s="346"/>
      <c r="AW327" s="346"/>
      <c r="AX327" s="346"/>
      <c r="AY327" s="346"/>
      <c r="AZ327" s="346"/>
      <c r="BA327" s="4"/>
    </row>
    <row r="328" spans="1:53" ht="14.4">
      <c r="A328" s="56"/>
      <c r="B328" s="83" t="s">
        <v>1273</v>
      </c>
      <c r="C328" s="11"/>
      <c r="D328" s="70" t="s">
        <v>338</v>
      </c>
      <c r="E328" s="11">
        <v>1</v>
      </c>
      <c r="F328" s="11"/>
      <c r="G328" s="11"/>
      <c r="H328" s="11"/>
      <c r="I328" s="11"/>
      <c r="J328" s="11"/>
      <c r="M328" s="327">
        <v>55.66</v>
      </c>
      <c r="N328" s="327">
        <v>0</v>
      </c>
      <c r="O328" s="327">
        <v>0</v>
      </c>
      <c r="P328" s="327"/>
      <c r="Q328" s="327"/>
      <c r="R328" s="327"/>
      <c r="S328" s="328"/>
      <c r="T328" s="328"/>
      <c r="U328" s="327">
        <v>55.66</v>
      </c>
      <c r="V328" s="327">
        <v>0</v>
      </c>
      <c r="W328" s="327">
        <v>0</v>
      </c>
      <c r="X328" s="327"/>
      <c r="Y328" s="327"/>
      <c r="Z328" s="327"/>
      <c r="AA328" s="4"/>
      <c r="AB328" s="11"/>
      <c r="AC328" s="11"/>
      <c r="AD328" s="70"/>
      <c r="AE328" s="24"/>
      <c r="AF328" s="24"/>
      <c r="AG328" s="24"/>
      <c r="AH328" s="24"/>
      <c r="AI328" s="24"/>
      <c r="AJ328" s="24"/>
      <c r="AK328" s="4"/>
      <c r="AL328" s="4"/>
      <c r="AM328" s="346"/>
      <c r="AN328" s="346"/>
      <c r="AO328" s="346"/>
      <c r="AP328" s="346"/>
      <c r="AQ328" s="346"/>
      <c r="AR328" s="346"/>
      <c r="AS328" s="328"/>
      <c r="AT328" s="328"/>
      <c r="AU328" s="346"/>
      <c r="AV328" s="346"/>
      <c r="AW328" s="346"/>
      <c r="AX328" s="346"/>
      <c r="AY328" s="346"/>
      <c r="AZ328" s="346"/>
      <c r="BA328" s="4"/>
    </row>
    <row r="329" spans="1:53" ht="14.4">
      <c r="A329" s="56"/>
      <c r="B329" s="83" t="s">
        <v>418</v>
      </c>
      <c r="C329" s="11"/>
      <c r="D329" s="70" t="s">
        <v>419</v>
      </c>
      <c r="E329" s="11">
        <v>41</v>
      </c>
      <c r="F329" s="11">
        <v>32</v>
      </c>
      <c r="G329" s="11">
        <v>27</v>
      </c>
      <c r="H329" s="11">
        <v>14</v>
      </c>
      <c r="I329" s="11">
        <v>26</v>
      </c>
      <c r="J329" s="11"/>
      <c r="M329" s="327">
        <v>8306.7999999999993</v>
      </c>
      <c r="N329" s="327">
        <v>5843.21</v>
      </c>
      <c r="O329" s="327">
        <v>4925.99</v>
      </c>
      <c r="P329" s="327">
        <v>2567.2600000000002</v>
      </c>
      <c r="Q329" s="327">
        <v>15374.34</v>
      </c>
      <c r="R329" s="327"/>
      <c r="S329" s="328"/>
      <c r="T329" s="328"/>
      <c r="U329" s="327">
        <v>162.87843137254899</v>
      </c>
      <c r="V329" s="327">
        <v>114.57274509803899</v>
      </c>
      <c r="W329" s="327">
        <v>98.519800000000004</v>
      </c>
      <c r="X329" s="327">
        <v>51.345199999999998</v>
      </c>
      <c r="Y329" s="327">
        <v>313.76204081632699</v>
      </c>
      <c r="Z329" s="327"/>
      <c r="AA329" s="4"/>
      <c r="AB329" s="11"/>
      <c r="AC329" s="11"/>
      <c r="AD329" s="70"/>
      <c r="AE329" s="24"/>
      <c r="AF329" s="24"/>
      <c r="AG329" s="24"/>
      <c r="AH329" s="24"/>
      <c r="AI329" s="24"/>
      <c r="AJ329" s="24"/>
      <c r="AK329" s="4"/>
      <c r="AL329" s="4"/>
      <c r="AM329" s="346"/>
      <c r="AN329" s="346"/>
      <c r="AO329" s="346"/>
      <c r="AP329" s="346"/>
      <c r="AQ329" s="346"/>
      <c r="AR329" s="346"/>
      <c r="AS329" s="328"/>
      <c r="AT329" s="328"/>
      <c r="AU329" s="346"/>
      <c r="AV329" s="346"/>
      <c r="AW329" s="346"/>
      <c r="AX329" s="346"/>
      <c r="AY329" s="346"/>
      <c r="AZ329" s="346"/>
      <c r="BA329" s="4"/>
    </row>
    <row r="330" spans="1:53" ht="14.4">
      <c r="A330" s="56"/>
      <c r="B330" s="83" t="s">
        <v>300</v>
      </c>
      <c r="C330" s="11"/>
      <c r="D330" s="70" t="s">
        <v>297</v>
      </c>
      <c r="E330" s="11">
        <v>1306</v>
      </c>
      <c r="F330" s="11">
        <v>1003</v>
      </c>
      <c r="G330" s="11">
        <v>752</v>
      </c>
      <c r="H330" s="11">
        <v>584</v>
      </c>
      <c r="I330" s="11">
        <v>802</v>
      </c>
      <c r="J330" s="11"/>
      <c r="M330" s="327">
        <v>221969.55</v>
      </c>
      <c r="N330" s="327">
        <v>156228.64000000001</v>
      </c>
      <c r="O330" s="327">
        <v>84815.19</v>
      </c>
      <c r="P330" s="327">
        <v>69792.600000000006</v>
      </c>
      <c r="Q330" s="327">
        <v>820051.96000000101</v>
      </c>
      <c r="R330" s="327"/>
      <c r="S330" s="328"/>
      <c r="T330" s="328"/>
      <c r="U330" s="327">
        <v>121.76058694459699</v>
      </c>
      <c r="V330" s="327">
        <v>85.698650575973602</v>
      </c>
      <c r="W330" s="327">
        <v>51.4343177683444</v>
      </c>
      <c r="X330" s="327">
        <v>44.4822179732314</v>
      </c>
      <c r="Y330" s="327">
        <v>455.83766536964998</v>
      </c>
      <c r="Z330" s="327"/>
      <c r="AA330" s="4"/>
      <c r="AB330" s="11"/>
      <c r="AC330" s="11"/>
      <c r="AD330" s="70"/>
      <c r="AE330" s="24"/>
      <c r="AF330" s="24"/>
      <c r="AG330" s="24"/>
      <c r="AH330" s="24"/>
      <c r="AI330" s="24"/>
      <c r="AJ330" s="24"/>
      <c r="AK330" s="4"/>
      <c r="AL330" s="4"/>
      <c r="AM330" s="346"/>
      <c r="AN330" s="346"/>
      <c r="AO330" s="346"/>
      <c r="AP330" s="346"/>
      <c r="AQ330" s="346"/>
      <c r="AR330" s="346"/>
      <c r="AS330" s="328"/>
      <c r="AT330" s="328"/>
      <c r="AU330" s="346"/>
      <c r="AV330" s="346"/>
      <c r="AW330" s="346"/>
      <c r="AX330" s="346"/>
      <c r="AY330" s="346"/>
      <c r="AZ330" s="346"/>
      <c r="BA330" s="4"/>
    </row>
    <row r="331" spans="1:53" ht="14.4">
      <c r="A331" s="56"/>
      <c r="B331" s="83" t="s">
        <v>210</v>
      </c>
      <c r="C331" s="11"/>
      <c r="D331" s="70" t="s">
        <v>208</v>
      </c>
      <c r="E331" s="11">
        <v>961</v>
      </c>
      <c r="F331" s="11">
        <v>670</v>
      </c>
      <c r="G331" s="11">
        <v>541</v>
      </c>
      <c r="H331" s="11">
        <v>330</v>
      </c>
      <c r="I331" s="11">
        <v>566</v>
      </c>
      <c r="J331" s="11"/>
      <c r="M331" s="327">
        <v>165844.06</v>
      </c>
      <c r="N331" s="327">
        <v>103070.81</v>
      </c>
      <c r="O331" s="327">
        <v>79431.839999999895</v>
      </c>
      <c r="P331" s="327">
        <v>54564.160000000003</v>
      </c>
      <c r="Q331" s="327">
        <v>669993.15000000095</v>
      </c>
      <c r="R331" s="327"/>
      <c r="S331" s="328"/>
      <c r="T331" s="328"/>
      <c r="U331" s="327">
        <v>132.88786858974399</v>
      </c>
      <c r="V331" s="327">
        <v>82.588790064102497</v>
      </c>
      <c r="W331" s="327">
        <v>68.4167441860465</v>
      </c>
      <c r="X331" s="327">
        <v>65.503193277310899</v>
      </c>
      <c r="Y331" s="327">
        <v>551.88892092257095</v>
      </c>
      <c r="Z331" s="327"/>
      <c r="AA331" s="4"/>
      <c r="AB331" s="11"/>
      <c r="AC331" s="11"/>
      <c r="AD331" s="70"/>
      <c r="AE331" s="24"/>
      <c r="AF331" s="24"/>
      <c r="AG331" s="24"/>
      <c r="AH331" s="24"/>
      <c r="AI331" s="24"/>
      <c r="AJ331" s="24"/>
      <c r="AK331" s="4"/>
      <c r="AL331" s="4"/>
      <c r="AM331" s="346"/>
      <c r="AN331" s="346"/>
      <c r="AO331" s="346"/>
      <c r="AP331" s="346"/>
      <c r="AQ331" s="346"/>
      <c r="AR331" s="346"/>
      <c r="AS331" s="328"/>
      <c r="AT331" s="328"/>
      <c r="AU331" s="346"/>
      <c r="AV331" s="346"/>
      <c r="AW331" s="346"/>
      <c r="AX331" s="346"/>
      <c r="AY331" s="346"/>
      <c r="AZ331" s="346"/>
      <c r="BA331" s="4"/>
    </row>
    <row r="332" spans="1:53" ht="14.4">
      <c r="A332" s="56"/>
      <c r="B332" s="83" t="s">
        <v>210</v>
      </c>
      <c r="C332" s="11"/>
      <c r="D332" s="70" t="s">
        <v>284</v>
      </c>
      <c r="E332" s="11">
        <v>1</v>
      </c>
      <c r="F332" s="11"/>
      <c r="G332" s="11"/>
      <c r="H332" s="11"/>
      <c r="I332" s="11"/>
      <c r="J332" s="11"/>
      <c r="M332" s="327">
        <v>167.24</v>
      </c>
      <c r="N332" s="327">
        <v>0</v>
      </c>
      <c r="O332" s="327">
        <v>0</v>
      </c>
      <c r="P332" s="327">
        <v>0</v>
      </c>
      <c r="Q332" s="327">
        <v>0</v>
      </c>
      <c r="R332" s="327"/>
      <c r="S332" s="328"/>
      <c r="T332" s="328"/>
      <c r="U332" s="327">
        <v>167.24</v>
      </c>
      <c r="V332" s="327">
        <v>0</v>
      </c>
      <c r="W332" s="327">
        <v>0</v>
      </c>
      <c r="X332" s="327">
        <v>0</v>
      </c>
      <c r="Y332" s="327">
        <v>0</v>
      </c>
      <c r="Z332" s="327"/>
      <c r="AA332" s="4"/>
      <c r="AB332" s="11"/>
      <c r="AC332" s="11"/>
      <c r="AD332" s="70"/>
      <c r="AE332" s="24"/>
      <c r="AF332" s="24"/>
      <c r="AG332" s="24"/>
      <c r="AH332" s="24"/>
      <c r="AI332" s="24"/>
      <c r="AJ332" s="24"/>
      <c r="AK332" s="4"/>
      <c r="AL332" s="4"/>
      <c r="AM332" s="346"/>
      <c r="AN332" s="346"/>
      <c r="AO332" s="346"/>
      <c r="AP332" s="346"/>
      <c r="AQ332" s="346"/>
      <c r="AR332" s="346"/>
      <c r="AS332" s="328"/>
      <c r="AT332" s="328"/>
      <c r="AU332" s="346"/>
      <c r="AV332" s="346"/>
      <c r="AW332" s="346"/>
      <c r="AX332" s="346"/>
      <c r="AY332" s="346"/>
      <c r="AZ332" s="346"/>
      <c r="BA332" s="4"/>
    </row>
    <row r="333" spans="1:53" ht="14.4">
      <c r="A333" s="56"/>
      <c r="B333" s="83" t="s">
        <v>613</v>
      </c>
      <c r="C333" s="11"/>
      <c r="D333" s="70" t="s">
        <v>440</v>
      </c>
      <c r="E333" s="11">
        <v>28</v>
      </c>
      <c r="F333" s="11">
        <v>15</v>
      </c>
      <c r="G333" s="11">
        <v>11</v>
      </c>
      <c r="H333" s="11">
        <v>5</v>
      </c>
      <c r="I333" s="11">
        <v>9</v>
      </c>
      <c r="J333" s="11"/>
      <c r="M333" s="327">
        <v>3858.77</v>
      </c>
      <c r="N333" s="327">
        <v>2066.63</v>
      </c>
      <c r="O333" s="327">
        <v>1081.28</v>
      </c>
      <c r="P333" s="327">
        <v>333.1</v>
      </c>
      <c r="Q333" s="327">
        <v>2772.69</v>
      </c>
      <c r="R333" s="327"/>
      <c r="S333" s="328"/>
      <c r="T333" s="328"/>
      <c r="U333" s="327">
        <v>113.49323529411799</v>
      </c>
      <c r="V333" s="327">
        <v>60.783235294117702</v>
      </c>
      <c r="W333" s="327">
        <v>38.617142857142902</v>
      </c>
      <c r="X333" s="327">
        <v>13.324</v>
      </c>
      <c r="Y333" s="327">
        <v>115.52875</v>
      </c>
      <c r="Z333" s="327"/>
      <c r="AA333" s="4"/>
      <c r="AB333" s="11"/>
      <c r="AC333" s="11"/>
      <c r="AD333" s="70"/>
      <c r="AE333" s="24"/>
      <c r="AF333" s="24"/>
      <c r="AG333" s="24"/>
      <c r="AH333" s="24"/>
      <c r="AI333" s="24"/>
      <c r="AJ333" s="24"/>
      <c r="AK333" s="4"/>
      <c r="AL333" s="4"/>
      <c r="AM333" s="346"/>
      <c r="AN333" s="346"/>
      <c r="AO333" s="346"/>
      <c r="AP333" s="346"/>
      <c r="AQ333" s="346"/>
      <c r="AR333" s="346"/>
      <c r="AS333" s="328"/>
      <c r="AT333" s="328"/>
      <c r="AU333" s="346"/>
      <c r="AV333" s="346"/>
      <c r="AW333" s="346"/>
      <c r="AX333" s="346"/>
      <c r="AY333" s="346"/>
      <c r="AZ333" s="346"/>
      <c r="BA333" s="4"/>
    </row>
    <row r="334" spans="1:53" ht="14.4">
      <c r="A334" s="56"/>
      <c r="B334" s="83" t="s">
        <v>663</v>
      </c>
      <c r="C334" s="11"/>
      <c r="D334" s="70" t="s">
        <v>440</v>
      </c>
      <c r="E334" s="11">
        <v>1</v>
      </c>
      <c r="F334" s="11"/>
      <c r="G334" s="11"/>
      <c r="H334" s="11"/>
      <c r="I334" s="11"/>
      <c r="J334" s="11"/>
      <c r="M334" s="327">
        <v>188.56</v>
      </c>
      <c r="N334" s="327">
        <v>0</v>
      </c>
      <c r="O334" s="327">
        <v>0</v>
      </c>
      <c r="P334" s="327">
        <v>0</v>
      </c>
      <c r="Q334" s="327">
        <v>0</v>
      </c>
      <c r="R334" s="327"/>
      <c r="S334" s="328"/>
      <c r="T334" s="328"/>
      <c r="U334" s="327">
        <v>188.56</v>
      </c>
      <c r="V334" s="327">
        <v>0</v>
      </c>
      <c r="W334" s="327">
        <v>0</v>
      </c>
      <c r="X334" s="327">
        <v>0</v>
      </c>
      <c r="Y334" s="327">
        <v>0</v>
      </c>
      <c r="Z334" s="327"/>
      <c r="AA334" s="4"/>
      <c r="AB334" s="11"/>
      <c r="AC334" s="11"/>
      <c r="AD334" s="70"/>
      <c r="AE334" s="24"/>
      <c r="AF334" s="24"/>
      <c r="AG334" s="24"/>
      <c r="AH334" s="24"/>
      <c r="AI334" s="24"/>
      <c r="AJ334" s="24"/>
      <c r="AK334" s="4"/>
      <c r="AL334" s="4"/>
      <c r="AM334" s="346"/>
      <c r="AN334" s="346"/>
      <c r="AO334" s="346"/>
      <c r="AP334" s="346"/>
      <c r="AQ334" s="346"/>
      <c r="AR334" s="346"/>
      <c r="AS334" s="328"/>
      <c r="AT334" s="328"/>
      <c r="AU334" s="346"/>
      <c r="AV334" s="346"/>
      <c r="AW334" s="346"/>
      <c r="AX334" s="346"/>
      <c r="AY334" s="346"/>
      <c r="AZ334" s="346"/>
      <c r="BA334" s="4"/>
    </row>
    <row r="335" spans="1:53" ht="14.4">
      <c r="A335" s="56"/>
      <c r="B335" s="83" t="s">
        <v>632</v>
      </c>
      <c r="C335" s="11"/>
      <c r="D335" s="70" t="s">
        <v>531</v>
      </c>
      <c r="E335" s="11">
        <v>5</v>
      </c>
      <c r="F335" s="11">
        <v>3</v>
      </c>
      <c r="G335" s="11">
        <v>3</v>
      </c>
      <c r="H335" s="11">
        <v>3</v>
      </c>
      <c r="I335" s="11">
        <v>3</v>
      </c>
      <c r="J335" s="11"/>
      <c r="M335" s="327">
        <v>718.34</v>
      </c>
      <c r="N335" s="327">
        <v>178.87</v>
      </c>
      <c r="O335" s="327">
        <v>142.99</v>
      </c>
      <c r="P335" s="327">
        <v>157.62</v>
      </c>
      <c r="Q335" s="327">
        <v>792.17</v>
      </c>
      <c r="R335" s="327"/>
      <c r="S335" s="328"/>
      <c r="T335" s="328"/>
      <c r="U335" s="327">
        <v>119.723333333333</v>
      </c>
      <c r="V335" s="327">
        <v>29.811666666666699</v>
      </c>
      <c r="W335" s="327">
        <v>23.831666666666699</v>
      </c>
      <c r="X335" s="327">
        <v>26.27</v>
      </c>
      <c r="Y335" s="327">
        <v>132.02833333333299</v>
      </c>
      <c r="Z335" s="327"/>
      <c r="AA335" s="4"/>
      <c r="AB335" s="11"/>
      <c r="AC335" s="11"/>
      <c r="AD335" s="70"/>
      <c r="AE335" s="24"/>
      <c r="AF335" s="24"/>
      <c r="AG335" s="24"/>
      <c r="AH335" s="24"/>
      <c r="AI335" s="24"/>
      <c r="AJ335" s="24"/>
      <c r="AK335" s="4"/>
      <c r="AL335" s="4"/>
      <c r="AM335" s="346"/>
      <c r="AN335" s="346"/>
      <c r="AO335" s="346"/>
      <c r="AP335" s="346"/>
      <c r="AQ335" s="346"/>
      <c r="AR335" s="346"/>
      <c r="AS335" s="328"/>
      <c r="AT335" s="328"/>
      <c r="AU335" s="346"/>
      <c r="AV335" s="346"/>
      <c r="AW335" s="346"/>
      <c r="AX335" s="346"/>
      <c r="AY335" s="346"/>
      <c r="AZ335" s="346"/>
      <c r="BA335" s="4"/>
    </row>
    <row r="336" spans="1:53" ht="14.4">
      <c r="A336" s="56"/>
      <c r="B336" s="83" t="s">
        <v>530</v>
      </c>
      <c r="C336" s="11"/>
      <c r="D336" s="70" t="s">
        <v>531</v>
      </c>
      <c r="E336" s="11">
        <v>748</v>
      </c>
      <c r="F336" s="11">
        <v>507</v>
      </c>
      <c r="G336" s="11">
        <v>390</v>
      </c>
      <c r="H336" s="11">
        <v>329</v>
      </c>
      <c r="I336" s="11">
        <v>302</v>
      </c>
      <c r="J336" s="11"/>
      <c r="M336" s="327">
        <v>84231.370000000097</v>
      </c>
      <c r="N336" s="327">
        <v>41660.76</v>
      </c>
      <c r="O336" s="327">
        <v>24603.88</v>
      </c>
      <c r="P336" s="327">
        <v>29965.5</v>
      </c>
      <c r="Q336" s="327">
        <v>216780.76</v>
      </c>
      <c r="R336" s="327"/>
      <c r="S336" s="328"/>
      <c r="T336" s="328"/>
      <c r="U336" s="327">
        <v>105.2892125</v>
      </c>
      <c r="V336" s="327">
        <v>52.075949999999899</v>
      </c>
      <c r="W336" s="327">
        <v>32.674475431606901</v>
      </c>
      <c r="X336" s="327">
        <v>40.603658536585399</v>
      </c>
      <c r="Y336" s="327">
        <v>293.34338294993302</v>
      </c>
      <c r="Z336" s="327"/>
      <c r="AA336" s="4"/>
      <c r="AB336" s="11"/>
      <c r="AC336" s="11"/>
      <c r="AD336" s="70"/>
      <c r="AE336" s="24"/>
      <c r="AF336" s="24"/>
      <c r="AG336" s="24"/>
      <c r="AH336" s="24"/>
      <c r="AI336" s="24"/>
      <c r="AJ336" s="24"/>
      <c r="AK336" s="4"/>
      <c r="AL336" s="4"/>
      <c r="AM336" s="346"/>
      <c r="AN336" s="346"/>
      <c r="AO336" s="346"/>
      <c r="AP336" s="346"/>
      <c r="AQ336" s="346"/>
      <c r="AR336" s="346"/>
      <c r="AS336" s="328"/>
      <c r="AT336" s="328"/>
      <c r="AU336" s="346"/>
      <c r="AV336" s="346"/>
      <c r="AW336" s="346"/>
      <c r="AX336" s="346"/>
      <c r="AY336" s="346"/>
      <c r="AZ336" s="346"/>
      <c r="BA336" s="4"/>
    </row>
    <row r="337" spans="1:53" ht="14.4">
      <c r="A337" s="56"/>
      <c r="B337" s="83" t="s">
        <v>1274</v>
      </c>
      <c r="C337" s="11"/>
      <c r="D337" s="70" t="s">
        <v>319</v>
      </c>
      <c r="E337" s="11">
        <v>1</v>
      </c>
      <c r="F337" s="11">
        <v>1</v>
      </c>
      <c r="G337" s="11">
        <v>1</v>
      </c>
      <c r="H337" s="11">
        <v>1</v>
      </c>
      <c r="I337" s="11">
        <v>1</v>
      </c>
      <c r="J337" s="11"/>
      <c r="M337" s="327">
        <v>253.79</v>
      </c>
      <c r="N337" s="327">
        <v>308.2</v>
      </c>
      <c r="O337" s="327">
        <v>182.93</v>
      </c>
      <c r="P337" s="327">
        <v>200.41</v>
      </c>
      <c r="Q337" s="327">
        <v>270.11</v>
      </c>
      <c r="R337" s="327"/>
      <c r="S337" s="328"/>
      <c r="T337" s="328"/>
      <c r="U337" s="327">
        <v>253.79</v>
      </c>
      <c r="V337" s="327">
        <v>308.2</v>
      </c>
      <c r="W337" s="327">
        <v>182.93</v>
      </c>
      <c r="X337" s="327">
        <v>200.41</v>
      </c>
      <c r="Y337" s="327">
        <v>270.11</v>
      </c>
      <c r="Z337" s="327"/>
      <c r="AA337" s="4"/>
      <c r="AB337" s="11"/>
      <c r="AC337" s="11"/>
      <c r="AD337" s="70"/>
      <c r="AE337" s="24"/>
      <c r="AF337" s="24"/>
      <c r="AG337" s="24"/>
      <c r="AH337" s="24"/>
      <c r="AI337" s="24"/>
      <c r="AJ337" s="24"/>
      <c r="AK337" s="4"/>
      <c r="AL337" s="4"/>
      <c r="AM337" s="346"/>
      <c r="AN337" s="346"/>
      <c r="AO337" s="346"/>
      <c r="AP337" s="346"/>
      <c r="AQ337" s="346"/>
      <c r="AR337" s="346"/>
      <c r="AS337" s="328"/>
      <c r="AT337" s="328"/>
      <c r="AU337" s="346"/>
      <c r="AV337" s="346"/>
      <c r="AW337" s="346"/>
      <c r="AX337" s="346"/>
      <c r="AY337" s="346"/>
      <c r="AZ337" s="346"/>
      <c r="BA337" s="4"/>
    </row>
    <row r="338" spans="1:53" ht="14.4">
      <c r="A338" s="56"/>
      <c r="B338" s="83" t="s">
        <v>423</v>
      </c>
      <c r="C338" s="11"/>
      <c r="D338" s="70" t="s">
        <v>421</v>
      </c>
      <c r="E338" s="11">
        <v>806</v>
      </c>
      <c r="F338" s="11">
        <v>460</v>
      </c>
      <c r="G338" s="11">
        <v>328</v>
      </c>
      <c r="H338" s="11">
        <v>262</v>
      </c>
      <c r="I338" s="11">
        <v>297</v>
      </c>
      <c r="J338" s="11"/>
      <c r="M338" s="327">
        <v>157466.49</v>
      </c>
      <c r="N338" s="327">
        <v>77350.58</v>
      </c>
      <c r="O338" s="327">
        <v>39293.08</v>
      </c>
      <c r="P338" s="327">
        <v>30816.33</v>
      </c>
      <c r="Q338" s="327">
        <v>267338.8</v>
      </c>
      <c r="R338" s="327"/>
      <c r="S338" s="328"/>
      <c r="T338" s="328"/>
      <c r="U338" s="327">
        <v>175.15738598442701</v>
      </c>
      <c r="V338" s="327">
        <v>86.0406896551725</v>
      </c>
      <c r="W338" s="327">
        <v>46.281601884570101</v>
      </c>
      <c r="X338" s="327">
        <v>36.555551601423502</v>
      </c>
      <c r="Y338" s="327">
        <v>309.06219653179198</v>
      </c>
      <c r="Z338" s="327"/>
      <c r="AA338" s="4"/>
      <c r="AB338" s="11"/>
      <c r="AC338" s="11"/>
      <c r="AD338" s="70"/>
      <c r="AE338" s="24"/>
      <c r="AF338" s="24"/>
      <c r="AG338" s="24"/>
      <c r="AH338" s="24"/>
      <c r="AI338" s="24"/>
      <c r="AJ338" s="24"/>
      <c r="AK338" s="4"/>
      <c r="AL338" s="4"/>
      <c r="AM338" s="346"/>
      <c r="AN338" s="346"/>
      <c r="AO338" s="346"/>
      <c r="AP338" s="346"/>
      <c r="AQ338" s="346"/>
      <c r="AR338" s="346"/>
      <c r="AS338" s="328"/>
      <c r="AT338" s="328"/>
      <c r="AU338" s="346"/>
      <c r="AV338" s="346"/>
      <c r="AW338" s="346"/>
      <c r="AX338" s="346"/>
      <c r="AY338" s="346"/>
      <c r="AZ338" s="346"/>
      <c r="BA338" s="4"/>
    </row>
    <row r="339" spans="1:53" ht="14.4">
      <c r="A339" s="56"/>
      <c r="B339" s="83" t="s">
        <v>305</v>
      </c>
      <c r="C339" s="11"/>
      <c r="D339" s="70" t="s">
        <v>302</v>
      </c>
      <c r="E339" s="11">
        <v>267</v>
      </c>
      <c r="F339" s="11">
        <v>158</v>
      </c>
      <c r="G339" s="11">
        <v>110</v>
      </c>
      <c r="H339" s="11">
        <v>97</v>
      </c>
      <c r="I339" s="11">
        <v>110</v>
      </c>
      <c r="J339" s="11"/>
      <c r="M339" s="327">
        <v>64807.57</v>
      </c>
      <c r="N339" s="327">
        <v>32813.15</v>
      </c>
      <c r="O339" s="327">
        <v>20003.490000000002</v>
      </c>
      <c r="P339" s="327">
        <v>20773.77</v>
      </c>
      <c r="Q339" s="327">
        <v>177569.94</v>
      </c>
      <c r="R339" s="327"/>
      <c r="S339" s="328"/>
      <c r="T339" s="328"/>
      <c r="U339" s="327">
        <v>207.71657051282099</v>
      </c>
      <c r="V339" s="327">
        <v>105.170352564103</v>
      </c>
      <c r="W339" s="327">
        <v>64.736213592233</v>
      </c>
      <c r="X339" s="327">
        <v>68.110721311475402</v>
      </c>
      <c r="Y339" s="327">
        <v>569.13442307692299</v>
      </c>
      <c r="Z339" s="327"/>
      <c r="AA339" s="4"/>
      <c r="AB339" s="11"/>
      <c r="AC339" s="11"/>
      <c r="AD339" s="70"/>
      <c r="AE339" s="24"/>
      <c r="AF339" s="24"/>
      <c r="AG339" s="24"/>
      <c r="AH339" s="24"/>
      <c r="AI339" s="24"/>
      <c r="AJ339" s="24"/>
      <c r="AK339" s="4"/>
      <c r="AL339" s="4"/>
      <c r="AM339" s="346"/>
      <c r="AN339" s="346"/>
      <c r="AO339" s="346"/>
      <c r="AP339" s="346"/>
      <c r="AQ339" s="346"/>
      <c r="AR339" s="346"/>
      <c r="AS339" s="328"/>
      <c r="AT339" s="328"/>
      <c r="AU339" s="346"/>
      <c r="AV339" s="346"/>
      <c r="AW339" s="346"/>
      <c r="AX339" s="346"/>
      <c r="AY339" s="346"/>
      <c r="AZ339" s="346"/>
      <c r="BA339" s="4"/>
    </row>
    <row r="340" spans="1:53" ht="14.4">
      <c r="A340" s="56"/>
      <c r="B340" s="83" t="s">
        <v>554</v>
      </c>
      <c r="C340" s="11"/>
      <c r="D340" s="70" t="s">
        <v>523</v>
      </c>
      <c r="E340" s="11">
        <v>110</v>
      </c>
      <c r="F340" s="11">
        <v>79</v>
      </c>
      <c r="G340" s="11">
        <v>62</v>
      </c>
      <c r="H340" s="11">
        <v>51</v>
      </c>
      <c r="I340" s="11">
        <v>54</v>
      </c>
      <c r="J340" s="11"/>
      <c r="M340" s="327">
        <v>20778.41</v>
      </c>
      <c r="N340" s="327">
        <v>12389.18</v>
      </c>
      <c r="O340" s="327">
        <v>8462.57</v>
      </c>
      <c r="P340" s="327">
        <v>9005.2900000000009</v>
      </c>
      <c r="Q340" s="327">
        <v>99872.960000000006</v>
      </c>
      <c r="R340" s="327"/>
      <c r="S340" s="328"/>
      <c r="T340" s="328"/>
      <c r="U340" s="327">
        <v>167.56782258064499</v>
      </c>
      <c r="V340" s="327">
        <v>99.912741935483893</v>
      </c>
      <c r="W340" s="327">
        <v>69.365327868852503</v>
      </c>
      <c r="X340" s="327">
        <v>75.044083333333305</v>
      </c>
      <c r="Y340" s="327">
        <v>825.39636363636396</v>
      </c>
      <c r="Z340" s="327"/>
      <c r="AA340" s="4"/>
      <c r="AB340" s="11"/>
      <c r="AC340" s="11"/>
      <c r="AD340" s="70"/>
      <c r="AE340" s="24"/>
      <c r="AF340" s="24"/>
      <c r="AG340" s="24"/>
      <c r="AH340" s="24"/>
      <c r="AI340" s="24"/>
      <c r="AJ340" s="24"/>
      <c r="AK340" s="4"/>
      <c r="AL340" s="4"/>
      <c r="AM340" s="346"/>
      <c r="AN340" s="346"/>
      <c r="AO340" s="346"/>
      <c r="AP340" s="346"/>
      <c r="AQ340" s="346"/>
      <c r="AR340" s="346"/>
      <c r="AS340" s="328"/>
      <c r="AT340" s="328"/>
      <c r="AU340" s="346"/>
      <c r="AV340" s="346"/>
      <c r="AW340" s="346"/>
      <c r="AX340" s="346"/>
      <c r="AY340" s="346"/>
      <c r="AZ340" s="346"/>
      <c r="BA340" s="4"/>
    </row>
    <row r="341" spans="1:53" ht="14.4">
      <c r="A341" s="56"/>
      <c r="B341" s="83" t="s">
        <v>554</v>
      </c>
      <c r="C341" s="11"/>
      <c r="D341" s="70" t="s">
        <v>1287</v>
      </c>
      <c r="E341" s="11">
        <v>1</v>
      </c>
      <c r="F341" s="11">
        <v>1</v>
      </c>
      <c r="G341" s="11"/>
      <c r="H341" s="11"/>
      <c r="I341" s="11"/>
      <c r="J341" s="11"/>
      <c r="M341" s="327">
        <v>479.19</v>
      </c>
      <c r="N341" s="327">
        <v>482.93</v>
      </c>
      <c r="O341" s="327">
        <v>0</v>
      </c>
      <c r="P341" s="327">
        <v>0</v>
      </c>
      <c r="Q341" s="327">
        <v>0</v>
      </c>
      <c r="R341" s="327"/>
      <c r="S341" s="328"/>
      <c r="T341" s="328"/>
      <c r="U341" s="327">
        <v>479.19</v>
      </c>
      <c r="V341" s="327">
        <v>482.93</v>
      </c>
      <c r="W341" s="327">
        <v>0</v>
      </c>
      <c r="X341" s="327">
        <v>0</v>
      </c>
      <c r="Y341" s="327">
        <v>0</v>
      </c>
      <c r="Z341" s="327"/>
      <c r="AA341" s="4"/>
      <c r="AB341" s="11"/>
      <c r="AC341" s="11"/>
      <c r="AD341" s="70"/>
      <c r="AE341" s="24"/>
      <c r="AF341" s="24"/>
      <c r="AG341" s="24"/>
      <c r="AH341" s="24"/>
      <c r="AI341" s="24"/>
      <c r="AJ341" s="24"/>
      <c r="AK341" s="4"/>
      <c r="AL341" s="4"/>
      <c r="AM341" s="346"/>
      <c r="AN341" s="346"/>
      <c r="AO341" s="346"/>
      <c r="AP341" s="346"/>
      <c r="AQ341" s="346"/>
      <c r="AR341" s="346"/>
      <c r="AS341" s="328"/>
      <c r="AT341" s="328"/>
      <c r="AU341" s="346"/>
      <c r="AV341" s="346"/>
      <c r="AW341" s="346"/>
      <c r="AX341" s="346"/>
      <c r="AY341" s="346"/>
      <c r="AZ341" s="346"/>
      <c r="BA341" s="4"/>
    </row>
    <row r="342" spans="1:53" ht="14.4">
      <c r="A342" s="56"/>
      <c r="B342" s="83" t="s">
        <v>664</v>
      </c>
      <c r="C342" s="11"/>
      <c r="D342" s="70" t="s">
        <v>247</v>
      </c>
      <c r="E342" s="11">
        <v>13</v>
      </c>
      <c r="F342" s="11">
        <v>7</v>
      </c>
      <c r="G342" s="11">
        <v>5</v>
      </c>
      <c r="H342" s="11">
        <v>3</v>
      </c>
      <c r="I342" s="11">
        <v>3</v>
      </c>
      <c r="J342" s="11"/>
      <c r="M342" s="327">
        <v>2160.8000000000002</v>
      </c>
      <c r="N342" s="327">
        <v>934.94</v>
      </c>
      <c r="O342" s="327">
        <v>632.54</v>
      </c>
      <c r="P342" s="327">
        <v>698.06</v>
      </c>
      <c r="Q342" s="327">
        <v>2943.46</v>
      </c>
      <c r="R342" s="327"/>
      <c r="S342" s="328"/>
      <c r="T342" s="328"/>
      <c r="U342" s="327">
        <v>135.05000000000001</v>
      </c>
      <c r="V342" s="327">
        <v>58.433750000000003</v>
      </c>
      <c r="W342" s="327">
        <v>57.503636363636403</v>
      </c>
      <c r="X342" s="327">
        <v>69.805999999999997</v>
      </c>
      <c r="Y342" s="327">
        <v>327.05111111111103</v>
      </c>
      <c r="Z342" s="327"/>
      <c r="AA342" s="4"/>
      <c r="AB342" s="11"/>
      <c r="AC342" s="11"/>
      <c r="AD342" s="70"/>
      <c r="AE342" s="24"/>
      <c r="AF342" s="24"/>
      <c r="AG342" s="24"/>
      <c r="AH342" s="24"/>
      <c r="AI342" s="24"/>
      <c r="AJ342" s="24"/>
      <c r="AK342" s="4"/>
      <c r="AL342" s="4"/>
      <c r="AM342" s="346"/>
      <c r="AN342" s="346"/>
      <c r="AO342" s="346"/>
      <c r="AP342" s="346"/>
      <c r="AQ342" s="346"/>
      <c r="AR342" s="346"/>
      <c r="AS342" s="328"/>
      <c r="AT342" s="328"/>
      <c r="AU342" s="346"/>
      <c r="AV342" s="346"/>
      <c r="AW342" s="346"/>
      <c r="AX342" s="346"/>
      <c r="AY342" s="346"/>
      <c r="AZ342" s="346"/>
      <c r="BA342" s="4"/>
    </row>
    <row r="343" spans="1:53" ht="14.4">
      <c r="A343" s="56"/>
      <c r="B343" s="83" t="s">
        <v>664</v>
      </c>
      <c r="C343" s="11"/>
      <c r="D343" s="70" t="s">
        <v>255</v>
      </c>
      <c r="E343" s="11">
        <v>1</v>
      </c>
      <c r="F343" s="11"/>
      <c r="G343" s="11"/>
      <c r="H343" s="11"/>
      <c r="I343" s="11"/>
      <c r="J343" s="11"/>
      <c r="M343" s="327">
        <v>320.16000000000003</v>
      </c>
      <c r="N343" s="327">
        <v>0</v>
      </c>
      <c r="O343" s="327">
        <v>0</v>
      </c>
      <c r="P343" s="327">
        <v>0</v>
      </c>
      <c r="Q343" s="327">
        <v>0</v>
      </c>
      <c r="R343" s="327"/>
      <c r="S343" s="328"/>
      <c r="T343" s="328"/>
      <c r="U343" s="327">
        <v>320.16000000000003</v>
      </c>
      <c r="V343" s="327">
        <v>0</v>
      </c>
      <c r="W343" s="327">
        <v>0</v>
      </c>
      <c r="X343" s="327">
        <v>0</v>
      </c>
      <c r="Y343" s="327">
        <v>0</v>
      </c>
      <c r="Z343" s="327"/>
      <c r="AA343" s="4"/>
      <c r="AB343" s="11"/>
      <c r="AC343" s="11"/>
      <c r="AD343" s="70"/>
      <c r="AE343" s="24"/>
      <c r="AF343" s="24"/>
      <c r="AG343" s="24"/>
      <c r="AH343" s="24"/>
      <c r="AI343" s="24"/>
      <c r="AJ343" s="24"/>
      <c r="AK343" s="4"/>
      <c r="AL343" s="4"/>
      <c r="AM343" s="346"/>
      <c r="AN343" s="346"/>
      <c r="AO343" s="346"/>
      <c r="AP343" s="346"/>
      <c r="AQ343" s="346"/>
      <c r="AR343" s="346"/>
      <c r="AS343" s="328"/>
      <c r="AT343" s="328"/>
      <c r="AU343" s="346"/>
      <c r="AV343" s="346"/>
      <c r="AW343" s="346"/>
      <c r="AX343" s="346"/>
      <c r="AY343" s="346"/>
      <c r="AZ343" s="346"/>
      <c r="BA343" s="4"/>
    </row>
    <row r="344" spans="1:53" ht="14.4">
      <c r="A344" s="56"/>
      <c r="B344" s="83" t="s">
        <v>248</v>
      </c>
      <c r="C344" s="11"/>
      <c r="D344" s="70" t="s">
        <v>1288</v>
      </c>
      <c r="E344" s="11">
        <v>1</v>
      </c>
      <c r="F344" s="11"/>
      <c r="G344" s="11"/>
      <c r="H344" s="11"/>
      <c r="I344" s="11"/>
      <c r="J344" s="11"/>
      <c r="M344" s="327">
        <v>543.45000000000005</v>
      </c>
      <c r="N344" s="327">
        <v>0</v>
      </c>
      <c r="O344" s="327">
        <v>0</v>
      </c>
      <c r="P344" s="327">
        <v>0</v>
      </c>
      <c r="Q344" s="327">
        <v>0</v>
      </c>
      <c r="R344" s="327"/>
      <c r="S344" s="328"/>
      <c r="T344" s="328"/>
      <c r="U344" s="327">
        <v>543.45000000000005</v>
      </c>
      <c r="V344" s="327">
        <v>0</v>
      </c>
      <c r="W344" s="327">
        <v>0</v>
      </c>
      <c r="X344" s="327">
        <v>0</v>
      </c>
      <c r="Y344" s="327">
        <v>0</v>
      </c>
      <c r="Z344" s="327"/>
      <c r="AA344" s="4"/>
      <c r="AB344" s="11"/>
      <c r="AC344" s="11"/>
      <c r="AD344" s="70"/>
      <c r="AE344" s="24"/>
      <c r="AF344" s="24"/>
      <c r="AG344" s="24"/>
      <c r="AH344" s="24"/>
      <c r="AI344" s="24"/>
      <c r="AJ344" s="24"/>
      <c r="AK344" s="4"/>
      <c r="AL344" s="4"/>
      <c r="AM344" s="346"/>
      <c r="AN344" s="346"/>
      <c r="AO344" s="346"/>
      <c r="AP344" s="346"/>
      <c r="AQ344" s="346"/>
      <c r="AR344" s="346"/>
      <c r="AS344" s="328"/>
      <c r="AT344" s="328"/>
      <c r="AU344" s="346"/>
      <c r="AV344" s="346"/>
      <c r="AW344" s="346"/>
      <c r="AX344" s="346"/>
      <c r="AY344" s="346"/>
      <c r="AZ344" s="346"/>
      <c r="BA344" s="4"/>
    </row>
    <row r="345" spans="1:53" ht="14.4">
      <c r="A345" s="56"/>
      <c r="B345" s="83" t="s">
        <v>248</v>
      </c>
      <c r="C345" s="11"/>
      <c r="D345" s="70" t="s">
        <v>247</v>
      </c>
      <c r="E345" s="11">
        <v>68</v>
      </c>
      <c r="F345" s="11">
        <v>40</v>
      </c>
      <c r="G345" s="11">
        <v>27</v>
      </c>
      <c r="H345" s="11">
        <v>18</v>
      </c>
      <c r="I345" s="11">
        <v>22</v>
      </c>
      <c r="J345" s="11"/>
      <c r="M345" s="327">
        <v>12001.21</v>
      </c>
      <c r="N345" s="327">
        <v>7867.22</v>
      </c>
      <c r="O345" s="327">
        <v>4718.7</v>
      </c>
      <c r="P345" s="327">
        <v>3861.87</v>
      </c>
      <c r="Q345" s="327">
        <v>51180.29</v>
      </c>
      <c r="R345" s="327"/>
      <c r="S345" s="328"/>
      <c r="T345" s="328"/>
      <c r="U345" s="327">
        <v>162.17851351351399</v>
      </c>
      <c r="V345" s="327">
        <v>106.313783783784</v>
      </c>
      <c r="W345" s="327">
        <v>66.460563380281698</v>
      </c>
      <c r="X345" s="327">
        <v>54.392535211267599</v>
      </c>
      <c r="Y345" s="327">
        <v>691.62554054054101</v>
      </c>
      <c r="Z345" s="327"/>
      <c r="AA345" s="4"/>
      <c r="AB345" s="11"/>
      <c r="AC345" s="11"/>
      <c r="AD345" s="70"/>
      <c r="AE345" s="24"/>
      <c r="AF345" s="24"/>
      <c r="AG345" s="24"/>
      <c r="AH345" s="24"/>
      <c r="AI345" s="24"/>
      <c r="AJ345" s="24"/>
      <c r="AK345" s="4"/>
      <c r="AL345" s="4"/>
      <c r="AM345" s="346"/>
      <c r="AN345" s="346"/>
      <c r="AO345" s="346"/>
      <c r="AP345" s="346"/>
      <c r="AQ345" s="346"/>
      <c r="AR345" s="346"/>
      <c r="AS345" s="328"/>
      <c r="AT345" s="328"/>
      <c r="AU345" s="346"/>
      <c r="AV345" s="346"/>
      <c r="AW345" s="346"/>
      <c r="AX345" s="346"/>
      <c r="AY345" s="346"/>
      <c r="AZ345" s="346"/>
      <c r="BA345" s="4"/>
    </row>
    <row r="346" spans="1:53" ht="14.4">
      <c r="A346" s="56"/>
      <c r="B346" s="83" t="s">
        <v>366</v>
      </c>
      <c r="C346" s="11"/>
      <c r="D346" s="70" t="s">
        <v>362</v>
      </c>
      <c r="E346" s="11">
        <v>5</v>
      </c>
      <c r="F346" s="11">
        <v>4</v>
      </c>
      <c r="G346" s="11">
        <v>2</v>
      </c>
      <c r="H346" s="11">
        <v>2</v>
      </c>
      <c r="I346" s="11">
        <v>2</v>
      </c>
      <c r="J346" s="11"/>
      <c r="M346" s="327">
        <v>49.27</v>
      </c>
      <c r="N346" s="327">
        <v>71.540000000000006</v>
      </c>
      <c r="O346" s="327">
        <v>45.69</v>
      </c>
      <c r="P346" s="327">
        <v>51.51</v>
      </c>
      <c r="Q346" s="327">
        <v>393.68</v>
      </c>
      <c r="R346" s="327"/>
      <c r="S346" s="328"/>
      <c r="T346" s="328"/>
      <c r="U346" s="327">
        <v>9.8539999999999992</v>
      </c>
      <c r="V346" s="327">
        <v>14.308</v>
      </c>
      <c r="W346" s="327">
        <v>9.1379999999999999</v>
      </c>
      <c r="X346" s="327">
        <v>10.302</v>
      </c>
      <c r="Y346" s="327">
        <v>78.736000000000004</v>
      </c>
      <c r="Z346" s="327"/>
      <c r="AA346" s="4"/>
      <c r="AB346" s="11"/>
      <c r="AC346" s="11"/>
      <c r="AD346" s="70"/>
      <c r="AE346" s="24"/>
      <c r="AF346" s="24"/>
      <c r="AG346" s="24"/>
      <c r="AH346" s="24"/>
      <c r="AI346" s="24"/>
      <c r="AJ346" s="24"/>
      <c r="AK346" s="4"/>
      <c r="AL346" s="4"/>
      <c r="AM346" s="346"/>
      <c r="AN346" s="346"/>
      <c r="AO346" s="346"/>
      <c r="AP346" s="346"/>
      <c r="AQ346" s="346"/>
      <c r="AR346" s="346"/>
      <c r="AS346" s="328"/>
      <c r="AT346" s="328"/>
      <c r="AU346" s="346"/>
      <c r="AV346" s="346"/>
      <c r="AW346" s="346"/>
      <c r="AX346" s="346"/>
      <c r="AY346" s="346"/>
      <c r="AZ346" s="346"/>
      <c r="BA346" s="4"/>
    </row>
    <row r="347" spans="1:53" ht="14.4">
      <c r="A347" s="56"/>
      <c r="B347" s="83" t="s">
        <v>196</v>
      </c>
      <c r="C347" s="11"/>
      <c r="D347" s="70" t="s">
        <v>195</v>
      </c>
      <c r="E347" s="11">
        <v>13</v>
      </c>
      <c r="F347" s="11">
        <v>9</v>
      </c>
      <c r="G347" s="11">
        <v>7</v>
      </c>
      <c r="H347" s="11">
        <v>6</v>
      </c>
      <c r="I347" s="11">
        <v>9</v>
      </c>
      <c r="J347" s="11"/>
      <c r="M347" s="327">
        <v>5610.89</v>
      </c>
      <c r="N347" s="327">
        <v>3119.71</v>
      </c>
      <c r="O347" s="327">
        <v>1610.9</v>
      </c>
      <c r="P347" s="327">
        <v>1160.8800000000001</v>
      </c>
      <c r="Q347" s="327">
        <v>21883</v>
      </c>
      <c r="R347" s="327"/>
      <c r="S347" s="328"/>
      <c r="T347" s="328"/>
      <c r="U347" s="327">
        <v>350.68062500000002</v>
      </c>
      <c r="V347" s="327">
        <v>194.981875</v>
      </c>
      <c r="W347" s="327">
        <v>107.393333333333</v>
      </c>
      <c r="X347" s="327">
        <v>77.391999999999996</v>
      </c>
      <c r="Y347" s="327">
        <v>1367.6875</v>
      </c>
      <c r="Z347" s="327"/>
      <c r="AA347" s="4"/>
      <c r="AB347" s="11"/>
      <c r="AC347" s="11"/>
      <c r="AD347" s="70"/>
      <c r="AE347" s="24"/>
      <c r="AF347" s="24"/>
      <c r="AG347" s="24"/>
      <c r="AH347" s="24"/>
      <c r="AI347" s="24"/>
      <c r="AJ347" s="24"/>
      <c r="AK347" s="4"/>
      <c r="AL347" s="4"/>
      <c r="AM347" s="346"/>
      <c r="AN347" s="346"/>
      <c r="AO347" s="346"/>
      <c r="AP347" s="346"/>
      <c r="AQ347" s="346"/>
      <c r="AR347" s="346"/>
      <c r="AS347" s="328"/>
      <c r="AT347" s="328"/>
      <c r="AU347" s="346"/>
      <c r="AV347" s="346"/>
      <c r="AW347" s="346"/>
      <c r="AX347" s="346"/>
      <c r="AY347" s="346"/>
      <c r="AZ347" s="346"/>
      <c r="BA347" s="4"/>
    </row>
    <row r="348" spans="1:53" ht="14.4">
      <c r="A348" s="56"/>
      <c r="B348" s="83" t="s">
        <v>1275</v>
      </c>
      <c r="C348" s="11"/>
      <c r="D348" s="70" t="s">
        <v>284</v>
      </c>
      <c r="E348" s="11">
        <v>2</v>
      </c>
      <c r="F348" s="11">
        <v>1</v>
      </c>
      <c r="G348" s="11">
        <v>1</v>
      </c>
      <c r="H348" s="11">
        <v>1</v>
      </c>
      <c r="I348" s="11"/>
      <c r="J348" s="11"/>
      <c r="M348" s="327">
        <v>137</v>
      </c>
      <c r="N348" s="327">
        <v>164.13</v>
      </c>
      <c r="O348" s="327">
        <v>168.27</v>
      </c>
      <c r="P348" s="327">
        <v>136.33000000000001</v>
      </c>
      <c r="Q348" s="327">
        <v>0</v>
      </c>
      <c r="R348" s="327"/>
      <c r="S348" s="328"/>
      <c r="T348" s="328"/>
      <c r="U348" s="327">
        <v>68.5</v>
      </c>
      <c r="V348" s="327">
        <v>82.064999999999998</v>
      </c>
      <c r="W348" s="327">
        <v>168.27</v>
      </c>
      <c r="X348" s="327">
        <v>136.33000000000001</v>
      </c>
      <c r="Y348" s="327">
        <v>0</v>
      </c>
      <c r="Z348" s="327"/>
      <c r="AA348" s="4"/>
      <c r="AB348" s="11"/>
      <c r="AC348" s="11"/>
      <c r="AD348" s="70"/>
      <c r="AE348" s="24"/>
      <c r="AF348" s="24"/>
      <c r="AG348" s="24"/>
      <c r="AH348" s="24"/>
      <c r="AI348" s="24"/>
      <c r="AJ348" s="24"/>
      <c r="AK348" s="4"/>
      <c r="AL348" s="4"/>
      <c r="AM348" s="346"/>
      <c r="AN348" s="346"/>
      <c r="AO348" s="346"/>
      <c r="AP348" s="346"/>
      <c r="AQ348" s="346"/>
      <c r="AR348" s="346"/>
      <c r="AS348" s="328"/>
      <c r="AT348" s="328"/>
      <c r="AU348" s="346"/>
      <c r="AV348" s="346"/>
      <c r="AW348" s="346"/>
      <c r="AX348" s="346"/>
      <c r="AY348" s="346"/>
      <c r="AZ348" s="346"/>
      <c r="BA348" s="4"/>
    </row>
    <row r="349" spans="1:53" ht="14.4">
      <c r="A349" s="56"/>
      <c r="B349" s="83" t="s">
        <v>1276</v>
      </c>
      <c r="C349" s="11"/>
      <c r="D349" s="70" t="s">
        <v>284</v>
      </c>
      <c r="E349" s="11">
        <v>1</v>
      </c>
      <c r="F349" s="11">
        <v>1</v>
      </c>
      <c r="G349" s="11"/>
      <c r="H349" s="11"/>
      <c r="I349" s="11"/>
      <c r="J349" s="11"/>
      <c r="M349" s="327">
        <v>213.46</v>
      </c>
      <c r="N349" s="327">
        <v>109.05</v>
      </c>
      <c r="O349" s="327">
        <v>0</v>
      </c>
      <c r="P349" s="327">
        <v>0</v>
      </c>
      <c r="Q349" s="327">
        <v>0</v>
      </c>
      <c r="R349" s="327"/>
      <c r="S349" s="328"/>
      <c r="T349" s="328"/>
      <c r="U349" s="327">
        <v>213.46</v>
      </c>
      <c r="V349" s="327">
        <v>109.05</v>
      </c>
      <c r="W349" s="327">
        <v>0</v>
      </c>
      <c r="X349" s="327">
        <v>0</v>
      </c>
      <c r="Y349" s="327">
        <v>0</v>
      </c>
      <c r="Z349" s="327"/>
      <c r="AA349" s="4"/>
      <c r="AB349" s="11"/>
      <c r="AC349" s="11"/>
      <c r="AD349" s="70"/>
      <c r="AE349" s="24"/>
      <c r="AF349" s="24"/>
      <c r="AG349" s="24"/>
      <c r="AH349" s="24"/>
      <c r="AI349" s="24"/>
      <c r="AJ349" s="24"/>
      <c r="AK349" s="4"/>
      <c r="AL349" s="4"/>
      <c r="AM349" s="346"/>
      <c r="AN349" s="346"/>
      <c r="AO349" s="346"/>
      <c r="AP349" s="346"/>
      <c r="AQ349" s="346"/>
      <c r="AR349" s="346"/>
      <c r="AS349" s="328"/>
      <c r="AT349" s="328"/>
      <c r="AU349" s="346"/>
      <c r="AV349" s="346"/>
      <c r="AW349" s="346"/>
      <c r="AX349" s="346"/>
      <c r="AY349" s="346"/>
      <c r="AZ349" s="346"/>
      <c r="BA349" s="4"/>
    </row>
    <row r="350" spans="1:53" ht="14.4">
      <c r="A350" s="56"/>
      <c r="B350" s="83" t="s">
        <v>309</v>
      </c>
      <c r="C350" s="11"/>
      <c r="D350" s="70" t="s">
        <v>307</v>
      </c>
      <c r="E350" s="11">
        <v>191</v>
      </c>
      <c r="F350" s="11">
        <v>118</v>
      </c>
      <c r="G350" s="11">
        <v>79</v>
      </c>
      <c r="H350" s="11">
        <v>72</v>
      </c>
      <c r="I350" s="11">
        <v>87</v>
      </c>
      <c r="J350" s="11"/>
      <c r="M350" s="327">
        <v>41310.54</v>
      </c>
      <c r="N350" s="327">
        <v>22590.28</v>
      </c>
      <c r="O350" s="327">
        <v>11906.37</v>
      </c>
      <c r="P350" s="327">
        <v>10479.450000000001</v>
      </c>
      <c r="Q350" s="327">
        <v>102541.26</v>
      </c>
      <c r="R350" s="327"/>
      <c r="S350" s="328"/>
      <c r="T350" s="328"/>
      <c r="U350" s="327">
        <v>186.925520361991</v>
      </c>
      <c r="V350" s="327">
        <v>102.218461538461</v>
      </c>
      <c r="W350" s="327">
        <v>55.637242990654201</v>
      </c>
      <c r="X350" s="327">
        <v>49.431367924528303</v>
      </c>
      <c r="Y350" s="327">
        <v>474.72805555555601</v>
      </c>
      <c r="Z350" s="327"/>
      <c r="AA350" s="4"/>
      <c r="AB350" s="11"/>
      <c r="AC350" s="11"/>
      <c r="AD350" s="70"/>
      <c r="AE350" s="24"/>
      <c r="AF350" s="24"/>
      <c r="AG350" s="24"/>
      <c r="AH350" s="24"/>
      <c r="AI350" s="24"/>
      <c r="AJ350" s="24"/>
      <c r="AK350" s="4"/>
      <c r="AL350" s="4"/>
      <c r="AM350" s="346"/>
      <c r="AN350" s="346"/>
      <c r="AO350" s="346"/>
      <c r="AP350" s="346"/>
      <c r="AQ350" s="346"/>
      <c r="AR350" s="346"/>
      <c r="AS350" s="328"/>
      <c r="AT350" s="328"/>
      <c r="AU350" s="346"/>
      <c r="AV350" s="346"/>
      <c r="AW350" s="346"/>
      <c r="AX350" s="346"/>
      <c r="AY350" s="346"/>
      <c r="AZ350" s="346"/>
      <c r="BA350" s="4"/>
    </row>
    <row r="351" spans="1:53" ht="14.4">
      <c r="A351" s="56"/>
      <c r="B351" s="83" t="s">
        <v>1277</v>
      </c>
      <c r="C351" s="11"/>
      <c r="D351" s="70" t="s">
        <v>307</v>
      </c>
      <c r="E351" s="11">
        <v>1</v>
      </c>
      <c r="F351" s="11"/>
      <c r="G351" s="11"/>
      <c r="H351" s="11"/>
      <c r="I351" s="11"/>
      <c r="J351" s="11"/>
      <c r="M351" s="327">
        <v>301.35000000000002</v>
      </c>
      <c r="N351" s="327">
        <v>0</v>
      </c>
      <c r="O351" s="327">
        <v>0</v>
      </c>
      <c r="P351" s="327">
        <v>0</v>
      </c>
      <c r="Q351" s="327">
        <v>0</v>
      </c>
      <c r="R351" s="327"/>
      <c r="S351" s="328"/>
      <c r="T351" s="328"/>
      <c r="U351" s="327">
        <v>301.35000000000002</v>
      </c>
      <c r="V351" s="327">
        <v>0</v>
      </c>
      <c r="W351" s="327">
        <v>0</v>
      </c>
      <c r="X351" s="327">
        <v>0</v>
      </c>
      <c r="Y351" s="327">
        <v>0</v>
      </c>
      <c r="Z351" s="327"/>
      <c r="AA351" s="4"/>
      <c r="AB351" s="11"/>
      <c r="AC351" s="11"/>
      <c r="AD351" s="70"/>
      <c r="AE351" s="24"/>
      <c r="AF351" s="24"/>
      <c r="AG351" s="24"/>
      <c r="AH351" s="24"/>
      <c r="AI351" s="24"/>
      <c r="AJ351" s="24"/>
      <c r="AK351" s="4"/>
      <c r="AL351" s="4"/>
      <c r="AM351" s="346"/>
      <c r="AN351" s="346"/>
      <c r="AO351" s="346"/>
      <c r="AP351" s="346"/>
      <c r="AQ351" s="346"/>
      <c r="AR351" s="346"/>
      <c r="AS351" s="328"/>
      <c r="AT351" s="328"/>
      <c r="AU351" s="346"/>
      <c r="AV351" s="346"/>
      <c r="AW351" s="346"/>
      <c r="AX351" s="346"/>
      <c r="AY351" s="346"/>
      <c r="AZ351" s="346"/>
      <c r="BA351" s="4"/>
    </row>
    <row r="352" spans="1:53" ht="14.4">
      <c r="A352" s="56"/>
      <c r="B352" s="83" t="s">
        <v>367</v>
      </c>
      <c r="C352" s="11"/>
      <c r="D352" s="70" t="s">
        <v>362</v>
      </c>
      <c r="E352" s="11">
        <v>14</v>
      </c>
      <c r="F352" s="11">
        <v>8</v>
      </c>
      <c r="G352" s="11">
        <v>5</v>
      </c>
      <c r="H352" s="11">
        <v>5</v>
      </c>
      <c r="I352" s="11">
        <v>7</v>
      </c>
      <c r="J352" s="11"/>
      <c r="M352" s="327">
        <v>3093.57</v>
      </c>
      <c r="N352" s="327">
        <v>2372.08</v>
      </c>
      <c r="O352" s="327">
        <v>616.36</v>
      </c>
      <c r="P352" s="327">
        <v>641.94000000000005</v>
      </c>
      <c r="Q352" s="327">
        <v>14266.14</v>
      </c>
      <c r="R352" s="327"/>
      <c r="S352" s="328"/>
      <c r="T352" s="328"/>
      <c r="U352" s="327">
        <v>206.238</v>
      </c>
      <c r="V352" s="327">
        <v>158.13866666666701</v>
      </c>
      <c r="W352" s="327">
        <v>44.025714285714301</v>
      </c>
      <c r="X352" s="327">
        <v>45.852857142857097</v>
      </c>
      <c r="Y352" s="327">
        <v>1019.01</v>
      </c>
      <c r="Z352" s="327"/>
      <c r="AA352" s="4"/>
      <c r="AB352" s="11"/>
      <c r="AC352" s="11"/>
      <c r="AD352" s="70"/>
      <c r="AE352" s="24"/>
      <c r="AF352" s="24"/>
      <c r="AG352" s="24"/>
      <c r="AH352" s="24"/>
      <c r="AI352" s="24"/>
      <c r="AJ352" s="24"/>
      <c r="AK352" s="4"/>
      <c r="AL352" s="4"/>
      <c r="AM352" s="346"/>
      <c r="AN352" s="346"/>
      <c r="AO352" s="346"/>
      <c r="AP352" s="346"/>
      <c r="AQ352" s="346"/>
      <c r="AR352" s="346"/>
      <c r="AS352" s="328"/>
      <c r="AT352" s="328"/>
      <c r="AU352" s="346"/>
      <c r="AV352" s="346"/>
      <c r="AW352" s="346"/>
      <c r="AX352" s="346"/>
      <c r="AY352" s="346"/>
      <c r="AZ352" s="346"/>
      <c r="BA352" s="4"/>
    </row>
    <row r="353" spans="1:53" ht="14.4">
      <c r="A353" s="56"/>
      <c r="B353" s="83" t="s">
        <v>310</v>
      </c>
      <c r="C353" s="11"/>
      <c r="D353" s="70" t="s">
        <v>311</v>
      </c>
      <c r="E353" s="11">
        <v>368</v>
      </c>
      <c r="F353" s="11">
        <v>256</v>
      </c>
      <c r="G353" s="11">
        <v>204</v>
      </c>
      <c r="H353" s="11">
        <v>175</v>
      </c>
      <c r="I353" s="11">
        <v>194</v>
      </c>
      <c r="J353" s="11"/>
      <c r="M353" s="327">
        <v>59771.199999999997</v>
      </c>
      <c r="N353" s="327">
        <v>30464.23</v>
      </c>
      <c r="O353" s="327">
        <v>29889.82</v>
      </c>
      <c r="P353" s="327">
        <v>26210.639999999999</v>
      </c>
      <c r="Q353" s="327">
        <v>229238.56</v>
      </c>
      <c r="R353" s="327"/>
      <c r="S353" s="328"/>
      <c r="T353" s="328"/>
      <c r="U353" s="327">
        <v>138.35925925925901</v>
      </c>
      <c r="V353" s="327">
        <v>70.519050925925995</v>
      </c>
      <c r="W353" s="327">
        <v>70.661513002364003</v>
      </c>
      <c r="X353" s="327">
        <v>61.9636879432624</v>
      </c>
      <c r="Y353" s="327">
        <v>540.656981132076</v>
      </c>
      <c r="Z353" s="327"/>
      <c r="AA353" s="4"/>
      <c r="AB353" s="11"/>
      <c r="AC353" s="11"/>
      <c r="AD353" s="70"/>
      <c r="AE353" s="24"/>
      <c r="AF353" s="24"/>
      <c r="AG353" s="24"/>
      <c r="AH353" s="24"/>
      <c r="AI353" s="24"/>
      <c r="AJ353" s="24"/>
      <c r="AK353" s="4"/>
      <c r="AL353" s="4"/>
      <c r="AM353" s="346"/>
      <c r="AN353" s="346"/>
      <c r="AO353" s="346"/>
      <c r="AP353" s="346"/>
      <c r="AQ353" s="346"/>
      <c r="AR353" s="346"/>
      <c r="AS353" s="328"/>
      <c r="AT353" s="328"/>
      <c r="AU353" s="346"/>
      <c r="AV353" s="346"/>
      <c r="AW353" s="346"/>
      <c r="AX353" s="346"/>
      <c r="AY353" s="346"/>
      <c r="AZ353" s="346"/>
      <c r="BA353" s="4"/>
    </row>
    <row r="354" spans="1:53" ht="14.4">
      <c r="A354" s="56"/>
      <c r="B354" s="83" t="s">
        <v>312</v>
      </c>
      <c r="C354" s="11"/>
      <c r="D354" s="70" t="s">
        <v>313</v>
      </c>
      <c r="E354" s="11">
        <v>392</v>
      </c>
      <c r="F354" s="11">
        <v>253</v>
      </c>
      <c r="G354" s="11">
        <v>193</v>
      </c>
      <c r="H354" s="11">
        <v>161</v>
      </c>
      <c r="I354" s="11">
        <v>173</v>
      </c>
      <c r="J354" s="11"/>
      <c r="M354" s="327">
        <v>65342.16</v>
      </c>
      <c r="N354" s="327">
        <v>37975.64</v>
      </c>
      <c r="O354" s="327">
        <v>23513.24</v>
      </c>
      <c r="P354" s="327">
        <v>23707.86</v>
      </c>
      <c r="Q354" s="327">
        <v>169452.88</v>
      </c>
      <c r="R354" s="327"/>
      <c r="S354" s="328"/>
      <c r="T354" s="328"/>
      <c r="U354" s="327">
        <v>145.528195991091</v>
      </c>
      <c r="V354" s="327">
        <v>84.578262806235998</v>
      </c>
      <c r="W354" s="327">
        <v>55.455754716981097</v>
      </c>
      <c r="X354" s="327">
        <v>56.313206650831397</v>
      </c>
      <c r="Y354" s="327">
        <v>395.917943925234</v>
      </c>
      <c r="Z354" s="327"/>
      <c r="AA354" s="4"/>
      <c r="AB354" s="11"/>
      <c r="AC354" s="11"/>
      <c r="AD354" s="70"/>
      <c r="AE354" s="24"/>
      <c r="AF354" s="24"/>
      <c r="AG354" s="24"/>
      <c r="AH354" s="24"/>
      <c r="AI354" s="24"/>
      <c r="AJ354" s="24"/>
      <c r="AK354" s="4"/>
      <c r="AL354" s="4"/>
      <c r="AM354" s="346"/>
      <c r="AN354" s="346"/>
      <c r="AO354" s="346"/>
      <c r="AP354" s="346"/>
      <c r="AQ354" s="346"/>
      <c r="AR354" s="346"/>
      <c r="AS354" s="328"/>
      <c r="AT354" s="328"/>
      <c r="AU354" s="346"/>
      <c r="AV354" s="346"/>
      <c r="AW354" s="346"/>
      <c r="AX354" s="346"/>
      <c r="AY354" s="346"/>
      <c r="AZ354" s="346"/>
      <c r="BA354" s="4"/>
    </row>
    <row r="355" spans="1:53" ht="14.4">
      <c r="A355" s="56"/>
      <c r="B355" s="83" t="s">
        <v>666</v>
      </c>
      <c r="C355" s="11"/>
      <c r="D355" s="70" t="s">
        <v>338</v>
      </c>
      <c r="E355" s="11">
        <v>1</v>
      </c>
      <c r="F355" s="11"/>
      <c r="G355" s="11"/>
      <c r="H355" s="11"/>
      <c r="I355" s="11"/>
      <c r="J355" s="11"/>
      <c r="M355" s="327">
        <v>65.989999999999995</v>
      </c>
      <c r="N355" s="327">
        <v>0</v>
      </c>
      <c r="O355" s="327">
        <v>0</v>
      </c>
      <c r="P355" s="327">
        <v>0</v>
      </c>
      <c r="Q355" s="327">
        <v>0</v>
      </c>
      <c r="R355" s="327"/>
      <c r="S355" s="328"/>
      <c r="T355" s="328"/>
      <c r="U355" s="327">
        <v>65.989999999999995</v>
      </c>
      <c r="V355" s="327">
        <v>0</v>
      </c>
      <c r="W355" s="327">
        <v>0</v>
      </c>
      <c r="X355" s="327">
        <v>0</v>
      </c>
      <c r="Y355" s="327">
        <v>0</v>
      </c>
      <c r="Z355" s="327"/>
      <c r="AA355" s="4"/>
      <c r="AB355" s="11"/>
      <c r="AC355" s="11"/>
      <c r="AD355" s="70"/>
      <c r="AE355" s="24"/>
      <c r="AF355" s="24"/>
      <c r="AG355" s="24"/>
      <c r="AH355" s="24"/>
      <c r="AI355" s="24"/>
      <c r="AJ355" s="24"/>
      <c r="AK355" s="4"/>
      <c r="AL355" s="4"/>
      <c r="AM355" s="346"/>
      <c r="AN355" s="346"/>
      <c r="AO355" s="346"/>
      <c r="AP355" s="346"/>
      <c r="AQ355" s="346"/>
      <c r="AR355" s="346"/>
      <c r="AS355" s="328"/>
      <c r="AT355" s="328"/>
      <c r="AU355" s="346"/>
      <c r="AV355" s="346"/>
      <c r="AW355" s="346"/>
      <c r="AX355" s="346"/>
      <c r="AY355" s="346"/>
      <c r="AZ355" s="346"/>
      <c r="BA355" s="4"/>
    </row>
    <row r="356" spans="1:53" ht="14.4">
      <c r="A356" s="56"/>
      <c r="B356" s="83" t="s">
        <v>317</v>
      </c>
      <c r="C356" s="11"/>
      <c r="D356" s="70" t="s">
        <v>315</v>
      </c>
      <c r="E356" s="11">
        <v>202</v>
      </c>
      <c r="F356" s="11">
        <v>116</v>
      </c>
      <c r="G356" s="11">
        <v>84</v>
      </c>
      <c r="H356" s="11">
        <v>66</v>
      </c>
      <c r="I356" s="11">
        <v>73</v>
      </c>
      <c r="J356" s="11"/>
      <c r="M356" s="327">
        <v>30038.99</v>
      </c>
      <c r="N356" s="327">
        <v>14772.68</v>
      </c>
      <c r="O356" s="327">
        <v>7001.1</v>
      </c>
      <c r="P356" s="327">
        <v>6398.62</v>
      </c>
      <c r="Q356" s="327">
        <v>77656.92</v>
      </c>
      <c r="R356" s="327"/>
      <c r="S356" s="328"/>
      <c r="T356" s="328"/>
      <c r="U356" s="327">
        <v>137.793532110092</v>
      </c>
      <c r="V356" s="327">
        <v>67.764587155963298</v>
      </c>
      <c r="W356" s="327">
        <v>33.1805687203791</v>
      </c>
      <c r="X356" s="327">
        <v>30.182169811320801</v>
      </c>
      <c r="Y356" s="327">
        <v>371.564210526316</v>
      </c>
      <c r="Z356" s="327"/>
      <c r="AA356" s="4"/>
      <c r="AB356" s="11"/>
      <c r="AC356" s="11"/>
      <c r="AD356" s="70"/>
      <c r="AE356" s="24"/>
      <c r="AF356" s="24"/>
      <c r="AG356" s="24"/>
      <c r="AH356" s="24"/>
      <c r="AI356" s="24"/>
      <c r="AJ356" s="24"/>
      <c r="AK356" s="4"/>
      <c r="AL356" s="4"/>
      <c r="AM356" s="346"/>
      <c r="AN356" s="346"/>
      <c r="AO356" s="346"/>
      <c r="AP356" s="346"/>
      <c r="AQ356" s="346"/>
      <c r="AR356" s="346"/>
      <c r="AS356" s="328"/>
      <c r="AT356" s="328"/>
      <c r="AU356" s="346"/>
      <c r="AV356" s="346"/>
      <c r="AW356" s="346"/>
      <c r="AX356" s="346"/>
      <c r="AY356" s="346"/>
      <c r="AZ356" s="346"/>
      <c r="BA356" s="4"/>
    </row>
    <row r="357" spans="1:53" ht="14.4">
      <c r="A357" s="56"/>
      <c r="B357" s="83" t="s">
        <v>667</v>
      </c>
      <c r="C357" s="11"/>
      <c r="D357" s="70" t="s">
        <v>297</v>
      </c>
      <c r="E357" s="11">
        <v>4</v>
      </c>
      <c r="F357" s="11">
        <v>4</v>
      </c>
      <c r="G357" s="11">
        <v>3</v>
      </c>
      <c r="H357" s="11">
        <v>3</v>
      </c>
      <c r="I357" s="11">
        <v>3</v>
      </c>
      <c r="J357" s="11"/>
      <c r="M357" s="327">
        <v>360.46</v>
      </c>
      <c r="N357" s="327">
        <v>562.99</v>
      </c>
      <c r="O357" s="327">
        <v>239.8</v>
      </c>
      <c r="P357" s="327">
        <v>207.68</v>
      </c>
      <c r="Q357" s="327">
        <v>4119.6899999999996</v>
      </c>
      <c r="R357" s="327"/>
      <c r="S357" s="328"/>
      <c r="T357" s="328"/>
      <c r="U357" s="327">
        <v>45.057499999999997</v>
      </c>
      <c r="V357" s="327">
        <v>70.373750000000001</v>
      </c>
      <c r="W357" s="327">
        <v>39.966666666666697</v>
      </c>
      <c r="X357" s="327">
        <v>29.668571428571401</v>
      </c>
      <c r="Y357" s="327">
        <v>588.52714285714296</v>
      </c>
      <c r="Z357" s="327"/>
      <c r="AA357" s="4"/>
      <c r="AB357" s="11"/>
      <c r="AC357" s="11"/>
      <c r="AD357" s="70"/>
      <c r="AE357" s="24"/>
      <c r="AF357" s="24"/>
      <c r="AG357" s="24"/>
      <c r="AH357" s="24"/>
      <c r="AI357" s="24"/>
      <c r="AJ357" s="24"/>
      <c r="AK357" s="4"/>
      <c r="AL357" s="4"/>
      <c r="AM357" s="346"/>
      <c r="AN357" s="346"/>
      <c r="AO357" s="346"/>
      <c r="AP357" s="346"/>
      <c r="AQ357" s="346"/>
      <c r="AR357" s="346"/>
      <c r="AS357" s="328"/>
      <c r="AT357" s="328"/>
      <c r="AU357" s="346"/>
      <c r="AV357" s="346"/>
      <c r="AW357" s="346"/>
      <c r="AX357" s="346"/>
      <c r="AY357" s="346"/>
      <c r="AZ357" s="346"/>
      <c r="BA357" s="4"/>
    </row>
    <row r="358" spans="1:53" ht="14.4">
      <c r="A358" s="56"/>
      <c r="B358" s="83" t="s">
        <v>609</v>
      </c>
      <c r="C358" s="11"/>
      <c r="D358" s="70" t="s">
        <v>427</v>
      </c>
      <c r="E358" s="11">
        <v>11</v>
      </c>
      <c r="F358" s="11">
        <v>6</v>
      </c>
      <c r="G358" s="11">
        <v>2</v>
      </c>
      <c r="H358" s="11">
        <v>3</v>
      </c>
      <c r="I358" s="11">
        <v>1</v>
      </c>
      <c r="J358" s="11"/>
      <c r="M358" s="327">
        <v>944.9</v>
      </c>
      <c r="N358" s="327">
        <v>504.19</v>
      </c>
      <c r="O358" s="327">
        <v>126.88</v>
      </c>
      <c r="P358" s="327">
        <v>285.88</v>
      </c>
      <c r="Q358" s="327">
        <v>573.78</v>
      </c>
      <c r="R358" s="327"/>
      <c r="S358" s="328"/>
      <c r="T358" s="328"/>
      <c r="U358" s="327">
        <v>85.9</v>
      </c>
      <c r="V358" s="327">
        <v>45.835454545454503</v>
      </c>
      <c r="W358" s="327">
        <v>21.1466666666667</v>
      </c>
      <c r="X358" s="327">
        <v>40.840000000000003</v>
      </c>
      <c r="Y358" s="327">
        <v>114.756</v>
      </c>
      <c r="Z358" s="327"/>
      <c r="AA358" s="4"/>
      <c r="AB358" s="11"/>
      <c r="AC358" s="11"/>
      <c r="AD358" s="70"/>
      <c r="AE358" s="24"/>
      <c r="AF358" s="24"/>
      <c r="AG358" s="24"/>
      <c r="AH358" s="24"/>
      <c r="AI358" s="24"/>
      <c r="AJ358" s="24"/>
      <c r="AK358" s="4"/>
      <c r="AL358" s="4"/>
      <c r="AM358" s="346"/>
      <c r="AN358" s="346"/>
      <c r="AO358" s="346"/>
      <c r="AP358" s="346"/>
      <c r="AQ358" s="346"/>
      <c r="AR358" s="346"/>
      <c r="AS358" s="328"/>
      <c r="AT358" s="328"/>
      <c r="AU358" s="346"/>
      <c r="AV358" s="346"/>
      <c r="AW358" s="346"/>
      <c r="AX358" s="346"/>
      <c r="AY358" s="346"/>
      <c r="AZ358" s="346"/>
      <c r="BA358" s="4"/>
    </row>
    <row r="359" spans="1:53" ht="14.4">
      <c r="A359" s="56"/>
      <c r="B359" s="83" t="s">
        <v>487</v>
      </c>
      <c r="C359" s="11"/>
      <c r="D359" s="70" t="s">
        <v>485</v>
      </c>
      <c r="E359" s="11">
        <v>131</v>
      </c>
      <c r="F359" s="11">
        <v>84</v>
      </c>
      <c r="G359" s="11">
        <v>60</v>
      </c>
      <c r="H359" s="11">
        <v>55</v>
      </c>
      <c r="I359" s="11">
        <v>62</v>
      </c>
      <c r="J359" s="11"/>
      <c r="M359" s="327">
        <v>41161.85</v>
      </c>
      <c r="N359" s="327">
        <v>21870.880000000001</v>
      </c>
      <c r="O359" s="327">
        <v>12540.71</v>
      </c>
      <c r="P359" s="327">
        <v>8581.5300000000007</v>
      </c>
      <c r="Q359" s="327">
        <v>90625.51</v>
      </c>
      <c r="R359" s="327"/>
      <c r="S359" s="328"/>
      <c r="T359" s="328"/>
      <c r="U359" s="327">
        <v>272.595033112583</v>
      </c>
      <c r="V359" s="327">
        <v>144.84026490066199</v>
      </c>
      <c r="W359" s="327">
        <v>85.895273972602794</v>
      </c>
      <c r="X359" s="327">
        <v>57.983310810810799</v>
      </c>
      <c r="Y359" s="327">
        <v>604.17006666666703</v>
      </c>
      <c r="Z359" s="327"/>
      <c r="AA359" s="4"/>
      <c r="AB359" s="11"/>
      <c r="AC359" s="11"/>
      <c r="AD359" s="70"/>
      <c r="AE359" s="24"/>
      <c r="AF359" s="24"/>
      <c r="AG359" s="24"/>
      <c r="AH359" s="24"/>
      <c r="AI359" s="24"/>
      <c r="AJ359" s="24"/>
      <c r="AK359" s="4"/>
      <c r="AL359" s="4"/>
      <c r="AM359" s="346"/>
      <c r="AN359" s="346"/>
      <c r="AO359" s="346"/>
      <c r="AP359" s="346"/>
      <c r="AQ359" s="346"/>
      <c r="AR359" s="346"/>
      <c r="AS359" s="328"/>
      <c r="AT359" s="328"/>
      <c r="AU359" s="346"/>
      <c r="AV359" s="346"/>
      <c r="AW359" s="346"/>
      <c r="AX359" s="346"/>
      <c r="AY359" s="346"/>
      <c r="AZ359" s="346"/>
      <c r="BA359" s="4"/>
    </row>
    <row r="360" spans="1:53" ht="14.4">
      <c r="A360" s="56"/>
      <c r="B360" s="83" t="s">
        <v>424</v>
      </c>
      <c r="C360" s="11"/>
      <c r="D360" s="70" t="s">
        <v>350</v>
      </c>
      <c r="E360" s="11">
        <v>3</v>
      </c>
      <c r="F360" s="11">
        <v>1</v>
      </c>
      <c r="G360" s="11"/>
      <c r="H360" s="11">
        <v>1</v>
      </c>
      <c r="I360" s="11">
        <v>1</v>
      </c>
      <c r="J360" s="11"/>
      <c r="M360" s="327">
        <v>424.01</v>
      </c>
      <c r="N360" s="327">
        <v>13.89</v>
      </c>
      <c r="O360" s="327">
        <v>0</v>
      </c>
      <c r="P360" s="327">
        <v>106.75</v>
      </c>
      <c r="Q360" s="327">
        <v>1012.99</v>
      </c>
      <c r="R360" s="327"/>
      <c r="S360" s="328"/>
      <c r="T360" s="328"/>
      <c r="U360" s="327">
        <v>141.33666666666701</v>
      </c>
      <c r="V360" s="327">
        <v>4.63</v>
      </c>
      <c r="W360" s="327">
        <v>0</v>
      </c>
      <c r="X360" s="327">
        <v>53.375</v>
      </c>
      <c r="Y360" s="327">
        <v>506.495</v>
      </c>
      <c r="Z360" s="327"/>
      <c r="AA360" s="4"/>
      <c r="AB360" s="11"/>
      <c r="AC360" s="11"/>
      <c r="AD360" s="70"/>
      <c r="AE360" s="24"/>
      <c r="AF360" s="24"/>
      <c r="AG360" s="24"/>
      <c r="AH360" s="24"/>
      <c r="AI360" s="24"/>
      <c r="AJ360" s="24"/>
      <c r="AK360" s="4"/>
      <c r="AL360" s="4"/>
      <c r="AM360" s="346"/>
      <c r="AN360" s="346"/>
      <c r="AO360" s="346"/>
      <c r="AP360" s="346"/>
      <c r="AQ360" s="346"/>
      <c r="AR360" s="346"/>
      <c r="AS360" s="328"/>
      <c r="AT360" s="328"/>
      <c r="AU360" s="346"/>
      <c r="AV360" s="346"/>
      <c r="AW360" s="346"/>
      <c r="AX360" s="346"/>
      <c r="AY360" s="346"/>
      <c r="AZ360" s="346"/>
      <c r="BA360" s="4"/>
    </row>
    <row r="361" spans="1:53" ht="14.4">
      <c r="A361" s="56"/>
      <c r="B361" s="83" t="s">
        <v>424</v>
      </c>
      <c r="C361" s="11"/>
      <c r="D361" s="70" t="s">
        <v>425</v>
      </c>
      <c r="E361" s="11">
        <v>123</v>
      </c>
      <c r="F361" s="11">
        <v>75</v>
      </c>
      <c r="G361" s="11">
        <v>70</v>
      </c>
      <c r="H361" s="11">
        <v>58</v>
      </c>
      <c r="I361" s="11">
        <v>66</v>
      </c>
      <c r="J361" s="11"/>
      <c r="M361" s="327">
        <v>31302.89</v>
      </c>
      <c r="N361" s="327">
        <v>21810.17</v>
      </c>
      <c r="O361" s="327">
        <v>14001.7</v>
      </c>
      <c r="P361" s="327">
        <v>9563.42</v>
      </c>
      <c r="Q361" s="327">
        <v>86831.09</v>
      </c>
      <c r="R361" s="327"/>
      <c r="S361" s="328"/>
      <c r="T361" s="328"/>
      <c r="U361" s="327">
        <v>201.95412903225801</v>
      </c>
      <c r="V361" s="327">
        <v>140.71077419354799</v>
      </c>
      <c r="W361" s="327">
        <v>99.302836879432604</v>
      </c>
      <c r="X361" s="327">
        <v>67.3480281690141</v>
      </c>
      <c r="Y361" s="327">
        <v>602.99368055555601</v>
      </c>
      <c r="Z361" s="327"/>
      <c r="AA361" s="4"/>
      <c r="AB361" s="11"/>
      <c r="AC361" s="11"/>
      <c r="AD361" s="70"/>
      <c r="AE361" s="24"/>
      <c r="AF361" s="24"/>
      <c r="AG361" s="24"/>
      <c r="AH361" s="24"/>
      <c r="AI361" s="24"/>
      <c r="AJ361" s="24"/>
      <c r="AK361" s="4"/>
      <c r="AL361" s="4"/>
      <c r="AM361" s="346"/>
      <c r="AN361" s="346"/>
      <c r="AO361" s="346"/>
      <c r="AP361" s="346"/>
      <c r="AQ361" s="346"/>
      <c r="AR361" s="346"/>
      <c r="AS361" s="328"/>
      <c r="AT361" s="328"/>
      <c r="AU361" s="346"/>
      <c r="AV361" s="346"/>
      <c r="AW361" s="346"/>
      <c r="AX361" s="346"/>
      <c r="AY361" s="346"/>
      <c r="AZ361" s="346"/>
      <c r="BA361" s="4"/>
    </row>
    <row r="362" spans="1:53" ht="14.4">
      <c r="A362" s="56"/>
      <c r="B362" s="83" t="s">
        <v>428</v>
      </c>
      <c r="C362" s="11"/>
      <c r="D362" s="70" t="s">
        <v>427</v>
      </c>
      <c r="E362" s="11">
        <v>1389</v>
      </c>
      <c r="F362" s="11">
        <v>927</v>
      </c>
      <c r="G362" s="11">
        <v>663</v>
      </c>
      <c r="H362" s="11">
        <v>511</v>
      </c>
      <c r="I362" s="11">
        <v>457</v>
      </c>
      <c r="J362" s="11"/>
      <c r="M362" s="327">
        <v>131570.72</v>
      </c>
      <c r="N362" s="327">
        <v>67165.009999999893</v>
      </c>
      <c r="O362" s="327">
        <v>44952.22</v>
      </c>
      <c r="P362" s="327">
        <v>40257.620000000003</v>
      </c>
      <c r="Q362" s="327">
        <v>223911.96</v>
      </c>
      <c r="R362" s="327"/>
      <c r="S362" s="328"/>
      <c r="T362" s="328"/>
      <c r="U362" s="327">
        <v>88.125063630274695</v>
      </c>
      <c r="V362" s="327">
        <v>44.986610850636303</v>
      </c>
      <c r="W362" s="327">
        <v>32.835807158509901</v>
      </c>
      <c r="X362" s="327">
        <v>29.9982265275708</v>
      </c>
      <c r="Y362" s="327">
        <v>166.973870246085</v>
      </c>
      <c r="Z362" s="327"/>
      <c r="AA362" s="4"/>
      <c r="AB362" s="11"/>
      <c r="AC362" s="11"/>
      <c r="AD362" s="70"/>
      <c r="AE362" s="24"/>
      <c r="AF362" s="24"/>
      <c r="AG362" s="24"/>
      <c r="AH362" s="24"/>
      <c r="AI362" s="24"/>
      <c r="AJ362" s="24"/>
      <c r="AK362" s="4"/>
      <c r="AL362" s="4"/>
      <c r="AM362" s="346"/>
      <c r="AN362" s="346"/>
      <c r="AO362" s="346"/>
      <c r="AP362" s="346"/>
      <c r="AQ362" s="346"/>
      <c r="AR362" s="346"/>
      <c r="AS362" s="328"/>
      <c r="AT362" s="328"/>
      <c r="AU362" s="346"/>
      <c r="AV362" s="346"/>
      <c r="AW362" s="346"/>
      <c r="AX362" s="346"/>
      <c r="AY362" s="346"/>
      <c r="AZ362" s="346"/>
      <c r="BA362" s="4"/>
    </row>
    <row r="363" spans="1:53" ht="14.4">
      <c r="A363" s="56"/>
      <c r="B363" s="83" t="s">
        <v>429</v>
      </c>
      <c r="C363" s="11"/>
      <c r="D363" s="70" t="s">
        <v>427</v>
      </c>
      <c r="E363" s="11">
        <v>333</v>
      </c>
      <c r="F363" s="11">
        <v>173</v>
      </c>
      <c r="G363" s="11">
        <v>123</v>
      </c>
      <c r="H363" s="11">
        <v>91</v>
      </c>
      <c r="I363" s="11">
        <v>86</v>
      </c>
      <c r="J363" s="11"/>
      <c r="M363" s="327">
        <v>32096.6</v>
      </c>
      <c r="N363" s="327">
        <v>14065.18</v>
      </c>
      <c r="O363" s="327">
        <v>8281.59</v>
      </c>
      <c r="P363" s="327">
        <v>8925.6299999999992</v>
      </c>
      <c r="Q363" s="327">
        <v>66086.709999999905</v>
      </c>
      <c r="R363" s="327"/>
      <c r="S363" s="328"/>
      <c r="T363" s="328"/>
      <c r="U363" s="327">
        <v>91.443304843304801</v>
      </c>
      <c r="V363" s="327">
        <v>40.071737891737897</v>
      </c>
      <c r="W363" s="327">
        <v>24.004608695652198</v>
      </c>
      <c r="X363" s="327">
        <v>25.946598837209301</v>
      </c>
      <c r="Y363" s="327">
        <v>188.28122507122501</v>
      </c>
      <c r="Z363" s="327"/>
      <c r="AA363" s="4"/>
      <c r="AB363" s="11"/>
      <c r="AC363" s="11"/>
      <c r="AD363" s="70"/>
      <c r="AE363" s="24"/>
      <c r="AF363" s="24"/>
      <c r="AG363" s="24"/>
      <c r="AH363" s="24"/>
      <c r="AI363" s="24"/>
      <c r="AJ363" s="24"/>
      <c r="AK363" s="4"/>
      <c r="AL363" s="4"/>
      <c r="AM363" s="346"/>
      <c r="AN363" s="346"/>
      <c r="AO363" s="346"/>
      <c r="AP363" s="346"/>
      <c r="AQ363" s="346"/>
      <c r="AR363" s="346"/>
      <c r="AS363" s="328"/>
      <c r="AT363" s="328"/>
      <c r="AU363" s="346"/>
      <c r="AV363" s="346"/>
      <c r="AW363" s="346"/>
      <c r="AX363" s="346"/>
      <c r="AY363" s="346"/>
      <c r="AZ363" s="346"/>
      <c r="BA363" s="4"/>
    </row>
    <row r="364" spans="1:53" ht="14.4">
      <c r="A364" s="56"/>
      <c r="B364" s="83" t="s">
        <v>321</v>
      </c>
      <c r="C364" s="11"/>
      <c r="D364" s="70" t="s">
        <v>319</v>
      </c>
      <c r="E364" s="11">
        <v>2789</v>
      </c>
      <c r="F364" s="11">
        <v>1849</v>
      </c>
      <c r="G364" s="11">
        <v>1437</v>
      </c>
      <c r="H364" s="11">
        <v>1179</v>
      </c>
      <c r="I364" s="11">
        <v>1392</v>
      </c>
      <c r="J364" s="11"/>
      <c r="M364" s="327">
        <v>479004.78</v>
      </c>
      <c r="N364" s="327">
        <v>295439.32</v>
      </c>
      <c r="O364" s="327">
        <v>180742.05</v>
      </c>
      <c r="P364" s="327">
        <v>160759.92000000001</v>
      </c>
      <c r="Q364" s="327">
        <v>1665628.08</v>
      </c>
      <c r="R364" s="327"/>
      <c r="S364" s="328"/>
      <c r="T364" s="328"/>
      <c r="U364" s="327">
        <v>147.06932146146701</v>
      </c>
      <c r="V364" s="327">
        <v>90.709032852318202</v>
      </c>
      <c r="W364" s="327">
        <v>58.322700871248699</v>
      </c>
      <c r="X364" s="327">
        <v>55.092501713502301</v>
      </c>
      <c r="Y364" s="327">
        <v>535.22753213367503</v>
      </c>
      <c r="Z364" s="327"/>
      <c r="AA364" s="4"/>
      <c r="AB364" s="11"/>
      <c r="AC364" s="11"/>
      <c r="AD364" s="70"/>
      <c r="AE364" s="24"/>
      <c r="AF364" s="24"/>
      <c r="AG364" s="24"/>
      <c r="AH364" s="24"/>
      <c r="AI364" s="24"/>
      <c r="AJ364" s="24"/>
      <c r="AK364" s="4"/>
      <c r="AL364" s="4"/>
      <c r="AM364" s="346"/>
      <c r="AN364" s="346"/>
      <c r="AO364" s="346"/>
      <c r="AP364" s="346"/>
      <c r="AQ364" s="346"/>
      <c r="AR364" s="346"/>
      <c r="AS364" s="328"/>
      <c r="AT364" s="328"/>
      <c r="AU364" s="346"/>
      <c r="AV364" s="346"/>
      <c r="AW364" s="346"/>
      <c r="AX364" s="346"/>
      <c r="AY364" s="346"/>
      <c r="AZ364" s="346"/>
      <c r="BA364" s="4"/>
    </row>
    <row r="365" spans="1:53" ht="14.4">
      <c r="A365" s="56"/>
      <c r="B365" s="83" t="s">
        <v>506</v>
      </c>
      <c r="C365" s="11"/>
      <c r="D365" s="70" t="s">
        <v>460</v>
      </c>
      <c r="E365" s="11">
        <v>1</v>
      </c>
      <c r="F365" s="11">
        <v>1</v>
      </c>
      <c r="G365" s="11">
        <v>1</v>
      </c>
      <c r="H365" s="11">
        <v>1</v>
      </c>
      <c r="I365" s="11"/>
      <c r="J365" s="11"/>
      <c r="M365" s="327">
        <v>13.33</v>
      </c>
      <c r="N365" s="327">
        <v>6.25</v>
      </c>
      <c r="O365" s="327">
        <v>6.88</v>
      </c>
      <c r="P365" s="327">
        <v>5.84</v>
      </c>
      <c r="Q365" s="327">
        <v>0</v>
      </c>
      <c r="R365" s="327"/>
      <c r="S365" s="328"/>
      <c r="T365" s="328"/>
      <c r="U365" s="327">
        <v>13.33</v>
      </c>
      <c r="V365" s="327">
        <v>6.25</v>
      </c>
      <c r="W365" s="327">
        <v>6.88</v>
      </c>
      <c r="X365" s="327">
        <v>5.84</v>
      </c>
      <c r="Y365" s="327">
        <v>0</v>
      </c>
      <c r="Z365" s="327"/>
      <c r="AA365" s="4"/>
      <c r="AB365" s="11"/>
      <c r="AC365" s="11"/>
      <c r="AD365" s="70"/>
      <c r="AE365" s="24"/>
      <c r="AF365" s="24"/>
      <c r="AG365" s="24"/>
      <c r="AH365" s="24"/>
      <c r="AI365" s="24"/>
      <c r="AJ365" s="24"/>
      <c r="AK365" s="4"/>
      <c r="AL365" s="4"/>
      <c r="AM365" s="346"/>
      <c r="AN365" s="346"/>
      <c r="AO365" s="346"/>
      <c r="AP365" s="346"/>
      <c r="AQ365" s="346"/>
      <c r="AR365" s="346"/>
      <c r="AS365" s="328"/>
      <c r="AT365" s="328"/>
      <c r="AU365" s="346"/>
      <c r="AV365" s="346"/>
      <c r="AW365" s="346"/>
      <c r="AX365" s="346"/>
      <c r="AY365" s="346"/>
      <c r="AZ365" s="346"/>
      <c r="BA365" s="4"/>
    </row>
    <row r="366" spans="1:53" ht="14.4">
      <c r="A366" s="56"/>
      <c r="B366" s="83" t="s">
        <v>506</v>
      </c>
      <c r="C366" s="11"/>
      <c r="D366" s="70" t="s">
        <v>504</v>
      </c>
      <c r="E366" s="11">
        <v>63</v>
      </c>
      <c r="F366" s="11">
        <v>29</v>
      </c>
      <c r="G366" s="11">
        <v>17</v>
      </c>
      <c r="H366" s="11">
        <v>11</v>
      </c>
      <c r="I366" s="11">
        <v>15</v>
      </c>
      <c r="J366" s="11"/>
      <c r="M366" s="327">
        <v>10947.96</v>
      </c>
      <c r="N366" s="327">
        <v>6064.83</v>
      </c>
      <c r="O366" s="327">
        <v>3023.78</v>
      </c>
      <c r="P366" s="327">
        <v>1198.7</v>
      </c>
      <c r="Q366" s="327">
        <v>15777.75</v>
      </c>
      <c r="R366" s="327"/>
      <c r="S366" s="328"/>
      <c r="T366" s="328"/>
      <c r="U366" s="327">
        <v>156.39942857142901</v>
      </c>
      <c r="V366" s="327">
        <v>86.6404285714286</v>
      </c>
      <c r="W366" s="327">
        <v>45.814848484848497</v>
      </c>
      <c r="X366" s="327">
        <v>17.6279411764706</v>
      </c>
      <c r="Y366" s="327">
        <v>228.66304347826099</v>
      </c>
      <c r="Z366" s="327"/>
      <c r="AA366" s="4"/>
      <c r="AB366" s="11"/>
      <c r="AC366" s="11"/>
      <c r="AD366" s="70"/>
      <c r="AE366" s="24"/>
      <c r="AF366" s="24"/>
      <c r="AG366" s="24"/>
      <c r="AH366" s="24"/>
      <c r="AI366" s="24"/>
      <c r="AJ366" s="24"/>
      <c r="AK366" s="4"/>
      <c r="AL366" s="4"/>
      <c r="AM366" s="346"/>
      <c r="AN366" s="346"/>
      <c r="AO366" s="346"/>
      <c r="AP366" s="346"/>
      <c r="AQ366" s="346"/>
      <c r="AR366" s="346"/>
      <c r="AS366" s="328"/>
      <c r="AT366" s="328"/>
      <c r="AU366" s="346"/>
      <c r="AV366" s="346"/>
      <c r="AW366" s="346"/>
      <c r="AX366" s="346"/>
      <c r="AY366" s="346"/>
      <c r="AZ366" s="346"/>
      <c r="BA366" s="4"/>
    </row>
    <row r="367" spans="1:53" ht="14.4">
      <c r="A367" s="56"/>
      <c r="B367" s="83" t="s">
        <v>323</v>
      </c>
      <c r="C367" s="11"/>
      <c r="D367" s="70" t="s">
        <v>324</v>
      </c>
      <c r="E367" s="11">
        <v>64</v>
      </c>
      <c r="F367" s="11">
        <v>36</v>
      </c>
      <c r="G367" s="11">
        <v>28</v>
      </c>
      <c r="H367" s="11">
        <v>24</v>
      </c>
      <c r="I367" s="11">
        <v>30</v>
      </c>
      <c r="J367" s="11"/>
      <c r="M367" s="327">
        <v>19307.03</v>
      </c>
      <c r="N367" s="327">
        <v>6480.45</v>
      </c>
      <c r="O367" s="327">
        <v>4511.38</v>
      </c>
      <c r="P367" s="327">
        <v>3217.88</v>
      </c>
      <c r="Q367" s="327">
        <v>42729.16</v>
      </c>
      <c r="R367" s="327"/>
      <c r="S367" s="328"/>
      <c r="T367" s="328"/>
      <c r="U367" s="327">
        <v>275.81471428571399</v>
      </c>
      <c r="V367" s="327">
        <v>92.577857142857198</v>
      </c>
      <c r="W367" s="327">
        <v>66.343823529411793</v>
      </c>
      <c r="X367" s="327">
        <v>47.321764705882401</v>
      </c>
      <c r="Y367" s="327">
        <v>628.37</v>
      </c>
      <c r="Z367" s="327"/>
      <c r="AA367" s="4"/>
      <c r="AB367" s="11"/>
      <c r="AC367" s="11"/>
      <c r="AD367" s="70"/>
      <c r="AE367" s="24"/>
      <c r="AF367" s="24"/>
      <c r="AG367" s="24"/>
      <c r="AH367" s="24"/>
      <c r="AI367" s="24"/>
      <c r="AJ367" s="24"/>
      <c r="AK367" s="4"/>
      <c r="AL367" s="4"/>
      <c r="AM367" s="346"/>
      <c r="AN367" s="346"/>
      <c r="AO367" s="346"/>
      <c r="AP367" s="346"/>
      <c r="AQ367" s="346"/>
      <c r="AR367" s="346"/>
      <c r="AS367" s="328"/>
      <c r="AT367" s="328"/>
      <c r="AU367" s="346"/>
      <c r="AV367" s="346"/>
      <c r="AW367" s="346"/>
      <c r="AX367" s="346"/>
      <c r="AY367" s="346"/>
      <c r="AZ367" s="346"/>
      <c r="BA367" s="4"/>
    </row>
    <row r="368" spans="1:53" ht="14.4">
      <c r="A368" s="56"/>
      <c r="B368" s="83" t="s">
        <v>436</v>
      </c>
      <c r="C368" s="11"/>
      <c r="D368" s="70" t="s">
        <v>427</v>
      </c>
      <c r="E368" s="11">
        <v>1</v>
      </c>
      <c r="F368" s="11">
        <v>1</v>
      </c>
      <c r="G368" s="11">
        <v>1</v>
      </c>
      <c r="H368" s="11">
        <v>1</v>
      </c>
      <c r="I368" s="11">
        <v>1</v>
      </c>
      <c r="J368" s="11"/>
      <c r="M368" s="327">
        <v>10.44</v>
      </c>
      <c r="N368" s="327">
        <v>9.42</v>
      </c>
      <c r="O368" s="327">
        <v>9</v>
      </c>
      <c r="P368" s="327">
        <v>9.0399999999999991</v>
      </c>
      <c r="Q368" s="327">
        <v>79.13</v>
      </c>
      <c r="R368" s="327"/>
      <c r="S368" s="328"/>
      <c r="T368" s="328"/>
      <c r="U368" s="327">
        <v>10.44</v>
      </c>
      <c r="V368" s="327">
        <v>9.42</v>
      </c>
      <c r="W368" s="327">
        <v>9</v>
      </c>
      <c r="X368" s="327">
        <v>9.0399999999999991</v>
      </c>
      <c r="Y368" s="327">
        <v>79.13</v>
      </c>
      <c r="Z368" s="327"/>
      <c r="AA368" s="4"/>
      <c r="AB368" s="11"/>
      <c r="AC368" s="11"/>
      <c r="AD368" s="70"/>
      <c r="AE368" s="24"/>
      <c r="AF368" s="24"/>
      <c r="AG368" s="24"/>
      <c r="AH368" s="24"/>
      <c r="AI368" s="24"/>
      <c r="AJ368" s="24"/>
      <c r="AK368" s="4"/>
      <c r="AL368" s="4"/>
      <c r="AM368" s="346"/>
      <c r="AN368" s="346"/>
      <c r="AO368" s="346"/>
      <c r="AP368" s="346"/>
      <c r="AQ368" s="346"/>
      <c r="AR368" s="346"/>
      <c r="AS368" s="328"/>
      <c r="AT368" s="328"/>
      <c r="AU368" s="346"/>
      <c r="AV368" s="346"/>
      <c r="AW368" s="346"/>
      <c r="AX368" s="346"/>
      <c r="AY368" s="346"/>
      <c r="AZ368" s="346"/>
      <c r="BA368" s="4"/>
    </row>
    <row r="369" spans="1:53" ht="14.4">
      <c r="A369" s="56"/>
      <c r="B369" s="83" t="s">
        <v>436</v>
      </c>
      <c r="C369" s="11"/>
      <c r="D369" s="70" t="s">
        <v>432</v>
      </c>
      <c r="E369" s="11">
        <v>340</v>
      </c>
      <c r="F369" s="11">
        <v>230</v>
      </c>
      <c r="G369" s="11">
        <v>211</v>
      </c>
      <c r="H369" s="11">
        <v>172</v>
      </c>
      <c r="I369" s="11">
        <v>173</v>
      </c>
      <c r="J369" s="11"/>
      <c r="M369" s="327">
        <v>51503.179999999898</v>
      </c>
      <c r="N369" s="327">
        <v>32666.13</v>
      </c>
      <c r="O369" s="327">
        <v>24726.91</v>
      </c>
      <c r="P369" s="327">
        <v>25037.72</v>
      </c>
      <c r="Q369" s="327">
        <v>191721.43</v>
      </c>
      <c r="R369" s="327"/>
      <c r="S369" s="328"/>
      <c r="T369" s="328"/>
      <c r="U369" s="327">
        <v>130.05853535353501</v>
      </c>
      <c r="V369" s="327">
        <v>82.490227272727296</v>
      </c>
      <c r="W369" s="327">
        <v>65.763058510638302</v>
      </c>
      <c r="X369" s="327">
        <v>66.7672533333334</v>
      </c>
      <c r="Y369" s="327">
        <v>507.19955026455</v>
      </c>
      <c r="Z369" s="327"/>
      <c r="AA369" s="4"/>
      <c r="AB369" s="11"/>
      <c r="AC369" s="11"/>
      <c r="AD369" s="70"/>
      <c r="AE369" s="24"/>
      <c r="AF369" s="24"/>
      <c r="AG369" s="24"/>
      <c r="AH369" s="24"/>
      <c r="AI369" s="24"/>
      <c r="AJ369" s="24"/>
      <c r="AK369" s="4"/>
      <c r="AL369" s="4"/>
      <c r="AM369" s="346"/>
      <c r="AN369" s="346"/>
      <c r="AO369" s="346"/>
      <c r="AP369" s="346"/>
      <c r="AQ369" s="346"/>
      <c r="AR369" s="346"/>
      <c r="AS369" s="328"/>
      <c r="AT369" s="328"/>
      <c r="AU369" s="346"/>
      <c r="AV369" s="346"/>
      <c r="AW369" s="346"/>
      <c r="AX369" s="346"/>
      <c r="AY369" s="346"/>
      <c r="AZ369" s="346"/>
      <c r="BA369" s="4"/>
    </row>
    <row r="370" spans="1:53" ht="14.4">
      <c r="A370" s="56"/>
      <c r="B370" s="83" t="s">
        <v>327</v>
      </c>
      <c r="C370" s="11"/>
      <c r="D370" s="70" t="s">
        <v>326</v>
      </c>
      <c r="E370" s="11">
        <v>514</v>
      </c>
      <c r="F370" s="11">
        <v>319</v>
      </c>
      <c r="G370" s="11">
        <v>240</v>
      </c>
      <c r="H370" s="11">
        <v>218</v>
      </c>
      <c r="I370" s="11">
        <v>231</v>
      </c>
      <c r="J370" s="11"/>
      <c r="M370" s="327">
        <v>92793.95</v>
      </c>
      <c r="N370" s="327">
        <v>47775.06</v>
      </c>
      <c r="O370" s="327">
        <v>28500.93</v>
      </c>
      <c r="P370" s="327">
        <v>27721.9</v>
      </c>
      <c r="Q370" s="327">
        <v>236339.89</v>
      </c>
      <c r="R370" s="327"/>
      <c r="S370" s="328"/>
      <c r="T370" s="328"/>
      <c r="U370" s="327">
        <v>153.37842975206601</v>
      </c>
      <c r="V370" s="327">
        <v>78.967041322314003</v>
      </c>
      <c r="W370" s="327">
        <v>49.914063047285502</v>
      </c>
      <c r="X370" s="327">
        <v>48.4648601398602</v>
      </c>
      <c r="Y370" s="327">
        <v>408.18633851468098</v>
      </c>
      <c r="Z370" s="327"/>
      <c r="AA370" s="4"/>
      <c r="AB370" s="11"/>
      <c r="AC370" s="11"/>
      <c r="AD370" s="70"/>
      <c r="AE370" s="24"/>
      <c r="AF370" s="24"/>
      <c r="AG370" s="24"/>
      <c r="AH370" s="24"/>
      <c r="AI370" s="24"/>
      <c r="AJ370" s="24"/>
      <c r="AK370" s="4"/>
      <c r="AL370" s="4"/>
      <c r="AM370" s="346"/>
      <c r="AN370" s="346"/>
      <c r="AO370" s="346"/>
      <c r="AP370" s="346"/>
      <c r="AQ370" s="346"/>
      <c r="AR370" s="346"/>
      <c r="AS370" s="328"/>
      <c r="AT370" s="328"/>
      <c r="AU370" s="346"/>
      <c r="AV370" s="346"/>
      <c r="AW370" s="346"/>
      <c r="AX370" s="346"/>
      <c r="AY370" s="346"/>
      <c r="AZ370" s="346"/>
      <c r="BA370" s="4"/>
    </row>
    <row r="371" spans="1:53" ht="14.4">
      <c r="A371" s="56"/>
      <c r="B371" s="83" t="s">
        <v>1278</v>
      </c>
      <c r="C371" s="11"/>
      <c r="D371" s="70" t="s">
        <v>326</v>
      </c>
      <c r="E371" s="11">
        <v>7</v>
      </c>
      <c r="F371" s="11">
        <v>1</v>
      </c>
      <c r="G371" s="11">
        <v>1</v>
      </c>
      <c r="H371" s="11">
        <v>1</v>
      </c>
      <c r="I371" s="11">
        <v>1</v>
      </c>
      <c r="J371" s="11"/>
      <c r="M371" s="327">
        <v>181.15</v>
      </c>
      <c r="N371" s="327">
        <v>21.89</v>
      </c>
      <c r="O371" s="327">
        <v>83.65</v>
      </c>
      <c r="P371" s="327">
        <v>122.57</v>
      </c>
      <c r="Q371" s="327">
        <v>66.180000000000007</v>
      </c>
      <c r="R371" s="327"/>
      <c r="S371" s="328"/>
      <c r="T371" s="328"/>
      <c r="U371" s="327">
        <v>22.643750000000001</v>
      </c>
      <c r="V371" s="327">
        <v>2.7362500000000001</v>
      </c>
      <c r="W371" s="327">
        <v>11.95</v>
      </c>
      <c r="X371" s="327">
        <v>17.510000000000002</v>
      </c>
      <c r="Y371" s="327">
        <v>9.4542857142857208</v>
      </c>
      <c r="Z371" s="327"/>
      <c r="AA371" s="4"/>
      <c r="AB371" s="11"/>
      <c r="AC371" s="11"/>
      <c r="AD371" s="70"/>
      <c r="AE371" s="24"/>
      <c r="AF371" s="24"/>
      <c r="AG371" s="24"/>
      <c r="AH371" s="24"/>
      <c r="AI371" s="24"/>
      <c r="AJ371" s="24"/>
      <c r="AK371" s="4"/>
      <c r="AL371" s="4"/>
      <c r="AM371" s="346"/>
      <c r="AN371" s="346"/>
      <c r="AO371" s="346"/>
      <c r="AP371" s="346"/>
      <c r="AQ371" s="346"/>
      <c r="AR371" s="346"/>
      <c r="AS371" s="328"/>
      <c r="AT371" s="328"/>
      <c r="AU371" s="346"/>
      <c r="AV371" s="346"/>
      <c r="AW371" s="346"/>
      <c r="AX371" s="346"/>
      <c r="AY371" s="346"/>
      <c r="AZ371" s="346"/>
      <c r="BA371" s="4"/>
    </row>
    <row r="372" spans="1:53">
      <c r="A372" s="56"/>
      <c r="B372" s="11"/>
      <c r="C372" s="11"/>
      <c r="D372" s="70"/>
      <c r="E372" s="11"/>
      <c r="F372" s="11"/>
      <c r="G372" s="11"/>
      <c r="H372" s="11"/>
      <c r="I372" s="11"/>
      <c r="J372" s="11"/>
      <c r="M372" s="327"/>
      <c r="N372" s="327"/>
      <c r="O372" s="327"/>
      <c r="P372" s="327"/>
      <c r="Q372" s="327"/>
      <c r="R372" s="327"/>
      <c r="S372" s="328"/>
      <c r="T372" s="328"/>
      <c r="U372" s="327"/>
      <c r="V372" s="327"/>
      <c r="W372" s="327"/>
      <c r="X372" s="327"/>
      <c r="Y372" s="327"/>
      <c r="Z372" s="327"/>
      <c r="AA372" s="4"/>
      <c r="AB372" s="11"/>
      <c r="AC372" s="11"/>
      <c r="AD372" s="70"/>
      <c r="AE372" s="24"/>
      <c r="AF372" s="24"/>
      <c r="AG372" s="24"/>
      <c r="AH372" s="24"/>
      <c r="AI372" s="24"/>
      <c r="AJ372" s="24"/>
      <c r="AK372" s="4"/>
      <c r="AL372" s="4"/>
      <c r="AM372" s="346"/>
      <c r="AN372" s="346"/>
      <c r="AO372" s="346"/>
      <c r="AP372" s="346"/>
      <c r="AQ372" s="346"/>
      <c r="AR372" s="346"/>
      <c r="AS372" s="328"/>
      <c r="AT372" s="328"/>
      <c r="AU372" s="346"/>
      <c r="AV372" s="346"/>
      <c r="AW372" s="346"/>
      <c r="AX372" s="346"/>
      <c r="AY372" s="346"/>
      <c r="AZ372" s="346"/>
      <c r="BA372" s="4"/>
    </row>
    <row r="373" spans="1:53">
      <c r="B373" s="11"/>
      <c r="C373" s="11"/>
      <c r="D373" s="70"/>
      <c r="E373" s="11"/>
      <c r="F373" s="11"/>
      <c r="G373" s="11"/>
      <c r="H373" s="11"/>
      <c r="I373" s="11"/>
      <c r="J373" s="11"/>
      <c r="M373" s="327"/>
      <c r="N373" s="327"/>
      <c r="O373" s="327"/>
      <c r="P373" s="327"/>
      <c r="Q373" s="327"/>
      <c r="R373" s="327"/>
      <c r="S373" s="328"/>
      <c r="T373" s="328"/>
      <c r="U373" s="327"/>
      <c r="V373" s="327"/>
      <c r="W373" s="327"/>
      <c r="X373" s="327"/>
      <c r="Y373" s="327"/>
      <c r="Z373" s="327"/>
      <c r="AA373" s="4"/>
      <c r="AB373" s="11"/>
      <c r="AC373" s="11"/>
      <c r="AD373" s="70"/>
      <c r="AE373" s="24"/>
      <c r="AF373" s="24"/>
      <c r="AG373" s="24"/>
      <c r="AH373" s="24"/>
      <c r="AI373" s="24"/>
      <c r="AJ373" s="24"/>
      <c r="AK373" s="4"/>
      <c r="AL373" s="4"/>
      <c r="AM373" s="346"/>
      <c r="AN373" s="346"/>
      <c r="AO373" s="346"/>
      <c r="AP373" s="346"/>
      <c r="AQ373" s="346"/>
      <c r="AR373" s="346"/>
      <c r="AS373" s="328"/>
      <c r="AT373" s="328"/>
      <c r="AU373" s="346"/>
      <c r="AV373" s="346"/>
      <c r="AW373" s="346"/>
      <c r="AX373" s="346"/>
      <c r="AY373" s="346"/>
      <c r="AZ373" s="346"/>
      <c r="BA373" s="4"/>
    </row>
    <row r="374" spans="1:53" ht="13.8" thickBot="1">
      <c r="B374" s="93"/>
      <c r="C374" s="93"/>
      <c r="D374" s="85"/>
      <c r="E374" s="93"/>
      <c r="F374" s="93"/>
      <c r="G374" s="93"/>
      <c r="H374" s="93"/>
      <c r="I374" s="93"/>
      <c r="J374" s="93"/>
      <c r="M374" s="329"/>
      <c r="N374" s="327"/>
      <c r="O374" s="327"/>
      <c r="P374" s="327"/>
      <c r="Q374" s="327"/>
      <c r="R374" s="327"/>
      <c r="S374" s="328"/>
      <c r="T374" s="328"/>
      <c r="U374" s="330"/>
      <c r="V374" s="330"/>
      <c r="W374" s="330"/>
      <c r="X374" s="330"/>
      <c r="Y374" s="330"/>
      <c r="Z374" s="330"/>
      <c r="AA374" s="4"/>
      <c r="AB374" s="93"/>
      <c r="AC374" s="93"/>
      <c r="AD374" s="85"/>
      <c r="AE374" s="103"/>
      <c r="AF374" s="103"/>
      <c r="AG374" s="103"/>
      <c r="AH374" s="103"/>
      <c r="AI374" s="103"/>
      <c r="AJ374" s="103"/>
      <c r="AK374" s="4"/>
      <c r="AL374" s="4"/>
      <c r="AM374" s="347"/>
      <c r="AN374" s="348"/>
      <c r="AO374" s="348"/>
      <c r="AP374" s="348"/>
      <c r="AQ374" s="348"/>
      <c r="AR374" s="348"/>
      <c r="AS374" s="328"/>
      <c r="AT374" s="328"/>
      <c r="AU374" s="347"/>
      <c r="AV374" s="348"/>
      <c r="AW374" s="348"/>
      <c r="AX374" s="348"/>
      <c r="AY374" s="348"/>
      <c r="AZ374" s="348"/>
      <c r="BA374" s="4"/>
    </row>
    <row r="375" spans="1:53" ht="13.8" thickBot="1">
      <c r="B375" s="94" t="s">
        <v>103</v>
      </c>
      <c r="C375" s="101"/>
      <c r="D375" s="107"/>
      <c r="E375" s="96"/>
      <c r="F375" s="96"/>
      <c r="G375" s="96"/>
      <c r="H375" s="96"/>
      <c r="I375" s="96"/>
      <c r="J375" s="97"/>
      <c r="L375" s="146" t="s">
        <v>104</v>
      </c>
      <c r="M375" s="331"/>
      <c r="N375" s="332"/>
      <c r="O375" s="333"/>
      <c r="P375" s="333"/>
      <c r="Q375" s="333"/>
      <c r="R375" s="334"/>
      <c r="S375" s="328"/>
      <c r="T375" s="335" t="s">
        <v>105</v>
      </c>
      <c r="U375" s="331"/>
      <c r="V375" s="336"/>
      <c r="W375" s="337"/>
      <c r="X375" s="337"/>
      <c r="Y375" s="337"/>
      <c r="Z375" s="338"/>
      <c r="AA375" s="4"/>
      <c r="AB375" s="94" t="s">
        <v>103</v>
      </c>
      <c r="AC375" s="101"/>
      <c r="AD375" s="107"/>
      <c r="AE375" s="104"/>
      <c r="AF375" s="105"/>
      <c r="AG375" s="105"/>
      <c r="AH375" s="105"/>
      <c r="AI375" s="105"/>
      <c r="AJ375" s="106"/>
      <c r="AK375" s="4"/>
      <c r="AL375" s="146" t="s">
        <v>104</v>
      </c>
      <c r="AM375" s="349"/>
      <c r="AN375" s="350"/>
      <c r="AO375" s="350"/>
      <c r="AP375" s="350"/>
      <c r="AQ375" s="350"/>
      <c r="AR375" s="351"/>
      <c r="AS375" s="328"/>
      <c r="AT375" s="335" t="s">
        <v>105</v>
      </c>
      <c r="AU375" s="349"/>
      <c r="AV375" s="350"/>
      <c r="AW375" s="350"/>
      <c r="AX375" s="350"/>
      <c r="AY375" s="350"/>
      <c r="AZ375" s="351"/>
      <c r="BA375" s="4"/>
    </row>
    <row r="376" spans="1:53" s="4" customFormat="1">
      <c r="M376" s="328"/>
      <c r="N376" s="328"/>
      <c r="O376" s="328"/>
      <c r="P376" s="328"/>
      <c r="Q376" s="328"/>
      <c r="R376" s="328"/>
      <c r="S376" s="328"/>
      <c r="T376" s="328"/>
      <c r="U376" s="328"/>
      <c r="V376" s="328"/>
      <c r="W376" s="328"/>
      <c r="X376" s="328"/>
      <c r="Y376" s="328"/>
      <c r="Z376" s="328"/>
      <c r="AM376" s="328"/>
      <c r="AN376" s="328"/>
      <c r="AO376" s="328"/>
      <c r="AP376" s="328"/>
      <c r="AQ376" s="328"/>
      <c r="AR376" s="328"/>
      <c r="AS376" s="328"/>
      <c r="AT376" s="328"/>
      <c r="AU376" s="328"/>
      <c r="AV376" s="328"/>
      <c r="AW376" s="328"/>
      <c r="AX376" s="328"/>
      <c r="AY376" s="328"/>
      <c r="AZ376" s="328"/>
    </row>
    <row r="377" spans="1:53" ht="15" customHeight="1">
      <c r="B377" s="22"/>
      <c r="C377" s="22"/>
      <c r="D377" s="26"/>
      <c r="E377" s="487" t="str">
        <f>E16</f>
        <v>Number of Residential Customers in Arrears</v>
      </c>
      <c r="F377" s="487"/>
      <c r="G377" s="487"/>
      <c r="H377" s="487"/>
      <c r="I377" s="487"/>
      <c r="J377" s="487"/>
      <c r="K377" s="61"/>
      <c r="L377" s="26"/>
      <c r="M377" s="492" t="str">
        <f>M16</f>
        <v>Residential Arrearage Dollars</v>
      </c>
      <c r="N377" s="493"/>
      <c r="O377" s="493"/>
      <c r="P377" s="493"/>
      <c r="Q377" s="493"/>
      <c r="R377" s="494"/>
      <c r="S377" s="328"/>
      <c r="T377" s="339"/>
      <c r="U377" s="492" t="str">
        <f>U16</f>
        <v>Average Amount of Residential Arrearage Dollars</v>
      </c>
      <c r="V377" s="493"/>
      <c r="W377" s="493"/>
      <c r="X377" s="493"/>
      <c r="Y377" s="493"/>
      <c r="Z377" s="494"/>
      <c r="AA377" s="4"/>
      <c r="AB377" s="4"/>
      <c r="AC377" s="4"/>
      <c r="AD377" s="4"/>
      <c r="AE377" s="489" t="s">
        <v>92</v>
      </c>
      <c r="AF377" s="490"/>
      <c r="AG377" s="490"/>
      <c r="AH377" s="490"/>
      <c r="AI377" s="490"/>
      <c r="AJ377" s="491"/>
      <c r="AK377" s="4"/>
      <c r="AL377" s="152"/>
      <c r="AM377" s="495" t="str">
        <f>AM16</f>
        <v>Non-Residential Arrearage Dollars</v>
      </c>
      <c r="AN377" s="495"/>
      <c r="AO377" s="495"/>
      <c r="AP377" s="495"/>
      <c r="AQ377" s="495"/>
      <c r="AR377" s="496"/>
      <c r="AS377" s="328"/>
      <c r="AT377" s="352"/>
      <c r="AU377" s="497" t="str">
        <f>AU16</f>
        <v>Average Amount of Non-Residential Arrearage Dollars</v>
      </c>
      <c r="AV377" s="495"/>
      <c r="AW377" s="495"/>
      <c r="AX377" s="495"/>
      <c r="AY377" s="495"/>
      <c r="AZ377" s="496"/>
      <c r="BA377" s="4"/>
    </row>
    <row r="378" spans="1:53">
      <c r="A378" s="4" t="s">
        <v>1230</v>
      </c>
      <c r="B378" s="10" t="s">
        <v>95</v>
      </c>
      <c r="C378" s="10" t="s">
        <v>36</v>
      </c>
      <c r="D378" s="77" t="s">
        <v>96</v>
      </c>
      <c r="E378" s="23" t="s">
        <v>97</v>
      </c>
      <c r="F378" s="23" t="s">
        <v>98</v>
      </c>
      <c r="G378" s="23" t="s">
        <v>99</v>
      </c>
      <c r="H378" s="23" t="s">
        <v>100</v>
      </c>
      <c r="I378" s="23" t="s">
        <v>101</v>
      </c>
      <c r="J378" s="23" t="s">
        <v>102</v>
      </c>
      <c r="K378" s="25"/>
      <c r="M378" s="340" t="s">
        <v>97</v>
      </c>
      <c r="N378" s="341" t="s">
        <v>98</v>
      </c>
      <c r="O378" s="341" t="s">
        <v>99</v>
      </c>
      <c r="P378" s="341" t="s">
        <v>100</v>
      </c>
      <c r="Q378" s="341" t="s">
        <v>101</v>
      </c>
      <c r="R378" s="341" t="s">
        <v>102</v>
      </c>
      <c r="S378" s="328"/>
      <c r="T378" s="328"/>
      <c r="U378" s="340" t="s">
        <v>97</v>
      </c>
      <c r="V378" s="340" t="s">
        <v>98</v>
      </c>
      <c r="W378" s="340" t="s">
        <v>99</v>
      </c>
      <c r="X378" s="340" t="s">
        <v>100</v>
      </c>
      <c r="Y378" s="340" t="s">
        <v>101</v>
      </c>
      <c r="Z378" s="340" t="s">
        <v>102</v>
      </c>
      <c r="AA378" s="4"/>
      <c r="AB378" s="10" t="s">
        <v>95</v>
      </c>
      <c r="AC378" s="10" t="s">
        <v>36</v>
      </c>
      <c r="AD378" s="77" t="s">
        <v>96</v>
      </c>
      <c r="AE378" s="23" t="s">
        <v>97</v>
      </c>
      <c r="AF378" s="23" t="s">
        <v>98</v>
      </c>
      <c r="AG378" s="23" t="s">
        <v>99</v>
      </c>
      <c r="AH378" s="23" t="s">
        <v>100</v>
      </c>
      <c r="AI378" s="23" t="s">
        <v>101</v>
      </c>
      <c r="AJ378" s="23" t="s">
        <v>102</v>
      </c>
      <c r="AK378" s="4"/>
      <c r="AL378" s="4"/>
      <c r="AM378" s="340" t="s">
        <v>97</v>
      </c>
      <c r="AN378" s="340" t="s">
        <v>98</v>
      </c>
      <c r="AO378" s="340" t="s">
        <v>99</v>
      </c>
      <c r="AP378" s="340" t="s">
        <v>100</v>
      </c>
      <c r="AQ378" s="340" t="s">
        <v>101</v>
      </c>
      <c r="AR378" s="340" t="s">
        <v>102</v>
      </c>
      <c r="AS378" s="328"/>
      <c r="AT378" s="328"/>
      <c r="AU378" s="340" t="s">
        <v>97</v>
      </c>
      <c r="AV378" s="340" t="s">
        <v>98</v>
      </c>
      <c r="AW378" s="340" t="s">
        <v>99</v>
      </c>
      <c r="AX378" s="340" t="s">
        <v>100</v>
      </c>
      <c r="AY378" s="340" t="s">
        <v>101</v>
      </c>
      <c r="AZ378" s="340" t="s">
        <v>102</v>
      </c>
      <c r="BA378" s="4"/>
    </row>
    <row r="379" spans="1:53">
      <c r="B379" s="11" t="s">
        <v>329</v>
      </c>
      <c r="C379" s="11"/>
      <c r="D379" s="70" t="s">
        <v>330</v>
      </c>
      <c r="E379" s="11">
        <v>1126</v>
      </c>
      <c r="F379" s="11">
        <v>725</v>
      </c>
      <c r="G379" s="11">
        <v>583</v>
      </c>
      <c r="H379" s="11">
        <v>584</v>
      </c>
      <c r="I379" s="11">
        <v>582</v>
      </c>
      <c r="J379" s="11"/>
      <c r="M379" s="327">
        <v>170958.32</v>
      </c>
      <c r="N379" s="327">
        <v>92036.05</v>
      </c>
      <c r="O379" s="327">
        <v>54109.960000000101</v>
      </c>
      <c r="P379" s="327">
        <v>75701.990000000005</v>
      </c>
      <c r="Q379" s="327">
        <v>692493.070000001</v>
      </c>
      <c r="R379" s="327"/>
      <c r="S379" s="328"/>
      <c r="T379" s="328"/>
      <c r="U379" s="327">
        <v>169.28346701649201</v>
      </c>
      <c r="V379" s="327">
        <v>82.103110944527799</v>
      </c>
      <c r="W379" s="327">
        <v>52.931306729264605</v>
      </c>
      <c r="X379" s="327">
        <v>79.152486144101303</v>
      </c>
      <c r="Y379" s="327">
        <v>562.22420634920672</v>
      </c>
      <c r="Z379" s="327"/>
      <c r="AA379" s="4"/>
      <c r="AB379" s="11" t="s">
        <v>329</v>
      </c>
      <c r="AC379" s="11"/>
      <c r="AD379" s="70" t="s">
        <v>330</v>
      </c>
      <c r="AE379" s="24">
        <v>97</v>
      </c>
      <c r="AF379" s="24">
        <v>58</v>
      </c>
      <c r="AG379" s="24">
        <v>40</v>
      </c>
      <c r="AH379" s="24">
        <v>34</v>
      </c>
      <c r="AI379" s="24">
        <v>33</v>
      </c>
      <c r="AJ379" s="24"/>
      <c r="AK379" s="4"/>
      <c r="AL379" s="4"/>
      <c r="AM379" s="346">
        <v>40444.51</v>
      </c>
      <c r="AN379" s="346">
        <v>11215.45</v>
      </c>
      <c r="AO379" s="346">
        <v>6196.1</v>
      </c>
      <c r="AP379" s="346">
        <v>6040.64</v>
      </c>
      <c r="AQ379" s="346">
        <v>53127.86</v>
      </c>
      <c r="AR379" s="346"/>
      <c r="AS379" s="328"/>
      <c r="AT379" s="328"/>
      <c r="AU379" s="346">
        <v>377.98607476635499</v>
      </c>
      <c r="AV379" s="346">
        <v>104.817289719626</v>
      </c>
      <c r="AW379" s="346">
        <v>60.1563106796116</v>
      </c>
      <c r="AX379" s="346">
        <v>61.016565656565596</v>
      </c>
      <c r="AY379" s="346">
        <v>520.86137254901996</v>
      </c>
      <c r="AZ379" s="346"/>
      <c r="BA379" s="4"/>
    </row>
    <row r="380" spans="1:53">
      <c r="B380" s="11" t="s">
        <v>329</v>
      </c>
      <c r="C380" s="11"/>
      <c r="D380" s="70" t="s">
        <v>345</v>
      </c>
      <c r="E380" s="11">
        <v>1486</v>
      </c>
      <c r="F380" s="11">
        <v>1047</v>
      </c>
      <c r="G380" s="11">
        <v>872</v>
      </c>
      <c r="H380" s="11">
        <v>888</v>
      </c>
      <c r="I380" s="11">
        <v>902</v>
      </c>
      <c r="J380" s="11"/>
      <c r="M380" s="327">
        <v>198424.81</v>
      </c>
      <c r="N380" s="327">
        <v>122365.75</v>
      </c>
      <c r="O380" s="327">
        <v>82674.13</v>
      </c>
      <c r="P380" s="327">
        <v>111457.99</v>
      </c>
      <c r="Q380" s="327">
        <v>1068484.18</v>
      </c>
      <c r="R380" s="327"/>
      <c r="S380" s="328"/>
      <c r="T380" s="328"/>
      <c r="U380" s="327">
        <v>109.44556536128</v>
      </c>
      <c r="V380" s="327">
        <v>67.493519029233298</v>
      </c>
      <c r="W380" s="327">
        <v>47.760906990179102</v>
      </c>
      <c r="X380" s="327">
        <v>64.019523262492797</v>
      </c>
      <c r="Y380" s="327">
        <v>612.31185100286598</v>
      </c>
      <c r="Z380" s="327"/>
      <c r="AA380" s="4"/>
      <c r="AB380" s="11" t="s">
        <v>329</v>
      </c>
      <c r="AC380" s="11"/>
      <c r="AD380" s="70" t="s">
        <v>345</v>
      </c>
      <c r="AE380" s="24">
        <v>59</v>
      </c>
      <c r="AF380" s="24">
        <v>29</v>
      </c>
      <c r="AG380" s="24">
        <v>15</v>
      </c>
      <c r="AH380" s="24">
        <v>11</v>
      </c>
      <c r="AI380" s="24">
        <v>9</v>
      </c>
      <c r="AJ380" s="24"/>
      <c r="AK380" s="4"/>
      <c r="AL380" s="4"/>
      <c r="AM380" s="346">
        <v>13750.52</v>
      </c>
      <c r="AN380" s="346">
        <v>2648.43</v>
      </c>
      <c r="AO380" s="346">
        <v>888.48</v>
      </c>
      <c r="AP380" s="346">
        <v>716.91</v>
      </c>
      <c r="AQ380" s="346">
        <v>1692.51</v>
      </c>
      <c r="AR380" s="346"/>
      <c r="AS380" s="328"/>
      <c r="AT380" s="328"/>
      <c r="AU380" s="346">
        <v>211.54646153846201</v>
      </c>
      <c r="AV380" s="346">
        <v>40.745076923076901</v>
      </c>
      <c r="AW380" s="346">
        <v>14.565245901639299</v>
      </c>
      <c r="AX380" s="346">
        <v>11.3795238095238</v>
      </c>
      <c r="AY380" s="346">
        <v>26.44546875</v>
      </c>
      <c r="AZ380" s="346"/>
      <c r="BA380" s="4"/>
    </row>
    <row r="381" spans="1:53">
      <c r="B381" s="11" t="s">
        <v>1304</v>
      </c>
      <c r="C381" s="11"/>
      <c r="D381" s="70" t="s">
        <v>330</v>
      </c>
      <c r="E381" s="11">
        <v>155</v>
      </c>
      <c r="F381" s="11">
        <v>111</v>
      </c>
      <c r="G381" s="11">
        <v>91</v>
      </c>
      <c r="H381" s="11">
        <v>85</v>
      </c>
      <c r="I381" s="11">
        <v>93</v>
      </c>
      <c r="J381" s="11"/>
      <c r="M381" s="327">
        <v>27532.37</v>
      </c>
      <c r="N381" s="327">
        <v>18430.93</v>
      </c>
      <c r="O381" s="327">
        <v>12466.31</v>
      </c>
      <c r="P381" s="327">
        <v>13799.55</v>
      </c>
      <c r="Q381" s="327">
        <v>186067.55</v>
      </c>
      <c r="R381" s="327"/>
      <c r="S381" s="328"/>
      <c r="T381" s="328"/>
      <c r="U381" s="327">
        <v>141.91943298969099</v>
      </c>
      <c r="V381" s="327">
        <v>95.004793814433</v>
      </c>
      <c r="W381" s="327">
        <v>67.385459459459497</v>
      </c>
      <c r="X381" s="327">
        <v>75.821703296703305</v>
      </c>
      <c r="Y381" s="327">
        <v>995.01363636363601</v>
      </c>
      <c r="Z381" s="327"/>
      <c r="AA381" s="4"/>
      <c r="AB381" s="11" t="s">
        <v>331</v>
      </c>
      <c r="AC381" s="11"/>
      <c r="AD381" s="70" t="s">
        <v>330</v>
      </c>
      <c r="AE381" s="24">
        <v>55</v>
      </c>
      <c r="AF381" s="24">
        <v>30</v>
      </c>
      <c r="AG381" s="24">
        <v>20</v>
      </c>
      <c r="AH381" s="24">
        <v>15</v>
      </c>
      <c r="AI381" s="24">
        <v>17</v>
      </c>
      <c r="AJ381" s="24"/>
      <c r="AK381" s="4"/>
      <c r="AL381" s="4"/>
      <c r="AM381" s="346">
        <v>54453.29</v>
      </c>
      <c r="AN381" s="346">
        <v>15652.26</v>
      </c>
      <c r="AO381" s="346">
        <v>4800.9799999999996</v>
      </c>
      <c r="AP381" s="346">
        <v>5171.88</v>
      </c>
      <c r="AQ381" s="346">
        <v>31580.19</v>
      </c>
      <c r="AR381" s="346"/>
      <c r="AS381" s="328"/>
      <c r="AT381" s="328"/>
      <c r="AU381" s="346">
        <v>907.55483333333405</v>
      </c>
      <c r="AV381" s="346">
        <v>260.87099999999998</v>
      </c>
      <c r="AW381" s="346">
        <v>87.290545454545494</v>
      </c>
      <c r="AX381" s="346">
        <v>90.734736842105207</v>
      </c>
      <c r="AY381" s="346">
        <v>535.25745762711904</v>
      </c>
      <c r="AZ381" s="346"/>
      <c r="BA381" s="4"/>
    </row>
    <row r="382" spans="1:53">
      <c r="B382" s="11" t="s">
        <v>331</v>
      </c>
      <c r="C382" s="11"/>
      <c r="D382" s="70" t="s">
        <v>330</v>
      </c>
      <c r="E382" s="11">
        <v>1</v>
      </c>
      <c r="F382" s="11">
        <v>1</v>
      </c>
      <c r="G382" s="11"/>
      <c r="H382" s="11"/>
      <c r="I382" s="11"/>
      <c r="J382" s="11"/>
      <c r="M382" s="327">
        <v>194.84</v>
      </c>
      <c r="N382" s="327">
        <v>190.08</v>
      </c>
      <c r="O382" s="327">
        <v>0</v>
      </c>
      <c r="P382" s="327">
        <v>0</v>
      </c>
      <c r="Q382" s="327">
        <v>0</v>
      </c>
      <c r="R382" s="327"/>
      <c r="S382" s="328"/>
      <c r="T382" s="328"/>
      <c r="U382" s="327">
        <v>194.84</v>
      </c>
      <c r="V382" s="327">
        <v>190.08</v>
      </c>
      <c r="W382" s="327">
        <v>0</v>
      </c>
      <c r="X382" s="327">
        <v>0</v>
      </c>
      <c r="Y382" s="327">
        <v>0</v>
      </c>
      <c r="Z382" s="327"/>
      <c r="AA382" s="4"/>
      <c r="AB382" s="11" t="s">
        <v>203</v>
      </c>
      <c r="AC382" s="11"/>
      <c r="AD382" s="70" t="s">
        <v>204</v>
      </c>
      <c r="AE382" s="24">
        <v>11</v>
      </c>
      <c r="AF382" s="24">
        <v>3</v>
      </c>
      <c r="AG382" s="24">
        <v>2</v>
      </c>
      <c r="AH382" s="24">
        <v>2</v>
      </c>
      <c r="AI382" s="24">
        <v>2</v>
      </c>
      <c r="AJ382" s="24"/>
      <c r="AK382" s="4"/>
      <c r="AL382" s="4"/>
      <c r="AM382" s="346">
        <v>5257.59</v>
      </c>
      <c r="AN382" s="346">
        <v>236.67</v>
      </c>
      <c r="AO382" s="346">
        <v>143.81</v>
      </c>
      <c r="AP382" s="346">
        <v>117.17</v>
      </c>
      <c r="AQ382" s="346">
        <v>699.78</v>
      </c>
      <c r="AR382" s="346"/>
      <c r="AS382" s="328"/>
      <c r="AT382" s="328"/>
      <c r="AU382" s="346">
        <v>477.96272727272702</v>
      </c>
      <c r="AV382" s="346">
        <v>21.515454545454499</v>
      </c>
      <c r="AW382" s="346">
        <v>14.381</v>
      </c>
      <c r="AX382" s="346">
        <v>10.6518181818182</v>
      </c>
      <c r="AY382" s="346">
        <v>63.616363636363602</v>
      </c>
      <c r="AZ382" s="346"/>
      <c r="BA382" s="4"/>
    </row>
    <row r="383" spans="1:53">
      <c r="B383" s="11" t="s">
        <v>203</v>
      </c>
      <c r="C383" s="11"/>
      <c r="D383" s="70" t="s">
        <v>204</v>
      </c>
      <c r="E383" s="11">
        <v>105</v>
      </c>
      <c r="F383" s="11">
        <v>59</v>
      </c>
      <c r="G383" s="11">
        <v>44</v>
      </c>
      <c r="H383" s="11">
        <v>36</v>
      </c>
      <c r="I383" s="11">
        <v>47</v>
      </c>
      <c r="J383" s="11"/>
      <c r="M383" s="327">
        <v>18713.419999999998</v>
      </c>
      <c r="N383" s="327">
        <v>9234.34</v>
      </c>
      <c r="O383" s="327">
        <v>4841.7299999999996</v>
      </c>
      <c r="P383" s="327">
        <v>4278.7</v>
      </c>
      <c r="Q383" s="327">
        <v>47220.27</v>
      </c>
      <c r="R383" s="327"/>
      <c r="S383" s="328"/>
      <c r="T383" s="328"/>
      <c r="U383" s="327">
        <v>162.72539130434799</v>
      </c>
      <c r="V383" s="327">
        <v>80.298608695652206</v>
      </c>
      <c r="W383" s="327">
        <v>45.6766981132075</v>
      </c>
      <c r="X383" s="327">
        <v>39.987850467289697</v>
      </c>
      <c r="Y383" s="327">
        <v>429.27518181818198</v>
      </c>
      <c r="Z383" s="327"/>
      <c r="AA383" s="4"/>
      <c r="AB383" s="11" t="s">
        <v>190</v>
      </c>
      <c r="AC383" s="11"/>
      <c r="AD383" s="70" t="s">
        <v>191</v>
      </c>
      <c r="AE383" s="24">
        <v>27</v>
      </c>
      <c r="AF383" s="24">
        <v>11</v>
      </c>
      <c r="AG383" s="24">
        <v>6</v>
      </c>
      <c r="AH383" s="24">
        <v>6</v>
      </c>
      <c r="AI383" s="24">
        <v>5</v>
      </c>
      <c r="AJ383" s="24"/>
      <c r="AK383" s="4"/>
      <c r="AL383" s="4"/>
      <c r="AM383" s="346">
        <v>6157.78</v>
      </c>
      <c r="AN383" s="346">
        <v>1640.97</v>
      </c>
      <c r="AO383" s="346">
        <v>477.77</v>
      </c>
      <c r="AP383" s="346">
        <v>293.99</v>
      </c>
      <c r="AQ383" s="346">
        <v>5411.07</v>
      </c>
      <c r="AR383" s="346"/>
      <c r="AS383" s="328"/>
      <c r="AT383" s="328"/>
      <c r="AU383" s="346">
        <v>228.065925925926</v>
      </c>
      <c r="AV383" s="346">
        <v>60.776666666666699</v>
      </c>
      <c r="AW383" s="346">
        <v>17.695185185185199</v>
      </c>
      <c r="AX383" s="346">
        <v>10.8885185185185</v>
      </c>
      <c r="AY383" s="346">
        <v>200.41</v>
      </c>
      <c r="AZ383" s="346"/>
      <c r="BA383" s="4"/>
    </row>
    <row r="384" spans="1:53">
      <c r="B384" s="11" t="s">
        <v>1289</v>
      </c>
      <c r="C384" s="11"/>
      <c r="D384" s="70" t="s">
        <v>460</v>
      </c>
      <c r="E384" s="11">
        <v>1</v>
      </c>
      <c r="F384" s="11"/>
      <c r="G384" s="11"/>
      <c r="H384" s="11"/>
      <c r="I384" s="11"/>
      <c r="J384" s="11"/>
      <c r="M384" s="327">
        <v>452.74</v>
      </c>
      <c r="N384" s="327">
        <v>0</v>
      </c>
      <c r="O384" s="327">
        <v>0</v>
      </c>
      <c r="P384" s="327">
        <v>0</v>
      </c>
      <c r="Q384" s="327">
        <v>0</v>
      </c>
      <c r="R384" s="327"/>
      <c r="S384" s="328"/>
      <c r="T384" s="328"/>
      <c r="U384" s="327">
        <v>452.74</v>
      </c>
      <c r="V384" s="327">
        <v>0</v>
      </c>
      <c r="W384" s="327">
        <v>0</v>
      </c>
      <c r="X384" s="327">
        <v>0</v>
      </c>
      <c r="Y384" s="327">
        <v>0</v>
      </c>
      <c r="Z384" s="327"/>
      <c r="AA384" s="4"/>
      <c r="AB384" s="11" t="s">
        <v>641</v>
      </c>
      <c r="AC384" s="11"/>
      <c r="AD384" s="70" t="s">
        <v>237</v>
      </c>
      <c r="AE384" s="24">
        <v>7</v>
      </c>
      <c r="AF384" s="24">
        <v>3</v>
      </c>
      <c r="AG384" s="24">
        <v>3</v>
      </c>
      <c r="AH384" s="24">
        <v>3</v>
      </c>
      <c r="AI384" s="24">
        <v>2</v>
      </c>
      <c r="AJ384" s="24"/>
      <c r="AK384" s="4"/>
      <c r="AL384" s="4"/>
      <c r="AM384" s="346">
        <v>25527.919999999998</v>
      </c>
      <c r="AN384" s="346">
        <v>1118.19</v>
      </c>
      <c r="AO384" s="346">
        <v>381.37</v>
      </c>
      <c r="AP384" s="346">
        <v>357.78</v>
      </c>
      <c r="AQ384" s="346">
        <v>864.76</v>
      </c>
      <c r="AR384" s="346"/>
      <c r="AS384" s="328"/>
      <c r="AT384" s="328"/>
      <c r="AU384" s="346">
        <v>3646.8457142857101</v>
      </c>
      <c r="AV384" s="346">
        <v>159.741428571429</v>
      </c>
      <c r="AW384" s="346">
        <v>63.561666666666703</v>
      </c>
      <c r="AX384" s="346">
        <v>59.63</v>
      </c>
      <c r="AY384" s="346">
        <v>144.12666666666701</v>
      </c>
      <c r="AZ384" s="346"/>
      <c r="BA384" s="4"/>
    </row>
    <row r="385" spans="2:53">
      <c r="B385" s="11" t="s">
        <v>190</v>
      </c>
      <c r="C385" s="11"/>
      <c r="D385" s="70" t="s">
        <v>191</v>
      </c>
      <c r="E385" s="11">
        <v>171</v>
      </c>
      <c r="F385" s="11">
        <v>101</v>
      </c>
      <c r="G385" s="11">
        <v>77</v>
      </c>
      <c r="H385" s="11">
        <v>71</v>
      </c>
      <c r="I385" s="11">
        <v>73</v>
      </c>
      <c r="J385" s="11"/>
      <c r="M385" s="327">
        <v>50494.879999999997</v>
      </c>
      <c r="N385" s="327">
        <v>32809.32</v>
      </c>
      <c r="O385" s="327">
        <v>14023.62</v>
      </c>
      <c r="P385" s="327">
        <v>12024.17</v>
      </c>
      <c r="Q385" s="327">
        <v>141414.59</v>
      </c>
      <c r="R385" s="327"/>
      <c r="S385" s="328"/>
      <c r="T385" s="328"/>
      <c r="U385" s="327">
        <v>268.589787234043</v>
      </c>
      <c r="V385" s="327">
        <v>174.51765957446801</v>
      </c>
      <c r="W385" s="327">
        <v>76.215326086956495</v>
      </c>
      <c r="X385" s="327">
        <v>65.705846994535506</v>
      </c>
      <c r="Y385" s="327">
        <v>772.75732240437105</v>
      </c>
      <c r="Z385" s="327"/>
      <c r="AA385" s="4"/>
      <c r="AB385" s="11" t="s">
        <v>192</v>
      </c>
      <c r="AC385" s="11"/>
      <c r="AD385" s="70" t="s">
        <v>193</v>
      </c>
      <c r="AE385" s="24">
        <v>81</v>
      </c>
      <c r="AF385" s="24">
        <v>45</v>
      </c>
      <c r="AG385" s="24">
        <v>30</v>
      </c>
      <c r="AH385" s="24">
        <v>28</v>
      </c>
      <c r="AI385" s="24">
        <v>29</v>
      </c>
      <c r="AJ385" s="24"/>
      <c r="AK385" s="4"/>
      <c r="AL385" s="4"/>
      <c r="AM385" s="346">
        <v>45169.99</v>
      </c>
      <c r="AN385" s="346">
        <v>19795.52</v>
      </c>
      <c r="AO385" s="346">
        <v>17664.41</v>
      </c>
      <c r="AP385" s="346">
        <v>18498.59</v>
      </c>
      <c r="AQ385" s="346">
        <v>211547.82</v>
      </c>
      <c r="AR385" s="346"/>
      <c r="AS385" s="328"/>
      <c r="AT385" s="328"/>
      <c r="AU385" s="346">
        <v>550.85353658536599</v>
      </c>
      <c r="AV385" s="346">
        <v>241.40878048780499</v>
      </c>
      <c r="AW385" s="346">
        <v>235.525466666667</v>
      </c>
      <c r="AX385" s="346">
        <v>234.15936708860701</v>
      </c>
      <c r="AY385" s="346">
        <v>2644.3477499999999</v>
      </c>
      <c r="AZ385" s="346"/>
      <c r="BA385" s="4"/>
    </row>
    <row r="386" spans="2:53">
      <c r="B386" s="11" t="s">
        <v>641</v>
      </c>
      <c r="C386" s="11"/>
      <c r="D386" s="70" t="s">
        <v>237</v>
      </c>
      <c r="E386" s="11">
        <v>9</v>
      </c>
      <c r="F386" s="11">
        <v>7</v>
      </c>
      <c r="G386" s="11">
        <v>3</v>
      </c>
      <c r="H386" s="11">
        <v>3</v>
      </c>
      <c r="I386" s="11">
        <v>5</v>
      </c>
      <c r="J386" s="11"/>
      <c r="M386" s="327">
        <v>2061.67</v>
      </c>
      <c r="N386" s="327">
        <v>3239.85</v>
      </c>
      <c r="O386" s="327">
        <v>409.95</v>
      </c>
      <c r="P386" s="327">
        <v>474.19</v>
      </c>
      <c r="Q386" s="327">
        <v>13742.74</v>
      </c>
      <c r="R386" s="327"/>
      <c r="S386" s="328"/>
      <c r="T386" s="328"/>
      <c r="U386" s="327">
        <v>206.167</v>
      </c>
      <c r="V386" s="327">
        <v>323.98500000000001</v>
      </c>
      <c r="W386" s="327">
        <v>40.994999999999997</v>
      </c>
      <c r="X386" s="327">
        <v>47.418999999999997</v>
      </c>
      <c r="Y386" s="327">
        <v>1374.2739999999999</v>
      </c>
      <c r="Z386" s="327"/>
      <c r="AA386" s="4"/>
      <c r="AB386" s="11" t="s">
        <v>524</v>
      </c>
      <c r="AC386" s="11"/>
      <c r="AD386" s="70" t="s">
        <v>391</v>
      </c>
      <c r="AE386" s="24"/>
      <c r="AF386" s="24"/>
      <c r="AG386" s="24">
        <v>1</v>
      </c>
      <c r="AH386" s="24"/>
      <c r="AI386" s="24"/>
      <c r="AJ386" s="24"/>
      <c r="AK386" s="4"/>
      <c r="AL386" s="4"/>
      <c r="AM386" s="346">
        <v>0</v>
      </c>
      <c r="AN386" s="346">
        <v>0</v>
      </c>
      <c r="AO386" s="346">
        <v>65</v>
      </c>
      <c r="AP386" s="346"/>
      <c r="AQ386" s="346"/>
      <c r="AR386" s="346"/>
      <c r="AS386" s="328"/>
      <c r="AT386" s="328"/>
      <c r="AU386" s="346">
        <v>0</v>
      </c>
      <c r="AV386" s="346">
        <v>0</v>
      </c>
      <c r="AW386" s="346">
        <v>65</v>
      </c>
      <c r="AX386" s="346"/>
      <c r="AY386" s="346"/>
      <c r="AZ386" s="346"/>
      <c r="BA386" s="4"/>
    </row>
    <row r="387" spans="2:53">
      <c r="B387" s="11" t="s">
        <v>192</v>
      </c>
      <c r="C387" s="11"/>
      <c r="D387" s="70" t="s">
        <v>193</v>
      </c>
      <c r="E387" s="11">
        <v>908</v>
      </c>
      <c r="F387" s="11">
        <v>573</v>
      </c>
      <c r="G387" s="11">
        <v>434</v>
      </c>
      <c r="H387" s="11">
        <v>408</v>
      </c>
      <c r="I387" s="11">
        <v>424</v>
      </c>
      <c r="J387" s="11"/>
      <c r="M387" s="327">
        <v>194965.72</v>
      </c>
      <c r="N387" s="327">
        <v>94447.000000000102</v>
      </c>
      <c r="O387" s="327">
        <v>60677.26</v>
      </c>
      <c r="P387" s="327">
        <v>68896.860000000102</v>
      </c>
      <c r="Q387" s="327">
        <v>759682.97</v>
      </c>
      <c r="R387" s="327"/>
      <c r="S387" s="328"/>
      <c r="T387" s="328"/>
      <c r="U387" s="327">
        <v>188.92027131782899</v>
      </c>
      <c r="V387" s="327">
        <v>91.518410852713203</v>
      </c>
      <c r="W387" s="327">
        <v>60.556147704590799</v>
      </c>
      <c r="X387" s="327">
        <v>68.690787637088803</v>
      </c>
      <c r="Y387" s="327">
        <v>759.68296999999995</v>
      </c>
      <c r="Z387" s="327"/>
      <c r="AA387" s="4"/>
      <c r="AB387" s="11" t="s">
        <v>524</v>
      </c>
      <c r="AC387" s="11"/>
      <c r="AD387" s="70" t="s">
        <v>525</v>
      </c>
      <c r="AE387" s="24">
        <v>677</v>
      </c>
      <c r="AF387" s="24">
        <v>399</v>
      </c>
      <c r="AG387" s="24">
        <v>288</v>
      </c>
      <c r="AH387" s="24">
        <v>254</v>
      </c>
      <c r="AI387" s="24">
        <v>225</v>
      </c>
      <c r="AJ387" s="24"/>
      <c r="AK387" s="4"/>
      <c r="AL387" s="4"/>
      <c r="AM387" s="346">
        <v>325481.53999999998</v>
      </c>
      <c r="AN387" s="346">
        <v>134659.84</v>
      </c>
      <c r="AO387" s="346">
        <v>56521.760000000002</v>
      </c>
      <c r="AP387" s="346">
        <v>66075.820000000007</v>
      </c>
      <c r="AQ387" s="346">
        <v>212279.89</v>
      </c>
      <c r="AR387" s="346"/>
      <c r="AS387" s="328"/>
      <c r="AT387" s="328"/>
      <c r="AU387" s="346">
        <v>468.99357348703097</v>
      </c>
      <c r="AV387" s="346">
        <v>194.034351585015</v>
      </c>
      <c r="AW387" s="346">
        <v>88.315250000000006</v>
      </c>
      <c r="AX387" s="346">
        <v>99.963419062027199</v>
      </c>
      <c r="AY387" s="346">
        <v>323.59739329268302</v>
      </c>
      <c r="AZ387" s="346"/>
      <c r="BA387" s="4"/>
    </row>
    <row r="388" spans="2:53">
      <c r="B388" s="11" t="s">
        <v>524</v>
      </c>
      <c r="C388" s="11"/>
      <c r="D388" s="70" t="s">
        <v>525</v>
      </c>
      <c r="E388" s="11">
        <v>5628</v>
      </c>
      <c r="F388" s="11">
        <v>4361</v>
      </c>
      <c r="G388" s="11">
        <v>3735</v>
      </c>
      <c r="H388" s="11">
        <v>3844</v>
      </c>
      <c r="I388" s="11">
        <v>3774</v>
      </c>
      <c r="J388" s="11"/>
      <c r="M388" s="327">
        <v>727678.03999999806</v>
      </c>
      <c r="N388" s="327">
        <v>425359.73</v>
      </c>
      <c r="O388" s="327">
        <v>295735.64</v>
      </c>
      <c r="P388" s="327">
        <v>384351.73000000097</v>
      </c>
      <c r="Q388" s="327">
        <v>4121775.27</v>
      </c>
      <c r="R388" s="327"/>
      <c r="S388" s="328"/>
      <c r="T388" s="328"/>
      <c r="U388" s="327">
        <v>112.71345105328299</v>
      </c>
      <c r="V388" s="327">
        <v>65.885955700124001</v>
      </c>
      <c r="W388" s="327">
        <v>47.660860596293404</v>
      </c>
      <c r="X388" s="327">
        <v>62.669448883091597</v>
      </c>
      <c r="Y388" s="327">
        <v>678.03508307287404</v>
      </c>
      <c r="Z388" s="327"/>
      <c r="AA388" s="4"/>
      <c r="AB388" s="11" t="s">
        <v>524</v>
      </c>
      <c r="AC388" s="11"/>
      <c r="AD388" s="70" t="s">
        <v>527</v>
      </c>
      <c r="AE388" s="24">
        <v>2</v>
      </c>
      <c r="AF388" s="24"/>
      <c r="AG388" s="24"/>
      <c r="AH388" s="24"/>
      <c r="AI388" s="24"/>
      <c r="AJ388" s="24"/>
      <c r="AK388" s="4"/>
      <c r="AL388" s="4"/>
      <c r="AM388" s="346">
        <v>1373.54</v>
      </c>
      <c r="AN388" s="346">
        <v>0</v>
      </c>
      <c r="AO388" s="346">
        <v>0</v>
      </c>
      <c r="AP388" s="346">
        <v>0</v>
      </c>
      <c r="AQ388" s="346">
        <v>0</v>
      </c>
      <c r="AR388" s="346"/>
      <c r="AS388" s="328"/>
      <c r="AT388" s="328"/>
      <c r="AU388" s="346">
        <v>686.77</v>
      </c>
      <c r="AV388" s="346">
        <v>0</v>
      </c>
      <c r="AW388" s="346">
        <v>0</v>
      </c>
      <c r="AX388" s="346">
        <v>0</v>
      </c>
      <c r="AY388" s="346">
        <v>0</v>
      </c>
      <c r="AZ388" s="346"/>
      <c r="BA388" s="4"/>
    </row>
    <row r="389" spans="2:53">
      <c r="B389" s="11" t="s">
        <v>524</v>
      </c>
      <c r="C389" s="11"/>
      <c r="D389" s="70" t="s">
        <v>527</v>
      </c>
      <c r="E389" s="11">
        <v>1</v>
      </c>
      <c r="F389" s="11"/>
      <c r="G389" s="11"/>
      <c r="H389" s="11"/>
      <c r="I389" s="11"/>
      <c r="J389" s="11"/>
      <c r="M389" s="327">
        <v>22.03</v>
      </c>
      <c r="N389" s="327">
        <v>0</v>
      </c>
      <c r="O389" s="327">
        <v>0</v>
      </c>
      <c r="P389" s="327"/>
      <c r="Q389" s="327"/>
      <c r="R389" s="327"/>
      <c r="S389" s="328"/>
      <c r="T389" s="328"/>
      <c r="U389" s="327">
        <v>22.03</v>
      </c>
      <c r="V389" s="327">
        <v>0</v>
      </c>
      <c r="W389" s="327">
        <v>0</v>
      </c>
      <c r="X389" s="327"/>
      <c r="Y389" s="327"/>
      <c r="Z389" s="327"/>
      <c r="AA389" s="4"/>
      <c r="AB389" s="11" t="s">
        <v>524</v>
      </c>
      <c r="AC389" s="11"/>
      <c r="AD389" s="70" t="s">
        <v>529</v>
      </c>
      <c r="AE389" s="24"/>
      <c r="AF389" s="24">
        <v>1</v>
      </c>
      <c r="AG389" s="24">
        <v>1</v>
      </c>
      <c r="AH389" s="24">
        <v>1</v>
      </c>
      <c r="AI389" s="24">
        <v>1</v>
      </c>
      <c r="AJ389" s="24"/>
      <c r="AK389" s="4"/>
      <c r="AL389" s="4"/>
      <c r="AM389" s="346">
        <v>0</v>
      </c>
      <c r="AN389" s="346">
        <v>9.9600000000000009</v>
      </c>
      <c r="AO389" s="346">
        <v>9.6300000000000008</v>
      </c>
      <c r="AP389" s="346">
        <v>9.6199999999999992</v>
      </c>
      <c r="AQ389" s="346">
        <v>342.53</v>
      </c>
      <c r="AR389" s="346"/>
      <c r="AS389" s="328"/>
      <c r="AT389" s="328"/>
      <c r="AU389" s="346">
        <v>0</v>
      </c>
      <c r="AV389" s="346">
        <v>9.9600000000000009</v>
      </c>
      <c r="AW389" s="346">
        <v>9.6300000000000008</v>
      </c>
      <c r="AX389" s="346">
        <v>9.6199999999999992</v>
      </c>
      <c r="AY389" s="346">
        <v>342.53</v>
      </c>
      <c r="AZ389" s="346"/>
      <c r="BA389" s="4"/>
    </row>
    <row r="390" spans="2:53">
      <c r="B390" s="11" t="s">
        <v>584</v>
      </c>
      <c r="C390" s="11"/>
      <c r="D390" s="70" t="s">
        <v>295</v>
      </c>
      <c r="E390" s="11">
        <v>10</v>
      </c>
      <c r="F390" s="11">
        <v>5</v>
      </c>
      <c r="G390" s="11">
        <v>4</v>
      </c>
      <c r="H390" s="11">
        <v>3</v>
      </c>
      <c r="I390" s="11">
        <v>3</v>
      </c>
      <c r="J390" s="11"/>
      <c r="M390" s="327">
        <v>2308.81</v>
      </c>
      <c r="N390" s="327">
        <v>882.66</v>
      </c>
      <c r="O390" s="327">
        <v>507.57</v>
      </c>
      <c r="P390" s="327">
        <v>558.25</v>
      </c>
      <c r="Q390" s="327">
        <v>6330.96</v>
      </c>
      <c r="R390" s="327"/>
      <c r="S390" s="328"/>
      <c r="T390" s="328"/>
      <c r="U390" s="327">
        <v>230.881</v>
      </c>
      <c r="V390" s="327">
        <v>88.266000000000005</v>
      </c>
      <c r="W390" s="327">
        <v>63.446249999999999</v>
      </c>
      <c r="X390" s="327">
        <v>62.0277777777778</v>
      </c>
      <c r="Y390" s="327">
        <v>703.44</v>
      </c>
      <c r="Z390" s="327"/>
      <c r="AA390" s="4"/>
      <c r="AB390" s="11" t="s">
        <v>231</v>
      </c>
      <c r="AC390" s="11"/>
      <c r="AD390" s="70" t="s">
        <v>232</v>
      </c>
      <c r="AE390" s="24">
        <v>6</v>
      </c>
      <c r="AF390" s="24">
        <v>5</v>
      </c>
      <c r="AG390" s="24">
        <v>4</v>
      </c>
      <c r="AH390" s="24">
        <v>3</v>
      </c>
      <c r="AI390" s="24">
        <v>3</v>
      </c>
      <c r="AJ390" s="24"/>
      <c r="AK390" s="4"/>
      <c r="AL390" s="4"/>
      <c r="AM390" s="346">
        <v>681.18</v>
      </c>
      <c r="AN390" s="346">
        <v>454.94</v>
      </c>
      <c r="AO390" s="346">
        <v>162.91</v>
      </c>
      <c r="AP390" s="346">
        <v>155.93</v>
      </c>
      <c r="AQ390" s="346">
        <v>286.83999999999997</v>
      </c>
      <c r="AR390" s="346"/>
      <c r="AS390" s="328"/>
      <c r="AT390" s="328"/>
      <c r="AU390" s="346">
        <v>113.53</v>
      </c>
      <c r="AV390" s="346">
        <v>75.823333333333295</v>
      </c>
      <c r="AW390" s="346">
        <v>27.151666666666699</v>
      </c>
      <c r="AX390" s="346">
        <v>25.988333333333301</v>
      </c>
      <c r="AY390" s="346">
        <v>47.8066666666667</v>
      </c>
      <c r="AZ390" s="346"/>
      <c r="BA390" s="4"/>
    </row>
    <row r="391" spans="2:53">
      <c r="B391" s="11" t="s">
        <v>231</v>
      </c>
      <c r="C391" s="11"/>
      <c r="D391" s="70" t="s">
        <v>232</v>
      </c>
      <c r="E391" s="11">
        <v>28</v>
      </c>
      <c r="F391" s="11">
        <v>16</v>
      </c>
      <c r="G391" s="11">
        <v>7</v>
      </c>
      <c r="H391" s="11">
        <v>6</v>
      </c>
      <c r="I391" s="11">
        <v>7</v>
      </c>
      <c r="J391" s="11"/>
      <c r="M391" s="327">
        <v>6694.7</v>
      </c>
      <c r="N391" s="327">
        <v>2210.4</v>
      </c>
      <c r="O391" s="327">
        <v>972.21</v>
      </c>
      <c r="P391" s="327">
        <v>1173.17</v>
      </c>
      <c r="Q391" s="327">
        <v>9364.86</v>
      </c>
      <c r="R391" s="327"/>
      <c r="S391" s="328"/>
      <c r="T391" s="328"/>
      <c r="U391" s="327">
        <v>215.95806451612901</v>
      </c>
      <c r="V391" s="327">
        <v>71.303225806451593</v>
      </c>
      <c r="W391" s="327">
        <v>31.361612903225801</v>
      </c>
      <c r="X391" s="327">
        <v>37.844193548387103</v>
      </c>
      <c r="Y391" s="327">
        <v>302.09225806451599</v>
      </c>
      <c r="Z391" s="327"/>
      <c r="AA391" s="4"/>
      <c r="AB391" s="11" t="s">
        <v>333</v>
      </c>
      <c r="AC391" s="11"/>
      <c r="AD391" s="70" t="s">
        <v>334</v>
      </c>
      <c r="AE391" s="24">
        <v>45</v>
      </c>
      <c r="AF391" s="24">
        <v>29</v>
      </c>
      <c r="AG391" s="24">
        <v>23</v>
      </c>
      <c r="AH391" s="24">
        <v>19</v>
      </c>
      <c r="AI391" s="24">
        <v>17</v>
      </c>
      <c r="AJ391" s="24"/>
      <c r="AK391" s="4"/>
      <c r="AL391" s="4"/>
      <c r="AM391" s="346">
        <v>4613.32</v>
      </c>
      <c r="AN391" s="346">
        <v>1436.48</v>
      </c>
      <c r="AO391" s="346">
        <v>1167.77</v>
      </c>
      <c r="AP391" s="346">
        <v>908.21</v>
      </c>
      <c r="AQ391" s="346">
        <v>2208.4</v>
      </c>
      <c r="AR391" s="346"/>
      <c r="AS391" s="328"/>
      <c r="AT391" s="328"/>
      <c r="AU391" s="346">
        <v>98.1557446808511</v>
      </c>
      <c r="AV391" s="346">
        <v>30.563404255319099</v>
      </c>
      <c r="AW391" s="346">
        <v>26.5402272727273</v>
      </c>
      <c r="AX391" s="346">
        <v>20.1824444444444</v>
      </c>
      <c r="AY391" s="346">
        <v>49.075555555555503</v>
      </c>
      <c r="AZ391" s="346"/>
      <c r="BA391" s="4"/>
    </row>
    <row r="392" spans="2:53">
      <c r="B392" s="11" t="s">
        <v>231</v>
      </c>
      <c r="C392" s="11"/>
      <c r="D392" s="70" t="s">
        <v>501</v>
      </c>
      <c r="E392" s="11">
        <v>1</v>
      </c>
      <c r="F392" s="11">
        <v>1</v>
      </c>
      <c r="G392" s="11">
        <v>1</v>
      </c>
      <c r="H392" s="11">
        <v>1</v>
      </c>
      <c r="I392" s="11">
        <v>1</v>
      </c>
      <c r="J392" s="11"/>
      <c r="M392" s="327">
        <v>142.52000000000001</v>
      </c>
      <c r="N392" s="327">
        <v>106.08</v>
      </c>
      <c r="O392" s="327">
        <v>81.599999999999994</v>
      </c>
      <c r="P392" s="327">
        <v>82.57</v>
      </c>
      <c r="Q392" s="327">
        <v>874.76</v>
      </c>
      <c r="R392" s="327"/>
      <c r="S392" s="328"/>
      <c r="T392" s="328"/>
      <c r="U392" s="327">
        <v>142.52000000000001</v>
      </c>
      <c r="V392" s="327">
        <v>106.08</v>
      </c>
      <c r="W392" s="327">
        <v>81.599999999999994</v>
      </c>
      <c r="X392" s="327">
        <v>82.57</v>
      </c>
      <c r="Y392" s="327">
        <v>874.76</v>
      </c>
      <c r="Z392" s="327"/>
      <c r="AA392" s="4"/>
      <c r="AB392" s="11" t="s">
        <v>394</v>
      </c>
      <c r="AC392" s="11"/>
      <c r="AD392" s="70" t="s">
        <v>391</v>
      </c>
      <c r="AE392" s="24">
        <v>2</v>
      </c>
      <c r="AF392" s="24">
        <v>1</v>
      </c>
      <c r="AG392" s="24">
        <v>1</v>
      </c>
      <c r="AH392" s="24">
        <v>1</v>
      </c>
      <c r="AI392" s="24"/>
      <c r="AJ392" s="24"/>
      <c r="AK392" s="4"/>
      <c r="AL392" s="4"/>
      <c r="AM392" s="346">
        <v>64.39</v>
      </c>
      <c r="AN392" s="346">
        <v>25.15</v>
      </c>
      <c r="AO392" s="346">
        <v>13.48</v>
      </c>
      <c r="AP392" s="346">
        <v>32.119999999999997</v>
      </c>
      <c r="AQ392" s="346">
        <v>0</v>
      </c>
      <c r="AR392" s="346"/>
      <c r="AS392" s="328"/>
      <c r="AT392" s="328"/>
      <c r="AU392" s="346">
        <v>32.195</v>
      </c>
      <c r="AV392" s="346">
        <v>12.574999999999999</v>
      </c>
      <c r="AW392" s="346">
        <v>6.74</v>
      </c>
      <c r="AX392" s="346">
        <v>16.059999999999999</v>
      </c>
      <c r="AY392" s="346">
        <v>0</v>
      </c>
      <c r="AZ392" s="346"/>
      <c r="BA392" s="4"/>
    </row>
    <row r="393" spans="2:53">
      <c r="B393" s="11" t="s">
        <v>333</v>
      </c>
      <c r="C393" s="11"/>
      <c r="D393" s="70" t="s">
        <v>334</v>
      </c>
      <c r="E393" s="11">
        <v>185</v>
      </c>
      <c r="F393" s="11">
        <v>104</v>
      </c>
      <c r="G393" s="11">
        <v>74</v>
      </c>
      <c r="H393" s="11">
        <v>44</v>
      </c>
      <c r="I393" s="11">
        <v>32</v>
      </c>
      <c r="J393" s="11"/>
      <c r="M393" s="327">
        <v>15804.86</v>
      </c>
      <c r="N393" s="327">
        <v>11773.32</v>
      </c>
      <c r="O393" s="327">
        <v>4997.8500000000004</v>
      </c>
      <c r="P393" s="327">
        <v>4583.9799999999996</v>
      </c>
      <c r="Q393" s="327">
        <v>53441.33</v>
      </c>
      <c r="R393" s="327"/>
      <c r="S393" s="328"/>
      <c r="T393" s="328"/>
      <c r="U393" s="327">
        <v>80.227715736040594</v>
      </c>
      <c r="V393" s="327">
        <v>59.763045685279202</v>
      </c>
      <c r="W393" s="327">
        <v>28.077808988764101</v>
      </c>
      <c r="X393" s="327">
        <v>25.898192090395501</v>
      </c>
      <c r="Y393" s="327">
        <v>310.70540697674397</v>
      </c>
      <c r="Z393" s="327"/>
      <c r="AA393" s="4"/>
      <c r="AB393" s="11" t="s">
        <v>394</v>
      </c>
      <c r="AC393" s="11"/>
      <c r="AD393" s="70" t="s">
        <v>395</v>
      </c>
      <c r="AE393" s="24">
        <v>22</v>
      </c>
      <c r="AF393" s="24">
        <v>18</v>
      </c>
      <c r="AG393" s="24">
        <v>17</v>
      </c>
      <c r="AH393" s="24">
        <v>9</v>
      </c>
      <c r="AI393" s="24">
        <v>7</v>
      </c>
      <c r="AJ393" s="24"/>
      <c r="AK393" s="4"/>
      <c r="AL393" s="4"/>
      <c r="AM393" s="346">
        <v>3739.98</v>
      </c>
      <c r="AN393" s="346">
        <v>3333.79</v>
      </c>
      <c r="AO393" s="346">
        <v>2061.4699999999998</v>
      </c>
      <c r="AP393" s="346">
        <v>1232.47</v>
      </c>
      <c r="AQ393" s="346">
        <v>2642.03</v>
      </c>
      <c r="AR393" s="346"/>
      <c r="AS393" s="328"/>
      <c r="AT393" s="328"/>
      <c r="AU393" s="346">
        <v>149.5992</v>
      </c>
      <c r="AV393" s="346">
        <v>133.35159999999999</v>
      </c>
      <c r="AW393" s="346">
        <v>82.458799999999997</v>
      </c>
      <c r="AX393" s="346">
        <v>51.352916666666701</v>
      </c>
      <c r="AY393" s="346">
        <v>110.084583333333</v>
      </c>
      <c r="AZ393" s="346"/>
      <c r="BA393" s="4"/>
    </row>
    <row r="394" spans="2:53">
      <c r="B394" s="11" t="s">
        <v>394</v>
      </c>
      <c r="C394" s="11"/>
      <c r="D394" s="70" t="s">
        <v>391</v>
      </c>
      <c r="E394" s="11">
        <v>1</v>
      </c>
      <c r="F394" s="11">
        <v>1</v>
      </c>
      <c r="G394" s="11">
        <v>1</v>
      </c>
      <c r="H394" s="11">
        <v>1</v>
      </c>
      <c r="I394" s="11">
        <v>1</v>
      </c>
      <c r="J394" s="11"/>
      <c r="M394" s="327">
        <v>118.5</v>
      </c>
      <c r="N394" s="327">
        <v>101.39</v>
      </c>
      <c r="O394" s="327">
        <v>83.33</v>
      </c>
      <c r="P394" s="327">
        <v>188.82</v>
      </c>
      <c r="Q394" s="327">
        <v>63.78</v>
      </c>
      <c r="R394" s="327"/>
      <c r="S394" s="328"/>
      <c r="T394" s="328"/>
      <c r="U394" s="327">
        <v>118.5</v>
      </c>
      <c r="V394" s="327">
        <v>101.39</v>
      </c>
      <c r="W394" s="327">
        <v>83.33</v>
      </c>
      <c r="X394" s="327">
        <v>188.82</v>
      </c>
      <c r="Y394" s="327">
        <v>63.78</v>
      </c>
      <c r="Z394" s="327"/>
      <c r="AA394" s="4"/>
      <c r="AB394" s="11" t="s">
        <v>194</v>
      </c>
      <c r="AC394" s="11"/>
      <c r="AD394" s="70" t="s">
        <v>195</v>
      </c>
      <c r="AE394" s="24">
        <v>26</v>
      </c>
      <c r="AF394" s="24">
        <v>5</v>
      </c>
      <c r="AG394" s="24">
        <v>5</v>
      </c>
      <c r="AH394" s="24">
        <v>4</v>
      </c>
      <c r="AI394" s="24">
        <v>5</v>
      </c>
      <c r="AJ394" s="24"/>
      <c r="AK394" s="4"/>
      <c r="AL394" s="4"/>
      <c r="AM394" s="346">
        <v>9718.4699999999993</v>
      </c>
      <c r="AN394" s="346">
        <v>920.95</v>
      </c>
      <c r="AO394" s="346">
        <v>1105.76</v>
      </c>
      <c r="AP394" s="346">
        <v>895.35</v>
      </c>
      <c r="AQ394" s="346">
        <v>1516.02</v>
      </c>
      <c r="AR394" s="346"/>
      <c r="AS394" s="328"/>
      <c r="AT394" s="328"/>
      <c r="AU394" s="346">
        <v>347.088214285714</v>
      </c>
      <c r="AV394" s="346">
        <v>32.891071428571401</v>
      </c>
      <c r="AW394" s="346">
        <v>40.9540740740741</v>
      </c>
      <c r="AX394" s="346">
        <v>33.161111111111097</v>
      </c>
      <c r="AY394" s="346">
        <v>54.143571428571398</v>
      </c>
      <c r="AZ394" s="346"/>
      <c r="BA394" s="4"/>
    </row>
    <row r="395" spans="2:53">
      <c r="B395" s="11" t="s">
        <v>394</v>
      </c>
      <c r="C395" s="11"/>
      <c r="D395" s="70" t="s">
        <v>395</v>
      </c>
      <c r="E395" s="11">
        <v>706</v>
      </c>
      <c r="F395" s="11">
        <v>459</v>
      </c>
      <c r="G395" s="11">
        <v>371</v>
      </c>
      <c r="H395" s="11">
        <v>355</v>
      </c>
      <c r="I395" s="11">
        <v>350</v>
      </c>
      <c r="J395" s="11"/>
      <c r="M395" s="327">
        <v>122575.74</v>
      </c>
      <c r="N395" s="327">
        <v>67147.37</v>
      </c>
      <c r="O395" s="327">
        <v>44666.8</v>
      </c>
      <c r="P395" s="327">
        <v>64714.3</v>
      </c>
      <c r="Q395" s="327">
        <v>580941.39</v>
      </c>
      <c r="R395" s="327"/>
      <c r="S395" s="328"/>
      <c r="T395" s="328"/>
      <c r="U395" s="327">
        <v>150.215367647059</v>
      </c>
      <c r="V395" s="327">
        <v>82.288443627451002</v>
      </c>
      <c r="W395" s="327">
        <v>56.683756345177699</v>
      </c>
      <c r="X395" s="327">
        <v>82.438598726114705</v>
      </c>
      <c r="Y395" s="327">
        <v>737.23526649746202</v>
      </c>
      <c r="Z395" s="327"/>
      <c r="AA395" s="4"/>
      <c r="AB395" s="11" t="s">
        <v>194</v>
      </c>
      <c r="AC395" s="11"/>
      <c r="AD395" s="70" t="s">
        <v>197</v>
      </c>
      <c r="AE395" s="24">
        <v>6</v>
      </c>
      <c r="AF395" s="24">
        <v>5</v>
      </c>
      <c r="AG395" s="24">
        <v>3</v>
      </c>
      <c r="AH395" s="24">
        <v>3</v>
      </c>
      <c r="AI395" s="24">
        <v>2</v>
      </c>
      <c r="AJ395" s="24"/>
      <c r="AK395" s="4"/>
      <c r="AL395" s="4"/>
      <c r="AM395" s="346">
        <v>5575.39</v>
      </c>
      <c r="AN395" s="346">
        <v>4339.8599999999997</v>
      </c>
      <c r="AO395" s="346">
        <v>3602.81</v>
      </c>
      <c r="AP395" s="346">
        <v>2952.11</v>
      </c>
      <c r="AQ395" s="346">
        <v>2085.23</v>
      </c>
      <c r="AR395" s="346"/>
      <c r="AS395" s="328"/>
      <c r="AT395" s="328"/>
      <c r="AU395" s="346">
        <v>929.23166666666702</v>
      </c>
      <c r="AV395" s="346">
        <v>723.31</v>
      </c>
      <c r="AW395" s="346">
        <v>720.56200000000001</v>
      </c>
      <c r="AX395" s="346">
        <v>590.42200000000003</v>
      </c>
      <c r="AY395" s="346">
        <v>417.04599999999999</v>
      </c>
      <c r="AZ395" s="346"/>
      <c r="BA395" s="4"/>
    </row>
    <row r="396" spans="2:53">
      <c r="B396" s="11" t="s">
        <v>194</v>
      </c>
      <c r="C396" s="11"/>
      <c r="D396" s="70" t="s">
        <v>195</v>
      </c>
      <c r="E396" s="11">
        <v>289</v>
      </c>
      <c r="F396" s="11">
        <v>153</v>
      </c>
      <c r="G396" s="11">
        <v>124</v>
      </c>
      <c r="H396" s="11">
        <v>116</v>
      </c>
      <c r="I396" s="11">
        <v>116</v>
      </c>
      <c r="J396" s="11"/>
      <c r="M396" s="327">
        <v>54447.8</v>
      </c>
      <c r="N396" s="327">
        <v>24179.57</v>
      </c>
      <c r="O396" s="327">
        <v>16529.91</v>
      </c>
      <c r="P396" s="327">
        <v>17155.52</v>
      </c>
      <c r="Q396" s="327">
        <v>147368.62</v>
      </c>
      <c r="R396" s="327"/>
      <c r="S396" s="328"/>
      <c r="T396" s="328"/>
      <c r="U396" s="327">
        <v>161.56617210682501</v>
      </c>
      <c r="V396" s="327">
        <v>71.749465875371001</v>
      </c>
      <c r="W396" s="327">
        <v>51.65596875</v>
      </c>
      <c r="X396" s="327">
        <v>54.118359621451098</v>
      </c>
      <c r="Y396" s="327">
        <v>463.42333333333301</v>
      </c>
      <c r="Z396" s="327"/>
      <c r="AA396" s="4"/>
      <c r="AB396" s="11" t="s">
        <v>283</v>
      </c>
      <c r="AC396" s="11"/>
      <c r="AD396" s="70" t="s">
        <v>284</v>
      </c>
      <c r="AE396" s="24">
        <v>13</v>
      </c>
      <c r="AF396" s="24">
        <v>6</v>
      </c>
      <c r="AG396" s="24">
        <v>3</v>
      </c>
      <c r="AH396" s="24">
        <v>2</v>
      </c>
      <c r="AI396" s="24">
        <v>1</v>
      </c>
      <c r="AJ396" s="24"/>
      <c r="AK396" s="4"/>
      <c r="AL396" s="4"/>
      <c r="AM396" s="346">
        <v>3363.49</v>
      </c>
      <c r="AN396" s="346">
        <v>1409.51</v>
      </c>
      <c r="AO396" s="346">
        <v>310.44</v>
      </c>
      <c r="AP396" s="346">
        <v>408.53</v>
      </c>
      <c r="AQ396" s="346">
        <v>19.739999999999998</v>
      </c>
      <c r="AR396" s="346"/>
      <c r="AS396" s="328"/>
      <c r="AT396" s="328"/>
      <c r="AU396" s="346">
        <v>258.73</v>
      </c>
      <c r="AV396" s="346">
        <v>108.423846153846</v>
      </c>
      <c r="AW396" s="346">
        <v>23.88</v>
      </c>
      <c r="AX396" s="346">
        <v>31.425384615384601</v>
      </c>
      <c r="AY396" s="346">
        <v>1.5184615384615401</v>
      </c>
      <c r="AZ396" s="346"/>
      <c r="BA396" s="4"/>
    </row>
    <row r="397" spans="2:53">
      <c r="B397" s="11" t="s">
        <v>194</v>
      </c>
      <c r="C397" s="11"/>
      <c r="D397" s="70" t="s">
        <v>197</v>
      </c>
      <c r="E397" s="11">
        <v>42</v>
      </c>
      <c r="F397" s="11">
        <v>28</v>
      </c>
      <c r="G397" s="11">
        <v>15</v>
      </c>
      <c r="H397" s="11">
        <v>13</v>
      </c>
      <c r="I397" s="11">
        <v>10</v>
      </c>
      <c r="J397" s="11"/>
      <c r="M397" s="327">
        <v>4531.68</v>
      </c>
      <c r="N397" s="327">
        <v>2139.25</v>
      </c>
      <c r="O397" s="327">
        <v>881.9</v>
      </c>
      <c r="P397" s="327">
        <v>1101.68</v>
      </c>
      <c r="Q397" s="327">
        <v>15812.81</v>
      </c>
      <c r="R397" s="327"/>
      <c r="S397" s="328"/>
      <c r="T397" s="328"/>
      <c r="U397" s="327">
        <v>100.70399999999999</v>
      </c>
      <c r="V397" s="327">
        <v>111.09444444444441</v>
      </c>
      <c r="W397" s="327">
        <v>19.5977777777778</v>
      </c>
      <c r="X397" s="327">
        <v>25.038181818181801</v>
      </c>
      <c r="Y397" s="327">
        <v>359.38204545454602</v>
      </c>
      <c r="Z397" s="327"/>
      <c r="AA397" s="4"/>
      <c r="AB397" s="11" t="s">
        <v>198</v>
      </c>
      <c r="AC397" s="11"/>
      <c r="AD397" s="70" t="s">
        <v>199</v>
      </c>
      <c r="AE397" s="24">
        <v>55</v>
      </c>
      <c r="AF397" s="24">
        <v>30</v>
      </c>
      <c r="AG397" s="24">
        <v>25</v>
      </c>
      <c r="AH397" s="24">
        <v>17</v>
      </c>
      <c r="AI397" s="24">
        <v>5</v>
      </c>
      <c r="AJ397" s="24"/>
      <c r="AK397" s="4"/>
      <c r="AL397" s="4"/>
      <c r="AM397" s="346">
        <v>9377.3799999999992</v>
      </c>
      <c r="AN397" s="346">
        <v>4678.82</v>
      </c>
      <c r="AO397" s="346">
        <v>3070.68</v>
      </c>
      <c r="AP397" s="346">
        <v>3338.57</v>
      </c>
      <c r="AQ397" s="346">
        <v>3553.82</v>
      </c>
      <c r="AR397" s="346"/>
      <c r="AS397" s="328"/>
      <c r="AT397" s="328"/>
      <c r="AU397" s="346">
        <v>167.45321428571401</v>
      </c>
      <c r="AV397" s="346">
        <v>83.550357142857095</v>
      </c>
      <c r="AW397" s="346">
        <v>59.051538461538399</v>
      </c>
      <c r="AX397" s="346">
        <v>69.553541666666703</v>
      </c>
      <c r="AY397" s="346">
        <v>82.646976744186006</v>
      </c>
      <c r="AZ397" s="346"/>
      <c r="BA397" s="4"/>
    </row>
    <row r="398" spans="2:53">
      <c r="B398" s="11" t="s">
        <v>194</v>
      </c>
      <c r="C398" s="11"/>
      <c r="D398" s="70" t="s">
        <v>199</v>
      </c>
      <c r="E398" s="11"/>
      <c r="F398" s="11">
        <v>1</v>
      </c>
      <c r="G398" s="11">
        <v>1</v>
      </c>
      <c r="H398" s="11">
        <v>1</v>
      </c>
      <c r="I398" s="11">
        <v>1</v>
      </c>
      <c r="J398" s="11"/>
      <c r="M398" s="327">
        <v>0</v>
      </c>
      <c r="N398" s="327">
        <v>130.97</v>
      </c>
      <c r="O398" s="327">
        <v>131</v>
      </c>
      <c r="P398" s="327">
        <v>131</v>
      </c>
      <c r="Q398" s="327">
        <v>19.11</v>
      </c>
      <c r="R398" s="327"/>
      <c r="S398" s="328"/>
      <c r="T398" s="328"/>
      <c r="U398" s="327">
        <v>0</v>
      </c>
      <c r="V398" s="327">
        <v>130.97</v>
      </c>
      <c r="W398" s="327">
        <v>131</v>
      </c>
      <c r="X398" s="327">
        <v>131</v>
      </c>
      <c r="Y398" s="327">
        <v>19.11</v>
      </c>
      <c r="Z398" s="327"/>
      <c r="AA398" s="4"/>
      <c r="AB398" s="11" t="s">
        <v>1305</v>
      </c>
      <c r="AC398" s="11"/>
      <c r="AD398" s="70" t="s">
        <v>249</v>
      </c>
      <c r="AE398" s="24">
        <v>4</v>
      </c>
      <c r="AF398" s="24">
        <v>4</v>
      </c>
      <c r="AG398" s="24">
        <v>3</v>
      </c>
      <c r="AH398" s="24">
        <v>3</v>
      </c>
      <c r="AI398" s="24">
        <v>3</v>
      </c>
      <c r="AJ398" s="24"/>
      <c r="AK398" s="4"/>
      <c r="AL398" s="4"/>
      <c r="AM398" s="346">
        <v>163.43</v>
      </c>
      <c r="AN398" s="346">
        <v>168.35</v>
      </c>
      <c r="AO398" s="346">
        <v>64.2</v>
      </c>
      <c r="AP398" s="346">
        <v>37.299999999999997</v>
      </c>
      <c r="AQ398" s="346">
        <v>487.97</v>
      </c>
      <c r="AR398" s="346"/>
      <c r="AS398" s="328"/>
      <c r="AT398" s="328"/>
      <c r="AU398" s="346">
        <v>40.857500000000002</v>
      </c>
      <c r="AV398" s="346">
        <v>42.087499999999999</v>
      </c>
      <c r="AW398" s="346">
        <v>21.4</v>
      </c>
      <c r="AX398" s="346">
        <v>12.4333333333333</v>
      </c>
      <c r="AY398" s="346">
        <v>162.65666666666701</v>
      </c>
      <c r="AZ398" s="346"/>
      <c r="BA398" s="4"/>
    </row>
    <row r="399" spans="2:53">
      <c r="B399" s="11" t="s">
        <v>194</v>
      </c>
      <c r="C399" s="11"/>
      <c r="D399" s="70" t="s">
        <v>249</v>
      </c>
      <c r="E399" s="11">
        <v>2</v>
      </c>
      <c r="F399" s="11">
        <v>1</v>
      </c>
      <c r="G399" s="11"/>
      <c r="H399" s="11"/>
      <c r="I399" s="11"/>
      <c r="J399" s="11"/>
      <c r="M399" s="327">
        <v>56.33</v>
      </c>
      <c r="N399" s="327">
        <v>61.2</v>
      </c>
      <c r="O399" s="327"/>
      <c r="P399" s="327"/>
      <c r="Q399" s="327"/>
      <c r="R399" s="327"/>
      <c r="S399" s="328"/>
      <c r="T399" s="328"/>
      <c r="U399" s="327">
        <v>28.164999999999999</v>
      </c>
      <c r="V399" s="327">
        <v>30.6</v>
      </c>
      <c r="W399" s="327"/>
      <c r="X399" s="327"/>
      <c r="Y399" s="327"/>
      <c r="Z399" s="327"/>
      <c r="AA399" s="4"/>
      <c r="AB399" s="11" t="s">
        <v>642</v>
      </c>
      <c r="AC399" s="11"/>
      <c r="AD399" s="70" t="s">
        <v>377</v>
      </c>
      <c r="AE399" s="24">
        <v>1</v>
      </c>
      <c r="AF399" s="24"/>
      <c r="AG399" s="24"/>
      <c r="AH399" s="24"/>
      <c r="AI399" s="24"/>
      <c r="AJ399" s="24"/>
      <c r="AK399" s="4"/>
      <c r="AL399" s="4"/>
      <c r="AM399" s="346">
        <v>17.28</v>
      </c>
      <c r="AN399" s="346">
        <v>0</v>
      </c>
      <c r="AO399" s="346">
        <v>0</v>
      </c>
      <c r="AP399" s="346">
        <v>0</v>
      </c>
      <c r="AQ399" s="346">
        <v>0</v>
      </c>
      <c r="AR399" s="346"/>
      <c r="AS399" s="328"/>
      <c r="AT399" s="328"/>
      <c r="AU399" s="346">
        <v>17.28</v>
      </c>
      <c r="AV399" s="346">
        <v>0</v>
      </c>
      <c r="AW399" s="346">
        <v>0</v>
      </c>
      <c r="AX399" s="346">
        <v>0</v>
      </c>
      <c r="AY399" s="346">
        <v>0</v>
      </c>
      <c r="AZ399" s="346"/>
      <c r="BA399" s="4"/>
    </row>
    <row r="400" spans="2:53">
      <c r="B400" s="11" t="s">
        <v>283</v>
      </c>
      <c r="C400" s="11"/>
      <c r="D400" s="70" t="s">
        <v>284</v>
      </c>
      <c r="E400" s="11">
        <v>80</v>
      </c>
      <c r="F400" s="11">
        <v>58</v>
      </c>
      <c r="G400" s="11">
        <v>44</v>
      </c>
      <c r="H400" s="11">
        <v>36</v>
      </c>
      <c r="I400" s="11">
        <v>33</v>
      </c>
      <c r="J400" s="11"/>
      <c r="M400" s="327">
        <v>16494.259999999998</v>
      </c>
      <c r="N400" s="327">
        <v>9167.08</v>
      </c>
      <c r="O400" s="327">
        <v>6982.11</v>
      </c>
      <c r="P400" s="327">
        <v>5801.03</v>
      </c>
      <c r="Q400" s="327">
        <v>49304.47</v>
      </c>
      <c r="R400" s="327"/>
      <c r="S400" s="328"/>
      <c r="T400" s="328"/>
      <c r="U400" s="327">
        <v>187.43477272727301</v>
      </c>
      <c r="V400" s="327">
        <v>104.17136363636401</v>
      </c>
      <c r="W400" s="327">
        <v>80.254137931034506</v>
      </c>
      <c r="X400" s="327">
        <v>68.247411764705902</v>
      </c>
      <c r="Y400" s="327">
        <v>580.05258823529402</v>
      </c>
      <c r="Z400" s="327"/>
      <c r="AA400" s="4"/>
      <c r="AB400" s="11" t="s">
        <v>484</v>
      </c>
      <c r="AC400" s="11"/>
      <c r="AD400" s="70" t="s">
        <v>485</v>
      </c>
      <c r="AE400" s="24">
        <v>4</v>
      </c>
      <c r="AF400" s="24">
        <v>2</v>
      </c>
      <c r="AG400" s="24">
        <v>1</v>
      </c>
      <c r="AH400" s="24">
        <v>1</v>
      </c>
      <c r="AI400" s="24">
        <v>1</v>
      </c>
      <c r="AJ400" s="24"/>
      <c r="AK400" s="4"/>
      <c r="AL400" s="4"/>
      <c r="AM400" s="346">
        <v>1573.33</v>
      </c>
      <c r="AN400" s="346">
        <v>1524.03</v>
      </c>
      <c r="AO400" s="346">
        <v>363.41</v>
      </c>
      <c r="AP400" s="346">
        <v>1058.5</v>
      </c>
      <c r="AQ400" s="346">
        <v>15</v>
      </c>
      <c r="AR400" s="346"/>
      <c r="AS400" s="328"/>
      <c r="AT400" s="328"/>
      <c r="AU400" s="346">
        <v>393.33249999999998</v>
      </c>
      <c r="AV400" s="346">
        <v>381.00749999999999</v>
      </c>
      <c r="AW400" s="346">
        <v>181.70500000000001</v>
      </c>
      <c r="AX400" s="346">
        <v>264.625</v>
      </c>
      <c r="AY400" s="346">
        <v>3.75</v>
      </c>
      <c r="AZ400" s="346"/>
      <c r="BA400" s="4"/>
    </row>
    <row r="401" spans="2:53">
      <c r="B401" s="11" t="s">
        <v>198</v>
      </c>
      <c r="C401" s="11"/>
      <c r="D401" s="70" t="s">
        <v>199</v>
      </c>
      <c r="E401" s="11">
        <v>317</v>
      </c>
      <c r="F401" s="11">
        <v>175</v>
      </c>
      <c r="G401" s="11">
        <v>108</v>
      </c>
      <c r="H401" s="11">
        <v>74</v>
      </c>
      <c r="I401" s="11">
        <v>48</v>
      </c>
      <c r="J401" s="11"/>
      <c r="M401" s="327">
        <v>22880.26</v>
      </c>
      <c r="N401" s="327">
        <v>9844.61</v>
      </c>
      <c r="O401" s="327">
        <v>5772.44</v>
      </c>
      <c r="P401" s="327">
        <v>6745.63</v>
      </c>
      <c r="Q401" s="327">
        <v>44377.07</v>
      </c>
      <c r="R401" s="327"/>
      <c r="S401" s="328"/>
      <c r="T401" s="328"/>
      <c r="U401" s="327">
        <v>70.400800000000103</v>
      </c>
      <c r="V401" s="327">
        <v>30.291107692307701</v>
      </c>
      <c r="W401" s="327">
        <v>19.2414666666667</v>
      </c>
      <c r="X401" s="327">
        <v>22.944319727891202</v>
      </c>
      <c r="Y401" s="327">
        <v>148.418294314381</v>
      </c>
      <c r="Z401" s="327"/>
      <c r="AA401" s="4"/>
      <c r="AB401" s="11" t="s">
        <v>431</v>
      </c>
      <c r="AC401" s="11"/>
      <c r="AD401" s="70" t="s">
        <v>432</v>
      </c>
      <c r="AE401" s="24">
        <v>8</v>
      </c>
      <c r="AF401" s="24">
        <v>7</v>
      </c>
      <c r="AG401" s="24">
        <v>6</v>
      </c>
      <c r="AH401" s="24">
        <v>5</v>
      </c>
      <c r="AI401" s="24">
        <v>4</v>
      </c>
      <c r="AJ401" s="24"/>
      <c r="AK401" s="4"/>
      <c r="AL401" s="4"/>
      <c r="AM401" s="346">
        <v>1676.49</v>
      </c>
      <c r="AN401" s="346">
        <v>1130.07</v>
      </c>
      <c r="AO401" s="346">
        <v>519.74</v>
      </c>
      <c r="AP401" s="346">
        <v>575.47</v>
      </c>
      <c r="AQ401" s="346">
        <v>4018.07</v>
      </c>
      <c r="AR401" s="346"/>
      <c r="AS401" s="328"/>
      <c r="AT401" s="328"/>
      <c r="AU401" s="346">
        <v>209.56125</v>
      </c>
      <c r="AV401" s="346">
        <v>141.25874999999999</v>
      </c>
      <c r="AW401" s="346">
        <v>64.967500000000001</v>
      </c>
      <c r="AX401" s="346">
        <v>71.933750000000003</v>
      </c>
      <c r="AY401" s="346">
        <v>502.25875000000002</v>
      </c>
      <c r="AZ401" s="346"/>
      <c r="BA401" s="4"/>
    </row>
    <row r="402" spans="2:53">
      <c r="B402" s="11" t="s">
        <v>198</v>
      </c>
      <c r="C402" s="11"/>
      <c r="D402" s="70" t="s">
        <v>249</v>
      </c>
      <c r="E402" s="11">
        <v>1</v>
      </c>
      <c r="F402" s="11">
        <v>1</v>
      </c>
      <c r="G402" s="11"/>
      <c r="H402" s="11"/>
      <c r="I402" s="11"/>
      <c r="J402" s="11"/>
      <c r="M402" s="327">
        <v>64.58</v>
      </c>
      <c r="N402" s="327">
        <v>15</v>
      </c>
      <c r="O402" s="327"/>
      <c r="P402" s="327"/>
      <c r="Q402" s="327"/>
      <c r="R402" s="327"/>
      <c r="S402" s="328"/>
      <c r="T402" s="328"/>
      <c r="U402" s="327">
        <v>64.58</v>
      </c>
      <c r="V402" s="327">
        <v>15</v>
      </c>
      <c r="W402" s="327"/>
      <c r="X402" s="327"/>
      <c r="Y402" s="327"/>
      <c r="Z402" s="327"/>
      <c r="AA402" s="4"/>
      <c r="AB402" s="11" t="s">
        <v>205</v>
      </c>
      <c r="AC402" s="11"/>
      <c r="AD402" s="70" t="s">
        <v>204</v>
      </c>
      <c r="AE402" s="24">
        <v>189</v>
      </c>
      <c r="AF402" s="24">
        <v>102</v>
      </c>
      <c r="AG402" s="24">
        <v>85</v>
      </c>
      <c r="AH402" s="24">
        <v>66</v>
      </c>
      <c r="AI402" s="24">
        <v>55</v>
      </c>
      <c r="AJ402" s="24"/>
      <c r="AK402" s="4"/>
      <c r="AL402" s="4"/>
      <c r="AM402" s="346">
        <v>69293.279999999999</v>
      </c>
      <c r="AN402" s="346">
        <v>19334.419999999998</v>
      </c>
      <c r="AO402" s="346">
        <v>11548.44</v>
      </c>
      <c r="AP402" s="346">
        <v>7027.78</v>
      </c>
      <c r="AQ402" s="346">
        <v>34057.97</v>
      </c>
      <c r="AR402" s="346"/>
      <c r="AS402" s="328"/>
      <c r="AT402" s="328"/>
      <c r="AU402" s="346">
        <v>360.90249999999997</v>
      </c>
      <c r="AV402" s="346">
        <v>100.700104166667</v>
      </c>
      <c r="AW402" s="346">
        <v>63.106229508196698</v>
      </c>
      <c r="AX402" s="346">
        <v>37.988</v>
      </c>
      <c r="AY402" s="346">
        <v>184.09713513513501</v>
      </c>
      <c r="AZ402" s="346"/>
      <c r="BA402" s="4"/>
    </row>
    <row r="403" spans="2:53">
      <c r="B403" s="11" t="s">
        <v>1305</v>
      </c>
      <c r="C403" s="11"/>
      <c r="D403" s="70" t="s">
        <v>199</v>
      </c>
      <c r="E403" s="11">
        <v>1</v>
      </c>
      <c r="F403" s="11">
        <v>1</v>
      </c>
      <c r="G403" s="11"/>
      <c r="H403" s="11"/>
      <c r="I403" s="11"/>
      <c r="J403" s="11"/>
      <c r="M403" s="327">
        <v>8.4700000000000006</v>
      </c>
      <c r="N403" s="327">
        <v>92.39</v>
      </c>
      <c r="O403" s="327"/>
      <c r="P403" s="327"/>
      <c r="Q403" s="327"/>
      <c r="R403" s="327"/>
      <c r="S403" s="328"/>
      <c r="T403" s="328"/>
      <c r="U403" s="327">
        <v>8.4700000000000006</v>
      </c>
      <c r="V403" s="327">
        <v>92.39</v>
      </c>
      <c r="W403" s="327"/>
      <c r="X403" s="327"/>
      <c r="Y403" s="327"/>
      <c r="Z403" s="327"/>
      <c r="AA403" s="4"/>
      <c r="AB403" s="11" t="s">
        <v>205</v>
      </c>
      <c r="AC403" s="11"/>
      <c r="AD403" s="70" t="s">
        <v>293</v>
      </c>
      <c r="AE403" s="24">
        <v>1</v>
      </c>
      <c r="AF403" s="24">
        <v>1</v>
      </c>
      <c r="AG403" s="24">
        <v>1</v>
      </c>
      <c r="AH403" s="24">
        <v>1</v>
      </c>
      <c r="AI403" s="24">
        <v>1</v>
      </c>
      <c r="AJ403" s="24"/>
      <c r="AK403" s="4"/>
      <c r="AL403" s="4"/>
      <c r="AM403" s="346">
        <v>15.19</v>
      </c>
      <c r="AN403" s="346">
        <v>12.77</v>
      </c>
      <c r="AO403" s="346">
        <v>10.46</v>
      </c>
      <c r="AP403" s="346">
        <v>12.34</v>
      </c>
      <c r="AQ403" s="346">
        <v>94.11</v>
      </c>
      <c r="AR403" s="346"/>
      <c r="AS403" s="328"/>
      <c r="AT403" s="328"/>
      <c r="AU403" s="346">
        <v>15.19</v>
      </c>
      <c r="AV403" s="346">
        <v>12.77</v>
      </c>
      <c r="AW403" s="346">
        <v>10.46</v>
      </c>
      <c r="AX403" s="346">
        <v>12.34</v>
      </c>
      <c r="AY403" s="346">
        <v>94.11</v>
      </c>
      <c r="AZ403" s="346"/>
      <c r="BA403" s="4"/>
    </row>
    <row r="404" spans="2:53">
      <c r="B404" s="11" t="s">
        <v>1305</v>
      </c>
      <c r="C404" s="11"/>
      <c r="D404" s="70" t="s">
        <v>249</v>
      </c>
      <c r="E404" s="11">
        <v>294</v>
      </c>
      <c r="F404" s="11">
        <v>142</v>
      </c>
      <c r="G404" s="11">
        <v>99</v>
      </c>
      <c r="H404" s="11">
        <v>78</v>
      </c>
      <c r="I404" s="11">
        <v>70</v>
      </c>
      <c r="J404" s="11"/>
      <c r="M404" s="327">
        <v>35830.46</v>
      </c>
      <c r="N404" s="327">
        <v>14058.89</v>
      </c>
      <c r="O404" s="327">
        <v>7792.37</v>
      </c>
      <c r="P404" s="327">
        <v>8444.76</v>
      </c>
      <c r="Q404" s="327">
        <v>61063.31</v>
      </c>
      <c r="R404" s="327"/>
      <c r="S404" s="328"/>
      <c r="T404" s="328"/>
      <c r="U404" s="327">
        <v>114.47431309904201</v>
      </c>
      <c r="V404" s="327">
        <v>44.916581469648598</v>
      </c>
      <c r="W404" s="327">
        <v>26.686198630137</v>
      </c>
      <c r="X404" s="327">
        <v>29.019793814433001</v>
      </c>
      <c r="Y404" s="327">
        <v>209.839553264605</v>
      </c>
      <c r="Z404" s="327"/>
      <c r="AA404" s="4"/>
      <c r="AB404" s="11" t="s">
        <v>205</v>
      </c>
      <c r="AC404" s="11"/>
      <c r="AD404" s="70" t="s">
        <v>313</v>
      </c>
      <c r="AE404" s="24">
        <v>4</v>
      </c>
      <c r="AF404" s="24">
        <v>1</v>
      </c>
      <c r="AG404" s="24">
        <v>1</v>
      </c>
      <c r="AH404" s="24">
        <v>1</v>
      </c>
      <c r="AI404" s="24">
        <v>1</v>
      </c>
      <c r="AJ404" s="24"/>
      <c r="AK404" s="4"/>
      <c r="AL404" s="4"/>
      <c r="AM404" s="346">
        <v>549.96</v>
      </c>
      <c r="AN404" s="346">
        <v>14.64</v>
      </c>
      <c r="AO404" s="346">
        <v>13.67</v>
      </c>
      <c r="AP404" s="346">
        <v>13.75</v>
      </c>
      <c r="AQ404" s="346">
        <v>150.88</v>
      </c>
      <c r="AR404" s="346"/>
      <c r="AS404" s="328"/>
      <c r="AT404" s="328"/>
      <c r="AU404" s="346">
        <v>137.49</v>
      </c>
      <c r="AV404" s="346">
        <v>3.66</v>
      </c>
      <c r="AW404" s="346">
        <v>3.4175</v>
      </c>
      <c r="AX404" s="346">
        <v>3.4375</v>
      </c>
      <c r="AY404" s="346">
        <v>37.72</v>
      </c>
      <c r="AZ404" s="346"/>
      <c r="BA404" s="4"/>
    </row>
    <row r="405" spans="2:53">
      <c r="B405" s="11" t="s">
        <v>484</v>
      </c>
      <c r="C405" s="11"/>
      <c r="D405" s="70" t="s">
        <v>485</v>
      </c>
      <c r="E405" s="11">
        <v>54</v>
      </c>
      <c r="F405" s="11">
        <v>44</v>
      </c>
      <c r="G405" s="11">
        <v>39</v>
      </c>
      <c r="H405" s="11">
        <v>36</v>
      </c>
      <c r="I405" s="11">
        <v>38</v>
      </c>
      <c r="J405" s="11"/>
      <c r="M405" s="327">
        <v>10378.07</v>
      </c>
      <c r="N405" s="327">
        <v>6248.74</v>
      </c>
      <c r="O405" s="327">
        <v>4333.4799999999996</v>
      </c>
      <c r="P405" s="327">
        <v>6426.7</v>
      </c>
      <c r="Q405" s="327">
        <v>52926.02</v>
      </c>
      <c r="R405" s="327"/>
      <c r="S405" s="328"/>
      <c r="T405" s="328"/>
      <c r="U405" s="327">
        <v>170.13229508196699</v>
      </c>
      <c r="V405" s="327">
        <v>102.43836065573799</v>
      </c>
      <c r="W405" s="327">
        <v>72.224666666666707</v>
      </c>
      <c r="X405" s="327">
        <v>108.927118644068</v>
      </c>
      <c r="Y405" s="327">
        <v>897.05118644067795</v>
      </c>
      <c r="Z405" s="327"/>
      <c r="AA405" s="4"/>
      <c r="AB405" s="11" t="s">
        <v>207</v>
      </c>
      <c r="AC405" s="11"/>
      <c r="AD405" s="70" t="s">
        <v>208</v>
      </c>
      <c r="AE405" s="24">
        <v>15</v>
      </c>
      <c r="AF405" s="24">
        <v>9</v>
      </c>
      <c r="AG405" s="24">
        <v>7</v>
      </c>
      <c r="AH405" s="24">
        <v>3</v>
      </c>
      <c r="AI405" s="24">
        <v>3</v>
      </c>
      <c r="AJ405" s="24"/>
      <c r="AK405" s="4"/>
      <c r="AL405" s="4"/>
      <c r="AM405" s="346">
        <v>11471.02</v>
      </c>
      <c r="AN405" s="346">
        <v>2786.37</v>
      </c>
      <c r="AO405" s="346">
        <v>1842.07</v>
      </c>
      <c r="AP405" s="346">
        <v>384.89</v>
      </c>
      <c r="AQ405" s="346">
        <v>445.78</v>
      </c>
      <c r="AR405" s="346"/>
      <c r="AS405" s="328"/>
      <c r="AT405" s="328"/>
      <c r="AU405" s="346">
        <v>674.76588235294105</v>
      </c>
      <c r="AV405" s="346">
        <v>163.904117647059</v>
      </c>
      <c r="AW405" s="346">
        <v>131.57642857142901</v>
      </c>
      <c r="AX405" s="346">
        <v>32.074166666666699</v>
      </c>
      <c r="AY405" s="346">
        <v>31.841428571428601</v>
      </c>
      <c r="AZ405" s="346"/>
      <c r="BA405" s="4"/>
    </row>
    <row r="406" spans="2:53">
      <c r="B406" s="11" t="s">
        <v>431</v>
      </c>
      <c r="C406" s="11"/>
      <c r="D406" s="70" t="s">
        <v>432</v>
      </c>
      <c r="E406" s="11">
        <v>43</v>
      </c>
      <c r="F406" s="11">
        <v>32</v>
      </c>
      <c r="G406" s="11">
        <v>27</v>
      </c>
      <c r="H406" s="11">
        <v>25</v>
      </c>
      <c r="I406" s="11">
        <v>27</v>
      </c>
      <c r="J406" s="11"/>
      <c r="M406" s="327">
        <v>9033.6299999999992</v>
      </c>
      <c r="N406" s="327">
        <v>6163.02</v>
      </c>
      <c r="O406" s="327">
        <v>3365.12</v>
      </c>
      <c r="P406" s="327">
        <v>3925.53</v>
      </c>
      <c r="Q406" s="327">
        <v>49548.08</v>
      </c>
      <c r="R406" s="327"/>
      <c r="S406" s="328"/>
      <c r="T406" s="328"/>
      <c r="U406" s="327">
        <v>173.72365384615401</v>
      </c>
      <c r="V406" s="327">
        <v>118.51961538461499</v>
      </c>
      <c r="W406" s="327">
        <v>65.982745098039203</v>
      </c>
      <c r="X406" s="327">
        <v>76.971176470588205</v>
      </c>
      <c r="Y406" s="327">
        <v>952.847692307692</v>
      </c>
      <c r="Z406" s="327"/>
      <c r="AA406" s="4"/>
      <c r="AB406" s="11" t="s">
        <v>236</v>
      </c>
      <c r="AC406" s="11"/>
      <c r="AD406" s="70" t="s">
        <v>237</v>
      </c>
      <c r="AE406" s="24">
        <v>26</v>
      </c>
      <c r="AF406" s="24">
        <v>5</v>
      </c>
      <c r="AG406" s="24">
        <v>4</v>
      </c>
      <c r="AH406" s="24">
        <v>2</v>
      </c>
      <c r="AI406" s="24">
        <v>1</v>
      </c>
      <c r="AJ406" s="24"/>
      <c r="AK406" s="4"/>
      <c r="AL406" s="4"/>
      <c r="AM406" s="346">
        <v>45278.61</v>
      </c>
      <c r="AN406" s="346">
        <v>1239</v>
      </c>
      <c r="AO406" s="346">
        <v>605.57000000000005</v>
      </c>
      <c r="AP406" s="346">
        <v>476.69</v>
      </c>
      <c r="AQ406" s="346">
        <v>493.96</v>
      </c>
      <c r="AR406" s="346"/>
      <c r="AS406" s="328"/>
      <c r="AT406" s="328"/>
      <c r="AU406" s="346">
        <v>1741.4849999999999</v>
      </c>
      <c r="AV406" s="346">
        <v>47.653846153846203</v>
      </c>
      <c r="AW406" s="346">
        <v>23.291153846153801</v>
      </c>
      <c r="AX406" s="346">
        <v>18.3342307692308</v>
      </c>
      <c r="AY406" s="346">
        <v>18.998461538461498</v>
      </c>
      <c r="AZ406" s="346"/>
      <c r="BA406" s="4"/>
    </row>
    <row r="407" spans="2:53">
      <c r="B407" s="11" t="s">
        <v>205</v>
      </c>
      <c r="C407" s="11"/>
      <c r="D407" s="70" t="s">
        <v>204</v>
      </c>
      <c r="E407" s="11">
        <v>843</v>
      </c>
      <c r="F407" s="11">
        <v>518</v>
      </c>
      <c r="G407" s="11">
        <v>395</v>
      </c>
      <c r="H407" s="11">
        <v>369</v>
      </c>
      <c r="I407" s="11">
        <v>366</v>
      </c>
      <c r="J407" s="11"/>
      <c r="M407" s="327">
        <v>154641.93</v>
      </c>
      <c r="N407" s="327">
        <v>72038.819999999905</v>
      </c>
      <c r="O407" s="327">
        <v>63543.73</v>
      </c>
      <c r="P407" s="327">
        <v>54591.6</v>
      </c>
      <c r="Q407" s="327">
        <v>501086.89</v>
      </c>
      <c r="R407" s="327"/>
      <c r="S407" s="328"/>
      <c r="T407" s="328"/>
      <c r="U407" s="327">
        <v>165.039413020278</v>
      </c>
      <c r="V407" s="327">
        <v>76.882411953041597</v>
      </c>
      <c r="W407" s="327">
        <v>72.538504566210094</v>
      </c>
      <c r="X407" s="327">
        <v>61.685423728813497</v>
      </c>
      <c r="Y407" s="327">
        <v>573.98269186712503</v>
      </c>
      <c r="Z407" s="327"/>
      <c r="AA407" s="4"/>
      <c r="AB407" s="11" t="s">
        <v>238</v>
      </c>
      <c r="AC407" s="11"/>
      <c r="AD407" s="70" t="s">
        <v>237</v>
      </c>
      <c r="AE407" s="24">
        <v>5</v>
      </c>
      <c r="AF407" s="24"/>
      <c r="AG407" s="24"/>
      <c r="AH407" s="24"/>
      <c r="AI407" s="24"/>
      <c r="AJ407" s="24"/>
      <c r="AK407" s="4"/>
      <c r="AL407" s="4"/>
      <c r="AM407" s="346">
        <v>3785.12</v>
      </c>
      <c r="AN407" s="346">
        <v>0</v>
      </c>
      <c r="AO407" s="346">
        <v>0</v>
      </c>
      <c r="AP407" s="346">
        <v>0</v>
      </c>
      <c r="AQ407" s="346">
        <v>0</v>
      </c>
      <c r="AR407" s="346"/>
      <c r="AS407" s="328"/>
      <c r="AT407" s="328"/>
      <c r="AU407" s="346">
        <v>757.024</v>
      </c>
      <c r="AV407" s="346">
        <v>0</v>
      </c>
      <c r="AW407" s="346">
        <v>0</v>
      </c>
      <c r="AX407" s="346">
        <v>0</v>
      </c>
      <c r="AY407" s="346">
        <v>0</v>
      </c>
      <c r="AZ407" s="346"/>
      <c r="BA407" s="4"/>
    </row>
    <row r="408" spans="2:53">
      <c r="B408" s="11" t="s">
        <v>205</v>
      </c>
      <c r="C408" s="11"/>
      <c r="D408" s="70" t="s">
        <v>313</v>
      </c>
      <c r="E408" s="11">
        <v>1</v>
      </c>
      <c r="F408" s="11"/>
      <c r="G408" s="11"/>
      <c r="H408" s="11"/>
      <c r="I408" s="11"/>
      <c r="J408" s="11"/>
      <c r="M408" s="327">
        <v>77.13</v>
      </c>
      <c r="N408" s="327">
        <v>0</v>
      </c>
      <c r="O408" s="327">
        <v>0</v>
      </c>
      <c r="P408" s="327"/>
      <c r="Q408" s="327"/>
      <c r="R408" s="327"/>
      <c r="S408" s="328"/>
      <c r="T408" s="328"/>
      <c r="U408" s="327">
        <v>77.13</v>
      </c>
      <c r="V408" s="327">
        <v>0</v>
      </c>
      <c r="W408" s="327">
        <v>0</v>
      </c>
      <c r="X408" s="327"/>
      <c r="Y408" s="327"/>
      <c r="Z408" s="327"/>
      <c r="AA408" s="4"/>
      <c r="AB408" s="11" t="s">
        <v>562</v>
      </c>
      <c r="AC408" s="11"/>
      <c r="AD408" s="70" t="s">
        <v>199</v>
      </c>
      <c r="AE408" s="24">
        <v>6</v>
      </c>
      <c r="AF408" s="24">
        <v>4</v>
      </c>
      <c r="AG408" s="24">
        <v>4</v>
      </c>
      <c r="AH408" s="24">
        <v>4</v>
      </c>
      <c r="AI408" s="24">
        <v>3</v>
      </c>
      <c r="AJ408" s="24"/>
      <c r="AK408" s="4"/>
      <c r="AL408" s="4"/>
      <c r="AM408" s="346">
        <v>942.81</v>
      </c>
      <c r="AN408" s="346">
        <v>852.03</v>
      </c>
      <c r="AO408" s="346">
        <v>850.06</v>
      </c>
      <c r="AP408" s="346">
        <v>1142.82</v>
      </c>
      <c r="AQ408" s="346">
        <v>8102.1</v>
      </c>
      <c r="AR408" s="346"/>
      <c r="AS408" s="328"/>
      <c r="AT408" s="328"/>
      <c r="AU408" s="346">
        <v>157.13499999999999</v>
      </c>
      <c r="AV408" s="346">
        <v>142.005</v>
      </c>
      <c r="AW408" s="346">
        <v>141.67666666666699</v>
      </c>
      <c r="AX408" s="346">
        <v>190.47</v>
      </c>
      <c r="AY408" s="346">
        <v>1350.35</v>
      </c>
      <c r="AZ408" s="346"/>
      <c r="BA408" s="4"/>
    </row>
    <row r="409" spans="2:53">
      <c r="B409" s="11" t="s">
        <v>207</v>
      </c>
      <c r="C409" s="11"/>
      <c r="D409" s="70" t="s">
        <v>208</v>
      </c>
      <c r="E409" s="11">
        <v>515</v>
      </c>
      <c r="F409" s="11">
        <v>400</v>
      </c>
      <c r="G409" s="11">
        <v>258</v>
      </c>
      <c r="H409" s="11">
        <v>335</v>
      </c>
      <c r="I409" s="11">
        <v>338</v>
      </c>
      <c r="J409" s="11"/>
      <c r="M409" s="327">
        <v>55417.24</v>
      </c>
      <c r="N409" s="327">
        <v>38127.379999999997</v>
      </c>
      <c r="O409" s="327">
        <v>22171.67</v>
      </c>
      <c r="P409" s="327">
        <v>43022.85</v>
      </c>
      <c r="Q409" s="327">
        <v>318657.84999999998</v>
      </c>
      <c r="R409" s="327"/>
      <c r="S409" s="328"/>
      <c r="T409" s="328"/>
      <c r="U409" s="327">
        <v>89.817244732576995</v>
      </c>
      <c r="V409" s="327">
        <v>61.794781199351704</v>
      </c>
      <c r="W409" s="327">
        <v>51.802967289719597</v>
      </c>
      <c r="X409" s="327">
        <v>72.920084745762694</v>
      </c>
      <c r="Y409" s="327">
        <v>543.78472696245694</v>
      </c>
      <c r="Z409" s="327"/>
      <c r="AA409" s="4"/>
      <c r="AB409" s="11" t="s">
        <v>565</v>
      </c>
      <c r="AC409" s="11"/>
      <c r="AD409" s="70" t="s">
        <v>212</v>
      </c>
      <c r="AE409" s="24">
        <v>41</v>
      </c>
      <c r="AF409" s="24">
        <v>28</v>
      </c>
      <c r="AG409" s="24">
        <v>17</v>
      </c>
      <c r="AH409" s="24">
        <v>10</v>
      </c>
      <c r="AI409" s="24">
        <v>7</v>
      </c>
      <c r="AJ409" s="24"/>
      <c r="AK409" s="4"/>
      <c r="AL409" s="4"/>
      <c r="AM409" s="346">
        <v>48439.88</v>
      </c>
      <c r="AN409" s="346">
        <v>36977.29</v>
      </c>
      <c r="AO409" s="346">
        <v>114820.54</v>
      </c>
      <c r="AP409" s="346">
        <v>13220.49</v>
      </c>
      <c r="AQ409" s="346">
        <v>8561.4699999999993</v>
      </c>
      <c r="AR409" s="346"/>
      <c r="AS409" s="328"/>
      <c r="AT409" s="328"/>
      <c r="AU409" s="346">
        <v>1181.4604878048799</v>
      </c>
      <c r="AV409" s="346">
        <v>901.88512195121996</v>
      </c>
      <c r="AW409" s="346">
        <v>2870.5135</v>
      </c>
      <c r="AX409" s="346">
        <v>330.51224999999999</v>
      </c>
      <c r="AY409" s="346">
        <v>214.03675000000001</v>
      </c>
      <c r="AZ409" s="346"/>
      <c r="BA409" s="4"/>
    </row>
    <row r="410" spans="2:53">
      <c r="B410" s="11" t="s">
        <v>236</v>
      </c>
      <c r="C410" s="11"/>
      <c r="D410" s="70" t="s">
        <v>237</v>
      </c>
      <c r="E410" s="11">
        <v>93</v>
      </c>
      <c r="F410" s="11">
        <v>48</v>
      </c>
      <c r="G410" s="11">
        <v>41</v>
      </c>
      <c r="H410" s="11">
        <v>36</v>
      </c>
      <c r="I410" s="11">
        <v>43</v>
      </c>
      <c r="J410" s="11"/>
      <c r="M410" s="327">
        <v>21089.9</v>
      </c>
      <c r="N410" s="327">
        <v>9308.42</v>
      </c>
      <c r="O410" s="327">
        <v>7125.08</v>
      </c>
      <c r="P410" s="327">
        <v>11204.37</v>
      </c>
      <c r="Q410" s="327">
        <v>58569.62</v>
      </c>
      <c r="R410" s="327"/>
      <c r="S410" s="328"/>
      <c r="T410" s="328"/>
      <c r="U410" s="327">
        <v>198.96132075471701</v>
      </c>
      <c r="V410" s="327">
        <v>87.815283018867902</v>
      </c>
      <c r="W410" s="327">
        <v>68.510384615384595</v>
      </c>
      <c r="X410" s="327">
        <v>108.780291262136</v>
      </c>
      <c r="Y410" s="327">
        <v>579.89722772277196</v>
      </c>
      <c r="Z410" s="327"/>
      <c r="AA410" s="4"/>
      <c r="AB410" s="11" t="s">
        <v>439</v>
      </c>
      <c r="AC410" s="11"/>
      <c r="AD410" s="70" t="s">
        <v>440</v>
      </c>
      <c r="AE410" s="24">
        <v>444</v>
      </c>
      <c r="AF410" s="24">
        <v>247</v>
      </c>
      <c r="AG410" s="24">
        <v>151</v>
      </c>
      <c r="AH410" s="24">
        <v>119</v>
      </c>
      <c r="AI410" s="24">
        <v>124</v>
      </c>
      <c r="AJ410" s="24"/>
      <c r="AK410" s="4"/>
      <c r="AL410" s="4"/>
      <c r="AM410" s="346">
        <v>249383.35</v>
      </c>
      <c r="AN410" s="346">
        <v>64781.01</v>
      </c>
      <c r="AO410" s="346">
        <v>16196.5</v>
      </c>
      <c r="AP410" s="346">
        <v>9790.61</v>
      </c>
      <c r="AQ410" s="346">
        <v>53601.56</v>
      </c>
      <c r="AR410" s="346"/>
      <c r="AS410" s="328"/>
      <c r="AT410" s="328"/>
      <c r="AU410" s="346">
        <v>534.01145610278297</v>
      </c>
      <c r="AV410" s="346">
        <v>138.71736616702401</v>
      </c>
      <c r="AW410" s="346">
        <v>43.306149732620298</v>
      </c>
      <c r="AX410" s="346">
        <v>23.996593137254902</v>
      </c>
      <c r="AY410" s="346">
        <v>122.09922551252799</v>
      </c>
      <c r="AZ410" s="346"/>
      <c r="BA410" s="4"/>
    </row>
    <row r="411" spans="2:53">
      <c r="B411" s="11" t="s">
        <v>238</v>
      </c>
      <c r="C411" s="11"/>
      <c r="D411" s="70" t="s">
        <v>237</v>
      </c>
      <c r="E411" s="11">
        <v>40</v>
      </c>
      <c r="F411" s="11">
        <v>26</v>
      </c>
      <c r="G411" s="11">
        <v>16</v>
      </c>
      <c r="H411" s="11">
        <v>17</v>
      </c>
      <c r="I411" s="11">
        <v>18</v>
      </c>
      <c r="J411" s="11"/>
      <c r="M411" s="327">
        <v>8729.89</v>
      </c>
      <c r="N411" s="327">
        <v>4798.54</v>
      </c>
      <c r="O411" s="327">
        <v>2193.5500000000002</v>
      </c>
      <c r="P411" s="327">
        <v>2758.3</v>
      </c>
      <c r="Q411" s="327">
        <v>16658.87</v>
      </c>
      <c r="R411" s="327"/>
      <c r="S411" s="328"/>
      <c r="T411" s="328"/>
      <c r="U411" s="327">
        <v>185.74234042553201</v>
      </c>
      <c r="V411" s="327">
        <v>102.096595744681</v>
      </c>
      <c r="W411" s="327">
        <v>46.6712765957447</v>
      </c>
      <c r="X411" s="327">
        <v>58.6872340425532</v>
      </c>
      <c r="Y411" s="327">
        <v>354.44404255319103</v>
      </c>
      <c r="Z411" s="327"/>
      <c r="AA411" s="4"/>
      <c r="AB411" s="11" t="s">
        <v>439</v>
      </c>
      <c r="AC411" s="11"/>
      <c r="AD411" s="70" t="s">
        <v>628</v>
      </c>
      <c r="AE411" s="24">
        <v>1</v>
      </c>
      <c r="AF411" s="24"/>
      <c r="AG411" s="24"/>
      <c r="AH411" s="24"/>
      <c r="AI411" s="24"/>
      <c r="AJ411" s="24"/>
      <c r="AK411" s="4"/>
      <c r="AL411" s="4"/>
      <c r="AM411" s="346">
        <v>546.59</v>
      </c>
      <c r="AN411" s="346">
        <v>0</v>
      </c>
      <c r="AO411" s="346">
        <v>0</v>
      </c>
      <c r="AP411" s="346">
        <v>0</v>
      </c>
      <c r="AQ411" s="346">
        <v>0</v>
      </c>
      <c r="AR411" s="346"/>
      <c r="AS411" s="328"/>
      <c r="AT411" s="328"/>
      <c r="AU411" s="346">
        <v>546.59</v>
      </c>
      <c r="AV411" s="346">
        <v>0</v>
      </c>
      <c r="AW411" s="346">
        <v>0</v>
      </c>
      <c r="AX411" s="346">
        <v>0</v>
      </c>
      <c r="AY411" s="346">
        <v>0</v>
      </c>
      <c r="AZ411" s="346"/>
      <c r="BA411" s="4"/>
    </row>
    <row r="412" spans="2:53">
      <c r="B412" s="11" t="s">
        <v>1238</v>
      </c>
      <c r="C412" s="11"/>
      <c r="D412" s="70" t="s">
        <v>1279</v>
      </c>
      <c r="E412" s="11">
        <v>2</v>
      </c>
      <c r="F412" s="11">
        <v>1</v>
      </c>
      <c r="G412" s="11">
        <v>2</v>
      </c>
      <c r="H412" s="11">
        <v>2</v>
      </c>
      <c r="I412" s="11">
        <v>2</v>
      </c>
      <c r="J412" s="11"/>
      <c r="M412" s="327">
        <v>746.64</v>
      </c>
      <c r="N412" s="327">
        <v>377.02</v>
      </c>
      <c r="O412" s="327">
        <v>420.67</v>
      </c>
      <c r="P412" s="327">
        <v>555.51</v>
      </c>
      <c r="Q412" s="327">
        <v>2610.12</v>
      </c>
      <c r="R412" s="327"/>
      <c r="S412" s="328"/>
      <c r="T412" s="328"/>
      <c r="U412" s="327">
        <v>373.32</v>
      </c>
      <c r="V412" s="327">
        <v>188.51</v>
      </c>
      <c r="W412" s="327">
        <v>210.33500000000001</v>
      </c>
      <c r="X412" s="327">
        <v>277.755</v>
      </c>
      <c r="Y412" s="327">
        <v>1305.06</v>
      </c>
      <c r="Z412" s="327"/>
      <c r="AA412" s="4"/>
      <c r="AB412" s="11" t="s">
        <v>335</v>
      </c>
      <c r="AC412" s="11"/>
      <c r="AD412" s="70" t="s">
        <v>336</v>
      </c>
      <c r="AE412" s="24">
        <v>53</v>
      </c>
      <c r="AF412" s="24">
        <v>18</v>
      </c>
      <c r="AG412" s="24">
        <v>8</v>
      </c>
      <c r="AH412" s="24">
        <v>7</v>
      </c>
      <c r="AI412" s="24">
        <v>6</v>
      </c>
      <c r="AJ412" s="24"/>
      <c r="AK412" s="4"/>
      <c r="AL412" s="4"/>
      <c r="AM412" s="346">
        <v>34061.800000000003</v>
      </c>
      <c r="AN412" s="346">
        <v>2811.11</v>
      </c>
      <c r="AO412" s="346">
        <v>2011.27</v>
      </c>
      <c r="AP412" s="346">
        <v>2254.6799999999998</v>
      </c>
      <c r="AQ412" s="346">
        <v>8598.75</v>
      </c>
      <c r="AR412" s="346"/>
      <c r="AS412" s="328"/>
      <c r="AT412" s="328"/>
      <c r="AU412" s="346">
        <v>532.21562500000005</v>
      </c>
      <c r="AV412" s="346">
        <v>43.923593750000002</v>
      </c>
      <c r="AW412" s="346">
        <v>49.0553658536585</v>
      </c>
      <c r="AX412" s="346">
        <v>36.961967213114796</v>
      </c>
      <c r="AY412" s="346">
        <v>138.689516129032</v>
      </c>
      <c r="AZ412" s="346"/>
      <c r="BA412" s="4"/>
    </row>
    <row r="413" spans="2:53">
      <c r="B413" s="11" t="s">
        <v>562</v>
      </c>
      <c r="C413" s="11"/>
      <c r="D413" s="70" t="s">
        <v>199</v>
      </c>
      <c r="E413" s="11">
        <v>64</v>
      </c>
      <c r="F413" s="11">
        <v>30</v>
      </c>
      <c r="G413" s="11">
        <v>20</v>
      </c>
      <c r="H413" s="11">
        <v>12</v>
      </c>
      <c r="I413" s="11">
        <v>10</v>
      </c>
      <c r="J413" s="11"/>
      <c r="M413" s="327">
        <v>5265.58</v>
      </c>
      <c r="N413" s="327">
        <v>2411.12</v>
      </c>
      <c r="O413" s="327">
        <v>1192.8800000000001</v>
      </c>
      <c r="P413" s="327">
        <v>1100.28</v>
      </c>
      <c r="Q413" s="327">
        <v>7742.62</v>
      </c>
      <c r="R413" s="327"/>
      <c r="S413" s="328"/>
      <c r="T413" s="328"/>
      <c r="U413" s="327">
        <v>79.781515151515194</v>
      </c>
      <c r="V413" s="327">
        <v>36.532121212121197</v>
      </c>
      <c r="W413" s="327">
        <v>18.638750000000002</v>
      </c>
      <c r="X413" s="327">
        <v>17.746451612903201</v>
      </c>
      <c r="Y413" s="327">
        <v>124.880967741936</v>
      </c>
      <c r="Z413" s="327"/>
      <c r="AA413" s="4"/>
      <c r="AB413" s="11" t="s">
        <v>443</v>
      </c>
      <c r="AC413" s="11"/>
      <c r="AD413" s="70" t="s">
        <v>444</v>
      </c>
      <c r="AE413" s="24">
        <v>44</v>
      </c>
      <c r="AF413" s="24">
        <v>25</v>
      </c>
      <c r="AG413" s="24">
        <v>18</v>
      </c>
      <c r="AH413" s="24">
        <v>15</v>
      </c>
      <c r="AI413" s="24">
        <v>14</v>
      </c>
      <c r="AJ413" s="24"/>
      <c r="AK413" s="4"/>
      <c r="AL413" s="4"/>
      <c r="AM413" s="346">
        <v>17884.349999999999</v>
      </c>
      <c r="AN413" s="346">
        <v>11000.21</v>
      </c>
      <c r="AO413" s="346">
        <v>2923.19</v>
      </c>
      <c r="AP413" s="346">
        <v>2077.4299999999998</v>
      </c>
      <c r="AQ413" s="346">
        <v>4050.99</v>
      </c>
      <c r="AR413" s="346"/>
      <c r="AS413" s="328"/>
      <c r="AT413" s="328"/>
      <c r="AU413" s="346">
        <v>406.46249999999998</v>
      </c>
      <c r="AV413" s="346">
        <v>250.00477272727301</v>
      </c>
      <c r="AW413" s="346">
        <v>74.953589743589802</v>
      </c>
      <c r="AX413" s="346">
        <v>51.935749999999999</v>
      </c>
      <c r="AY413" s="346">
        <v>115.742571428571</v>
      </c>
      <c r="AZ413" s="346"/>
      <c r="BA413" s="4"/>
    </row>
    <row r="414" spans="2:53">
      <c r="B414" s="11" t="s">
        <v>565</v>
      </c>
      <c r="C414" s="11"/>
      <c r="D414" s="70" t="s">
        <v>212</v>
      </c>
      <c r="E414" s="11">
        <v>44</v>
      </c>
      <c r="F414" s="11">
        <v>31</v>
      </c>
      <c r="G414" s="11">
        <v>25</v>
      </c>
      <c r="H414" s="11">
        <v>20</v>
      </c>
      <c r="I414" s="11">
        <v>23</v>
      </c>
      <c r="J414" s="11"/>
      <c r="M414" s="327">
        <v>7032.18</v>
      </c>
      <c r="N414" s="327">
        <v>5520.87</v>
      </c>
      <c r="O414" s="327">
        <v>2355.81</v>
      </c>
      <c r="P414" s="327">
        <v>3155.63</v>
      </c>
      <c r="Q414" s="327">
        <v>37407.379999999997</v>
      </c>
      <c r="R414" s="327"/>
      <c r="S414" s="328"/>
      <c r="T414" s="328"/>
      <c r="U414" s="327">
        <v>140.64359999999999</v>
      </c>
      <c r="V414" s="327">
        <v>110.4174</v>
      </c>
      <c r="W414" s="327">
        <v>51.213260869565197</v>
      </c>
      <c r="X414" s="327">
        <v>70.125111111111096</v>
      </c>
      <c r="Y414" s="327">
        <v>813.203913043478</v>
      </c>
      <c r="Z414" s="327"/>
      <c r="AA414" s="4"/>
      <c r="AB414" s="11" t="s">
        <v>1306</v>
      </c>
      <c r="AC414" s="11"/>
      <c r="AD414" s="70" t="s">
        <v>444</v>
      </c>
      <c r="AE414" s="24">
        <v>1</v>
      </c>
      <c r="AF414" s="24">
        <v>1</v>
      </c>
      <c r="AG414" s="24"/>
      <c r="AH414" s="24"/>
      <c r="AI414" s="24"/>
      <c r="AJ414" s="24"/>
      <c r="AK414" s="4"/>
      <c r="AL414" s="4"/>
      <c r="AM414" s="346">
        <v>180.76</v>
      </c>
      <c r="AN414" s="346">
        <v>8.7799999999999994</v>
      </c>
      <c r="AO414" s="346">
        <v>0</v>
      </c>
      <c r="AP414" s="346">
        <v>0</v>
      </c>
      <c r="AQ414" s="346">
        <v>0</v>
      </c>
      <c r="AR414" s="346"/>
      <c r="AS414" s="328"/>
      <c r="AT414" s="328"/>
      <c r="AU414" s="346">
        <v>180.76</v>
      </c>
      <c r="AV414" s="346">
        <v>8.7799999999999994</v>
      </c>
      <c r="AW414" s="346">
        <v>0</v>
      </c>
      <c r="AX414" s="346">
        <v>0</v>
      </c>
      <c r="AY414" s="346">
        <v>0</v>
      </c>
      <c r="AZ414" s="346"/>
      <c r="BA414" s="4"/>
    </row>
    <row r="415" spans="2:53">
      <c r="B415" s="11" t="s">
        <v>439</v>
      </c>
      <c r="C415" s="11"/>
      <c r="D415" s="70" t="s">
        <v>440</v>
      </c>
      <c r="E415" s="11">
        <v>3964</v>
      </c>
      <c r="F415" s="11">
        <v>2675</v>
      </c>
      <c r="G415" s="11">
        <v>2120</v>
      </c>
      <c r="H415" s="11">
        <v>2054</v>
      </c>
      <c r="I415" s="11">
        <v>2464</v>
      </c>
      <c r="J415" s="11"/>
      <c r="M415" s="327">
        <v>829968.32999999903</v>
      </c>
      <c r="N415" s="327">
        <v>483911.72999999899</v>
      </c>
      <c r="O415" s="327">
        <v>309058.02999999898</v>
      </c>
      <c r="P415" s="327">
        <v>290456.12</v>
      </c>
      <c r="Q415" s="327">
        <v>3718708.96</v>
      </c>
      <c r="R415" s="327"/>
      <c r="S415" s="328"/>
      <c r="T415" s="328"/>
      <c r="U415" s="327">
        <v>174.143585816198</v>
      </c>
      <c r="V415" s="327">
        <v>101.534143936215</v>
      </c>
      <c r="W415" s="327">
        <v>76.860987316587696</v>
      </c>
      <c r="X415" s="327">
        <v>71.7352729068906</v>
      </c>
      <c r="Y415" s="327">
        <v>808.41499130434795</v>
      </c>
      <c r="Z415" s="327"/>
      <c r="AA415" s="4"/>
      <c r="AB415" s="11" t="s">
        <v>349</v>
      </c>
      <c r="AC415" s="11"/>
      <c r="AD415" s="70" t="s">
        <v>350</v>
      </c>
      <c r="AE415" s="24">
        <v>19</v>
      </c>
      <c r="AF415" s="24">
        <v>5</v>
      </c>
      <c r="AG415" s="24">
        <v>5</v>
      </c>
      <c r="AH415" s="24">
        <v>6</v>
      </c>
      <c r="AI415" s="24">
        <v>5</v>
      </c>
      <c r="AJ415" s="24"/>
      <c r="AK415" s="4"/>
      <c r="AL415" s="4"/>
      <c r="AM415" s="346">
        <v>12636.81</v>
      </c>
      <c r="AN415" s="346">
        <v>365.02</v>
      </c>
      <c r="AO415" s="346">
        <v>706.74</v>
      </c>
      <c r="AP415" s="346">
        <v>640.4</v>
      </c>
      <c r="AQ415" s="346">
        <v>6684.52</v>
      </c>
      <c r="AR415" s="346"/>
      <c r="AS415" s="328"/>
      <c r="AT415" s="328"/>
      <c r="AU415" s="346">
        <v>665.09526315789503</v>
      </c>
      <c r="AV415" s="346">
        <v>19.211578947368402</v>
      </c>
      <c r="AW415" s="346">
        <v>58.895000000000003</v>
      </c>
      <c r="AX415" s="346">
        <v>37.670588235294098</v>
      </c>
      <c r="AY415" s="346">
        <v>371.36222222222199</v>
      </c>
      <c r="AZ415" s="346"/>
      <c r="BA415" s="4"/>
    </row>
    <row r="416" spans="2:53">
      <c r="B416" s="11" t="s">
        <v>439</v>
      </c>
      <c r="C416" s="11"/>
      <c r="D416" s="70" t="s">
        <v>628</v>
      </c>
      <c r="E416" s="11">
        <v>2</v>
      </c>
      <c r="F416" s="11"/>
      <c r="G416" s="11"/>
      <c r="H416" s="11"/>
      <c r="I416" s="11"/>
      <c r="J416" s="11"/>
      <c r="M416" s="327">
        <v>404.89</v>
      </c>
      <c r="N416" s="327">
        <v>0</v>
      </c>
      <c r="O416" s="327">
        <v>0</v>
      </c>
      <c r="P416" s="327">
        <v>0</v>
      </c>
      <c r="Q416" s="327">
        <v>0</v>
      </c>
      <c r="R416" s="327"/>
      <c r="S416" s="328"/>
      <c r="T416" s="328"/>
      <c r="U416" s="327">
        <v>202.44499999999999</v>
      </c>
      <c r="V416" s="327">
        <v>0</v>
      </c>
      <c r="W416" s="327">
        <v>0</v>
      </c>
      <c r="X416" s="327">
        <v>0</v>
      </c>
      <c r="Y416" s="327">
        <v>0</v>
      </c>
      <c r="Z416" s="327"/>
      <c r="AA416" s="4"/>
      <c r="AB416" s="11" t="s">
        <v>337</v>
      </c>
      <c r="AC416" s="11"/>
      <c r="AD416" s="70" t="s">
        <v>338</v>
      </c>
      <c r="AE416" s="24">
        <v>190</v>
      </c>
      <c r="AF416" s="24">
        <v>73</v>
      </c>
      <c r="AG416" s="24">
        <v>42</v>
      </c>
      <c r="AH416" s="24">
        <v>30</v>
      </c>
      <c r="AI416" s="24">
        <v>18</v>
      </c>
      <c r="AJ416" s="24"/>
      <c r="AK416" s="4"/>
      <c r="AL416" s="4"/>
      <c r="AM416" s="346">
        <v>114872.63</v>
      </c>
      <c r="AN416" s="346">
        <v>53140.27</v>
      </c>
      <c r="AO416" s="346">
        <v>51973.21</v>
      </c>
      <c r="AP416" s="346">
        <v>62544.3</v>
      </c>
      <c r="AQ416" s="346">
        <v>28969.87</v>
      </c>
      <c r="AR416" s="346"/>
      <c r="AS416" s="328"/>
      <c r="AT416" s="328"/>
      <c r="AU416" s="346">
        <v>601.42738219895296</v>
      </c>
      <c r="AV416" s="346">
        <v>278.22130890052398</v>
      </c>
      <c r="AW416" s="346">
        <v>300.42317919075202</v>
      </c>
      <c r="AX416" s="346">
        <v>355.365340909091</v>
      </c>
      <c r="AY416" s="346">
        <v>167.45589595375699</v>
      </c>
      <c r="AZ416" s="346"/>
      <c r="BA416" s="4"/>
    </row>
    <row r="417" spans="2:53">
      <c r="B417" s="11" t="s">
        <v>335</v>
      </c>
      <c r="C417" s="11"/>
      <c r="D417" s="70" t="s">
        <v>336</v>
      </c>
      <c r="E417" s="11">
        <v>695</v>
      </c>
      <c r="F417" s="11">
        <v>480</v>
      </c>
      <c r="G417" s="11">
        <v>258</v>
      </c>
      <c r="H417" s="11">
        <v>240</v>
      </c>
      <c r="I417" s="11">
        <v>235</v>
      </c>
      <c r="J417" s="11"/>
      <c r="M417" s="327">
        <v>89683.05</v>
      </c>
      <c r="N417" s="327">
        <v>58227.9</v>
      </c>
      <c r="O417" s="327">
        <v>33254.65</v>
      </c>
      <c r="P417" s="327">
        <v>24648.47</v>
      </c>
      <c r="Q417" s="327">
        <v>229940.93</v>
      </c>
      <c r="R417" s="327"/>
      <c r="S417" s="328"/>
      <c r="T417" s="328"/>
      <c r="U417" s="327">
        <v>96.5371905274489</v>
      </c>
      <c r="V417" s="327">
        <v>62.678040904198099</v>
      </c>
      <c r="W417" s="327">
        <v>48.546934306569298</v>
      </c>
      <c r="X417" s="327">
        <v>29.1697869822485</v>
      </c>
      <c r="Y417" s="327">
        <v>267.06263646922201</v>
      </c>
      <c r="Z417" s="327"/>
      <c r="AA417" s="4"/>
      <c r="AB417" s="11" t="s">
        <v>351</v>
      </c>
      <c r="AC417" s="11"/>
      <c r="AD417" s="70" t="s">
        <v>350</v>
      </c>
      <c r="AE417" s="24">
        <v>166</v>
      </c>
      <c r="AF417" s="24">
        <v>90</v>
      </c>
      <c r="AG417" s="24">
        <v>45</v>
      </c>
      <c r="AH417" s="24">
        <v>36</v>
      </c>
      <c r="AI417" s="24">
        <v>26</v>
      </c>
      <c r="AJ417" s="24"/>
      <c r="AK417" s="4"/>
      <c r="AL417" s="4"/>
      <c r="AM417" s="346">
        <v>131017.95</v>
      </c>
      <c r="AN417" s="346">
        <v>63132.14</v>
      </c>
      <c r="AO417" s="346">
        <v>23933.17</v>
      </c>
      <c r="AP417" s="346">
        <v>5405.4</v>
      </c>
      <c r="AQ417" s="346">
        <v>15136.48</v>
      </c>
      <c r="AR417" s="346"/>
      <c r="AS417" s="328"/>
      <c r="AT417" s="328"/>
      <c r="AU417" s="346">
        <v>770.69382352941204</v>
      </c>
      <c r="AV417" s="346">
        <v>371.36552941176501</v>
      </c>
      <c r="AW417" s="346">
        <v>193.00943548387099</v>
      </c>
      <c r="AX417" s="346">
        <v>33.366666666666703</v>
      </c>
      <c r="AY417" s="346">
        <v>94.602999999999994</v>
      </c>
      <c r="AZ417" s="346"/>
      <c r="BA417" s="4"/>
    </row>
    <row r="418" spans="2:53">
      <c r="B418" s="11" t="s">
        <v>335</v>
      </c>
      <c r="C418" s="11"/>
      <c r="D418" s="70" t="s">
        <v>391</v>
      </c>
      <c r="E418" s="11">
        <v>1</v>
      </c>
      <c r="F418" s="11"/>
      <c r="G418" s="11"/>
      <c r="H418" s="11"/>
      <c r="I418" s="11"/>
      <c r="J418" s="11"/>
      <c r="M418" s="327">
        <v>58</v>
      </c>
      <c r="N418" s="327">
        <v>0</v>
      </c>
      <c r="O418" s="327">
        <v>0</v>
      </c>
      <c r="P418" s="327">
        <v>0</v>
      </c>
      <c r="Q418" s="327">
        <v>0</v>
      </c>
      <c r="R418" s="327"/>
      <c r="S418" s="328"/>
      <c r="T418" s="328"/>
      <c r="U418" s="327">
        <v>58</v>
      </c>
      <c r="V418" s="327">
        <v>0</v>
      </c>
      <c r="W418" s="327">
        <v>0</v>
      </c>
      <c r="X418" s="327">
        <v>0</v>
      </c>
      <c r="Y418" s="327">
        <v>0</v>
      </c>
      <c r="Z418" s="327"/>
      <c r="AA418" s="4"/>
      <c r="AB418" s="11" t="s">
        <v>355</v>
      </c>
      <c r="AC418" s="11"/>
      <c r="AD418" s="70" t="s">
        <v>356</v>
      </c>
      <c r="AE418" s="24">
        <v>2</v>
      </c>
      <c r="AF418" s="24">
        <v>2</v>
      </c>
      <c r="AG418" s="24">
        <v>1</v>
      </c>
      <c r="AH418" s="24">
        <v>1</v>
      </c>
      <c r="AI418" s="24"/>
      <c r="AJ418" s="24"/>
      <c r="AK418" s="4"/>
      <c r="AL418" s="4"/>
      <c r="AM418" s="346">
        <v>248.18</v>
      </c>
      <c r="AN418" s="346">
        <v>322.93</v>
      </c>
      <c r="AO418" s="346">
        <v>275.02</v>
      </c>
      <c r="AP418" s="346">
        <v>6.5</v>
      </c>
      <c r="AQ418" s="346">
        <v>0</v>
      </c>
      <c r="AR418" s="346"/>
      <c r="AS418" s="328"/>
      <c r="AT418" s="328"/>
      <c r="AU418" s="346">
        <v>248.18</v>
      </c>
      <c r="AV418" s="346">
        <v>322.93</v>
      </c>
      <c r="AW418" s="346">
        <v>275.02</v>
      </c>
      <c r="AX418" s="346">
        <v>6.5</v>
      </c>
      <c r="AY418" s="346">
        <v>0</v>
      </c>
      <c r="AZ418" s="346"/>
      <c r="BA418" s="4"/>
    </row>
    <row r="419" spans="2:53">
      <c r="B419" s="11" t="s">
        <v>443</v>
      </c>
      <c r="C419" s="11"/>
      <c r="D419" s="70" t="s">
        <v>444</v>
      </c>
      <c r="E419" s="11">
        <v>200</v>
      </c>
      <c r="F419" s="11">
        <v>126</v>
      </c>
      <c r="G419" s="11">
        <v>88</v>
      </c>
      <c r="H419" s="11">
        <v>77</v>
      </c>
      <c r="I419" s="11">
        <v>97</v>
      </c>
      <c r="J419" s="11"/>
      <c r="M419" s="327">
        <v>35600.71</v>
      </c>
      <c r="N419" s="327">
        <v>18549.72</v>
      </c>
      <c r="O419" s="327">
        <v>14016.73</v>
      </c>
      <c r="P419" s="327">
        <v>9645.27</v>
      </c>
      <c r="Q419" s="327">
        <v>165415.74</v>
      </c>
      <c r="R419" s="327"/>
      <c r="S419" s="328"/>
      <c r="T419" s="328"/>
      <c r="U419" s="327">
        <v>289.44975206611605</v>
      </c>
      <c r="V419" s="327">
        <v>76.651735537190106</v>
      </c>
      <c r="W419" s="327">
        <v>66.746333333333297</v>
      </c>
      <c r="X419" s="327">
        <v>45.712180094786703</v>
      </c>
      <c r="Y419" s="327">
        <v>709.93879828326203</v>
      </c>
      <c r="Z419" s="327"/>
      <c r="AA419" s="4"/>
      <c r="AB419" s="11" t="s">
        <v>390</v>
      </c>
      <c r="AC419" s="11"/>
      <c r="AD419" s="70" t="s">
        <v>391</v>
      </c>
      <c r="AE419" s="24">
        <v>8</v>
      </c>
      <c r="AF419" s="24">
        <v>5</v>
      </c>
      <c r="AG419" s="24">
        <v>3</v>
      </c>
      <c r="AH419" s="24">
        <v>3</v>
      </c>
      <c r="AI419" s="24">
        <v>3</v>
      </c>
      <c r="AJ419" s="24"/>
      <c r="AK419" s="4"/>
      <c r="AL419" s="4"/>
      <c r="AM419" s="346">
        <v>865.31</v>
      </c>
      <c r="AN419" s="346">
        <v>1753.35</v>
      </c>
      <c r="AO419" s="346">
        <v>86.58</v>
      </c>
      <c r="AP419" s="346">
        <v>90.55</v>
      </c>
      <c r="AQ419" s="346">
        <v>1096.79</v>
      </c>
      <c r="AR419" s="346"/>
      <c r="AS419" s="328"/>
      <c r="AT419" s="328"/>
      <c r="AU419" s="346">
        <v>108.16374999999999</v>
      </c>
      <c r="AV419" s="346">
        <v>219.16874999999999</v>
      </c>
      <c r="AW419" s="346">
        <v>12.3685714285714</v>
      </c>
      <c r="AX419" s="346">
        <v>12.935714285714299</v>
      </c>
      <c r="AY419" s="346">
        <v>137.09875</v>
      </c>
      <c r="AZ419" s="346"/>
      <c r="BA419" s="4"/>
    </row>
    <row r="420" spans="2:53">
      <c r="B420" s="11" t="s">
        <v>443</v>
      </c>
      <c r="C420" s="11"/>
      <c r="D420" s="70" t="s">
        <v>477</v>
      </c>
      <c r="E420" s="11">
        <v>1</v>
      </c>
      <c r="F420" s="11">
        <v>1</v>
      </c>
      <c r="G420" s="11">
        <v>1</v>
      </c>
      <c r="H420" s="11"/>
      <c r="I420" s="11">
        <v>1</v>
      </c>
      <c r="J420" s="11"/>
      <c r="M420" s="327">
        <v>150</v>
      </c>
      <c r="N420" s="327">
        <v>150</v>
      </c>
      <c r="O420" s="327">
        <v>150</v>
      </c>
      <c r="P420" s="327"/>
      <c r="Q420" s="327">
        <v>541.5</v>
      </c>
      <c r="R420" s="327"/>
      <c r="S420" s="328"/>
      <c r="T420" s="328"/>
      <c r="U420" s="327">
        <v>150</v>
      </c>
      <c r="V420" s="327">
        <v>150</v>
      </c>
      <c r="W420" s="327">
        <v>150</v>
      </c>
      <c r="X420" s="327"/>
      <c r="Y420" s="327">
        <v>541.5</v>
      </c>
      <c r="Z420" s="327"/>
      <c r="AA420" s="4"/>
      <c r="AB420" s="11" t="s">
        <v>390</v>
      </c>
      <c r="AC420" s="11"/>
      <c r="AD420" s="70" t="s">
        <v>395</v>
      </c>
      <c r="AE420" s="24">
        <v>16</v>
      </c>
      <c r="AF420" s="24">
        <v>8</v>
      </c>
      <c r="AG420" s="24">
        <v>7</v>
      </c>
      <c r="AH420" s="24">
        <v>6</v>
      </c>
      <c r="AI420" s="24">
        <v>6</v>
      </c>
      <c r="AJ420" s="24"/>
      <c r="AK420" s="4"/>
      <c r="AL420" s="4"/>
      <c r="AM420" s="346">
        <v>8742.4500000000007</v>
      </c>
      <c r="AN420" s="346">
        <v>1241.95</v>
      </c>
      <c r="AO420" s="346">
        <v>344.22</v>
      </c>
      <c r="AP420" s="346">
        <v>312.06</v>
      </c>
      <c r="AQ420" s="346">
        <v>5188.53</v>
      </c>
      <c r="AR420" s="346"/>
      <c r="AS420" s="328"/>
      <c r="AT420" s="328"/>
      <c r="AU420" s="346">
        <v>546.40312500000005</v>
      </c>
      <c r="AV420" s="346">
        <v>77.621875000000003</v>
      </c>
      <c r="AW420" s="346">
        <v>21.513750000000002</v>
      </c>
      <c r="AX420" s="346">
        <v>19.50375</v>
      </c>
      <c r="AY420" s="346">
        <v>324.28312499999998</v>
      </c>
      <c r="AZ420" s="346"/>
      <c r="BA420" s="4"/>
    </row>
    <row r="421" spans="2:53">
      <c r="B421" s="11" t="s">
        <v>443</v>
      </c>
      <c r="C421" s="11"/>
      <c r="D421" s="70" t="s">
        <v>519</v>
      </c>
      <c r="E421" s="11">
        <v>1</v>
      </c>
      <c r="F421" s="11"/>
      <c r="G421" s="11"/>
      <c r="H421" s="11"/>
      <c r="I421" s="11"/>
      <c r="J421" s="11"/>
      <c r="M421" s="327">
        <v>118.12</v>
      </c>
      <c r="N421" s="327">
        <v>0</v>
      </c>
      <c r="O421" s="327">
        <v>0</v>
      </c>
      <c r="P421" s="327">
        <v>0</v>
      </c>
      <c r="Q421" s="327">
        <v>0</v>
      </c>
      <c r="R421" s="327"/>
      <c r="S421" s="328"/>
      <c r="T421" s="328"/>
      <c r="U421" s="327">
        <v>118.12</v>
      </c>
      <c r="V421" s="327">
        <v>0</v>
      </c>
      <c r="W421" s="327">
        <v>0</v>
      </c>
      <c r="X421" s="327">
        <v>0</v>
      </c>
      <c r="Y421" s="327">
        <v>0</v>
      </c>
      <c r="Z421" s="327"/>
      <c r="AA421" s="4"/>
      <c r="AB421" s="11" t="s">
        <v>488</v>
      </c>
      <c r="AC421" s="11"/>
      <c r="AD421" s="70" t="s">
        <v>489</v>
      </c>
      <c r="AE421" s="24">
        <v>9</v>
      </c>
      <c r="AF421" s="24">
        <v>8</v>
      </c>
      <c r="AG421" s="24">
        <v>8</v>
      </c>
      <c r="AH421" s="24">
        <v>6</v>
      </c>
      <c r="AI421" s="24">
        <v>6</v>
      </c>
      <c r="AJ421" s="24"/>
      <c r="AK421" s="4"/>
      <c r="AL421" s="4"/>
      <c r="AM421" s="346">
        <v>1527.82</v>
      </c>
      <c r="AN421" s="346">
        <v>1241.82</v>
      </c>
      <c r="AO421" s="346">
        <v>874.95</v>
      </c>
      <c r="AP421" s="346">
        <v>557.45000000000005</v>
      </c>
      <c r="AQ421" s="346">
        <v>1101.71</v>
      </c>
      <c r="AR421" s="346"/>
      <c r="AS421" s="328"/>
      <c r="AT421" s="328"/>
      <c r="AU421" s="346">
        <v>169.75777777777799</v>
      </c>
      <c r="AV421" s="346">
        <v>137.97999999999999</v>
      </c>
      <c r="AW421" s="346">
        <v>97.216666666666598</v>
      </c>
      <c r="AX421" s="346">
        <v>69.681250000000006</v>
      </c>
      <c r="AY421" s="346">
        <v>122.412222222222</v>
      </c>
      <c r="AZ421" s="346"/>
      <c r="BA421" s="4"/>
    </row>
    <row r="422" spans="2:53">
      <c r="B422" s="11" t="s">
        <v>1306</v>
      </c>
      <c r="C422" s="11"/>
      <c r="D422" s="70" t="s">
        <v>444</v>
      </c>
      <c r="E422" s="11">
        <v>6</v>
      </c>
      <c r="F422" s="11">
        <v>5</v>
      </c>
      <c r="G422" s="11">
        <v>5</v>
      </c>
      <c r="H422" s="11">
        <v>5</v>
      </c>
      <c r="I422" s="11">
        <v>7</v>
      </c>
      <c r="J422" s="11"/>
      <c r="M422" s="327">
        <v>1383.67</v>
      </c>
      <c r="N422" s="327">
        <v>1089</v>
      </c>
      <c r="O422" s="327">
        <v>1216.0899999999999</v>
      </c>
      <c r="P422" s="327">
        <v>1104.3599999999999</v>
      </c>
      <c r="Q422" s="327">
        <v>17800.59</v>
      </c>
      <c r="R422" s="327"/>
      <c r="S422" s="328"/>
      <c r="T422" s="328"/>
      <c r="U422" s="327">
        <v>172.95875000000001</v>
      </c>
      <c r="V422" s="327">
        <v>136.125</v>
      </c>
      <c r="W422" s="327">
        <v>152.01124999999999</v>
      </c>
      <c r="X422" s="327">
        <v>138.04499999999999</v>
      </c>
      <c r="Y422" s="327">
        <v>2225.07375</v>
      </c>
      <c r="Z422" s="327"/>
      <c r="AA422" s="4"/>
      <c r="AB422" s="11" t="s">
        <v>267</v>
      </c>
      <c r="AC422" s="11"/>
      <c r="AD422" s="70">
        <v>8069</v>
      </c>
      <c r="AE422" s="24">
        <v>1</v>
      </c>
      <c r="AF422" s="24">
        <v>1</v>
      </c>
      <c r="AG422" s="24">
        <v>1</v>
      </c>
      <c r="AH422" s="24">
        <v>1</v>
      </c>
      <c r="AI422" s="24">
        <v>1</v>
      </c>
      <c r="AJ422" s="24"/>
      <c r="AK422" s="4"/>
      <c r="AL422" s="4"/>
      <c r="AM422" s="346">
        <v>122.27</v>
      </c>
      <c r="AN422" s="346">
        <v>98.53</v>
      </c>
      <c r="AO422" s="346">
        <v>96.97</v>
      </c>
      <c r="AP422" s="346">
        <v>88.11</v>
      </c>
      <c r="AQ422" s="346">
        <v>38.07</v>
      </c>
      <c r="AR422" s="346"/>
      <c r="AS422" s="328"/>
      <c r="AT422" s="328"/>
      <c r="AU422" s="346">
        <v>122.27</v>
      </c>
      <c r="AV422" s="346">
        <v>98.53</v>
      </c>
      <c r="AW422" s="346">
        <v>96.97</v>
      </c>
      <c r="AX422" s="346">
        <v>88.11</v>
      </c>
      <c r="AY422" s="346">
        <v>38.07</v>
      </c>
      <c r="AZ422" s="346"/>
      <c r="BA422" s="4"/>
    </row>
    <row r="423" spans="2:53">
      <c r="B423" s="11" t="s">
        <v>349</v>
      </c>
      <c r="C423" s="11"/>
      <c r="D423" s="70" t="s">
        <v>350</v>
      </c>
      <c r="E423" s="11">
        <v>98</v>
      </c>
      <c r="F423" s="11">
        <v>63</v>
      </c>
      <c r="G423" s="11">
        <v>44</v>
      </c>
      <c r="H423" s="11">
        <v>43</v>
      </c>
      <c r="I423" s="11">
        <v>45</v>
      </c>
      <c r="J423" s="11"/>
      <c r="M423" s="327">
        <v>18653.53</v>
      </c>
      <c r="N423" s="327">
        <v>13169.97</v>
      </c>
      <c r="O423" s="327">
        <v>6083.14</v>
      </c>
      <c r="P423" s="327">
        <v>6855.4</v>
      </c>
      <c r="Q423" s="327">
        <v>57045.31</v>
      </c>
      <c r="R423" s="327"/>
      <c r="S423" s="328"/>
      <c r="T423" s="328"/>
      <c r="U423" s="327">
        <v>163.627456140351</v>
      </c>
      <c r="V423" s="327">
        <v>115.52605263157901</v>
      </c>
      <c r="W423" s="327">
        <v>62.072857142857202</v>
      </c>
      <c r="X423" s="327">
        <v>61.760360360360401</v>
      </c>
      <c r="Y423" s="327">
        <v>509.333125</v>
      </c>
      <c r="Z423" s="327"/>
      <c r="AA423" s="4"/>
      <c r="AB423" s="11" t="s">
        <v>267</v>
      </c>
      <c r="AC423" s="11"/>
      <c r="AD423" s="70" t="s">
        <v>268</v>
      </c>
      <c r="AE423" s="24">
        <v>47</v>
      </c>
      <c r="AF423" s="24">
        <v>36</v>
      </c>
      <c r="AG423" s="24">
        <v>31</v>
      </c>
      <c r="AH423" s="24">
        <v>22</v>
      </c>
      <c r="AI423" s="24">
        <v>15</v>
      </c>
      <c r="AJ423" s="24"/>
      <c r="AK423" s="4"/>
      <c r="AL423" s="4"/>
      <c r="AM423" s="346">
        <v>15287.85</v>
      </c>
      <c r="AN423" s="346">
        <v>8286.16</v>
      </c>
      <c r="AO423" s="346">
        <v>3506.11</v>
      </c>
      <c r="AP423" s="346">
        <v>2529.7800000000002</v>
      </c>
      <c r="AQ423" s="346">
        <v>15199.27</v>
      </c>
      <c r="AR423" s="346"/>
      <c r="AS423" s="328"/>
      <c r="AT423" s="328"/>
      <c r="AU423" s="346">
        <v>305.75700000000001</v>
      </c>
      <c r="AV423" s="346">
        <v>165.72319999999999</v>
      </c>
      <c r="AW423" s="346">
        <v>70.122200000000007</v>
      </c>
      <c r="AX423" s="346">
        <v>53.825106382978703</v>
      </c>
      <c r="AY423" s="346">
        <v>337.76155555555601</v>
      </c>
      <c r="AZ423" s="346"/>
      <c r="BA423" s="4"/>
    </row>
    <row r="424" spans="2:53">
      <c r="B424" s="11" t="s">
        <v>1241</v>
      </c>
      <c r="C424" s="11"/>
      <c r="D424" s="70" t="s">
        <v>1280</v>
      </c>
      <c r="E424" s="11">
        <v>2</v>
      </c>
      <c r="F424" s="11">
        <v>2</v>
      </c>
      <c r="G424" s="11">
        <v>1</v>
      </c>
      <c r="H424" s="11">
        <v>1</v>
      </c>
      <c r="I424" s="11">
        <v>1</v>
      </c>
      <c r="J424" s="11"/>
      <c r="M424" s="327">
        <v>679.88</v>
      </c>
      <c r="N424" s="327">
        <v>530.24</v>
      </c>
      <c r="O424" s="327">
        <v>310.57</v>
      </c>
      <c r="P424" s="327">
        <v>183.05</v>
      </c>
      <c r="Q424" s="327">
        <v>10145.18</v>
      </c>
      <c r="R424" s="327"/>
      <c r="S424" s="328"/>
      <c r="T424" s="328"/>
      <c r="U424" s="327">
        <v>339.94</v>
      </c>
      <c r="V424" s="327">
        <v>265.12</v>
      </c>
      <c r="W424" s="327">
        <v>155.285</v>
      </c>
      <c r="X424" s="327">
        <v>91.525000000000006</v>
      </c>
      <c r="Y424" s="327">
        <v>5072.59</v>
      </c>
      <c r="Z424" s="327"/>
      <c r="AA424" s="4"/>
      <c r="AB424" s="11" t="s">
        <v>318</v>
      </c>
      <c r="AC424" s="11"/>
      <c r="AD424" s="70" t="s">
        <v>319</v>
      </c>
      <c r="AE424" s="24">
        <v>24</v>
      </c>
      <c r="AF424" s="24">
        <v>12</v>
      </c>
      <c r="AG424" s="24">
        <v>7</v>
      </c>
      <c r="AH424" s="24">
        <v>6</v>
      </c>
      <c r="AI424" s="24">
        <v>5</v>
      </c>
      <c r="AJ424" s="24"/>
      <c r="AK424" s="4"/>
      <c r="AL424" s="4"/>
      <c r="AM424" s="346">
        <v>6801.48</v>
      </c>
      <c r="AN424" s="346">
        <v>3346.66</v>
      </c>
      <c r="AO424" s="346">
        <v>2241.5500000000002</v>
      </c>
      <c r="AP424" s="346">
        <v>2137.84</v>
      </c>
      <c r="AQ424" s="346">
        <v>890.1</v>
      </c>
      <c r="AR424" s="346"/>
      <c r="AS424" s="328"/>
      <c r="AT424" s="328"/>
      <c r="AU424" s="346">
        <v>272.05919999999998</v>
      </c>
      <c r="AV424" s="346">
        <v>133.8664</v>
      </c>
      <c r="AW424" s="346">
        <v>97.458695652173901</v>
      </c>
      <c r="AX424" s="346">
        <v>92.949565217391296</v>
      </c>
      <c r="AY424" s="346">
        <v>38.700000000000003</v>
      </c>
      <c r="AZ424" s="346"/>
      <c r="BA424" s="4"/>
    </row>
    <row r="425" spans="2:53">
      <c r="B425" s="11" t="s">
        <v>337</v>
      </c>
      <c r="C425" s="11"/>
      <c r="D425" s="70" t="s">
        <v>338</v>
      </c>
      <c r="E425" s="11">
        <v>825</v>
      </c>
      <c r="F425" s="11">
        <v>430</v>
      </c>
      <c r="G425" s="11">
        <v>310</v>
      </c>
      <c r="H425" s="11">
        <v>260</v>
      </c>
      <c r="I425" s="11">
        <v>238</v>
      </c>
      <c r="J425" s="11"/>
      <c r="M425" s="327">
        <v>114046.05</v>
      </c>
      <c r="N425" s="327">
        <v>46415.8</v>
      </c>
      <c r="O425" s="327">
        <v>25945.43</v>
      </c>
      <c r="P425" s="327">
        <v>26773.91</v>
      </c>
      <c r="Q425" s="327">
        <v>243675.14</v>
      </c>
      <c r="R425" s="327"/>
      <c r="S425" s="328"/>
      <c r="T425" s="328"/>
      <c r="U425" s="327">
        <v>163.34658757062101</v>
      </c>
      <c r="V425" s="327">
        <v>67.430282485875694</v>
      </c>
      <c r="W425" s="327">
        <v>31.221937424789399</v>
      </c>
      <c r="X425" s="327">
        <v>32.611339829476201</v>
      </c>
      <c r="Y425" s="327">
        <v>303.83433915211998</v>
      </c>
      <c r="Z425" s="327"/>
      <c r="AA425" s="4"/>
      <c r="AB425" s="11" t="s">
        <v>213</v>
      </c>
      <c r="AC425" s="11"/>
      <c r="AD425" s="70" t="s">
        <v>204</v>
      </c>
      <c r="AE425" s="24">
        <v>1</v>
      </c>
      <c r="AF425" s="24">
        <v>1</v>
      </c>
      <c r="AG425" s="24">
        <v>1</v>
      </c>
      <c r="AH425" s="24">
        <v>1</v>
      </c>
      <c r="AI425" s="24">
        <v>1</v>
      </c>
      <c r="AJ425" s="24"/>
      <c r="AK425" s="4"/>
      <c r="AL425" s="4"/>
      <c r="AM425" s="346">
        <v>282.19</v>
      </c>
      <c r="AN425" s="346">
        <v>180.38</v>
      </c>
      <c r="AO425" s="346">
        <v>99.8</v>
      </c>
      <c r="AP425" s="346">
        <v>122.55</v>
      </c>
      <c r="AQ425" s="346">
        <v>1025.53</v>
      </c>
      <c r="AR425" s="346"/>
      <c r="AS425" s="328"/>
      <c r="AT425" s="328"/>
      <c r="AU425" s="346">
        <v>282.19</v>
      </c>
      <c r="AV425" s="346">
        <v>180.38</v>
      </c>
      <c r="AW425" s="346">
        <v>99.8</v>
      </c>
      <c r="AX425" s="346">
        <v>122.55</v>
      </c>
      <c r="AY425" s="346">
        <v>1025.53</v>
      </c>
      <c r="AZ425" s="346"/>
      <c r="BA425" s="4"/>
    </row>
    <row r="426" spans="2:53">
      <c r="B426" s="11" t="s">
        <v>337</v>
      </c>
      <c r="C426" s="11"/>
      <c r="D426" s="70" t="s">
        <v>350</v>
      </c>
      <c r="E426" s="11">
        <v>1</v>
      </c>
      <c r="F426" s="11">
        <v>1</v>
      </c>
      <c r="G426" s="11">
        <v>1</v>
      </c>
      <c r="H426" s="11"/>
      <c r="I426" s="11"/>
      <c r="J426" s="11"/>
      <c r="M426" s="327">
        <v>35.89</v>
      </c>
      <c r="N426" s="327">
        <v>11.65</v>
      </c>
      <c r="O426" s="327">
        <v>18.079999999999998</v>
      </c>
      <c r="P426" s="327"/>
      <c r="Q426" s="327"/>
      <c r="R426" s="327"/>
      <c r="S426" s="328"/>
      <c r="T426" s="328"/>
      <c r="U426" s="327">
        <v>35.89</v>
      </c>
      <c r="V426" s="327">
        <v>11.65</v>
      </c>
      <c r="W426" s="327">
        <v>18.079999999999998</v>
      </c>
      <c r="X426" s="327"/>
      <c r="Y426" s="327"/>
      <c r="Z426" s="327"/>
      <c r="AA426" s="4"/>
      <c r="AB426" s="11" t="s">
        <v>213</v>
      </c>
      <c r="AC426" s="11"/>
      <c r="AD426" s="70" t="s">
        <v>214</v>
      </c>
      <c r="AE426" s="24">
        <v>39</v>
      </c>
      <c r="AF426" s="24">
        <v>11</v>
      </c>
      <c r="AG426" s="24">
        <v>9</v>
      </c>
      <c r="AH426" s="24">
        <v>8</v>
      </c>
      <c r="AI426" s="24">
        <v>6</v>
      </c>
      <c r="AJ426" s="24"/>
      <c r="AK426" s="4"/>
      <c r="AL426" s="4"/>
      <c r="AM426" s="346">
        <v>22653.47</v>
      </c>
      <c r="AN426" s="346">
        <v>2228.2800000000002</v>
      </c>
      <c r="AO426" s="346">
        <v>1088.67</v>
      </c>
      <c r="AP426" s="346">
        <v>1175.3900000000001</v>
      </c>
      <c r="AQ426" s="346">
        <v>9982.6200000000008</v>
      </c>
      <c r="AR426" s="346"/>
      <c r="AS426" s="328"/>
      <c r="AT426" s="328"/>
      <c r="AU426" s="346">
        <v>580.85820512820499</v>
      </c>
      <c r="AV426" s="346">
        <v>57.135384615384602</v>
      </c>
      <c r="AW426" s="346">
        <v>29.423513513513502</v>
      </c>
      <c r="AX426" s="346">
        <v>32.649722222222202</v>
      </c>
      <c r="AY426" s="346">
        <v>277.29500000000002</v>
      </c>
      <c r="AZ426" s="346"/>
      <c r="BA426" s="4"/>
    </row>
    <row r="427" spans="2:53">
      <c r="B427" s="11" t="s">
        <v>337</v>
      </c>
      <c r="C427" s="11"/>
      <c r="D427" s="70" t="s">
        <v>356</v>
      </c>
      <c r="E427" s="11">
        <v>23</v>
      </c>
      <c r="F427" s="11">
        <v>10</v>
      </c>
      <c r="G427" s="11">
        <v>4</v>
      </c>
      <c r="H427" s="11">
        <v>5</v>
      </c>
      <c r="I427" s="11">
        <v>4</v>
      </c>
      <c r="J427" s="11"/>
      <c r="M427" s="327">
        <v>3070.95</v>
      </c>
      <c r="N427" s="327">
        <v>1164.5999999999999</v>
      </c>
      <c r="O427" s="327">
        <v>482.58</v>
      </c>
      <c r="P427" s="327">
        <v>697.82</v>
      </c>
      <c r="Q427" s="327">
        <v>7980.53</v>
      </c>
      <c r="R427" s="327"/>
      <c r="S427" s="328"/>
      <c r="T427" s="328"/>
      <c r="U427" s="327">
        <v>118.113461538462</v>
      </c>
      <c r="V427" s="327">
        <v>44.792307692307702</v>
      </c>
      <c r="W427" s="327">
        <v>20.107500000000002</v>
      </c>
      <c r="X427" s="327">
        <v>31.719090909090902</v>
      </c>
      <c r="Y427" s="327">
        <v>346.97956521739098</v>
      </c>
      <c r="Z427" s="327"/>
      <c r="AA427" s="4"/>
      <c r="AB427" s="11" t="s">
        <v>314</v>
      </c>
      <c r="AC427" s="11"/>
      <c r="AD427" s="70" t="s">
        <v>315</v>
      </c>
      <c r="AE427" s="24">
        <v>3</v>
      </c>
      <c r="AF427" s="24">
        <v>3</v>
      </c>
      <c r="AG427" s="24">
        <v>2</v>
      </c>
      <c r="AH427" s="24"/>
      <c r="AI427" s="24"/>
      <c r="AJ427" s="24"/>
      <c r="AK427" s="4"/>
      <c r="AL427" s="4"/>
      <c r="AM427" s="346">
        <v>996.89</v>
      </c>
      <c r="AN427" s="346">
        <v>699.16</v>
      </c>
      <c r="AO427" s="346">
        <v>393.56</v>
      </c>
      <c r="AP427" s="346">
        <v>0</v>
      </c>
      <c r="AQ427" s="346">
        <v>0</v>
      </c>
      <c r="AR427" s="346"/>
      <c r="AS427" s="328"/>
      <c r="AT427" s="328"/>
      <c r="AU427" s="346">
        <v>332.29666666666702</v>
      </c>
      <c r="AV427" s="346">
        <v>233.053333333333</v>
      </c>
      <c r="AW427" s="346">
        <v>131.18666666666701</v>
      </c>
      <c r="AX427" s="346">
        <v>0</v>
      </c>
      <c r="AY427" s="346">
        <v>0</v>
      </c>
      <c r="AZ427" s="346"/>
      <c r="BA427" s="4"/>
    </row>
    <row r="428" spans="2:53">
      <c r="B428" s="11" t="s">
        <v>337</v>
      </c>
      <c r="C428" s="11"/>
      <c r="D428" s="70" t="s">
        <v>427</v>
      </c>
      <c r="E428" s="11">
        <v>2</v>
      </c>
      <c r="F428" s="11">
        <v>1</v>
      </c>
      <c r="G428" s="11">
        <v>1</v>
      </c>
      <c r="H428" s="11">
        <v>1</v>
      </c>
      <c r="I428" s="11">
        <v>1</v>
      </c>
      <c r="J428" s="11"/>
      <c r="M428" s="327">
        <v>135.47999999999999</v>
      </c>
      <c r="N428" s="327">
        <v>69.64</v>
      </c>
      <c r="O428" s="327">
        <v>51.63</v>
      </c>
      <c r="P428" s="327">
        <v>74.540000000000006</v>
      </c>
      <c r="Q428" s="327">
        <v>47.87</v>
      </c>
      <c r="R428" s="327"/>
      <c r="S428" s="328"/>
      <c r="T428" s="328"/>
      <c r="U428" s="327">
        <v>67.739999999999995</v>
      </c>
      <c r="V428" s="327">
        <v>34.82</v>
      </c>
      <c r="W428" s="327">
        <v>25.815000000000001</v>
      </c>
      <c r="X428" s="327">
        <v>37.270000000000003</v>
      </c>
      <c r="Y428" s="327">
        <v>23.934999999999999</v>
      </c>
      <c r="Z428" s="327"/>
      <c r="AA428" s="4"/>
      <c r="AB428" s="11" t="s">
        <v>445</v>
      </c>
      <c r="AC428" s="11"/>
      <c r="AD428" s="70" t="s">
        <v>446</v>
      </c>
      <c r="AE428" s="24">
        <v>46</v>
      </c>
      <c r="AF428" s="24">
        <v>20</v>
      </c>
      <c r="AG428" s="24">
        <v>12</v>
      </c>
      <c r="AH428" s="24">
        <v>16</v>
      </c>
      <c r="AI428" s="24">
        <v>16</v>
      </c>
      <c r="AJ428" s="24"/>
      <c r="AK428" s="4"/>
      <c r="AL428" s="4"/>
      <c r="AM428" s="346">
        <v>7635.86</v>
      </c>
      <c r="AN428" s="346">
        <v>1804.91</v>
      </c>
      <c r="AO428" s="346">
        <v>351.59</v>
      </c>
      <c r="AP428" s="346">
        <v>1444.06</v>
      </c>
      <c r="AQ428" s="346">
        <v>4862.7299999999996</v>
      </c>
      <c r="AR428" s="346"/>
      <c r="AS428" s="328"/>
      <c r="AT428" s="328"/>
      <c r="AU428" s="346">
        <v>165.99695652173901</v>
      </c>
      <c r="AV428" s="346">
        <v>39.237173913043499</v>
      </c>
      <c r="AW428" s="346">
        <v>11.3416129032258</v>
      </c>
      <c r="AX428" s="346">
        <v>35.220975609756103</v>
      </c>
      <c r="AY428" s="346">
        <v>110.51659090909099</v>
      </c>
      <c r="AZ428" s="346"/>
      <c r="BA428" s="4"/>
    </row>
    <row r="429" spans="2:53">
      <c r="B429" s="11" t="s">
        <v>1307</v>
      </c>
      <c r="C429" s="11"/>
      <c r="D429" s="70" t="s">
        <v>350</v>
      </c>
      <c r="E429" s="11">
        <v>698</v>
      </c>
      <c r="F429" s="11">
        <v>376</v>
      </c>
      <c r="G429" s="11">
        <v>243</v>
      </c>
      <c r="H429" s="11">
        <v>259</v>
      </c>
      <c r="I429" s="11">
        <v>257</v>
      </c>
      <c r="J429" s="11"/>
      <c r="M429" s="327">
        <v>114720.93</v>
      </c>
      <c r="N429" s="327">
        <v>53681.96</v>
      </c>
      <c r="O429" s="327">
        <v>26347.1</v>
      </c>
      <c r="P429" s="327">
        <v>30622.78</v>
      </c>
      <c r="Q429" s="327">
        <v>334143.40000000002</v>
      </c>
      <c r="R429" s="327"/>
      <c r="S429" s="328"/>
      <c r="T429" s="328"/>
      <c r="U429" s="327">
        <v>145.95538167938901</v>
      </c>
      <c r="V429" s="327">
        <v>68.297659033078901</v>
      </c>
      <c r="W429" s="327">
        <v>42.701944894651497</v>
      </c>
      <c r="X429" s="327">
        <v>40.994350736278399</v>
      </c>
      <c r="Y429" s="327">
        <v>444.339627659575</v>
      </c>
      <c r="Z429" s="327"/>
      <c r="AA429" s="4"/>
      <c r="AB429" s="11" t="s">
        <v>459</v>
      </c>
      <c r="AC429" s="11"/>
      <c r="AD429" s="70" t="s">
        <v>460</v>
      </c>
      <c r="AE429" s="24">
        <v>10</v>
      </c>
      <c r="AF429" s="24">
        <v>3</v>
      </c>
      <c r="AG429" s="24">
        <v>3</v>
      </c>
      <c r="AH429" s="24">
        <v>2</v>
      </c>
      <c r="AI429" s="24">
        <v>2</v>
      </c>
      <c r="AJ429" s="24"/>
      <c r="AK429" s="4"/>
      <c r="AL429" s="4"/>
      <c r="AM429" s="346">
        <v>6118.38</v>
      </c>
      <c r="AN429" s="346">
        <v>3989.69</v>
      </c>
      <c r="AO429" s="346">
        <v>2734.09</v>
      </c>
      <c r="AP429" s="346">
        <v>-6386.6</v>
      </c>
      <c r="AQ429" s="346">
        <v>139.77000000000001</v>
      </c>
      <c r="AR429" s="346"/>
      <c r="AS429" s="328"/>
      <c r="AT429" s="328"/>
      <c r="AU429" s="346">
        <v>611.83799999999997</v>
      </c>
      <c r="AV429" s="346">
        <v>398.96899999999999</v>
      </c>
      <c r="AW429" s="346">
        <v>273.40899999999999</v>
      </c>
      <c r="AX429" s="346">
        <v>-638.66</v>
      </c>
      <c r="AY429" s="346">
        <v>13.977</v>
      </c>
      <c r="AZ429" s="346"/>
      <c r="BA429" s="4"/>
    </row>
    <row r="430" spans="2:53">
      <c r="B430" s="11" t="s">
        <v>1307</v>
      </c>
      <c r="C430" s="11"/>
      <c r="D430" s="70" t="s">
        <v>427</v>
      </c>
      <c r="E430" s="11">
        <v>1</v>
      </c>
      <c r="F430" s="11"/>
      <c r="G430" s="11"/>
      <c r="H430" s="11"/>
      <c r="I430" s="11"/>
      <c r="J430" s="11"/>
      <c r="M430" s="327">
        <v>239.63</v>
      </c>
      <c r="N430" s="327">
        <v>0</v>
      </c>
      <c r="O430" s="327">
        <v>0</v>
      </c>
      <c r="P430" s="327"/>
      <c r="Q430" s="327">
        <v>0</v>
      </c>
      <c r="R430" s="327"/>
      <c r="S430" s="328"/>
      <c r="T430" s="328"/>
      <c r="U430" s="327">
        <v>239.63</v>
      </c>
      <c r="V430" s="327">
        <v>0</v>
      </c>
      <c r="W430" s="327">
        <v>0</v>
      </c>
      <c r="X430" s="327"/>
      <c r="Y430" s="327">
        <v>0</v>
      </c>
      <c r="Z430" s="327"/>
      <c r="AA430" s="4"/>
      <c r="AB430" s="11" t="s">
        <v>215</v>
      </c>
      <c r="AC430" s="11"/>
      <c r="AD430" s="70" t="s">
        <v>216</v>
      </c>
      <c r="AE430" s="24">
        <v>17</v>
      </c>
      <c r="AF430" s="24">
        <v>9</v>
      </c>
      <c r="AG430" s="24">
        <v>4</v>
      </c>
      <c r="AH430" s="24">
        <v>3</v>
      </c>
      <c r="AI430" s="24">
        <v>3</v>
      </c>
      <c r="AJ430" s="24"/>
      <c r="AK430" s="4"/>
      <c r="AL430" s="4"/>
      <c r="AM430" s="346">
        <v>3998.7</v>
      </c>
      <c r="AN430" s="346">
        <v>859.02</v>
      </c>
      <c r="AO430" s="346">
        <v>368.98</v>
      </c>
      <c r="AP430" s="346">
        <v>179.05</v>
      </c>
      <c r="AQ430" s="346">
        <v>775.78</v>
      </c>
      <c r="AR430" s="346"/>
      <c r="AS430" s="328"/>
      <c r="AT430" s="328"/>
      <c r="AU430" s="346">
        <v>235.21764705882401</v>
      </c>
      <c r="AV430" s="346">
        <v>50.530588235294097</v>
      </c>
      <c r="AW430" s="346">
        <v>23.061250000000001</v>
      </c>
      <c r="AX430" s="346">
        <v>11.190625000000001</v>
      </c>
      <c r="AY430" s="346">
        <v>48.486249999999998</v>
      </c>
      <c r="AZ430" s="346"/>
      <c r="BA430" s="4"/>
    </row>
    <row r="431" spans="2:53">
      <c r="B431" s="11" t="s">
        <v>390</v>
      </c>
      <c r="C431" s="11"/>
      <c r="D431" s="70" t="s">
        <v>391</v>
      </c>
      <c r="E431" s="11">
        <v>36</v>
      </c>
      <c r="F431" s="11">
        <v>23</v>
      </c>
      <c r="G431" s="11">
        <v>17</v>
      </c>
      <c r="H431" s="11">
        <v>17</v>
      </c>
      <c r="I431" s="11">
        <v>18</v>
      </c>
      <c r="J431" s="11"/>
      <c r="M431" s="327">
        <v>6616.92</v>
      </c>
      <c r="N431" s="327">
        <v>3263.28</v>
      </c>
      <c r="O431" s="327">
        <v>1764.6</v>
      </c>
      <c r="P431" s="327">
        <v>1703.98</v>
      </c>
      <c r="Q431" s="327">
        <v>17501.759999999998</v>
      </c>
      <c r="R431" s="327"/>
      <c r="S431" s="328"/>
      <c r="T431" s="328"/>
      <c r="U431" s="327">
        <v>169.66461538461499</v>
      </c>
      <c r="V431" s="327">
        <v>83.673846153846199</v>
      </c>
      <c r="W431" s="327">
        <v>45.246153846153803</v>
      </c>
      <c r="X431" s="327">
        <v>43.691794871794897</v>
      </c>
      <c r="Y431" s="327">
        <v>460.57263157894698</v>
      </c>
      <c r="Z431" s="327"/>
      <c r="AA431" s="4"/>
      <c r="AB431" s="11" t="s">
        <v>306</v>
      </c>
      <c r="AC431" s="11"/>
      <c r="AD431" s="70" t="s">
        <v>307</v>
      </c>
      <c r="AE431" s="24">
        <v>24</v>
      </c>
      <c r="AF431" s="24">
        <v>10</v>
      </c>
      <c r="AG431" s="24">
        <v>6</v>
      </c>
      <c r="AH431" s="24">
        <v>4</v>
      </c>
      <c r="AI431" s="24">
        <v>5</v>
      </c>
      <c r="AJ431" s="24"/>
      <c r="AK431" s="4"/>
      <c r="AL431" s="4"/>
      <c r="AM431" s="346">
        <v>10971.7</v>
      </c>
      <c r="AN431" s="346">
        <v>6382.44</v>
      </c>
      <c r="AO431" s="346">
        <v>1160.1199999999999</v>
      </c>
      <c r="AP431" s="346">
        <v>1362.24</v>
      </c>
      <c r="AQ431" s="346">
        <v>9286.77</v>
      </c>
      <c r="AR431" s="346"/>
      <c r="AS431" s="328"/>
      <c r="AT431" s="328"/>
      <c r="AU431" s="346">
        <v>438.86799999999999</v>
      </c>
      <c r="AV431" s="346">
        <v>255.29759999999999</v>
      </c>
      <c r="AW431" s="346">
        <v>48.338333333333303</v>
      </c>
      <c r="AX431" s="346">
        <v>59.227826086956497</v>
      </c>
      <c r="AY431" s="346">
        <v>371.4708</v>
      </c>
      <c r="AZ431" s="346"/>
      <c r="BA431" s="4"/>
    </row>
    <row r="432" spans="2:53">
      <c r="B432" s="11" t="s">
        <v>390</v>
      </c>
      <c r="C432" s="11"/>
      <c r="D432" s="70" t="s">
        <v>395</v>
      </c>
      <c r="E432" s="11">
        <v>105</v>
      </c>
      <c r="F432" s="11">
        <v>66</v>
      </c>
      <c r="G432" s="11">
        <v>54</v>
      </c>
      <c r="H432" s="11">
        <v>52</v>
      </c>
      <c r="I432" s="11">
        <v>56</v>
      </c>
      <c r="J432" s="11"/>
      <c r="M432" s="327">
        <v>22928.85</v>
      </c>
      <c r="N432" s="327">
        <v>11768.86</v>
      </c>
      <c r="O432" s="327">
        <v>5564.13</v>
      </c>
      <c r="P432" s="327">
        <v>6278.17</v>
      </c>
      <c r="Q432" s="327">
        <v>74932.960000000006</v>
      </c>
      <c r="R432" s="327"/>
      <c r="S432" s="328"/>
      <c r="T432" s="328"/>
      <c r="U432" s="327">
        <v>191.07374999999999</v>
      </c>
      <c r="V432" s="327">
        <v>98.073833333333297</v>
      </c>
      <c r="W432" s="327">
        <v>48.383739130434797</v>
      </c>
      <c r="X432" s="327">
        <v>55.071666666666701</v>
      </c>
      <c r="Y432" s="327">
        <v>657.30666666666696</v>
      </c>
      <c r="Z432" s="327"/>
      <c r="AA432" s="4"/>
      <c r="AB432" s="11" t="s">
        <v>217</v>
      </c>
      <c r="AC432" s="11"/>
      <c r="AD432" s="70" t="s">
        <v>218</v>
      </c>
      <c r="AE432" s="24">
        <v>28</v>
      </c>
      <c r="AF432" s="24">
        <v>20</v>
      </c>
      <c r="AG432" s="24">
        <v>10</v>
      </c>
      <c r="AH432" s="24">
        <v>6</v>
      </c>
      <c r="AI432" s="24">
        <v>6</v>
      </c>
      <c r="AJ432" s="24"/>
      <c r="AK432" s="4"/>
      <c r="AL432" s="4"/>
      <c r="AM432" s="346">
        <v>14098.08</v>
      </c>
      <c r="AN432" s="346">
        <v>12366.21</v>
      </c>
      <c r="AO432" s="346">
        <v>3293.29</v>
      </c>
      <c r="AP432" s="346">
        <v>1623.91</v>
      </c>
      <c r="AQ432" s="346">
        <v>11690.51</v>
      </c>
      <c r="AR432" s="346"/>
      <c r="AS432" s="328"/>
      <c r="AT432" s="328"/>
      <c r="AU432" s="346">
        <v>486.14068965517203</v>
      </c>
      <c r="AV432" s="346">
        <v>426.42103448275901</v>
      </c>
      <c r="AW432" s="346">
        <v>131.73159999999999</v>
      </c>
      <c r="AX432" s="346">
        <v>62.458076923076902</v>
      </c>
      <c r="AY432" s="346">
        <v>449.63499999999999</v>
      </c>
      <c r="AZ432" s="346"/>
      <c r="BA432" s="4"/>
    </row>
    <row r="433" spans="2:53">
      <c r="B433" s="11" t="s">
        <v>488</v>
      </c>
      <c r="C433" s="11"/>
      <c r="D433" s="70" t="s">
        <v>489</v>
      </c>
      <c r="E433" s="11">
        <v>32</v>
      </c>
      <c r="F433" s="11">
        <v>21</v>
      </c>
      <c r="G433" s="11">
        <v>10</v>
      </c>
      <c r="H433" s="11">
        <v>11</v>
      </c>
      <c r="I433" s="11">
        <v>12</v>
      </c>
      <c r="J433" s="11"/>
      <c r="M433" s="327">
        <v>5758.97</v>
      </c>
      <c r="N433" s="327">
        <v>3396.8</v>
      </c>
      <c r="O433" s="327">
        <v>1126.4100000000001</v>
      </c>
      <c r="P433" s="327">
        <v>1870.03</v>
      </c>
      <c r="Q433" s="327">
        <v>41147.599999999999</v>
      </c>
      <c r="R433" s="327"/>
      <c r="S433" s="328"/>
      <c r="T433" s="328"/>
      <c r="U433" s="327">
        <v>155.64783783783801</v>
      </c>
      <c r="V433" s="327">
        <v>91.805405405405395</v>
      </c>
      <c r="W433" s="327">
        <v>32.183142857142897</v>
      </c>
      <c r="X433" s="327">
        <v>53.429428571428602</v>
      </c>
      <c r="Y433" s="327">
        <v>1142.98888888889</v>
      </c>
      <c r="Z433" s="327"/>
      <c r="AA433" s="4"/>
      <c r="AB433" s="11" t="s">
        <v>447</v>
      </c>
      <c r="AC433" s="11"/>
      <c r="AD433" s="70" t="s">
        <v>448</v>
      </c>
      <c r="AE433" s="24">
        <v>59</v>
      </c>
      <c r="AF433" s="24">
        <v>17</v>
      </c>
      <c r="AG433" s="24">
        <v>15</v>
      </c>
      <c r="AH433" s="24">
        <v>11</v>
      </c>
      <c r="AI433" s="24">
        <v>10</v>
      </c>
      <c r="AJ433" s="24"/>
      <c r="AK433" s="4"/>
      <c r="AL433" s="4"/>
      <c r="AM433" s="346">
        <v>18385.38</v>
      </c>
      <c r="AN433" s="346">
        <v>1454.67</v>
      </c>
      <c r="AO433" s="346">
        <v>1392.62</v>
      </c>
      <c r="AP433" s="346">
        <v>1322.27</v>
      </c>
      <c r="AQ433" s="346">
        <v>6602.6</v>
      </c>
      <c r="AR433" s="346"/>
      <c r="AS433" s="328"/>
      <c r="AT433" s="328"/>
      <c r="AU433" s="346">
        <v>301.39967213114801</v>
      </c>
      <c r="AV433" s="346">
        <v>23.8470491803279</v>
      </c>
      <c r="AW433" s="346">
        <v>24.010689655172399</v>
      </c>
      <c r="AX433" s="346">
        <v>23.197719298245602</v>
      </c>
      <c r="AY433" s="346">
        <v>113.83793103448301</v>
      </c>
      <c r="AZ433" s="346"/>
      <c r="BA433" s="4"/>
    </row>
    <row r="434" spans="2:53">
      <c r="B434" s="11" t="s">
        <v>267</v>
      </c>
      <c r="C434" s="11"/>
      <c r="D434" s="70" t="s">
        <v>268</v>
      </c>
      <c r="E434" s="11">
        <v>593</v>
      </c>
      <c r="F434" s="11">
        <v>445</v>
      </c>
      <c r="G434" s="11">
        <v>398</v>
      </c>
      <c r="H434" s="11">
        <v>372</v>
      </c>
      <c r="I434" s="11">
        <v>386</v>
      </c>
      <c r="J434" s="11"/>
      <c r="M434" s="327">
        <v>91593.970000000103</v>
      </c>
      <c r="N434" s="327">
        <v>60933.94</v>
      </c>
      <c r="O434" s="327">
        <v>54117.38</v>
      </c>
      <c r="P434" s="327">
        <v>62539.33</v>
      </c>
      <c r="Q434" s="327">
        <v>459455.85</v>
      </c>
      <c r="R434" s="327"/>
      <c r="S434" s="328"/>
      <c r="T434" s="328"/>
      <c r="U434" s="327">
        <v>129.00559154929601</v>
      </c>
      <c r="V434" s="327">
        <v>85.822450704225304</v>
      </c>
      <c r="W434" s="327">
        <v>79.234816983894603</v>
      </c>
      <c r="X434" s="327">
        <v>92.513801775147897</v>
      </c>
      <c r="Y434" s="327">
        <v>690.91105263157795</v>
      </c>
      <c r="Z434" s="327"/>
      <c r="AA434" s="4"/>
      <c r="AB434" s="11" t="s">
        <v>219</v>
      </c>
      <c r="AC434" s="11"/>
      <c r="AD434" s="70" t="s">
        <v>220</v>
      </c>
      <c r="AE434" s="24">
        <v>52</v>
      </c>
      <c r="AF434" s="24">
        <v>26</v>
      </c>
      <c r="AG434" s="24">
        <v>13</v>
      </c>
      <c r="AH434" s="24">
        <v>9</v>
      </c>
      <c r="AI434" s="24">
        <v>13</v>
      </c>
      <c r="AJ434" s="24"/>
      <c r="AK434" s="4"/>
      <c r="AL434" s="4"/>
      <c r="AM434" s="346">
        <v>31665.95</v>
      </c>
      <c r="AN434" s="346">
        <v>3574.97</v>
      </c>
      <c r="AO434" s="346">
        <v>972.52</v>
      </c>
      <c r="AP434" s="346">
        <v>763.59</v>
      </c>
      <c r="AQ434" s="346">
        <v>20624.02</v>
      </c>
      <c r="AR434" s="346"/>
      <c r="AS434" s="328"/>
      <c r="AT434" s="328"/>
      <c r="AU434" s="346">
        <v>597.47075471698099</v>
      </c>
      <c r="AV434" s="346">
        <v>67.452264150943407</v>
      </c>
      <c r="AW434" s="346">
        <v>22.1027272727273</v>
      </c>
      <c r="AX434" s="346">
        <v>16.246595744680899</v>
      </c>
      <c r="AY434" s="346">
        <v>412.48039999999997</v>
      </c>
      <c r="AZ434" s="346"/>
      <c r="BA434" s="4"/>
    </row>
    <row r="435" spans="2:53">
      <c r="B435" s="11" t="s">
        <v>318</v>
      </c>
      <c r="C435" s="11"/>
      <c r="D435" s="70" t="s">
        <v>319</v>
      </c>
      <c r="E435" s="11">
        <v>106</v>
      </c>
      <c r="F435" s="11">
        <v>74</v>
      </c>
      <c r="G435" s="11">
        <v>62</v>
      </c>
      <c r="H435" s="11">
        <v>58</v>
      </c>
      <c r="I435" s="11">
        <v>59</v>
      </c>
      <c r="J435" s="11"/>
      <c r="M435" s="327">
        <v>22096.97</v>
      </c>
      <c r="N435" s="327">
        <v>12249.9</v>
      </c>
      <c r="O435" s="327">
        <v>8553.48</v>
      </c>
      <c r="P435" s="327">
        <v>8248.2099999999991</v>
      </c>
      <c r="Q435" s="327">
        <v>93900.23</v>
      </c>
      <c r="R435" s="327"/>
      <c r="S435" s="328"/>
      <c r="T435" s="328"/>
      <c r="U435" s="327">
        <v>176.77575999999999</v>
      </c>
      <c r="V435" s="327">
        <v>97.999200000000101</v>
      </c>
      <c r="W435" s="327">
        <v>73.106666666666598</v>
      </c>
      <c r="X435" s="327">
        <v>69.900084745762697</v>
      </c>
      <c r="Y435" s="327">
        <v>795.76466101694905</v>
      </c>
      <c r="Z435" s="327"/>
      <c r="AA435" s="4"/>
      <c r="AB435" s="11" t="s">
        <v>352</v>
      </c>
      <c r="AC435" s="11"/>
      <c r="AD435" s="70" t="s">
        <v>350</v>
      </c>
      <c r="AE435" s="24">
        <v>13</v>
      </c>
      <c r="AF435" s="24">
        <v>6</v>
      </c>
      <c r="AG435" s="24">
        <v>4</v>
      </c>
      <c r="AH435" s="24">
        <v>3</v>
      </c>
      <c r="AI435" s="24">
        <v>3</v>
      </c>
      <c r="AJ435" s="24"/>
      <c r="AK435" s="4"/>
      <c r="AL435" s="4"/>
      <c r="AM435" s="346">
        <v>2386.34</v>
      </c>
      <c r="AN435" s="346">
        <v>1489.22</v>
      </c>
      <c r="AO435" s="346">
        <v>676.83</v>
      </c>
      <c r="AP435" s="346">
        <v>1254.33</v>
      </c>
      <c r="AQ435" s="346">
        <v>3560.9</v>
      </c>
      <c r="AR435" s="346"/>
      <c r="AS435" s="328"/>
      <c r="AT435" s="328"/>
      <c r="AU435" s="346">
        <v>183.564615384615</v>
      </c>
      <c r="AV435" s="346">
        <v>114.55538461538499</v>
      </c>
      <c r="AW435" s="346">
        <v>61.53</v>
      </c>
      <c r="AX435" s="346">
        <v>96.486923076923105</v>
      </c>
      <c r="AY435" s="346">
        <v>296.74166666666702</v>
      </c>
      <c r="AZ435" s="346"/>
      <c r="BA435" s="4"/>
    </row>
    <row r="436" spans="2:53">
      <c r="B436" s="11" t="s">
        <v>1308</v>
      </c>
      <c r="C436" s="11"/>
      <c r="D436" s="70" t="s">
        <v>249</v>
      </c>
      <c r="E436" s="11">
        <v>1</v>
      </c>
      <c r="F436" s="11"/>
      <c r="G436" s="11"/>
      <c r="H436" s="11"/>
      <c r="I436" s="11"/>
      <c r="J436" s="11"/>
      <c r="M436" s="327">
        <v>10.17</v>
      </c>
      <c r="N436" s="327">
        <v>0</v>
      </c>
      <c r="O436" s="327">
        <v>0</v>
      </c>
      <c r="P436" s="327">
        <v>0</v>
      </c>
      <c r="Q436" s="327">
        <v>0</v>
      </c>
      <c r="R436" s="327"/>
      <c r="S436" s="328"/>
      <c r="T436" s="328"/>
      <c r="U436" s="327">
        <v>10.17</v>
      </c>
      <c r="V436" s="327">
        <v>0</v>
      </c>
      <c r="W436" s="327">
        <v>0</v>
      </c>
      <c r="X436" s="327">
        <v>0</v>
      </c>
      <c r="Y436" s="327">
        <v>0</v>
      </c>
      <c r="Z436" s="327"/>
      <c r="AA436" s="4"/>
      <c r="AB436" s="11" t="s">
        <v>340</v>
      </c>
      <c r="AC436" s="11"/>
      <c r="AD436" s="70" t="s">
        <v>338</v>
      </c>
      <c r="AE436" s="24">
        <v>49</v>
      </c>
      <c r="AF436" s="24">
        <v>26</v>
      </c>
      <c r="AG436" s="24">
        <v>15</v>
      </c>
      <c r="AH436" s="24">
        <v>12</v>
      </c>
      <c r="AI436" s="24">
        <v>10</v>
      </c>
      <c r="AJ436" s="24"/>
      <c r="AK436" s="4"/>
      <c r="AL436" s="4"/>
      <c r="AM436" s="346">
        <v>9729.6299999999992</v>
      </c>
      <c r="AN436" s="346">
        <v>2142.98</v>
      </c>
      <c r="AO436" s="346">
        <v>1054.76</v>
      </c>
      <c r="AP436" s="346">
        <v>984.88</v>
      </c>
      <c r="AQ436" s="346">
        <v>1534.42</v>
      </c>
      <c r="AR436" s="346"/>
      <c r="AS436" s="328"/>
      <c r="AT436" s="328"/>
      <c r="AU436" s="346">
        <v>198.56387755102</v>
      </c>
      <c r="AV436" s="346">
        <v>43.734285714285697</v>
      </c>
      <c r="AW436" s="346">
        <v>21.525714285714301</v>
      </c>
      <c r="AX436" s="346">
        <v>20.518333333333299</v>
      </c>
      <c r="AY436" s="346">
        <v>31.314693877551001</v>
      </c>
      <c r="AZ436" s="346"/>
      <c r="BA436" s="4"/>
    </row>
    <row r="437" spans="2:53">
      <c r="B437" s="11" t="s">
        <v>213</v>
      </c>
      <c r="C437" s="11"/>
      <c r="D437" s="70" t="s">
        <v>204</v>
      </c>
      <c r="E437" s="11"/>
      <c r="F437" s="11"/>
      <c r="G437" s="11"/>
      <c r="H437" s="11"/>
      <c r="I437" s="11">
        <v>1</v>
      </c>
      <c r="J437" s="11"/>
      <c r="M437" s="327">
        <v>0</v>
      </c>
      <c r="N437" s="327">
        <v>0</v>
      </c>
      <c r="O437" s="327"/>
      <c r="P437" s="327"/>
      <c r="Q437" s="327">
        <v>1162.1600000000001</v>
      </c>
      <c r="R437" s="327"/>
      <c r="S437" s="328"/>
      <c r="T437" s="328"/>
      <c r="U437" s="327">
        <v>0</v>
      </c>
      <c r="V437" s="327">
        <v>0</v>
      </c>
      <c r="W437" s="327"/>
      <c r="X437" s="327"/>
      <c r="Y437" s="327">
        <v>1162.1600000000001</v>
      </c>
      <c r="Z437" s="327"/>
      <c r="AA437" s="4"/>
      <c r="AB437" s="11" t="s">
        <v>320</v>
      </c>
      <c r="AC437" s="11"/>
      <c r="AD437" s="70" t="s">
        <v>319</v>
      </c>
      <c r="AE437" s="24">
        <v>8</v>
      </c>
      <c r="AF437" s="24">
        <v>2</v>
      </c>
      <c r="AG437" s="24">
        <v>2</v>
      </c>
      <c r="AH437" s="24">
        <v>2</v>
      </c>
      <c r="AI437" s="24">
        <v>2</v>
      </c>
      <c r="AJ437" s="24"/>
      <c r="AK437" s="4"/>
      <c r="AL437" s="4"/>
      <c r="AM437" s="346">
        <v>10496.91</v>
      </c>
      <c r="AN437" s="346">
        <v>57.79</v>
      </c>
      <c r="AO437" s="346">
        <v>69.12</v>
      </c>
      <c r="AP437" s="346">
        <v>106.25</v>
      </c>
      <c r="AQ437" s="346">
        <v>723.14</v>
      </c>
      <c r="AR437" s="346"/>
      <c r="AS437" s="328"/>
      <c r="AT437" s="328"/>
      <c r="AU437" s="346">
        <v>1312.11375</v>
      </c>
      <c r="AV437" s="346">
        <v>7.2237499999999999</v>
      </c>
      <c r="AW437" s="346">
        <v>8.64</v>
      </c>
      <c r="AX437" s="346">
        <v>13.28125</v>
      </c>
      <c r="AY437" s="346">
        <v>90.392499999999998</v>
      </c>
      <c r="AZ437" s="346"/>
      <c r="BA437" s="4"/>
    </row>
    <row r="438" spans="2:53">
      <c r="B438" s="11" t="s">
        <v>213</v>
      </c>
      <c r="C438" s="11"/>
      <c r="D438" s="70" t="s">
        <v>214</v>
      </c>
      <c r="E438" s="11">
        <v>349</v>
      </c>
      <c r="F438" s="11">
        <v>213</v>
      </c>
      <c r="G438" s="11">
        <v>155</v>
      </c>
      <c r="H438" s="11">
        <v>134</v>
      </c>
      <c r="I438" s="11">
        <v>168</v>
      </c>
      <c r="J438" s="11"/>
      <c r="M438" s="327">
        <v>72672.52</v>
      </c>
      <c r="N438" s="327">
        <v>38713.660000000003</v>
      </c>
      <c r="O438" s="327">
        <v>24246.93</v>
      </c>
      <c r="P438" s="327">
        <v>22549.68</v>
      </c>
      <c r="Q438" s="327">
        <v>287752.46999999997</v>
      </c>
      <c r="R438" s="327"/>
      <c r="S438" s="328"/>
      <c r="T438" s="328"/>
      <c r="U438" s="327">
        <v>185.38908163265299</v>
      </c>
      <c r="V438" s="327">
        <v>98.759336734693903</v>
      </c>
      <c r="W438" s="327">
        <v>62.979038961039002</v>
      </c>
      <c r="X438" s="327">
        <v>59.185511811023602</v>
      </c>
      <c r="Y438" s="327">
        <v>755.25582677165301</v>
      </c>
      <c r="Z438" s="327"/>
      <c r="AA438" s="4"/>
      <c r="AB438" s="11" t="s">
        <v>357</v>
      </c>
      <c r="AC438" s="11"/>
      <c r="AD438" s="70" t="s">
        <v>358</v>
      </c>
      <c r="AE438" s="24">
        <v>15</v>
      </c>
      <c r="AF438" s="24">
        <v>9</v>
      </c>
      <c r="AG438" s="24">
        <v>5</v>
      </c>
      <c r="AH438" s="24">
        <v>2</v>
      </c>
      <c r="AI438" s="24">
        <v>3</v>
      </c>
      <c r="AJ438" s="24"/>
      <c r="AK438" s="4"/>
      <c r="AL438" s="4"/>
      <c r="AM438" s="346">
        <v>2558.29</v>
      </c>
      <c r="AN438" s="346">
        <v>725.82</v>
      </c>
      <c r="AO438" s="346">
        <v>349.9</v>
      </c>
      <c r="AP438" s="346">
        <v>21.52</v>
      </c>
      <c r="AQ438" s="346">
        <v>310.57</v>
      </c>
      <c r="AR438" s="346"/>
      <c r="AS438" s="328"/>
      <c r="AT438" s="328"/>
      <c r="AU438" s="346">
        <v>170.55266666666699</v>
      </c>
      <c r="AV438" s="346">
        <v>48.387999999999998</v>
      </c>
      <c r="AW438" s="346">
        <v>23.3266666666667</v>
      </c>
      <c r="AX438" s="346">
        <v>1.4346666666666701</v>
      </c>
      <c r="AY438" s="346">
        <v>20.7046666666667</v>
      </c>
      <c r="AZ438" s="346"/>
      <c r="BA438" s="4"/>
    </row>
    <row r="439" spans="2:53">
      <c r="B439" s="11" t="s">
        <v>314</v>
      </c>
      <c r="C439" s="11"/>
      <c r="D439" s="70" t="s">
        <v>315</v>
      </c>
      <c r="E439" s="11">
        <v>80</v>
      </c>
      <c r="F439" s="11">
        <v>37</v>
      </c>
      <c r="G439" s="11">
        <v>28</v>
      </c>
      <c r="H439" s="11">
        <v>27</v>
      </c>
      <c r="I439" s="11">
        <v>27</v>
      </c>
      <c r="J439" s="11"/>
      <c r="M439" s="327">
        <v>18910.45</v>
      </c>
      <c r="N439" s="327">
        <v>6415.11</v>
      </c>
      <c r="O439" s="327">
        <v>3471.48</v>
      </c>
      <c r="P439" s="327">
        <v>4123.97</v>
      </c>
      <c r="Q439" s="327">
        <v>43605.13</v>
      </c>
      <c r="R439" s="327"/>
      <c r="S439" s="328"/>
      <c r="T439" s="328"/>
      <c r="U439" s="327">
        <v>217.361494252874</v>
      </c>
      <c r="V439" s="327">
        <v>73.736896551724101</v>
      </c>
      <c r="W439" s="327">
        <v>41.8250602409639</v>
      </c>
      <c r="X439" s="327">
        <v>50.2923170731707</v>
      </c>
      <c r="Y439" s="327">
        <v>525.36301204819301</v>
      </c>
      <c r="Z439" s="327"/>
      <c r="AA439" s="4"/>
      <c r="AB439" s="11" t="s">
        <v>433</v>
      </c>
      <c r="AC439" s="11"/>
      <c r="AD439" s="70" t="s">
        <v>432</v>
      </c>
      <c r="AE439" s="24">
        <v>6</v>
      </c>
      <c r="AF439" s="24">
        <v>3</v>
      </c>
      <c r="AG439" s="24">
        <v>2</v>
      </c>
      <c r="AH439" s="24">
        <v>2</v>
      </c>
      <c r="AI439" s="24">
        <v>1</v>
      </c>
      <c r="AJ439" s="24"/>
      <c r="AK439" s="4"/>
      <c r="AL439" s="4"/>
      <c r="AM439" s="346">
        <v>1880.26</v>
      </c>
      <c r="AN439" s="346">
        <v>1409.92</v>
      </c>
      <c r="AO439" s="346">
        <v>1265.73</v>
      </c>
      <c r="AP439" s="346">
        <v>1374.89</v>
      </c>
      <c r="AQ439" s="346">
        <v>9528.8700000000008</v>
      </c>
      <c r="AR439" s="346"/>
      <c r="AS439" s="328"/>
      <c r="AT439" s="328"/>
      <c r="AU439" s="346">
        <v>268.608571428571</v>
      </c>
      <c r="AV439" s="346">
        <v>201.41714285714301</v>
      </c>
      <c r="AW439" s="346">
        <v>180.818571428571</v>
      </c>
      <c r="AX439" s="346">
        <v>196.41285714285701</v>
      </c>
      <c r="AY439" s="346">
        <v>1361.26714285714</v>
      </c>
      <c r="AZ439" s="346"/>
      <c r="BA439" s="4"/>
    </row>
    <row r="440" spans="2:53">
      <c r="B440" s="11" t="s">
        <v>445</v>
      </c>
      <c r="C440" s="11"/>
      <c r="D440" s="70" t="s">
        <v>446</v>
      </c>
      <c r="E440" s="11">
        <v>229</v>
      </c>
      <c r="F440" s="11">
        <v>129</v>
      </c>
      <c r="G440" s="11">
        <v>55</v>
      </c>
      <c r="H440" s="11">
        <v>97</v>
      </c>
      <c r="I440" s="11">
        <v>124</v>
      </c>
      <c r="J440" s="11"/>
      <c r="M440" s="327">
        <v>60929.3</v>
      </c>
      <c r="N440" s="327">
        <v>28490.2</v>
      </c>
      <c r="O440" s="327">
        <v>11436.15</v>
      </c>
      <c r="P440" s="327">
        <v>15138.7</v>
      </c>
      <c r="Q440" s="327">
        <v>260732.26</v>
      </c>
      <c r="R440" s="327"/>
      <c r="S440" s="328"/>
      <c r="T440" s="328"/>
      <c r="U440" s="327">
        <v>240.827272727273</v>
      </c>
      <c r="V440" s="327">
        <v>112.609486166008</v>
      </c>
      <c r="W440" s="327">
        <v>111.03058252427201</v>
      </c>
      <c r="X440" s="327">
        <v>73.133816425120798</v>
      </c>
      <c r="Y440" s="327">
        <v>1059.8872357723601</v>
      </c>
      <c r="Z440" s="327"/>
      <c r="AA440" s="4"/>
      <c r="AB440" s="11" t="s">
        <v>461</v>
      </c>
      <c r="AC440" s="11"/>
      <c r="AD440" s="70" t="s">
        <v>460</v>
      </c>
      <c r="AE440" s="24">
        <v>3</v>
      </c>
      <c r="AF440" s="24"/>
      <c r="AG440" s="24"/>
      <c r="AH440" s="24"/>
      <c r="AI440" s="24"/>
      <c r="AJ440" s="24"/>
      <c r="AK440" s="4"/>
      <c r="AL440" s="4"/>
      <c r="AM440" s="346">
        <v>114.19</v>
      </c>
      <c r="AN440" s="346">
        <v>0</v>
      </c>
      <c r="AO440" s="346">
        <v>0</v>
      </c>
      <c r="AP440" s="346">
        <v>0</v>
      </c>
      <c r="AQ440" s="346">
        <v>0</v>
      </c>
      <c r="AR440" s="346"/>
      <c r="AS440" s="328"/>
      <c r="AT440" s="328"/>
      <c r="AU440" s="346">
        <v>38.063333333333297</v>
      </c>
      <c r="AV440" s="346">
        <v>0</v>
      </c>
      <c r="AW440" s="346">
        <v>0</v>
      </c>
      <c r="AX440" s="346">
        <v>0</v>
      </c>
      <c r="AY440" s="346">
        <v>0</v>
      </c>
      <c r="AZ440" s="346"/>
      <c r="BA440" s="4"/>
    </row>
    <row r="441" spans="2:53">
      <c r="B441" s="11" t="s">
        <v>459</v>
      </c>
      <c r="C441" s="11"/>
      <c r="D441" s="70" t="s">
        <v>460</v>
      </c>
      <c r="E441" s="11">
        <v>74</v>
      </c>
      <c r="F441" s="11">
        <v>29</v>
      </c>
      <c r="G441" s="11">
        <v>24</v>
      </c>
      <c r="H441" s="11">
        <v>23</v>
      </c>
      <c r="I441" s="11">
        <v>25</v>
      </c>
      <c r="J441" s="11"/>
      <c r="M441" s="327">
        <v>13323.33</v>
      </c>
      <c r="N441" s="327">
        <v>6094.87</v>
      </c>
      <c r="O441" s="327">
        <v>3159.45</v>
      </c>
      <c r="P441" s="327">
        <v>3513.39</v>
      </c>
      <c r="Q441" s="327">
        <v>27064.23</v>
      </c>
      <c r="R441" s="327"/>
      <c r="S441" s="328"/>
      <c r="T441" s="328"/>
      <c r="U441" s="327">
        <v>164.485555555556</v>
      </c>
      <c r="V441" s="327">
        <v>75.245308641975299</v>
      </c>
      <c r="W441" s="327">
        <v>39.493124999999999</v>
      </c>
      <c r="X441" s="327">
        <v>44.473291139240501</v>
      </c>
      <c r="Y441" s="327">
        <v>338.30287499999997</v>
      </c>
      <c r="Z441" s="327"/>
      <c r="AA441" s="4"/>
      <c r="AB441" s="11" t="s">
        <v>225</v>
      </c>
      <c r="AC441" s="11"/>
      <c r="AD441" s="70" t="s">
        <v>226</v>
      </c>
      <c r="AE441" s="24">
        <v>10</v>
      </c>
      <c r="AF441" s="24">
        <v>8</v>
      </c>
      <c r="AG441" s="24">
        <v>7</v>
      </c>
      <c r="AH441" s="24">
        <v>6</v>
      </c>
      <c r="AI441" s="24">
        <v>4</v>
      </c>
      <c r="AJ441" s="24"/>
      <c r="AK441" s="4"/>
      <c r="AL441" s="4"/>
      <c r="AM441" s="346">
        <v>533.59</v>
      </c>
      <c r="AN441" s="346">
        <v>356.84</v>
      </c>
      <c r="AO441" s="346">
        <v>87.84</v>
      </c>
      <c r="AP441" s="346">
        <v>80.87</v>
      </c>
      <c r="AQ441" s="346">
        <v>1443.34</v>
      </c>
      <c r="AR441" s="346"/>
      <c r="AS441" s="328"/>
      <c r="AT441" s="328"/>
      <c r="AU441" s="346">
        <v>44.4658333333333</v>
      </c>
      <c r="AV441" s="346">
        <v>29.7366666666667</v>
      </c>
      <c r="AW441" s="346">
        <v>7.9854545454545498</v>
      </c>
      <c r="AX441" s="346">
        <v>6.7391666666666703</v>
      </c>
      <c r="AY441" s="346">
        <v>131.21272727272699</v>
      </c>
      <c r="AZ441" s="346"/>
      <c r="BA441" s="4"/>
    </row>
    <row r="442" spans="2:53">
      <c r="B442" s="11" t="s">
        <v>215</v>
      </c>
      <c r="C442" s="11"/>
      <c r="D442" s="70" t="s">
        <v>216</v>
      </c>
      <c r="E442" s="11">
        <v>68</v>
      </c>
      <c r="F442" s="11">
        <v>39</v>
      </c>
      <c r="G442" s="11">
        <v>28</v>
      </c>
      <c r="H442" s="11">
        <v>19</v>
      </c>
      <c r="I442" s="11">
        <v>19</v>
      </c>
      <c r="J442" s="11"/>
      <c r="M442" s="327">
        <v>18436.27</v>
      </c>
      <c r="N442" s="327">
        <v>9102.59</v>
      </c>
      <c r="O442" s="327">
        <v>4332.7299999999996</v>
      </c>
      <c r="P442" s="327">
        <v>3198.32</v>
      </c>
      <c r="Q442" s="327">
        <v>31209.54</v>
      </c>
      <c r="R442" s="327"/>
      <c r="S442" s="328"/>
      <c r="T442" s="328"/>
      <c r="U442" s="327">
        <v>256.05930555555602</v>
      </c>
      <c r="V442" s="327">
        <v>126.424861111111</v>
      </c>
      <c r="W442" s="327">
        <v>61.896142857142799</v>
      </c>
      <c r="X442" s="327">
        <v>45.6902857142857</v>
      </c>
      <c r="Y442" s="327">
        <v>445.85057142857102</v>
      </c>
      <c r="Z442" s="327"/>
      <c r="AA442" s="4"/>
      <c r="AB442" s="11" t="s">
        <v>449</v>
      </c>
      <c r="AC442" s="11"/>
      <c r="AD442" s="70" t="s">
        <v>440</v>
      </c>
      <c r="AE442" s="24">
        <v>1</v>
      </c>
      <c r="AF442" s="24"/>
      <c r="AG442" s="24"/>
      <c r="AH442" s="24"/>
      <c r="AI442" s="24"/>
      <c r="AJ442" s="24"/>
      <c r="AK442" s="4"/>
      <c r="AL442" s="4"/>
      <c r="AM442" s="346">
        <v>179.91</v>
      </c>
      <c r="AN442" s="346">
        <v>0</v>
      </c>
      <c r="AO442" s="346">
        <v>0</v>
      </c>
      <c r="AP442" s="346">
        <v>0</v>
      </c>
      <c r="AQ442" s="346">
        <v>0</v>
      </c>
      <c r="AR442" s="346"/>
      <c r="AS442" s="328"/>
      <c r="AT442" s="328"/>
      <c r="AU442" s="346">
        <v>179.91</v>
      </c>
      <c r="AV442" s="346">
        <v>0</v>
      </c>
      <c r="AW442" s="346">
        <v>0</v>
      </c>
      <c r="AX442" s="346">
        <v>0</v>
      </c>
      <c r="AY442" s="346">
        <v>0</v>
      </c>
      <c r="AZ442" s="346"/>
      <c r="BA442" s="4"/>
    </row>
    <row r="443" spans="2:53">
      <c r="B443" s="11" t="s">
        <v>306</v>
      </c>
      <c r="C443" s="11"/>
      <c r="D443" s="70" t="s">
        <v>307</v>
      </c>
      <c r="E443" s="11">
        <v>170</v>
      </c>
      <c r="F443" s="11">
        <v>117</v>
      </c>
      <c r="G443" s="11">
        <v>98</v>
      </c>
      <c r="H443" s="11">
        <v>94</v>
      </c>
      <c r="I443" s="11">
        <v>103</v>
      </c>
      <c r="J443" s="11"/>
      <c r="M443" s="327">
        <v>39489.71</v>
      </c>
      <c r="N443" s="327">
        <v>25060.28</v>
      </c>
      <c r="O443" s="327">
        <v>16292.65</v>
      </c>
      <c r="P443" s="327">
        <v>13375.54</v>
      </c>
      <c r="Q443" s="327">
        <v>191664.5</v>
      </c>
      <c r="R443" s="327"/>
      <c r="S443" s="328"/>
      <c r="T443" s="328"/>
      <c r="U443" s="327">
        <v>186.272216981132</v>
      </c>
      <c r="V443" s="327">
        <v>118.20886792452799</v>
      </c>
      <c r="W443" s="327">
        <v>78.7084541062802</v>
      </c>
      <c r="X443" s="327">
        <v>65.566372549019604</v>
      </c>
      <c r="Y443" s="327">
        <v>944.160098522167</v>
      </c>
      <c r="Z443" s="327"/>
      <c r="AA443" s="4"/>
      <c r="AB443" s="11" t="s">
        <v>449</v>
      </c>
      <c r="AC443" s="11"/>
      <c r="AD443" s="70" t="s">
        <v>450</v>
      </c>
      <c r="AE443" s="24">
        <v>15</v>
      </c>
      <c r="AF443" s="24">
        <v>7</v>
      </c>
      <c r="AG443" s="24">
        <v>8</v>
      </c>
      <c r="AH443" s="24">
        <v>7</v>
      </c>
      <c r="AI443" s="24">
        <v>7</v>
      </c>
      <c r="AJ443" s="24"/>
      <c r="AK443" s="4"/>
      <c r="AL443" s="4"/>
      <c r="AM443" s="346">
        <v>7398.44</v>
      </c>
      <c r="AN443" s="346">
        <v>6922.22</v>
      </c>
      <c r="AO443" s="346">
        <v>5471.94</v>
      </c>
      <c r="AP443" s="346">
        <v>4230.3500000000004</v>
      </c>
      <c r="AQ443" s="346">
        <v>54828.17</v>
      </c>
      <c r="AR443" s="346"/>
      <c r="AS443" s="328"/>
      <c r="AT443" s="328"/>
      <c r="AU443" s="346">
        <v>493.22933333333299</v>
      </c>
      <c r="AV443" s="346">
        <v>461.481333333333</v>
      </c>
      <c r="AW443" s="346">
        <v>364.79599999999999</v>
      </c>
      <c r="AX443" s="346">
        <v>302.16785714285697</v>
      </c>
      <c r="AY443" s="346">
        <v>3655.21133333333</v>
      </c>
      <c r="AZ443" s="346"/>
      <c r="BA443" s="4"/>
    </row>
    <row r="444" spans="2:53">
      <c r="B444" s="11" t="s">
        <v>217</v>
      </c>
      <c r="C444" s="11"/>
      <c r="D444" s="70" t="s">
        <v>218</v>
      </c>
      <c r="E444" s="11">
        <v>91</v>
      </c>
      <c r="F444" s="11">
        <v>52</v>
      </c>
      <c r="G444" s="11">
        <v>38</v>
      </c>
      <c r="H444" s="11">
        <v>28</v>
      </c>
      <c r="I444" s="11">
        <v>27</v>
      </c>
      <c r="J444" s="11"/>
      <c r="M444" s="327">
        <v>19836.759999999998</v>
      </c>
      <c r="N444" s="327">
        <v>6590.26</v>
      </c>
      <c r="O444" s="327">
        <v>4528.82</v>
      </c>
      <c r="P444" s="327">
        <v>4565.2700000000004</v>
      </c>
      <c r="Q444" s="327">
        <v>37983.58</v>
      </c>
      <c r="R444" s="327"/>
      <c r="S444" s="328"/>
      <c r="T444" s="328"/>
      <c r="U444" s="327">
        <v>196.40356435643599</v>
      </c>
      <c r="V444" s="327">
        <v>65.250099009901007</v>
      </c>
      <c r="W444" s="327">
        <v>49.767252747252797</v>
      </c>
      <c r="X444" s="327">
        <v>50.7252222222222</v>
      </c>
      <c r="Y444" s="327">
        <v>426.78179775280898</v>
      </c>
      <c r="Z444" s="327"/>
      <c r="AA444" s="4"/>
      <c r="AB444" s="11" t="s">
        <v>420</v>
      </c>
      <c r="AC444" s="11"/>
      <c r="AD444" s="70" t="s">
        <v>421</v>
      </c>
      <c r="AE444" s="24">
        <v>1</v>
      </c>
      <c r="AF444" s="24">
        <v>2</v>
      </c>
      <c r="AG444" s="24"/>
      <c r="AH444" s="24"/>
      <c r="AI444" s="24">
        <v>1</v>
      </c>
      <c r="AJ444" s="24"/>
      <c r="AK444" s="4"/>
      <c r="AL444" s="4"/>
      <c r="AM444" s="346">
        <v>11.98</v>
      </c>
      <c r="AN444" s="346">
        <v>542.86</v>
      </c>
      <c r="AO444" s="346">
        <v>0</v>
      </c>
      <c r="AP444" s="346">
        <v>0</v>
      </c>
      <c r="AQ444" s="346">
        <v>7.0000000000000007E-2</v>
      </c>
      <c r="AR444" s="346"/>
      <c r="AS444" s="328"/>
      <c r="AT444" s="328"/>
      <c r="AU444" s="346">
        <v>5.99</v>
      </c>
      <c r="AV444" s="346">
        <v>271.43</v>
      </c>
      <c r="AW444" s="346">
        <v>0</v>
      </c>
      <c r="AX444" s="346">
        <v>0</v>
      </c>
      <c r="AY444" s="346">
        <v>3.5000000000000003E-2</v>
      </c>
      <c r="AZ444" s="346"/>
      <c r="BA444" s="4"/>
    </row>
    <row r="445" spans="2:53">
      <c r="B445" s="11" t="s">
        <v>447</v>
      </c>
      <c r="C445" s="11"/>
      <c r="D445" s="70" t="s">
        <v>448</v>
      </c>
      <c r="E445" s="11">
        <v>789</v>
      </c>
      <c r="F445" s="11">
        <v>556</v>
      </c>
      <c r="G445" s="11">
        <v>430</v>
      </c>
      <c r="H445" s="11">
        <v>427</v>
      </c>
      <c r="I445" s="11">
        <v>443</v>
      </c>
      <c r="J445" s="11"/>
      <c r="M445" s="327">
        <v>142885.47</v>
      </c>
      <c r="N445" s="327">
        <v>78266.540000000095</v>
      </c>
      <c r="O445" s="327">
        <v>55262.38</v>
      </c>
      <c r="P445" s="327">
        <v>59633.98</v>
      </c>
      <c r="Q445" s="327">
        <v>593499.63</v>
      </c>
      <c r="R445" s="327"/>
      <c r="S445" s="328"/>
      <c r="T445" s="328"/>
      <c r="U445" s="327">
        <v>152.81868449197901</v>
      </c>
      <c r="V445" s="327">
        <v>83.707529411764895</v>
      </c>
      <c r="W445" s="327">
        <v>61.3344950055494</v>
      </c>
      <c r="X445" s="327">
        <v>66.407550111358503</v>
      </c>
      <c r="Y445" s="327">
        <v>660.91272828507795</v>
      </c>
      <c r="Z445" s="327"/>
      <c r="AA445" s="4"/>
      <c r="AB445" s="11" t="s">
        <v>451</v>
      </c>
      <c r="AC445" s="11"/>
      <c r="AD445" s="70" t="s">
        <v>452</v>
      </c>
      <c r="AE445" s="24">
        <v>3</v>
      </c>
      <c r="AF445" s="24">
        <v>1</v>
      </c>
      <c r="AG445" s="24">
        <v>1</v>
      </c>
      <c r="AH445" s="24"/>
      <c r="AI445" s="24"/>
      <c r="AJ445" s="24"/>
      <c r="AK445" s="4"/>
      <c r="AL445" s="4"/>
      <c r="AM445" s="346">
        <v>470.16</v>
      </c>
      <c r="AN445" s="346">
        <v>22.79</v>
      </c>
      <c r="AO445" s="346">
        <v>11.84</v>
      </c>
      <c r="AP445" s="346">
        <v>0</v>
      </c>
      <c r="AQ445" s="346">
        <v>0</v>
      </c>
      <c r="AR445" s="346"/>
      <c r="AS445" s="328"/>
      <c r="AT445" s="328"/>
      <c r="AU445" s="346">
        <v>156.72</v>
      </c>
      <c r="AV445" s="346">
        <v>7.5966666666666702</v>
      </c>
      <c r="AW445" s="346">
        <v>3.9466666666666699</v>
      </c>
      <c r="AX445" s="346">
        <v>0</v>
      </c>
      <c r="AY445" s="346">
        <v>0</v>
      </c>
      <c r="AZ445" s="346"/>
      <c r="BA445" s="4"/>
    </row>
    <row r="446" spans="2:53">
      <c r="B446" s="11" t="s">
        <v>219</v>
      </c>
      <c r="C446" s="11"/>
      <c r="D446" s="70" t="s">
        <v>220</v>
      </c>
      <c r="E446" s="11">
        <v>1818</v>
      </c>
      <c r="F446" s="11">
        <v>1374</v>
      </c>
      <c r="G446" s="11">
        <v>1136</v>
      </c>
      <c r="H446" s="11">
        <v>1143</v>
      </c>
      <c r="I446" s="11">
        <v>1180</v>
      </c>
      <c r="J446" s="11"/>
      <c r="M446" s="327">
        <v>297331.09999999998</v>
      </c>
      <c r="N446" s="327">
        <v>193615.32</v>
      </c>
      <c r="O446" s="327">
        <v>127649.81</v>
      </c>
      <c r="P446" s="327">
        <v>157564.9</v>
      </c>
      <c r="Q446" s="327">
        <v>1670737.02</v>
      </c>
      <c r="R446" s="327"/>
      <c r="S446" s="328"/>
      <c r="T446" s="328"/>
      <c r="U446" s="327">
        <v>143.56885562530201</v>
      </c>
      <c r="V446" s="327">
        <v>93.488807339449494</v>
      </c>
      <c r="W446" s="327">
        <v>65.629722365038603</v>
      </c>
      <c r="X446" s="327">
        <v>79.779696202531795</v>
      </c>
      <c r="Y446" s="327">
        <v>851.54792048929596</v>
      </c>
      <c r="Z446" s="327"/>
      <c r="AA446" s="4"/>
      <c r="AB446" s="11" t="s">
        <v>359</v>
      </c>
      <c r="AC446" s="11"/>
      <c r="AD446" s="70" t="s">
        <v>360</v>
      </c>
      <c r="AE446" s="24">
        <v>12</v>
      </c>
      <c r="AF446" s="24">
        <v>9</v>
      </c>
      <c r="AG446" s="24">
        <v>5</v>
      </c>
      <c r="AH446" s="24">
        <v>5</v>
      </c>
      <c r="AI446" s="24">
        <v>2</v>
      </c>
      <c r="AJ446" s="24"/>
      <c r="AK446" s="4"/>
      <c r="AL446" s="4"/>
      <c r="AM446" s="346">
        <v>904.91</v>
      </c>
      <c r="AN446" s="346">
        <v>434.86</v>
      </c>
      <c r="AO446" s="346">
        <v>83.6</v>
      </c>
      <c r="AP446" s="346">
        <v>90.69</v>
      </c>
      <c r="AQ446" s="346">
        <v>398.39</v>
      </c>
      <c r="AR446" s="346"/>
      <c r="AS446" s="328"/>
      <c r="AT446" s="328"/>
      <c r="AU446" s="346">
        <v>64.636428571428596</v>
      </c>
      <c r="AV446" s="346">
        <v>31.0614285714286</v>
      </c>
      <c r="AW446" s="346">
        <v>7.6</v>
      </c>
      <c r="AX446" s="346">
        <v>8.2445454545454506</v>
      </c>
      <c r="AY446" s="346">
        <v>36.2172727272727</v>
      </c>
      <c r="AZ446" s="346"/>
      <c r="BA446" s="4"/>
    </row>
    <row r="447" spans="2:53">
      <c r="B447" s="11" t="s">
        <v>352</v>
      </c>
      <c r="C447" s="11"/>
      <c r="D447" s="70" t="s">
        <v>350</v>
      </c>
      <c r="E447" s="11">
        <v>39</v>
      </c>
      <c r="F447" s="11">
        <v>21</v>
      </c>
      <c r="G447" s="11">
        <v>11</v>
      </c>
      <c r="H447" s="11">
        <v>11</v>
      </c>
      <c r="I447" s="11">
        <v>14</v>
      </c>
      <c r="J447" s="11"/>
      <c r="M447" s="327">
        <v>6540.44</v>
      </c>
      <c r="N447" s="327">
        <v>3247.84</v>
      </c>
      <c r="O447" s="327">
        <v>2819.89</v>
      </c>
      <c r="P447" s="327">
        <v>1735.9</v>
      </c>
      <c r="Q447" s="327">
        <v>13821.11</v>
      </c>
      <c r="R447" s="327"/>
      <c r="S447" s="328"/>
      <c r="T447" s="328"/>
      <c r="U447" s="327">
        <v>148.64636363636399</v>
      </c>
      <c r="V447" s="327">
        <v>73.814545454545495</v>
      </c>
      <c r="W447" s="327">
        <v>93.996333333333297</v>
      </c>
      <c r="X447" s="327">
        <v>39.4522727272727</v>
      </c>
      <c r="Y447" s="327">
        <v>314.11613636363597</v>
      </c>
      <c r="Z447" s="327"/>
      <c r="AA447" s="4"/>
      <c r="AB447" s="11" t="s">
        <v>361</v>
      </c>
      <c r="AC447" s="11"/>
      <c r="AD447" s="70" t="s">
        <v>362</v>
      </c>
      <c r="AE447" s="24">
        <v>19</v>
      </c>
      <c r="AF447" s="24">
        <v>9</v>
      </c>
      <c r="AG447" s="24">
        <v>7</v>
      </c>
      <c r="AH447" s="24">
        <v>6</v>
      </c>
      <c r="AI447" s="24">
        <v>5</v>
      </c>
      <c r="AJ447" s="24"/>
      <c r="AK447" s="4"/>
      <c r="AL447" s="4"/>
      <c r="AM447" s="346">
        <v>2284.17</v>
      </c>
      <c r="AN447" s="346">
        <v>880.45</v>
      </c>
      <c r="AO447" s="346">
        <v>394.25</v>
      </c>
      <c r="AP447" s="346">
        <v>302.56</v>
      </c>
      <c r="AQ447" s="346">
        <v>1232.19</v>
      </c>
      <c r="AR447" s="346"/>
      <c r="AS447" s="328"/>
      <c r="AT447" s="328"/>
      <c r="AU447" s="346">
        <v>114.2085</v>
      </c>
      <c r="AV447" s="346">
        <v>44.022500000000001</v>
      </c>
      <c r="AW447" s="346">
        <v>20.75</v>
      </c>
      <c r="AX447" s="346">
        <v>16.808888888888902</v>
      </c>
      <c r="AY447" s="346">
        <v>61.609499999999997</v>
      </c>
      <c r="AZ447" s="346"/>
      <c r="BA447" s="4"/>
    </row>
    <row r="448" spans="2:53">
      <c r="B448" s="11" t="s">
        <v>340</v>
      </c>
      <c r="C448" s="11"/>
      <c r="D448" s="70" t="s">
        <v>338</v>
      </c>
      <c r="E448" s="11">
        <v>233</v>
      </c>
      <c r="F448" s="11">
        <v>136</v>
      </c>
      <c r="G448" s="11">
        <v>108</v>
      </c>
      <c r="H448" s="11">
        <v>86</v>
      </c>
      <c r="I448" s="11">
        <v>83</v>
      </c>
      <c r="J448" s="11"/>
      <c r="M448" s="327">
        <v>24214.080000000002</v>
      </c>
      <c r="N448" s="327">
        <v>11276.39</v>
      </c>
      <c r="O448" s="327">
        <v>6320.99</v>
      </c>
      <c r="P448" s="327">
        <v>6161.74</v>
      </c>
      <c r="Q448" s="327">
        <v>80257.81</v>
      </c>
      <c r="R448" s="327"/>
      <c r="S448" s="328"/>
      <c r="T448" s="328"/>
      <c r="U448" s="327">
        <v>96.856319999999897</v>
      </c>
      <c r="V448" s="327">
        <v>45.105559999999898</v>
      </c>
      <c r="W448" s="327">
        <v>26.447656903765701</v>
      </c>
      <c r="X448" s="327">
        <v>26.2201702127659</v>
      </c>
      <c r="Y448" s="327">
        <v>344.45412017167399</v>
      </c>
      <c r="Z448" s="327"/>
      <c r="AA448" s="4"/>
      <c r="AB448" s="11" t="s">
        <v>453</v>
      </c>
      <c r="AC448" s="11"/>
      <c r="AD448" s="70" t="s">
        <v>454</v>
      </c>
      <c r="AE448" s="24">
        <v>3</v>
      </c>
      <c r="AF448" s="24">
        <v>1</v>
      </c>
      <c r="AG448" s="24"/>
      <c r="AH448" s="24"/>
      <c r="AI448" s="24"/>
      <c r="AJ448" s="24"/>
      <c r="AK448" s="4"/>
      <c r="AL448" s="4"/>
      <c r="AM448" s="346">
        <v>649</v>
      </c>
      <c r="AN448" s="346">
        <v>66.239999999999995</v>
      </c>
      <c r="AO448" s="346">
        <v>0</v>
      </c>
      <c r="AP448" s="346">
        <v>0</v>
      </c>
      <c r="AQ448" s="346">
        <v>0</v>
      </c>
      <c r="AR448" s="346"/>
      <c r="AS448" s="328"/>
      <c r="AT448" s="328"/>
      <c r="AU448" s="346">
        <v>216.333333333333</v>
      </c>
      <c r="AV448" s="346">
        <v>22.08</v>
      </c>
      <c r="AW448" s="346">
        <v>0</v>
      </c>
      <c r="AX448" s="346">
        <v>0</v>
      </c>
      <c r="AY448" s="346">
        <v>0</v>
      </c>
      <c r="AZ448" s="346"/>
      <c r="BA448" s="4"/>
    </row>
    <row r="449" spans="2:53">
      <c r="B449" s="11" t="s">
        <v>320</v>
      </c>
      <c r="C449" s="11"/>
      <c r="D449" s="70" t="s">
        <v>319</v>
      </c>
      <c r="E449" s="11">
        <v>247</v>
      </c>
      <c r="F449" s="11">
        <v>187</v>
      </c>
      <c r="G449" s="11">
        <v>138</v>
      </c>
      <c r="H449" s="11">
        <v>134</v>
      </c>
      <c r="I449" s="11">
        <v>146</v>
      </c>
      <c r="J449" s="11"/>
      <c r="M449" s="327">
        <v>48677.93</v>
      </c>
      <c r="N449" s="327">
        <v>44164.98</v>
      </c>
      <c r="O449" s="327">
        <v>20483.25</v>
      </c>
      <c r="P449" s="327">
        <v>32526.34</v>
      </c>
      <c r="Q449" s="327">
        <v>224978.22</v>
      </c>
      <c r="R449" s="327"/>
      <c r="S449" s="328"/>
      <c r="T449" s="328"/>
      <c r="U449" s="327">
        <v>160.653234323432</v>
      </c>
      <c r="V449" s="327">
        <v>145.75900990099001</v>
      </c>
      <c r="W449" s="327">
        <v>69.434745762711898</v>
      </c>
      <c r="X449" s="327">
        <v>109.88628378378399</v>
      </c>
      <c r="Y449" s="327">
        <v>762.63803389830503</v>
      </c>
      <c r="Z449" s="327"/>
      <c r="AA449" s="4"/>
      <c r="AB449" s="11" t="s">
        <v>455</v>
      </c>
      <c r="AC449" s="11"/>
      <c r="AD449" s="70" t="s">
        <v>432</v>
      </c>
      <c r="AE449" s="24">
        <v>1</v>
      </c>
      <c r="AF449" s="24">
        <v>1</v>
      </c>
      <c r="AG449" s="24">
        <v>1</v>
      </c>
      <c r="AH449" s="24">
        <v>1</v>
      </c>
      <c r="AI449" s="24"/>
      <c r="AJ449" s="24"/>
      <c r="AK449" s="4"/>
      <c r="AL449" s="4"/>
      <c r="AM449" s="346">
        <v>135.13999999999999</v>
      </c>
      <c r="AN449" s="346">
        <v>147.47</v>
      </c>
      <c r="AO449" s="346">
        <v>108.48</v>
      </c>
      <c r="AP449" s="346">
        <v>197.86</v>
      </c>
      <c r="AQ449" s="346">
        <v>0</v>
      </c>
      <c r="AR449" s="346"/>
      <c r="AS449" s="328"/>
      <c r="AT449" s="328"/>
      <c r="AU449" s="346">
        <v>135.13999999999999</v>
      </c>
      <c r="AV449" s="346">
        <v>147.47</v>
      </c>
      <c r="AW449" s="346">
        <v>108.48</v>
      </c>
      <c r="AX449" s="346">
        <v>197.86</v>
      </c>
      <c r="AY449" s="346">
        <v>0</v>
      </c>
      <c r="AZ449" s="346"/>
      <c r="BA449" s="4"/>
    </row>
    <row r="450" spans="2:53">
      <c r="B450" s="11" t="s">
        <v>357</v>
      </c>
      <c r="C450" s="11"/>
      <c r="D450" s="70" t="s">
        <v>358</v>
      </c>
      <c r="E450" s="11">
        <v>81</v>
      </c>
      <c r="F450" s="11">
        <v>34</v>
      </c>
      <c r="G450" s="11">
        <v>30</v>
      </c>
      <c r="H450" s="11">
        <v>30</v>
      </c>
      <c r="I450" s="11">
        <v>28</v>
      </c>
      <c r="J450" s="11"/>
      <c r="M450" s="327">
        <v>21803.85</v>
      </c>
      <c r="N450" s="327">
        <v>7619.46</v>
      </c>
      <c r="O450" s="327">
        <v>5495.05</v>
      </c>
      <c r="P450" s="327">
        <v>5391.13</v>
      </c>
      <c r="Q450" s="327">
        <v>53738.55</v>
      </c>
      <c r="R450" s="327"/>
      <c r="S450" s="328"/>
      <c r="T450" s="328"/>
      <c r="U450" s="327">
        <v>242.26499999999999</v>
      </c>
      <c r="V450" s="327">
        <v>84.6606666666667</v>
      </c>
      <c r="W450" s="327">
        <v>63.895930232558101</v>
      </c>
      <c r="X450" s="327">
        <v>62.6875581395349</v>
      </c>
      <c r="Y450" s="327">
        <v>624.86686046511602</v>
      </c>
      <c r="Z450" s="327"/>
      <c r="AA450" s="4"/>
      <c r="AB450" s="11" t="s">
        <v>457</v>
      </c>
      <c r="AC450" s="11"/>
      <c r="AD450" s="70" t="s">
        <v>458</v>
      </c>
      <c r="AE450" s="24">
        <v>30</v>
      </c>
      <c r="AF450" s="24">
        <v>6</v>
      </c>
      <c r="AG450" s="24">
        <v>3</v>
      </c>
      <c r="AH450" s="24">
        <v>2</v>
      </c>
      <c r="AI450" s="24">
        <v>3</v>
      </c>
      <c r="AJ450" s="24"/>
      <c r="AK450" s="4"/>
      <c r="AL450" s="4"/>
      <c r="AM450" s="346">
        <v>5211.8</v>
      </c>
      <c r="AN450" s="346">
        <v>1784.91</v>
      </c>
      <c r="AO450" s="346">
        <v>102.31</v>
      </c>
      <c r="AP450" s="346">
        <v>42.71</v>
      </c>
      <c r="AQ450" s="346">
        <v>294.33</v>
      </c>
      <c r="AR450" s="346"/>
      <c r="AS450" s="328"/>
      <c r="AT450" s="328"/>
      <c r="AU450" s="346">
        <v>162.86875000000001</v>
      </c>
      <c r="AV450" s="346">
        <v>55.778437500000003</v>
      </c>
      <c r="AW450" s="346">
        <v>6.01823529411765</v>
      </c>
      <c r="AX450" s="346">
        <v>2.51235294117647</v>
      </c>
      <c r="AY450" s="346">
        <v>17.313529411764701</v>
      </c>
      <c r="AZ450" s="346"/>
      <c r="BA450" s="4"/>
    </row>
    <row r="451" spans="2:53">
      <c r="B451" s="11" t="s">
        <v>433</v>
      </c>
      <c r="C451" s="11"/>
      <c r="D451" s="70" t="s">
        <v>432</v>
      </c>
      <c r="E451" s="11">
        <v>45</v>
      </c>
      <c r="F451" s="11">
        <v>28</v>
      </c>
      <c r="G451" s="11">
        <v>24</v>
      </c>
      <c r="H451" s="11">
        <v>22</v>
      </c>
      <c r="I451" s="11">
        <v>18</v>
      </c>
      <c r="J451" s="11"/>
      <c r="M451" s="327">
        <v>10324.65</v>
      </c>
      <c r="N451" s="327">
        <v>6457.02</v>
      </c>
      <c r="O451" s="327">
        <v>3018.9</v>
      </c>
      <c r="P451" s="327">
        <v>3382.94</v>
      </c>
      <c r="Q451" s="327">
        <v>18199.62</v>
      </c>
      <c r="R451" s="327"/>
      <c r="S451" s="328"/>
      <c r="T451" s="328"/>
      <c r="U451" s="327">
        <v>210.707142857143</v>
      </c>
      <c r="V451" s="327">
        <v>131.775918367347</v>
      </c>
      <c r="W451" s="327">
        <v>61.610204081632702</v>
      </c>
      <c r="X451" s="327">
        <v>69.039591836734701</v>
      </c>
      <c r="Y451" s="327">
        <v>371.420816326531</v>
      </c>
      <c r="Z451" s="327"/>
      <c r="AA451" s="4"/>
      <c r="AB451" s="11" t="s">
        <v>595</v>
      </c>
      <c r="AC451" s="11"/>
      <c r="AD451" s="70" t="s">
        <v>395</v>
      </c>
      <c r="AE451" s="24">
        <v>29</v>
      </c>
      <c r="AF451" s="24">
        <v>15</v>
      </c>
      <c r="AG451" s="24">
        <v>6</v>
      </c>
      <c r="AH451" s="24">
        <v>5</v>
      </c>
      <c r="AI451" s="24">
        <v>5</v>
      </c>
      <c r="AJ451" s="24"/>
      <c r="AK451" s="4"/>
      <c r="AL451" s="4"/>
      <c r="AM451" s="346">
        <v>20359.63</v>
      </c>
      <c r="AN451" s="346">
        <v>4426.8999999999996</v>
      </c>
      <c r="AO451" s="346">
        <v>10263.82</v>
      </c>
      <c r="AP451" s="346">
        <v>955.29</v>
      </c>
      <c r="AQ451" s="346">
        <v>2899.52</v>
      </c>
      <c r="AR451" s="346"/>
      <c r="AS451" s="328"/>
      <c r="AT451" s="328"/>
      <c r="AU451" s="346">
        <v>636.23843750000003</v>
      </c>
      <c r="AV451" s="346">
        <v>138.34062499999999</v>
      </c>
      <c r="AW451" s="346">
        <v>488.75333333333299</v>
      </c>
      <c r="AX451" s="346">
        <v>47.764499999999998</v>
      </c>
      <c r="AY451" s="346">
        <v>241.62666666666701</v>
      </c>
      <c r="AZ451" s="346"/>
      <c r="BA451" s="4"/>
    </row>
    <row r="452" spans="2:53">
      <c r="B452" s="11" t="s">
        <v>461</v>
      </c>
      <c r="C452" s="11"/>
      <c r="D452" s="70" t="s">
        <v>460</v>
      </c>
      <c r="E452" s="11">
        <v>10</v>
      </c>
      <c r="F452" s="11">
        <v>2</v>
      </c>
      <c r="G452" s="11">
        <v>5</v>
      </c>
      <c r="H452" s="11">
        <v>5</v>
      </c>
      <c r="I452" s="11">
        <v>5</v>
      </c>
      <c r="J452" s="11"/>
      <c r="M452" s="327">
        <v>2353.89</v>
      </c>
      <c r="N452" s="327">
        <v>133.58000000000001</v>
      </c>
      <c r="O452" s="327">
        <v>514.75</v>
      </c>
      <c r="P452" s="327">
        <v>459.79</v>
      </c>
      <c r="Q452" s="327">
        <v>1245.6099999999999</v>
      </c>
      <c r="R452" s="327"/>
      <c r="S452" s="328"/>
      <c r="T452" s="328"/>
      <c r="U452" s="327">
        <v>196.1575</v>
      </c>
      <c r="V452" s="327">
        <v>11.1316666666667</v>
      </c>
      <c r="W452" s="327">
        <v>46.795454545454497</v>
      </c>
      <c r="X452" s="327">
        <v>41.7990909090909</v>
      </c>
      <c r="Y452" s="327">
        <v>113.23727272727299</v>
      </c>
      <c r="Z452" s="327"/>
      <c r="AA452" s="4"/>
      <c r="AB452" s="11" t="s">
        <v>363</v>
      </c>
      <c r="AC452" s="11"/>
      <c r="AD452" s="70" t="s">
        <v>362</v>
      </c>
      <c r="AE452" s="24">
        <v>105</v>
      </c>
      <c r="AF452" s="24">
        <v>52</v>
      </c>
      <c r="AG452" s="24">
        <v>34</v>
      </c>
      <c r="AH452" s="24">
        <v>25</v>
      </c>
      <c r="AI452" s="24">
        <v>26</v>
      </c>
      <c r="AJ452" s="24"/>
      <c r="AK452" s="4"/>
      <c r="AL452" s="4"/>
      <c r="AM452" s="346">
        <v>26628.9</v>
      </c>
      <c r="AN452" s="346">
        <v>7363.7199999999993</v>
      </c>
      <c r="AO452" s="346">
        <v>4774.6900000000005</v>
      </c>
      <c r="AP452" s="346">
        <v>4383.22</v>
      </c>
      <c r="AQ452" s="346">
        <v>22079.66</v>
      </c>
      <c r="AR452" s="346"/>
      <c r="AS452" s="328"/>
      <c r="AT452" s="328"/>
      <c r="AU452" s="346">
        <v>440.48160919540305</v>
      </c>
      <c r="AV452" s="346">
        <v>141.49438423645319</v>
      </c>
      <c r="AW452" s="346">
        <v>120.70697058823529</v>
      </c>
      <c r="AX452" s="346">
        <v>228.58229411764708</v>
      </c>
      <c r="AY452" s="346">
        <v>749.94044117647093</v>
      </c>
      <c r="AZ452" s="346"/>
      <c r="BA452" s="4"/>
    </row>
    <row r="453" spans="2:53">
      <c r="B453" s="11" t="s">
        <v>225</v>
      </c>
      <c r="C453" s="11"/>
      <c r="D453" s="70" t="s">
        <v>226</v>
      </c>
      <c r="E453" s="11">
        <v>46</v>
      </c>
      <c r="F453" s="11">
        <v>35</v>
      </c>
      <c r="G453" s="11">
        <v>34</v>
      </c>
      <c r="H453" s="11">
        <v>32</v>
      </c>
      <c r="I453" s="11">
        <v>28</v>
      </c>
      <c r="J453" s="11"/>
      <c r="M453" s="327">
        <v>8424.94</v>
      </c>
      <c r="N453" s="327">
        <v>5828.66</v>
      </c>
      <c r="O453" s="327">
        <v>4458.18</v>
      </c>
      <c r="P453" s="327">
        <v>5382.89</v>
      </c>
      <c r="Q453" s="327">
        <v>50821.81</v>
      </c>
      <c r="R453" s="327"/>
      <c r="S453" s="328"/>
      <c r="T453" s="328"/>
      <c r="U453" s="327">
        <v>165.19490196078399</v>
      </c>
      <c r="V453" s="327">
        <v>114.28745098039199</v>
      </c>
      <c r="W453" s="327">
        <v>92.878749999999997</v>
      </c>
      <c r="X453" s="327">
        <v>114.529574468085</v>
      </c>
      <c r="Y453" s="327">
        <v>1129.37355555556</v>
      </c>
      <c r="Z453" s="327"/>
      <c r="AA453" s="4"/>
      <c r="AB453" s="11" t="s">
        <v>396</v>
      </c>
      <c r="AC453" s="11"/>
      <c r="AD453" s="70" t="s">
        <v>395</v>
      </c>
      <c r="AE453" s="24">
        <v>77</v>
      </c>
      <c r="AF453" s="24">
        <v>32</v>
      </c>
      <c r="AG453" s="24">
        <v>23</v>
      </c>
      <c r="AH453" s="24">
        <v>16</v>
      </c>
      <c r="AI453" s="24">
        <v>16</v>
      </c>
      <c r="AJ453" s="24"/>
      <c r="AK453" s="4"/>
      <c r="AL453" s="4"/>
      <c r="AM453" s="346">
        <v>56366.18</v>
      </c>
      <c r="AN453" s="346">
        <v>13897.86</v>
      </c>
      <c r="AO453" s="346">
        <v>3014.71</v>
      </c>
      <c r="AP453" s="346">
        <v>1975.97</v>
      </c>
      <c r="AQ453" s="346">
        <v>32467.29</v>
      </c>
      <c r="AR453" s="346"/>
      <c r="AS453" s="328"/>
      <c r="AT453" s="328"/>
      <c r="AU453" s="346">
        <v>1169.4724999999999</v>
      </c>
      <c r="AV453" s="346">
        <v>173.72325000000001</v>
      </c>
      <c r="AW453" s="346">
        <v>38.650128205128198</v>
      </c>
      <c r="AX453" s="346">
        <v>25.661948051948102</v>
      </c>
      <c r="AY453" s="346">
        <v>410.97835443038002</v>
      </c>
      <c r="AZ453" s="346"/>
      <c r="BA453" s="4"/>
    </row>
    <row r="454" spans="2:53">
      <c r="B454" s="11" t="s">
        <v>449</v>
      </c>
      <c r="C454" s="11"/>
      <c r="D454" s="70" t="s">
        <v>450</v>
      </c>
      <c r="E454" s="11">
        <v>51</v>
      </c>
      <c r="F454" s="11">
        <v>27</v>
      </c>
      <c r="G454" s="11">
        <v>25</v>
      </c>
      <c r="H454" s="11">
        <v>23</v>
      </c>
      <c r="I454" s="11">
        <v>24</v>
      </c>
      <c r="J454" s="11"/>
      <c r="M454" s="327">
        <v>11455.81</v>
      </c>
      <c r="N454" s="327">
        <v>3914.02</v>
      </c>
      <c r="O454" s="327">
        <v>3877.2</v>
      </c>
      <c r="P454" s="327">
        <v>3991.49</v>
      </c>
      <c r="Q454" s="327">
        <v>40403.78</v>
      </c>
      <c r="R454" s="327"/>
      <c r="S454" s="328"/>
      <c r="T454" s="328"/>
      <c r="U454" s="327">
        <v>197.51396551724099</v>
      </c>
      <c r="V454" s="327">
        <v>67.483103448275898</v>
      </c>
      <c r="W454" s="327">
        <v>76.023529411764699</v>
      </c>
      <c r="X454" s="327">
        <v>78.264509803921598</v>
      </c>
      <c r="Y454" s="327">
        <v>776.99576923076904</v>
      </c>
      <c r="Z454" s="327"/>
      <c r="AA454" s="4"/>
      <c r="AB454" s="11" t="s">
        <v>546</v>
      </c>
      <c r="AC454" s="11"/>
      <c r="AD454" s="70" t="s">
        <v>432</v>
      </c>
      <c r="AE454" s="24"/>
      <c r="AF454" s="24"/>
      <c r="AG454" s="24"/>
      <c r="AH454" s="24"/>
      <c r="AI454" s="24">
        <v>1</v>
      </c>
      <c r="AJ454" s="24"/>
      <c r="AK454" s="4"/>
      <c r="AL454" s="4"/>
      <c r="AM454" s="346">
        <v>0</v>
      </c>
      <c r="AN454" s="346">
        <v>0</v>
      </c>
      <c r="AO454" s="346"/>
      <c r="AP454" s="346"/>
      <c r="AQ454" s="346">
        <v>606.16999999999996</v>
      </c>
      <c r="AR454" s="346"/>
      <c r="AS454" s="328"/>
      <c r="AT454" s="328"/>
      <c r="AU454" s="346">
        <v>0</v>
      </c>
      <c r="AV454" s="346">
        <v>0</v>
      </c>
      <c r="AW454" s="346"/>
      <c r="AX454" s="346"/>
      <c r="AY454" s="346">
        <v>606.16999999999996</v>
      </c>
      <c r="AZ454" s="346"/>
      <c r="BA454" s="4"/>
    </row>
    <row r="455" spans="2:53">
      <c r="B455" s="11" t="s">
        <v>1243</v>
      </c>
      <c r="C455" s="11"/>
      <c r="D455" s="70" t="s">
        <v>440</v>
      </c>
      <c r="E455" s="11">
        <v>1</v>
      </c>
      <c r="F455" s="11">
        <v>1</v>
      </c>
      <c r="G455" s="11">
        <v>1</v>
      </c>
      <c r="H455" s="11"/>
      <c r="I455" s="11"/>
      <c r="J455" s="11"/>
      <c r="M455" s="327">
        <v>354.39</v>
      </c>
      <c r="N455" s="327">
        <v>238.3</v>
      </c>
      <c r="O455" s="327">
        <v>19.93</v>
      </c>
      <c r="P455" s="327"/>
      <c r="Q455" s="327"/>
      <c r="R455" s="327"/>
      <c r="S455" s="328"/>
      <c r="T455" s="328"/>
      <c r="U455" s="327">
        <v>354.39</v>
      </c>
      <c r="V455" s="327">
        <v>238.3</v>
      </c>
      <c r="W455" s="327">
        <v>19.93</v>
      </c>
      <c r="X455" s="327"/>
      <c r="Y455" s="327"/>
      <c r="Z455" s="327"/>
      <c r="AA455" s="4"/>
      <c r="AB455" s="11" t="s">
        <v>239</v>
      </c>
      <c r="AC455" s="11"/>
      <c r="AD455" s="70" t="s">
        <v>237</v>
      </c>
      <c r="AE455" s="24">
        <v>17</v>
      </c>
      <c r="AF455" s="24">
        <v>6</v>
      </c>
      <c r="AG455" s="24">
        <v>4</v>
      </c>
      <c r="AH455" s="24">
        <v>4</v>
      </c>
      <c r="AI455" s="24">
        <v>3</v>
      </c>
      <c r="AJ455" s="24"/>
      <c r="AK455" s="4"/>
      <c r="AL455" s="4"/>
      <c r="AM455" s="346">
        <v>2182.21</v>
      </c>
      <c r="AN455" s="346">
        <v>680.02</v>
      </c>
      <c r="AO455" s="346">
        <v>201.37</v>
      </c>
      <c r="AP455" s="346">
        <v>232.85</v>
      </c>
      <c r="AQ455" s="346">
        <v>3487.1</v>
      </c>
      <c r="AR455" s="346"/>
      <c r="AS455" s="328"/>
      <c r="AT455" s="328"/>
      <c r="AU455" s="346">
        <v>128.36529411764701</v>
      </c>
      <c r="AV455" s="346">
        <v>40.001176470588199</v>
      </c>
      <c r="AW455" s="346">
        <v>12.585625</v>
      </c>
      <c r="AX455" s="346">
        <v>13.6970588235294</v>
      </c>
      <c r="AY455" s="346">
        <v>205.12352941176499</v>
      </c>
      <c r="AZ455" s="346"/>
      <c r="BA455" s="4"/>
    </row>
    <row r="456" spans="2:53">
      <c r="B456" s="11" t="s">
        <v>420</v>
      </c>
      <c r="C456" s="11"/>
      <c r="D456" s="70" t="s">
        <v>421</v>
      </c>
      <c r="E456" s="11">
        <v>144</v>
      </c>
      <c r="F456" s="11">
        <v>92</v>
      </c>
      <c r="G456" s="11">
        <v>69</v>
      </c>
      <c r="H456" s="11">
        <v>60</v>
      </c>
      <c r="I456" s="11">
        <v>60</v>
      </c>
      <c r="J456" s="11"/>
      <c r="M456" s="327">
        <v>34763.49</v>
      </c>
      <c r="N456" s="327">
        <v>18605.96</v>
      </c>
      <c r="O456" s="327">
        <v>11411.27</v>
      </c>
      <c r="P456" s="327">
        <v>11685.18</v>
      </c>
      <c r="Q456" s="327">
        <v>147043.85</v>
      </c>
      <c r="R456" s="327"/>
      <c r="S456" s="328"/>
      <c r="T456" s="328"/>
      <c r="U456" s="327">
        <v>217.27181250000001</v>
      </c>
      <c r="V456" s="327">
        <v>116.28725</v>
      </c>
      <c r="W456" s="327">
        <v>75.074144736842101</v>
      </c>
      <c r="X456" s="327">
        <v>76.373725490196094</v>
      </c>
      <c r="Y456" s="327">
        <v>961.07091503267998</v>
      </c>
      <c r="Z456" s="327"/>
      <c r="AA456" s="4"/>
      <c r="AB456" s="11" t="s">
        <v>462</v>
      </c>
      <c r="AC456" s="11"/>
      <c r="AD456" s="70" t="s">
        <v>460</v>
      </c>
      <c r="AE456" s="24">
        <v>84</v>
      </c>
      <c r="AF456" s="24">
        <v>28</v>
      </c>
      <c r="AG456" s="24">
        <v>22</v>
      </c>
      <c r="AH456" s="24">
        <v>18</v>
      </c>
      <c r="AI456" s="24">
        <v>14</v>
      </c>
      <c r="AJ456" s="24"/>
      <c r="AK456" s="4"/>
      <c r="AL456" s="4"/>
      <c r="AM456" s="346">
        <v>29456.41</v>
      </c>
      <c r="AN456" s="346">
        <v>4588.76</v>
      </c>
      <c r="AO456" s="346">
        <v>2437.35</v>
      </c>
      <c r="AP456" s="346">
        <v>1145.18</v>
      </c>
      <c r="AQ456" s="346">
        <v>3387.71</v>
      </c>
      <c r="AR456" s="346"/>
      <c r="AS456" s="328"/>
      <c r="AT456" s="328"/>
      <c r="AU456" s="346">
        <v>338.579425287356</v>
      </c>
      <c r="AV456" s="346">
        <v>52.744367816092002</v>
      </c>
      <c r="AW456" s="346">
        <v>29.723780487804898</v>
      </c>
      <c r="AX456" s="346">
        <v>14.31475</v>
      </c>
      <c r="AY456" s="346">
        <v>41.8235802469136</v>
      </c>
      <c r="AZ456" s="346"/>
      <c r="BA456" s="4"/>
    </row>
    <row r="457" spans="2:53">
      <c r="B457" s="11" t="s">
        <v>451</v>
      </c>
      <c r="C457" s="11"/>
      <c r="D457" s="70" t="s">
        <v>452</v>
      </c>
      <c r="E457" s="11">
        <v>28</v>
      </c>
      <c r="F457" s="11">
        <v>15</v>
      </c>
      <c r="G457" s="11">
        <v>10</v>
      </c>
      <c r="H457" s="11">
        <v>9</v>
      </c>
      <c r="I457" s="11">
        <v>13</v>
      </c>
      <c r="J457" s="11"/>
      <c r="M457" s="327">
        <v>5872.89</v>
      </c>
      <c r="N457" s="327">
        <v>2365.54</v>
      </c>
      <c r="O457" s="327">
        <v>1261.5</v>
      </c>
      <c r="P457" s="327">
        <v>1348.79</v>
      </c>
      <c r="Q457" s="327">
        <v>23521.25</v>
      </c>
      <c r="R457" s="327"/>
      <c r="S457" s="328"/>
      <c r="T457" s="328"/>
      <c r="U457" s="327">
        <v>195.76300000000001</v>
      </c>
      <c r="V457" s="327">
        <v>78.851333333333301</v>
      </c>
      <c r="W457" s="327">
        <v>43.5</v>
      </c>
      <c r="X457" s="327">
        <v>46.51</v>
      </c>
      <c r="Y457" s="327">
        <v>811.07758620689697</v>
      </c>
      <c r="Z457" s="327"/>
      <c r="AA457" s="4"/>
      <c r="AB457" s="11" t="s">
        <v>368</v>
      </c>
      <c r="AC457" s="11"/>
      <c r="AD457" s="70" t="s">
        <v>369</v>
      </c>
      <c r="AE457" s="24">
        <v>29</v>
      </c>
      <c r="AF457" s="24">
        <v>21</v>
      </c>
      <c r="AG457" s="24">
        <v>19</v>
      </c>
      <c r="AH457" s="24">
        <v>17</v>
      </c>
      <c r="AI457" s="24">
        <v>17</v>
      </c>
      <c r="AJ457" s="24"/>
      <c r="AK457" s="4"/>
      <c r="AL457" s="4"/>
      <c r="AM457" s="346">
        <v>14806.9</v>
      </c>
      <c r="AN457" s="346">
        <v>2068.5</v>
      </c>
      <c r="AO457" s="346">
        <v>1281.54</v>
      </c>
      <c r="AP457" s="346">
        <v>1498.63</v>
      </c>
      <c r="AQ457" s="346">
        <v>16933.82</v>
      </c>
      <c r="AR457" s="346"/>
      <c r="AS457" s="328"/>
      <c r="AT457" s="328"/>
      <c r="AU457" s="346">
        <v>477.64193548387101</v>
      </c>
      <c r="AV457" s="346">
        <v>66.725806451612897</v>
      </c>
      <c r="AW457" s="346">
        <v>44.191034482758603</v>
      </c>
      <c r="AX457" s="346">
        <v>51.676896551724198</v>
      </c>
      <c r="AY457" s="346">
        <v>604.77928571428595</v>
      </c>
      <c r="AZ457" s="346"/>
      <c r="BA457" s="4"/>
    </row>
    <row r="458" spans="2:53">
      <c r="B458" s="11" t="s">
        <v>359</v>
      </c>
      <c r="C458" s="11"/>
      <c r="D458" s="70" t="s">
        <v>360</v>
      </c>
      <c r="E458" s="11">
        <v>99</v>
      </c>
      <c r="F458" s="11">
        <v>58</v>
      </c>
      <c r="G458" s="11">
        <v>51</v>
      </c>
      <c r="H458" s="11">
        <v>46</v>
      </c>
      <c r="I458" s="11">
        <v>40</v>
      </c>
      <c r="J458" s="11"/>
      <c r="M458" s="327">
        <v>16410.91</v>
      </c>
      <c r="N458" s="327">
        <v>9912.23</v>
      </c>
      <c r="O458" s="327">
        <v>6940.46</v>
      </c>
      <c r="P458" s="327">
        <v>7734.07</v>
      </c>
      <c r="Q458" s="327">
        <v>47538.52</v>
      </c>
      <c r="R458" s="327"/>
      <c r="S458" s="328"/>
      <c r="T458" s="328"/>
      <c r="U458" s="327">
        <v>151.95287037036999</v>
      </c>
      <c r="V458" s="327">
        <v>91.779907407407407</v>
      </c>
      <c r="W458" s="327">
        <v>66.099619047619001</v>
      </c>
      <c r="X458" s="327">
        <v>72.962924528301897</v>
      </c>
      <c r="Y458" s="327">
        <v>452.74780952381002</v>
      </c>
      <c r="Z458" s="327"/>
      <c r="AA458" s="4"/>
      <c r="AB458" s="11" t="s">
        <v>602</v>
      </c>
      <c r="AC458" s="11"/>
      <c r="AD458" s="70" t="s">
        <v>395</v>
      </c>
      <c r="AE458" s="24">
        <v>2</v>
      </c>
      <c r="AF458" s="24">
        <v>2</v>
      </c>
      <c r="AG458" s="24">
        <v>1</v>
      </c>
      <c r="AH458" s="24">
        <v>1</v>
      </c>
      <c r="AI458" s="24">
        <v>1</v>
      </c>
      <c r="AJ458" s="24"/>
      <c r="AK458" s="4"/>
      <c r="AL458" s="4"/>
      <c r="AM458" s="346">
        <v>472.59</v>
      </c>
      <c r="AN458" s="346">
        <v>15.15</v>
      </c>
      <c r="AO458" s="346">
        <v>9.3000000000000007</v>
      </c>
      <c r="AP458" s="346">
        <v>9.6300000000000008</v>
      </c>
      <c r="AQ458" s="346">
        <v>196.02</v>
      </c>
      <c r="AR458" s="346"/>
      <c r="AS458" s="328"/>
      <c r="AT458" s="328"/>
      <c r="AU458" s="346">
        <v>236.29499999999999</v>
      </c>
      <c r="AV458" s="346">
        <v>7.5750000000000002</v>
      </c>
      <c r="AW458" s="346">
        <v>4.6500000000000004</v>
      </c>
      <c r="AX458" s="346">
        <v>4.8150000000000004</v>
      </c>
      <c r="AY458" s="346">
        <v>98.01</v>
      </c>
      <c r="AZ458" s="346"/>
      <c r="BA458" s="4"/>
    </row>
    <row r="459" spans="2:53">
      <c r="B459" s="11" t="s">
        <v>361</v>
      </c>
      <c r="C459" s="11"/>
      <c r="D459" s="70" t="s">
        <v>362</v>
      </c>
      <c r="E459" s="11">
        <v>100</v>
      </c>
      <c r="F459" s="11">
        <v>58</v>
      </c>
      <c r="G459" s="11">
        <v>49</v>
      </c>
      <c r="H459" s="11">
        <v>43</v>
      </c>
      <c r="I459" s="11">
        <v>46</v>
      </c>
      <c r="J459" s="11"/>
      <c r="M459" s="327">
        <v>20406.8</v>
      </c>
      <c r="N459" s="327">
        <v>9073.5499999999993</v>
      </c>
      <c r="O459" s="327">
        <v>6986.33</v>
      </c>
      <c r="P459" s="327">
        <v>5967.33</v>
      </c>
      <c r="Q459" s="327">
        <v>60726.63</v>
      </c>
      <c r="R459" s="327"/>
      <c r="S459" s="328"/>
      <c r="T459" s="328"/>
      <c r="U459" s="327">
        <v>180.59115044247801</v>
      </c>
      <c r="V459" s="327">
        <v>80.296902654867296</v>
      </c>
      <c r="W459" s="327">
        <v>64.094770642201794</v>
      </c>
      <c r="X459" s="327">
        <v>54.2484545454545</v>
      </c>
      <c r="Y459" s="327">
        <v>552.06027272727295</v>
      </c>
      <c r="Z459" s="327"/>
      <c r="AA459" s="4"/>
      <c r="AB459" s="11" t="s">
        <v>602</v>
      </c>
      <c r="AC459" s="11"/>
      <c r="AD459" s="70" t="s">
        <v>485</v>
      </c>
      <c r="AE459" s="24">
        <v>5</v>
      </c>
      <c r="AF459" s="24">
        <v>3</v>
      </c>
      <c r="AG459" s="24">
        <v>2</v>
      </c>
      <c r="AH459" s="24">
        <v>2</v>
      </c>
      <c r="AI459" s="24">
        <v>2</v>
      </c>
      <c r="AJ459" s="24"/>
      <c r="AK459" s="4"/>
      <c r="AL459" s="4"/>
      <c r="AM459" s="346">
        <v>794.8</v>
      </c>
      <c r="AN459" s="346">
        <v>40.79</v>
      </c>
      <c r="AO459" s="346">
        <v>35.68</v>
      </c>
      <c r="AP459" s="346">
        <v>35.89</v>
      </c>
      <c r="AQ459" s="346">
        <v>456.72</v>
      </c>
      <c r="AR459" s="346"/>
      <c r="AS459" s="328"/>
      <c r="AT459" s="328"/>
      <c r="AU459" s="346">
        <v>158.96</v>
      </c>
      <c r="AV459" s="346">
        <v>8.1579999999999995</v>
      </c>
      <c r="AW459" s="346">
        <v>7.1360000000000001</v>
      </c>
      <c r="AX459" s="346">
        <v>7.1779999999999999</v>
      </c>
      <c r="AY459" s="346">
        <v>91.343999999999994</v>
      </c>
      <c r="AZ459" s="346"/>
      <c r="BA459" s="4"/>
    </row>
    <row r="460" spans="2:53">
      <c r="B460" s="11" t="s">
        <v>453</v>
      </c>
      <c r="C460" s="11"/>
      <c r="D460" s="70" t="s">
        <v>454</v>
      </c>
      <c r="E460" s="11">
        <v>50</v>
      </c>
      <c r="F460" s="11">
        <v>43</v>
      </c>
      <c r="G460" s="11">
        <v>38</v>
      </c>
      <c r="H460" s="11">
        <v>30</v>
      </c>
      <c r="I460" s="11">
        <v>32</v>
      </c>
      <c r="J460" s="11"/>
      <c r="M460" s="327">
        <v>8635.08</v>
      </c>
      <c r="N460" s="327">
        <v>6980.72</v>
      </c>
      <c r="O460" s="327">
        <v>4956.76</v>
      </c>
      <c r="P460" s="327">
        <v>4851.82</v>
      </c>
      <c r="Q460" s="327">
        <v>46294.45</v>
      </c>
      <c r="R460" s="327"/>
      <c r="S460" s="328"/>
      <c r="T460" s="328"/>
      <c r="U460" s="327">
        <v>146.357288135593</v>
      </c>
      <c r="V460" s="327">
        <v>118.317288135593</v>
      </c>
      <c r="W460" s="327">
        <v>85.461379310344796</v>
      </c>
      <c r="X460" s="327">
        <v>101.07958333333301</v>
      </c>
      <c r="Y460" s="327">
        <v>798.180172413793</v>
      </c>
      <c r="Z460" s="327"/>
      <c r="AA460" s="4"/>
      <c r="AB460" s="11" t="s">
        <v>286</v>
      </c>
      <c r="AC460" s="11"/>
      <c r="AD460" s="70" t="s">
        <v>287</v>
      </c>
      <c r="AE460" s="24">
        <v>56</v>
      </c>
      <c r="AF460" s="24">
        <v>32</v>
      </c>
      <c r="AG460" s="24">
        <v>24</v>
      </c>
      <c r="AH460" s="24">
        <v>23</v>
      </c>
      <c r="AI460" s="24">
        <v>22</v>
      </c>
      <c r="AJ460" s="24"/>
      <c r="AK460" s="4"/>
      <c r="AL460" s="4"/>
      <c r="AM460" s="346">
        <v>3738.67</v>
      </c>
      <c r="AN460" s="346">
        <v>1288.9100000000001</v>
      </c>
      <c r="AO460" s="346">
        <v>855.62</v>
      </c>
      <c r="AP460" s="346">
        <v>732.46</v>
      </c>
      <c r="AQ460" s="346">
        <v>8532.68</v>
      </c>
      <c r="AR460" s="346"/>
      <c r="AS460" s="328"/>
      <c r="AT460" s="328"/>
      <c r="AU460" s="346">
        <v>66.761964285714299</v>
      </c>
      <c r="AV460" s="346">
        <v>23.016249999999999</v>
      </c>
      <c r="AW460" s="346">
        <v>16.454230769230801</v>
      </c>
      <c r="AX460" s="346">
        <v>13.317454545454501</v>
      </c>
      <c r="AY460" s="346">
        <v>158.01259259259299</v>
      </c>
      <c r="AZ460" s="346"/>
      <c r="BA460" s="4"/>
    </row>
    <row r="461" spans="2:53">
      <c r="B461" s="11" t="s">
        <v>455</v>
      </c>
      <c r="C461" s="11"/>
      <c r="D461" s="70" t="s">
        <v>456</v>
      </c>
      <c r="E461" s="11">
        <v>47</v>
      </c>
      <c r="F461" s="11">
        <v>30</v>
      </c>
      <c r="G461" s="11">
        <v>23</v>
      </c>
      <c r="H461" s="11">
        <v>24</v>
      </c>
      <c r="I461" s="11">
        <v>27</v>
      </c>
      <c r="J461" s="11"/>
      <c r="M461" s="327">
        <v>9664.6200000000008</v>
      </c>
      <c r="N461" s="327">
        <v>9220.6</v>
      </c>
      <c r="O461" s="327">
        <v>3579.67</v>
      </c>
      <c r="P461" s="327">
        <v>5391.07</v>
      </c>
      <c r="Q461" s="327">
        <v>61985.57</v>
      </c>
      <c r="R461" s="327"/>
      <c r="S461" s="328"/>
      <c r="T461" s="328"/>
      <c r="U461" s="327">
        <v>189.50235294117601</v>
      </c>
      <c r="V461" s="327">
        <v>180.79607843137299</v>
      </c>
      <c r="W461" s="327">
        <v>70.189607843137296</v>
      </c>
      <c r="X461" s="327">
        <v>105.70725490196099</v>
      </c>
      <c r="Y461" s="327">
        <v>1215.40333333333</v>
      </c>
      <c r="Z461" s="327"/>
      <c r="AA461" s="4"/>
      <c r="AB461" s="11" t="s">
        <v>341</v>
      </c>
      <c r="AC461" s="11"/>
      <c r="AD461" s="70" t="s">
        <v>338</v>
      </c>
      <c r="AE461" s="24">
        <v>53</v>
      </c>
      <c r="AF461" s="24">
        <v>12</v>
      </c>
      <c r="AG461" s="24">
        <v>10</v>
      </c>
      <c r="AH461" s="24">
        <v>8</v>
      </c>
      <c r="AI461" s="24">
        <v>7</v>
      </c>
      <c r="AJ461" s="24"/>
      <c r="AK461" s="4"/>
      <c r="AL461" s="4"/>
      <c r="AM461" s="346">
        <v>9928.9699999999993</v>
      </c>
      <c r="AN461" s="346">
        <v>1439.25</v>
      </c>
      <c r="AO461" s="346">
        <v>719.16</v>
      </c>
      <c r="AP461" s="346">
        <v>946.38</v>
      </c>
      <c r="AQ461" s="346">
        <v>4664.24</v>
      </c>
      <c r="AR461" s="346"/>
      <c r="AS461" s="328"/>
      <c r="AT461" s="328"/>
      <c r="AU461" s="346">
        <v>183.86981481481499</v>
      </c>
      <c r="AV461" s="346">
        <v>26.6527777777778</v>
      </c>
      <c r="AW461" s="346">
        <v>16.7246511627907</v>
      </c>
      <c r="AX461" s="346">
        <v>21.508636363636398</v>
      </c>
      <c r="AY461" s="346">
        <v>106.005454545455</v>
      </c>
      <c r="AZ461" s="346"/>
      <c r="BA461" s="4"/>
    </row>
    <row r="462" spans="2:53">
      <c r="B462" s="11" t="s">
        <v>455</v>
      </c>
      <c r="C462" s="11"/>
      <c r="D462" s="70" t="s">
        <v>460</v>
      </c>
      <c r="E462" s="11">
        <v>1</v>
      </c>
      <c r="F462" s="11"/>
      <c r="G462" s="11"/>
      <c r="H462" s="11"/>
      <c r="I462" s="11"/>
      <c r="J462" s="11"/>
      <c r="M462" s="327">
        <v>176.46</v>
      </c>
      <c r="N462" s="327">
        <v>0</v>
      </c>
      <c r="O462" s="327">
        <v>0</v>
      </c>
      <c r="P462" s="327">
        <v>0</v>
      </c>
      <c r="Q462" s="327">
        <v>0</v>
      </c>
      <c r="R462" s="327"/>
      <c r="S462" s="328"/>
      <c r="T462" s="328"/>
      <c r="U462" s="327">
        <v>176.46</v>
      </c>
      <c r="V462" s="327">
        <v>0</v>
      </c>
      <c r="W462" s="327">
        <v>0</v>
      </c>
      <c r="X462" s="327">
        <v>0</v>
      </c>
      <c r="Y462" s="327">
        <v>0</v>
      </c>
      <c r="Z462" s="327"/>
      <c r="AA462" s="4"/>
      <c r="AB462" s="11" t="s">
        <v>464</v>
      </c>
      <c r="AC462" s="11"/>
      <c r="AD462" s="70" t="s">
        <v>465</v>
      </c>
      <c r="AE462" s="24">
        <v>37</v>
      </c>
      <c r="AF462" s="24">
        <v>36</v>
      </c>
      <c r="AG462" s="24">
        <v>6</v>
      </c>
      <c r="AH462" s="24">
        <v>4</v>
      </c>
      <c r="AI462" s="24">
        <v>5</v>
      </c>
      <c r="AJ462" s="24"/>
      <c r="AK462" s="4"/>
      <c r="AL462" s="4"/>
      <c r="AM462" s="346">
        <v>977.9</v>
      </c>
      <c r="AN462" s="346">
        <v>753.6</v>
      </c>
      <c r="AO462" s="346">
        <v>108.93</v>
      </c>
      <c r="AP462" s="346">
        <v>52.75</v>
      </c>
      <c r="AQ462" s="346">
        <v>421.39</v>
      </c>
      <c r="AR462" s="346"/>
      <c r="AS462" s="328"/>
      <c r="AT462" s="328"/>
      <c r="AU462" s="346">
        <v>24.447500000000002</v>
      </c>
      <c r="AV462" s="346">
        <v>18.84</v>
      </c>
      <c r="AW462" s="346">
        <v>2.7232500000000002</v>
      </c>
      <c r="AX462" s="346">
        <v>1.3525641025641</v>
      </c>
      <c r="AY462" s="346">
        <v>10.804871794871801</v>
      </c>
      <c r="AZ462" s="346"/>
      <c r="BA462" s="4"/>
    </row>
    <row r="463" spans="2:53">
      <c r="B463" s="11" t="s">
        <v>457</v>
      </c>
      <c r="C463" s="11"/>
      <c r="D463" s="70" t="s">
        <v>458</v>
      </c>
      <c r="E463" s="11">
        <v>79</v>
      </c>
      <c r="F463" s="11">
        <v>64</v>
      </c>
      <c r="G463" s="11">
        <v>55</v>
      </c>
      <c r="H463" s="11">
        <v>45</v>
      </c>
      <c r="I463" s="11">
        <v>45</v>
      </c>
      <c r="J463" s="11"/>
      <c r="M463" s="327">
        <v>17630.43</v>
      </c>
      <c r="N463" s="327">
        <v>12485</v>
      </c>
      <c r="O463" s="327">
        <v>12390.25</v>
      </c>
      <c r="P463" s="327">
        <v>8756.6299999999992</v>
      </c>
      <c r="Q463" s="327">
        <v>60742.52</v>
      </c>
      <c r="R463" s="327"/>
      <c r="S463" s="328"/>
      <c r="T463" s="328"/>
      <c r="U463" s="327">
        <v>176.30430000000001</v>
      </c>
      <c r="V463" s="327">
        <v>124.85</v>
      </c>
      <c r="W463" s="327">
        <v>131.811170212766</v>
      </c>
      <c r="X463" s="327">
        <v>92.175052631578893</v>
      </c>
      <c r="Y463" s="327">
        <v>639.39494736842096</v>
      </c>
      <c r="Z463" s="327"/>
      <c r="AA463" s="4"/>
      <c r="AB463" s="11" t="s">
        <v>464</v>
      </c>
      <c r="AC463" s="11"/>
      <c r="AD463" s="70" t="s">
        <v>485</v>
      </c>
      <c r="AE463" s="24">
        <v>1</v>
      </c>
      <c r="AF463" s="24"/>
      <c r="AG463" s="24"/>
      <c r="AH463" s="24"/>
      <c r="AI463" s="24"/>
      <c r="AJ463" s="24"/>
      <c r="AK463" s="4"/>
      <c r="AL463" s="4"/>
      <c r="AM463" s="346">
        <v>207.01</v>
      </c>
      <c r="AN463" s="346">
        <v>0</v>
      </c>
      <c r="AO463" s="346">
        <v>0</v>
      </c>
      <c r="AP463" s="346">
        <v>0</v>
      </c>
      <c r="AQ463" s="346">
        <v>0</v>
      </c>
      <c r="AR463" s="346"/>
      <c r="AS463" s="328"/>
      <c r="AT463" s="328"/>
      <c r="AU463" s="346">
        <v>207.01</v>
      </c>
      <c r="AV463" s="346">
        <v>0</v>
      </c>
      <c r="AW463" s="346">
        <v>0</v>
      </c>
      <c r="AX463" s="346">
        <v>0</v>
      </c>
      <c r="AY463" s="346">
        <v>0</v>
      </c>
      <c r="AZ463" s="346"/>
      <c r="BA463" s="4"/>
    </row>
    <row r="464" spans="2:53">
      <c r="B464" s="11" t="s">
        <v>457</v>
      </c>
      <c r="C464" s="11"/>
      <c r="D464" s="70" t="s">
        <v>485</v>
      </c>
      <c r="E464" s="11">
        <v>1</v>
      </c>
      <c r="F464" s="11">
        <v>1</v>
      </c>
      <c r="G464" s="11">
        <v>1</v>
      </c>
      <c r="H464" s="11">
        <v>1</v>
      </c>
      <c r="I464" s="11">
        <v>1</v>
      </c>
      <c r="J464" s="11"/>
      <c r="M464" s="327">
        <v>151.5</v>
      </c>
      <c r="N464" s="327">
        <v>106.48</v>
      </c>
      <c r="O464" s="327">
        <v>79.64</v>
      </c>
      <c r="P464" s="327">
        <v>151.91999999999999</v>
      </c>
      <c r="Q464" s="327">
        <v>452.44</v>
      </c>
      <c r="R464" s="327"/>
      <c r="S464" s="328"/>
      <c r="T464" s="328"/>
      <c r="U464" s="327">
        <v>151.5</v>
      </c>
      <c r="V464" s="327">
        <v>106.48</v>
      </c>
      <c r="W464" s="327">
        <v>79.64</v>
      </c>
      <c r="X464" s="327">
        <v>151.91999999999999</v>
      </c>
      <c r="Y464" s="327">
        <v>452.44</v>
      </c>
      <c r="Z464" s="327"/>
      <c r="AA464" s="4"/>
      <c r="AB464" s="11" t="s">
        <v>566</v>
      </c>
      <c r="AC464" s="11"/>
      <c r="AD464" s="70" t="s">
        <v>567</v>
      </c>
      <c r="AE464" s="24">
        <v>2</v>
      </c>
      <c r="AF464" s="24">
        <v>1</v>
      </c>
      <c r="AG464" s="24">
        <v>1</v>
      </c>
      <c r="AH464" s="24">
        <v>1</v>
      </c>
      <c r="AI464" s="24">
        <v>1</v>
      </c>
      <c r="AJ464" s="24"/>
      <c r="AK464" s="4"/>
      <c r="AL464" s="4"/>
      <c r="AM464" s="346">
        <v>723.42</v>
      </c>
      <c r="AN464" s="346">
        <v>341.07</v>
      </c>
      <c r="AO464" s="346">
        <v>204.92</v>
      </c>
      <c r="AP464" s="346">
        <v>175.58</v>
      </c>
      <c r="AQ464" s="346">
        <v>851.43</v>
      </c>
      <c r="AR464" s="346"/>
      <c r="AS464" s="328"/>
      <c r="AT464" s="328"/>
      <c r="AU464" s="346">
        <v>361.71</v>
      </c>
      <c r="AV464" s="346">
        <v>170.535</v>
      </c>
      <c r="AW464" s="346">
        <v>102.46</v>
      </c>
      <c r="AX464" s="346">
        <v>87.79</v>
      </c>
      <c r="AY464" s="346">
        <v>425.71499999999997</v>
      </c>
      <c r="AZ464" s="346"/>
      <c r="BA464" s="4"/>
    </row>
    <row r="465" spans="2:53">
      <c r="B465" s="11" t="s">
        <v>363</v>
      </c>
      <c r="C465" s="11"/>
      <c r="D465" s="70" t="s">
        <v>362</v>
      </c>
      <c r="E465" s="11">
        <v>769</v>
      </c>
      <c r="F465" s="11">
        <v>548</v>
      </c>
      <c r="G465" s="11">
        <v>453</v>
      </c>
      <c r="H465" s="11">
        <v>471</v>
      </c>
      <c r="I465" s="11">
        <v>453</v>
      </c>
      <c r="J465" s="11"/>
      <c r="M465" s="327">
        <v>131732.17000000001</v>
      </c>
      <c r="N465" s="327">
        <v>73613.51999999999</v>
      </c>
      <c r="O465" s="327">
        <v>45331.97</v>
      </c>
      <c r="P465" s="327">
        <v>56999.4</v>
      </c>
      <c r="Q465" s="327">
        <v>588645.450000001</v>
      </c>
      <c r="R465" s="327"/>
      <c r="S465" s="328"/>
      <c r="T465" s="328"/>
      <c r="U465" s="327">
        <v>214.95932471264331</v>
      </c>
      <c r="V465" s="327">
        <v>125.54833333333329</v>
      </c>
      <c r="W465" s="327">
        <v>58.045390625000003</v>
      </c>
      <c r="X465" s="327">
        <v>63.829115341545403</v>
      </c>
      <c r="Y465" s="327">
        <v>664.38538374717905</v>
      </c>
      <c r="Z465" s="327"/>
      <c r="AA465" s="4"/>
      <c r="AB465" s="11" t="s">
        <v>442</v>
      </c>
      <c r="AC465" s="11"/>
      <c r="AD465" s="70" t="s">
        <v>440</v>
      </c>
      <c r="AE465" s="24">
        <v>11</v>
      </c>
      <c r="AF465" s="24">
        <v>4</v>
      </c>
      <c r="AG465" s="24">
        <v>3</v>
      </c>
      <c r="AH465" s="24">
        <v>2</v>
      </c>
      <c r="AI465" s="24">
        <v>3</v>
      </c>
      <c r="AJ465" s="24"/>
      <c r="AK465" s="4"/>
      <c r="AL465" s="4"/>
      <c r="AM465" s="346">
        <v>27515.599999999999</v>
      </c>
      <c r="AN465" s="346">
        <v>590.70000000000005</v>
      </c>
      <c r="AO465" s="346">
        <v>86.78</v>
      </c>
      <c r="AP465" s="346">
        <v>52.98</v>
      </c>
      <c r="AQ465" s="346">
        <v>704.94</v>
      </c>
      <c r="AR465" s="346"/>
      <c r="AS465" s="328"/>
      <c r="AT465" s="328"/>
      <c r="AU465" s="346">
        <v>2501.4181818181801</v>
      </c>
      <c r="AV465" s="346">
        <v>53.7</v>
      </c>
      <c r="AW465" s="346">
        <v>7.8890909090909096</v>
      </c>
      <c r="AX465" s="346">
        <v>5.298</v>
      </c>
      <c r="AY465" s="346">
        <v>64.085454545454596</v>
      </c>
      <c r="AZ465" s="346"/>
      <c r="BA465" s="4"/>
    </row>
    <row r="466" spans="2:53">
      <c r="B466" s="11" t="s">
        <v>363</v>
      </c>
      <c r="C466" s="11"/>
      <c r="D466" s="70" t="s">
        <v>395</v>
      </c>
      <c r="E466" s="11">
        <v>1437</v>
      </c>
      <c r="F466" s="11">
        <v>959</v>
      </c>
      <c r="G466" s="11">
        <v>789</v>
      </c>
      <c r="H466" s="11">
        <v>767</v>
      </c>
      <c r="I466" s="11">
        <v>798</v>
      </c>
      <c r="J466" s="11"/>
      <c r="M466" s="327">
        <v>243262.91</v>
      </c>
      <c r="N466" s="327">
        <v>148932.24</v>
      </c>
      <c r="O466" s="327">
        <v>88216.290000000095</v>
      </c>
      <c r="P466" s="327">
        <v>113759.53</v>
      </c>
      <c r="Q466" s="327">
        <v>942693.42000000109</v>
      </c>
      <c r="R466" s="327"/>
      <c r="S466" s="328"/>
      <c r="T466" s="328"/>
      <c r="U466" s="327">
        <v>479.70694390447102</v>
      </c>
      <c r="V466" s="327">
        <v>195.532133666574</v>
      </c>
      <c r="W466" s="327">
        <v>94.091869571476707</v>
      </c>
      <c r="X466" s="327">
        <v>92.343695683626791</v>
      </c>
      <c r="Y466" s="327">
        <v>956.85401639344298</v>
      </c>
      <c r="Z466" s="327"/>
      <c r="AA466" s="4"/>
      <c r="AB466" s="11" t="s">
        <v>442</v>
      </c>
      <c r="AC466" s="11"/>
      <c r="AD466" s="70" t="s">
        <v>467</v>
      </c>
      <c r="AE466" s="24">
        <v>2</v>
      </c>
      <c r="AF466" s="24">
        <v>1</v>
      </c>
      <c r="AG466" s="24">
        <v>1</v>
      </c>
      <c r="AH466" s="24"/>
      <c r="AI466" s="24"/>
      <c r="AJ466" s="24"/>
      <c r="AK466" s="4"/>
      <c r="AL466" s="4"/>
      <c r="AM466" s="346">
        <v>107.56</v>
      </c>
      <c r="AN466" s="346">
        <v>75.8</v>
      </c>
      <c r="AO466" s="346">
        <v>21.56</v>
      </c>
      <c r="AP466" s="346">
        <v>0</v>
      </c>
      <c r="AQ466" s="346">
        <v>0</v>
      </c>
      <c r="AR466" s="346"/>
      <c r="AS466" s="328"/>
      <c r="AT466" s="328"/>
      <c r="AU466" s="346">
        <v>53.78</v>
      </c>
      <c r="AV466" s="346">
        <v>37.9</v>
      </c>
      <c r="AW466" s="346">
        <v>10.78</v>
      </c>
      <c r="AX466" s="346">
        <v>0</v>
      </c>
      <c r="AY466" s="346">
        <v>0</v>
      </c>
      <c r="AZ466" s="346"/>
      <c r="BA466" s="4"/>
    </row>
    <row r="467" spans="2:53">
      <c r="B467" s="11" t="s">
        <v>396</v>
      </c>
      <c r="C467" s="11"/>
      <c r="D467" s="70" t="s">
        <v>395</v>
      </c>
      <c r="E467" s="11">
        <v>25</v>
      </c>
      <c r="F467" s="11">
        <v>17</v>
      </c>
      <c r="G467" s="11">
        <v>15</v>
      </c>
      <c r="H467" s="11">
        <v>13</v>
      </c>
      <c r="I467" s="11">
        <v>13</v>
      </c>
      <c r="J467" s="11"/>
      <c r="M467" s="327">
        <v>2705.62</v>
      </c>
      <c r="N467" s="327">
        <v>2460</v>
      </c>
      <c r="O467" s="327">
        <v>972.39</v>
      </c>
      <c r="P467" s="327">
        <v>1028.25</v>
      </c>
      <c r="Q467" s="327">
        <v>5409.77</v>
      </c>
      <c r="R467" s="327"/>
      <c r="S467" s="328"/>
      <c r="T467" s="328"/>
      <c r="U467" s="327">
        <v>108.2248</v>
      </c>
      <c r="V467" s="327">
        <v>98.4</v>
      </c>
      <c r="W467" s="327">
        <v>38.895600000000002</v>
      </c>
      <c r="X467" s="327">
        <v>42.84375</v>
      </c>
      <c r="Y467" s="327">
        <v>225.40708333333299</v>
      </c>
      <c r="Z467" s="327"/>
      <c r="AA467" s="4"/>
      <c r="AB467" s="11" t="s">
        <v>466</v>
      </c>
      <c r="AC467" s="11"/>
      <c r="AD467" s="70" t="s">
        <v>467</v>
      </c>
      <c r="AE467" s="24">
        <v>20</v>
      </c>
      <c r="AF467" s="24">
        <v>13</v>
      </c>
      <c r="AG467" s="24">
        <v>10</v>
      </c>
      <c r="AH467" s="24">
        <v>6</v>
      </c>
      <c r="AI467" s="24">
        <v>8</v>
      </c>
      <c r="AJ467" s="24"/>
      <c r="AK467" s="4"/>
      <c r="AL467" s="4"/>
      <c r="AM467" s="346">
        <v>8450.65</v>
      </c>
      <c r="AN467" s="346">
        <v>5446.94</v>
      </c>
      <c r="AO467" s="346">
        <v>2671.74</v>
      </c>
      <c r="AP467" s="346">
        <v>1652.98</v>
      </c>
      <c r="AQ467" s="346">
        <v>6950.25</v>
      </c>
      <c r="AR467" s="346"/>
      <c r="AS467" s="328"/>
      <c r="AT467" s="328"/>
      <c r="AU467" s="346">
        <v>384.120454545455</v>
      </c>
      <c r="AV467" s="346">
        <v>247.58818181818199</v>
      </c>
      <c r="AW467" s="346">
        <v>127.22571428571401</v>
      </c>
      <c r="AX467" s="346">
        <v>118.07</v>
      </c>
      <c r="AY467" s="346">
        <v>315.92045454545502</v>
      </c>
      <c r="AZ467" s="346"/>
      <c r="BA467" s="4"/>
    </row>
    <row r="468" spans="2:53">
      <c r="B468" s="11" t="s">
        <v>546</v>
      </c>
      <c r="C468" s="11"/>
      <c r="D468" s="70" t="s">
        <v>432</v>
      </c>
      <c r="E468" s="11">
        <v>28</v>
      </c>
      <c r="F468" s="11">
        <v>18</v>
      </c>
      <c r="G468" s="11">
        <v>11</v>
      </c>
      <c r="H468" s="11">
        <v>7</v>
      </c>
      <c r="I468" s="11">
        <v>9</v>
      </c>
      <c r="J468" s="11"/>
      <c r="M468" s="327">
        <v>6045.28</v>
      </c>
      <c r="N468" s="327">
        <v>2682.48</v>
      </c>
      <c r="O468" s="327">
        <v>1543.02</v>
      </c>
      <c r="P468" s="327">
        <v>1835.96</v>
      </c>
      <c r="Q468" s="327">
        <v>25593.24</v>
      </c>
      <c r="R468" s="327"/>
      <c r="S468" s="328"/>
      <c r="T468" s="328"/>
      <c r="U468" s="327">
        <v>208.45793103448301</v>
      </c>
      <c r="V468" s="327">
        <v>92.499310344827606</v>
      </c>
      <c r="W468" s="327">
        <v>55.1078571428571</v>
      </c>
      <c r="X468" s="327">
        <v>67.998518518518495</v>
      </c>
      <c r="Y468" s="327">
        <v>947.89777777777795</v>
      </c>
      <c r="Z468" s="327"/>
      <c r="AA468" s="4"/>
      <c r="AB468" s="11" t="s">
        <v>1249</v>
      </c>
      <c r="AC468" s="11"/>
      <c r="AD468" s="70" t="s">
        <v>284</v>
      </c>
      <c r="AE468" s="24">
        <v>7</v>
      </c>
      <c r="AF468" s="24">
        <v>4</v>
      </c>
      <c r="AG468" s="24">
        <v>4</v>
      </c>
      <c r="AH468" s="24">
        <v>4</v>
      </c>
      <c r="AI468" s="24">
        <v>4</v>
      </c>
      <c r="AJ468" s="24"/>
      <c r="AK468" s="4"/>
      <c r="AL468" s="4"/>
      <c r="AM468" s="346">
        <v>3988.78</v>
      </c>
      <c r="AN468" s="346">
        <v>1280.68</v>
      </c>
      <c r="AO468" s="346">
        <v>1054.6099999999999</v>
      </c>
      <c r="AP468" s="346">
        <v>1483</v>
      </c>
      <c r="AQ468" s="346">
        <v>7787.46</v>
      </c>
      <c r="AR468" s="346"/>
      <c r="AS468" s="328"/>
      <c r="AT468" s="328"/>
      <c r="AU468" s="346">
        <v>569.82571428571396</v>
      </c>
      <c r="AV468" s="346">
        <v>182.95428571428599</v>
      </c>
      <c r="AW468" s="346">
        <v>150.65857142857101</v>
      </c>
      <c r="AX468" s="346">
        <v>211.857142857143</v>
      </c>
      <c r="AY468" s="346">
        <v>1112.4942857142901</v>
      </c>
      <c r="AZ468" s="346"/>
      <c r="BA468" s="4"/>
    </row>
    <row r="469" spans="2:53">
      <c r="B469" s="11" t="s">
        <v>239</v>
      </c>
      <c r="C469" s="11"/>
      <c r="D469" s="70" t="s">
        <v>237</v>
      </c>
      <c r="E469" s="11">
        <v>54</v>
      </c>
      <c r="F469" s="11">
        <v>32</v>
      </c>
      <c r="G469" s="11">
        <v>20</v>
      </c>
      <c r="H469" s="11">
        <v>27</v>
      </c>
      <c r="I469" s="11">
        <v>28</v>
      </c>
      <c r="J469" s="11"/>
      <c r="M469" s="327">
        <v>10556.65</v>
      </c>
      <c r="N469" s="327">
        <v>5115.96</v>
      </c>
      <c r="O469" s="327">
        <v>2469.14</v>
      </c>
      <c r="P469" s="327">
        <v>3918.32</v>
      </c>
      <c r="Q469" s="327">
        <v>28540.33</v>
      </c>
      <c r="R469" s="327"/>
      <c r="S469" s="328"/>
      <c r="T469" s="328"/>
      <c r="U469" s="327">
        <v>170.26854838709701</v>
      </c>
      <c r="V469" s="327">
        <v>82.515483870967699</v>
      </c>
      <c r="W469" s="327">
        <v>40.477704918032799</v>
      </c>
      <c r="X469" s="327">
        <v>64.234754098360696</v>
      </c>
      <c r="Y469" s="327">
        <v>467.87426229508202</v>
      </c>
      <c r="Z469" s="327"/>
      <c r="AA469" s="4"/>
      <c r="AB469" s="11" t="s">
        <v>392</v>
      </c>
      <c r="AC469" s="11"/>
      <c r="AD469" s="70" t="s">
        <v>391</v>
      </c>
      <c r="AE469" s="24">
        <v>1</v>
      </c>
      <c r="AF469" s="24"/>
      <c r="AG469" s="24"/>
      <c r="AH469" s="24"/>
      <c r="AI469" s="24"/>
      <c r="AJ469" s="24"/>
      <c r="AK469" s="4"/>
      <c r="AL469" s="4"/>
      <c r="AM469" s="346">
        <v>0.03</v>
      </c>
      <c r="AN469" s="346">
        <v>0</v>
      </c>
      <c r="AO469" s="346">
        <v>0</v>
      </c>
      <c r="AP469" s="346">
        <v>0</v>
      </c>
      <c r="AQ469" s="346">
        <v>0</v>
      </c>
      <c r="AR469" s="346"/>
      <c r="AS469" s="328"/>
      <c r="AT469" s="328"/>
      <c r="AU469" s="346">
        <v>0.03</v>
      </c>
      <c r="AV469" s="346">
        <v>0</v>
      </c>
      <c r="AW469" s="346">
        <v>0</v>
      </c>
      <c r="AX469" s="346">
        <v>0</v>
      </c>
      <c r="AY469" s="346">
        <v>0</v>
      </c>
      <c r="AZ469" s="346"/>
      <c r="BA469" s="4"/>
    </row>
    <row r="470" spans="2:53">
      <c r="B470" s="11" t="s">
        <v>462</v>
      </c>
      <c r="C470" s="11"/>
      <c r="D470" s="70" t="s">
        <v>460</v>
      </c>
      <c r="E470" s="11">
        <v>555</v>
      </c>
      <c r="F470" s="11">
        <v>339</v>
      </c>
      <c r="G470" s="11">
        <v>263</v>
      </c>
      <c r="H470" s="11">
        <v>223</v>
      </c>
      <c r="I470" s="11">
        <v>231</v>
      </c>
      <c r="J470" s="11"/>
      <c r="M470" s="327">
        <v>122912.78</v>
      </c>
      <c r="N470" s="327">
        <v>60261.68</v>
      </c>
      <c r="O470" s="327">
        <v>37252.339999999997</v>
      </c>
      <c r="P470" s="327">
        <v>35489.230000000003</v>
      </c>
      <c r="Q470" s="327">
        <v>453035.76</v>
      </c>
      <c r="R470" s="327"/>
      <c r="S470" s="328"/>
      <c r="T470" s="328"/>
      <c r="U470" s="327">
        <v>194.79045958795601</v>
      </c>
      <c r="V470" s="327">
        <v>95.501870047543605</v>
      </c>
      <c r="W470" s="327">
        <v>60.969459901800299</v>
      </c>
      <c r="X470" s="327">
        <v>58.659884297520698</v>
      </c>
      <c r="Y470" s="327">
        <v>745.12460526315795</v>
      </c>
      <c r="Z470" s="327"/>
      <c r="AA470" s="4"/>
      <c r="AB470" s="11" t="s">
        <v>392</v>
      </c>
      <c r="AC470" s="11"/>
      <c r="AD470" s="70" t="s">
        <v>395</v>
      </c>
      <c r="AE470" s="24">
        <v>1</v>
      </c>
      <c r="AF470" s="24"/>
      <c r="AG470" s="24"/>
      <c r="AH470" s="24"/>
      <c r="AI470" s="24"/>
      <c r="AJ470" s="24"/>
      <c r="AK470" s="4"/>
      <c r="AL470" s="4"/>
      <c r="AM470" s="346">
        <v>1</v>
      </c>
      <c r="AN470" s="346">
        <v>0</v>
      </c>
      <c r="AO470" s="346">
        <v>0</v>
      </c>
      <c r="AP470" s="346">
        <v>0</v>
      </c>
      <c r="AQ470" s="346">
        <v>0</v>
      </c>
      <c r="AR470" s="346"/>
      <c r="AS470" s="328"/>
      <c r="AT470" s="328"/>
      <c r="AU470" s="346">
        <v>1</v>
      </c>
      <c r="AV470" s="346">
        <v>0</v>
      </c>
      <c r="AW470" s="346">
        <v>0</v>
      </c>
      <c r="AX470" s="346">
        <v>0</v>
      </c>
      <c r="AY470" s="346">
        <v>0</v>
      </c>
      <c r="AZ470" s="346"/>
      <c r="BA470" s="4"/>
    </row>
    <row r="471" spans="2:53">
      <c r="B471" s="11" t="s">
        <v>368</v>
      </c>
      <c r="C471" s="11"/>
      <c r="D471" s="70" t="s">
        <v>369</v>
      </c>
      <c r="E471" s="11">
        <v>177</v>
      </c>
      <c r="F471" s="11">
        <v>116</v>
      </c>
      <c r="G471" s="11">
        <v>91</v>
      </c>
      <c r="H471" s="11">
        <v>84</v>
      </c>
      <c r="I471" s="11">
        <v>86</v>
      </c>
      <c r="J471" s="11"/>
      <c r="M471" s="327">
        <v>45802.38</v>
      </c>
      <c r="N471" s="327">
        <v>24182.22</v>
      </c>
      <c r="O471" s="327">
        <v>14126.59</v>
      </c>
      <c r="P471" s="327">
        <v>12640.94</v>
      </c>
      <c r="Q471" s="327">
        <v>154768.31</v>
      </c>
      <c r="R471" s="327"/>
      <c r="S471" s="328"/>
      <c r="T471" s="328"/>
      <c r="U471" s="327">
        <v>225.627487684729</v>
      </c>
      <c r="V471" s="327">
        <v>119.124236453202</v>
      </c>
      <c r="W471" s="327">
        <v>71.346414141414201</v>
      </c>
      <c r="X471" s="327">
        <v>64.1672081218274</v>
      </c>
      <c r="Y471" s="327">
        <v>777.73020100502504</v>
      </c>
      <c r="Z471" s="327"/>
      <c r="AA471" s="4"/>
      <c r="AB471" s="11" t="s">
        <v>500</v>
      </c>
      <c r="AC471" s="11"/>
      <c r="AD471" s="70" t="s">
        <v>501</v>
      </c>
      <c r="AE471" s="24">
        <v>1</v>
      </c>
      <c r="AF471" s="24"/>
      <c r="AG471" s="24"/>
      <c r="AH471" s="24"/>
      <c r="AI471" s="24"/>
      <c r="AJ471" s="24"/>
      <c r="AK471" s="4"/>
      <c r="AL471" s="4"/>
      <c r="AM471" s="346">
        <v>75.569999999999993</v>
      </c>
      <c r="AN471" s="346">
        <v>0</v>
      </c>
      <c r="AO471" s="346">
        <v>0</v>
      </c>
      <c r="AP471" s="346">
        <v>0</v>
      </c>
      <c r="AQ471" s="346">
        <v>0</v>
      </c>
      <c r="AR471" s="346"/>
      <c r="AS471" s="328"/>
      <c r="AT471" s="328"/>
      <c r="AU471" s="346">
        <v>75.569999999999993</v>
      </c>
      <c r="AV471" s="346">
        <v>0</v>
      </c>
      <c r="AW471" s="346">
        <v>0</v>
      </c>
      <c r="AX471" s="346">
        <v>0</v>
      </c>
      <c r="AY471" s="346">
        <v>0</v>
      </c>
      <c r="AZ471" s="346"/>
      <c r="BA471" s="4"/>
    </row>
    <row r="472" spans="2:53">
      <c r="B472" s="11" t="s">
        <v>559</v>
      </c>
      <c r="C472" s="11"/>
      <c r="D472" s="70" t="s">
        <v>560</v>
      </c>
      <c r="E472" s="11">
        <v>1</v>
      </c>
      <c r="F472" s="11">
        <v>1</v>
      </c>
      <c r="G472" s="11"/>
      <c r="H472" s="11"/>
      <c r="I472" s="11">
        <v>1</v>
      </c>
      <c r="J472" s="11"/>
      <c r="M472" s="327">
        <v>388</v>
      </c>
      <c r="N472" s="327">
        <v>387.96</v>
      </c>
      <c r="O472" s="327">
        <v>0</v>
      </c>
      <c r="P472" s="327">
        <v>0</v>
      </c>
      <c r="Q472" s="327">
        <v>798.03</v>
      </c>
      <c r="R472" s="327"/>
      <c r="S472" s="328"/>
      <c r="T472" s="328"/>
      <c r="U472" s="327">
        <v>388</v>
      </c>
      <c r="V472" s="327">
        <v>387.96</v>
      </c>
      <c r="W472" s="327">
        <v>0</v>
      </c>
      <c r="X472" s="327">
        <v>0</v>
      </c>
      <c r="Y472" s="327">
        <v>798.03</v>
      </c>
      <c r="Z472" s="327"/>
      <c r="AA472" s="4"/>
      <c r="AB472" s="11" t="s">
        <v>342</v>
      </c>
      <c r="AC472" s="11"/>
      <c r="AD472" s="70" t="s">
        <v>338</v>
      </c>
      <c r="AE472" s="24">
        <v>4</v>
      </c>
      <c r="AF472" s="24"/>
      <c r="AG472" s="24"/>
      <c r="AH472" s="24"/>
      <c r="AI472" s="24"/>
      <c r="AJ472" s="24"/>
      <c r="AK472" s="4"/>
      <c r="AL472" s="4"/>
      <c r="AM472" s="346">
        <v>687.26</v>
      </c>
      <c r="AN472" s="346">
        <v>0</v>
      </c>
      <c r="AO472" s="346">
        <v>0</v>
      </c>
      <c r="AP472" s="346">
        <v>0</v>
      </c>
      <c r="AQ472" s="346">
        <v>0</v>
      </c>
      <c r="AR472" s="346"/>
      <c r="AS472" s="328"/>
      <c r="AT472" s="328"/>
      <c r="AU472" s="346">
        <v>171.815</v>
      </c>
      <c r="AV472" s="346">
        <v>0</v>
      </c>
      <c r="AW472" s="346">
        <v>0</v>
      </c>
      <c r="AX472" s="346">
        <v>0</v>
      </c>
      <c r="AY472" s="346">
        <v>0</v>
      </c>
      <c r="AZ472" s="346"/>
      <c r="BA472" s="4"/>
    </row>
    <row r="473" spans="2:53">
      <c r="B473" s="11" t="s">
        <v>602</v>
      </c>
      <c r="C473" s="11"/>
      <c r="D473" s="70" t="s">
        <v>395</v>
      </c>
      <c r="E473" s="11">
        <v>20</v>
      </c>
      <c r="F473" s="11">
        <v>12</v>
      </c>
      <c r="G473" s="11">
        <v>8</v>
      </c>
      <c r="H473" s="11">
        <v>7</v>
      </c>
      <c r="I473" s="11">
        <v>6</v>
      </c>
      <c r="J473" s="11"/>
      <c r="M473" s="327">
        <v>4209.6400000000003</v>
      </c>
      <c r="N473" s="327">
        <v>1663.77</v>
      </c>
      <c r="O473" s="327">
        <v>589.91</v>
      </c>
      <c r="P473" s="327">
        <v>950.91</v>
      </c>
      <c r="Q473" s="327">
        <v>7817.32</v>
      </c>
      <c r="R473" s="327"/>
      <c r="S473" s="328"/>
      <c r="T473" s="328"/>
      <c r="U473" s="327">
        <v>200.45904761904799</v>
      </c>
      <c r="V473" s="327">
        <v>79.227142857142894</v>
      </c>
      <c r="W473" s="327">
        <v>29.4955</v>
      </c>
      <c r="X473" s="327">
        <v>50.047894736842103</v>
      </c>
      <c r="Y473" s="327">
        <v>390.86599999999999</v>
      </c>
      <c r="Z473" s="327"/>
      <c r="AA473" s="4"/>
      <c r="AB473" s="11" t="s">
        <v>342</v>
      </c>
      <c r="AC473" s="11"/>
      <c r="AD473" s="70" t="s">
        <v>421</v>
      </c>
      <c r="AE473" s="24">
        <v>2</v>
      </c>
      <c r="AF473" s="24">
        <v>2</v>
      </c>
      <c r="AG473" s="24">
        <v>2</v>
      </c>
      <c r="AH473" s="24">
        <v>2</v>
      </c>
      <c r="AI473" s="24">
        <v>2</v>
      </c>
      <c r="AJ473" s="24"/>
      <c r="AK473" s="4"/>
      <c r="AL473" s="4"/>
      <c r="AM473" s="346">
        <v>181.3</v>
      </c>
      <c r="AN473" s="346">
        <v>213.94</v>
      </c>
      <c r="AO473" s="346">
        <v>235.26</v>
      </c>
      <c r="AP473" s="346">
        <v>588.38</v>
      </c>
      <c r="AQ473" s="346">
        <v>4514.17</v>
      </c>
      <c r="AR473" s="346"/>
      <c r="AS473" s="328"/>
      <c r="AT473" s="328"/>
      <c r="AU473" s="346">
        <v>60.433333333333302</v>
      </c>
      <c r="AV473" s="346">
        <v>71.313333333333304</v>
      </c>
      <c r="AW473" s="346">
        <v>78.42</v>
      </c>
      <c r="AX473" s="346">
        <v>196.12666666666701</v>
      </c>
      <c r="AY473" s="346">
        <v>1504.7233333333299</v>
      </c>
      <c r="AZ473" s="346"/>
      <c r="BA473" s="4"/>
    </row>
    <row r="474" spans="2:53">
      <c r="B474" s="11" t="s">
        <v>602</v>
      </c>
      <c r="C474" s="11"/>
      <c r="D474" s="70" t="s">
        <v>485</v>
      </c>
      <c r="E474" s="11">
        <v>46</v>
      </c>
      <c r="F474" s="11">
        <v>29</v>
      </c>
      <c r="G474" s="11">
        <v>24</v>
      </c>
      <c r="H474" s="11">
        <v>19</v>
      </c>
      <c r="I474" s="11">
        <v>22</v>
      </c>
      <c r="J474" s="11"/>
      <c r="M474" s="327">
        <v>6848.42</v>
      </c>
      <c r="N474" s="327">
        <v>3452.59</v>
      </c>
      <c r="O474" s="327">
        <v>4110.17</v>
      </c>
      <c r="P474" s="327">
        <v>5617.3</v>
      </c>
      <c r="Q474" s="327">
        <v>32815.370000000003</v>
      </c>
      <c r="R474" s="327"/>
      <c r="S474" s="328"/>
      <c r="T474" s="328"/>
      <c r="U474" s="327">
        <v>129.21547169811299</v>
      </c>
      <c r="V474" s="327">
        <v>65.143207547169794</v>
      </c>
      <c r="W474" s="327">
        <v>79.041730769230796</v>
      </c>
      <c r="X474" s="327">
        <v>110.143137254902</v>
      </c>
      <c r="Y474" s="327">
        <v>631.06480769230802</v>
      </c>
      <c r="Z474" s="327"/>
      <c r="AA474" s="4"/>
      <c r="AB474" s="11" t="s">
        <v>240</v>
      </c>
      <c r="AC474" s="11"/>
      <c r="AD474" s="70" t="s">
        <v>237</v>
      </c>
      <c r="AE474" s="24">
        <v>23</v>
      </c>
      <c r="AF474" s="24">
        <v>10</v>
      </c>
      <c r="AG474" s="24">
        <v>4</v>
      </c>
      <c r="AH474" s="24">
        <v>3</v>
      </c>
      <c r="AI474" s="24">
        <v>1</v>
      </c>
      <c r="AJ474" s="24"/>
      <c r="AK474" s="4"/>
      <c r="AL474" s="4"/>
      <c r="AM474" s="346">
        <v>25164.76</v>
      </c>
      <c r="AN474" s="346">
        <v>13401.29</v>
      </c>
      <c r="AO474" s="346">
        <v>375.16</v>
      </c>
      <c r="AP474" s="346">
        <v>231.4</v>
      </c>
      <c r="AQ474" s="346">
        <v>15</v>
      </c>
      <c r="AR474" s="346"/>
      <c r="AS474" s="328"/>
      <c r="AT474" s="328"/>
      <c r="AU474" s="346">
        <v>1094.1199999999999</v>
      </c>
      <c r="AV474" s="346">
        <v>582.66478260869599</v>
      </c>
      <c r="AW474" s="346">
        <v>16.311304347826098</v>
      </c>
      <c r="AX474" s="346">
        <v>10.0608695652174</v>
      </c>
      <c r="AY474" s="346">
        <v>0.71428571428571397</v>
      </c>
      <c r="AZ474" s="346"/>
      <c r="BA474" s="4"/>
    </row>
    <row r="475" spans="2:53">
      <c r="B475" s="11" t="s">
        <v>286</v>
      </c>
      <c r="C475" s="11"/>
      <c r="D475" s="70" t="s">
        <v>1281</v>
      </c>
      <c r="E475" s="11">
        <v>1</v>
      </c>
      <c r="F475" s="11"/>
      <c r="G475" s="11"/>
      <c r="H475" s="11"/>
      <c r="I475" s="11"/>
      <c r="J475" s="11"/>
      <c r="M475" s="327">
        <v>67.86</v>
      </c>
      <c r="N475" s="327">
        <v>0</v>
      </c>
      <c r="O475" s="327">
        <v>0</v>
      </c>
      <c r="P475" s="327">
        <v>0</v>
      </c>
      <c r="Q475" s="327">
        <v>0</v>
      </c>
      <c r="R475" s="327"/>
      <c r="S475" s="328"/>
      <c r="T475" s="328"/>
      <c r="U475" s="327">
        <v>67.86</v>
      </c>
      <c r="V475" s="327">
        <v>0</v>
      </c>
      <c r="W475" s="327">
        <v>0</v>
      </c>
      <c r="X475" s="327">
        <v>0</v>
      </c>
      <c r="Y475" s="327">
        <v>0</v>
      </c>
      <c r="Z475" s="327"/>
      <c r="AA475" s="4"/>
      <c r="AB475" s="11" t="s">
        <v>468</v>
      </c>
      <c r="AC475" s="11"/>
      <c r="AD475" s="70" t="s">
        <v>469</v>
      </c>
      <c r="AE475" s="24">
        <v>8</v>
      </c>
      <c r="AF475" s="24">
        <v>7</v>
      </c>
      <c r="AG475" s="24">
        <v>7</v>
      </c>
      <c r="AH475" s="24">
        <v>3</v>
      </c>
      <c r="AI475" s="24">
        <v>5</v>
      </c>
      <c r="AJ475" s="24"/>
      <c r="AK475" s="4"/>
      <c r="AL475" s="4"/>
      <c r="AM475" s="346">
        <v>4657.8900000000003</v>
      </c>
      <c r="AN475" s="346">
        <v>5085.0200000000004</v>
      </c>
      <c r="AO475" s="346">
        <v>5734.15</v>
      </c>
      <c r="AP475" s="346">
        <v>5599.36</v>
      </c>
      <c r="AQ475" s="346">
        <v>-6902.97</v>
      </c>
      <c r="AR475" s="346"/>
      <c r="AS475" s="328"/>
      <c r="AT475" s="328"/>
      <c r="AU475" s="346">
        <v>582.23625000000004</v>
      </c>
      <c r="AV475" s="346">
        <v>635.62750000000005</v>
      </c>
      <c r="AW475" s="346">
        <v>716.76874999999995</v>
      </c>
      <c r="AX475" s="346">
        <v>1866.45333333333</v>
      </c>
      <c r="AY475" s="346">
        <v>-862.87125000000003</v>
      </c>
      <c r="AZ475" s="346"/>
      <c r="BA475" s="4"/>
    </row>
    <row r="476" spans="2:53">
      <c r="B476" s="11" t="s">
        <v>286</v>
      </c>
      <c r="C476" s="11"/>
      <c r="D476" s="70" t="s">
        <v>287</v>
      </c>
      <c r="E476" s="11">
        <v>1452</v>
      </c>
      <c r="F476" s="11">
        <v>866</v>
      </c>
      <c r="G476" s="11">
        <v>524</v>
      </c>
      <c r="H476" s="11">
        <v>804</v>
      </c>
      <c r="I476" s="11">
        <v>885</v>
      </c>
      <c r="J476" s="11"/>
      <c r="M476" s="327">
        <v>283451.95</v>
      </c>
      <c r="N476" s="327">
        <v>157014.74</v>
      </c>
      <c r="O476" s="327">
        <v>85359.740000000107</v>
      </c>
      <c r="P476" s="327">
        <v>129047.07</v>
      </c>
      <c r="Q476" s="327">
        <v>1518698.86</v>
      </c>
      <c r="R476" s="327"/>
      <c r="S476" s="328"/>
      <c r="T476" s="328"/>
      <c r="U476" s="327">
        <v>160.77819058423199</v>
      </c>
      <c r="V476" s="327">
        <v>89.061111741349805</v>
      </c>
      <c r="W476" s="327">
        <v>75.942829181494702</v>
      </c>
      <c r="X476" s="327">
        <v>77.181261961722498</v>
      </c>
      <c r="Y476" s="327">
        <v>896.516446280992</v>
      </c>
      <c r="Z476" s="327"/>
      <c r="AA476" s="4"/>
      <c r="AB476" s="11" t="s">
        <v>470</v>
      </c>
      <c r="AC476" s="11"/>
      <c r="AD476" s="70" t="s">
        <v>471</v>
      </c>
      <c r="AE476" s="24">
        <v>81</v>
      </c>
      <c r="AF476" s="24">
        <v>45</v>
      </c>
      <c r="AG476" s="24">
        <v>36</v>
      </c>
      <c r="AH476" s="24">
        <v>29</v>
      </c>
      <c r="AI476" s="24">
        <v>25</v>
      </c>
      <c r="AJ476" s="24"/>
      <c r="AK476" s="4"/>
      <c r="AL476" s="4"/>
      <c r="AM476" s="346">
        <v>15511.94</v>
      </c>
      <c r="AN476" s="346">
        <v>3744.12</v>
      </c>
      <c r="AO476" s="346">
        <v>6374.36</v>
      </c>
      <c r="AP476" s="346">
        <v>2129.6799999999998</v>
      </c>
      <c r="AQ476" s="346">
        <v>12771.37</v>
      </c>
      <c r="AR476" s="346"/>
      <c r="AS476" s="328"/>
      <c r="AT476" s="328"/>
      <c r="AU476" s="346">
        <v>189.17</v>
      </c>
      <c r="AV476" s="346">
        <v>45.66</v>
      </c>
      <c r="AW476" s="346">
        <v>80.688101265822795</v>
      </c>
      <c r="AX476" s="346">
        <v>26.620999999999999</v>
      </c>
      <c r="AY476" s="346">
        <v>161.66291139240499</v>
      </c>
      <c r="AZ476" s="346"/>
      <c r="BA476" s="4"/>
    </row>
    <row r="477" spans="2:53">
      <c r="B477" s="11" t="s">
        <v>341</v>
      </c>
      <c r="C477" s="11"/>
      <c r="D477" s="70" t="s">
        <v>338</v>
      </c>
      <c r="E477" s="11">
        <v>295</v>
      </c>
      <c r="F477" s="11">
        <v>162</v>
      </c>
      <c r="G477" s="11">
        <v>128</v>
      </c>
      <c r="H477" s="11">
        <v>107</v>
      </c>
      <c r="I477" s="11">
        <v>108</v>
      </c>
      <c r="J477" s="11"/>
      <c r="M477" s="327">
        <v>44736.11</v>
      </c>
      <c r="N477" s="327">
        <v>19832.810000000001</v>
      </c>
      <c r="O477" s="327">
        <v>12261.3</v>
      </c>
      <c r="P477" s="327">
        <v>15145.1</v>
      </c>
      <c r="Q477" s="327">
        <v>111355.9</v>
      </c>
      <c r="R477" s="327"/>
      <c r="S477" s="328"/>
      <c r="T477" s="328"/>
      <c r="U477" s="327">
        <v>137.227331288344</v>
      </c>
      <c r="V477" s="327">
        <v>60.836840490797499</v>
      </c>
      <c r="W477" s="327">
        <v>38.6791798107255</v>
      </c>
      <c r="X477" s="327">
        <v>48.541987179487201</v>
      </c>
      <c r="Y477" s="327">
        <v>356.90993589743601</v>
      </c>
      <c r="Z477" s="327"/>
      <c r="AA477" s="4"/>
      <c r="AB477" s="11" t="s">
        <v>470</v>
      </c>
      <c r="AC477" s="11"/>
      <c r="AD477" s="70" t="s">
        <v>504</v>
      </c>
      <c r="AE477" s="24">
        <v>1</v>
      </c>
      <c r="AF477" s="24">
        <v>1</v>
      </c>
      <c r="AG477" s="24">
        <v>1</v>
      </c>
      <c r="AH477" s="24">
        <v>1</v>
      </c>
      <c r="AI477" s="24">
        <v>1</v>
      </c>
      <c r="AJ477" s="24"/>
      <c r="AK477" s="4"/>
      <c r="AL477" s="4"/>
      <c r="AM477" s="346">
        <v>113.55</v>
      </c>
      <c r="AN477" s="346">
        <v>99.05</v>
      </c>
      <c r="AO477" s="346">
        <v>85.38</v>
      </c>
      <c r="AP477" s="346">
        <v>75.59</v>
      </c>
      <c r="AQ477" s="346">
        <v>506.38</v>
      </c>
      <c r="AR477" s="346"/>
      <c r="AS477" s="328"/>
      <c r="AT477" s="328"/>
      <c r="AU477" s="346">
        <v>113.55</v>
      </c>
      <c r="AV477" s="346">
        <v>99.05</v>
      </c>
      <c r="AW477" s="346">
        <v>85.38</v>
      </c>
      <c r="AX477" s="346">
        <v>75.59</v>
      </c>
      <c r="AY477" s="346">
        <v>506.38</v>
      </c>
      <c r="AZ477" s="346"/>
      <c r="BA477" s="4"/>
    </row>
    <row r="478" spans="2:53">
      <c r="B478" s="11" t="s">
        <v>341</v>
      </c>
      <c r="C478" s="11"/>
      <c r="D478" s="70" t="s">
        <v>1312</v>
      </c>
      <c r="E478" s="11">
        <v>1</v>
      </c>
      <c r="F478" s="11"/>
      <c r="G478" s="11"/>
      <c r="H478" s="11"/>
      <c r="I478" s="11"/>
      <c r="J478" s="11"/>
      <c r="M478" s="327">
        <v>15</v>
      </c>
      <c r="N478" s="327">
        <v>0</v>
      </c>
      <c r="O478" s="327"/>
      <c r="P478" s="327"/>
      <c r="Q478" s="327"/>
      <c r="R478" s="327"/>
      <c r="S478" s="328"/>
      <c r="T478" s="328"/>
      <c r="U478" s="327">
        <v>15</v>
      </c>
      <c r="V478" s="327">
        <v>0</v>
      </c>
      <c r="W478" s="327"/>
      <c r="X478" s="327"/>
      <c r="Y478" s="327"/>
      <c r="Z478" s="327"/>
      <c r="AA478" s="4"/>
      <c r="AB478" s="11" t="s">
        <v>647</v>
      </c>
      <c r="AC478" s="11"/>
      <c r="AD478" s="70" t="s">
        <v>345</v>
      </c>
      <c r="AE478" s="24">
        <v>9</v>
      </c>
      <c r="AF478" s="24">
        <v>4</v>
      </c>
      <c r="AG478" s="24">
        <v>1</v>
      </c>
      <c r="AH478" s="24">
        <v>1</v>
      </c>
      <c r="AI478" s="24">
        <v>1</v>
      </c>
      <c r="AJ478" s="24"/>
      <c r="AK478" s="4"/>
      <c r="AL478" s="4"/>
      <c r="AM478" s="346">
        <v>1895.77</v>
      </c>
      <c r="AN478" s="346">
        <v>644.54999999999995</v>
      </c>
      <c r="AO478" s="346">
        <v>49.17</v>
      </c>
      <c r="AP478" s="346">
        <v>93.65</v>
      </c>
      <c r="AQ478" s="346">
        <v>616.95000000000005</v>
      </c>
      <c r="AR478" s="346"/>
      <c r="AS478" s="328"/>
      <c r="AT478" s="328"/>
      <c r="AU478" s="346">
        <v>210.641111111111</v>
      </c>
      <c r="AV478" s="346">
        <v>71.616666666666703</v>
      </c>
      <c r="AW478" s="346">
        <v>12.2925</v>
      </c>
      <c r="AX478" s="346">
        <v>13.3785714285714</v>
      </c>
      <c r="AY478" s="346">
        <v>88.1357142857143</v>
      </c>
      <c r="AZ478" s="346"/>
      <c r="BA478" s="4"/>
    </row>
    <row r="479" spans="2:53">
      <c r="B479" s="11" t="s">
        <v>464</v>
      </c>
      <c r="C479" s="11"/>
      <c r="D479" s="70" t="s">
        <v>465</v>
      </c>
      <c r="E479" s="11">
        <v>106</v>
      </c>
      <c r="F479" s="11">
        <v>73</v>
      </c>
      <c r="G479" s="11">
        <v>56</v>
      </c>
      <c r="H479" s="11">
        <v>47</v>
      </c>
      <c r="I479" s="11">
        <v>45</v>
      </c>
      <c r="J479" s="11"/>
      <c r="M479" s="327">
        <v>20204.72</v>
      </c>
      <c r="N479" s="327">
        <v>13337.22</v>
      </c>
      <c r="O479" s="327">
        <v>7605.03</v>
      </c>
      <c r="P479" s="327">
        <v>7618.01</v>
      </c>
      <c r="Q479" s="327">
        <v>82996.42</v>
      </c>
      <c r="R479" s="327"/>
      <c r="S479" s="328"/>
      <c r="T479" s="328"/>
      <c r="U479" s="327">
        <v>177.23438596491201</v>
      </c>
      <c r="V479" s="327">
        <v>116.993157894737</v>
      </c>
      <c r="W479" s="327">
        <v>68.513783783783794</v>
      </c>
      <c r="X479" s="327">
        <v>68.630720720720703</v>
      </c>
      <c r="Y479" s="327">
        <v>747.71549549549604</v>
      </c>
      <c r="Z479" s="327"/>
      <c r="AA479" s="4"/>
      <c r="AB479" s="11" t="s">
        <v>1299</v>
      </c>
      <c r="AC479" s="11"/>
      <c r="AD479" s="70" t="s">
        <v>345</v>
      </c>
      <c r="AE479" s="24">
        <v>1</v>
      </c>
      <c r="AF479" s="24"/>
      <c r="AG479" s="24"/>
      <c r="AH479" s="24"/>
      <c r="AI479" s="24"/>
      <c r="AJ479" s="24"/>
      <c r="AK479" s="4"/>
      <c r="AL479" s="4"/>
      <c r="AM479" s="346">
        <v>36.450000000000003</v>
      </c>
      <c r="AN479" s="346">
        <v>0</v>
      </c>
      <c r="AO479" s="346">
        <v>0</v>
      </c>
      <c r="AP479" s="346">
        <v>0</v>
      </c>
      <c r="AQ479" s="346">
        <v>0</v>
      </c>
      <c r="AR479" s="346"/>
      <c r="AS479" s="328"/>
      <c r="AT479" s="328"/>
      <c r="AU479" s="346">
        <v>36.450000000000003</v>
      </c>
      <c r="AV479" s="346">
        <v>0</v>
      </c>
      <c r="AW479" s="346">
        <v>0</v>
      </c>
      <c r="AX479" s="346">
        <v>0</v>
      </c>
      <c r="AY479" s="346">
        <v>0</v>
      </c>
      <c r="AZ479" s="346"/>
      <c r="BA479" s="4"/>
    </row>
    <row r="480" spans="2:53">
      <c r="B480" s="11" t="s">
        <v>464</v>
      </c>
      <c r="C480" s="11"/>
      <c r="D480" s="70" t="s">
        <v>485</v>
      </c>
      <c r="E480" s="11">
        <v>4</v>
      </c>
      <c r="F480" s="11">
        <v>2</v>
      </c>
      <c r="G480" s="11">
        <v>1</v>
      </c>
      <c r="H480" s="11">
        <v>1</v>
      </c>
      <c r="I480" s="11">
        <v>1</v>
      </c>
      <c r="J480" s="11"/>
      <c r="M480" s="327">
        <v>1283.8400000000001</v>
      </c>
      <c r="N480" s="327">
        <v>637.68000000000006</v>
      </c>
      <c r="O480" s="327">
        <v>8.52</v>
      </c>
      <c r="P480" s="327">
        <v>10.050000000000001</v>
      </c>
      <c r="Q480" s="327">
        <v>159.22999999999999</v>
      </c>
      <c r="R480" s="327"/>
      <c r="S480" s="328"/>
      <c r="T480" s="328"/>
      <c r="U480" s="327">
        <v>719.94666666666694</v>
      </c>
      <c r="V480" s="327">
        <v>475.6466666666667</v>
      </c>
      <c r="W480" s="327">
        <v>4.26</v>
      </c>
      <c r="X480" s="327">
        <v>5.0250000000000004</v>
      </c>
      <c r="Y480" s="327">
        <v>79.614999999999995</v>
      </c>
      <c r="Z480" s="327"/>
      <c r="AA480" s="4"/>
      <c r="AB480" s="11" t="s">
        <v>364</v>
      </c>
      <c r="AC480" s="11"/>
      <c r="AD480" s="70" t="s">
        <v>362</v>
      </c>
      <c r="AE480" s="24">
        <v>25</v>
      </c>
      <c r="AF480" s="24">
        <v>10</v>
      </c>
      <c r="AG480" s="24">
        <v>8</v>
      </c>
      <c r="AH480" s="24">
        <v>5</v>
      </c>
      <c r="AI480" s="24">
        <v>4</v>
      </c>
      <c r="AJ480" s="24"/>
      <c r="AK480" s="4"/>
      <c r="AL480" s="4"/>
      <c r="AM480" s="346">
        <v>13674.46</v>
      </c>
      <c r="AN480" s="346">
        <v>604.07000000000005</v>
      </c>
      <c r="AO480" s="346">
        <v>434.1</v>
      </c>
      <c r="AP480" s="346">
        <v>153.88</v>
      </c>
      <c r="AQ480" s="346">
        <v>1472.6</v>
      </c>
      <c r="AR480" s="346"/>
      <c r="AS480" s="328"/>
      <c r="AT480" s="328"/>
      <c r="AU480" s="346">
        <v>525.94076923076898</v>
      </c>
      <c r="AV480" s="346">
        <v>23.233461538461501</v>
      </c>
      <c r="AW480" s="346">
        <v>18.087499999999999</v>
      </c>
      <c r="AX480" s="346">
        <v>6.4116666666666697</v>
      </c>
      <c r="AY480" s="346">
        <v>64.026086956521695</v>
      </c>
      <c r="AZ480" s="346"/>
      <c r="BA480" s="4"/>
    </row>
    <row r="481" spans="2:53">
      <c r="B481" s="11" t="s">
        <v>566</v>
      </c>
      <c r="C481" s="11"/>
      <c r="D481" s="70" t="s">
        <v>567</v>
      </c>
      <c r="E481" s="11">
        <v>26</v>
      </c>
      <c r="F481" s="11">
        <v>12</v>
      </c>
      <c r="G481" s="11">
        <v>10</v>
      </c>
      <c r="H481" s="11">
        <v>10</v>
      </c>
      <c r="I481" s="11">
        <v>10</v>
      </c>
      <c r="J481" s="11"/>
      <c r="M481" s="327">
        <v>4662.7</v>
      </c>
      <c r="N481" s="327">
        <v>2612.56</v>
      </c>
      <c r="O481" s="327">
        <v>1444.7</v>
      </c>
      <c r="P481" s="327">
        <v>1792.1</v>
      </c>
      <c r="Q481" s="327">
        <v>6558.27</v>
      </c>
      <c r="R481" s="327"/>
      <c r="S481" s="328"/>
      <c r="T481" s="328"/>
      <c r="U481" s="327">
        <v>166.52500000000001</v>
      </c>
      <c r="V481" s="327">
        <v>93.305714285714302</v>
      </c>
      <c r="W481" s="327">
        <v>53.507407407407399</v>
      </c>
      <c r="X481" s="327">
        <v>66.374074074074102</v>
      </c>
      <c r="Y481" s="327">
        <v>242.89888888888899</v>
      </c>
      <c r="Z481" s="327"/>
      <c r="AA481" s="4"/>
      <c r="AB481" s="11" t="s">
        <v>227</v>
      </c>
      <c r="AC481" s="11"/>
      <c r="AD481" s="70" t="s">
        <v>228</v>
      </c>
      <c r="AE481" s="24">
        <v>23</v>
      </c>
      <c r="AF481" s="24">
        <v>10</v>
      </c>
      <c r="AG481" s="24">
        <v>4</v>
      </c>
      <c r="AH481" s="24">
        <v>4</v>
      </c>
      <c r="AI481" s="24">
        <v>5</v>
      </c>
      <c r="AJ481" s="24"/>
      <c r="AK481" s="4"/>
      <c r="AL481" s="4"/>
      <c r="AM481" s="346">
        <v>26864.13</v>
      </c>
      <c r="AN481" s="346">
        <v>2009.7</v>
      </c>
      <c r="AO481" s="346">
        <v>788.35</v>
      </c>
      <c r="AP481" s="346">
        <v>1183.5999999999999</v>
      </c>
      <c r="AQ481" s="346">
        <v>10227.540000000001</v>
      </c>
      <c r="AR481" s="346"/>
      <c r="AS481" s="328"/>
      <c r="AT481" s="328"/>
      <c r="AU481" s="346">
        <v>1074.5652</v>
      </c>
      <c r="AV481" s="346">
        <v>80.388000000000005</v>
      </c>
      <c r="AW481" s="346">
        <v>35.834090909090897</v>
      </c>
      <c r="AX481" s="346">
        <v>51.460869565217401</v>
      </c>
      <c r="AY481" s="346">
        <v>444.67565217391302</v>
      </c>
      <c r="AZ481" s="346"/>
      <c r="BA481" s="4"/>
    </row>
    <row r="482" spans="2:53">
      <c r="B482" s="11" t="s">
        <v>442</v>
      </c>
      <c r="C482" s="11"/>
      <c r="D482" s="70" t="s">
        <v>1282</v>
      </c>
      <c r="E482" s="11">
        <v>1</v>
      </c>
      <c r="F482" s="11">
        <v>1</v>
      </c>
      <c r="G482" s="11"/>
      <c r="H482" s="11"/>
      <c r="I482" s="11"/>
      <c r="J482" s="11"/>
      <c r="M482" s="327">
        <v>226.95</v>
      </c>
      <c r="N482" s="327">
        <v>0.08</v>
      </c>
      <c r="O482" s="327">
        <v>0</v>
      </c>
      <c r="P482" s="327">
        <v>0</v>
      </c>
      <c r="Q482" s="327">
        <v>0</v>
      </c>
      <c r="R482" s="327"/>
      <c r="S482" s="328"/>
      <c r="T482" s="328"/>
      <c r="U482" s="327">
        <v>226.95</v>
      </c>
      <c r="V482" s="327">
        <v>0.08</v>
      </c>
      <c r="W482" s="327">
        <v>0</v>
      </c>
      <c r="X482" s="327">
        <v>0</v>
      </c>
      <c r="Y482" s="327">
        <v>0</v>
      </c>
      <c r="Z482" s="327"/>
      <c r="AA482" s="4"/>
      <c r="AB482" s="11" t="s">
        <v>534</v>
      </c>
      <c r="AC482" s="11"/>
      <c r="AD482" s="70" t="s">
        <v>230</v>
      </c>
      <c r="AE482" s="24">
        <v>58</v>
      </c>
      <c r="AF482" s="24">
        <v>39</v>
      </c>
      <c r="AG482" s="24">
        <v>11</v>
      </c>
      <c r="AH482" s="24">
        <v>5</v>
      </c>
      <c r="AI482" s="24">
        <v>6</v>
      </c>
      <c r="AJ482" s="24"/>
      <c r="AK482" s="4"/>
      <c r="AL482" s="4"/>
      <c r="AM482" s="346">
        <v>42127.34</v>
      </c>
      <c r="AN482" s="346">
        <v>17680.740000000002</v>
      </c>
      <c r="AO482" s="346">
        <v>1903.36</v>
      </c>
      <c r="AP482" s="346">
        <v>886.58</v>
      </c>
      <c r="AQ482" s="346">
        <v>2211.14</v>
      </c>
      <c r="AR482" s="346"/>
      <c r="AS482" s="328"/>
      <c r="AT482" s="328"/>
      <c r="AU482" s="346">
        <v>702.12233333333302</v>
      </c>
      <c r="AV482" s="346">
        <v>294.67899999999997</v>
      </c>
      <c r="AW482" s="346">
        <v>33.392280701754402</v>
      </c>
      <c r="AX482" s="346">
        <v>15.831785714285701</v>
      </c>
      <c r="AY482" s="346">
        <v>37.476949152542403</v>
      </c>
      <c r="AZ482" s="346"/>
      <c r="BA482" s="4"/>
    </row>
    <row r="483" spans="2:53">
      <c r="B483" s="11" t="s">
        <v>442</v>
      </c>
      <c r="C483" s="11"/>
      <c r="D483" s="70" t="s">
        <v>440</v>
      </c>
      <c r="E483" s="11">
        <v>31</v>
      </c>
      <c r="F483" s="11">
        <v>23</v>
      </c>
      <c r="G483" s="11">
        <v>17</v>
      </c>
      <c r="H483" s="11">
        <v>6</v>
      </c>
      <c r="I483" s="11">
        <v>16</v>
      </c>
      <c r="J483" s="11"/>
      <c r="M483" s="327">
        <v>6673.43</v>
      </c>
      <c r="N483" s="327">
        <v>4072.59</v>
      </c>
      <c r="O483" s="327">
        <v>2235.44</v>
      </c>
      <c r="P483" s="327">
        <v>908.33</v>
      </c>
      <c r="Q483" s="327">
        <v>19011.79</v>
      </c>
      <c r="R483" s="327"/>
      <c r="S483" s="328"/>
      <c r="T483" s="328"/>
      <c r="U483" s="327">
        <v>171.11358974359001</v>
      </c>
      <c r="V483" s="327">
        <v>104.425384615385</v>
      </c>
      <c r="W483" s="327">
        <v>58.827368421052597</v>
      </c>
      <c r="X483" s="327">
        <v>37.847083333333302</v>
      </c>
      <c r="Y483" s="327">
        <v>513.83216216216204</v>
      </c>
      <c r="Z483" s="327"/>
      <c r="AA483" s="4"/>
      <c r="AB483" s="11" t="s">
        <v>233</v>
      </c>
      <c r="AC483" s="11"/>
      <c r="AD483" s="70" t="s">
        <v>232</v>
      </c>
      <c r="AE483" s="24">
        <v>216</v>
      </c>
      <c r="AF483" s="24">
        <v>75</v>
      </c>
      <c r="AG483" s="24">
        <v>38</v>
      </c>
      <c r="AH483" s="24">
        <v>29</v>
      </c>
      <c r="AI483" s="24">
        <v>30</v>
      </c>
      <c r="AJ483" s="24"/>
      <c r="AK483" s="4"/>
      <c r="AL483" s="4"/>
      <c r="AM483" s="346">
        <v>121254.8</v>
      </c>
      <c r="AN483" s="346">
        <v>24839.58</v>
      </c>
      <c r="AO483" s="346">
        <v>9304</v>
      </c>
      <c r="AP483" s="346">
        <v>4007.77</v>
      </c>
      <c r="AQ483" s="346">
        <v>34947.69</v>
      </c>
      <c r="AR483" s="346"/>
      <c r="AS483" s="328"/>
      <c r="AT483" s="328"/>
      <c r="AU483" s="346">
        <v>594.43450450450405</v>
      </c>
      <c r="AV483" s="346">
        <v>111.89</v>
      </c>
      <c r="AW483" s="346">
        <v>44.946859903381601</v>
      </c>
      <c r="AX483" s="346">
        <v>19.645931372549001</v>
      </c>
      <c r="AY483" s="346">
        <v>166.41757142857099</v>
      </c>
      <c r="AZ483" s="346"/>
      <c r="BA483" s="4"/>
    </row>
    <row r="484" spans="2:53">
      <c r="B484" s="11" t="s">
        <v>442</v>
      </c>
      <c r="C484" s="11"/>
      <c r="D484" s="70" t="s">
        <v>467</v>
      </c>
      <c r="E484" s="11">
        <v>1</v>
      </c>
      <c r="F484" s="11">
        <v>1</v>
      </c>
      <c r="G484" s="11">
        <v>2</v>
      </c>
      <c r="H484" s="11"/>
      <c r="I484" s="11">
        <v>2</v>
      </c>
      <c r="J484" s="11"/>
      <c r="M484" s="327">
        <v>65.69</v>
      </c>
      <c r="N484" s="327">
        <v>23.86</v>
      </c>
      <c r="O484" s="327">
        <v>228.65</v>
      </c>
      <c r="P484" s="327"/>
      <c r="Q484" s="327">
        <v>420.69</v>
      </c>
      <c r="R484" s="327"/>
      <c r="S484" s="328"/>
      <c r="T484" s="328"/>
      <c r="U484" s="327">
        <v>32.844999999999999</v>
      </c>
      <c r="V484" s="327">
        <v>11.93</v>
      </c>
      <c r="W484" s="327">
        <v>114.325</v>
      </c>
      <c r="X484" s="327"/>
      <c r="Y484" s="327">
        <v>210.345</v>
      </c>
      <c r="Z484" s="327"/>
      <c r="AA484" s="4"/>
      <c r="AB484" s="11" t="s">
        <v>370</v>
      </c>
      <c r="AC484" s="11"/>
      <c r="AD484" s="70" t="s">
        <v>371</v>
      </c>
      <c r="AE484" s="24">
        <v>8</v>
      </c>
      <c r="AF484" s="24">
        <v>6</v>
      </c>
      <c r="AG484" s="24">
        <v>2</v>
      </c>
      <c r="AH484" s="24">
        <v>1</v>
      </c>
      <c r="AI484" s="24">
        <v>3</v>
      </c>
      <c r="AJ484" s="24"/>
      <c r="AK484" s="4"/>
      <c r="AL484" s="4"/>
      <c r="AM484" s="346">
        <v>578.67999999999995</v>
      </c>
      <c r="AN484" s="346">
        <v>163.85</v>
      </c>
      <c r="AO484" s="346">
        <v>38.18</v>
      </c>
      <c r="AP484" s="346">
        <v>12.65</v>
      </c>
      <c r="AQ484" s="346">
        <v>63.65</v>
      </c>
      <c r="AR484" s="346"/>
      <c r="AS484" s="328"/>
      <c r="AT484" s="328"/>
      <c r="AU484" s="346">
        <v>64.297777777777796</v>
      </c>
      <c r="AV484" s="346">
        <v>18.205555555555598</v>
      </c>
      <c r="AW484" s="346">
        <v>4.7725</v>
      </c>
      <c r="AX484" s="346">
        <v>1.58125</v>
      </c>
      <c r="AY484" s="346">
        <v>7.0722222222222202</v>
      </c>
      <c r="AZ484" s="346"/>
      <c r="BA484" s="4"/>
    </row>
    <row r="485" spans="2:53">
      <c r="B485" s="11" t="s">
        <v>466</v>
      </c>
      <c r="C485" s="11"/>
      <c r="D485" s="70" t="s">
        <v>467</v>
      </c>
      <c r="E485" s="11">
        <v>65</v>
      </c>
      <c r="F485" s="11">
        <v>52</v>
      </c>
      <c r="G485" s="11">
        <v>53</v>
      </c>
      <c r="H485" s="11">
        <v>16</v>
      </c>
      <c r="I485" s="11">
        <v>56</v>
      </c>
      <c r="J485" s="11"/>
      <c r="M485" s="327">
        <v>15337.37</v>
      </c>
      <c r="N485" s="327">
        <v>11510.49</v>
      </c>
      <c r="O485" s="327">
        <v>13866.21</v>
      </c>
      <c r="P485" s="327">
        <v>2822.84</v>
      </c>
      <c r="Q485" s="327">
        <v>92774.16</v>
      </c>
      <c r="R485" s="327"/>
      <c r="S485" s="328"/>
      <c r="T485" s="328"/>
      <c r="U485" s="327">
        <v>182.587738095238</v>
      </c>
      <c r="V485" s="327">
        <v>137.02964285714299</v>
      </c>
      <c r="W485" s="327">
        <v>169.10012195121999</v>
      </c>
      <c r="X485" s="327">
        <v>80.652571428571406</v>
      </c>
      <c r="Y485" s="327">
        <v>1159.6769999999999</v>
      </c>
      <c r="Z485" s="327"/>
      <c r="AA485" s="4"/>
      <c r="AB485" s="11" t="s">
        <v>607</v>
      </c>
      <c r="AC485" s="11"/>
      <c r="AD485" s="70" t="s">
        <v>427</v>
      </c>
      <c r="AE485" s="24">
        <v>3</v>
      </c>
      <c r="AF485" s="24">
        <v>3</v>
      </c>
      <c r="AG485" s="24">
        <v>1</v>
      </c>
      <c r="AH485" s="24">
        <v>1</v>
      </c>
      <c r="AI485" s="24">
        <v>1</v>
      </c>
      <c r="AJ485" s="24"/>
      <c r="AK485" s="4"/>
      <c r="AL485" s="4"/>
      <c r="AM485" s="346">
        <v>246.82</v>
      </c>
      <c r="AN485" s="346">
        <v>116.46</v>
      </c>
      <c r="AO485" s="346">
        <v>90.32</v>
      </c>
      <c r="AP485" s="346">
        <v>10.63</v>
      </c>
      <c r="AQ485" s="346">
        <v>7.73</v>
      </c>
      <c r="AR485" s="346"/>
      <c r="AS485" s="328"/>
      <c r="AT485" s="328"/>
      <c r="AU485" s="346">
        <v>61.704999999999998</v>
      </c>
      <c r="AV485" s="346">
        <v>29.114999999999998</v>
      </c>
      <c r="AW485" s="346">
        <v>22.58</v>
      </c>
      <c r="AX485" s="346">
        <v>2.6575000000000002</v>
      </c>
      <c r="AY485" s="346">
        <v>1.9325000000000001</v>
      </c>
      <c r="AZ485" s="346"/>
      <c r="BA485" s="4"/>
    </row>
    <row r="486" spans="2:53">
      <c r="B486" s="11" t="s">
        <v>1249</v>
      </c>
      <c r="C486" s="11"/>
      <c r="D486" s="70" t="s">
        <v>284</v>
      </c>
      <c r="E486" s="11">
        <v>2</v>
      </c>
      <c r="F486" s="11"/>
      <c r="G486" s="11"/>
      <c r="H486" s="11"/>
      <c r="I486" s="11"/>
      <c r="J486" s="11"/>
      <c r="M486" s="327">
        <v>26.56</v>
      </c>
      <c r="N486" s="327">
        <v>0</v>
      </c>
      <c r="O486" s="327">
        <v>0</v>
      </c>
      <c r="P486" s="327">
        <v>0</v>
      </c>
      <c r="Q486" s="327">
        <v>0</v>
      </c>
      <c r="R486" s="327"/>
      <c r="S486" s="328"/>
      <c r="T486" s="328"/>
      <c r="U486" s="327">
        <v>13.28</v>
      </c>
      <c r="V486" s="327">
        <v>0</v>
      </c>
      <c r="W486" s="327">
        <v>0</v>
      </c>
      <c r="X486" s="327">
        <v>0</v>
      </c>
      <c r="Y486" s="327">
        <v>0</v>
      </c>
      <c r="Z486" s="327"/>
      <c r="AA486" s="4"/>
      <c r="AB486" s="11" t="s">
        <v>596</v>
      </c>
      <c r="AC486" s="11"/>
      <c r="AD486" s="70" t="s">
        <v>362</v>
      </c>
      <c r="AE486" s="24">
        <v>7</v>
      </c>
      <c r="AF486" s="24">
        <v>2</v>
      </c>
      <c r="AG486" s="24">
        <v>1</v>
      </c>
      <c r="AH486" s="24">
        <v>1</v>
      </c>
      <c r="AI486" s="24"/>
      <c r="AJ486" s="24"/>
      <c r="AK486" s="4"/>
      <c r="AL486" s="4"/>
      <c r="AM486" s="346">
        <v>4538.97</v>
      </c>
      <c r="AN486" s="346">
        <v>3237.55</v>
      </c>
      <c r="AO486" s="346">
        <v>19.46</v>
      </c>
      <c r="AP486" s="346">
        <v>31.6</v>
      </c>
      <c r="AQ486" s="346">
        <v>0</v>
      </c>
      <c r="AR486" s="346"/>
      <c r="AS486" s="328"/>
      <c r="AT486" s="328"/>
      <c r="AU486" s="346">
        <v>648.42428571428604</v>
      </c>
      <c r="AV486" s="346">
        <v>462.50714285714298</v>
      </c>
      <c r="AW486" s="346">
        <v>2.78</v>
      </c>
      <c r="AX486" s="346">
        <v>4.5142857142857098</v>
      </c>
      <c r="AY486" s="346">
        <v>0</v>
      </c>
      <c r="AZ486" s="346"/>
      <c r="BA486" s="4"/>
    </row>
    <row r="487" spans="2:53">
      <c r="B487" s="11" t="s">
        <v>392</v>
      </c>
      <c r="C487" s="11"/>
      <c r="D487" s="70" t="s">
        <v>391</v>
      </c>
      <c r="E487" s="11">
        <v>4</v>
      </c>
      <c r="F487" s="11">
        <v>5</v>
      </c>
      <c r="G487" s="11">
        <v>2</v>
      </c>
      <c r="H487" s="11">
        <v>3</v>
      </c>
      <c r="I487" s="11">
        <v>4</v>
      </c>
      <c r="J487" s="11"/>
      <c r="M487" s="327">
        <v>1191.07</v>
      </c>
      <c r="N487" s="327">
        <v>836.16</v>
      </c>
      <c r="O487" s="327">
        <v>128.72</v>
      </c>
      <c r="P487" s="327">
        <v>366.66</v>
      </c>
      <c r="Q487" s="327">
        <v>3332.48</v>
      </c>
      <c r="R487" s="327"/>
      <c r="S487" s="328"/>
      <c r="T487" s="328"/>
      <c r="U487" s="327">
        <v>198.511666666667</v>
      </c>
      <c r="V487" s="327">
        <v>139.36000000000001</v>
      </c>
      <c r="W487" s="327">
        <v>21.453333333333301</v>
      </c>
      <c r="X487" s="327">
        <v>61.11</v>
      </c>
      <c r="Y487" s="327">
        <v>555.41333333333296</v>
      </c>
      <c r="Z487" s="327"/>
      <c r="AA487" s="4"/>
      <c r="AB487" s="11" t="s">
        <v>372</v>
      </c>
      <c r="AC487" s="11"/>
      <c r="AD487" s="70" t="s">
        <v>373</v>
      </c>
      <c r="AE487" s="24">
        <v>8</v>
      </c>
      <c r="AF487" s="24">
        <v>5</v>
      </c>
      <c r="AG487" s="24">
        <v>5</v>
      </c>
      <c r="AH487" s="24">
        <v>3</v>
      </c>
      <c r="AI487" s="24">
        <v>4</v>
      </c>
      <c r="AJ487" s="24"/>
      <c r="AK487" s="4"/>
      <c r="AL487" s="4"/>
      <c r="AM487" s="346">
        <v>2030.99</v>
      </c>
      <c r="AN487" s="346">
        <v>1173.07</v>
      </c>
      <c r="AO487" s="346">
        <v>896.47</v>
      </c>
      <c r="AP487" s="346">
        <v>781.7</v>
      </c>
      <c r="AQ487" s="346">
        <v>2042.36</v>
      </c>
      <c r="AR487" s="346"/>
      <c r="AS487" s="328"/>
      <c r="AT487" s="328"/>
      <c r="AU487" s="346">
        <v>253.87375</v>
      </c>
      <c r="AV487" s="346">
        <v>146.63374999999999</v>
      </c>
      <c r="AW487" s="346">
        <v>112.05875</v>
      </c>
      <c r="AX487" s="346">
        <v>97.712500000000006</v>
      </c>
      <c r="AY487" s="346">
        <v>255.29499999999999</v>
      </c>
      <c r="AZ487" s="346"/>
      <c r="BA487" s="4"/>
    </row>
    <row r="488" spans="2:53">
      <c r="B488" s="11" t="s">
        <v>188</v>
      </c>
      <c r="C488" s="11"/>
      <c r="D488" s="70" t="s">
        <v>189</v>
      </c>
      <c r="E488" s="11">
        <v>8</v>
      </c>
      <c r="F488" s="11">
        <v>2</v>
      </c>
      <c r="G488" s="11">
        <v>1</v>
      </c>
      <c r="H488" s="11">
        <v>2</v>
      </c>
      <c r="I488" s="11">
        <v>4</v>
      </c>
      <c r="J488" s="11"/>
      <c r="M488" s="327">
        <v>1836.67</v>
      </c>
      <c r="N488" s="327">
        <v>229.8</v>
      </c>
      <c r="O488" s="327">
        <v>87.68</v>
      </c>
      <c r="P488" s="327">
        <v>123.84</v>
      </c>
      <c r="Q488" s="327">
        <v>5522.71</v>
      </c>
      <c r="R488" s="327"/>
      <c r="S488" s="328"/>
      <c r="T488" s="328"/>
      <c r="U488" s="327">
        <v>183.667</v>
      </c>
      <c r="V488" s="327">
        <v>22.98</v>
      </c>
      <c r="W488" s="327">
        <v>8.7680000000000007</v>
      </c>
      <c r="X488" s="327">
        <v>12.384</v>
      </c>
      <c r="Y488" s="327">
        <v>552.27099999999996</v>
      </c>
      <c r="Z488" s="327"/>
      <c r="AA488" s="4"/>
      <c r="AB488" s="11" t="s">
        <v>1252</v>
      </c>
      <c r="AC488" s="11"/>
      <c r="AD488" s="70" t="s">
        <v>386</v>
      </c>
      <c r="AE488" s="24">
        <v>2</v>
      </c>
      <c r="AF488" s="24"/>
      <c r="AG488" s="24"/>
      <c r="AH488" s="24"/>
      <c r="AI488" s="24"/>
      <c r="AJ488" s="24"/>
      <c r="AK488" s="4"/>
      <c r="AL488" s="4"/>
      <c r="AM488" s="346">
        <v>30</v>
      </c>
      <c r="AN488" s="346">
        <v>0</v>
      </c>
      <c r="AO488" s="346"/>
      <c r="AP488" s="346"/>
      <c r="AQ488" s="346"/>
      <c r="AR488" s="346"/>
      <c r="AS488" s="328"/>
      <c r="AT488" s="328"/>
      <c r="AU488" s="346">
        <v>15</v>
      </c>
      <c r="AV488" s="346">
        <v>0</v>
      </c>
      <c r="AW488" s="346"/>
      <c r="AX488" s="346"/>
      <c r="AY488" s="346"/>
      <c r="AZ488" s="346"/>
      <c r="BA488" s="4"/>
    </row>
    <row r="489" spans="2:53">
      <c r="B489" s="11" t="s">
        <v>500</v>
      </c>
      <c r="C489" s="11"/>
      <c r="D489" s="70" t="s">
        <v>501</v>
      </c>
      <c r="E489" s="11">
        <v>20</v>
      </c>
      <c r="F489" s="11">
        <v>9</v>
      </c>
      <c r="G489" s="11">
        <v>8</v>
      </c>
      <c r="H489" s="11">
        <v>8</v>
      </c>
      <c r="I489" s="11">
        <v>11</v>
      </c>
      <c r="J489" s="11"/>
      <c r="M489" s="327">
        <v>4234.58</v>
      </c>
      <c r="N489" s="327">
        <v>2293.61</v>
      </c>
      <c r="O489" s="327">
        <v>2310.36</v>
      </c>
      <c r="P489" s="327">
        <v>877.78</v>
      </c>
      <c r="Q489" s="327">
        <v>23138.31</v>
      </c>
      <c r="R489" s="327"/>
      <c r="S489" s="328"/>
      <c r="T489" s="328"/>
      <c r="U489" s="327">
        <v>176.44083333333299</v>
      </c>
      <c r="V489" s="327">
        <v>95.567083333333301</v>
      </c>
      <c r="W489" s="327">
        <v>100.45043478260899</v>
      </c>
      <c r="X489" s="327">
        <v>43.889000000000003</v>
      </c>
      <c r="Y489" s="327">
        <v>1051.7413636363599</v>
      </c>
      <c r="Z489" s="327"/>
      <c r="AA489" s="4"/>
      <c r="AB489" s="11" t="s">
        <v>549</v>
      </c>
      <c r="AC489" s="11"/>
      <c r="AD489" s="70" t="s">
        <v>473</v>
      </c>
      <c r="AE489" s="24">
        <v>10</v>
      </c>
      <c r="AF489" s="24">
        <v>2</v>
      </c>
      <c r="AG489" s="24">
        <v>3</v>
      </c>
      <c r="AH489" s="24">
        <v>2</v>
      </c>
      <c r="AI489" s="24">
        <v>2</v>
      </c>
      <c r="AJ489" s="24"/>
      <c r="AK489" s="4"/>
      <c r="AL489" s="4"/>
      <c r="AM489" s="346">
        <v>6043.01</v>
      </c>
      <c r="AN489" s="346">
        <v>43.43</v>
      </c>
      <c r="AO489" s="346">
        <v>116.01</v>
      </c>
      <c r="AP489" s="346">
        <v>39.85</v>
      </c>
      <c r="AQ489" s="346">
        <v>270.52999999999997</v>
      </c>
      <c r="AR489" s="346"/>
      <c r="AS489" s="328"/>
      <c r="AT489" s="328"/>
      <c r="AU489" s="346">
        <v>604.30100000000004</v>
      </c>
      <c r="AV489" s="346">
        <v>4.343</v>
      </c>
      <c r="AW489" s="346">
        <v>11.601000000000001</v>
      </c>
      <c r="AX489" s="346">
        <v>4.4277777777777798</v>
      </c>
      <c r="AY489" s="346">
        <v>27.053000000000001</v>
      </c>
      <c r="AZ489" s="346"/>
      <c r="BA489" s="4"/>
    </row>
    <row r="490" spans="2:53">
      <c r="B490" s="11" t="s">
        <v>342</v>
      </c>
      <c r="C490" s="11"/>
      <c r="D490" s="70" t="s">
        <v>338</v>
      </c>
      <c r="E490" s="11">
        <v>112</v>
      </c>
      <c r="F490" s="11">
        <v>71</v>
      </c>
      <c r="G490" s="11">
        <v>44</v>
      </c>
      <c r="H490" s="11">
        <v>43</v>
      </c>
      <c r="I490" s="11">
        <v>45</v>
      </c>
      <c r="J490" s="11"/>
      <c r="M490" s="327">
        <v>25817.8</v>
      </c>
      <c r="N490" s="327">
        <v>12767.37</v>
      </c>
      <c r="O490" s="327">
        <v>5882.44</v>
      </c>
      <c r="P490" s="327">
        <v>8147.34</v>
      </c>
      <c r="Q490" s="327">
        <v>87416.210000000094</v>
      </c>
      <c r="R490" s="327"/>
      <c r="S490" s="328"/>
      <c r="T490" s="328"/>
      <c r="U490" s="327">
        <v>211.62131147541001</v>
      </c>
      <c r="V490" s="327">
        <v>104.650573770492</v>
      </c>
      <c r="W490" s="327">
        <v>49.020333333333298</v>
      </c>
      <c r="X490" s="327">
        <v>67.333388429752105</v>
      </c>
      <c r="Y490" s="327">
        <v>722.44801652892602</v>
      </c>
      <c r="Z490" s="327"/>
      <c r="AA490" s="4"/>
      <c r="AB490" s="11" t="s">
        <v>234</v>
      </c>
      <c r="AC490" s="11"/>
      <c r="AD490" s="70" t="s">
        <v>235</v>
      </c>
      <c r="AE490" s="24">
        <v>5</v>
      </c>
      <c r="AF490" s="24">
        <v>2</v>
      </c>
      <c r="AG490" s="24">
        <v>1</v>
      </c>
      <c r="AH490" s="24"/>
      <c r="AI490" s="24"/>
      <c r="AJ490" s="24"/>
      <c r="AK490" s="4"/>
      <c r="AL490" s="4"/>
      <c r="AM490" s="346">
        <v>902.03</v>
      </c>
      <c r="AN490" s="346">
        <v>777.47</v>
      </c>
      <c r="AO490" s="346">
        <v>208.08</v>
      </c>
      <c r="AP490" s="346">
        <v>0</v>
      </c>
      <c r="AQ490" s="346">
        <v>0</v>
      </c>
      <c r="AR490" s="346"/>
      <c r="AS490" s="328"/>
      <c r="AT490" s="328"/>
      <c r="AU490" s="346">
        <v>180.40600000000001</v>
      </c>
      <c r="AV490" s="346">
        <v>155.494</v>
      </c>
      <c r="AW490" s="346">
        <v>41.616</v>
      </c>
      <c r="AX490" s="346">
        <v>0</v>
      </c>
      <c r="AY490" s="346">
        <v>0</v>
      </c>
      <c r="AZ490" s="346"/>
      <c r="BA490" s="4"/>
    </row>
    <row r="491" spans="2:53">
      <c r="B491" s="11" t="s">
        <v>342</v>
      </c>
      <c r="C491" s="11"/>
      <c r="D491" s="70" t="s">
        <v>421</v>
      </c>
      <c r="E491" s="11">
        <v>7</v>
      </c>
      <c r="F491" s="11">
        <v>3</v>
      </c>
      <c r="G491" s="11">
        <v>1</v>
      </c>
      <c r="H491" s="11">
        <v>1</v>
      </c>
      <c r="I491" s="11">
        <v>2</v>
      </c>
      <c r="J491" s="11"/>
      <c r="M491" s="327">
        <v>1242.92</v>
      </c>
      <c r="N491" s="327">
        <v>202.46</v>
      </c>
      <c r="O491" s="327">
        <v>39.5</v>
      </c>
      <c r="P491" s="327">
        <v>38.590000000000003</v>
      </c>
      <c r="Q491" s="327">
        <v>352.77</v>
      </c>
      <c r="R491" s="327"/>
      <c r="S491" s="328"/>
      <c r="T491" s="328"/>
      <c r="U491" s="327">
        <v>155.36500000000001</v>
      </c>
      <c r="V491" s="327">
        <v>25.307500000000001</v>
      </c>
      <c r="W491" s="327">
        <v>4.9375</v>
      </c>
      <c r="X491" s="327">
        <v>4.8237500000000004</v>
      </c>
      <c r="Y491" s="327">
        <v>44.096249999999998</v>
      </c>
      <c r="Z491" s="327"/>
      <c r="AA491" s="4"/>
      <c r="AB491" s="11" t="s">
        <v>241</v>
      </c>
      <c r="AC491" s="11"/>
      <c r="AD491" s="70" t="s">
        <v>237</v>
      </c>
      <c r="AE491" s="24">
        <v>235</v>
      </c>
      <c r="AF491" s="24">
        <v>132</v>
      </c>
      <c r="AG491" s="24">
        <v>81</v>
      </c>
      <c r="AH491" s="24">
        <v>70</v>
      </c>
      <c r="AI491" s="24">
        <v>62</v>
      </c>
      <c r="AJ491" s="24"/>
      <c r="AK491" s="4"/>
      <c r="AL491" s="4"/>
      <c r="AM491" s="346">
        <v>65424.9</v>
      </c>
      <c r="AN491" s="346">
        <v>35539.089999999997</v>
      </c>
      <c r="AO491" s="346">
        <v>20443.740000000002</v>
      </c>
      <c r="AP491" s="346">
        <v>17995.36</v>
      </c>
      <c r="AQ491" s="346">
        <v>61835.29</v>
      </c>
      <c r="AR491" s="346"/>
      <c r="AS491" s="328"/>
      <c r="AT491" s="328"/>
      <c r="AU491" s="346">
        <v>269.23827160493801</v>
      </c>
      <c r="AV491" s="346">
        <v>146.251399176955</v>
      </c>
      <c r="AW491" s="346">
        <v>89.665526315789506</v>
      </c>
      <c r="AX491" s="346">
        <v>79.979377777777799</v>
      </c>
      <c r="AY491" s="346">
        <v>272.40215859030798</v>
      </c>
      <c r="AZ491" s="346"/>
      <c r="BA491" s="4"/>
    </row>
    <row r="492" spans="2:53">
      <c r="B492" s="11" t="s">
        <v>1250</v>
      </c>
      <c r="C492" s="11"/>
      <c r="D492" s="70" t="s">
        <v>204</v>
      </c>
      <c r="E492" s="11">
        <v>1</v>
      </c>
      <c r="F492" s="11"/>
      <c r="G492" s="11"/>
      <c r="H492" s="11"/>
      <c r="I492" s="11"/>
      <c r="J492" s="11"/>
      <c r="M492" s="327">
        <v>688.03</v>
      </c>
      <c r="N492" s="327">
        <v>0</v>
      </c>
      <c r="O492" s="327">
        <v>0</v>
      </c>
      <c r="P492" s="327">
        <v>0</v>
      </c>
      <c r="Q492" s="327">
        <v>0</v>
      </c>
      <c r="R492" s="327"/>
      <c r="S492" s="328"/>
      <c r="T492" s="328"/>
      <c r="U492" s="327">
        <v>688.03</v>
      </c>
      <c r="V492" s="327">
        <v>0</v>
      </c>
      <c r="W492" s="327">
        <v>0</v>
      </c>
      <c r="X492" s="327">
        <v>0</v>
      </c>
      <c r="Y492" s="327">
        <v>0</v>
      </c>
      <c r="Z492" s="327"/>
      <c r="AA492" s="4"/>
      <c r="AB492" s="11" t="s">
        <v>568</v>
      </c>
      <c r="AC492" s="11"/>
      <c r="AD492" s="70" t="s">
        <v>569</v>
      </c>
      <c r="AE492" s="24">
        <v>6</v>
      </c>
      <c r="AF492" s="24">
        <v>4</v>
      </c>
      <c r="AG492" s="24">
        <v>3</v>
      </c>
      <c r="AH492" s="24">
        <v>2</v>
      </c>
      <c r="AI492" s="24">
        <v>2</v>
      </c>
      <c r="AJ492" s="24"/>
      <c r="AK492" s="4"/>
      <c r="AL492" s="4"/>
      <c r="AM492" s="346">
        <v>388.69</v>
      </c>
      <c r="AN492" s="346">
        <v>97.63</v>
      </c>
      <c r="AO492" s="346">
        <v>90.05</v>
      </c>
      <c r="AP492" s="346">
        <v>82.05</v>
      </c>
      <c r="AQ492" s="346">
        <v>579.36</v>
      </c>
      <c r="AR492" s="346"/>
      <c r="AS492" s="328"/>
      <c r="AT492" s="328"/>
      <c r="AU492" s="346">
        <v>64.781666666666695</v>
      </c>
      <c r="AV492" s="346">
        <v>16.2716666666667</v>
      </c>
      <c r="AW492" s="346">
        <v>15.008333333333301</v>
      </c>
      <c r="AX492" s="346">
        <v>13.675000000000001</v>
      </c>
      <c r="AY492" s="346">
        <v>96.56</v>
      </c>
      <c r="AZ492" s="346"/>
      <c r="BA492" s="4"/>
    </row>
    <row r="493" spans="2:53">
      <c r="B493" s="11" t="s">
        <v>240</v>
      </c>
      <c r="C493" s="11"/>
      <c r="D493" s="70" t="s">
        <v>237</v>
      </c>
      <c r="E493" s="11">
        <v>62</v>
      </c>
      <c r="F493" s="11">
        <v>31</v>
      </c>
      <c r="G493" s="11">
        <v>22</v>
      </c>
      <c r="H493" s="11">
        <v>26</v>
      </c>
      <c r="I493" s="11">
        <v>31</v>
      </c>
      <c r="J493" s="11"/>
      <c r="M493" s="327">
        <v>13222.99</v>
      </c>
      <c r="N493" s="327">
        <v>5892.07</v>
      </c>
      <c r="O493" s="327">
        <v>3502.69</v>
      </c>
      <c r="P493" s="327">
        <v>3899.01</v>
      </c>
      <c r="Q493" s="327">
        <v>47968.18</v>
      </c>
      <c r="R493" s="327"/>
      <c r="S493" s="328"/>
      <c r="T493" s="328"/>
      <c r="U493" s="327">
        <v>178.689054054054</v>
      </c>
      <c r="V493" s="327">
        <v>79.6225675675676</v>
      </c>
      <c r="W493" s="327">
        <v>48.648472222222203</v>
      </c>
      <c r="X493" s="327">
        <v>54.152916666666698</v>
      </c>
      <c r="Y493" s="327">
        <v>666.224722222222</v>
      </c>
      <c r="Z493" s="327"/>
      <c r="AA493" s="4"/>
      <c r="AB493" s="11" t="s">
        <v>503</v>
      </c>
      <c r="AC493" s="11"/>
      <c r="AD493" s="70" t="s">
        <v>504</v>
      </c>
      <c r="AE493" s="24"/>
      <c r="AF493" s="24"/>
      <c r="AG493" s="24">
        <v>1</v>
      </c>
      <c r="AH493" s="24"/>
      <c r="AI493" s="24"/>
      <c r="AJ493" s="24"/>
      <c r="AK493" s="4"/>
      <c r="AL493" s="4"/>
      <c r="AM493" s="346">
        <v>0</v>
      </c>
      <c r="AN493" s="346">
        <v>0</v>
      </c>
      <c r="AO493" s="346">
        <v>65</v>
      </c>
      <c r="AP493" s="346"/>
      <c r="AQ493" s="346"/>
      <c r="AR493" s="346"/>
      <c r="AS493" s="328"/>
      <c r="AT493" s="328"/>
      <c r="AU493" s="346">
        <v>0</v>
      </c>
      <c r="AV493" s="346">
        <v>0</v>
      </c>
      <c r="AW493" s="346">
        <v>65</v>
      </c>
      <c r="AX493" s="346"/>
      <c r="AY493" s="346"/>
      <c r="AZ493" s="346"/>
      <c r="BA493" s="4"/>
    </row>
    <row r="494" spans="2:53">
      <c r="B494" s="11" t="s">
        <v>468</v>
      </c>
      <c r="C494" s="11"/>
      <c r="D494" s="70" t="s">
        <v>469</v>
      </c>
      <c r="E494" s="11">
        <v>47</v>
      </c>
      <c r="F494" s="11">
        <v>34</v>
      </c>
      <c r="G494" s="11">
        <v>29</v>
      </c>
      <c r="H494" s="11">
        <v>3</v>
      </c>
      <c r="I494" s="11">
        <v>33</v>
      </c>
      <c r="J494" s="11"/>
      <c r="M494" s="327">
        <v>4246.1000000000004</v>
      </c>
      <c r="N494" s="327">
        <v>3469.46</v>
      </c>
      <c r="O494" s="327">
        <v>1969.51</v>
      </c>
      <c r="P494" s="327">
        <v>120.67</v>
      </c>
      <c r="Q494" s="327">
        <v>32124.82</v>
      </c>
      <c r="R494" s="327"/>
      <c r="S494" s="328"/>
      <c r="T494" s="328"/>
      <c r="U494" s="327">
        <v>74.492982456140396</v>
      </c>
      <c r="V494" s="327">
        <v>60.867719298245603</v>
      </c>
      <c r="W494" s="327">
        <v>35.169821428571403</v>
      </c>
      <c r="X494" s="327">
        <v>12.067</v>
      </c>
      <c r="Y494" s="327">
        <v>584.08763636363597</v>
      </c>
      <c r="Z494" s="327"/>
      <c r="AA494" s="4"/>
      <c r="AB494" s="11" t="s">
        <v>536</v>
      </c>
      <c r="AC494" s="11"/>
      <c r="AD494" s="70" t="s">
        <v>537</v>
      </c>
      <c r="AE494" s="24">
        <v>8</v>
      </c>
      <c r="AF494" s="24">
        <v>3</v>
      </c>
      <c r="AG494" s="24">
        <v>2</v>
      </c>
      <c r="AH494" s="24">
        <v>2</v>
      </c>
      <c r="AI494" s="24">
        <v>1</v>
      </c>
      <c r="AJ494" s="24"/>
      <c r="AK494" s="4"/>
      <c r="AL494" s="4"/>
      <c r="AM494" s="346">
        <v>9519.7800000000007</v>
      </c>
      <c r="AN494" s="346">
        <v>151.28</v>
      </c>
      <c r="AO494" s="346">
        <v>118.45</v>
      </c>
      <c r="AP494" s="346">
        <v>187.43</v>
      </c>
      <c r="AQ494" s="346">
        <v>444.61</v>
      </c>
      <c r="AR494" s="346"/>
      <c r="AS494" s="328"/>
      <c r="AT494" s="328"/>
      <c r="AU494" s="346">
        <v>1189.9725000000001</v>
      </c>
      <c r="AV494" s="346">
        <v>18.91</v>
      </c>
      <c r="AW494" s="346">
        <v>14.80625</v>
      </c>
      <c r="AX494" s="346">
        <v>23.428750000000001</v>
      </c>
      <c r="AY494" s="346">
        <v>55.576250000000002</v>
      </c>
      <c r="AZ494" s="346"/>
      <c r="BA494" s="4"/>
    </row>
    <row r="495" spans="2:53">
      <c r="B495" s="11" t="s">
        <v>470</v>
      </c>
      <c r="C495" s="11"/>
      <c r="D495" s="70" t="s">
        <v>471</v>
      </c>
      <c r="E495" s="11">
        <v>834</v>
      </c>
      <c r="F495" s="11">
        <v>543</v>
      </c>
      <c r="G495" s="11">
        <v>402</v>
      </c>
      <c r="H495" s="11">
        <v>387</v>
      </c>
      <c r="I495" s="11">
        <v>401</v>
      </c>
      <c r="J495" s="11"/>
      <c r="M495" s="327">
        <v>180453.58</v>
      </c>
      <c r="N495" s="327">
        <v>108671.71</v>
      </c>
      <c r="O495" s="327">
        <v>63897.36</v>
      </c>
      <c r="P495" s="327">
        <v>69775.95</v>
      </c>
      <c r="Q495" s="327">
        <v>736257.06000000099</v>
      </c>
      <c r="R495" s="327"/>
      <c r="S495" s="328"/>
      <c r="T495" s="328"/>
      <c r="U495" s="327">
        <v>195.08495135135101</v>
      </c>
      <c r="V495" s="327">
        <v>117.48292972973</v>
      </c>
      <c r="W495" s="327">
        <v>72.528217934165795</v>
      </c>
      <c r="X495" s="327">
        <v>78.311952861952804</v>
      </c>
      <c r="Y495" s="327">
        <v>823.55375838926295</v>
      </c>
      <c r="Z495" s="327"/>
      <c r="AA495" s="4"/>
      <c r="AB495" s="11" t="s">
        <v>1232</v>
      </c>
      <c r="AC495" s="11"/>
      <c r="AD495" s="70" t="s">
        <v>199</v>
      </c>
      <c r="AE495" s="24">
        <v>3</v>
      </c>
      <c r="AF495" s="24">
        <v>2</v>
      </c>
      <c r="AG495" s="24">
        <v>2</v>
      </c>
      <c r="AH495" s="24">
        <v>1</v>
      </c>
      <c r="AI495" s="24">
        <v>1</v>
      </c>
      <c r="AJ495" s="24"/>
      <c r="AK495" s="4"/>
      <c r="AL495" s="4"/>
      <c r="AM495" s="346">
        <v>1337.46</v>
      </c>
      <c r="AN495" s="346">
        <v>115.11</v>
      </c>
      <c r="AO495" s="346">
        <v>103.76</v>
      </c>
      <c r="AP495" s="346">
        <v>13.53</v>
      </c>
      <c r="AQ495" s="346">
        <v>408.54</v>
      </c>
      <c r="AR495" s="346"/>
      <c r="AS495" s="328"/>
      <c r="AT495" s="328"/>
      <c r="AU495" s="346">
        <v>445.82</v>
      </c>
      <c r="AV495" s="346">
        <v>38.369999999999997</v>
      </c>
      <c r="AW495" s="346">
        <v>34.586666666666702</v>
      </c>
      <c r="AX495" s="346">
        <v>4.51</v>
      </c>
      <c r="AY495" s="346">
        <v>136.18</v>
      </c>
      <c r="AZ495" s="346"/>
      <c r="BA495" s="4"/>
    </row>
    <row r="496" spans="2:53">
      <c r="B496" s="11" t="s">
        <v>647</v>
      </c>
      <c r="C496" s="11"/>
      <c r="D496" s="70" t="s">
        <v>345</v>
      </c>
      <c r="E496" s="11">
        <v>7</v>
      </c>
      <c r="F496" s="11">
        <v>2</v>
      </c>
      <c r="G496" s="11">
        <v>1</v>
      </c>
      <c r="H496" s="11">
        <v>1</v>
      </c>
      <c r="I496" s="11">
        <v>2</v>
      </c>
      <c r="J496" s="11"/>
      <c r="M496" s="327">
        <v>724.29</v>
      </c>
      <c r="N496" s="327">
        <v>70.62</v>
      </c>
      <c r="O496" s="327">
        <v>71.7</v>
      </c>
      <c r="P496" s="327">
        <v>4.24</v>
      </c>
      <c r="Q496" s="327">
        <v>3397.37</v>
      </c>
      <c r="R496" s="327"/>
      <c r="S496" s="328"/>
      <c r="T496" s="328"/>
      <c r="U496" s="327">
        <v>72.429000000000002</v>
      </c>
      <c r="V496" s="327">
        <v>7.0620000000000003</v>
      </c>
      <c r="W496" s="327">
        <v>14.34</v>
      </c>
      <c r="X496" s="327">
        <v>0.706666666666667</v>
      </c>
      <c r="Y496" s="327">
        <v>485.33857142857102</v>
      </c>
      <c r="Z496" s="327"/>
      <c r="AA496" s="4"/>
      <c r="AB496" s="11" t="s">
        <v>474</v>
      </c>
      <c r="AC496" s="11"/>
      <c r="AD496" s="70" t="s">
        <v>475</v>
      </c>
      <c r="AE496" s="24">
        <v>3</v>
      </c>
      <c r="AF496" s="24">
        <v>3</v>
      </c>
      <c r="AG496" s="24">
        <v>3</v>
      </c>
      <c r="AH496" s="24">
        <v>2</v>
      </c>
      <c r="AI496" s="24"/>
      <c r="AJ496" s="24"/>
      <c r="AK496" s="4"/>
      <c r="AL496" s="4"/>
      <c r="AM496" s="346">
        <v>752.81</v>
      </c>
      <c r="AN496" s="346">
        <v>730.64</v>
      </c>
      <c r="AO496" s="346">
        <v>394.82</v>
      </c>
      <c r="AP496" s="346">
        <v>215.12</v>
      </c>
      <c r="AQ496" s="346">
        <v>0</v>
      </c>
      <c r="AR496" s="346"/>
      <c r="AS496" s="328"/>
      <c r="AT496" s="328"/>
      <c r="AU496" s="346">
        <v>250.93666666666701</v>
      </c>
      <c r="AV496" s="346">
        <v>243.54666666666699</v>
      </c>
      <c r="AW496" s="346">
        <v>131.606666666667</v>
      </c>
      <c r="AX496" s="346">
        <v>71.706666666666706</v>
      </c>
      <c r="AY496" s="346">
        <v>0</v>
      </c>
      <c r="AZ496" s="346"/>
      <c r="BA496" s="4"/>
    </row>
    <row r="497" spans="2:53">
      <c r="B497" s="11" t="s">
        <v>507</v>
      </c>
      <c r="C497" s="11"/>
      <c r="D497" s="70" t="s">
        <v>508</v>
      </c>
      <c r="E497" s="11">
        <v>8</v>
      </c>
      <c r="F497" s="11">
        <v>6</v>
      </c>
      <c r="G497" s="11">
        <v>5</v>
      </c>
      <c r="H497" s="11"/>
      <c r="I497" s="11">
        <v>4</v>
      </c>
      <c r="J497" s="11"/>
      <c r="M497" s="327">
        <v>550.01</v>
      </c>
      <c r="N497" s="327">
        <v>388.28</v>
      </c>
      <c r="O497" s="327">
        <v>177.85</v>
      </c>
      <c r="P497" s="327">
        <v>0</v>
      </c>
      <c r="Q497" s="327">
        <v>1489.39</v>
      </c>
      <c r="R497" s="327"/>
      <c r="S497" s="328"/>
      <c r="T497" s="328"/>
      <c r="U497" s="327">
        <v>68.751249999999999</v>
      </c>
      <c r="V497" s="327">
        <v>48.534999999999997</v>
      </c>
      <c r="W497" s="327">
        <v>22.231249999999999</v>
      </c>
      <c r="X497" s="327">
        <v>0</v>
      </c>
      <c r="Y497" s="327">
        <v>186.17375000000001</v>
      </c>
      <c r="Z497" s="327"/>
      <c r="AA497" s="4"/>
      <c r="AB497" s="11" t="s">
        <v>290</v>
      </c>
      <c r="AC497" s="11"/>
      <c r="AD497" s="70" t="s">
        <v>291</v>
      </c>
      <c r="AE497" s="24">
        <v>1</v>
      </c>
      <c r="AF497" s="24">
        <v>1</v>
      </c>
      <c r="AG497" s="24">
        <v>1</v>
      </c>
      <c r="AH497" s="24"/>
      <c r="AI497" s="24"/>
      <c r="AJ497" s="24"/>
      <c r="AK497" s="4"/>
      <c r="AL497" s="4"/>
      <c r="AM497" s="346">
        <v>40.11</v>
      </c>
      <c r="AN497" s="346">
        <v>23.05</v>
      </c>
      <c r="AO497" s="346">
        <v>4.37</v>
      </c>
      <c r="AP497" s="346">
        <v>0</v>
      </c>
      <c r="AQ497" s="346">
        <v>0</v>
      </c>
      <c r="AR497" s="346"/>
      <c r="AS497" s="328"/>
      <c r="AT497" s="328"/>
      <c r="AU497" s="346">
        <v>40.11</v>
      </c>
      <c r="AV497" s="346">
        <v>23.05</v>
      </c>
      <c r="AW497" s="346">
        <v>4.37</v>
      </c>
      <c r="AX497" s="346">
        <v>0</v>
      </c>
      <c r="AY497" s="346">
        <v>0</v>
      </c>
      <c r="AZ497" s="346"/>
      <c r="BA497" s="4"/>
    </row>
    <row r="498" spans="2:53">
      <c r="B498" s="11" t="s">
        <v>364</v>
      </c>
      <c r="C498" s="11"/>
      <c r="D498" s="70" t="s">
        <v>362</v>
      </c>
      <c r="E498" s="11">
        <v>118</v>
      </c>
      <c r="F498" s="11">
        <v>57</v>
      </c>
      <c r="G498" s="11">
        <v>44</v>
      </c>
      <c r="H498" s="11">
        <v>44</v>
      </c>
      <c r="I498" s="11">
        <v>47</v>
      </c>
      <c r="J498" s="11"/>
      <c r="M498" s="327">
        <v>32726.25</v>
      </c>
      <c r="N498" s="327">
        <v>12471.13</v>
      </c>
      <c r="O498" s="327">
        <v>6935.34</v>
      </c>
      <c r="P498" s="327">
        <v>8396.9</v>
      </c>
      <c r="Q498" s="327">
        <v>74645.850000000006</v>
      </c>
      <c r="R498" s="327"/>
      <c r="S498" s="328"/>
      <c r="T498" s="328"/>
      <c r="U498" s="327">
        <v>244.22574626865699</v>
      </c>
      <c r="V498" s="327">
        <v>93.068134328358198</v>
      </c>
      <c r="W498" s="327">
        <v>54.182343750000001</v>
      </c>
      <c r="X498" s="327">
        <v>66.117322834645606</v>
      </c>
      <c r="Y498" s="327">
        <v>597.16679999999997</v>
      </c>
      <c r="Z498" s="327"/>
      <c r="AA498" s="4"/>
      <c r="AB498" s="11" t="s">
        <v>1255</v>
      </c>
      <c r="AC498" s="11"/>
      <c r="AD498" s="70" t="s">
        <v>297</v>
      </c>
      <c r="AE498" s="24">
        <v>1</v>
      </c>
      <c r="AF498" s="24"/>
      <c r="AG498" s="24"/>
      <c r="AH498" s="24"/>
      <c r="AI498" s="24"/>
      <c r="AJ498" s="24"/>
      <c r="AK498" s="4"/>
      <c r="AL498" s="4"/>
      <c r="AM498" s="346">
        <v>28.52</v>
      </c>
      <c r="AN498" s="346">
        <v>0</v>
      </c>
      <c r="AO498" s="346"/>
      <c r="AP498" s="346"/>
      <c r="AQ498" s="346"/>
      <c r="AR498" s="346"/>
      <c r="AS498" s="328"/>
      <c r="AT498" s="328"/>
      <c r="AU498" s="346">
        <v>28.52</v>
      </c>
      <c r="AV498" s="346">
        <v>0</v>
      </c>
      <c r="AW498" s="346"/>
      <c r="AX498" s="346"/>
      <c r="AY498" s="346"/>
      <c r="AZ498" s="346"/>
      <c r="BA498" s="4"/>
    </row>
    <row r="499" spans="2:53">
      <c r="B499" s="11" t="s">
        <v>227</v>
      </c>
      <c r="C499" s="11"/>
      <c r="D499" s="70" t="s">
        <v>228</v>
      </c>
      <c r="E499" s="11">
        <v>145</v>
      </c>
      <c r="F499" s="11">
        <v>107</v>
      </c>
      <c r="G499" s="11">
        <v>86</v>
      </c>
      <c r="H499" s="11">
        <v>79</v>
      </c>
      <c r="I499" s="11">
        <v>75</v>
      </c>
      <c r="J499" s="11"/>
      <c r="M499" s="327">
        <v>25200.99</v>
      </c>
      <c r="N499" s="327">
        <v>15857.54</v>
      </c>
      <c r="O499" s="327">
        <v>9286.6200000000008</v>
      </c>
      <c r="P499" s="327">
        <v>10775.78</v>
      </c>
      <c r="Q499" s="327">
        <v>123755.2</v>
      </c>
      <c r="R499" s="327"/>
      <c r="S499" s="328"/>
      <c r="T499" s="328"/>
      <c r="U499" s="327">
        <v>155.56166666666701</v>
      </c>
      <c r="V499" s="327">
        <v>97.886049382716095</v>
      </c>
      <c r="W499" s="327">
        <v>58.776075949367097</v>
      </c>
      <c r="X499" s="327">
        <v>69.521161290322596</v>
      </c>
      <c r="Y499" s="327">
        <v>798.42064516129005</v>
      </c>
      <c r="Z499" s="327"/>
      <c r="AA499" s="4"/>
      <c r="AB499" s="11" t="s">
        <v>578</v>
      </c>
      <c r="AC499" s="11"/>
      <c r="AD499" s="70" t="s">
        <v>284</v>
      </c>
      <c r="AE499" s="24">
        <v>3</v>
      </c>
      <c r="AF499" s="24">
        <v>2</v>
      </c>
      <c r="AG499" s="24">
        <v>1</v>
      </c>
      <c r="AH499" s="24">
        <v>1</v>
      </c>
      <c r="AI499" s="24">
        <v>1</v>
      </c>
      <c r="AJ499" s="24"/>
      <c r="AK499" s="4"/>
      <c r="AL499" s="4"/>
      <c r="AM499" s="346">
        <v>14993.79</v>
      </c>
      <c r="AN499" s="346">
        <v>13484.02</v>
      </c>
      <c r="AO499" s="346">
        <v>11605.87</v>
      </c>
      <c r="AP499" s="346">
        <v>12159.88</v>
      </c>
      <c r="AQ499" s="346">
        <v>7998.68</v>
      </c>
      <c r="AR499" s="346"/>
      <c r="AS499" s="328"/>
      <c r="AT499" s="328"/>
      <c r="AU499" s="346">
        <v>4997.93</v>
      </c>
      <c r="AV499" s="346">
        <v>4494.6733333333304</v>
      </c>
      <c r="AW499" s="346">
        <v>3868.6233333333298</v>
      </c>
      <c r="AX499" s="346">
        <v>4053.2933333333299</v>
      </c>
      <c r="AY499" s="346">
        <v>2666.2266666666701</v>
      </c>
      <c r="AZ499" s="346"/>
      <c r="BA499" s="4"/>
    </row>
    <row r="500" spans="2:53">
      <c r="B500" s="11" t="s">
        <v>534</v>
      </c>
      <c r="C500" s="11"/>
      <c r="D500" s="70" t="s">
        <v>230</v>
      </c>
      <c r="E500" s="11">
        <v>306</v>
      </c>
      <c r="F500" s="11">
        <v>198</v>
      </c>
      <c r="G500" s="11">
        <v>169</v>
      </c>
      <c r="H500" s="11">
        <v>157</v>
      </c>
      <c r="I500" s="11">
        <v>157</v>
      </c>
      <c r="J500" s="11"/>
      <c r="M500" s="327">
        <v>52204.46</v>
      </c>
      <c r="N500" s="327">
        <v>29032.94</v>
      </c>
      <c r="O500" s="327">
        <v>21689.71</v>
      </c>
      <c r="P500" s="327">
        <v>28430.18</v>
      </c>
      <c r="Q500" s="327">
        <v>289632.67</v>
      </c>
      <c r="R500" s="327"/>
      <c r="S500" s="328"/>
      <c r="T500" s="328"/>
      <c r="U500" s="327">
        <v>150.01281609195399</v>
      </c>
      <c r="V500" s="327">
        <v>83.427988505747194</v>
      </c>
      <c r="W500" s="327">
        <v>63.981445427728701</v>
      </c>
      <c r="X500" s="327">
        <v>85.120299401197599</v>
      </c>
      <c r="Y500" s="327">
        <v>877.67475757575801</v>
      </c>
      <c r="Z500" s="327"/>
      <c r="AA500" s="4"/>
      <c r="AB500" s="11" t="s">
        <v>303</v>
      </c>
      <c r="AC500" s="11"/>
      <c r="AD500" s="70" t="s">
        <v>302</v>
      </c>
      <c r="AE500" s="24">
        <v>12</v>
      </c>
      <c r="AF500" s="24">
        <v>5</v>
      </c>
      <c r="AG500" s="24">
        <v>4</v>
      </c>
      <c r="AH500" s="24">
        <v>4</v>
      </c>
      <c r="AI500" s="24">
        <v>3</v>
      </c>
      <c r="AJ500" s="24"/>
      <c r="AK500" s="4"/>
      <c r="AL500" s="4"/>
      <c r="AM500" s="346">
        <v>843.84</v>
      </c>
      <c r="AN500" s="346">
        <v>101.21</v>
      </c>
      <c r="AO500" s="346">
        <v>85.51</v>
      </c>
      <c r="AP500" s="346">
        <v>124.52</v>
      </c>
      <c r="AQ500" s="346">
        <v>572.82000000000005</v>
      </c>
      <c r="AR500" s="346"/>
      <c r="AS500" s="328"/>
      <c r="AT500" s="328"/>
      <c r="AU500" s="346">
        <v>70.319999999999993</v>
      </c>
      <c r="AV500" s="346">
        <v>8.4341666666666697</v>
      </c>
      <c r="AW500" s="346">
        <v>7.1258333333333299</v>
      </c>
      <c r="AX500" s="346">
        <v>10.376666666666701</v>
      </c>
      <c r="AY500" s="346">
        <v>47.734999999999999</v>
      </c>
      <c r="AZ500" s="346"/>
      <c r="BA500" s="4"/>
    </row>
    <row r="501" spans="2:53">
      <c r="B501" s="11" t="s">
        <v>233</v>
      </c>
      <c r="C501" s="11"/>
      <c r="D501" s="70" t="s">
        <v>232</v>
      </c>
      <c r="E501" s="11">
        <v>1614</v>
      </c>
      <c r="F501" s="11">
        <v>1088</v>
      </c>
      <c r="G501" s="11">
        <v>834</v>
      </c>
      <c r="H501" s="11">
        <v>828</v>
      </c>
      <c r="I501" s="11">
        <v>826</v>
      </c>
      <c r="J501" s="11"/>
      <c r="M501" s="327">
        <v>248849</v>
      </c>
      <c r="N501" s="327">
        <v>147995.76999999999</v>
      </c>
      <c r="O501" s="327">
        <v>94304.639999999999</v>
      </c>
      <c r="P501" s="327">
        <v>101743.41</v>
      </c>
      <c r="Q501" s="327">
        <v>1022625.8</v>
      </c>
      <c r="R501" s="327"/>
      <c r="S501" s="328"/>
      <c r="T501" s="328"/>
      <c r="U501" s="327">
        <v>134.222761596548</v>
      </c>
      <c r="V501" s="327">
        <v>79.825118662351699</v>
      </c>
      <c r="W501" s="327">
        <v>53.249373235460197</v>
      </c>
      <c r="X501" s="327">
        <v>57.841620238772002</v>
      </c>
      <c r="Y501" s="327">
        <v>580.04866704481003</v>
      </c>
      <c r="Z501" s="327"/>
      <c r="AA501" s="4"/>
      <c r="AB501" s="11" t="s">
        <v>246</v>
      </c>
      <c r="AC501" s="11"/>
      <c r="AD501" s="70" t="s">
        <v>247</v>
      </c>
      <c r="AE501" s="24">
        <v>6</v>
      </c>
      <c r="AF501" s="24">
        <v>4</v>
      </c>
      <c r="AG501" s="24">
        <v>3</v>
      </c>
      <c r="AH501" s="24">
        <v>2</v>
      </c>
      <c r="AI501" s="24">
        <v>3</v>
      </c>
      <c r="AJ501" s="24"/>
      <c r="AK501" s="4"/>
      <c r="AL501" s="4"/>
      <c r="AM501" s="346">
        <v>500.73</v>
      </c>
      <c r="AN501" s="346">
        <v>390.93</v>
      </c>
      <c r="AO501" s="346">
        <v>248.83</v>
      </c>
      <c r="AP501" s="346">
        <v>188.43</v>
      </c>
      <c r="AQ501" s="346">
        <v>696.68</v>
      </c>
      <c r="AR501" s="346"/>
      <c r="AS501" s="328"/>
      <c r="AT501" s="328"/>
      <c r="AU501" s="346">
        <v>71.532857142857097</v>
      </c>
      <c r="AV501" s="346">
        <v>55.847142857142899</v>
      </c>
      <c r="AW501" s="346">
        <v>41.4716666666667</v>
      </c>
      <c r="AX501" s="346">
        <v>31.405000000000001</v>
      </c>
      <c r="AY501" s="346">
        <v>99.525714285714301</v>
      </c>
      <c r="AZ501" s="346"/>
      <c r="BA501" s="4"/>
    </row>
    <row r="502" spans="2:53">
      <c r="B502" s="11" t="s">
        <v>370</v>
      </c>
      <c r="C502" s="11"/>
      <c r="D502" s="70" t="s">
        <v>350</v>
      </c>
      <c r="E502" s="11">
        <v>1</v>
      </c>
      <c r="F502" s="11"/>
      <c r="G502" s="11"/>
      <c r="H502" s="11"/>
      <c r="I502" s="11"/>
      <c r="J502" s="11"/>
      <c r="M502" s="327">
        <v>15.05</v>
      </c>
      <c r="N502" s="327">
        <v>0</v>
      </c>
      <c r="O502" s="327">
        <v>0</v>
      </c>
      <c r="P502" s="327">
        <v>0</v>
      </c>
      <c r="Q502" s="327">
        <v>0</v>
      </c>
      <c r="R502" s="327"/>
      <c r="S502" s="328"/>
      <c r="T502" s="328"/>
      <c r="U502" s="327">
        <v>15.05</v>
      </c>
      <c r="V502" s="327">
        <v>0</v>
      </c>
      <c r="W502" s="327">
        <v>0</v>
      </c>
      <c r="X502" s="327">
        <v>0</v>
      </c>
      <c r="Y502" s="327">
        <v>0</v>
      </c>
      <c r="Z502" s="327"/>
      <c r="AA502" s="4"/>
      <c r="AB502" s="11" t="s">
        <v>254</v>
      </c>
      <c r="AC502" s="11"/>
      <c r="AD502" s="70" t="s">
        <v>255</v>
      </c>
      <c r="AE502" s="24">
        <v>16</v>
      </c>
      <c r="AF502" s="24">
        <v>3</v>
      </c>
      <c r="AG502" s="24">
        <v>1</v>
      </c>
      <c r="AH502" s="24"/>
      <c r="AI502" s="24"/>
      <c r="AJ502" s="24"/>
      <c r="AK502" s="4"/>
      <c r="AL502" s="4"/>
      <c r="AM502" s="346">
        <v>23522.54</v>
      </c>
      <c r="AN502" s="346">
        <v>57012.67</v>
      </c>
      <c r="AO502" s="346">
        <v>1865.86</v>
      </c>
      <c r="AP502" s="346">
        <v>0</v>
      </c>
      <c r="AQ502" s="346">
        <v>0</v>
      </c>
      <c r="AR502" s="346"/>
      <c r="AS502" s="328"/>
      <c r="AT502" s="328"/>
      <c r="AU502" s="346">
        <v>1470.1587500000001</v>
      </c>
      <c r="AV502" s="346">
        <v>3563.2918749999999</v>
      </c>
      <c r="AW502" s="346">
        <v>116.61624999999999</v>
      </c>
      <c r="AX502" s="346">
        <v>0</v>
      </c>
      <c r="AY502" s="346">
        <v>0</v>
      </c>
      <c r="AZ502" s="346"/>
      <c r="BA502" s="4"/>
    </row>
    <row r="503" spans="2:53">
      <c r="B503" s="11" t="s">
        <v>370</v>
      </c>
      <c r="C503" s="11"/>
      <c r="D503" s="70" t="s">
        <v>371</v>
      </c>
      <c r="E503" s="11">
        <v>41</v>
      </c>
      <c r="F503" s="11">
        <v>22</v>
      </c>
      <c r="G503" s="11">
        <v>15</v>
      </c>
      <c r="H503" s="11">
        <v>13</v>
      </c>
      <c r="I503" s="11">
        <v>16</v>
      </c>
      <c r="J503" s="11"/>
      <c r="M503" s="327">
        <v>7785.28</v>
      </c>
      <c r="N503" s="327">
        <v>4514.09</v>
      </c>
      <c r="O503" s="327">
        <v>2248.36</v>
      </c>
      <c r="P503" s="327">
        <v>2661.09</v>
      </c>
      <c r="Q503" s="327">
        <v>12370.52</v>
      </c>
      <c r="R503" s="327"/>
      <c r="S503" s="328"/>
      <c r="T503" s="328"/>
      <c r="U503" s="327">
        <v>162.19333333333299</v>
      </c>
      <c r="V503" s="327">
        <v>94.043541666666698</v>
      </c>
      <c r="W503" s="327">
        <v>52.287441860465101</v>
      </c>
      <c r="X503" s="327">
        <v>56.618936170212798</v>
      </c>
      <c r="Y503" s="327">
        <v>263.20255319148902</v>
      </c>
      <c r="Z503" s="327"/>
      <c r="AA503" s="4"/>
      <c r="AB503" s="11" t="s">
        <v>476</v>
      </c>
      <c r="AC503" s="11"/>
      <c r="AD503" s="70" t="s">
        <v>477</v>
      </c>
      <c r="AE503" s="24">
        <v>13</v>
      </c>
      <c r="AF503" s="24">
        <v>10</v>
      </c>
      <c r="AG503" s="24">
        <v>5</v>
      </c>
      <c r="AH503" s="24">
        <v>3</v>
      </c>
      <c r="AI503" s="24">
        <v>5</v>
      </c>
      <c r="AJ503" s="24"/>
      <c r="AK503" s="4"/>
      <c r="AL503" s="4"/>
      <c r="AM503" s="346">
        <v>1946.38</v>
      </c>
      <c r="AN503" s="346">
        <v>1350.84</v>
      </c>
      <c r="AO503" s="346">
        <v>1252.6500000000001</v>
      </c>
      <c r="AP503" s="346">
        <v>125.65</v>
      </c>
      <c r="AQ503" s="346">
        <v>13884.94</v>
      </c>
      <c r="AR503" s="346"/>
      <c r="AS503" s="328"/>
      <c r="AT503" s="328"/>
      <c r="AU503" s="346">
        <v>129.75866666666701</v>
      </c>
      <c r="AV503" s="346">
        <v>90.055999999999997</v>
      </c>
      <c r="AW503" s="346">
        <v>104.3875</v>
      </c>
      <c r="AX503" s="346">
        <v>12.565</v>
      </c>
      <c r="AY503" s="346">
        <v>991.78142857142905</v>
      </c>
      <c r="AZ503" s="346"/>
      <c r="BA503" s="4"/>
    </row>
    <row r="504" spans="2:53">
      <c r="B504" s="11" t="s">
        <v>607</v>
      </c>
      <c r="C504" s="11"/>
      <c r="D504" s="70" t="s">
        <v>427</v>
      </c>
      <c r="E504" s="11">
        <v>8</v>
      </c>
      <c r="F504" s="11">
        <v>7</v>
      </c>
      <c r="G504" s="11">
        <v>5</v>
      </c>
      <c r="H504" s="11">
        <v>5</v>
      </c>
      <c r="I504" s="11">
        <v>3</v>
      </c>
      <c r="J504" s="11"/>
      <c r="M504" s="327">
        <v>502.78</v>
      </c>
      <c r="N504" s="327">
        <v>409.32</v>
      </c>
      <c r="O504" s="327">
        <v>186.15</v>
      </c>
      <c r="P504" s="327">
        <v>283.31</v>
      </c>
      <c r="Q504" s="327">
        <v>3361.42</v>
      </c>
      <c r="R504" s="327"/>
      <c r="S504" s="328"/>
      <c r="T504" s="328"/>
      <c r="U504" s="327">
        <v>62.847499999999997</v>
      </c>
      <c r="V504" s="327">
        <v>51.164999999999999</v>
      </c>
      <c r="W504" s="327">
        <v>23.268750000000001</v>
      </c>
      <c r="X504" s="327">
        <v>35.41375</v>
      </c>
      <c r="Y504" s="327">
        <v>420.17750000000001</v>
      </c>
      <c r="Z504" s="327"/>
      <c r="AA504" s="4"/>
      <c r="AB504" s="11" t="s">
        <v>490</v>
      </c>
      <c r="AC504" s="11"/>
      <c r="AD504" s="70" t="s">
        <v>489</v>
      </c>
      <c r="AE504" s="24">
        <v>10</v>
      </c>
      <c r="AF504" s="24">
        <v>7</v>
      </c>
      <c r="AG504" s="24">
        <v>7</v>
      </c>
      <c r="AH504" s="24">
        <v>6</v>
      </c>
      <c r="AI504" s="24">
        <v>4</v>
      </c>
      <c r="AJ504" s="24"/>
      <c r="AK504" s="4"/>
      <c r="AL504" s="4"/>
      <c r="AM504" s="346">
        <v>1290.96</v>
      </c>
      <c r="AN504" s="346">
        <v>1207.49</v>
      </c>
      <c r="AO504" s="346">
        <v>1727.95</v>
      </c>
      <c r="AP504" s="346">
        <v>693.86</v>
      </c>
      <c r="AQ504" s="346">
        <v>5921.24</v>
      </c>
      <c r="AR504" s="346"/>
      <c r="AS504" s="328"/>
      <c r="AT504" s="328"/>
      <c r="AU504" s="346">
        <v>129.096</v>
      </c>
      <c r="AV504" s="346">
        <v>120.749</v>
      </c>
      <c r="AW504" s="346">
        <v>191.99444444444401</v>
      </c>
      <c r="AX504" s="346">
        <v>77.095555555555606</v>
      </c>
      <c r="AY504" s="346">
        <v>657.91555555555499</v>
      </c>
      <c r="AZ504" s="346"/>
      <c r="BA504" s="4"/>
    </row>
    <row r="505" spans="2:53">
      <c r="B505" s="11" t="s">
        <v>596</v>
      </c>
      <c r="C505" s="11"/>
      <c r="D505" s="70" t="s">
        <v>362</v>
      </c>
      <c r="E505" s="11">
        <v>73</v>
      </c>
      <c r="F505" s="11">
        <v>53</v>
      </c>
      <c r="G505" s="11">
        <v>38</v>
      </c>
      <c r="H505" s="11">
        <v>34</v>
      </c>
      <c r="I505" s="11">
        <v>28</v>
      </c>
      <c r="J505" s="11"/>
      <c r="M505" s="327">
        <v>5525.98</v>
      </c>
      <c r="N505" s="327">
        <v>2011.82</v>
      </c>
      <c r="O505" s="327">
        <v>1811.15</v>
      </c>
      <c r="P505" s="327">
        <v>1822.38</v>
      </c>
      <c r="Q505" s="327">
        <v>24855.19</v>
      </c>
      <c r="R505" s="327"/>
      <c r="S505" s="328"/>
      <c r="T505" s="328"/>
      <c r="U505" s="327">
        <v>71.765974025974103</v>
      </c>
      <c r="V505" s="327">
        <v>26.1275324675325</v>
      </c>
      <c r="W505" s="327">
        <v>24.148666666666699</v>
      </c>
      <c r="X505" s="327">
        <v>23.667272727272699</v>
      </c>
      <c r="Y505" s="327">
        <v>331.402533333333</v>
      </c>
      <c r="Z505" s="327"/>
      <c r="AA505" s="4"/>
      <c r="AB505" s="11" t="s">
        <v>222</v>
      </c>
      <c r="AC505" s="11"/>
      <c r="AD505" s="70" t="s">
        <v>220</v>
      </c>
      <c r="AE505" s="24">
        <v>18</v>
      </c>
      <c r="AF505" s="24">
        <v>11</v>
      </c>
      <c r="AG505" s="24">
        <v>8</v>
      </c>
      <c r="AH505" s="24">
        <v>8</v>
      </c>
      <c r="AI505" s="24">
        <v>5</v>
      </c>
      <c r="AJ505" s="24"/>
      <c r="AK505" s="4"/>
      <c r="AL505" s="4"/>
      <c r="AM505" s="346">
        <v>3630.75</v>
      </c>
      <c r="AN505" s="346">
        <v>1305.6199999999999</v>
      </c>
      <c r="AO505" s="346">
        <v>1185.83</v>
      </c>
      <c r="AP505" s="346">
        <v>739.33</v>
      </c>
      <c r="AQ505" s="346">
        <v>9973.74</v>
      </c>
      <c r="AR505" s="346"/>
      <c r="AS505" s="328"/>
      <c r="AT505" s="328"/>
      <c r="AU505" s="346">
        <v>191.092105263158</v>
      </c>
      <c r="AV505" s="346">
        <v>68.716842105263197</v>
      </c>
      <c r="AW505" s="346">
        <v>69.754705882352894</v>
      </c>
      <c r="AX505" s="346">
        <v>43.49</v>
      </c>
      <c r="AY505" s="346">
        <v>586.69058823529394</v>
      </c>
      <c r="AZ505" s="346"/>
      <c r="BA505" s="4"/>
    </row>
    <row r="506" spans="2:53">
      <c r="B506" s="11" t="s">
        <v>372</v>
      </c>
      <c r="C506" s="11"/>
      <c r="D506" s="70" t="s">
        <v>373</v>
      </c>
      <c r="E506" s="11">
        <v>115</v>
      </c>
      <c r="F506" s="11">
        <v>69</v>
      </c>
      <c r="G506" s="11">
        <v>60</v>
      </c>
      <c r="H506" s="11">
        <v>55</v>
      </c>
      <c r="I506" s="11">
        <v>56</v>
      </c>
      <c r="J506" s="11"/>
      <c r="M506" s="327">
        <v>27919.59</v>
      </c>
      <c r="N506" s="327">
        <v>13368.39</v>
      </c>
      <c r="O506" s="327">
        <v>8734.94</v>
      </c>
      <c r="P506" s="327">
        <v>8217.14</v>
      </c>
      <c r="Q506" s="327">
        <v>78849.87</v>
      </c>
      <c r="R506" s="327"/>
      <c r="S506" s="328"/>
      <c r="T506" s="328"/>
      <c r="U506" s="327">
        <v>209.921729323308</v>
      </c>
      <c r="V506" s="327">
        <v>100.51421052631601</v>
      </c>
      <c r="W506" s="327">
        <v>68.241718750000004</v>
      </c>
      <c r="X506" s="327">
        <v>65.215396825396795</v>
      </c>
      <c r="Y506" s="327">
        <v>625.79261904761904</v>
      </c>
      <c r="Z506" s="327"/>
      <c r="AA506" s="4"/>
      <c r="AB506" s="11" t="s">
        <v>478</v>
      </c>
      <c r="AC506" s="11"/>
      <c r="AD506" s="70" t="s">
        <v>479</v>
      </c>
      <c r="AE506" s="24">
        <v>5</v>
      </c>
      <c r="AF506" s="24">
        <v>3</v>
      </c>
      <c r="AG506" s="24">
        <v>3</v>
      </c>
      <c r="AH506" s="24">
        <v>1</v>
      </c>
      <c r="AI506" s="24">
        <v>1</v>
      </c>
      <c r="AJ506" s="24"/>
      <c r="AK506" s="4"/>
      <c r="AL506" s="4"/>
      <c r="AM506" s="346">
        <v>4496.6499999999996</v>
      </c>
      <c r="AN506" s="346">
        <v>3889.33</v>
      </c>
      <c r="AO506" s="346">
        <v>3491.88</v>
      </c>
      <c r="AP506" s="346">
        <v>52.66</v>
      </c>
      <c r="AQ506" s="346">
        <v>220.63</v>
      </c>
      <c r="AR506" s="346"/>
      <c r="AS506" s="328"/>
      <c r="AT506" s="328"/>
      <c r="AU506" s="346">
        <v>899.33</v>
      </c>
      <c r="AV506" s="346">
        <v>777.86599999999999</v>
      </c>
      <c r="AW506" s="346">
        <v>872.97</v>
      </c>
      <c r="AX506" s="346">
        <v>17.553333333333299</v>
      </c>
      <c r="AY506" s="346">
        <v>55.157499999999999</v>
      </c>
      <c r="AZ506" s="346"/>
      <c r="BA506" s="4"/>
    </row>
    <row r="507" spans="2:53">
      <c r="B507" s="11" t="s">
        <v>549</v>
      </c>
      <c r="C507" s="11"/>
      <c r="D507" s="70" t="s">
        <v>473</v>
      </c>
      <c r="E507" s="11">
        <v>74</v>
      </c>
      <c r="F507" s="11">
        <v>20</v>
      </c>
      <c r="G507" s="11">
        <v>34</v>
      </c>
      <c r="H507" s="11">
        <v>27</v>
      </c>
      <c r="I507" s="11">
        <v>26</v>
      </c>
      <c r="J507" s="11"/>
      <c r="M507" s="327">
        <v>22678.03</v>
      </c>
      <c r="N507" s="327">
        <v>4230.75</v>
      </c>
      <c r="O507" s="327">
        <v>7357.06</v>
      </c>
      <c r="P507" s="327">
        <v>3833.01</v>
      </c>
      <c r="Q507" s="327">
        <v>41871.53</v>
      </c>
      <c r="R507" s="327"/>
      <c r="S507" s="328"/>
      <c r="T507" s="328"/>
      <c r="U507" s="327">
        <v>279.97567901234601</v>
      </c>
      <c r="V507" s="327">
        <v>52.231481481481502</v>
      </c>
      <c r="W507" s="327">
        <v>94.321282051281997</v>
      </c>
      <c r="X507" s="327">
        <v>50.434342105263198</v>
      </c>
      <c r="Y507" s="327">
        <v>543.78610389610401</v>
      </c>
      <c r="Z507" s="327"/>
      <c r="AA507" s="4"/>
      <c r="AB507" s="11" t="s">
        <v>223</v>
      </c>
      <c r="AC507" s="11"/>
      <c r="AD507" s="70" t="s">
        <v>220</v>
      </c>
      <c r="AE507" s="24">
        <v>103</v>
      </c>
      <c r="AF507" s="24">
        <v>39</v>
      </c>
      <c r="AG507" s="24">
        <v>31</v>
      </c>
      <c r="AH507" s="24">
        <v>21</v>
      </c>
      <c r="AI507" s="24">
        <v>21</v>
      </c>
      <c r="AJ507" s="24"/>
      <c r="AK507" s="4"/>
      <c r="AL507" s="4"/>
      <c r="AM507" s="346">
        <v>27524.39</v>
      </c>
      <c r="AN507" s="346">
        <v>10221.75</v>
      </c>
      <c r="AO507" s="346">
        <v>7311.18</v>
      </c>
      <c r="AP507" s="346">
        <v>2607.11</v>
      </c>
      <c r="AQ507" s="346">
        <v>17688.39</v>
      </c>
      <c r="AR507" s="346"/>
      <c r="AS507" s="328"/>
      <c r="AT507" s="328"/>
      <c r="AU507" s="346">
        <v>264.65759615384599</v>
      </c>
      <c r="AV507" s="346">
        <v>98.286057692307693</v>
      </c>
      <c r="AW507" s="346">
        <v>73.111800000000002</v>
      </c>
      <c r="AX507" s="346">
        <v>27.443263157894702</v>
      </c>
      <c r="AY507" s="346">
        <v>182.354536082474</v>
      </c>
      <c r="AZ507" s="346"/>
      <c r="BA507" s="4"/>
    </row>
    <row r="508" spans="2:53">
      <c r="B508" s="11" t="s">
        <v>234</v>
      </c>
      <c r="C508" s="11"/>
      <c r="D508" s="70" t="s">
        <v>235</v>
      </c>
      <c r="E508" s="11">
        <v>55</v>
      </c>
      <c r="F508" s="11">
        <v>30</v>
      </c>
      <c r="G508" s="11">
        <v>25</v>
      </c>
      <c r="H508" s="11">
        <v>26</v>
      </c>
      <c r="I508" s="11">
        <v>24</v>
      </c>
      <c r="J508" s="11"/>
      <c r="M508" s="327">
        <v>7966.23</v>
      </c>
      <c r="N508" s="327">
        <v>4616.63</v>
      </c>
      <c r="O508" s="327">
        <v>3467.53</v>
      </c>
      <c r="P508" s="327">
        <v>3230.23</v>
      </c>
      <c r="Q508" s="327">
        <v>33385.31</v>
      </c>
      <c r="R508" s="327"/>
      <c r="S508" s="328"/>
      <c r="T508" s="328"/>
      <c r="U508" s="327">
        <v>137.348793103448</v>
      </c>
      <c r="V508" s="327">
        <v>79.597068965517295</v>
      </c>
      <c r="W508" s="327">
        <v>60.8338596491228</v>
      </c>
      <c r="X508" s="327">
        <v>56.670701754386002</v>
      </c>
      <c r="Y508" s="327">
        <v>607.00563636363597</v>
      </c>
      <c r="Z508" s="327"/>
      <c r="AA508" s="4"/>
      <c r="AB508" s="11" t="s">
        <v>374</v>
      </c>
      <c r="AC508" s="11"/>
      <c r="AD508" s="70" t="s">
        <v>375</v>
      </c>
      <c r="AE508" s="24">
        <v>34</v>
      </c>
      <c r="AF508" s="24">
        <v>13</v>
      </c>
      <c r="AG508" s="24">
        <v>6</v>
      </c>
      <c r="AH508" s="24">
        <v>6</v>
      </c>
      <c r="AI508" s="24">
        <v>6</v>
      </c>
      <c r="AJ508" s="24"/>
      <c r="AK508" s="4"/>
      <c r="AL508" s="4"/>
      <c r="AM508" s="346">
        <v>44702.22</v>
      </c>
      <c r="AN508" s="346">
        <v>1917.92</v>
      </c>
      <c r="AO508" s="346">
        <v>691.74</v>
      </c>
      <c r="AP508" s="346">
        <v>876.2</v>
      </c>
      <c r="AQ508" s="346">
        <v>2394.34</v>
      </c>
      <c r="AR508" s="346"/>
      <c r="AS508" s="328"/>
      <c r="AT508" s="328"/>
      <c r="AU508" s="346">
        <v>1277.2062857142801</v>
      </c>
      <c r="AV508" s="346">
        <v>54.797714285714299</v>
      </c>
      <c r="AW508" s="346">
        <v>20.3452941176471</v>
      </c>
      <c r="AX508" s="346">
        <v>26.551515151515201</v>
      </c>
      <c r="AY508" s="346">
        <v>70.421764705882396</v>
      </c>
      <c r="AZ508" s="346"/>
      <c r="BA508" s="4"/>
    </row>
    <row r="509" spans="2:53">
      <c r="B509" s="11" t="s">
        <v>241</v>
      </c>
      <c r="C509" s="11"/>
      <c r="D509" s="70" t="s">
        <v>237</v>
      </c>
      <c r="E509" s="11">
        <v>1194</v>
      </c>
      <c r="F509" s="11">
        <v>763</v>
      </c>
      <c r="G509" s="11">
        <v>569</v>
      </c>
      <c r="H509" s="11">
        <v>553</v>
      </c>
      <c r="I509" s="11">
        <v>560</v>
      </c>
      <c r="J509" s="11"/>
      <c r="M509" s="327">
        <v>225319.97</v>
      </c>
      <c r="N509" s="327">
        <v>114168.69</v>
      </c>
      <c r="O509" s="327">
        <v>72563.4200000001</v>
      </c>
      <c r="P509" s="327">
        <v>89701.660000000105</v>
      </c>
      <c r="Q509" s="327">
        <v>738518.4</v>
      </c>
      <c r="R509" s="327"/>
      <c r="S509" s="328"/>
      <c r="T509" s="328"/>
      <c r="U509" s="327">
        <v>163.86906909090899</v>
      </c>
      <c r="V509" s="327">
        <v>83.031774545454596</v>
      </c>
      <c r="W509" s="327">
        <v>54.847634164777098</v>
      </c>
      <c r="X509" s="327">
        <v>68.370167682926905</v>
      </c>
      <c r="Y509" s="327">
        <v>568.09107692307703</v>
      </c>
      <c r="Z509" s="327"/>
      <c r="AA509" s="4"/>
      <c r="AB509" s="11" t="s">
        <v>1259</v>
      </c>
      <c r="AC509" s="11"/>
      <c r="AD509" s="70" t="s">
        <v>297</v>
      </c>
      <c r="AE509" s="24">
        <v>1</v>
      </c>
      <c r="AF509" s="24">
        <v>2</v>
      </c>
      <c r="AG509" s="24"/>
      <c r="AH509" s="24">
        <v>1</v>
      </c>
      <c r="AI509" s="24">
        <v>1</v>
      </c>
      <c r="AJ509" s="24"/>
      <c r="AK509" s="4"/>
      <c r="AL509" s="4"/>
      <c r="AM509" s="346">
        <v>19.09</v>
      </c>
      <c r="AN509" s="346">
        <v>17913.59</v>
      </c>
      <c r="AO509" s="346"/>
      <c r="AP509" s="346">
        <v>22.54</v>
      </c>
      <c r="AQ509" s="346">
        <v>21.82</v>
      </c>
      <c r="AR509" s="346"/>
      <c r="AS509" s="328"/>
      <c r="AT509" s="328"/>
      <c r="AU509" s="346">
        <v>9.5449999999999999</v>
      </c>
      <c r="AV509" s="346">
        <v>8956.7950000000001</v>
      </c>
      <c r="AW509" s="346"/>
      <c r="AX509" s="346">
        <v>22.54</v>
      </c>
      <c r="AY509" s="346">
        <v>21.82</v>
      </c>
      <c r="AZ509" s="346"/>
      <c r="BA509" s="4"/>
    </row>
    <row r="510" spans="2:53">
      <c r="B510" s="11" t="s">
        <v>568</v>
      </c>
      <c r="C510" s="11"/>
      <c r="D510" s="70" t="s">
        <v>569</v>
      </c>
      <c r="E510" s="11">
        <v>31</v>
      </c>
      <c r="F510" s="11">
        <v>14</v>
      </c>
      <c r="G510" s="11">
        <v>11</v>
      </c>
      <c r="H510" s="11">
        <v>8</v>
      </c>
      <c r="I510" s="11">
        <v>14</v>
      </c>
      <c r="J510" s="11"/>
      <c r="M510" s="327">
        <v>10687.64</v>
      </c>
      <c r="N510" s="327">
        <v>3594.4</v>
      </c>
      <c r="O510" s="327">
        <v>6166.48</v>
      </c>
      <c r="P510" s="327">
        <v>1465.32</v>
      </c>
      <c r="Q510" s="327">
        <v>23058.52</v>
      </c>
      <c r="R510" s="327"/>
      <c r="S510" s="328"/>
      <c r="T510" s="328"/>
      <c r="U510" s="327">
        <v>288.85513513513501</v>
      </c>
      <c r="V510" s="327">
        <v>97.145945945945996</v>
      </c>
      <c r="W510" s="327">
        <v>166.661621621622</v>
      </c>
      <c r="X510" s="327">
        <v>39.603243243243199</v>
      </c>
      <c r="Y510" s="327">
        <v>623.20324324324304</v>
      </c>
      <c r="Z510" s="327"/>
      <c r="AA510" s="4"/>
      <c r="AB510" s="11" t="s">
        <v>200</v>
      </c>
      <c r="AC510" s="11"/>
      <c r="AD510" s="70" t="s">
        <v>199</v>
      </c>
      <c r="AE510" s="24">
        <v>9</v>
      </c>
      <c r="AF510" s="24">
        <v>5</v>
      </c>
      <c r="AG510" s="24">
        <v>5</v>
      </c>
      <c r="AH510" s="24">
        <v>3</v>
      </c>
      <c r="AI510" s="24">
        <v>1</v>
      </c>
      <c r="AJ510" s="24"/>
      <c r="AK510" s="4"/>
      <c r="AL510" s="4"/>
      <c r="AM510" s="346">
        <v>924.04</v>
      </c>
      <c r="AN510" s="346">
        <v>487.6</v>
      </c>
      <c r="AO510" s="346">
        <v>658.69</v>
      </c>
      <c r="AP510" s="346">
        <v>661.87</v>
      </c>
      <c r="AQ510" s="346">
        <v>586.22</v>
      </c>
      <c r="AR510" s="346"/>
      <c r="AS510" s="328"/>
      <c r="AT510" s="328"/>
      <c r="AU510" s="346">
        <v>102.671111111111</v>
      </c>
      <c r="AV510" s="346">
        <v>54.177777777777798</v>
      </c>
      <c r="AW510" s="346">
        <v>73.187777777777796</v>
      </c>
      <c r="AX510" s="346">
        <v>73.541111111111107</v>
      </c>
      <c r="AY510" s="346">
        <v>65.135555555555598</v>
      </c>
      <c r="AZ510" s="346"/>
      <c r="BA510" s="4"/>
    </row>
    <row r="511" spans="2:53">
      <c r="B511" s="11" t="s">
        <v>503</v>
      </c>
      <c r="C511" s="11"/>
      <c r="D511" s="70" t="s">
        <v>504</v>
      </c>
      <c r="E511" s="11">
        <v>1</v>
      </c>
      <c r="F511" s="11">
        <v>1</v>
      </c>
      <c r="G511" s="11"/>
      <c r="H511" s="11"/>
      <c r="I511" s="11"/>
      <c r="J511" s="11"/>
      <c r="M511" s="327">
        <v>342.87</v>
      </c>
      <c r="N511" s="327">
        <v>383.54</v>
      </c>
      <c r="O511" s="327">
        <v>0</v>
      </c>
      <c r="P511" s="327"/>
      <c r="Q511" s="327"/>
      <c r="R511" s="327"/>
      <c r="S511" s="328"/>
      <c r="T511" s="328"/>
      <c r="U511" s="327">
        <v>342.87</v>
      </c>
      <c r="V511" s="327">
        <v>383.54</v>
      </c>
      <c r="W511" s="327">
        <v>0</v>
      </c>
      <c r="X511" s="327"/>
      <c r="Y511" s="327"/>
      <c r="Z511" s="327"/>
      <c r="AA511" s="4"/>
      <c r="AB511" s="11" t="s">
        <v>1313</v>
      </c>
      <c r="AC511" s="11"/>
      <c r="AD511" s="70" t="s">
        <v>199</v>
      </c>
      <c r="AE511" s="24">
        <v>1</v>
      </c>
      <c r="AF511" s="24">
        <v>1</v>
      </c>
      <c r="AG511" s="24">
        <v>1</v>
      </c>
      <c r="AH511" s="24"/>
      <c r="AI511" s="24"/>
      <c r="AJ511" s="24"/>
      <c r="AK511" s="4"/>
      <c r="AL511" s="4"/>
      <c r="AM511" s="346">
        <v>111.43</v>
      </c>
      <c r="AN511" s="346">
        <v>118.57</v>
      </c>
      <c r="AO511" s="346">
        <v>79.27</v>
      </c>
      <c r="AP511" s="346">
        <v>0</v>
      </c>
      <c r="AQ511" s="346">
        <v>0</v>
      </c>
      <c r="AR511" s="346"/>
      <c r="AS511" s="328"/>
      <c r="AT511" s="328"/>
      <c r="AU511" s="346">
        <v>111.43</v>
      </c>
      <c r="AV511" s="346">
        <v>118.57</v>
      </c>
      <c r="AW511" s="346">
        <v>79.27</v>
      </c>
      <c r="AX511" s="346">
        <v>0</v>
      </c>
      <c r="AY511" s="346">
        <v>0</v>
      </c>
      <c r="AZ511" s="346"/>
      <c r="BA511" s="4"/>
    </row>
    <row r="512" spans="2:53">
      <c r="B512" s="11" t="s">
        <v>1309</v>
      </c>
      <c r="C512" s="11"/>
      <c r="D512" s="70" t="s">
        <v>262</v>
      </c>
      <c r="E512" s="11">
        <v>1</v>
      </c>
      <c r="F512" s="11"/>
      <c r="G512" s="11"/>
      <c r="H512" s="11"/>
      <c r="I512" s="11"/>
      <c r="J512" s="11"/>
      <c r="M512" s="327">
        <v>280.97000000000003</v>
      </c>
      <c r="N512" s="327">
        <v>0</v>
      </c>
      <c r="O512" s="327">
        <v>0</v>
      </c>
      <c r="P512" s="327">
        <v>0</v>
      </c>
      <c r="Q512" s="327">
        <v>0</v>
      </c>
      <c r="R512" s="327"/>
      <c r="S512" s="328"/>
      <c r="T512" s="328"/>
      <c r="U512" s="327">
        <v>280.97000000000003</v>
      </c>
      <c r="V512" s="327">
        <v>0</v>
      </c>
      <c r="W512" s="327">
        <v>0</v>
      </c>
      <c r="X512" s="327">
        <v>0</v>
      </c>
      <c r="Y512" s="327">
        <v>0</v>
      </c>
      <c r="Z512" s="327"/>
      <c r="AA512" s="4"/>
      <c r="AB512" s="11" t="s">
        <v>528</v>
      </c>
      <c r="AC512" s="11"/>
      <c r="AD512" s="70" t="s">
        <v>529</v>
      </c>
      <c r="AE512" s="24">
        <v>13</v>
      </c>
      <c r="AF512" s="24">
        <v>6</v>
      </c>
      <c r="AG512" s="24">
        <v>4</v>
      </c>
      <c r="AH512" s="24">
        <v>2</v>
      </c>
      <c r="AI512" s="24">
        <v>2</v>
      </c>
      <c r="AJ512" s="24"/>
      <c r="AK512" s="4"/>
      <c r="AL512" s="4"/>
      <c r="AM512" s="346">
        <v>2376.86</v>
      </c>
      <c r="AN512" s="346">
        <v>1605.45</v>
      </c>
      <c r="AO512" s="346">
        <v>1457.86</v>
      </c>
      <c r="AP512" s="346">
        <v>34.33</v>
      </c>
      <c r="AQ512" s="346">
        <v>77.84</v>
      </c>
      <c r="AR512" s="346"/>
      <c r="AS512" s="328"/>
      <c r="AT512" s="328"/>
      <c r="AU512" s="346">
        <v>182.83538461538501</v>
      </c>
      <c r="AV512" s="346">
        <v>123.496153846154</v>
      </c>
      <c r="AW512" s="346">
        <v>161.98444444444399</v>
      </c>
      <c r="AX512" s="346">
        <v>3.8144444444444399</v>
      </c>
      <c r="AY512" s="346">
        <v>8.6488888888888908</v>
      </c>
      <c r="AZ512" s="346"/>
      <c r="BA512" s="4"/>
    </row>
    <row r="513" spans="2:53">
      <c r="B513" s="11" t="s">
        <v>536</v>
      </c>
      <c r="C513" s="11"/>
      <c r="D513" s="70" t="s">
        <v>537</v>
      </c>
      <c r="E513" s="11">
        <v>31</v>
      </c>
      <c r="F513" s="11">
        <v>13</v>
      </c>
      <c r="G513" s="11">
        <v>10</v>
      </c>
      <c r="H513" s="11">
        <v>9</v>
      </c>
      <c r="I513" s="11">
        <v>11</v>
      </c>
      <c r="J513" s="11"/>
      <c r="M513" s="327">
        <v>6473.84</v>
      </c>
      <c r="N513" s="327">
        <v>2802.14</v>
      </c>
      <c r="O513" s="327">
        <v>2260.29</v>
      </c>
      <c r="P513" s="327">
        <v>2362.29</v>
      </c>
      <c r="Q513" s="327">
        <v>21640.26</v>
      </c>
      <c r="R513" s="327"/>
      <c r="S513" s="328"/>
      <c r="T513" s="328"/>
      <c r="U513" s="327">
        <v>184.96685714285701</v>
      </c>
      <c r="V513" s="327">
        <v>80.061142857142897</v>
      </c>
      <c r="W513" s="327">
        <v>75.343000000000004</v>
      </c>
      <c r="X513" s="327">
        <v>81.458275862069002</v>
      </c>
      <c r="Y513" s="327">
        <v>746.21586206896495</v>
      </c>
      <c r="Z513" s="327"/>
      <c r="AA513" s="4"/>
      <c r="AB513" s="11" t="s">
        <v>1260</v>
      </c>
      <c r="AC513" s="11"/>
      <c r="AD513" s="70" t="s">
        <v>199</v>
      </c>
      <c r="AE513" s="24">
        <v>3</v>
      </c>
      <c r="AF513" s="24">
        <v>2</v>
      </c>
      <c r="AG513" s="24">
        <v>2</v>
      </c>
      <c r="AH513" s="24">
        <v>1</v>
      </c>
      <c r="AI513" s="24">
        <v>1</v>
      </c>
      <c r="AJ513" s="24"/>
      <c r="AK513" s="4"/>
      <c r="AL513" s="4"/>
      <c r="AM513" s="346">
        <v>332.92</v>
      </c>
      <c r="AN513" s="346">
        <v>336.69</v>
      </c>
      <c r="AO513" s="346">
        <v>340.23</v>
      </c>
      <c r="AP513" s="346">
        <v>18.68</v>
      </c>
      <c r="AQ513" s="346">
        <v>72.03</v>
      </c>
      <c r="AR513" s="346"/>
      <c r="AS513" s="328"/>
      <c r="AT513" s="328"/>
      <c r="AU513" s="346">
        <v>110.973333333333</v>
      </c>
      <c r="AV513" s="346">
        <v>112.23</v>
      </c>
      <c r="AW513" s="346">
        <v>113.41</v>
      </c>
      <c r="AX513" s="346">
        <v>6.2266666666666701</v>
      </c>
      <c r="AY513" s="346">
        <v>24.01</v>
      </c>
      <c r="AZ513" s="346"/>
      <c r="BA513" s="4"/>
    </row>
    <row r="514" spans="2:53">
      <c r="B514" s="11" t="s">
        <v>1232</v>
      </c>
      <c r="C514" s="11"/>
      <c r="D514" s="70" t="s">
        <v>199</v>
      </c>
      <c r="E514" s="11">
        <v>37</v>
      </c>
      <c r="F514" s="11">
        <v>25</v>
      </c>
      <c r="G514" s="11">
        <v>11</v>
      </c>
      <c r="H514" s="11">
        <v>7</v>
      </c>
      <c r="I514" s="11">
        <v>7</v>
      </c>
      <c r="J514" s="11"/>
      <c r="M514" s="327">
        <v>4035.82</v>
      </c>
      <c r="N514" s="327">
        <v>2206.2800000000002</v>
      </c>
      <c r="O514" s="327">
        <v>988.5</v>
      </c>
      <c r="P514" s="327">
        <v>1010.58</v>
      </c>
      <c r="Q514" s="327">
        <v>15885.14</v>
      </c>
      <c r="R514" s="327"/>
      <c r="S514" s="328"/>
      <c r="T514" s="328"/>
      <c r="U514" s="327">
        <v>87.735217391304303</v>
      </c>
      <c r="V514" s="327">
        <v>47.9626086956522</v>
      </c>
      <c r="W514" s="327">
        <v>23.535714285714299</v>
      </c>
      <c r="X514" s="327">
        <v>24.0614285714286</v>
      </c>
      <c r="Y514" s="327">
        <v>378.217619047619</v>
      </c>
      <c r="Z514" s="327"/>
      <c r="AA514" s="4"/>
      <c r="AB514" s="11" t="s">
        <v>365</v>
      </c>
      <c r="AC514" s="11"/>
      <c r="AD514" s="70" t="s">
        <v>362</v>
      </c>
      <c r="AE514" s="24">
        <v>5</v>
      </c>
      <c r="AF514" s="24"/>
      <c r="AG514" s="24"/>
      <c r="AH514" s="24"/>
      <c r="AI514" s="24"/>
      <c r="AJ514" s="24"/>
      <c r="AK514" s="4"/>
      <c r="AL514" s="4"/>
      <c r="AM514" s="346">
        <v>7072.97</v>
      </c>
      <c r="AN514" s="346">
        <v>0</v>
      </c>
      <c r="AO514" s="346">
        <v>0</v>
      </c>
      <c r="AP514" s="346">
        <v>0</v>
      </c>
      <c r="AQ514" s="346">
        <v>0</v>
      </c>
      <c r="AR514" s="346"/>
      <c r="AS514" s="328"/>
      <c r="AT514" s="328"/>
      <c r="AU514" s="346">
        <v>1414.5940000000001</v>
      </c>
      <c r="AV514" s="346">
        <v>0</v>
      </c>
      <c r="AW514" s="346">
        <v>0</v>
      </c>
      <c r="AX514" s="346">
        <v>0</v>
      </c>
      <c r="AY514" s="346">
        <v>0</v>
      </c>
      <c r="AZ514" s="346"/>
      <c r="BA514" s="4"/>
    </row>
    <row r="515" spans="2:53">
      <c r="B515" s="11" t="s">
        <v>474</v>
      </c>
      <c r="C515" s="11"/>
      <c r="D515" s="70" t="s">
        <v>475</v>
      </c>
      <c r="E515" s="11">
        <v>48</v>
      </c>
      <c r="F515" s="11">
        <v>28</v>
      </c>
      <c r="G515" s="11">
        <v>24</v>
      </c>
      <c r="H515" s="11">
        <v>25</v>
      </c>
      <c r="I515" s="11">
        <v>31</v>
      </c>
      <c r="J515" s="11"/>
      <c r="M515" s="327">
        <v>12272.52</v>
      </c>
      <c r="N515" s="327">
        <v>5972.98</v>
      </c>
      <c r="O515" s="327">
        <v>3982.05</v>
      </c>
      <c r="P515" s="327">
        <v>5610.55</v>
      </c>
      <c r="Q515" s="327">
        <v>58664.5</v>
      </c>
      <c r="R515" s="327"/>
      <c r="S515" s="328"/>
      <c r="T515" s="328"/>
      <c r="U515" s="327">
        <v>211.59517241379299</v>
      </c>
      <c r="V515" s="327">
        <v>102.98241379310301</v>
      </c>
      <c r="W515" s="327">
        <v>72.400909090909096</v>
      </c>
      <c r="X515" s="327">
        <v>103.89907407407399</v>
      </c>
      <c r="Y515" s="327">
        <v>1106.87735849057</v>
      </c>
      <c r="Z515" s="327"/>
      <c r="AA515" s="4"/>
      <c r="AB515" s="11" t="s">
        <v>480</v>
      </c>
      <c r="AC515" s="11"/>
      <c r="AD515" s="70" t="s">
        <v>232</v>
      </c>
      <c r="AE515" s="24">
        <v>1</v>
      </c>
      <c r="AF515" s="24"/>
      <c r="AG515" s="24"/>
      <c r="AH515" s="24"/>
      <c r="AI515" s="24"/>
      <c r="AJ515" s="24"/>
      <c r="AK515" s="4"/>
      <c r="AL515" s="4"/>
      <c r="AM515" s="346">
        <v>525.37</v>
      </c>
      <c r="AN515" s="346">
        <v>0</v>
      </c>
      <c r="AO515" s="346">
        <v>0</v>
      </c>
      <c r="AP515" s="346">
        <v>0</v>
      </c>
      <c r="AQ515" s="346">
        <v>0</v>
      </c>
      <c r="AR515" s="346"/>
      <c r="AS515" s="328"/>
      <c r="AT515" s="328"/>
      <c r="AU515" s="346">
        <v>525.37</v>
      </c>
      <c r="AV515" s="346">
        <v>0</v>
      </c>
      <c r="AW515" s="346">
        <v>0</v>
      </c>
      <c r="AX515" s="346">
        <v>0</v>
      </c>
      <c r="AY515" s="346">
        <v>0</v>
      </c>
      <c r="AZ515" s="346"/>
      <c r="BA515" s="4"/>
    </row>
    <row r="516" spans="2:53">
      <c r="B516" s="11" t="s">
        <v>290</v>
      </c>
      <c r="C516" s="11"/>
      <c r="D516" s="70" t="s">
        <v>291</v>
      </c>
      <c r="E516" s="11">
        <v>78</v>
      </c>
      <c r="F516" s="11">
        <v>68</v>
      </c>
      <c r="G516" s="11">
        <v>62</v>
      </c>
      <c r="H516" s="11">
        <v>47</v>
      </c>
      <c r="I516" s="11">
        <v>48</v>
      </c>
      <c r="J516" s="11"/>
      <c r="M516" s="327">
        <v>8872.33</v>
      </c>
      <c r="N516" s="327">
        <v>4946.07</v>
      </c>
      <c r="O516" s="327">
        <v>4921.43</v>
      </c>
      <c r="P516" s="327">
        <v>5166.79</v>
      </c>
      <c r="Q516" s="327">
        <v>36659.1</v>
      </c>
      <c r="R516" s="327"/>
      <c r="S516" s="328"/>
      <c r="T516" s="328"/>
      <c r="U516" s="327">
        <v>98.5814444444445</v>
      </c>
      <c r="V516" s="327">
        <v>54.956333333333298</v>
      </c>
      <c r="W516" s="327">
        <v>61.517874999999997</v>
      </c>
      <c r="X516" s="327">
        <v>65.402405063291098</v>
      </c>
      <c r="Y516" s="327">
        <v>458.23874999999998</v>
      </c>
      <c r="Z516" s="327"/>
      <c r="AA516" s="4"/>
      <c r="AB516" s="11" t="s">
        <v>480</v>
      </c>
      <c r="AC516" s="11"/>
      <c r="AD516" s="70" t="s">
        <v>481</v>
      </c>
      <c r="AE516" s="24">
        <v>21</v>
      </c>
      <c r="AF516" s="24">
        <v>12</v>
      </c>
      <c r="AG516" s="24">
        <v>9</v>
      </c>
      <c r="AH516" s="24">
        <v>9</v>
      </c>
      <c r="AI516" s="24">
        <v>7</v>
      </c>
      <c r="AJ516" s="24"/>
      <c r="AK516" s="4"/>
      <c r="AL516" s="4"/>
      <c r="AM516" s="346">
        <v>7132.28</v>
      </c>
      <c r="AN516" s="346">
        <v>8422.44</v>
      </c>
      <c r="AO516" s="346">
        <v>2931.34</v>
      </c>
      <c r="AP516" s="346">
        <v>2499.2399999999998</v>
      </c>
      <c r="AQ516" s="346">
        <v>19021.189999999999</v>
      </c>
      <c r="AR516" s="346"/>
      <c r="AS516" s="328"/>
      <c r="AT516" s="328"/>
      <c r="AU516" s="346">
        <v>339.63238095238103</v>
      </c>
      <c r="AV516" s="346">
        <v>401.068571428572</v>
      </c>
      <c r="AW516" s="346">
        <v>139.587619047619</v>
      </c>
      <c r="AX516" s="346">
        <v>119.01142857142899</v>
      </c>
      <c r="AY516" s="346">
        <v>905.77095238095296</v>
      </c>
      <c r="AZ516" s="346"/>
      <c r="BA516" s="4"/>
    </row>
    <row r="517" spans="2:53">
      <c r="B517" s="11" t="s">
        <v>648</v>
      </c>
      <c r="C517" s="11"/>
      <c r="D517" s="70" t="s">
        <v>199</v>
      </c>
      <c r="E517" s="11">
        <v>12</v>
      </c>
      <c r="F517" s="11">
        <v>7</v>
      </c>
      <c r="G517" s="11">
        <v>4</v>
      </c>
      <c r="H517" s="11">
        <v>2</v>
      </c>
      <c r="I517" s="11">
        <v>2</v>
      </c>
      <c r="J517" s="11"/>
      <c r="M517" s="327">
        <v>1573.81</v>
      </c>
      <c r="N517" s="327">
        <v>849.8</v>
      </c>
      <c r="O517" s="327">
        <v>395.31</v>
      </c>
      <c r="P517" s="327">
        <v>664.27</v>
      </c>
      <c r="Q517" s="327">
        <v>9290.11</v>
      </c>
      <c r="R517" s="327"/>
      <c r="S517" s="328"/>
      <c r="T517" s="328"/>
      <c r="U517" s="327">
        <v>131.150833333333</v>
      </c>
      <c r="V517" s="327">
        <v>70.816666666666706</v>
      </c>
      <c r="W517" s="327">
        <v>32.942500000000003</v>
      </c>
      <c r="X517" s="327">
        <v>60.388181818181799</v>
      </c>
      <c r="Y517" s="327">
        <v>844.55545454545495</v>
      </c>
      <c r="Z517" s="327"/>
      <c r="AA517" s="4"/>
      <c r="AB517" s="11" t="s">
        <v>251</v>
      </c>
      <c r="AC517" s="11"/>
      <c r="AD517" s="70" t="s">
        <v>195</v>
      </c>
      <c r="AE517" s="24">
        <v>1</v>
      </c>
      <c r="AF517" s="24"/>
      <c r="AG517" s="24"/>
      <c r="AH517" s="24"/>
      <c r="AI517" s="24"/>
      <c r="AJ517" s="24"/>
      <c r="AK517" s="4"/>
      <c r="AL517" s="4"/>
      <c r="AM517" s="346">
        <v>67.290000000000006</v>
      </c>
      <c r="AN517" s="346">
        <v>0</v>
      </c>
      <c r="AO517" s="346">
        <v>0</v>
      </c>
      <c r="AP517" s="346">
        <v>0</v>
      </c>
      <c r="AQ517" s="346">
        <v>0</v>
      </c>
      <c r="AR517" s="346"/>
      <c r="AS517" s="328"/>
      <c r="AT517" s="328"/>
      <c r="AU517" s="346">
        <v>67.290000000000006</v>
      </c>
      <c r="AV517" s="346">
        <v>0</v>
      </c>
      <c r="AW517" s="346">
        <v>0</v>
      </c>
      <c r="AX517" s="346">
        <v>0</v>
      </c>
      <c r="AY517" s="346">
        <v>0</v>
      </c>
      <c r="AZ517" s="346"/>
      <c r="BA517" s="4"/>
    </row>
    <row r="518" spans="2:53">
      <c r="B518" s="11" t="s">
        <v>578</v>
      </c>
      <c r="C518" s="11"/>
      <c r="D518" s="70" t="s">
        <v>284</v>
      </c>
      <c r="E518" s="11">
        <v>2</v>
      </c>
      <c r="F518" s="11">
        <v>2</v>
      </c>
      <c r="G518" s="11">
        <v>2</v>
      </c>
      <c r="H518" s="11">
        <v>2</v>
      </c>
      <c r="I518" s="11">
        <v>1</v>
      </c>
      <c r="J518" s="11"/>
      <c r="M518" s="327">
        <v>294.38</v>
      </c>
      <c r="N518" s="327">
        <v>307.13</v>
      </c>
      <c r="O518" s="327">
        <v>229.8</v>
      </c>
      <c r="P518" s="327">
        <v>306.14</v>
      </c>
      <c r="Q518" s="327">
        <v>1764.97</v>
      </c>
      <c r="R518" s="327"/>
      <c r="S518" s="328"/>
      <c r="T518" s="328"/>
      <c r="U518" s="327">
        <v>98.126666666666694</v>
      </c>
      <c r="V518" s="327">
        <v>102.37666666666701</v>
      </c>
      <c r="W518" s="327">
        <v>76.599999999999994</v>
      </c>
      <c r="X518" s="327">
        <v>102.04666666666699</v>
      </c>
      <c r="Y518" s="327">
        <v>588.32333333333304</v>
      </c>
      <c r="Z518" s="327"/>
      <c r="AA518" s="4"/>
      <c r="AB518" s="11" t="s">
        <v>251</v>
      </c>
      <c r="AC518" s="11"/>
      <c r="AD518" s="70" t="s">
        <v>249</v>
      </c>
      <c r="AE518" s="24">
        <v>127</v>
      </c>
      <c r="AF518" s="24">
        <v>62</v>
      </c>
      <c r="AG518" s="24">
        <v>46</v>
      </c>
      <c r="AH518" s="24">
        <v>35</v>
      </c>
      <c r="AI518" s="24">
        <v>30</v>
      </c>
      <c r="AJ518" s="24"/>
      <c r="AK518" s="4"/>
      <c r="AL518" s="4"/>
      <c r="AM518" s="346">
        <v>65262.19</v>
      </c>
      <c r="AN518" s="346">
        <v>16781.62</v>
      </c>
      <c r="AO518" s="346">
        <v>11061.66</v>
      </c>
      <c r="AP518" s="346">
        <v>9479.25</v>
      </c>
      <c r="AQ518" s="346">
        <v>14716.03</v>
      </c>
      <c r="AR518" s="346"/>
      <c r="AS518" s="328"/>
      <c r="AT518" s="328"/>
      <c r="AU518" s="346">
        <v>494.41053030302999</v>
      </c>
      <c r="AV518" s="346">
        <v>127.133484848485</v>
      </c>
      <c r="AW518" s="346">
        <v>87.790952380952405</v>
      </c>
      <c r="AX518" s="346">
        <v>75.232142857142904</v>
      </c>
      <c r="AY518" s="346">
        <v>116.793888888889</v>
      </c>
      <c r="AZ518" s="346"/>
      <c r="BA518" s="4"/>
    </row>
    <row r="519" spans="2:53">
      <c r="B519" s="11" t="s">
        <v>303</v>
      </c>
      <c r="C519" s="11"/>
      <c r="D519" s="70" t="s">
        <v>302</v>
      </c>
      <c r="E519" s="11">
        <v>190</v>
      </c>
      <c r="F519" s="11">
        <v>115</v>
      </c>
      <c r="G519" s="11">
        <v>91</v>
      </c>
      <c r="H519" s="11">
        <v>79</v>
      </c>
      <c r="I519" s="11">
        <v>81</v>
      </c>
      <c r="J519" s="11"/>
      <c r="M519" s="327">
        <v>45908.87</v>
      </c>
      <c r="N519" s="327">
        <v>23546.639999999999</v>
      </c>
      <c r="O519" s="327">
        <v>15649.13</v>
      </c>
      <c r="P519" s="327">
        <v>16713.32</v>
      </c>
      <c r="Q519" s="327">
        <v>184582.89</v>
      </c>
      <c r="R519" s="327"/>
      <c r="S519" s="328"/>
      <c r="T519" s="328"/>
      <c r="U519" s="327">
        <v>215.534600938967</v>
      </c>
      <c r="V519" s="327">
        <v>110.547605633803</v>
      </c>
      <c r="W519" s="327">
        <v>74.876220095693796</v>
      </c>
      <c r="X519" s="327">
        <v>79.968038277511994</v>
      </c>
      <c r="Y519" s="327">
        <v>883.17172248803899</v>
      </c>
      <c r="Z519" s="327"/>
      <c r="AA519" s="4"/>
      <c r="AB519" s="11" t="s">
        <v>279</v>
      </c>
      <c r="AC519" s="11"/>
      <c r="AD519" s="70" t="s">
        <v>280</v>
      </c>
      <c r="AE519" s="24">
        <v>22</v>
      </c>
      <c r="AF519" s="24">
        <v>15</v>
      </c>
      <c r="AG519" s="24">
        <v>8</v>
      </c>
      <c r="AH519" s="24">
        <v>8</v>
      </c>
      <c r="AI519" s="24">
        <v>6</v>
      </c>
      <c r="AJ519" s="24"/>
      <c r="AK519" s="4"/>
      <c r="AL519" s="4"/>
      <c r="AM519" s="346">
        <v>4781.1099999999997</v>
      </c>
      <c r="AN519" s="346">
        <v>2796.48</v>
      </c>
      <c r="AO519" s="346">
        <v>370.69</v>
      </c>
      <c r="AP519" s="346">
        <v>801.62</v>
      </c>
      <c r="AQ519" s="346">
        <v>2153.35</v>
      </c>
      <c r="AR519" s="346"/>
      <c r="AS519" s="328"/>
      <c r="AT519" s="328"/>
      <c r="AU519" s="346">
        <v>217.32318181818201</v>
      </c>
      <c r="AV519" s="346">
        <v>127.112727272727</v>
      </c>
      <c r="AW519" s="346">
        <v>17.651904761904799</v>
      </c>
      <c r="AX519" s="346">
        <v>40.081000000000003</v>
      </c>
      <c r="AY519" s="346">
        <v>102.540476190476</v>
      </c>
      <c r="AZ519" s="346"/>
      <c r="BA519" s="4"/>
    </row>
    <row r="520" spans="2:53">
      <c r="B520" s="11" t="s">
        <v>580</v>
      </c>
      <c r="C520" s="11"/>
      <c r="D520" s="70" t="s">
        <v>284</v>
      </c>
      <c r="E520" s="11">
        <v>5</v>
      </c>
      <c r="F520" s="11">
        <v>3</v>
      </c>
      <c r="G520" s="11">
        <v>3</v>
      </c>
      <c r="H520" s="11">
        <v>2</v>
      </c>
      <c r="I520" s="11">
        <v>2</v>
      </c>
      <c r="J520" s="11"/>
      <c r="M520" s="327">
        <v>1213.8499999999999</v>
      </c>
      <c r="N520" s="327">
        <v>493.43</v>
      </c>
      <c r="O520" s="327">
        <v>515.09</v>
      </c>
      <c r="P520" s="327">
        <v>359.3</v>
      </c>
      <c r="Q520" s="327">
        <v>8457.0300000000007</v>
      </c>
      <c r="R520" s="327"/>
      <c r="S520" s="328"/>
      <c r="T520" s="328"/>
      <c r="U520" s="327">
        <v>242.77</v>
      </c>
      <c r="V520" s="327">
        <v>98.686000000000007</v>
      </c>
      <c r="W520" s="327">
        <v>103.018</v>
      </c>
      <c r="X520" s="327">
        <v>71.86</v>
      </c>
      <c r="Y520" s="327">
        <v>1691.4059999999999</v>
      </c>
      <c r="Z520" s="327"/>
      <c r="AA520" s="4"/>
      <c r="AB520" s="11" t="s">
        <v>252</v>
      </c>
      <c r="AC520" s="11"/>
      <c r="AD520" s="70" t="s">
        <v>253</v>
      </c>
      <c r="AE520" s="24">
        <v>109</v>
      </c>
      <c r="AF520" s="24">
        <v>54</v>
      </c>
      <c r="AG520" s="24">
        <v>40</v>
      </c>
      <c r="AH520" s="24">
        <v>33</v>
      </c>
      <c r="AI520" s="24">
        <v>27</v>
      </c>
      <c r="AJ520" s="24"/>
      <c r="AK520" s="4"/>
      <c r="AL520" s="4"/>
      <c r="AM520" s="346">
        <v>42548.3</v>
      </c>
      <c r="AN520" s="346">
        <v>9240.84</v>
      </c>
      <c r="AO520" s="346">
        <v>5823.88</v>
      </c>
      <c r="AP520" s="346">
        <v>4051.2</v>
      </c>
      <c r="AQ520" s="346">
        <v>4119.7299999999996</v>
      </c>
      <c r="AR520" s="346"/>
      <c r="AS520" s="328"/>
      <c r="AT520" s="328"/>
      <c r="AU520" s="346">
        <v>369.98521739130399</v>
      </c>
      <c r="AV520" s="346">
        <v>80.355130434782595</v>
      </c>
      <c r="AW520" s="346">
        <v>51.086666666666702</v>
      </c>
      <c r="AX520" s="346">
        <v>37.166972477064199</v>
      </c>
      <c r="AY520" s="346">
        <v>36.1379824561403</v>
      </c>
      <c r="AZ520" s="346"/>
      <c r="BA520" s="4"/>
    </row>
    <row r="521" spans="2:53">
      <c r="B521" s="11" t="s">
        <v>581</v>
      </c>
      <c r="C521" s="11"/>
      <c r="D521" s="70" t="s">
        <v>284</v>
      </c>
      <c r="E521" s="11">
        <v>2</v>
      </c>
      <c r="F521" s="11">
        <v>1</v>
      </c>
      <c r="G521" s="11">
        <v>1</v>
      </c>
      <c r="H521" s="11">
        <v>2</v>
      </c>
      <c r="I521" s="11">
        <v>2</v>
      </c>
      <c r="J521" s="11"/>
      <c r="M521" s="327">
        <v>433.02</v>
      </c>
      <c r="N521" s="327">
        <v>5.77</v>
      </c>
      <c r="O521" s="327">
        <v>5</v>
      </c>
      <c r="P521" s="327">
        <v>161.21</v>
      </c>
      <c r="Q521" s="327">
        <v>2907.29</v>
      </c>
      <c r="R521" s="327"/>
      <c r="S521" s="328"/>
      <c r="T521" s="328"/>
      <c r="U521" s="327">
        <v>216.51</v>
      </c>
      <c r="V521" s="327">
        <v>2.8849999999999998</v>
      </c>
      <c r="W521" s="327">
        <v>2.5</v>
      </c>
      <c r="X521" s="327">
        <v>80.605000000000004</v>
      </c>
      <c r="Y521" s="327">
        <v>1453.645</v>
      </c>
      <c r="Z521" s="327"/>
      <c r="AA521" s="4"/>
      <c r="AB521" s="11" t="s">
        <v>526</v>
      </c>
      <c r="AC521" s="11"/>
      <c r="AD521" s="70" t="s">
        <v>527</v>
      </c>
      <c r="AE521" s="24">
        <v>43</v>
      </c>
      <c r="AF521" s="24">
        <v>24</v>
      </c>
      <c r="AG521" s="24">
        <v>20</v>
      </c>
      <c r="AH521" s="24">
        <v>16</v>
      </c>
      <c r="AI521" s="24">
        <v>16</v>
      </c>
      <c r="AJ521" s="24"/>
      <c r="AK521" s="4"/>
      <c r="AL521" s="4"/>
      <c r="AM521" s="346">
        <v>8407.9</v>
      </c>
      <c r="AN521" s="346">
        <v>5713.83</v>
      </c>
      <c r="AO521" s="346">
        <v>6610.81</v>
      </c>
      <c r="AP521" s="346">
        <v>6703.39</v>
      </c>
      <c r="AQ521" s="346">
        <v>47240.3</v>
      </c>
      <c r="AR521" s="346"/>
      <c r="AS521" s="328"/>
      <c r="AT521" s="328"/>
      <c r="AU521" s="346">
        <v>191.088636363636</v>
      </c>
      <c r="AV521" s="346">
        <v>129.859772727273</v>
      </c>
      <c r="AW521" s="346">
        <v>188.880285714286</v>
      </c>
      <c r="AX521" s="346">
        <v>186.20527777777801</v>
      </c>
      <c r="AY521" s="346">
        <v>1312.2305555555599</v>
      </c>
      <c r="AZ521" s="346"/>
      <c r="BA521" s="4"/>
    </row>
    <row r="522" spans="2:53">
      <c r="B522" s="11" t="s">
        <v>246</v>
      </c>
      <c r="C522" s="11"/>
      <c r="D522" s="70" t="s">
        <v>247</v>
      </c>
      <c r="E522" s="11">
        <v>150</v>
      </c>
      <c r="F522" s="11">
        <v>99</v>
      </c>
      <c r="G522" s="11">
        <v>73</v>
      </c>
      <c r="H522" s="11">
        <v>63</v>
      </c>
      <c r="I522" s="11">
        <v>70</v>
      </c>
      <c r="J522" s="11"/>
      <c r="M522" s="327">
        <v>24975.64</v>
      </c>
      <c r="N522" s="327">
        <v>15204.9</v>
      </c>
      <c r="O522" s="327">
        <v>8418.84</v>
      </c>
      <c r="P522" s="327">
        <v>8365.84</v>
      </c>
      <c r="Q522" s="327">
        <v>88872.35</v>
      </c>
      <c r="R522" s="327"/>
      <c r="S522" s="328"/>
      <c r="T522" s="328"/>
      <c r="U522" s="327">
        <v>144.36786127167599</v>
      </c>
      <c r="V522" s="327">
        <v>87.889595375722607</v>
      </c>
      <c r="W522" s="327">
        <v>51.334390243902398</v>
      </c>
      <c r="X522" s="327">
        <v>51.9617391304348</v>
      </c>
      <c r="Y522" s="327">
        <v>558.94559748427696</v>
      </c>
      <c r="Z522" s="327"/>
      <c r="AA522" s="4"/>
      <c r="AB522" s="11" t="s">
        <v>256</v>
      </c>
      <c r="AC522" s="11"/>
      <c r="AD522" s="70" t="s">
        <v>255</v>
      </c>
      <c r="AE522" s="24">
        <v>6</v>
      </c>
      <c r="AF522" s="24">
        <v>1</v>
      </c>
      <c r="AG522" s="24">
        <v>1</v>
      </c>
      <c r="AH522" s="24">
        <v>1</v>
      </c>
      <c r="AI522" s="24">
        <v>1</v>
      </c>
      <c r="AJ522" s="24"/>
      <c r="AK522" s="4"/>
      <c r="AL522" s="4"/>
      <c r="AM522" s="346">
        <v>1746.38</v>
      </c>
      <c r="AN522" s="346">
        <v>61.65</v>
      </c>
      <c r="AO522" s="346">
        <v>116.65</v>
      </c>
      <c r="AP522" s="346">
        <v>149.97999999999999</v>
      </c>
      <c r="AQ522" s="346">
        <v>253.56</v>
      </c>
      <c r="AR522" s="346"/>
      <c r="AS522" s="328"/>
      <c r="AT522" s="328"/>
      <c r="AU522" s="346">
        <v>291.06333333333299</v>
      </c>
      <c r="AV522" s="346">
        <v>10.275</v>
      </c>
      <c r="AW522" s="346">
        <v>19.441666666666698</v>
      </c>
      <c r="AX522" s="346">
        <v>24.996666666666702</v>
      </c>
      <c r="AY522" s="346">
        <v>42.26</v>
      </c>
      <c r="AZ522" s="346"/>
      <c r="BA522" s="4"/>
    </row>
    <row r="523" spans="2:53">
      <c r="B523" s="11" t="s">
        <v>254</v>
      </c>
      <c r="C523" s="11"/>
      <c r="D523" s="70" t="s">
        <v>255</v>
      </c>
      <c r="E523" s="11">
        <v>106</v>
      </c>
      <c r="F523" s="11">
        <v>60</v>
      </c>
      <c r="G523" s="11">
        <v>41</v>
      </c>
      <c r="H523" s="11">
        <v>41</v>
      </c>
      <c r="I523" s="11">
        <v>39</v>
      </c>
      <c r="J523" s="11"/>
      <c r="M523" s="327">
        <v>23808.68</v>
      </c>
      <c r="N523" s="327">
        <v>10483.07</v>
      </c>
      <c r="O523" s="327">
        <v>8017.16</v>
      </c>
      <c r="P523" s="327">
        <v>12196.64</v>
      </c>
      <c r="Q523" s="327">
        <v>77716.59</v>
      </c>
      <c r="R523" s="327"/>
      <c r="S523" s="328"/>
      <c r="T523" s="328"/>
      <c r="U523" s="327">
        <v>203.49299145299099</v>
      </c>
      <c r="V523" s="327">
        <v>89.598888888888894</v>
      </c>
      <c r="W523" s="327">
        <v>70.325964912280696</v>
      </c>
      <c r="X523" s="327">
        <v>107.93486725663701</v>
      </c>
      <c r="Y523" s="327">
        <v>693.89812500000005</v>
      </c>
      <c r="Z523" s="327"/>
      <c r="AA523" s="4"/>
      <c r="AB523" s="11" t="s">
        <v>376</v>
      </c>
      <c r="AC523" s="11"/>
      <c r="AD523" s="70" t="s">
        <v>377</v>
      </c>
      <c r="AE523" s="24">
        <v>40</v>
      </c>
      <c r="AF523" s="24">
        <v>24</v>
      </c>
      <c r="AG523" s="24">
        <v>16</v>
      </c>
      <c r="AH523" s="24">
        <v>10</v>
      </c>
      <c r="AI523" s="24">
        <v>7</v>
      </c>
      <c r="AJ523" s="24"/>
      <c r="AK523" s="4"/>
      <c r="AL523" s="4"/>
      <c r="AM523" s="346">
        <v>6131.28</v>
      </c>
      <c r="AN523" s="346">
        <v>2367.21</v>
      </c>
      <c r="AO523" s="346">
        <v>1281.93</v>
      </c>
      <c r="AP523" s="346">
        <v>982.71</v>
      </c>
      <c r="AQ523" s="346">
        <v>8118.23</v>
      </c>
      <c r="AR523" s="346"/>
      <c r="AS523" s="328"/>
      <c r="AT523" s="328"/>
      <c r="AU523" s="346">
        <v>153.28200000000001</v>
      </c>
      <c r="AV523" s="346">
        <v>59.180250000000001</v>
      </c>
      <c r="AW523" s="346">
        <v>34.646756756756801</v>
      </c>
      <c r="AX523" s="346">
        <v>25.8607894736842</v>
      </c>
      <c r="AY523" s="346">
        <v>213.63763157894701</v>
      </c>
      <c r="AZ523" s="346"/>
      <c r="BA523" s="4"/>
    </row>
    <row r="524" spans="2:53">
      <c r="B524" s="11" t="s">
        <v>476</v>
      </c>
      <c r="C524" s="11"/>
      <c r="D524" s="70" t="s">
        <v>477</v>
      </c>
      <c r="E524" s="11">
        <v>107</v>
      </c>
      <c r="F524" s="11">
        <v>150</v>
      </c>
      <c r="G524" s="11">
        <v>123</v>
      </c>
      <c r="H524" s="11">
        <v>104</v>
      </c>
      <c r="I524" s="11">
        <v>101</v>
      </c>
      <c r="J524" s="11"/>
      <c r="M524" s="327">
        <v>15721.76</v>
      </c>
      <c r="N524" s="327">
        <v>18662.650000000001</v>
      </c>
      <c r="O524" s="327">
        <v>13675.1</v>
      </c>
      <c r="P524" s="327">
        <v>12650.3</v>
      </c>
      <c r="Q524" s="327">
        <v>176411.99</v>
      </c>
      <c r="R524" s="327"/>
      <c r="S524" s="328"/>
      <c r="T524" s="328"/>
      <c r="U524" s="327">
        <v>80.213061224489806</v>
      </c>
      <c r="V524" s="327">
        <v>95.217602040816502</v>
      </c>
      <c r="W524" s="327">
        <v>83.384756097560896</v>
      </c>
      <c r="X524" s="327">
        <v>89.086619718309905</v>
      </c>
      <c r="Y524" s="327">
        <v>1191.9729054054101</v>
      </c>
      <c r="Z524" s="327"/>
      <c r="AA524" s="4"/>
      <c r="AB524" s="11" t="s">
        <v>482</v>
      </c>
      <c r="AC524" s="11"/>
      <c r="AD524" s="70" t="s">
        <v>483</v>
      </c>
      <c r="AE524" s="24">
        <v>3</v>
      </c>
      <c r="AF524" s="24">
        <v>2</v>
      </c>
      <c r="AG524" s="24">
        <v>2</v>
      </c>
      <c r="AH524" s="24">
        <v>1</v>
      </c>
      <c r="AI524" s="24">
        <v>1</v>
      </c>
      <c r="AJ524" s="24"/>
      <c r="AK524" s="4"/>
      <c r="AL524" s="4"/>
      <c r="AM524" s="346">
        <v>198.2</v>
      </c>
      <c r="AN524" s="346">
        <v>39.68</v>
      </c>
      <c r="AO524" s="346">
        <v>113.59</v>
      </c>
      <c r="AP524" s="346">
        <v>86.34</v>
      </c>
      <c r="AQ524" s="346">
        <v>258.77999999999997</v>
      </c>
      <c r="AR524" s="346"/>
      <c r="AS524" s="328"/>
      <c r="AT524" s="328"/>
      <c r="AU524" s="346">
        <v>66.066666666666706</v>
      </c>
      <c r="AV524" s="346">
        <v>13.2266666666667</v>
      </c>
      <c r="AW524" s="346">
        <v>37.863333333333301</v>
      </c>
      <c r="AX524" s="346">
        <v>28.78</v>
      </c>
      <c r="AY524" s="346">
        <v>86.26</v>
      </c>
      <c r="AZ524" s="346"/>
      <c r="BA524" s="4"/>
    </row>
    <row r="525" spans="2:53">
      <c r="B525" s="11" t="s">
        <v>490</v>
      </c>
      <c r="C525" s="11"/>
      <c r="D525" s="70" t="s">
        <v>489</v>
      </c>
      <c r="E525" s="11">
        <v>398</v>
      </c>
      <c r="F525" s="11">
        <v>315</v>
      </c>
      <c r="G525" s="11">
        <v>291</v>
      </c>
      <c r="H525" s="11">
        <v>275</v>
      </c>
      <c r="I525" s="11">
        <v>286</v>
      </c>
      <c r="J525" s="11"/>
      <c r="M525" s="327">
        <v>89252.79</v>
      </c>
      <c r="N525" s="327">
        <v>57407.34</v>
      </c>
      <c r="O525" s="327">
        <v>46882.89</v>
      </c>
      <c r="P525" s="327">
        <v>49385.89</v>
      </c>
      <c r="Q525" s="327">
        <v>528201.76</v>
      </c>
      <c r="R525" s="327"/>
      <c r="S525" s="328"/>
      <c r="T525" s="328"/>
      <c r="U525" s="327">
        <v>182.89506147540999</v>
      </c>
      <c r="V525" s="327">
        <v>117.63799180327899</v>
      </c>
      <c r="W525" s="327">
        <v>99.750829787234096</v>
      </c>
      <c r="X525" s="327">
        <v>105.97830472103</v>
      </c>
      <c r="Y525" s="327">
        <v>1133.48017167382</v>
      </c>
      <c r="Z525" s="327"/>
      <c r="AA525" s="4"/>
      <c r="AB525" s="11" t="s">
        <v>316</v>
      </c>
      <c r="AC525" s="11"/>
      <c r="AD525" s="70" t="s">
        <v>315</v>
      </c>
      <c r="AE525" s="24">
        <v>4</v>
      </c>
      <c r="AF525" s="24">
        <v>3</v>
      </c>
      <c r="AG525" s="24">
        <v>2</v>
      </c>
      <c r="AH525" s="24">
        <v>2</v>
      </c>
      <c r="AI525" s="24">
        <v>3</v>
      </c>
      <c r="AJ525" s="24"/>
      <c r="AK525" s="4"/>
      <c r="AL525" s="4"/>
      <c r="AM525" s="346">
        <v>632.69000000000005</v>
      </c>
      <c r="AN525" s="346">
        <v>614.79</v>
      </c>
      <c r="AO525" s="346">
        <v>169.08</v>
      </c>
      <c r="AP525" s="346">
        <v>184.79</v>
      </c>
      <c r="AQ525" s="346">
        <v>1372.24</v>
      </c>
      <c r="AR525" s="346"/>
      <c r="AS525" s="328"/>
      <c r="AT525" s="328"/>
      <c r="AU525" s="346">
        <v>158.17250000000001</v>
      </c>
      <c r="AV525" s="346">
        <v>153.69749999999999</v>
      </c>
      <c r="AW525" s="346">
        <v>56.36</v>
      </c>
      <c r="AX525" s="346">
        <v>61.5966666666667</v>
      </c>
      <c r="AY525" s="346">
        <v>457.41333333333301</v>
      </c>
      <c r="AZ525" s="346"/>
      <c r="BA525" s="4"/>
    </row>
    <row r="526" spans="2:53">
      <c r="B526" s="11" t="s">
        <v>222</v>
      </c>
      <c r="C526" s="11"/>
      <c r="D526" s="70" t="s">
        <v>220</v>
      </c>
      <c r="E526" s="11">
        <v>215</v>
      </c>
      <c r="F526" s="11">
        <v>153</v>
      </c>
      <c r="G526" s="11">
        <v>121</v>
      </c>
      <c r="H526" s="11">
        <v>107</v>
      </c>
      <c r="I526" s="11">
        <v>117</v>
      </c>
      <c r="J526" s="11"/>
      <c r="M526" s="327">
        <v>41224.5</v>
      </c>
      <c r="N526" s="327">
        <v>20983.63</v>
      </c>
      <c r="O526" s="327">
        <v>15509.99</v>
      </c>
      <c r="P526" s="327">
        <v>15115.5</v>
      </c>
      <c r="Q526" s="327">
        <v>163224</v>
      </c>
      <c r="R526" s="327"/>
      <c r="S526" s="328"/>
      <c r="T526" s="328"/>
      <c r="U526" s="327">
        <v>167.579268292683</v>
      </c>
      <c r="V526" s="327">
        <v>85.2993089430894</v>
      </c>
      <c r="W526" s="327">
        <v>65.168025210083997</v>
      </c>
      <c r="X526" s="327">
        <v>63.510504201680703</v>
      </c>
      <c r="Y526" s="327">
        <v>682.94560669455996</v>
      </c>
      <c r="Z526" s="327"/>
      <c r="AA526" s="4"/>
      <c r="AB526" s="11" t="s">
        <v>486</v>
      </c>
      <c r="AC526" s="11"/>
      <c r="AD526" s="70" t="s">
        <v>485</v>
      </c>
      <c r="AE526" s="24">
        <v>150</v>
      </c>
      <c r="AF526" s="24">
        <v>69</v>
      </c>
      <c r="AG526" s="24">
        <v>51</v>
      </c>
      <c r="AH526" s="24">
        <v>36</v>
      </c>
      <c r="AI526" s="24">
        <v>36</v>
      </c>
      <c r="AJ526" s="24"/>
      <c r="AK526" s="4"/>
      <c r="AL526" s="4"/>
      <c r="AM526" s="346">
        <v>109273.09</v>
      </c>
      <c r="AN526" s="346">
        <v>58979.5</v>
      </c>
      <c r="AO526" s="346">
        <v>24279.18</v>
      </c>
      <c r="AP526" s="346">
        <v>24649.86</v>
      </c>
      <c r="AQ526" s="346">
        <v>175521.9</v>
      </c>
      <c r="AR526" s="346"/>
      <c r="AS526" s="328"/>
      <c r="AT526" s="328"/>
      <c r="AU526" s="346">
        <v>678.71484472049701</v>
      </c>
      <c r="AV526" s="346">
        <v>366.33229813664599</v>
      </c>
      <c r="AW526" s="346">
        <v>158.68745098039199</v>
      </c>
      <c r="AX526" s="346">
        <v>163.24410596026499</v>
      </c>
      <c r="AY526" s="346">
        <v>1177.9993288590599</v>
      </c>
      <c r="AZ526" s="346"/>
      <c r="BA526" s="4"/>
    </row>
    <row r="527" spans="2:53">
      <c r="B527" s="11" t="s">
        <v>598</v>
      </c>
      <c r="C527" s="11"/>
      <c r="D527" s="70" t="s">
        <v>599</v>
      </c>
      <c r="E527" s="11">
        <v>8</v>
      </c>
      <c r="F527" s="11">
        <v>25</v>
      </c>
      <c r="G527" s="11">
        <v>13</v>
      </c>
      <c r="H527" s="11">
        <v>10</v>
      </c>
      <c r="I527" s="11">
        <v>12</v>
      </c>
      <c r="J527" s="11"/>
      <c r="M527" s="327">
        <v>1203.8699999999999</v>
      </c>
      <c r="N527" s="327">
        <v>4450.24</v>
      </c>
      <c r="O527" s="327">
        <v>2111.89</v>
      </c>
      <c r="P527" s="327">
        <v>1730.37</v>
      </c>
      <c r="Q527" s="327">
        <v>21897.19</v>
      </c>
      <c r="R527" s="327"/>
      <c r="S527" s="328"/>
      <c r="T527" s="328"/>
      <c r="U527" s="327">
        <v>37.620937499999997</v>
      </c>
      <c r="V527" s="327">
        <v>139.07</v>
      </c>
      <c r="W527" s="327">
        <v>68.125483870967699</v>
      </c>
      <c r="X527" s="327">
        <v>54.074062499999997</v>
      </c>
      <c r="Y527" s="327">
        <v>729.90633333333301</v>
      </c>
      <c r="Z527" s="327"/>
      <c r="AA527" s="4"/>
      <c r="AB527" s="11" t="s">
        <v>353</v>
      </c>
      <c r="AC527" s="11"/>
      <c r="AD527" s="70" t="s">
        <v>350</v>
      </c>
      <c r="AE527" s="24">
        <v>8</v>
      </c>
      <c r="AF527" s="24">
        <v>4</v>
      </c>
      <c r="AG527" s="24">
        <v>4</v>
      </c>
      <c r="AH527" s="24">
        <v>3</v>
      </c>
      <c r="AI527" s="24">
        <v>2</v>
      </c>
      <c r="AJ527" s="24"/>
      <c r="AK527" s="4"/>
      <c r="AL527" s="4"/>
      <c r="AM527" s="346">
        <v>375.84</v>
      </c>
      <c r="AN527" s="346">
        <v>128.68</v>
      </c>
      <c r="AO527" s="346">
        <v>220.05</v>
      </c>
      <c r="AP527" s="346">
        <v>66.319999999999993</v>
      </c>
      <c r="AQ527" s="346">
        <v>717.34</v>
      </c>
      <c r="AR527" s="346"/>
      <c r="AS527" s="328"/>
      <c r="AT527" s="328"/>
      <c r="AU527" s="346">
        <v>41.76</v>
      </c>
      <c r="AV527" s="346">
        <v>14.297777777777799</v>
      </c>
      <c r="AW527" s="346">
        <v>27.506250000000001</v>
      </c>
      <c r="AX527" s="346">
        <v>7.3688888888888897</v>
      </c>
      <c r="AY527" s="346">
        <v>79.704444444444405</v>
      </c>
      <c r="AZ527" s="346"/>
      <c r="BA527" s="4"/>
    </row>
    <row r="528" spans="2:53">
      <c r="B528" s="11" t="s">
        <v>478</v>
      </c>
      <c r="C528" s="11"/>
      <c r="D528" s="70" t="s">
        <v>479</v>
      </c>
      <c r="E528" s="11">
        <v>78</v>
      </c>
      <c r="F528" s="11">
        <v>58</v>
      </c>
      <c r="G528" s="11">
        <v>47</v>
      </c>
      <c r="H528" s="11">
        <v>46</v>
      </c>
      <c r="I528" s="11">
        <v>46</v>
      </c>
      <c r="J528" s="11"/>
      <c r="M528" s="327">
        <v>13460.78</v>
      </c>
      <c r="N528" s="327">
        <v>9332.9</v>
      </c>
      <c r="O528" s="327">
        <v>5024.8500000000004</v>
      </c>
      <c r="P528" s="327">
        <v>7186.08</v>
      </c>
      <c r="Q528" s="327">
        <v>56735.23</v>
      </c>
      <c r="R528" s="327"/>
      <c r="S528" s="328"/>
      <c r="T528" s="328"/>
      <c r="U528" s="327">
        <v>156.52069767441901</v>
      </c>
      <c r="V528" s="327">
        <v>108.52209302325601</v>
      </c>
      <c r="W528" s="327">
        <v>58.428488372093</v>
      </c>
      <c r="X528" s="327">
        <v>84.542117647058802</v>
      </c>
      <c r="Y528" s="327">
        <v>659.71197674418602</v>
      </c>
      <c r="Z528" s="327"/>
      <c r="AA528" s="4"/>
      <c r="AB528" s="11" t="s">
        <v>398</v>
      </c>
      <c r="AC528" s="11"/>
      <c r="AD528" s="70" t="s">
        <v>391</v>
      </c>
      <c r="AE528" s="24">
        <v>1</v>
      </c>
      <c r="AF528" s="24">
        <v>1</v>
      </c>
      <c r="AG528" s="24"/>
      <c r="AH528" s="24"/>
      <c r="AI528" s="24"/>
      <c r="AJ528" s="24"/>
      <c r="AK528" s="4"/>
      <c r="AL528" s="4"/>
      <c r="AM528" s="346">
        <v>976.31</v>
      </c>
      <c r="AN528" s="346">
        <v>435.81</v>
      </c>
      <c r="AO528" s="346">
        <v>0</v>
      </c>
      <c r="AP528" s="346">
        <v>0</v>
      </c>
      <c r="AQ528" s="346">
        <v>0</v>
      </c>
      <c r="AR528" s="346"/>
      <c r="AS528" s="328"/>
      <c r="AT528" s="328"/>
      <c r="AU528" s="346">
        <v>976.31</v>
      </c>
      <c r="AV528" s="346">
        <v>435.81</v>
      </c>
      <c r="AW528" s="346">
        <v>0</v>
      </c>
      <c r="AX528" s="346">
        <v>0</v>
      </c>
      <c r="AY528" s="346">
        <v>0</v>
      </c>
      <c r="AZ528" s="346"/>
      <c r="BA528" s="4"/>
    </row>
    <row r="529" spans="2:53">
      <c r="B529" s="11" t="s">
        <v>223</v>
      </c>
      <c r="C529" s="11"/>
      <c r="D529" s="70" t="s">
        <v>220</v>
      </c>
      <c r="E529" s="11">
        <v>2754</v>
      </c>
      <c r="F529" s="11">
        <v>2100</v>
      </c>
      <c r="G529" s="11">
        <v>1835</v>
      </c>
      <c r="H529" s="11">
        <v>1831</v>
      </c>
      <c r="I529" s="11">
        <v>1909</v>
      </c>
      <c r="J529" s="11"/>
      <c r="M529" s="327">
        <v>327351.06999999902</v>
      </c>
      <c r="N529" s="327">
        <v>210910.97</v>
      </c>
      <c r="O529" s="327">
        <v>168889</v>
      </c>
      <c r="P529" s="327">
        <v>222301.31</v>
      </c>
      <c r="Q529" s="327">
        <v>2211173.56</v>
      </c>
      <c r="R529" s="327"/>
      <c r="S529" s="328"/>
      <c r="T529" s="328"/>
      <c r="U529" s="327">
        <v>102.58573174553401</v>
      </c>
      <c r="V529" s="327">
        <v>66.095571921027997</v>
      </c>
      <c r="W529" s="327">
        <v>54.851899967521902</v>
      </c>
      <c r="X529" s="327">
        <v>73.2459011532126</v>
      </c>
      <c r="Y529" s="327">
        <v>733.14773209549196</v>
      </c>
      <c r="Z529" s="327"/>
      <c r="AA529" s="4"/>
      <c r="AB529" s="11" t="s">
        <v>398</v>
      </c>
      <c r="AC529" s="11"/>
      <c r="AD529" s="70" t="s">
        <v>395</v>
      </c>
      <c r="AE529" s="24">
        <v>28</v>
      </c>
      <c r="AF529" s="24">
        <v>10</v>
      </c>
      <c r="AG529" s="24">
        <v>9</v>
      </c>
      <c r="AH529" s="24">
        <v>7</v>
      </c>
      <c r="AI529" s="24">
        <v>5</v>
      </c>
      <c r="AJ529" s="24"/>
      <c r="AK529" s="4"/>
      <c r="AL529" s="4"/>
      <c r="AM529" s="346">
        <v>4081.56</v>
      </c>
      <c r="AN529" s="346">
        <v>1373.8200000000002</v>
      </c>
      <c r="AO529" s="346">
        <v>838.18000000000006</v>
      </c>
      <c r="AP529" s="346">
        <v>933.75</v>
      </c>
      <c r="AQ529" s="346">
        <v>4808.7699999999995</v>
      </c>
      <c r="AR529" s="346"/>
      <c r="AS529" s="328"/>
      <c r="AT529" s="328"/>
      <c r="AU529" s="346">
        <v>210.77091666666701</v>
      </c>
      <c r="AV529" s="346">
        <v>78.126666666666694</v>
      </c>
      <c r="AW529" s="346">
        <v>89.6091304347826</v>
      </c>
      <c r="AX529" s="346">
        <v>168.1759090909091</v>
      </c>
      <c r="AY529" s="346">
        <v>637.45409090909095</v>
      </c>
      <c r="AZ529" s="346"/>
      <c r="BA529" s="4"/>
    </row>
    <row r="530" spans="2:53">
      <c r="B530" s="11" t="s">
        <v>374</v>
      </c>
      <c r="C530" s="11"/>
      <c r="D530" s="70" t="s">
        <v>375</v>
      </c>
      <c r="E530" s="11">
        <v>267</v>
      </c>
      <c r="F530" s="11">
        <v>180</v>
      </c>
      <c r="G530" s="11">
        <v>130</v>
      </c>
      <c r="H530" s="11">
        <v>116</v>
      </c>
      <c r="I530" s="11">
        <v>130</v>
      </c>
      <c r="J530" s="11"/>
      <c r="M530" s="327">
        <v>42751.87</v>
      </c>
      <c r="N530" s="327">
        <v>29240.21</v>
      </c>
      <c r="O530" s="327">
        <v>18613.740000000002</v>
      </c>
      <c r="P530" s="327">
        <v>25213.73</v>
      </c>
      <c r="Q530" s="327">
        <v>186230.44</v>
      </c>
      <c r="R530" s="327"/>
      <c r="S530" s="328"/>
      <c r="T530" s="328"/>
      <c r="U530" s="327">
        <v>145.91081911262799</v>
      </c>
      <c r="V530" s="327">
        <v>99.795938566552906</v>
      </c>
      <c r="W530" s="327">
        <v>66.006170212765994</v>
      </c>
      <c r="X530" s="327">
        <v>88.469228070175504</v>
      </c>
      <c r="Y530" s="327">
        <v>667.49261648745596</v>
      </c>
      <c r="Z530" s="327"/>
      <c r="AA530" s="4"/>
      <c r="AB530" s="11" t="s">
        <v>571</v>
      </c>
      <c r="AC530" s="11"/>
      <c r="AD530" s="70" t="s">
        <v>572</v>
      </c>
      <c r="AE530" s="24">
        <v>10</v>
      </c>
      <c r="AF530" s="24">
        <v>5</v>
      </c>
      <c r="AG530" s="24">
        <v>5</v>
      </c>
      <c r="AH530" s="24">
        <v>4</v>
      </c>
      <c r="AI530" s="24">
        <v>4</v>
      </c>
      <c r="AJ530" s="24"/>
      <c r="AK530" s="4"/>
      <c r="AL530" s="4"/>
      <c r="AM530" s="346">
        <v>669.81</v>
      </c>
      <c r="AN530" s="346">
        <v>185.35</v>
      </c>
      <c r="AO530" s="346">
        <v>181.36</v>
      </c>
      <c r="AP530" s="346">
        <v>163.76</v>
      </c>
      <c r="AQ530" s="346">
        <v>7032.76</v>
      </c>
      <c r="AR530" s="346"/>
      <c r="AS530" s="328"/>
      <c r="AT530" s="328"/>
      <c r="AU530" s="346">
        <v>66.980999999999995</v>
      </c>
      <c r="AV530" s="346">
        <v>18.535</v>
      </c>
      <c r="AW530" s="346">
        <v>18.135999999999999</v>
      </c>
      <c r="AX530" s="346">
        <v>16.376000000000001</v>
      </c>
      <c r="AY530" s="346">
        <v>703.27599999999995</v>
      </c>
      <c r="AZ530" s="346"/>
      <c r="BA530" s="4"/>
    </row>
    <row r="531" spans="2:53">
      <c r="B531" s="11" t="s">
        <v>1259</v>
      </c>
      <c r="C531" s="11"/>
      <c r="D531" s="70" t="s">
        <v>297</v>
      </c>
      <c r="E531" s="11">
        <v>4</v>
      </c>
      <c r="F531" s="11">
        <v>2</v>
      </c>
      <c r="G531" s="11"/>
      <c r="H531" s="11"/>
      <c r="I531" s="11"/>
      <c r="J531" s="11"/>
      <c r="M531" s="327">
        <v>512.31999999999994</v>
      </c>
      <c r="N531" s="327">
        <v>300.56</v>
      </c>
      <c r="O531" s="327"/>
      <c r="P531" s="327">
        <v>0</v>
      </c>
      <c r="Q531" s="327">
        <v>0</v>
      </c>
      <c r="R531" s="327"/>
      <c r="S531" s="328"/>
      <c r="T531" s="328"/>
      <c r="U531" s="327">
        <v>183.773333333333</v>
      </c>
      <c r="V531" s="327">
        <v>100.18666666666699</v>
      </c>
      <c r="W531" s="327"/>
      <c r="X531" s="327">
        <v>0</v>
      </c>
      <c r="Y531" s="327">
        <v>0</v>
      </c>
      <c r="Z531" s="327"/>
      <c r="AA531" s="4"/>
      <c r="AB531" s="11" t="s">
        <v>1301</v>
      </c>
      <c r="AC531" s="11"/>
      <c r="AD531" s="70" t="s">
        <v>302</v>
      </c>
      <c r="AE531" s="24">
        <v>2</v>
      </c>
      <c r="AF531" s="24">
        <v>1</v>
      </c>
      <c r="AG531" s="24">
        <v>1</v>
      </c>
      <c r="AH531" s="24">
        <v>1</v>
      </c>
      <c r="AI531" s="24">
        <v>1</v>
      </c>
      <c r="AJ531" s="24"/>
      <c r="AK531" s="4"/>
      <c r="AL531" s="4"/>
      <c r="AM531" s="346">
        <v>917.98</v>
      </c>
      <c r="AN531" s="346">
        <v>396.14</v>
      </c>
      <c r="AO531" s="346">
        <v>584.95000000000005</v>
      </c>
      <c r="AP531" s="346">
        <v>705.96</v>
      </c>
      <c r="AQ531" s="346">
        <v>1028.3599999999999</v>
      </c>
      <c r="AR531" s="346"/>
      <c r="AS531" s="328"/>
      <c r="AT531" s="328"/>
      <c r="AU531" s="346">
        <v>458.99</v>
      </c>
      <c r="AV531" s="346">
        <v>198.07</v>
      </c>
      <c r="AW531" s="346">
        <v>292.47500000000002</v>
      </c>
      <c r="AX531" s="346">
        <v>352.98</v>
      </c>
      <c r="AY531" s="346">
        <v>514.17999999999995</v>
      </c>
      <c r="AZ531" s="346"/>
      <c r="BA531" s="4"/>
    </row>
    <row r="532" spans="2:53">
      <c r="B532" s="11" t="s">
        <v>200</v>
      </c>
      <c r="C532" s="11"/>
      <c r="D532" s="70" t="s">
        <v>199</v>
      </c>
      <c r="E532" s="11">
        <v>78</v>
      </c>
      <c r="F532" s="11">
        <v>42</v>
      </c>
      <c r="G532" s="11">
        <v>29</v>
      </c>
      <c r="H532" s="11">
        <v>20</v>
      </c>
      <c r="I532" s="11">
        <v>14</v>
      </c>
      <c r="J532" s="11"/>
      <c r="M532" s="327">
        <v>7496.5</v>
      </c>
      <c r="N532" s="327">
        <v>4155.51</v>
      </c>
      <c r="O532" s="327">
        <v>2260.1799999999998</v>
      </c>
      <c r="P532" s="327">
        <v>1741.26</v>
      </c>
      <c r="Q532" s="327">
        <v>21241.279999999999</v>
      </c>
      <c r="R532" s="327"/>
      <c r="S532" s="328"/>
      <c r="T532" s="328"/>
      <c r="U532" s="327">
        <v>93.706249999999997</v>
      </c>
      <c r="V532" s="327">
        <v>51.943874999999998</v>
      </c>
      <c r="W532" s="327">
        <v>29.739210526315802</v>
      </c>
      <c r="X532" s="327">
        <v>23.852876712328801</v>
      </c>
      <c r="Y532" s="327">
        <v>283.21706666666699</v>
      </c>
      <c r="Z532" s="327"/>
      <c r="AA532" s="4"/>
      <c r="AB532" s="11" t="s">
        <v>257</v>
      </c>
      <c r="AC532" s="11"/>
      <c r="AD532" s="70" t="s">
        <v>230</v>
      </c>
      <c r="AE532" s="24">
        <v>2</v>
      </c>
      <c r="AF532" s="24">
        <v>2</v>
      </c>
      <c r="AG532" s="24"/>
      <c r="AH532" s="24"/>
      <c r="AI532" s="24"/>
      <c r="AJ532" s="24"/>
      <c r="AK532" s="4"/>
      <c r="AL532" s="4"/>
      <c r="AM532" s="346">
        <v>4957.03</v>
      </c>
      <c r="AN532" s="346">
        <v>30490.07</v>
      </c>
      <c r="AO532" s="346">
        <v>0</v>
      </c>
      <c r="AP532" s="346">
        <v>0</v>
      </c>
      <c r="AQ532" s="346">
        <v>0</v>
      </c>
      <c r="AR532" s="346"/>
      <c r="AS532" s="328"/>
      <c r="AT532" s="328"/>
      <c r="AU532" s="346">
        <v>2478.5149999999999</v>
      </c>
      <c r="AV532" s="346">
        <v>15245.035</v>
      </c>
      <c r="AW532" s="346">
        <v>0</v>
      </c>
      <c r="AX532" s="346">
        <v>0</v>
      </c>
      <c r="AY532" s="346">
        <v>0</v>
      </c>
      <c r="AZ532" s="346"/>
      <c r="BA532" s="4"/>
    </row>
    <row r="533" spans="2:53">
      <c r="B533" s="11" t="s">
        <v>528</v>
      </c>
      <c r="C533" s="11"/>
      <c r="D533" s="70" t="s">
        <v>529</v>
      </c>
      <c r="E533" s="11">
        <v>77</v>
      </c>
      <c r="F533" s="11">
        <v>34</v>
      </c>
      <c r="G533" s="11">
        <v>19</v>
      </c>
      <c r="H533" s="11">
        <v>14</v>
      </c>
      <c r="I533" s="11">
        <v>14</v>
      </c>
      <c r="J533" s="11"/>
      <c r="M533" s="327">
        <v>7993.81</v>
      </c>
      <c r="N533" s="327">
        <v>3137.11</v>
      </c>
      <c r="O533" s="327">
        <v>1431.35</v>
      </c>
      <c r="P533" s="327">
        <v>1499.53</v>
      </c>
      <c r="Q533" s="327">
        <v>24498.37</v>
      </c>
      <c r="R533" s="327"/>
      <c r="S533" s="328"/>
      <c r="T533" s="328"/>
      <c r="U533" s="327">
        <v>98.689012345679004</v>
      </c>
      <c r="V533" s="327">
        <v>38.729753086419699</v>
      </c>
      <c r="W533" s="327">
        <v>19.607534246575302</v>
      </c>
      <c r="X533" s="327">
        <v>21.4218571428571</v>
      </c>
      <c r="Y533" s="327">
        <v>345.04746478873199</v>
      </c>
      <c r="Z533" s="327"/>
      <c r="AA533" s="4"/>
      <c r="AB533" s="11" t="s">
        <v>257</v>
      </c>
      <c r="AC533" s="11"/>
      <c r="AD533" s="70" t="s">
        <v>258</v>
      </c>
      <c r="AE533" s="24">
        <v>22</v>
      </c>
      <c r="AF533" s="24">
        <v>18</v>
      </c>
      <c r="AG533" s="24">
        <v>9</v>
      </c>
      <c r="AH533" s="24">
        <v>4</v>
      </c>
      <c r="AI533" s="24">
        <v>8</v>
      </c>
      <c r="AJ533" s="24"/>
      <c r="AK533" s="4"/>
      <c r="AL533" s="4"/>
      <c r="AM533" s="346">
        <v>5046.45</v>
      </c>
      <c r="AN533" s="346">
        <v>5911.15</v>
      </c>
      <c r="AO533" s="346">
        <v>2303.9</v>
      </c>
      <c r="AP533" s="346">
        <v>493.03</v>
      </c>
      <c r="AQ533" s="346">
        <v>1571.05</v>
      </c>
      <c r="AR533" s="346"/>
      <c r="AS533" s="328"/>
      <c r="AT533" s="328"/>
      <c r="AU533" s="346">
        <v>219.41086956521701</v>
      </c>
      <c r="AV533" s="346">
        <v>257.00652173912999</v>
      </c>
      <c r="AW533" s="346">
        <v>100.169565217391</v>
      </c>
      <c r="AX533" s="346">
        <v>22.410454545454499</v>
      </c>
      <c r="AY533" s="346">
        <v>68.306521739130403</v>
      </c>
      <c r="AZ533" s="346"/>
      <c r="BA533" s="4"/>
    </row>
    <row r="534" spans="2:53">
      <c r="B534" s="11" t="s">
        <v>1260</v>
      </c>
      <c r="C534" s="11"/>
      <c r="D534" s="70" t="s">
        <v>199</v>
      </c>
      <c r="E534" s="11">
        <v>35</v>
      </c>
      <c r="F534" s="11">
        <v>16</v>
      </c>
      <c r="G534" s="11">
        <v>11</v>
      </c>
      <c r="H534" s="11">
        <v>7</v>
      </c>
      <c r="I534" s="11">
        <v>8</v>
      </c>
      <c r="J534" s="11"/>
      <c r="M534" s="327">
        <v>5639.26</v>
      </c>
      <c r="N534" s="327">
        <v>2405.85</v>
      </c>
      <c r="O534" s="327">
        <v>1653.76</v>
      </c>
      <c r="P534" s="327">
        <v>2232.79</v>
      </c>
      <c r="Q534" s="327">
        <v>13428.22</v>
      </c>
      <c r="R534" s="327"/>
      <c r="S534" s="328"/>
      <c r="T534" s="328"/>
      <c r="U534" s="327">
        <v>152.41243243243201</v>
      </c>
      <c r="V534" s="327">
        <v>65.022972972972994</v>
      </c>
      <c r="W534" s="327">
        <v>47.250285714285702</v>
      </c>
      <c r="X534" s="327">
        <v>72.025483870967705</v>
      </c>
      <c r="Y534" s="327">
        <v>406.91575757575799</v>
      </c>
      <c r="Z534" s="327"/>
      <c r="AA534" s="4"/>
      <c r="AB534" s="11" t="s">
        <v>491</v>
      </c>
      <c r="AC534" s="11"/>
      <c r="AD534" s="70" t="s">
        <v>489</v>
      </c>
      <c r="AE534" s="24">
        <v>268</v>
      </c>
      <c r="AF534" s="24">
        <v>151</v>
      </c>
      <c r="AG534" s="24">
        <v>120</v>
      </c>
      <c r="AH534" s="24">
        <v>102</v>
      </c>
      <c r="AI534" s="24">
        <v>99</v>
      </c>
      <c r="AJ534" s="24"/>
      <c r="AK534" s="4"/>
      <c r="AL534" s="4"/>
      <c r="AM534" s="346">
        <v>1209155.8400000001</v>
      </c>
      <c r="AN534" s="346">
        <v>35758.32</v>
      </c>
      <c r="AO534" s="346">
        <v>11744.97</v>
      </c>
      <c r="AP534" s="346">
        <v>10704.15</v>
      </c>
      <c r="AQ534" s="346">
        <v>69549.13</v>
      </c>
      <c r="AR534" s="346"/>
      <c r="AS534" s="328"/>
      <c r="AT534" s="328"/>
      <c r="AU534" s="346">
        <v>4349.4814388489203</v>
      </c>
      <c r="AV534" s="346">
        <v>128.627050359712</v>
      </c>
      <c r="AW534" s="346">
        <v>46.058705882352903</v>
      </c>
      <c r="AX534" s="346">
        <v>41.650389105058402</v>
      </c>
      <c r="AY534" s="346">
        <v>268.52945945945902</v>
      </c>
      <c r="AZ534" s="346"/>
      <c r="BA534" s="4"/>
    </row>
    <row r="535" spans="2:53">
      <c r="B535" s="11" t="s">
        <v>365</v>
      </c>
      <c r="C535" s="11"/>
      <c r="D535" s="70" t="s">
        <v>362</v>
      </c>
      <c r="E535" s="11">
        <v>26</v>
      </c>
      <c r="F535" s="11">
        <v>17</v>
      </c>
      <c r="G535" s="11">
        <v>15</v>
      </c>
      <c r="H535" s="11">
        <v>15</v>
      </c>
      <c r="I535" s="11">
        <v>16</v>
      </c>
      <c r="J535" s="11"/>
      <c r="M535" s="327">
        <v>6405.7</v>
      </c>
      <c r="N535" s="327">
        <v>3679.17</v>
      </c>
      <c r="O535" s="327">
        <v>2681.12</v>
      </c>
      <c r="P535" s="327">
        <v>2406.16</v>
      </c>
      <c r="Q535" s="327">
        <v>14876.55</v>
      </c>
      <c r="R535" s="327"/>
      <c r="S535" s="328"/>
      <c r="T535" s="328"/>
      <c r="U535" s="327">
        <v>206.63548387096799</v>
      </c>
      <c r="V535" s="327">
        <v>118.682903225806</v>
      </c>
      <c r="W535" s="327">
        <v>86.487741935483896</v>
      </c>
      <c r="X535" s="327">
        <v>80.2053333333333</v>
      </c>
      <c r="Y535" s="327">
        <v>495.88499999999999</v>
      </c>
      <c r="Z535" s="327"/>
      <c r="AA535" s="4"/>
      <c r="AB535" s="11" t="s">
        <v>493</v>
      </c>
      <c r="AC535" s="11"/>
      <c r="AD535" s="70" t="s">
        <v>494</v>
      </c>
      <c r="AE535" s="24">
        <v>5</v>
      </c>
      <c r="AF535" s="24">
        <v>3</v>
      </c>
      <c r="AG535" s="24"/>
      <c r="AH535" s="24"/>
      <c r="AI535" s="24"/>
      <c r="AJ535" s="24"/>
      <c r="AK535" s="4"/>
      <c r="AL535" s="4"/>
      <c r="AM535" s="346">
        <v>583.41999999999996</v>
      </c>
      <c r="AN535" s="346">
        <v>170.82</v>
      </c>
      <c r="AO535" s="346">
        <v>0</v>
      </c>
      <c r="AP535" s="346">
        <v>0</v>
      </c>
      <c r="AQ535" s="346">
        <v>0</v>
      </c>
      <c r="AR535" s="346"/>
      <c r="AS535" s="328"/>
      <c r="AT535" s="328"/>
      <c r="AU535" s="346">
        <v>116.684</v>
      </c>
      <c r="AV535" s="346">
        <v>34.164000000000001</v>
      </c>
      <c r="AW535" s="346">
        <v>0</v>
      </c>
      <c r="AX535" s="346">
        <v>0</v>
      </c>
      <c r="AY535" s="346">
        <v>0</v>
      </c>
      <c r="AZ535" s="346"/>
      <c r="BA535" s="4"/>
    </row>
    <row r="536" spans="2:53">
      <c r="B536" s="11" t="s">
        <v>480</v>
      </c>
      <c r="C536" s="11"/>
      <c r="D536" s="70" t="s">
        <v>481</v>
      </c>
      <c r="E536" s="11">
        <v>185</v>
      </c>
      <c r="F536" s="11">
        <v>123</v>
      </c>
      <c r="G536" s="11">
        <v>102</v>
      </c>
      <c r="H536" s="11">
        <v>103</v>
      </c>
      <c r="I536" s="11">
        <v>96</v>
      </c>
      <c r="J536" s="11"/>
      <c r="M536" s="327">
        <v>33598.050000000003</v>
      </c>
      <c r="N536" s="327">
        <v>21317.5</v>
      </c>
      <c r="O536" s="327">
        <v>12018.84</v>
      </c>
      <c r="P536" s="327">
        <v>13939.16</v>
      </c>
      <c r="Q536" s="327">
        <v>151796.03</v>
      </c>
      <c r="R536" s="327"/>
      <c r="S536" s="328"/>
      <c r="T536" s="328"/>
      <c r="U536" s="327">
        <v>162.30942028985501</v>
      </c>
      <c r="V536" s="327">
        <v>102.98309178744</v>
      </c>
      <c r="W536" s="327">
        <v>58.915882352941203</v>
      </c>
      <c r="X536" s="327">
        <v>68.665812807881807</v>
      </c>
      <c r="Y536" s="327">
        <v>751.46549504950497</v>
      </c>
      <c r="Z536" s="327"/>
      <c r="AA536" s="4"/>
      <c r="AB536" s="11" t="s">
        <v>497</v>
      </c>
      <c r="AC536" s="11"/>
      <c r="AD536" s="70" t="s">
        <v>496</v>
      </c>
      <c r="AE536" s="24">
        <v>15</v>
      </c>
      <c r="AF536" s="24">
        <v>5</v>
      </c>
      <c r="AG536" s="24">
        <v>3</v>
      </c>
      <c r="AH536" s="24">
        <v>4</v>
      </c>
      <c r="AI536" s="24">
        <v>5</v>
      </c>
      <c r="AJ536" s="24"/>
      <c r="AK536" s="4"/>
      <c r="AL536" s="4"/>
      <c r="AM536" s="346">
        <v>2416.67</v>
      </c>
      <c r="AN536" s="346">
        <v>284.33</v>
      </c>
      <c r="AO536" s="346">
        <v>980.83</v>
      </c>
      <c r="AP536" s="346">
        <v>245.2</v>
      </c>
      <c r="AQ536" s="346">
        <v>406.08</v>
      </c>
      <c r="AR536" s="346"/>
      <c r="AS536" s="328"/>
      <c r="AT536" s="328"/>
      <c r="AU536" s="346">
        <v>161.11133333333299</v>
      </c>
      <c r="AV536" s="346">
        <v>18.9553333333333</v>
      </c>
      <c r="AW536" s="346">
        <v>196.166</v>
      </c>
      <c r="AX536" s="346">
        <v>17.514285714285698</v>
      </c>
      <c r="AY536" s="346">
        <v>27.071999999999999</v>
      </c>
      <c r="AZ536" s="346"/>
      <c r="BA536" s="4"/>
    </row>
    <row r="537" spans="2:53">
      <c r="B537" s="11" t="s">
        <v>480</v>
      </c>
      <c r="C537" s="11"/>
      <c r="D537" s="70" t="s">
        <v>504</v>
      </c>
      <c r="E537" s="11">
        <v>1</v>
      </c>
      <c r="F537" s="11">
        <v>1</v>
      </c>
      <c r="G537" s="11">
        <v>1</v>
      </c>
      <c r="H537" s="11">
        <v>1</v>
      </c>
      <c r="I537" s="11">
        <v>1</v>
      </c>
      <c r="J537" s="11"/>
      <c r="M537" s="327">
        <v>99.59</v>
      </c>
      <c r="N537" s="327">
        <v>134.52000000000001</v>
      </c>
      <c r="O537" s="327">
        <v>91.58</v>
      </c>
      <c r="P537" s="327">
        <v>104.85</v>
      </c>
      <c r="Q537" s="327">
        <v>211.16</v>
      </c>
      <c r="R537" s="327"/>
      <c r="S537" s="328"/>
      <c r="T537" s="328"/>
      <c r="U537" s="327">
        <v>99.59</v>
      </c>
      <c r="V537" s="327">
        <v>134.52000000000001</v>
      </c>
      <c r="W537" s="327">
        <v>91.58</v>
      </c>
      <c r="X537" s="327">
        <v>104.85</v>
      </c>
      <c r="Y537" s="327">
        <v>211.16</v>
      </c>
      <c r="Z537" s="327"/>
      <c r="AA537" s="4"/>
      <c r="AB537" s="11" t="s">
        <v>551</v>
      </c>
      <c r="AC537" s="11"/>
      <c r="AD537" s="70" t="s">
        <v>499</v>
      </c>
      <c r="AE537" s="24">
        <v>15</v>
      </c>
      <c r="AF537" s="24">
        <v>10</v>
      </c>
      <c r="AG537" s="24">
        <v>5</v>
      </c>
      <c r="AH537" s="24">
        <v>4</v>
      </c>
      <c r="AI537" s="24">
        <v>6</v>
      </c>
      <c r="AJ537" s="24"/>
      <c r="AK537" s="4"/>
      <c r="AL537" s="4"/>
      <c r="AM537" s="346">
        <v>2823.05</v>
      </c>
      <c r="AN537" s="346">
        <v>700.87</v>
      </c>
      <c r="AO537" s="346">
        <v>416.02</v>
      </c>
      <c r="AP537" s="346">
        <v>201.67</v>
      </c>
      <c r="AQ537" s="346">
        <v>1110.9100000000001</v>
      </c>
      <c r="AR537" s="346"/>
      <c r="AS537" s="328"/>
      <c r="AT537" s="328"/>
      <c r="AU537" s="346">
        <v>176.44062500000001</v>
      </c>
      <c r="AV537" s="346">
        <v>43.804375</v>
      </c>
      <c r="AW537" s="346">
        <v>34.668333333333301</v>
      </c>
      <c r="AX537" s="346">
        <v>12.604374999999999</v>
      </c>
      <c r="AY537" s="346">
        <v>69.431875000000005</v>
      </c>
      <c r="AZ537" s="346"/>
      <c r="BA537" s="4"/>
    </row>
    <row r="538" spans="2:53">
      <c r="B538" s="11" t="s">
        <v>251</v>
      </c>
      <c r="C538" s="11"/>
      <c r="D538" s="70" t="s">
        <v>195</v>
      </c>
      <c r="E538" s="11">
        <v>3</v>
      </c>
      <c r="F538" s="11">
        <v>1</v>
      </c>
      <c r="G538" s="11"/>
      <c r="H538" s="11"/>
      <c r="I538" s="11"/>
      <c r="J538" s="11"/>
      <c r="M538" s="327">
        <v>461.8</v>
      </c>
      <c r="N538" s="327">
        <v>15</v>
      </c>
      <c r="O538" s="327">
        <v>0</v>
      </c>
      <c r="P538" s="327">
        <v>0</v>
      </c>
      <c r="Q538" s="327">
        <v>0</v>
      </c>
      <c r="R538" s="327"/>
      <c r="S538" s="328"/>
      <c r="T538" s="328"/>
      <c r="U538" s="327">
        <v>153.933333333333</v>
      </c>
      <c r="V538" s="327">
        <v>5</v>
      </c>
      <c r="W538" s="327">
        <v>0</v>
      </c>
      <c r="X538" s="327">
        <v>0</v>
      </c>
      <c r="Y538" s="327">
        <v>0</v>
      </c>
      <c r="Z538" s="327"/>
      <c r="AA538" s="4"/>
      <c r="AB538" s="11" t="s">
        <v>502</v>
      </c>
      <c r="AC538" s="11"/>
      <c r="AD538" s="70" t="s">
        <v>501</v>
      </c>
      <c r="AE538" s="24">
        <v>22</v>
      </c>
      <c r="AF538" s="24">
        <v>10</v>
      </c>
      <c r="AG538" s="24">
        <v>10</v>
      </c>
      <c r="AH538" s="24">
        <v>7</v>
      </c>
      <c r="AI538" s="24">
        <v>7</v>
      </c>
      <c r="AJ538" s="24"/>
      <c r="AK538" s="4"/>
      <c r="AL538" s="4"/>
      <c r="AM538" s="346">
        <v>6111.68</v>
      </c>
      <c r="AN538" s="346">
        <v>515.38</v>
      </c>
      <c r="AO538" s="346">
        <v>383.88</v>
      </c>
      <c r="AP538" s="346">
        <v>195.69</v>
      </c>
      <c r="AQ538" s="346">
        <v>4624.8900000000003</v>
      </c>
      <c r="AR538" s="346"/>
      <c r="AS538" s="328"/>
      <c r="AT538" s="328"/>
      <c r="AU538" s="346">
        <v>277.80363636363597</v>
      </c>
      <c r="AV538" s="346">
        <v>23.4263636363636</v>
      </c>
      <c r="AW538" s="346">
        <v>18.28</v>
      </c>
      <c r="AX538" s="346">
        <v>9.3185714285714294</v>
      </c>
      <c r="AY538" s="346">
        <v>220.232857142857</v>
      </c>
      <c r="AZ538" s="346"/>
      <c r="BA538" s="4"/>
    </row>
    <row r="539" spans="2:53">
      <c r="B539" s="11" t="s">
        <v>251</v>
      </c>
      <c r="C539" s="11"/>
      <c r="D539" s="70" t="s">
        <v>247</v>
      </c>
      <c r="E539" s="11">
        <v>1</v>
      </c>
      <c r="F539" s="11">
        <v>1</v>
      </c>
      <c r="G539" s="11">
        <v>1</v>
      </c>
      <c r="H539" s="11">
        <v>1</v>
      </c>
      <c r="I539" s="11">
        <v>1</v>
      </c>
      <c r="J539" s="11"/>
      <c r="M539" s="327">
        <v>238.34</v>
      </c>
      <c r="N539" s="327">
        <v>387.25</v>
      </c>
      <c r="O539" s="327">
        <v>205.03</v>
      </c>
      <c r="P539" s="327">
        <v>242.78</v>
      </c>
      <c r="Q539" s="327">
        <v>2942.75</v>
      </c>
      <c r="R539" s="327"/>
      <c r="S539" s="328"/>
      <c r="T539" s="328"/>
      <c r="U539" s="327">
        <v>238.34</v>
      </c>
      <c r="V539" s="327">
        <v>387.25</v>
      </c>
      <c r="W539" s="327">
        <v>205.03</v>
      </c>
      <c r="X539" s="327">
        <v>242.78</v>
      </c>
      <c r="Y539" s="327">
        <v>2942.75</v>
      </c>
      <c r="Z539" s="327"/>
      <c r="AA539" s="4"/>
      <c r="AB539" s="11" t="s">
        <v>593</v>
      </c>
      <c r="AC539" s="11"/>
      <c r="AD539" s="70" t="s">
        <v>330</v>
      </c>
      <c r="AE539" s="24">
        <v>1</v>
      </c>
      <c r="AF539" s="24"/>
      <c r="AG539" s="24"/>
      <c r="AH539" s="24">
        <v>1</v>
      </c>
      <c r="AI539" s="24"/>
      <c r="AJ539" s="24"/>
      <c r="AK539" s="4"/>
      <c r="AL539" s="4"/>
      <c r="AM539" s="346">
        <v>76.5</v>
      </c>
      <c r="AN539" s="346">
        <v>0</v>
      </c>
      <c r="AO539" s="346">
        <v>0</v>
      </c>
      <c r="AP539" s="346">
        <v>24.06</v>
      </c>
      <c r="AQ539" s="346">
        <v>0</v>
      </c>
      <c r="AR539" s="346"/>
      <c r="AS539" s="328"/>
      <c r="AT539" s="328"/>
      <c r="AU539" s="346">
        <v>76.5</v>
      </c>
      <c r="AV539" s="346">
        <v>0</v>
      </c>
      <c r="AW539" s="346">
        <v>0</v>
      </c>
      <c r="AX539" s="346">
        <v>24.06</v>
      </c>
      <c r="AY539" s="346">
        <v>0</v>
      </c>
      <c r="AZ539" s="346"/>
      <c r="BA539" s="4"/>
    </row>
    <row r="540" spans="2:53">
      <c r="B540" s="11" t="s">
        <v>251</v>
      </c>
      <c r="C540" s="11"/>
      <c r="D540" s="70" t="s">
        <v>249</v>
      </c>
      <c r="E540" s="11">
        <v>1401</v>
      </c>
      <c r="F540" s="11">
        <v>827</v>
      </c>
      <c r="G540" s="11">
        <v>594</v>
      </c>
      <c r="H540" s="11">
        <v>548</v>
      </c>
      <c r="I540" s="11">
        <v>576</v>
      </c>
      <c r="J540" s="11"/>
      <c r="M540" s="327">
        <v>276359.69</v>
      </c>
      <c r="N540" s="327">
        <v>137152.60999999999</v>
      </c>
      <c r="O540" s="327">
        <v>77122.009999999893</v>
      </c>
      <c r="P540" s="327">
        <v>86470.62</v>
      </c>
      <c r="Q540" s="327">
        <v>848363.69999999902</v>
      </c>
      <c r="R540" s="327"/>
      <c r="S540" s="328"/>
      <c r="T540" s="328"/>
      <c r="U540" s="327">
        <v>173.26626332288399</v>
      </c>
      <c r="V540" s="327">
        <v>85.989097178683394</v>
      </c>
      <c r="W540" s="327">
        <v>50.738164473684201</v>
      </c>
      <c r="X540" s="327">
        <v>57.114015852047601</v>
      </c>
      <c r="Y540" s="327">
        <v>563.32250996015898</v>
      </c>
      <c r="Z540" s="327"/>
      <c r="AA540" s="4"/>
      <c r="AB540" s="11" t="s">
        <v>538</v>
      </c>
      <c r="AC540" s="11"/>
      <c r="AD540" s="70" t="s">
        <v>260</v>
      </c>
      <c r="AE540" s="24">
        <v>7</v>
      </c>
      <c r="AF540" s="24">
        <v>4</v>
      </c>
      <c r="AG540" s="24"/>
      <c r="AH540" s="24"/>
      <c r="AI540" s="24"/>
      <c r="AJ540" s="24"/>
      <c r="AK540" s="4"/>
      <c r="AL540" s="4"/>
      <c r="AM540" s="346">
        <v>2070.2800000000002</v>
      </c>
      <c r="AN540" s="346">
        <v>134.6</v>
      </c>
      <c r="AO540" s="346">
        <v>0</v>
      </c>
      <c r="AP540" s="346">
        <v>0</v>
      </c>
      <c r="AQ540" s="346">
        <v>0</v>
      </c>
      <c r="AR540" s="346"/>
      <c r="AS540" s="328"/>
      <c r="AT540" s="328"/>
      <c r="AU540" s="346">
        <v>295.75428571428603</v>
      </c>
      <c r="AV540" s="346">
        <v>19.228571428571399</v>
      </c>
      <c r="AW540" s="346">
        <v>0</v>
      </c>
      <c r="AX540" s="346">
        <v>0</v>
      </c>
      <c r="AY540" s="346">
        <v>0</v>
      </c>
      <c r="AZ540" s="346"/>
      <c r="BA540" s="4"/>
    </row>
    <row r="541" spans="2:53">
      <c r="B541" s="11" t="s">
        <v>279</v>
      </c>
      <c r="C541" s="11"/>
      <c r="D541" s="70" t="s">
        <v>280</v>
      </c>
      <c r="E541" s="11">
        <v>71</v>
      </c>
      <c r="F541" s="11">
        <v>47</v>
      </c>
      <c r="G541" s="11">
        <v>40</v>
      </c>
      <c r="H541" s="11">
        <v>29</v>
      </c>
      <c r="I541" s="11">
        <v>25</v>
      </c>
      <c r="J541" s="11"/>
      <c r="M541" s="327">
        <v>17536.68</v>
      </c>
      <c r="N541" s="327">
        <v>11021.83</v>
      </c>
      <c r="O541" s="327">
        <v>7471.19</v>
      </c>
      <c r="P541" s="327">
        <v>5374.52</v>
      </c>
      <c r="Q541" s="327">
        <v>64929.46</v>
      </c>
      <c r="R541" s="327"/>
      <c r="S541" s="328"/>
      <c r="T541" s="328"/>
      <c r="U541" s="327">
        <v>227.749090909091</v>
      </c>
      <c r="V541" s="327">
        <v>143.140649350649</v>
      </c>
      <c r="W541" s="327">
        <v>98.305131578947396</v>
      </c>
      <c r="X541" s="327">
        <v>70.717368421052598</v>
      </c>
      <c r="Y541" s="327">
        <v>877.42513513513495</v>
      </c>
      <c r="Z541" s="327"/>
      <c r="AA541" s="4"/>
      <c r="AB541" s="11" t="s">
        <v>261</v>
      </c>
      <c r="AC541" s="11"/>
      <c r="AD541" s="70" t="s">
        <v>262</v>
      </c>
      <c r="AE541" s="24">
        <v>44</v>
      </c>
      <c r="AF541" s="24">
        <v>19</v>
      </c>
      <c r="AG541" s="24">
        <v>10</v>
      </c>
      <c r="AH541" s="24">
        <v>8</v>
      </c>
      <c r="AI541" s="24">
        <v>8</v>
      </c>
      <c r="AJ541" s="24"/>
      <c r="AK541" s="4"/>
      <c r="AL541" s="4"/>
      <c r="AM541" s="346">
        <v>26019.78</v>
      </c>
      <c r="AN541" s="346">
        <v>2385.38</v>
      </c>
      <c r="AO541" s="346">
        <v>1685.96</v>
      </c>
      <c r="AP541" s="346">
        <v>1974.32</v>
      </c>
      <c r="AQ541" s="346">
        <v>9054.07</v>
      </c>
      <c r="AR541" s="346"/>
      <c r="AS541" s="328"/>
      <c r="AT541" s="328"/>
      <c r="AU541" s="346">
        <v>578.21733333333304</v>
      </c>
      <c r="AV541" s="346">
        <v>53.0084444444445</v>
      </c>
      <c r="AW541" s="346">
        <v>41.120975609756101</v>
      </c>
      <c r="AX541" s="346">
        <v>49.357999999999997</v>
      </c>
      <c r="AY541" s="346">
        <v>226.35175000000001</v>
      </c>
      <c r="AZ541" s="346"/>
      <c r="BA541" s="4"/>
    </row>
    <row r="542" spans="2:53">
      <c r="B542" s="11" t="s">
        <v>252</v>
      </c>
      <c r="C542" s="11"/>
      <c r="D542" s="70" t="s">
        <v>253</v>
      </c>
      <c r="E542" s="11">
        <v>678</v>
      </c>
      <c r="F542" s="11">
        <v>444</v>
      </c>
      <c r="G542" s="11">
        <v>366</v>
      </c>
      <c r="H542" s="11">
        <v>348</v>
      </c>
      <c r="I542" s="11">
        <v>342</v>
      </c>
      <c r="J542" s="11"/>
      <c r="M542" s="327">
        <v>99613.629999999903</v>
      </c>
      <c r="N542" s="327">
        <v>59825.04</v>
      </c>
      <c r="O542" s="327">
        <v>46058.29</v>
      </c>
      <c r="P542" s="327">
        <v>51514.67</v>
      </c>
      <c r="Q542" s="327">
        <v>404698.12</v>
      </c>
      <c r="R542" s="327"/>
      <c r="S542" s="328"/>
      <c r="T542" s="328"/>
      <c r="U542" s="327">
        <v>126.25301647655201</v>
      </c>
      <c r="V542" s="327">
        <v>75.823878326996294</v>
      </c>
      <c r="W542" s="327">
        <v>60.049921773142103</v>
      </c>
      <c r="X542" s="327">
        <v>67.693390275952694</v>
      </c>
      <c r="Y542" s="327">
        <v>536.024</v>
      </c>
      <c r="Z542" s="327"/>
      <c r="AA542" s="4"/>
      <c r="AB542" s="11" t="s">
        <v>586</v>
      </c>
      <c r="AC542" s="11"/>
      <c r="AD542" s="70" t="s">
        <v>297</v>
      </c>
      <c r="AE542" s="24">
        <v>5</v>
      </c>
      <c r="AF542" s="24">
        <v>1</v>
      </c>
      <c r="AG542" s="24"/>
      <c r="AH542" s="24"/>
      <c r="AI542" s="24"/>
      <c r="AJ542" s="24"/>
      <c r="AK542" s="4"/>
      <c r="AL542" s="4"/>
      <c r="AM542" s="346">
        <v>5725.88</v>
      </c>
      <c r="AN542" s="346">
        <v>15472.15</v>
      </c>
      <c r="AO542" s="346">
        <v>0</v>
      </c>
      <c r="AP542" s="346">
        <v>0</v>
      </c>
      <c r="AQ542" s="346">
        <v>0</v>
      </c>
      <c r="AR542" s="346"/>
      <c r="AS542" s="328"/>
      <c r="AT542" s="328"/>
      <c r="AU542" s="346">
        <v>1145.1759999999999</v>
      </c>
      <c r="AV542" s="346">
        <v>3094.43</v>
      </c>
      <c r="AW542" s="346">
        <v>0</v>
      </c>
      <c r="AX542" s="346">
        <v>0</v>
      </c>
      <c r="AY542" s="346">
        <v>0</v>
      </c>
      <c r="AZ542" s="346"/>
      <c r="BA542" s="4"/>
    </row>
    <row r="543" spans="2:53">
      <c r="B543" s="11" t="s">
        <v>252</v>
      </c>
      <c r="C543" s="11"/>
      <c r="D543" s="70" t="s">
        <v>258</v>
      </c>
      <c r="E543" s="11">
        <v>3</v>
      </c>
      <c r="F543" s="11">
        <v>3</v>
      </c>
      <c r="G543" s="11">
        <v>4</v>
      </c>
      <c r="H543" s="11">
        <v>5</v>
      </c>
      <c r="I543" s="11">
        <v>4</v>
      </c>
      <c r="J543" s="11"/>
      <c r="M543" s="327">
        <v>76.02</v>
      </c>
      <c r="N543" s="327">
        <v>319</v>
      </c>
      <c r="O543" s="327">
        <v>383.55</v>
      </c>
      <c r="P543" s="327">
        <v>603.77</v>
      </c>
      <c r="Q543" s="327">
        <v>8304.7900000000009</v>
      </c>
      <c r="R543" s="327"/>
      <c r="S543" s="328"/>
      <c r="T543" s="328"/>
      <c r="U543" s="327">
        <v>12.67</v>
      </c>
      <c r="V543" s="327">
        <v>53.1666666666667</v>
      </c>
      <c r="W543" s="327">
        <v>63.924999999999997</v>
      </c>
      <c r="X543" s="327">
        <v>100.628333333333</v>
      </c>
      <c r="Y543" s="327">
        <v>1384.1316666666701</v>
      </c>
      <c r="Z543" s="327"/>
      <c r="AA543" s="4"/>
      <c r="AB543" s="11" t="s">
        <v>243</v>
      </c>
      <c r="AC543" s="11"/>
      <c r="AD543" s="70" t="s">
        <v>237</v>
      </c>
      <c r="AE543" s="24">
        <v>4</v>
      </c>
      <c r="AF543" s="24">
        <v>1</v>
      </c>
      <c r="AG543" s="24"/>
      <c r="AH543" s="24"/>
      <c r="AI543" s="24"/>
      <c r="AJ543" s="24"/>
      <c r="AK543" s="4"/>
      <c r="AL543" s="4"/>
      <c r="AM543" s="346">
        <v>234.95</v>
      </c>
      <c r="AN543" s="346">
        <v>9.9600000000000009</v>
      </c>
      <c r="AO543" s="346">
        <v>0</v>
      </c>
      <c r="AP543" s="346">
        <v>0</v>
      </c>
      <c r="AQ543" s="346">
        <v>0</v>
      </c>
      <c r="AR543" s="346"/>
      <c r="AS543" s="328"/>
      <c r="AT543" s="328"/>
      <c r="AU543" s="346">
        <v>58.737499999999997</v>
      </c>
      <c r="AV543" s="346">
        <v>2.4900000000000002</v>
      </c>
      <c r="AW543" s="346">
        <v>0</v>
      </c>
      <c r="AX543" s="346">
        <v>0</v>
      </c>
      <c r="AY543" s="346">
        <v>0</v>
      </c>
      <c r="AZ543" s="346"/>
      <c r="BA543" s="4"/>
    </row>
    <row r="544" spans="2:53">
      <c r="B544" s="11" t="s">
        <v>1261</v>
      </c>
      <c r="C544" s="11"/>
      <c r="D544" s="70" t="s">
        <v>527</v>
      </c>
      <c r="E544" s="11">
        <v>7</v>
      </c>
      <c r="F544" s="11">
        <v>5</v>
      </c>
      <c r="G544" s="11">
        <v>3</v>
      </c>
      <c r="H544" s="11">
        <v>1</v>
      </c>
      <c r="I544" s="11">
        <v>2</v>
      </c>
      <c r="J544" s="11"/>
      <c r="M544" s="327">
        <v>414.88</v>
      </c>
      <c r="N544" s="327">
        <v>416.58</v>
      </c>
      <c r="O544" s="327">
        <v>196.63</v>
      </c>
      <c r="P544" s="327">
        <v>99.64</v>
      </c>
      <c r="Q544" s="327">
        <v>29.74</v>
      </c>
      <c r="R544" s="327"/>
      <c r="S544" s="328"/>
      <c r="T544" s="328"/>
      <c r="U544" s="327">
        <v>51.86</v>
      </c>
      <c r="V544" s="327">
        <v>52.072499999999998</v>
      </c>
      <c r="W544" s="327">
        <v>65.543333333333294</v>
      </c>
      <c r="X544" s="327">
        <v>49.82</v>
      </c>
      <c r="Y544" s="327">
        <v>9.9133333333333304</v>
      </c>
      <c r="Z544" s="327"/>
      <c r="AA544" s="4"/>
      <c r="AB544" s="11" t="s">
        <v>379</v>
      </c>
      <c r="AC544" s="11"/>
      <c r="AD544" s="70" t="s">
        <v>380</v>
      </c>
      <c r="AE544" s="24">
        <v>42</v>
      </c>
      <c r="AF544" s="24">
        <v>10</v>
      </c>
      <c r="AG544" s="24">
        <v>8</v>
      </c>
      <c r="AH544" s="24">
        <v>7</v>
      </c>
      <c r="AI544" s="24">
        <v>7</v>
      </c>
      <c r="AJ544" s="24"/>
      <c r="AK544" s="4"/>
      <c r="AL544" s="4"/>
      <c r="AM544" s="346">
        <v>9629.94</v>
      </c>
      <c r="AN544" s="346">
        <v>901.13</v>
      </c>
      <c r="AO544" s="346">
        <v>592.44000000000005</v>
      </c>
      <c r="AP544" s="346">
        <v>2175.69</v>
      </c>
      <c r="AQ544" s="346">
        <v>4793.6499999999996</v>
      </c>
      <c r="AR544" s="346"/>
      <c r="AS544" s="328"/>
      <c r="AT544" s="328"/>
      <c r="AU544" s="346">
        <v>229.284285714286</v>
      </c>
      <c r="AV544" s="346">
        <v>21.455476190476201</v>
      </c>
      <c r="AW544" s="346">
        <v>16.926857142857099</v>
      </c>
      <c r="AX544" s="346">
        <v>53.065609756097601</v>
      </c>
      <c r="AY544" s="346">
        <v>114.134523809524</v>
      </c>
      <c r="AZ544" s="346"/>
      <c r="BA544" s="4"/>
    </row>
    <row r="545" spans="2:53">
      <c r="B545" s="11" t="s">
        <v>526</v>
      </c>
      <c r="C545" s="11"/>
      <c r="D545" s="70" t="s">
        <v>527</v>
      </c>
      <c r="E545" s="11">
        <v>398</v>
      </c>
      <c r="F545" s="11">
        <v>229</v>
      </c>
      <c r="G545" s="11">
        <v>168</v>
      </c>
      <c r="H545" s="11">
        <v>136</v>
      </c>
      <c r="I545" s="11">
        <v>117</v>
      </c>
      <c r="J545" s="11"/>
      <c r="M545" s="327">
        <v>40017.07</v>
      </c>
      <c r="N545" s="327">
        <v>18662.63</v>
      </c>
      <c r="O545" s="327">
        <v>13193.13</v>
      </c>
      <c r="P545" s="327">
        <v>17527.240000000002</v>
      </c>
      <c r="Q545" s="327">
        <v>122466.19</v>
      </c>
      <c r="R545" s="327"/>
      <c r="S545" s="328"/>
      <c r="T545" s="328"/>
      <c r="U545" s="327">
        <v>96.893631961259103</v>
      </c>
      <c r="V545" s="327">
        <v>45.187966101694897</v>
      </c>
      <c r="W545" s="327">
        <v>34.267870129870097</v>
      </c>
      <c r="X545" s="327">
        <v>46.864278074866299</v>
      </c>
      <c r="Y545" s="327">
        <v>329.21018817204299</v>
      </c>
      <c r="Z545" s="327"/>
      <c r="AA545" s="4"/>
      <c r="AB545" s="11" t="s">
        <v>505</v>
      </c>
      <c r="AC545" s="11"/>
      <c r="AD545" s="70" t="s">
        <v>504</v>
      </c>
      <c r="AE545" s="24">
        <v>57</v>
      </c>
      <c r="AF545" s="24">
        <v>37</v>
      </c>
      <c r="AG545" s="24">
        <v>21</v>
      </c>
      <c r="AH545" s="24">
        <v>16</v>
      </c>
      <c r="AI545" s="24">
        <v>13</v>
      </c>
      <c r="AJ545" s="24"/>
      <c r="AK545" s="4"/>
      <c r="AL545" s="4"/>
      <c r="AM545" s="346">
        <v>17149.5</v>
      </c>
      <c r="AN545" s="346">
        <v>6930.7</v>
      </c>
      <c r="AO545" s="346">
        <v>2899.97</v>
      </c>
      <c r="AP545" s="346">
        <v>2233.2199999999998</v>
      </c>
      <c r="AQ545" s="346">
        <v>8389.6200000000008</v>
      </c>
      <c r="AR545" s="346"/>
      <c r="AS545" s="328"/>
      <c r="AT545" s="328"/>
      <c r="AU545" s="346">
        <v>272.21428571428601</v>
      </c>
      <c r="AV545" s="346">
        <v>110.01111111111101</v>
      </c>
      <c r="AW545" s="346">
        <v>49.152033898305099</v>
      </c>
      <c r="AX545" s="346">
        <v>38.503793103448302</v>
      </c>
      <c r="AY545" s="346">
        <v>135.31645161290299</v>
      </c>
      <c r="AZ545" s="346"/>
      <c r="BA545" s="4"/>
    </row>
    <row r="546" spans="2:53">
      <c r="B546" s="11" t="s">
        <v>1310</v>
      </c>
      <c r="C546" s="11"/>
      <c r="D546" s="70" t="s">
        <v>440</v>
      </c>
      <c r="E546" s="11">
        <v>1</v>
      </c>
      <c r="F546" s="11">
        <v>1</v>
      </c>
      <c r="G546" s="11">
        <v>1</v>
      </c>
      <c r="H546" s="11">
        <v>1</v>
      </c>
      <c r="I546" s="11"/>
      <c r="J546" s="11"/>
      <c r="M546" s="327">
        <v>256.77999999999997</v>
      </c>
      <c r="N546" s="327">
        <v>43.39</v>
      </c>
      <c r="O546" s="327">
        <v>30.66</v>
      </c>
      <c r="P546" s="327">
        <v>138.18</v>
      </c>
      <c r="Q546" s="327"/>
      <c r="R546" s="327"/>
      <c r="S546" s="328"/>
      <c r="T546" s="328"/>
      <c r="U546" s="327">
        <v>256.77999999999997</v>
      </c>
      <c r="V546" s="327">
        <v>43.39</v>
      </c>
      <c r="W546" s="327">
        <v>30.66</v>
      </c>
      <c r="X546" s="327">
        <v>138.18</v>
      </c>
      <c r="Y546" s="327"/>
      <c r="Z546" s="327"/>
      <c r="AA546" s="4"/>
      <c r="AB546" s="11" t="s">
        <v>509</v>
      </c>
      <c r="AC546" s="11"/>
      <c r="AD546" s="70" t="s">
        <v>508</v>
      </c>
      <c r="AE546" s="24">
        <v>13</v>
      </c>
      <c r="AF546" s="24">
        <v>4</v>
      </c>
      <c r="AG546" s="24">
        <v>6</v>
      </c>
      <c r="AH546" s="24">
        <v>5</v>
      </c>
      <c r="AI546" s="24">
        <v>4</v>
      </c>
      <c r="AJ546" s="24"/>
      <c r="AK546" s="4"/>
      <c r="AL546" s="4"/>
      <c r="AM546" s="346">
        <v>1173.56</v>
      </c>
      <c r="AN546" s="346">
        <v>162.03</v>
      </c>
      <c r="AO546" s="346">
        <v>142.47</v>
      </c>
      <c r="AP546" s="346">
        <v>121.59</v>
      </c>
      <c r="AQ546" s="346">
        <v>276.02999999999997</v>
      </c>
      <c r="AR546" s="346"/>
      <c r="AS546" s="328"/>
      <c r="AT546" s="328"/>
      <c r="AU546" s="346">
        <v>90.273846153846193</v>
      </c>
      <c r="AV546" s="346">
        <v>12.4638461538462</v>
      </c>
      <c r="AW546" s="346">
        <v>11.8725</v>
      </c>
      <c r="AX546" s="346">
        <v>13.51</v>
      </c>
      <c r="AY546" s="346">
        <v>23.002500000000001</v>
      </c>
      <c r="AZ546" s="346"/>
      <c r="BA546" s="4"/>
    </row>
    <row r="547" spans="2:53">
      <c r="B547" s="11" t="s">
        <v>256</v>
      </c>
      <c r="C547" s="11"/>
      <c r="D547" s="70" t="s">
        <v>255</v>
      </c>
      <c r="E547" s="11">
        <v>366</v>
      </c>
      <c r="F547" s="11">
        <v>235</v>
      </c>
      <c r="G547" s="11">
        <v>175</v>
      </c>
      <c r="H547" s="11">
        <v>156</v>
      </c>
      <c r="I547" s="11">
        <v>171</v>
      </c>
      <c r="J547" s="11"/>
      <c r="M547" s="327">
        <v>71679.289999999994</v>
      </c>
      <c r="N547" s="327">
        <v>39448.22</v>
      </c>
      <c r="O547" s="327">
        <v>25904.34</v>
      </c>
      <c r="P547" s="327">
        <v>26129.85</v>
      </c>
      <c r="Q547" s="327">
        <v>267452.89</v>
      </c>
      <c r="R547" s="327"/>
      <c r="S547" s="328"/>
      <c r="T547" s="328"/>
      <c r="U547" s="327">
        <v>175.684534313726</v>
      </c>
      <c r="V547" s="327">
        <v>96.686813725490197</v>
      </c>
      <c r="W547" s="327">
        <v>65.580607594936794</v>
      </c>
      <c r="X547" s="327">
        <v>65.984469696969697</v>
      </c>
      <c r="Y547" s="327">
        <v>673.68486146095699</v>
      </c>
      <c r="Z547" s="327"/>
      <c r="AA547" s="4"/>
      <c r="AB547" s="11" t="s">
        <v>510</v>
      </c>
      <c r="AC547" s="11"/>
      <c r="AD547" s="70" t="s">
        <v>511</v>
      </c>
      <c r="AE547" s="24">
        <v>9</v>
      </c>
      <c r="AF547" s="24">
        <v>9</v>
      </c>
      <c r="AG547" s="24">
        <v>7</v>
      </c>
      <c r="AH547" s="24">
        <v>6</v>
      </c>
      <c r="AI547" s="24">
        <v>5</v>
      </c>
      <c r="AJ547" s="24"/>
      <c r="AK547" s="4"/>
      <c r="AL547" s="4"/>
      <c r="AM547" s="346">
        <v>547.92999999999995</v>
      </c>
      <c r="AN547" s="346">
        <v>536.41</v>
      </c>
      <c r="AO547" s="346">
        <v>264.58999999999997</v>
      </c>
      <c r="AP547" s="346">
        <v>156.93</v>
      </c>
      <c r="AQ547" s="346">
        <v>4154.1499999999996</v>
      </c>
      <c r="AR547" s="346"/>
      <c r="AS547" s="328"/>
      <c r="AT547" s="328"/>
      <c r="AU547" s="346">
        <v>49.811818181818197</v>
      </c>
      <c r="AV547" s="346">
        <v>48.764545454545498</v>
      </c>
      <c r="AW547" s="346">
        <v>26.459</v>
      </c>
      <c r="AX547" s="346">
        <v>15.693</v>
      </c>
      <c r="AY547" s="346">
        <v>415.41500000000002</v>
      </c>
      <c r="AZ547" s="346"/>
      <c r="BA547" s="4"/>
    </row>
    <row r="548" spans="2:53">
      <c r="B548" s="11" t="s">
        <v>256</v>
      </c>
      <c r="C548" s="11"/>
      <c r="D548" s="70" t="s">
        <v>572</v>
      </c>
      <c r="E548" s="11">
        <v>1</v>
      </c>
      <c r="F548" s="11"/>
      <c r="G548" s="11"/>
      <c r="H548" s="11"/>
      <c r="I548" s="11"/>
      <c r="J548" s="11"/>
      <c r="M548" s="327">
        <v>125.32</v>
      </c>
      <c r="N548" s="327">
        <v>0</v>
      </c>
      <c r="O548" s="327">
        <v>0</v>
      </c>
      <c r="P548" s="327">
        <v>0</v>
      </c>
      <c r="Q548" s="327">
        <v>0</v>
      </c>
      <c r="R548" s="327"/>
      <c r="S548" s="328"/>
      <c r="T548" s="328"/>
      <c r="U548" s="327">
        <v>125.32</v>
      </c>
      <c r="V548" s="327">
        <v>0</v>
      </c>
      <c r="W548" s="327">
        <v>0</v>
      </c>
      <c r="X548" s="327">
        <v>0</v>
      </c>
      <c r="Y548" s="327">
        <v>0</v>
      </c>
      <c r="Z548" s="327"/>
      <c r="AA548" s="4"/>
      <c r="AB548" s="11" t="s">
        <v>512</v>
      </c>
      <c r="AC548" s="11"/>
      <c r="AD548" s="70" t="s">
        <v>513</v>
      </c>
      <c r="AE548" s="24">
        <v>18</v>
      </c>
      <c r="AF548" s="24">
        <v>11</v>
      </c>
      <c r="AG548" s="24">
        <v>9</v>
      </c>
      <c r="AH548" s="24">
        <v>9</v>
      </c>
      <c r="AI548" s="24">
        <v>7</v>
      </c>
      <c r="AJ548" s="24"/>
      <c r="AK548" s="4"/>
      <c r="AL548" s="4"/>
      <c r="AM548" s="346">
        <v>5607.75</v>
      </c>
      <c r="AN548" s="346">
        <v>1018.43</v>
      </c>
      <c r="AO548" s="346">
        <v>787.44</v>
      </c>
      <c r="AP548" s="346">
        <v>639.63</v>
      </c>
      <c r="AQ548" s="346">
        <v>3416.94</v>
      </c>
      <c r="AR548" s="346"/>
      <c r="AS548" s="328"/>
      <c r="AT548" s="328"/>
      <c r="AU548" s="346">
        <v>295.14473684210498</v>
      </c>
      <c r="AV548" s="346">
        <v>53.601578947368402</v>
      </c>
      <c r="AW548" s="346">
        <v>41.4442105263158</v>
      </c>
      <c r="AX548" s="346">
        <v>33.664736842105299</v>
      </c>
      <c r="AY548" s="346">
        <v>179.838947368421</v>
      </c>
      <c r="AZ548" s="346"/>
      <c r="BA548" s="4"/>
    </row>
    <row r="549" spans="2:53">
      <c r="B549" s="11" t="s">
        <v>376</v>
      </c>
      <c r="C549" s="11"/>
      <c r="D549" s="70" t="s">
        <v>377</v>
      </c>
      <c r="E549" s="11">
        <v>194</v>
      </c>
      <c r="F549" s="11">
        <v>102</v>
      </c>
      <c r="G549" s="11">
        <v>71</v>
      </c>
      <c r="H549" s="11">
        <v>61</v>
      </c>
      <c r="I549" s="11">
        <v>60</v>
      </c>
      <c r="J549" s="11"/>
      <c r="M549" s="327">
        <v>32381.040000000001</v>
      </c>
      <c r="N549" s="327">
        <v>15202.88</v>
      </c>
      <c r="O549" s="327">
        <v>7281.22</v>
      </c>
      <c r="P549" s="327">
        <v>8961.5300000000007</v>
      </c>
      <c r="Q549" s="327">
        <v>74783.759999999995</v>
      </c>
      <c r="R549" s="327"/>
      <c r="S549" s="328"/>
      <c r="T549" s="328"/>
      <c r="U549" s="327">
        <v>149.912222222222</v>
      </c>
      <c r="V549" s="327">
        <v>70.383703703703702</v>
      </c>
      <c r="W549" s="327">
        <v>34.838373205741597</v>
      </c>
      <c r="X549" s="327">
        <v>44.145467980295599</v>
      </c>
      <c r="Y549" s="327">
        <v>361.27420289855098</v>
      </c>
      <c r="Z549" s="327"/>
      <c r="AA549" s="4"/>
      <c r="AB549" s="11" t="s">
        <v>608</v>
      </c>
      <c r="AC549" s="11"/>
      <c r="AD549" s="70" t="s">
        <v>427</v>
      </c>
      <c r="AE549" s="24">
        <v>1</v>
      </c>
      <c r="AF549" s="24"/>
      <c r="AG549" s="24"/>
      <c r="AH549" s="24"/>
      <c r="AI549" s="24"/>
      <c r="AJ549" s="24"/>
      <c r="AK549" s="4"/>
      <c r="AL549" s="4"/>
      <c r="AM549" s="346">
        <v>65</v>
      </c>
      <c r="AN549" s="346">
        <v>0</v>
      </c>
      <c r="AO549" s="346"/>
      <c r="AP549" s="346"/>
      <c r="AQ549" s="346"/>
      <c r="AR549" s="346"/>
      <c r="AS549" s="328"/>
      <c r="AT549" s="328"/>
      <c r="AU549" s="346">
        <v>65</v>
      </c>
      <c r="AV549" s="346">
        <v>0</v>
      </c>
      <c r="AW549" s="346"/>
      <c r="AX549" s="346"/>
      <c r="AY549" s="346"/>
      <c r="AZ549" s="346"/>
      <c r="BA549" s="4"/>
    </row>
    <row r="550" spans="2:53">
      <c r="B550" s="11" t="s">
        <v>652</v>
      </c>
      <c r="C550" s="11"/>
      <c r="D550" s="70" t="s">
        <v>380</v>
      </c>
      <c r="E550" s="11">
        <v>1</v>
      </c>
      <c r="F550" s="11"/>
      <c r="G550" s="11"/>
      <c r="H550" s="11"/>
      <c r="I550" s="11"/>
      <c r="J550" s="11"/>
      <c r="M550" s="327">
        <v>154.19</v>
      </c>
      <c r="N550" s="327">
        <v>0</v>
      </c>
      <c r="O550" s="327"/>
      <c r="P550" s="327"/>
      <c r="Q550" s="327"/>
      <c r="R550" s="327"/>
      <c r="S550" s="328"/>
      <c r="T550" s="328"/>
      <c r="U550" s="327">
        <v>154.19</v>
      </c>
      <c r="V550" s="327">
        <v>0</v>
      </c>
      <c r="W550" s="327"/>
      <c r="X550" s="327"/>
      <c r="Y550" s="327"/>
      <c r="Z550" s="327"/>
      <c r="AA550" s="4"/>
      <c r="AB550" s="11" t="s">
        <v>381</v>
      </c>
      <c r="AC550" s="11"/>
      <c r="AD550" s="70" t="s">
        <v>382</v>
      </c>
      <c r="AE550" s="24">
        <v>65</v>
      </c>
      <c r="AF550" s="24">
        <v>42</v>
      </c>
      <c r="AG550" s="24">
        <v>29</v>
      </c>
      <c r="AH550" s="24">
        <v>21</v>
      </c>
      <c r="AI550" s="24">
        <v>16</v>
      </c>
      <c r="AJ550" s="24"/>
      <c r="AK550" s="4"/>
      <c r="AL550" s="4"/>
      <c r="AM550" s="346">
        <v>22549.89</v>
      </c>
      <c r="AN550" s="346">
        <v>7323.21</v>
      </c>
      <c r="AO550" s="346">
        <v>6521.66</v>
      </c>
      <c r="AP550" s="346">
        <v>4987.1899999999996</v>
      </c>
      <c r="AQ550" s="346">
        <v>27817.62</v>
      </c>
      <c r="AR550" s="346"/>
      <c r="AS550" s="328"/>
      <c r="AT550" s="328"/>
      <c r="AU550" s="346">
        <v>322.14128571428603</v>
      </c>
      <c r="AV550" s="346">
        <v>104.617285714286</v>
      </c>
      <c r="AW550" s="346">
        <v>100.33323076923099</v>
      </c>
      <c r="AX550" s="346">
        <v>74.435671641791004</v>
      </c>
      <c r="AY550" s="346">
        <v>434.65031249999998</v>
      </c>
      <c r="AZ550" s="346"/>
      <c r="BA550" s="4"/>
    </row>
    <row r="551" spans="2:53">
      <c r="B551" s="11" t="s">
        <v>482</v>
      </c>
      <c r="C551" s="11"/>
      <c r="D551" s="70" t="s">
        <v>483</v>
      </c>
      <c r="E551" s="11">
        <v>19</v>
      </c>
      <c r="F551" s="11">
        <v>10</v>
      </c>
      <c r="G551" s="11">
        <v>9</v>
      </c>
      <c r="H551" s="11">
        <v>8</v>
      </c>
      <c r="I551" s="11">
        <v>11</v>
      </c>
      <c r="J551" s="11"/>
      <c r="M551" s="327">
        <v>2340.46</v>
      </c>
      <c r="N551" s="327">
        <v>1069.06</v>
      </c>
      <c r="O551" s="327">
        <v>725.73</v>
      </c>
      <c r="P551" s="327">
        <v>805.65</v>
      </c>
      <c r="Q551" s="327">
        <v>17588.830000000002</v>
      </c>
      <c r="R551" s="327"/>
      <c r="S551" s="328"/>
      <c r="T551" s="328"/>
      <c r="U551" s="327">
        <v>123.18210526315799</v>
      </c>
      <c r="V551" s="327">
        <v>56.266315789473701</v>
      </c>
      <c r="W551" s="327">
        <v>38.196315789473701</v>
      </c>
      <c r="X551" s="327">
        <v>42.4026315789474</v>
      </c>
      <c r="Y551" s="327">
        <v>925.72789473684202</v>
      </c>
      <c r="Z551" s="327"/>
      <c r="AA551" s="4"/>
      <c r="AB551" s="11" t="s">
        <v>187</v>
      </c>
      <c r="AC551" s="11"/>
      <c r="AD551" s="70" t="s">
        <v>187</v>
      </c>
      <c r="AE551" s="24">
        <v>1</v>
      </c>
      <c r="AF551" s="24"/>
      <c r="AG551" s="24"/>
      <c r="AH551" s="24"/>
      <c r="AI551" s="24"/>
      <c r="AJ551" s="24"/>
      <c r="AK551" s="4"/>
      <c r="AL551" s="4"/>
      <c r="AM551" s="346">
        <v>216.63</v>
      </c>
      <c r="AN551" s="346">
        <v>0</v>
      </c>
      <c r="AO551" s="346">
        <v>0</v>
      </c>
      <c r="AP551" s="346">
        <v>0</v>
      </c>
      <c r="AQ551" s="346">
        <v>0</v>
      </c>
      <c r="AR551" s="346"/>
      <c r="AS551" s="328"/>
      <c r="AT551" s="328"/>
      <c r="AU551" s="346">
        <v>216.63</v>
      </c>
      <c r="AV551" s="346">
        <v>0</v>
      </c>
      <c r="AW551" s="346">
        <v>0</v>
      </c>
      <c r="AX551" s="346">
        <v>0</v>
      </c>
      <c r="AY551" s="346">
        <v>0</v>
      </c>
      <c r="AZ551" s="346"/>
      <c r="BA551" s="4"/>
    </row>
    <row r="552" spans="2:53">
      <c r="B552" s="11" t="s">
        <v>316</v>
      </c>
      <c r="C552" s="11"/>
      <c r="D552" s="70" t="s">
        <v>315</v>
      </c>
      <c r="E552" s="11">
        <v>31</v>
      </c>
      <c r="F552" s="11">
        <v>23</v>
      </c>
      <c r="G552" s="11">
        <v>17</v>
      </c>
      <c r="H552" s="11">
        <v>12</v>
      </c>
      <c r="I552" s="11">
        <v>13</v>
      </c>
      <c r="J552" s="11"/>
      <c r="M552" s="327">
        <v>6572.81</v>
      </c>
      <c r="N552" s="327">
        <v>4644.72</v>
      </c>
      <c r="O552" s="327">
        <v>2758.99</v>
      </c>
      <c r="P552" s="327">
        <v>1633.92</v>
      </c>
      <c r="Q552" s="327">
        <v>27530.9</v>
      </c>
      <c r="R552" s="327"/>
      <c r="S552" s="328"/>
      <c r="T552" s="328"/>
      <c r="U552" s="327">
        <v>187.794571428571</v>
      </c>
      <c r="V552" s="327">
        <v>132.706285714286</v>
      </c>
      <c r="W552" s="327">
        <v>78.828285714285698</v>
      </c>
      <c r="X552" s="327">
        <v>46.6834285714286</v>
      </c>
      <c r="Y552" s="327">
        <v>786.59714285714301</v>
      </c>
      <c r="Z552" s="327"/>
      <c r="AA552" s="4"/>
      <c r="AB552" s="11" t="s">
        <v>383</v>
      </c>
      <c r="AC552" s="11"/>
      <c r="AD552" s="70" t="s">
        <v>384</v>
      </c>
      <c r="AE552" s="24">
        <v>205</v>
      </c>
      <c r="AF552" s="24">
        <v>72</v>
      </c>
      <c r="AG552" s="24">
        <v>40</v>
      </c>
      <c r="AH552" s="24">
        <v>38</v>
      </c>
      <c r="AI552" s="24">
        <v>31</v>
      </c>
      <c r="AJ552" s="24"/>
      <c r="AK552" s="4"/>
      <c r="AL552" s="4"/>
      <c r="AM552" s="346">
        <v>83837.34</v>
      </c>
      <c r="AN552" s="346">
        <v>14515.6</v>
      </c>
      <c r="AO552" s="346">
        <v>25460.97</v>
      </c>
      <c r="AP552" s="346">
        <v>7850.91</v>
      </c>
      <c r="AQ552" s="346">
        <v>27839.85</v>
      </c>
      <c r="AR552" s="346"/>
      <c r="AS552" s="328"/>
      <c r="AT552" s="328"/>
      <c r="AU552" s="346">
        <v>386.347188940092</v>
      </c>
      <c r="AV552" s="346">
        <v>66.892165898617506</v>
      </c>
      <c r="AW552" s="346">
        <v>162.17178343949001</v>
      </c>
      <c r="AX552" s="346">
        <v>41.760159574468098</v>
      </c>
      <c r="AY552" s="346">
        <v>142.04005102040799</v>
      </c>
      <c r="AZ552" s="346"/>
      <c r="BA552" s="4"/>
    </row>
    <row r="553" spans="2:53">
      <c r="B553" s="11" t="s">
        <v>550</v>
      </c>
      <c r="C553" s="11"/>
      <c r="D553" s="70" t="s">
        <v>330</v>
      </c>
      <c r="E553" s="11">
        <v>1</v>
      </c>
      <c r="F553" s="11">
        <v>1</v>
      </c>
      <c r="G553" s="11"/>
      <c r="H553" s="11"/>
      <c r="I553" s="11">
        <v>1</v>
      </c>
      <c r="J553" s="11"/>
      <c r="M553" s="327">
        <v>331.18</v>
      </c>
      <c r="N553" s="327">
        <v>177.79</v>
      </c>
      <c r="O553" s="327">
        <v>0</v>
      </c>
      <c r="P553" s="327">
        <v>0</v>
      </c>
      <c r="Q553" s="327">
        <v>763.44</v>
      </c>
      <c r="R553" s="327"/>
      <c r="S553" s="328"/>
      <c r="T553" s="328"/>
      <c r="U553" s="327">
        <v>331.18</v>
      </c>
      <c r="V553" s="327">
        <v>177.79</v>
      </c>
      <c r="W553" s="327">
        <v>0</v>
      </c>
      <c r="X553" s="327">
        <v>0</v>
      </c>
      <c r="Y553" s="327">
        <v>763.44</v>
      </c>
      <c r="Z553" s="327"/>
      <c r="AA553" s="4"/>
      <c r="AB553" s="11" t="s">
        <v>385</v>
      </c>
      <c r="AC553" s="11"/>
      <c r="AD553" s="70" t="s">
        <v>386</v>
      </c>
      <c r="AE553" s="24">
        <v>74</v>
      </c>
      <c r="AF553" s="24">
        <v>47</v>
      </c>
      <c r="AG553" s="24">
        <v>39</v>
      </c>
      <c r="AH553" s="24">
        <v>27</v>
      </c>
      <c r="AI553" s="24">
        <v>25</v>
      </c>
      <c r="AJ553" s="24"/>
      <c r="AK553" s="4"/>
      <c r="AL553" s="4"/>
      <c r="AM553" s="346">
        <v>6420.65</v>
      </c>
      <c r="AN553" s="346">
        <v>3564.24</v>
      </c>
      <c r="AO553" s="346">
        <v>4055.94</v>
      </c>
      <c r="AP553" s="346">
        <v>7126.53</v>
      </c>
      <c r="AQ553" s="346">
        <v>42704.08</v>
      </c>
      <c r="AR553" s="346"/>
      <c r="AS553" s="328"/>
      <c r="AT553" s="328"/>
      <c r="AU553" s="346">
        <v>83.385064935065003</v>
      </c>
      <c r="AV553" s="346">
        <v>46.288831168831202</v>
      </c>
      <c r="AW553" s="346">
        <v>59.646176470588301</v>
      </c>
      <c r="AX553" s="346">
        <v>98.979583333333395</v>
      </c>
      <c r="AY553" s="346">
        <v>584.98739726027395</v>
      </c>
      <c r="AZ553" s="346"/>
      <c r="BA553" s="4"/>
    </row>
    <row r="554" spans="2:53">
      <c r="B554" s="11" t="s">
        <v>550</v>
      </c>
      <c r="C554" s="11"/>
      <c r="D554" s="70" t="s">
        <v>345</v>
      </c>
      <c r="E554" s="11">
        <v>1</v>
      </c>
      <c r="F554" s="11">
        <v>1</v>
      </c>
      <c r="G554" s="11">
        <v>1</v>
      </c>
      <c r="H554" s="11">
        <v>1</v>
      </c>
      <c r="I554" s="11">
        <v>1</v>
      </c>
      <c r="J554" s="11"/>
      <c r="M554" s="327">
        <v>105.91</v>
      </c>
      <c r="N554" s="327">
        <v>43.6</v>
      </c>
      <c r="O554" s="327">
        <v>60.44</v>
      </c>
      <c r="P554" s="327">
        <v>89.41</v>
      </c>
      <c r="Q554" s="327">
        <v>561.9</v>
      </c>
      <c r="R554" s="327"/>
      <c r="S554" s="328"/>
      <c r="T554" s="328"/>
      <c r="U554" s="327">
        <v>105.91</v>
      </c>
      <c r="V554" s="327">
        <v>43.6</v>
      </c>
      <c r="W554" s="327">
        <v>60.44</v>
      </c>
      <c r="X554" s="327">
        <v>89.41</v>
      </c>
      <c r="Y554" s="327">
        <v>561.9</v>
      </c>
      <c r="Z554" s="327"/>
      <c r="AA554" s="4"/>
      <c r="AB554" s="11" t="s">
        <v>388</v>
      </c>
      <c r="AC554" s="11"/>
      <c r="AD554" s="70" t="s">
        <v>389</v>
      </c>
      <c r="AE554" s="24">
        <v>14</v>
      </c>
      <c r="AF554" s="24">
        <v>9</v>
      </c>
      <c r="AG554" s="24">
        <v>6</v>
      </c>
      <c r="AH554" s="24">
        <v>5</v>
      </c>
      <c r="AI554" s="24">
        <v>7</v>
      </c>
      <c r="AJ554" s="24"/>
      <c r="AK554" s="4"/>
      <c r="AL554" s="4"/>
      <c r="AM554" s="346">
        <v>1566.87</v>
      </c>
      <c r="AN554" s="346">
        <v>486.46</v>
      </c>
      <c r="AO554" s="346">
        <v>81.99</v>
      </c>
      <c r="AP554" s="346">
        <v>118.99</v>
      </c>
      <c r="AQ554" s="346">
        <v>3187.15</v>
      </c>
      <c r="AR554" s="346"/>
      <c r="AS554" s="328"/>
      <c r="AT554" s="328"/>
      <c r="AU554" s="346">
        <v>87.048333333333304</v>
      </c>
      <c r="AV554" s="346">
        <v>27.025555555555599</v>
      </c>
      <c r="AW554" s="346">
        <v>6.8324999999999996</v>
      </c>
      <c r="AX554" s="346">
        <v>7.4368749999999997</v>
      </c>
      <c r="AY554" s="346">
        <v>199.19687500000001</v>
      </c>
      <c r="AZ554" s="346"/>
      <c r="BA554" s="4"/>
    </row>
    <row r="555" spans="2:53">
      <c r="B555" s="11" t="s">
        <v>550</v>
      </c>
      <c r="C555" s="11"/>
      <c r="D555" s="70" t="s">
        <v>485</v>
      </c>
      <c r="E555" s="11">
        <v>2245</v>
      </c>
      <c r="F555" s="11">
        <v>1525</v>
      </c>
      <c r="G555" s="11">
        <v>1285</v>
      </c>
      <c r="H555" s="11">
        <v>1246</v>
      </c>
      <c r="I555" s="11">
        <v>1287</v>
      </c>
      <c r="J555" s="11"/>
      <c r="M555" s="327">
        <v>449222.52999999997</v>
      </c>
      <c r="N555" s="327">
        <v>243079.17</v>
      </c>
      <c r="O555" s="327">
        <v>176032.26</v>
      </c>
      <c r="P555" s="327">
        <v>208717.41</v>
      </c>
      <c r="Q555" s="327">
        <v>2088854.41</v>
      </c>
      <c r="R555" s="327"/>
      <c r="S555" s="328"/>
      <c r="T555" s="328"/>
      <c r="U555" s="327">
        <v>631.74285658153201</v>
      </c>
      <c r="V555" s="327">
        <v>371.37400785854612</v>
      </c>
      <c r="W555" s="327">
        <v>146.9073395995097</v>
      </c>
      <c r="X555" s="327">
        <v>86.425428571428498</v>
      </c>
      <c r="Y555" s="327">
        <v>865.30837199668804</v>
      </c>
      <c r="Z555" s="327"/>
      <c r="AA555" s="4"/>
      <c r="AB555" s="11" t="s">
        <v>378</v>
      </c>
      <c r="AC555" s="11"/>
      <c r="AD555" s="70" t="s">
        <v>377</v>
      </c>
      <c r="AE555" s="24">
        <v>10</v>
      </c>
      <c r="AF555" s="24">
        <v>1</v>
      </c>
      <c r="AG555" s="24">
        <v>1</v>
      </c>
      <c r="AH555" s="24">
        <v>1</v>
      </c>
      <c r="AI555" s="24">
        <v>1</v>
      </c>
      <c r="AJ555" s="24"/>
      <c r="AK555" s="4"/>
      <c r="AL555" s="4"/>
      <c r="AM555" s="346">
        <v>2437.33</v>
      </c>
      <c r="AN555" s="346">
        <v>11.14</v>
      </c>
      <c r="AO555" s="346">
        <v>9.5500000000000007</v>
      </c>
      <c r="AP555" s="346">
        <v>8.2799999999999994</v>
      </c>
      <c r="AQ555" s="346">
        <v>262.55</v>
      </c>
      <c r="AR555" s="346"/>
      <c r="AS555" s="328"/>
      <c r="AT555" s="328"/>
      <c r="AU555" s="346">
        <v>243.733</v>
      </c>
      <c r="AV555" s="346">
        <v>1.1140000000000001</v>
      </c>
      <c r="AW555" s="346">
        <v>0.95499999999999996</v>
      </c>
      <c r="AX555" s="346">
        <v>0.82799999999999996</v>
      </c>
      <c r="AY555" s="346">
        <v>26.254999999999999</v>
      </c>
      <c r="AZ555" s="346"/>
      <c r="BA555" s="4"/>
    </row>
    <row r="556" spans="2:53">
      <c r="B556" s="11" t="s">
        <v>353</v>
      </c>
      <c r="C556" s="11"/>
      <c r="D556" s="70" t="s">
        <v>350</v>
      </c>
      <c r="E556" s="11">
        <v>107</v>
      </c>
      <c r="F556" s="11">
        <v>89</v>
      </c>
      <c r="G556" s="11">
        <v>38</v>
      </c>
      <c r="H556" s="11">
        <v>57</v>
      </c>
      <c r="I556" s="11">
        <v>58</v>
      </c>
      <c r="J556" s="11"/>
      <c r="M556" s="327">
        <v>12687.23</v>
      </c>
      <c r="N556" s="327">
        <v>10840.48</v>
      </c>
      <c r="O556" s="327">
        <v>5009.6400000000003</v>
      </c>
      <c r="P556" s="327">
        <v>3979.38</v>
      </c>
      <c r="Q556" s="327">
        <v>56168.65</v>
      </c>
      <c r="R556" s="327"/>
      <c r="S556" s="328"/>
      <c r="T556" s="328"/>
      <c r="U556" s="327">
        <v>97.594076923076898</v>
      </c>
      <c r="V556" s="327">
        <v>83.388307692307706</v>
      </c>
      <c r="W556" s="327">
        <v>56.288089887640503</v>
      </c>
      <c r="X556" s="327">
        <v>31.835039999999999</v>
      </c>
      <c r="Y556" s="327">
        <v>442.27283464566898</v>
      </c>
      <c r="Z556" s="327"/>
      <c r="AA556" s="4"/>
      <c r="AB556" s="11" t="s">
        <v>299</v>
      </c>
      <c r="AC556" s="11"/>
      <c r="AD556" s="70" t="s">
        <v>297</v>
      </c>
      <c r="AE556" s="24">
        <v>42</v>
      </c>
      <c r="AF556" s="24">
        <v>15</v>
      </c>
      <c r="AG556" s="24">
        <v>8</v>
      </c>
      <c r="AH556" s="24">
        <v>5</v>
      </c>
      <c r="AI556" s="24">
        <v>3</v>
      </c>
      <c r="AJ556" s="24"/>
      <c r="AK556" s="4"/>
      <c r="AL556" s="4"/>
      <c r="AM556" s="346">
        <v>6471.45</v>
      </c>
      <c r="AN556" s="346">
        <v>1525.6</v>
      </c>
      <c r="AO556" s="346">
        <v>325.04000000000002</v>
      </c>
      <c r="AP556" s="346">
        <v>181.4</v>
      </c>
      <c r="AQ556" s="346">
        <v>199.76</v>
      </c>
      <c r="AR556" s="346"/>
      <c r="AS556" s="328"/>
      <c r="AT556" s="328"/>
      <c r="AU556" s="346">
        <v>154.082142857143</v>
      </c>
      <c r="AV556" s="346">
        <v>36.323809523809501</v>
      </c>
      <c r="AW556" s="346">
        <v>7.9278048780487804</v>
      </c>
      <c r="AX556" s="346">
        <v>4.3190476190476197</v>
      </c>
      <c r="AY556" s="346">
        <v>4.8721951219512203</v>
      </c>
      <c r="AZ556" s="346"/>
      <c r="BA556" s="4"/>
    </row>
    <row r="557" spans="2:53">
      <c r="B557" s="11" t="s">
        <v>398</v>
      </c>
      <c r="C557" s="11"/>
      <c r="D557" s="70" t="s">
        <v>391</v>
      </c>
      <c r="E557" s="11">
        <v>3</v>
      </c>
      <c r="F557" s="11">
        <v>1</v>
      </c>
      <c r="G557" s="11"/>
      <c r="H557" s="11"/>
      <c r="I557" s="11"/>
      <c r="J557" s="11"/>
      <c r="M557" s="327">
        <v>779.9</v>
      </c>
      <c r="N557" s="327">
        <v>73.22</v>
      </c>
      <c r="O557" s="327">
        <v>0</v>
      </c>
      <c r="P557" s="327">
        <v>0</v>
      </c>
      <c r="Q557" s="327">
        <v>0</v>
      </c>
      <c r="R557" s="327"/>
      <c r="S557" s="328"/>
      <c r="T557" s="328"/>
      <c r="U557" s="327">
        <v>259.96666666666698</v>
      </c>
      <c r="V557" s="327">
        <v>24.406666666666698</v>
      </c>
      <c r="W557" s="327">
        <v>0</v>
      </c>
      <c r="X557" s="327">
        <v>0</v>
      </c>
      <c r="Y557" s="327">
        <v>0</v>
      </c>
      <c r="Z557" s="327"/>
      <c r="AA557" s="4"/>
      <c r="AB557" s="11" t="s">
        <v>539</v>
      </c>
      <c r="AC557" s="11"/>
      <c r="AD557" s="70" t="s">
        <v>264</v>
      </c>
      <c r="AE557" s="24">
        <v>58</v>
      </c>
      <c r="AF557" s="24">
        <v>41</v>
      </c>
      <c r="AG557" s="24">
        <v>31</v>
      </c>
      <c r="AH557" s="24">
        <v>23</v>
      </c>
      <c r="AI557" s="24">
        <v>21</v>
      </c>
      <c r="AJ557" s="24"/>
      <c r="AK557" s="4"/>
      <c r="AL557" s="4"/>
      <c r="AM557" s="346">
        <v>34402.019999999997</v>
      </c>
      <c r="AN557" s="346">
        <v>6603.85</v>
      </c>
      <c r="AO557" s="346">
        <v>3973.47</v>
      </c>
      <c r="AP557" s="346">
        <v>1049.31</v>
      </c>
      <c r="AQ557" s="346">
        <v>5230.08</v>
      </c>
      <c r="AR557" s="346"/>
      <c r="AS557" s="328"/>
      <c r="AT557" s="328"/>
      <c r="AU557" s="346">
        <v>563.96754098360702</v>
      </c>
      <c r="AV557" s="346">
        <v>108.25983606557401</v>
      </c>
      <c r="AW557" s="346">
        <v>67.346949152542393</v>
      </c>
      <c r="AX557" s="346">
        <v>18.408947368421099</v>
      </c>
      <c r="AY557" s="346">
        <v>91.755789473684203</v>
      </c>
      <c r="AZ557" s="346"/>
      <c r="BA557" s="4"/>
    </row>
    <row r="558" spans="2:53">
      <c r="B558" s="11" t="s">
        <v>398</v>
      </c>
      <c r="C558" s="11"/>
      <c r="D558" s="70" t="s">
        <v>395</v>
      </c>
      <c r="E558" s="11">
        <v>682</v>
      </c>
      <c r="F558" s="11">
        <v>456</v>
      </c>
      <c r="G558" s="11">
        <v>360</v>
      </c>
      <c r="H558" s="11">
        <v>349</v>
      </c>
      <c r="I558" s="11">
        <v>367</v>
      </c>
      <c r="J558" s="11"/>
      <c r="M558" s="327">
        <v>125713.2</v>
      </c>
      <c r="N558" s="327">
        <v>67378.720000000001</v>
      </c>
      <c r="O558" s="327">
        <v>46775.4</v>
      </c>
      <c r="P558" s="327">
        <v>54798.8</v>
      </c>
      <c r="Q558" s="327">
        <v>532749.75</v>
      </c>
      <c r="R558" s="327"/>
      <c r="S558" s="328"/>
      <c r="T558" s="328"/>
      <c r="U558" s="327">
        <v>155.77843866171</v>
      </c>
      <c r="V558" s="327">
        <v>83.492837670384205</v>
      </c>
      <c r="W558" s="327">
        <v>59.968461538461597</v>
      </c>
      <c r="X558" s="327">
        <v>70.891073738680504</v>
      </c>
      <c r="Y558" s="327">
        <v>687.41903225806402</v>
      </c>
      <c r="Z558" s="327"/>
      <c r="AA558" s="4"/>
      <c r="AB558" s="11" t="s">
        <v>265</v>
      </c>
      <c r="AC558" s="11"/>
      <c r="AD558" s="70" t="s">
        <v>266</v>
      </c>
      <c r="AE558" s="24">
        <v>17</v>
      </c>
      <c r="AF558" s="24">
        <v>10</v>
      </c>
      <c r="AG558" s="24">
        <v>7</v>
      </c>
      <c r="AH558" s="24">
        <v>5</v>
      </c>
      <c r="AI558" s="24">
        <v>5</v>
      </c>
      <c r="AJ558" s="24"/>
      <c r="AK558" s="4"/>
      <c r="AL558" s="4"/>
      <c r="AM558" s="346">
        <v>1605.19</v>
      </c>
      <c r="AN558" s="346">
        <v>535.54</v>
      </c>
      <c r="AO558" s="346">
        <v>183.29</v>
      </c>
      <c r="AP558" s="346">
        <v>120.03</v>
      </c>
      <c r="AQ558" s="346">
        <v>1034.28</v>
      </c>
      <c r="AR558" s="346"/>
      <c r="AS558" s="328"/>
      <c r="AT558" s="328"/>
      <c r="AU558" s="346">
        <v>89.177222222222198</v>
      </c>
      <c r="AV558" s="346">
        <v>29.752222222222201</v>
      </c>
      <c r="AW558" s="346">
        <v>11.455625</v>
      </c>
      <c r="AX558" s="346">
        <v>7.5018750000000001</v>
      </c>
      <c r="AY558" s="346">
        <v>64.642499999999998</v>
      </c>
      <c r="AZ558" s="346"/>
      <c r="BA558" s="4"/>
    </row>
    <row r="559" spans="2:53">
      <c r="B559" s="11" t="s">
        <v>571</v>
      </c>
      <c r="C559" s="11"/>
      <c r="D559" s="70" t="s">
        <v>572</v>
      </c>
      <c r="E559" s="11">
        <v>153</v>
      </c>
      <c r="F559" s="11">
        <v>87</v>
      </c>
      <c r="G559" s="11">
        <v>58</v>
      </c>
      <c r="H559" s="11">
        <v>49</v>
      </c>
      <c r="I559" s="11">
        <v>55</v>
      </c>
      <c r="J559" s="11"/>
      <c r="M559" s="327">
        <v>39885.75</v>
      </c>
      <c r="N559" s="327">
        <v>19133.580000000002</v>
      </c>
      <c r="O559" s="327">
        <v>13385.16</v>
      </c>
      <c r="P559" s="327">
        <v>14602.99</v>
      </c>
      <c r="Q559" s="327">
        <v>129633.47</v>
      </c>
      <c r="R559" s="327"/>
      <c r="S559" s="328"/>
      <c r="T559" s="328"/>
      <c r="U559" s="327">
        <v>236.01035502958601</v>
      </c>
      <c r="V559" s="327">
        <v>113.21644970414199</v>
      </c>
      <c r="W559" s="327">
        <v>81.616829268292705</v>
      </c>
      <c r="X559" s="327">
        <v>89.042621951219502</v>
      </c>
      <c r="Y559" s="327">
        <v>805.17683229813701</v>
      </c>
      <c r="Z559" s="327"/>
      <c r="AA559" s="4"/>
      <c r="AB559" s="11" t="s">
        <v>270</v>
      </c>
      <c r="AC559" s="11"/>
      <c r="AD559" s="70" t="s">
        <v>268</v>
      </c>
      <c r="AE559" s="24">
        <v>99</v>
      </c>
      <c r="AF559" s="24">
        <v>73</v>
      </c>
      <c r="AG559" s="24">
        <v>59</v>
      </c>
      <c r="AH559" s="24">
        <v>51</v>
      </c>
      <c r="AI559" s="24">
        <v>50</v>
      </c>
      <c r="AJ559" s="24"/>
      <c r="AK559" s="4"/>
      <c r="AL559" s="4"/>
      <c r="AM559" s="346">
        <v>35632.01</v>
      </c>
      <c r="AN559" s="346">
        <v>25134.51</v>
      </c>
      <c r="AO559" s="346">
        <v>22446.17</v>
      </c>
      <c r="AP559" s="346">
        <v>23379.54</v>
      </c>
      <c r="AQ559" s="346">
        <v>104189.58</v>
      </c>
      <c r="AR559" s="346"/>
      <c r="AS559" s="328"/>
      <c r="AT559" s="328"/>
      <c r="AU559" s="346">
        <v>356.32010000000002</v>
      </c>
      <c r="AV559" s="346">
        <v>251.3451</v>
      </c>
      <c r="AW559" s="346">
        <v>236.27547368421099</v>
      </c>
      <c r="AX559" s="346">
        <v>251.39290322580601</v>
      </c>
      <c r="AY559" s="346">
        <v>1120.3180645161301</v>
      </c>
      <c r="AZ559" s="346"/>
      <c r="BA559" s="4"/>
    </row>
    <row r="560" spans="2:53">
      <c r="B560" s="11" t="s">
        <v>257</v>
      </c>
      <c r="C560" s="11"/>
      <c r="D560" s="70" t="s">
        <v>258</v>
      </c>
      <c r="E560" s="11">
        <v>98</v>
      </c>
      <c r="F560" s="11">
        <v>62</v>
      </c>
      <c r="G560" s="11">
        <v>50</v>
      </c>
      <c r="H560" s="11">
        <v>43</v>
      </c>
      <c r="I560" s="11">
        <v>38</v>
      </c>
      <c r="J560" s="11"/>
      <c r="M560" s="327">
        <v>17236.18</v>
      </c>
      <c r="N560" s="327">
        <v>8838.6200000000008</v>
      </c>
      <c r="O560" s="327">
        <v>8446.8700000000008</v>
      </c>
      <c r="P560" s="327">
        <v>8090.6</v>
      </c>
      <c r="Q560" s="327">
        <v>60761.3</v>
      </c>
      <c r="R560" s="327"/>
      <c r="S560" s="328"/>
      <c r="T560" s="328"/>
      <c r="U560" s="327">
        <v>156.69254545454501</v>
      </c>
      <c r="V560" s="327">
        <v>80.3510909090909</v>
      </c>
      <c r="W560" s="327">
        <v>78.942710280373802</v>
      </c>
      <c r="X560" s="327">
        <v>78.549514563106797</v>
      </c>
      <c r="Y560" s="327">
        <v>578.67904761904799</v>
      </c>
      <c r="Z560" s="327"/>
      <c r="AA560" s="4"/>
      <c r="AB560" s="11" t="s">
        <v>1266</v>
      </c>
      <c r="AC560" s="11"/>
      <c r="AD560" s="70" t="s">
        <v>268</v>
      </c>
      <c r="AE560" s="24">
        <v>1</v>
      </c>
      <c r="AF560" s="24">
        <v>1</v>
      </c>
      <c r="AG560" s="24">
        <v>1</v>
      </c>
      <c r="AH560" s="24">
        <v>1</v>
      </c>
      <c r="AI560" s="24">
        <v>1</v>
      </c>
      <c r="AJ560" s="24"/>
      <c r="AK560" s="4"/>
      <c r="AL560" s="4"/>
      <c r="AM560" s="346">
        <v>57.72</v>
      </c>
      <c r="AN560" s="346">
        <v>45.35</v>
      </c>
      <c r="AO560" s="346">
        <v>62.43</v>
      </c>
      <c r="AP560" s="346">
        <v>55.96</v>
      </c>
      <c r="AQ560" s="346">
        <v>74.78</v>
      </c>
      <c r="AR560" s="346"/>
      <c r="AS560" s="328"/>
      <c r="AT560" s="328"/>
      <c r="AU560" s="346">
        <v>57.72</v>
      </c>
      <c r="AV560" s="346">
        <v>45.35</v>
      </c>
      <c r="AW560" s="346">
        <v>62.43</v>
      </c>
      <c r="AX560" s="346">
        <v>55.96</v>
      </c>
      <c r="AY560" s="346">
        <v>74.78</v>
      </c>
      <c r="AZ560" s="346"/>
      <c r="BA560" s="4"/>
    </row>
    <row r="561" spans="2:53">
      <c r="B561" s="11" t="s">
        <v>491</v>
      </c>
      <c r="C561" s="11"/>
      <c r="D561" s="70" t="s">
        <v>489</v>
      </c>
      <c r="E561" s="11">
        <v>3230</v>
      </c>
      <c r="F561" s="11">
        <v>2431</v>
      </c>
      <c r="G561" s="11">
        <v>2078</v>
      </c>
      <c r="H561" s="11">
        <v>2054</v>
      </c>
      <c r="I561" s="11">
        <v>2128</v>
      </c>
      <c r="J561" s="11"/>
      <c r="M561" s="327">
        <v>667387.45999999903</v>
      </c>
      <c r="N561" s="327">
        <v>418809.08</v>
      </c>
      <c r="O561" s="327">
        <v>288747.59000000102</v>
      </c>
      <c r="P561" s="327">
        <v>324657.81</v>
      </c>
      <c r="Q561" s="327">
        <v>3422965.70000001</v>
      </c>
      <c r="R561" s="327"/>
      <c r="S561" s="328"/>
      <c r="T561" s="328"/>
      <c r="U561" s="327">
        <v>173.84408960666801</v>
      </c>
      <c r="V561" s="327">
        <v>109.09327429018001</v>
      </c>
      <c r="W561" s="327">
        <v>78.400105891936093</v>
      </c>
      <c r="X561" s="327">
        <v>89.020512750205597</v>
      </c>
      <c r="Y561" s="327">
        <v>942.70605893693403</v>
      </c>
      <c r="Z561" s="327"/>
      <c r="AA561" s="4"/>
      <c r="AB561" s="11" t="s">
        <v>271</v>
      </c>
      <c r="AC561" s="11"/>
      <c r="AD561" s="70" t="s">
        <v>272</v>
      </c>
      <c r="AE561" s="24">
        <v>127</v>
      </c>
      <c r="AF561" s="24">
        <v>50</v>
      </c>
      <c r="AG561" s="24">
        <v>36</v>
      </c>
      <c r="AH561" s="24">
        <v>20</v>
      </c>
      <c r="AI561" s="24">
        <v>11</v>
      </c>
      <c r="AJ561" s="24"/>
      <c r="AK561" s="4"/>
      <c r="AL561" s="4"/>
      <c r="AM561" s="346">
        <v>60159.67</v>
      </c>
      <c r="AN561" s="346">
        <v>30544.58</v>
      </c>
      <c r="AO561" s="346">
        <v>3702.6</v>
      </c>
      <c r="AP561" s="346">
        <v>1311.96</v>
      </c>
      <c r="AQ561" s="346">
        <v>14756.33</v>
      </c>
      <c r="AR561" s="346"/>
      <c r="AS561" s="328"/>
      <c r="AT561" s="328"/>
      <c r="AU561" s="346">
        <v>473.69818897637799</v>
      </c>
      <c r="AV561" s="346">
        <v>240.50850393700799</v>
      </c>
      <c r="AW561" s="346">
        <v>29.859677419354799</v>
      </c>
      <c r="AX561" s="346">
        <v>10.933</v>
      </c>
      <c r="AY561" s="346">
        <v>122.969416666667</v>
      </c>
      <c r="AZ561" s="346"/>
      <c r="BA561" s="4"/>
    </row>
    <row r="562" spans="2:53">
      <c r="B562" s="11" t="s">
        <v>493</v>
      </c>
      <c r="C562" s="11"/>
      <c r="D562" s="70" t="s">
        <v>494</v>
      </c>
      <c r="E562" s="11">
        <v>54</v>
      </c>
      <c r="F562" s="11">
        <v>33</v>
      </c>
      <c r="G562" s="11">
        <v>30</v>
      </c>
      <c r="H562" s="11">
        <v>26</v>
      </c>
      <c r="I562" s="11">
        <v>25</v>
      </c>
      <c r="J562" s="11"/>
      <c r="M562" s="327">
        <v>12345.4</v>
      </c>
      <c r="N562" s="327">
        <v>6589.82</v>
      </c>
      <c r="O562" s="327">
        <v>6287.49</v>
      </c>
      <c r="P562" s="327">
        <v>5665.89</v>
      </c>
      <c r="Q562" s="327">
        <v>68244.08</v>
      </c>
      <c r="R562" s="327"/>
      <c r="S562" s="328"/>
      <c r="T562" s="328"/>
      <c r="U562" s="327">
        <v>195.95873015872999</v>
      </c>
      <c r="V562" s="327">
        <v>104.600317460317</v>
      </c>
      <c r="W562" s="327">
        <v>108.405</v>
      </c>
      <c r="X562" s="327">
        <v>96.032033898305102</v>
      </c>
      <c r="Y562" s="327">
        <v>1156.6793220339</v>
      </c>
      <c r="Z562" s="327"/>
      <c r="AA562" s="4"/>
      <c r="AB562" s="11" t="s">
        <v>1267</v>
      </c>
      <c r="AC562" s="11"/>
      <c r="AD562" s="70" t="s">
        <v>237</v>
      </c>
      <c r="AE562" s="24">
        <v>1</v>
      </c>
      <c r="AF562" s="24">
        <v>1</v>
      </c>
      <c r="AG562" s="24">
        <v>1</v>
      </c>
      <c r="AH562" s="24"/>
      <c r="AI562" s="24"/>
      <c r="AJ562" s="24"/>
      <c r="AK562" s="4"/>
      <c r="AL562" s="4"/>
      <c r="AM562" s="346">
        <v>522.41</v>
      </c>
      <c r="AN562" s="346">
        <v>294.8</v>
      </c>
      <c r="AO562" s="346">
        <v>15</v>
      </c>
      <c r="AP562" s="346"/>
      <c r="AQ562" s="346"/>
      <c r="AR562" s="346"/>
      <c r="AS562" s="328"/>
      <c r="AT562" s="328"/>
      <c r="AU562" s="346">
        <v>522.41</v>
      </c>
      <c r="AV562" s="346">
        <v>294.8</v>
      </c>
      <c r="AW562" s="346">
        <v>15</v>
      </c>
      <c r="AX562" s="346"/>
      <c r="AY562" s="346"/>
      <c r="AZ562" s="346"/>
      <c r="BA562" s="4"/>
    </row>
    <row r="563" spans="2:53">
      <c r="B563" s="11" t="s">
        <v>497</v>
      </c>
      <c r="C563" s="11"/>
      <c r="D563" s="70" t="s">
        <v>496</v>
      </c>
      <c r="E563" s="11">
        <v>209</v>
      </c>
      <c r="F563" s="11">
        <v>123</v>
      </c>
      <c r="G563" s="11">
        <v>52</v>
      </c>
      <c r="H563" s="11">
        <v>97</v>
      </c>
      <c r="I563" s="11">
        <v>126</v>
      </c>
      <c r="J563" s="11"/>
      <c r="M563" s="327">
        <v>47588.97</v>
      </c>
      <c r="N563" s="327">
        <v>17579.59</v>
      </c>
      <c r="O563" s="327">
        <v>6888.52</v>
      </c>
      <c r="P563" s="327">
        <v>13394.14</v>
      </c>
      <c r="Q563" s="327">
        <v>166437.12</v>
      </c>
      <c r="R563" s="327"/>
      <c r="S563" s="328"/>
      <c r="T563" s="328"/>
      <c r="U563" s="327">
        <v>184.45337209302301</v>
      </c>
      <c r="V563" s="327">
        <v>68.137945736434105</v>
      </c>
      <c r="W563" s="327">
        <v>69.581010101010094</v>
      </c>
      <c r="X563" s="327">
        <v>60.8824545454545</v>
      </c>
      <c r="Y563" s="327">
        <v>673.83449392712498</v>
      </c>
      <c r="Z563" s="327"/>
      <c r="AA563" s="4"/>
      <c r="AB563" s="11" t="s">
        <v>435</v>
      </c>
      <c r="AC563" s="11"/>
      <c r="AD563" s="70" t="s">
        <v>432</v>
      </c>
      <c r="AE563" s="24">
        <v>10</v>
      </c>
      <c r="AF563" s="24">
        <v>5</v>
      </c>
      <c r="AG563" s="24">
        <v>4</v>
      </c>
      <c r="AH563" s="24">
        <v>4</v>
      </c>
      <c r="AI563" s="24">
        <v>4</v>
      </c>
      <c r="AJ563" s="24"/>
      <c r="AK563" s="4"/>
      <c r="AL563" s="4"/>
      <c r="AM563" s="346">
        <v>2118.94</v>
      </c>
      <c r="AN563" s="346">
        <v>260.47000000000003</v>
      </c>
      <c r="AO563" s="346">
        <v>196.15</v>
      </c>
      <c r="AP563" s="346">
        <v>204.75</v>
      </c>
      <c r="AQ563" s="346">
        <v>2411.09</v>
      </c>
      <c r="AR563" s="346"/>
      <c r="AS563" s="328"/>
      <c r="AT563" s="328"/>
      <c r="AU563" s="346">
        <v>211.89400000000001</v>
      </c>
      <c r="AV563" s="346">
        <v>26.047000000000001</v>
      </c>
      <c r="AW563" s="346">
        <v>19.614999999999998</v>
      </c>
      <c r="AX563" s="346">
        <v>20.475000000000001</v>
      </c>
      <c r="AY563" s="346">
        <v>267.89888888888902</v>
      </c>
      <c r="AZ563" s="346"/>
      <c r="BA563" s="4"/>
    </row>
    <row r="564" spans="2:53">
      <c r="B564" s="11" t="s">
        <v>551</v>
      </c>
      <c r="C564" s="11"/>
      <c r="D564" s="70" t="s">
        <v>499</v>
      </c>
      <c r="E564" s="11">
        <v>140</v>
      </c>
      <c r="F564" s="11">
        <v>98</v>
      </c>
      <c r="G564" s="11">
        <v>56</v>
      </c>
      <c r="H564" s="11">
        <v>62</v>
      </c>
      <c r="I564" s="11">
        <v>69</v>
      </c>
      <c r="J564" s="11"/>
      <c r="M564" s="327">
        <v>37372.9</v>
      </c>
      <c r="N564" s="327">
        <v>23049.01</v>
      </c>
      <c r="O564" s="327">
        <v>10617.53</v>
      </c>
      <c r="P564" s="327">
        <v>8715.3700000000008</v>
      </c>
      <c r="Q564" s="327">
        <v>157693.32999999999</v>
      </c>
      <c r="R564" s="327"/>
      <c r="S564" s="328"/>
      <c r="T564" s="328"/>
      <c r="U564" s="327">
        <v>239.569871794872</v>
      </c>
      <c r="V564" s="327">
        <v>147.75006410256401</v>
      </c>
      <c r="W564" s="327">
        <v>83.602598425196803</v>
      </c>
      <c r="X564" s="327">
        <v>60.9466433566433</v>
      </c>
      <c r="Y564" s="327">
        <v>1051.2888666666699</v>
      </c>
      <c r="Z564" s="327"/>
      <c r="AA564" s="4"/>
      <c r="AB564" s="11" t="s">
        <v>590</v>
      </c>
      <c r="AC564" s="11"/>
      <c r="AD564" s="70" t="s">
        <v>326</v>
      </c>
      <c r="AE564" s="24">
        <v>8</v>
      </c>
      <c r="AF564" s="24">
        <v>6</v>
      </c>
      <c r="AG564" s="24">
        <v>5</v>
      </c>
      <c r="AH564" s="24">
        <v>2</v>
      </c>
      <c r="AI564" s="24">
        <v>2</v>
      </c>
      <c r="AJ564" s="24"/>
      <c r="AK564" s="4"/>
      <c r="AL564" s="4"/>
      <c r="AM564" s="346">
        <v>334.86</v>
      </c>
      <c r="AN564" s="346">
        <v>187.84</v>
      </c>
      <c r="AO564" s="346">
        <v>111.69</v>
      </c>
      <c r="AP564" s="346">
        <v>62.79</v>
      </c>
      <c r="AQ564" s="346">
        <v>1048.72</v>
      </c>
      <c r="AR564" s="346"/>
      <c r="AS564" s="328"/>
      <c r="AT564" s="328"/>
      <c r="AU564" s="346">
        <v>41.857500000000002</v>
      </c>
      <c r="AV564" s="346">
        <v>23.48</v>
      </c>
      <c r="AW564" s="346">
        <v>13.96125</v>
      </c>
      <c r="AX564" s="346">
        <v>7.8487499999999999</v>
      </c>
      <c r="AY564" s="346">
        <v>131.09</v>
      </c>
      <c r="AZ564" s="346"/>
      <c r="BA564" s="4"/>
    </row>
    <row r="565" spans="2:53">
      <c r="B565" s="11" t="s">
        <v>502</v>
      </c>
      <c r="C565" s="11"/>
      <c r="D565" s="70" t="s">
        <v>501</v>
      </c>
      <c r="E565" s="11">
        <v>211</v>
      </c>
      <c r="F565" s="11">
        <v>120</v>
      </c>
      <c r="G565" s="11">
        <v>91</v>
      </c>
      <c r="H565" s="11">
        <v>86</v>
      </c>
      <c r="I565" s="11">
        <v>89</v>
      </c>
      <c r="J565" s="11"/>
      <c r="M565" s="327">
        <v>42153.58</v>
      </c>
      <c r="N565" s="327">
        <v>26165.82</v>
      </c>
      <c r="O565" s="327">
        <v>13206.11</v>
      </c>
      <c r="P565" s="327">
        <v>15460.36</v>
      </c>
      <c r="Q565" s="327">
        <v>162069.76999999999</v>
      </c>
      <c r="R565" s="327"/>
      <c r="S565" s="328"/>
      <c r="T565" s="328"/>
      <c r="U565" s="327">
        <v>171.35601626016299</v>
      </c>
      <c r="V565" s="327">
        <v>106.36512195122</v>
      </c>
      <c r="W565" s="327">
        <v>56.678583690987097</v>
      </c>
      <c r="X565" s="327">
        <v>66.353476394849807</v>
      </c>
      <c r="Y565" s="327">
        <v>710.83232456140297</v>
      </c>
      <c r="Z565" s="327"/>
      <c r="AA565" s="4"/>
      <c r="AB565" s="11" t="s">
        <v>224</v>
      </c>
      <c r="AC565" s="11"/>
      <c r="AD565" s="70" t="s">
        <v>220</v>
      </c>
      <c r="AE565" s="24">
        <v>38</v>
      </c>
      <c r="AF565" s="24">
        <v>17</v>
      </c>
      <c r="AG565" s="24">
        <v>13</v>
      </c>
      <c r="AH565" s="24">
        <v>11</v>
      </c>
      <c r="AI565" s="24">
        <v>10</v>
      </c>
      <c r="AJ565" s="24"/>
      <c r="AK565" s="4"/>
      <c r="AL565" s="4"/>
      <c r="AM565" s="346">
        <v>5641.08</v>
      </c>
      <c r="AN565" s="346">
        <v>2092.73</v>
      </c>
      <c r="AO565" s="346">
        <v>1254.55</v>
      </c>
      <c r="AP565" s="346">
        <v>851.79</v>
      </c>
      <c r="AQ565" s="346">
        <v>7972.63</v>
      </c>
      <c r="AR565" s="346"/>
      <c r="AS565" s="328"/>
      <c r="AT565" s="328"/>
      <c r="AU565" s="346">
        <v>148.449473684211</v>
      </c>
      <c r="AV565" s="346">
        <v>55.071842105263201</v>
      </c>
      <c r="AW565" s="346">
        <v>40.469354838709698</v>
      </c>
      <c r="AX565" s="346">
        <v>23.021351351351399</v>
      </c>
      <c r="AY565" s="346">
        <v>215.47648648648601</v>
      </c>
      <c r="AZ565" s="346"/>
      <c r="BA565" s="4"/>
    </row>
    <row r="566" spans="2:53">
      <c r="B566" s="11" t="s">
        <v>593</v>
      </c>
      <c r="C566" s="11"/>
      <c r="D566" s="70" t="s">
        <v>330</v>
      </c>
      <c r="E566" s="11">
        <v>1</v>
      </c>
      <c r="F566" s="11">
        <v>2</v>
      </c>
      <c r="G566" s="11">
        <v>1</v>
      </c>
      <c r="H566" s="11">
        <v>1</v>
      </c>
      <c r="I566" s="11">
        <v>1</v>
      </c>
      <c r="J566" s="11"/>
      <c r="M566" s="327">
        <v>81.96</v>
      </c>
      <c r="N566" s="327">
        <v>227.07</v>
      </c>
      <c r="O566" s="327">
        <v>121.17</v>
      </c>
      <c r="P566" s="327">
        <v>251.04</v>
      </c>
      <c r="Q566" s="327">
        <v>1225.6500000000001</v>
      </c>
      <c r="R566" s="327"/>
      <c r="S566" s="328"/>
      <c r="T566" s="328"/>
      <c r="U566" s="327">
        <v>40.98</v>
      </c>
      <c r="V566" s="327">
        <v>113.535</v>
      </c>
      <c r="W566" s="327">
        <v>60.585000000000001</v>
      </c>
      <c r="X566" s="327">
        <v>125.52</v>
      </c>
      <c r="Y566" s="327">
        <v>612.82500000000005</v>
      </c>
      <c r="Z566" s="327"/>
      <c r="AA566" s="4"/>
      <c r="AB566" s="11" t="s">
        <v>332</v>
      </c>
      <c r="AC566" s="11"/>
      <c r="AD566" s="70" t="s">
        <v>330</v>
      </c>
      <c r="AE566" s="24">
        <v>4</v>
      </c>
      <c r="AF566" s="24">
        <v>2</v>
      </c>
      <c r="AG566" s="24">
        <v>2</v>
      </c>
      <c r="AH566" s="24">
        <v>2</v>
      </c>
      <c r="AI566" s="24">
        <v>2</v>
      </c>
      <c r="AJ566" s="24"/>
      <c r="AK566" s="4"/>
      <c r="AL566" s="4"/>
      <c r="AM566" s="346">
        <v>2361.87</v>
      </c>
      <c r="AN566" s="346">
        <v>41.16</v>
      </c>
      <c r="AO566" s="346">
        <v>26.91</v>
      </c>
      <c r="AP566" s="346">
        <v>27.58</v>
      </c>
      <c r="AQ566" s="346">
        <v>1776.01</v>
      </c>
      <c r="AR566" s="346"/>
      <c r="AS566" s="328"/>
      <c r="AT566" s="328"/>
      <c r="AU566" s="346">
        <v>590.46749999999997</v>
      </c>
      <c r="AV566" s="346">
        <v>10.29</v>
      </c>
      <c r="AW566" s="346">
        <v>6.7275</v>
      </c>
      <c r="AX566" s="346">
        <v>6.8949999999999996</v>
      </c>
      <c r="AY566" s="346">
        <v>444.0025</v>
      </c>
      <c r="AZ566" s="346"/>
      <c r="BA566" s="4"/>
    </row>
    <row r="567" spans="2:53">
      <c r="B567" s="11" t="s">
        <v>538</v>
      </c>
      <c r="C567" s="11"/>
      <c r="D567" s="70" t="s">
        <v>260</v>
      </c>
      <c r="E567" s="11">
        <v>169</v>
      </c>
      <c r="F567" s="11">
        <v>109</v>
      </c>
      <c r="G567" s="11">
        <v>88</v>
      </c>
      <c r="H567" s="11">
        <v>81</v>
      </c>
      <c r="I567" s="11">
        <v>85</v>
      </c>
      <c r="J567" s="11"/>
      <c r="M567" s="327">
        <v>26584.23</v>
      </c>
      <c r="N567" s="327">
        <v>14364.32</v>
      </c>
      <c r="O567" s="327">
        <v>12836.09</v>
      </c>
      <c r="P567" s="327">
        <v>15384.96</v>
      </c>
      <c r="Q567" s="327">
        <v>132243</v>
      </c>
      <c r="R567" s="327"/>
      <c r="S567" s="328"/>
      <c r="T567" s="328"/>
      <c r="U567" s="327">
        <v>144.47951086956499</v>
      </c>
      <c r="V567" s="327">
        <v>78.066956521739101</v>
      </c>
      <c r="W567" s="327">
        <v>71.709999999999994</v>
      </c>
      <c r="X567" s="327">
        <v>86.432359550561799</v>
      </c>
      <c r="Y567" s="327">
        <v>742.93820224719104</v>
      </c>
      <c r="Z567" s="327"/>
      <c r="AA567" s="4"/>
      <c r="AB567" s="11" t="s">
        <v>273</v>
      </c>
      <c r="AC567" s="11"/>
      <c r="AD567" s="70" t="s">
        <v>274</v>
      </c>
      <c r="AE567" s="24">
        <v>87</v>
      </c>
      <c r="AF567" s="24">
        <v>29</v>
      </c>
      <c r="AG567" s="24">
        <v>18</v>
      </c>
      <c r="AH567" s="24">
        <v>15</v>
      </c>
      <c r="AI567" s="24">
        <v>13</v>
      </c>
      <c r="AJ567" s="24"/>
      <c r="AK567" s="4"/>
      <c r="AL567" s="4"/>
      <c r="AM567" s="346">
        <v>142584.82</v>
      </c>
      <c r="AN567" s="346">
        <v>2620.85</v>
      </c>
      <c r="AO567" s="346">
        <v>1505.53</v>
      </c>
      <c r="AP567" s="346">
        <v>1230.3</v>
      </c>
      <c r="AQ567" s="346">
        <v>5781.59</v>
      </c>
      <c r="AR567" s="346"/>
      <c r="AS567" s="328"/>
      <c r="AT567" s="328"/>
      <c r="AU567" s="346">
        <v>1602.0766292134799</v>
      </c>
      <c r="AV567" s="346">
        <v>29.447752808988799</v>
      </c>
      <c r="AW567" s="346">
        <v>17.7121176470588</v>
      </c>
      <c r="AX567" s="346">
        <v>14.822891566265101</v>
      </c>
      <c r="AY567" s="346">
        <v>68.018705882352904</v>
      </c>
      <c r="AZ567" s="346"/>
      <c r="BA567" s="4"/>
    </row>
    <row r="568" spans="2:53">
      <c r="B568" s="11" t="s">
        <v>538</v>
      </c>
      <c r="C568" s="11"/>
      <c r="D568" s="70" t="s">
        <v>262</v>
      </c>
      <c r="E568" s="11"/>
      <c r="F568" s="11"/>
      <c r="G568" s="11">
        <v>1</v>
      </c>
      <c r="H568" s="11"/>
      <c r="I568" s="11">
        <v>1</v>
      </c>
      <c r="J568" s="11"/>
      <c r="M568" s="327">
        <v>0</v>
      </c>
      <c r="N568" s="327">
        <v>0</v>
      </c>
      <c r="O568" s="327">
        <v>168.15</v>
      </c>
      <c r="P568" s="327">
        <v>0</v>
      </c>
      <c r="Q568" s="327">
        <v>195.03</v>
      </c>
      <c r="R568" s="327"/>
      <c r="S568" s="328"/>
      <c r="T568" s="328"/>
      <c r="U568" s="327">
        <v>0</v>
      </c>
      <c r="V568" s="327">
        <v>0</v>
      </c>
      <c r="W568" s="327">
        <v>168.15</v>
      </c>
      <c r="X568" s="327">
        <v>0</v>
      </c>
      <c r="Y568" s="327">
        <v>195.03</v>
      </c>
      <c r="Z568" s="327"/>
      <c r="AA568" s="4"/>
      <c r="AB568" s="11" t="s">
        <v>393</v>
      </c>
      <c r="AC568" s="11"/>
      <c r="AD568" s="70" t="s">
        <v>391</v>
      </c>
      <c r="AE568" s="24">
        <v>267</v>
      </c>
      <c r="AF568" s="24">
        <v>146</v>
      </c>
      <c r="AG568" s="24">
        <v>112</v>
      </c>
      <c r="AH568" s="24">
        <v>96</v>
      </c>
      <c r="AI568" s="24">
        <v>88</v>
      </c>
      <c r="AJ568" s="24"/>
      <c r="AK568" s="4"/>
      <c r="AL568" s="4"/>
      <c r="AM568" s="346">
        <v>99290.72</v>
      </c>
      <c r="AN568" s="346">
        <v>32810.93</v>
      </c>
      <c r="AO568" s="346">
        <v>14752.82</v>
      </c>
      <c r="AP568" s="346">
        <v>19969.61</v>
      </c>
      <c r="AQ568" s="346">
        <v>104087.19</v>
      </c>
      <c r="AR568" s="346"/>
      <c r="AS568" s="328"/>
      <c r="AT568" s="328"/>
      <c r="AU568" s="346">
        <v>354.60971428571401</v>
      </c>
      <c r="AV568" s="346">
        <v>117.181892857143</v>
      </c>
      <c r="AW568" s="346">
        <v>55.0478358208956</v>
      </c>
      <c r="AX568" s="346">
        <v>75.073721804511194</v>
      </c>
      <c r="AY568" s="346">
        <v>394.26965909090899</v>
      </c>
      <c r="AZ568" s="346"/>
      <c r="BA568" s="4"/>
    </row>
    <row r="569" spans="2:53">
      <c r="B569" s="11" t="s">
        <v>261</v>
      </c>
      <c r="C569" s="11"/>
      <c r="D569" s="70" t="s">
        <v>262</v>
      </c>
      <c r="E569" s="11">
        <v>508</v>
      </c>
      <c r="F569" s="11">
        <v>322</v>
      </c>
      <c r="G569" s="11">
        <v>225</v>
      </c>
      <c r="H569" s="11">
        <v>211</v>
      </c>
      <c r="I569" s="11">
        <v>218</v>
      </c>
      <c r="J569" s="11"/>
      <c r="M569" s="327">
        <v>97574.290000000095</v>
      </c>
      <c r="N569" s="327">
        <v>49904.35</v>
      </c>
      <c r="O569" s="327">
        <v>30567.45</v>
      </c>
      <c r="P569" s="327">
        <v>37441.64</v>
      </c>
      <c r="Q569" s="327">
        <v>331407.64</v>
      </c>
      <c r="R569" s="327"/>
      <c r="S569" s="328"/>
      <c r="T569" s="328"/>
      <c r="U569" s="327">
        <v>169.10622183708799</v>
      </c>
      <c r="V569" s="327">
        <v>86.489341421143905</v>
      </c>
      <c r="W569" s="327">
        <v>54.977428057553901</v>
      </c>
      <c r="X569" s="327">
        <v>67.341079136690695</v>
      </c>
      <c r="Y569" s="327">
        <v>594.98678635547503</v>
      </c>
      <c r="Z569" s="327"/>
      <c r="AA569" s="4"/>
      <c r="AB569" s="11" t="s">
        <v>400</v>
      </c>
      <c r="AC569" s="11"/>
      <c r="AD569" s="70" t="s">
        <v>401</v>
      </c>
      <c r="AE569" s="24">
        <v>34</v>
      </c>
      <c r="AF569" s="24">
        <v>17</v>
      </c>
      <c r="AG569" s="24">
        <v>14</v>
      </c>
      <c r="AH569" s="24">
        <v>13</v>
      </c>
      <c r="AI569" s="24">
        <v>11</v>
      </c>
      <c r="AJ569" s="24"/>
      <c r="AK569" s="4"/>
      <c r="AL569" s="4"/>
      <c r="AM569" s="346">
        <v>25863</v>
      </c>
      <c r="AN569" s="346">
        <v>1232.54</v>
      </c>
      <c r="AO569" s="346">
        <v>1101.28</v>
      </c>
      <c r="AP569" s="346">
        <v>1561.28</v>
      </c>
      <c r="AQ569" s="346">
        <v>7164.23</v>
      </c>
      <c r="AR569" s="346"/>
      <c r="AS569" s="328"/>
      <c r="AT569" s="328"/>
      <c r="AU569" s="346">
        <v>718.41666666666697</v>
      </c>
      <c r="AV569" s="346">
        <v>34.237222222222201</v>
      </c>
      <c r="AW569" s="346">
        <v>34.414999999999999</v>
      </c>
      <c r="AX569" s="346">
        <v>45.92</v>
      </c>
      <c r="AY569" s="346">
        <v>210.71264705882399</v>
      </c>
      <c r="AZ569" s="346"/>
      <c r="BA569" s="4"/>
    </row>
    <row r="570" spans="2:53">
      <c r="B570" s="11" t="s">
        <v>298</v>
      </c>
      <c r="C570" s="11"/>
      <c r="D570" s="70" t="s">
        <v>297</v>
      </c>
      <c r="E570" s="11">
        <v>1</v>
      </c>
      <c r="F570" s="11">
        <v>1</v>
      </c>
      <c r="G570" s="11">
        <v>1</v>
      </c>
      <c r="H570" s="11">
        <v>1</v>
      </c>
      <c r="I570" s="11">
        <v>1</v>
      </c>
      <c r="J570" s="11"/>
      <c r="M570" s="327">
        <v>191.68</v>
      </c>
      <c r="N570" s="327">
        <v>118.82</v>
      </c>
      <c r="O570" s="327">
        <v>146.43</v>
      </c>
      <c r="P570" s="327">
        <v>196.47</v>
      </c>
      <c r="Q570" s="327">
        <v>1180.08</v>
      </c>
      <c r="R570" s="327"/>
      <c r="S570" s="328"/>
      <c r="T570" s="328"/>
      <c r="U570" s="327">
        <v>191.68</v>
      </c>
      <c r="V570" s="327">
        <v>118.82</v>
      </c>
      <c r="W570" s="327">
        <v>146.43</v>
      </c>
      <c r="X570" s="327">
        <v>196.47</v>
      </c>
      <c r="Y570" s="327">
        <v>1180.08</v>
      </c>
      <c r="Z570" s="327"/>
      <c r="AA570" s="4"/>
      <c r="AB570" s="11" t="s">
        <v>625</v>
      </c>
      <c r="AC570" s="11"/>
      <c r="AD570" s="70" t="s">
        <v>504</v>
      </c>
      <c r="AE570" s="24">
        <v>1</v>
      </c>
      <c r="AF570" s="24">
        <v>1</v>
      </c>
      <c r="AG570" s="24"/>
      <c r="AH570" s="24">
        <v>1</v>
      </c>
      <c r="AI570" s="24"/>
      <c r="AJ570" s="24"/>
      <c r="AK570" s="4"/>
      <c r="AL570" s="4"/>
      <c r="AM570" s="346">
        <v>667.52</v>
      </c>
      <c r="AN570" s="346">
        <v>1248.6500000000001</v>
      </c>
      <c r="AO570" s="346"/>
      <c r="AP570" s="346">
        <v>526.46</v>
      </c>
      <c r="AQ570" s="346">
        <v>0</v>
      </c>
      <c r="AR570" s="346"/>
      <c r="AS570" s="328"/>
      <c r="AT570" s="328"/>
      <c r="AU570" s="346">
        <v>667.52</v>
      </c>
      <c r="AV570" s="346">
        <v>1248.6500000000001</v>
      </c>
      <c r="AW570" s="346"/>
      <c r="AX570" s="346">
        <v>526.46</v>
      </c>
      <c r="AY570" s="346">
        <v>0</v>
      </c>
      <c r="AZ570" s="346"/>
      <c r="BA570" s="4"/>
    </row>
    <row r="571" spans="2:53">
      <c r="B571" s="11" t="s">
        <v>586</v>
      </c>
      <c r="C571" s="11"/>
      <c r="D571" s="70" t="s">
        <v>297</v>
      </c>
      <c r="E571" s="11">
        <v>3</v>
      </c>
      <c r="F571" s="11">
        <v>3</v>
      </c>
      <c r="G571" s="11">
        <v>1</v>
      </c>
      <c r="H571" s="11">
        <v>1</v>
      </c>
      <c r="I571" s="11">
        <v>1</v>
      </c>
      <c r="J571" s="11"/>
      <c r="M571" s="327">
        <v>157.78</v>
      </c>
      <c r="N571" s="327">
        <v>164.67</v>
      </c>
      <c r="O571" s="327">
        <v>33.299999999999997</v>
      </c>
      <c r="P571" s="327">
        <v>34.090000000000003</v>
      </c>
      <c r="Q571" s="327">
        <v>255.75</v>
      </c>
      <c r="R571" s="327"/>
      <c r="S571" s="328"/>
      <c r="T571" s="328"/>
      <c r="U571" s="327">
        <v>31.556000000000001</v>
      </c>
      <c r="V571" s="327">
        <v>32.933999999999997</v>
      </c>
      <c r="W571" s="327">
        <v>33.299999999999997</v>
      </c>
      <c r="X571" s="327">
        <v>17.045000000000002</v>
      </c>
      <c r="Y571" s="327">
        <v>85.25</v>
      </c>
      <c r="Z571" s="327"/>
      <c r="AA571" s="4"/>
      <c r="AB571" s="11" t="s">
        <v>514</v>
      </c>
      <c r="AC571" s="11"/>
      <c r="AD571" s="70" t="s">
        <v>515</v>
      </c>
      <c r="AE571" s="24">
        <v>2</v>
      </c>
      <c r="AF571" s="24">
        <v>2</v>
      </c>
      <c r="AG571" s="24">
        <v>2</v>
      </c>
      <c r="AH571" s="24"/>
      <c r="AI571" s="24"/>
      <c r="AJ571" s="24"/>
      <c r="AK571" s="4"/>
      <c r="AL571" s="4"/>
      <c r="AM571" s="346">
        <v>79.959999999999994</v>
      </c>
      <c r="AN571" s="346">
        <v>78.69</v>
      </c>
      <c r="AO571" s="346">
        <v>30</v>
      </c>
      <c r="AP571" s="346"/>
      <c r="AQ571" s="346"/>
      <c r="AR571" s="346"/>
      <c r="AS571" s="328"/>
      <c r="AT571" s="328"/>
      <c r="AU571" s="346">
        <v>39.979999999999997</v>
      </c>
      <c r="AV571" s="346">
        <v>39.344999999999999</v>
      </c>
      <c r="AW571" s="346">
        <v>15</v>
      </c>
      <c r="AX571" s="346"/>
      <c r="AY571" s="346"/>
      <c r="AZ571" s="346"/>
      <c r="BA571" s="4"/>
    </row>
    <row r="572" spans="2:53">
      <c r="B572" s="11" t="s">
        <v>243</v>
      </c>
      <c r="C572" s="11"/>
      <c r="D572" s="70" t="s">
        <v>237</v>
      </c>
      <c r="E572" s="11">
        <v>42</v>
      </c>
      <c r="F572" s="11">
        <v>27</v>
      </c>
      <c r="G572" s="11">
        <v>15</v>
      </c>
      <c r="H572" s="11">
        <v>19</v>
      </c>
      <c r="I572" s="11">
        <v>20</v>
      </c>
      <c r="J572" s="11"/>
      <c r="M572" s="327">
        <v>9731.48</v>
      </c>
      <c r="N572" s="327">
        <v>4308.01</v>
      </c>
      <c r="O572" s="327">
        <v>2176.9499999999998</v>
      </c>
      <c r="P572" s="327">
        <v>5429.45</v>
      </c>
      <c r="Q572" s="327">
        <v>42115.07</v>
      </c>
      <c r="R572" s="327"/>
      <c r="S572" s="328"/>
      <c r="T572" s="328"/>
      <c r="U572" s="327">
        <v>187.143846153846</v>
      </c>
      <c r="V572" s="327">
        <v>82.846346153846099</v>
      </c>
      <c r="W572" s="327">
        <v>42.685294117647103</v>
      </c>
      <c r="X572" s="327">
        <v>104.41249999999999</v>
      </c>
      <c r="Y572" s="327">
        <v>825.78568627451</v>
      </c>
      <c r="Z572" s="327"/>
      <c r="AA572" s="4"/>
      <c r="AB572" s="11" t="s">
        <v>516</v>
      </c>
      <c r="AC572" s="11"/>
      <c r="AD572" s="70" t="s">
        <v>517</v>
      </c>
      <c r="AE572" s="24">
        <v>14</v>
      </c>
      <c r="AF572" s="24">
        <v>8</v>
      </c>
      <c r="AG572" s="24">
        <v>6</v>
      </c>
      <c r="AH572" s="24">
        <v>4</v>
      </c>
      <c r="AI572" s="24">
        <v>3</v>
      </c>
      <c r="AJ572" s="24"/>
      <c r="AK572" s="4"/>
      <c r="AL572" s="4"/>
      <c r="AM572" s="346">
        <v>541.09</v>
      </c>
      <c r="AN572" s="346">
        <v>373.5</v>
      </c>
      <c r="AO572" s="346">
        <v>358.19</v>
      </c>
      <c r="AP572" s="346">
        <v>298.16000000000003</v>
      </c>
      <c r="AQ572" s="346">
        <v>113.26</v>
      </c>
      <c r="AR572" s="346"/>
      <c r="AS572" s="328"/>
      <c r="AT572" s="328"/>
      <c r="AU572" s="346">
        <v>38.649285714285703</v>
      </c>
      <c r="AV572" s="346">
        <v>26.678571428571399</v>
      </c>
      <c r="AW572" s="346">
        <v>29.849166666666701</v>
      </c>
      <c r="AX572" s="346">
        <v>22.935384615384599</v>
      </c>
      <c r="AY572" s="346">
        <v>9.4383333333333308</v>
      </c>
      <c r="AZ572" s="346"/>
      <c r="BA572" s="4"/>
    </row>
    <row r="573" spans="2:53">
      <c r="B573" s="11" t="s">
        <v>379</v>
      </c>
      <c r="C573" s="11"/>
      <c r="D573" s="70" t="s">
        <v>315</v>
      </c>
      <c r="E573" s="11">
        <v>1</v>
      </c>
      <c r="F573" s="11">
        <v>1</v>
      </c>
      <c r="G573" s="11">
        <v>1</v>
      </c>
      <c r="H573" s="11">
        <v>1</v>
      </c>
      <c r="I573" s="11">
        <v>1</v>
      </c>
      <c r="J573" s="11"/>
      <c r="M573" s="327">
        <v>650.52</v>
      </c>
      <c r="N573" s="327">
        <v>252.26</v>
      </c>
      <c r="O573" s="327">
        <v>268.31</v>
      </c>
      <c r="P573" s="327">
        <v>121.66</v>
      </c>
      <c r="Q573" s="327">
        <v>726.76</v>
      </c>
      <c r="R573" s="327"/>
      <c r="S573" s="328"/>
      <c r="T573" s="328"/>
      <c r="U573" s="327">
        <v>650.52</v>
      </c>
      <c r="V573" s="327">
        <v>252.26</v>
      </c>
      <c r="W573" s="327">
        <v>268.31</v>
      </c>
      <c r="X573" s="327">
        <v>121.66</v>
      </c>
      <c r="Y573" s="327">
        <v>726.76</v>
      </c>
      <c r="Z573" s="327"/>
      <c r="AA573" s="4"/>
      <c r="AB573" s="11" t="s">
        <v>402</v>
      </c>
      <c r="AC573" s="11"/>
      <c r="AD573" s="70" t="s">
        <v>403</v>
      </c>
      <c r="AE573" s="24">
        <v>24</v>
      </c>
      <c r="AF573" s="24">
        <v>24</v>
      </c>
      <c r="AG573" s="24">
        <v>15</v>
      </c>
      <c r="AH573" s="24">
        <v>20</v>
      </c>
      <c r="AI573" s="24">
        <v>17</v>
      </c>
      <c r="AJ573" s="24"/>
      <c r="AK573" s="4"/>
      <c r="AL573" s="4"/>
      <c r="AM573" s="346">
        <v>3505.27</v>
      </c>
      <c r="AN573" s="346">
        <v>4349.84</v>
      </c>
      <c r="AO573" s="346">
        <v>7189.68</v>
      </c>
      <c r="AP573" s="346">
        <v>4107.82</v>
      </c>
      <c r="AQ573" s="346">
        <v>6729.47</v>
      </c>
      <c r="AR573" s="346"/>
      <c r="AS573" s="328"/>
      <c r="AT573" s="328"/>
      <c r="AU573" s="346">
        <v>129.824814814815</v>
      </c>
      <c r="AV573" s="346">
        <v>161.10518518518501</v>
      </c>
      <c r="AW573" s="346">
        <v>399.42666666666702</v>
      </c>
      <c r="AX573" s="346">
        <v>157.99307692307701</v>
      </c>
      <c r="AY573" s="346">
        <v>269.17880000000002</v>
      </c>
      <c r="AZ573" s="346"/>
      <c r="BA573" s="4"/>
    </row>
    <row r="574" spans="2:53">
      <c r="B574" s="11" t="s">
        <v>379</v>
      </c>
      <c r="C574" s="11"/>
      <c r="D574" s="70" t="s">
        <v>380</v>
      </c>
      <c r="E574" s="11">
        <v>207</v>
      </c>
      <c r="F574" s="11">
        <v>135</v>
      </c>
      <c r="G574" s="11">
        <v>76</v>
      </c>
      <c r="H574" s="11">
        <v>76</v>
      </c>
      <c r="I574" s="11">
        <v>70</v>
      </c>
      <c r="J574" s="11"/>
      <c r="M574" s="327">
        <v>31077.73</v>
      </c>
      <c r="N574" s="327">
        <v>16898.84</v>
      </c>
      <c r="O574" s="327">
        <v>8908.7099999999991</v>
      </c>
      <c r="P574" s="327">
        <v>10552.31</v>
      </c>
      <c r="Q574" s="327">
        <v>107567.77</v>
      </c>
      <c r="R574" s="327"/>
      <c r="S574" s="328"/>
      <c r="T574" s="328"/>
      <c r="U574" s="327">
        <v>137.51207964601801</v>
      </c>
      <c r="V574" s="327">
        <v>74.773628318584102</v>
      </c>
      <c r="W574" s="327">
        <v>50.617670454545497</v>
      </c>
      <c r="X574" s="327">
        <v>48.628156682027701</v>
      </c>
      <c r="Y574" s="327">
        <v>509.79985781990501</v>
      </c>
      <c r="Z574" s="327"/>
      <c r="AA574" s="4"/>
      <c r="AB574" s="11" t="s">
        <v>654</v>
      </c>
      <c r="AC574" s="11"/>
      <c r="AD574" s="70" t="s">
        <v>276</v>
      </c>
      <c r="AE574" s="24">
        <v>1</v>
      </c>
      <c r="AF574" s="24">
        <v>1</v>
      </c>
      <c r="AG574" s="24">
        <v>1</v>
      </c>
      <c r="AH574" s="24"/>
      <c r="AI574" s="24"/>
      <c r="AJ574" s="24"/>
      <c r="AK574" s="4"/>
      <c r="AL574" s="4"/>
      <c r="AM574" s="346">
        <v>3.26</v>
      </c>
      <c r="AN574" s="346">
        <v>201.86</v>
      </c>
      <c r="AO574" s="346">
        <v>72.19</v>
      </c>
      <c r="AP574" s="346">
        <v>0</v>
      </c>
      <c r="AQ574" s="346">
        <v>0</v>
      </c>
      <c r="AR574" s="346"/>
      <c r="AS574" s="328"/>
      <c r="AT574" s="328"/>
      <c r="AU574" s="346">
        <v>3.26</v>
      </c>
      <c r="AV574" s="346">
        <v>201.86</v>
      </c>
      <c r="AW574" s="346">
        <v>72.19</v>
      </c>
      <c r="AX574" s="346">
        <v>0</v>
      </c>
      <c r="AY574" s="346">
        <v>0</v>
      </c>
      <c r="AZ574" s="346"/>
      <c r="BA574" s="4"/>
    </row>
    <row r="575" spans="2:53">
      <c r="B575" s="11" t="s">
        <v>379</v>
      </c>
      <c r="C575" s="11"/>
      <c r="D575" s="70" t="s">
        <v>410</v>
      </c>
      <c r="E575" s="11">
        <v>1</v>
      </c>
      <c r="F575" s="11"/>
      <c r="G575" s="11"/>
      <c r="H575" s="11"/>
      <c r="I575" s="11"/>
      <c r="J575" s="11"/>
      <c r="M575" s="327">
        <v>136.75</v>
      </c>
      <c r="N575" s="327">
        <v>0</v>
      </c>
      <c r="O575" s="327">
        <v>0</v>
      </c>
      <c r="P575" s="327">
        <v>0</v>
      </c>
      <c r="Q575" s="327">
        <v>0</v>
      </c>
      <c r="R575" s="327"/>
      <c r="S575" s="328"/>
      <c r="T575" s="328"/>
      <c r="U575" s="327">
        <v>136.75</v>
      </c>
      <c r="V575" s="327">
        <v>0</v>
      </c>
      <c r="W575" s="327">
        <v>0</v>
      </c>
      <c r="X575" s="327">
        <v>0</v>
      </c>
      <c r="Y575" s="327">
        <v>0</v>
      </c>
      <c r="Z575" s="327"/>
      <c r="AA575" s="4"/>
      <c r="AB575" s="11" t="s">
        <v>275</v>
      </c>
      <c r="AC575" s="11"/>
      <c r="AD575" s="70" t="s">
        <v>276</v>
      </c>
      <c r="AE575" s="24">
        <v>25</v>
      </c>
      <c r="AF575" s="24">
        <v>11</v>
      </c>
      <c r="AG575" s="24">
        <v>7</v>
      </c>
      <c r="AH575" s="24">
        <v>5</v>
      </c>
      <c r="AI575" s="24">
        <v>7</v>
      </c>
      <c r="AJ575" s="24"/>
      <c r="AK575" s="4"/>
      <c r="AL575" s="4"/>
      <c r="AM575" s="346">
        <v>20212.189999999999</v>
      </c>
      <c r="AN575" s="346">
        <v>2211.3200000000002</v>
      </c>
      <c r="AO575" s="346">
        <v>1069.8399999999999</v>
      </c>
      <c r="AP575" s="346">
        <v>1219.27</v>
      </c>
      <c r="AQ575" s="346">
        <v>10923.24</v>
      </c>
      <c r="AR575" s="346"/>
      <c r="AS575" s="328"/>
      <c r="AT575" s="328"/>
      <c r="AU575" s="346">
        <v>748.59962962963004</v>
      </c>
      <c r="AV575" s="346">
        <v>81.900740740740702</v>
      </c>
      <c r="AW575" s="346">
        <v>41.147692307692303</v>
      </c>
      <c r="AX575" s="346">
        <v>45.1581481481482</v>
      </c>
      <c r="AY575" s="346">
        <v>404.56444444444401</v>
      </c>
      <c r="AZ575" s="346"/>
      <c r="BA575" s="4"/>
    </row>
    <row r="576" spans="2:53">
      <c r="B576" s="11" t="s">
        <v>505</v>
      </c>
      <c r="C576" s="11"/>
      <c r="D576" s="70" t="s">
        <v>504</v>
      </c>
      <c r="E576" s="11">
        <v>431</v>
      </c>
      <c r="F576" s="11">
        <v>318</v>
      </c>
      <c r="G576" s="11">
        <v>249</v>
      </c>
      <c r="H576" s="11">
        <v>242</v>
      </c>
      <c r="I576" s="11">
        <v>244</v>
      </c>
      <c r="J576" s="11"/>
      <c r="M576" s="327">
        <v>79161.66</v>
      </c>
      <c r="N576" s="327">
        <v>54930.98</v>
      </c>
      <c r="O576" s="327">
        <v>36412.42</v>
      </c>
      <c r="P576" s="327">
        <v>39466.43</v>
      </c>
      <c r="Q576" s="327">
        <v>400855.85</v>
      </c>
      <c r="R576" s="327"/>
      <c r="S576" s="328"/>
      <c r="T576" s="328"/>
      <c r="U576" s="327">
        <v>160.24627530364401</v>
      </c>
      <c r="V576" s="327">
        <v>111.196315789474</v>
      </c>
      <c r="W576" s="327">
        <v>78.306279569892496</v>
      </c>
      <c r="X576" s="327">
        <v>82.912668067226903</v>
      </c>
      <c r="Y576" s="327">
        <v>840.36865828092198</v>
      </c>
      <c r="Z576" s="327"/>
      <c r="AA576" s="4"/>
      <c r="AB576" s="11" t="s">
        <v>518</v>
      </c>
      <c r="AC576" s="11"/>
      <c r="AD576" s="70" t="s">
        <v>519</v>
      </c>
      <c r="AE576" s="24">
        <v>11</v>
      </c>
      <c r="AF576" s="24">
        <v>3</v>
      </c>
      <c r="AG576" s="24"/>
      <c r="AH576" s="24">
        <v>1</v>
      </c>
      <c r="AI576" s="24">
        <v>1</v>
      </c>
      <c r="AJ576" s="24"/>
      <c r="AK576" s="4"/>
      <c r="AL576" s="4"/>
      <c r="AM576" s="346">
        <v>12959.27</v>
      </c>
      <c r="AN576" s="346">
        <v>255.79</v>
      </c>
      <c r="AO576" s="346">
        <v>0</v>
      </c>
      <c r="AP576" s="346">
        <v>13.89</v>
      </c>
      <c r="AQ576" s="346">
        <v>328.12</v>
      </c>
      <c r="AR576" s="346"/>
      <c r="AS576" s="328"/>
      <c r="AT576" s="328"/>
      <c r="AU576" s="346">
        <v>1178.1154545454499</v>
      </c>
      <c r="AV576" s="346">
        <v>23.253636363636399</v>
      </c>
      <c r="AW576" s="346">
        <v>0</v>
      </c>
      <c r="AX576" s="346">
        <v>1.26272727272727</v>
      </c>
      <c r="AY576" s="346">
        <v>29.829090909090901</v>
      </c>
      <c r="AZ576" s="346"/>
      <c r="BA576" s="4"/>
    </row>
    <row r="577" spans="2:53">
      <c r="B577" s="11" t="s">
        <v>509</v>
      </c>
      <c r="C577" s="11"/>
      <c r="D577" s="70" t="s">
        <v>508</v>
      </c>
      <c r="E577" s="11">
        <v>73</v>
      </c>
      <c r="F577" s="11">
        <v>47</v>
      </c>
      <c r="G577" s="11">
        <v>56</v>
      </c>
      <c r="H577" s="11">
        <v>19</v>
      </c>
      <c r="I577" s="11">
        <v>43</v>
      </c>
      <c r="J577" s="11"/>
      <c r="M577" s="327">
        <v>13967.53</v>
      </c>
      <c r="N577" s="327">
        <v>6789.77</v>
      </c>
      <c r="O577" s="327">
        <v>7220.19</v>
      </c>
      <c r="P577" s="327">
        <v>2881.21</v>
      </c>
      <c r="Q577" s="327">
        <v>63030.63</v>
      </c>
      <c r="R577" s="327"/>
      <c r="S577" s="328"/>
      <c r="T577" s="328"/>
      <c r="U577" s="327">
        <v>166.280119047619</v>
      </c>
      <c r="V577" s="327">
        <v>80.830595238095199</v>
      </c>
      <c r="W577" s="327">
        <v>89.138148148148204</v>
      </c>
      <c r="X577" s="327">
        <v>67.004883720930195</v>
      </c>
      <c r="Y577" s="327">
        <v>797.85607594936698</v>
      </c>
      <c r="Z577" s="327"/>
      <c r="AA577" s="4"/>
      <c r="AB577" s="11" t="s">
        <v>540</v>
      </c>
      <c r="AC577" s="11"/>
      <c r="AD577" s="70" t="s">
        <v>278</v>
      </c>
      <c r="AE577" s="24">
        <v>6</v>
      </c>
      <c r="AF577" s="24">
        <v>3</v>
      </c>
      <c r="AG577" s="24">
        <v>2</v>
      </c>
      <c r="AH577" s="24">
        <v>2</v>
      </c>
      <c r="AI577" s="24">
        <v>2</v>
      </c>
      <c r="AJ577" s="24"/>
      <c r="AK577" s="4"/>
      <c r="AL577" s="4"/>
      <c r="AM577" s="346">
        <v>834.26</v>
      </c>
      <c r="AN577" s="346">
        <v>105.19</v>
      </c>
      <c r="AO577" s="346">
        <v>156.58000000000001</v>
      </c>
      <c r="AP577" s="346">
        <v>145.65</v>
      </c>
      <c r="AQ577" s="346">
        <v>310.39999999999998</v>
      </c>
      <c r="AR577" s="346"/>
      <c r="AS577" s="328"/>
      <c r="AT577" s="328"/>
      <c r="AU577" s="346">
        <v>139.04333333333301</v>
      </c>
      <c r="AV577" s="346">
        <v>17.531666666666698</v>
      </c>
      <c r="AW577" s="346">
        <v>26.0966666666667</v>
      </c>
      <c r="AX577" s="346">
        <v>24.274999999999999</v>
      </c>
      <c r="AY577" s="346">
        <v>51.733333333333299</v>
      </c>
      <c r="AZ577" s="346"/>
      <c r="BA577" s="4"/>
    </row>
    <row r="578" spans="2:53">
      <c r="B578" s="11" t="s">
        <v>510</v>
      </c>
      <c r="C578" s="11"/>
      <c r="D578" s="70" t="s">
        <v>511</v>
      </c>
      <c r="E578" s="11">
        <v>136</v>
      </c>
      <c r="F578" s="11">
        <v>111</v>
      </c>
      <c r="G578" s="11">
        <v>88</v>
      </c>
      <c r="H578" s="11">
        <v>79</v>
      </c>
      <c r="I578" s="11">
        <v>90</v>
      </c>
      <c r="J578" s="11"/>
      <c r="M578" s="327">
        <v>29607.759999999998</v>
      </c>
      <c r="N578" s="327">
        <v>23698.89</v>
      </c>
      <c r="O578" s="327">
        <v>17684.099999999999</v>
      </c>
      <c r="P578" s="327">
        <v>10087.89</v>
      </c>
      <c r="Q578" s="327">
        <v>119023.67999999999</v>
      </c>
      <c r="R578" s="327"/>
      <c r="S578" s="328"/>
      <c r="T578" s="328"/>
      <c r="U578" s="327">
        <v>164.48755555555601</v>
      </c>
      <c r="V578" s="327">
        <v>131.66050000000001</v>
      </c>
      <c r="W578" s="327">
        <v>104.639644970414</v>
      </c>
      <c r="X578" s="327">
        <v>60.046964285714303</v>
      </c>
      <c r="Y578" s="327">
        <v>700.13929411764695</v>
      </c>
      <c r="Z578" s="327"/>
      <c r="AA578" s="4"/>
      <c r="AB578" s="11" t="s">
        <v>404</v>
      </c>
      <c r="AC578" s="11"/>
      <c r="AD578" s="70" t="s">
        <v>405</v>
      </c>
      <c r="AE578" s="24">
        <v>83</v>
      </c>
      <c r="AF578" s="24">
        <v>46</v>
      </c>
      <c r="AG578" s="24">
        <v>27</v>
      </c>
      <c r="AH578" s="24">
        <v>21</v>
      </c>
      <c r="AI578" s="24">
        <v>22</v>
      </c>
      <c r="AJ578" s="24"/>
      <c r="AK578" s="4"/>
      <c r="AL578" s="4"/>
      <c r="AM578" s="346">
        <v>57359.02</v>
      </c>
      <c r="AN578" s="346">
        <v>29542.66</v>
      </c>
      <c r="AO578" s="346">
        <v>7108.47</v>
      </c>
      <c r="AP578" s="346">
        <v>4608.87</v>
      </c>
      <c r="AQ578" s="346">
        <v>16089.16</v>
      </c>
      <c r="AR578" s="346"/>
      <c r="AS578" s="328"/>
      <c r="AT578" s="328"/>
      <c r="AU578" s="346">
        <v>674.81200000000001</v>
      </c>
      <c r="AV578" s="346">
        <v>347.56070588235298</v>
      </c>
      <c r="AW578" s="346">
        <v>88.855874999999997</v>
      </c>
      <c r="AX578" s="346">
        <v>56.8996296296297</v>
      </c>
      <c r="AY578" s="346">
        <v>201.11449999999999</v>
      </c>
      <c r="AZ578" s="346"/>
      <c r="BA578" s="4"/>
    </row>
    <row r="579" spans="2:53">
      <c r="B579" s="11" t="s">
        <v>512</v>
      </c>
      <c r="C579" s="11"/>
      <c r="D579" s="70" t="s">
        <v>513</v>
      </c>
      <c r="E579" s="11">
        <v>81</v>
      </c>
      <c r="F579" s="11">
        <v>55</v>
      </c>
      <c r="G579" s="11">
        <v>41</v>
      </c>
      <c r="H579" s="11">
        <v>44</v>
      </c>
      <c r="I579" s="11">
        <v>42</v>
      </c>
      <c r="J579" s="11"/>
      <c r="M579" s="327">
        <v>18178.810000000001</v>
      </c>
      <c r="N579" s="327">
        <v>10193.629999999999</v>
      </c>
      <c r="O579" s="327">
        <v>7695.3</v>
      </c>
      <c r="P579" s="327">
        <v>15135.42</v>
      </c>
      <c r="Q579" s="327">
        <v>71906.41</v>
      </c>
      <c r="R579" s="327"/>
      <c r="S579" s="328"/>
      <c r="T579" s="328"/>
      <c r="U579" s="327">
        <v>193.39159574468101</v>
      </c>
      <c r="V579" s="327">
        <v>108.44287234042601</v>
      </c>
      <c r="W579" s="327">
        <v>84.563736263736303</v>
      </c>
      <c r="X579" s="327">
        <v>166.32329670329699</v>
      </c>
      <c r="Y579" s="327">
        <v>790.18032967033002</v>
      </c>
      <c r="Z579" s="327"/>
      <c r="AA579" s="4"/>
      <c r="AB579" s="11" t="s">
        <v>404</v>
      </c>
      <c r="AC579" s="11"/>
      <c r="AD579" s="70" t="s">
        <v>417</v>
      </c>
      <c r="AE579" s="24">
        <v>2</v>
      </c>
      <c r="AF579" s="24"/>
      <c r="AG579" s="24"/>
      <c r="AH579" s="24"/>
      <c r="AI579" s="24"/>
      <c r="AJ579" s="24"/>
      <c r="AK579" s="4"/>
      <c r="AL579" s="4"/>
      <c r="AM579" s="346">
        <v>207.72</v>
      </c>
      <c r="AN579" s="346">
        <v>0</v>
      </c>
      <c r="AO579" s="346">
        <v>0</v>
      </c>
      <c r="AP579" s="346">
        <v>0</v>
      </c>
      <c r="AQ579" s="346">
        <v>0</v>
      </c>
      <c r="AR579" s="346"/>
      <c r="AS579" s="328"/>
      <c r="AT579" s="328"/>
      <c r="AU579" s="346">
        <v>103.86</v>
      </c>
      <c r="AV579" s="346">
        <v>0</v>
      </c>
      <c r="AW579" s="346">
        <v>0</v>
      </c>
      <c r="AX579" s="346">
        <v>0</v>
      </c>
      <c r="AY579" s="346">
        <v>0</v>
      </c>
      <c r="AZ579" s="346"/>
      <c r="BA579" s="4"/>
    </row>
    <row r="580" spans="2:53">
      <c r="B580" s="11" t="s">
        <v>1264</v>
      </c>
      <c r="C580" s="11"/>
      <c r="D580" s="70" t="s">
        <v>199</v>
      </c>
      <c r="E580" s="11">
        <v>1</v>
      </c>
      <c r="F580" s="11"/>
      <c r="G580" s="11"/>
      <c r="H580" s="11"/>
      <c r="I580" s="11"/>
      <c r="J580" s="11"/>
      <c r="M580" s="327">
        <v>65</v>
      </c>
      <c r="N580" s="327">
        <v>0</v>
      </c>
      <c r="O580" s="327"/>
      <c r="P580" s="327"/>
      <c r="Q580" s="327"/>
      <c r="R580" s="327"/>
      <c r="S580" s="328"/>
      <c r="T580" s="328"/>
      <c r="U580" s="327">
        <v>65</v>
      </c>
      <c r="V580" s="327">
        <v>0</v>
      </c>
      <c r="W580" s="327"/>
      <c r="X580" s="327"/>
      <c r="Y580" s="327"/>
      <c r="Z580" s="327"/>
      <c r="AA580" s="4"/>
      <c r="AB580" s="11" t="s">
        <v>244</v>
      </c>
      <c r="AC580" s="11"/>
      <c r="AD580" s="70" t="s">
        <v>237</v>
      </c>
      <c r="AE580" s="24">
        <v>2</v>
      </c>
      <c r="AF580" s="24">
        <v>1</v>
      </c>
      <c r="AG580" s="24">
        <v>1</v>
      </c>
      <c r="AH580" s="24">
        <v>1</v>
      </c>
      <c r="AI580" s="24">
        <v>1</v>
      </c>
      <c r="AJ580" s="24"/>
      <c r="AK580" s="4"/>
      <c r="AL580" s="4"/>
      <c r="AM580" s="346">
        <v>13.38</v>
      </c>
      <c r="AN580" s="346">
        <v>10.62</v>
      </c>
      <c r="AO580" s="346">
        <v>9.3000000000000007</v>
      </c>
      <c r="AP580" s="346">
        <v>9.2899999999999991</v>
      </c>
      <c r="AQ580" s="346">
        <v>49.38</v>
      </c>
      <c r="AR580" s="346"/>
      <c r="AS580" s="328"/>
      <c r="AT580" s="328"/>
      <c r="AU580" s="346">
        <v>6.69</v>
      </c>
      <c r="AV580" s="346">
        <v>5.31</v>
      </c>
      <c r="AW580" s="346">
        <v>4.6500000000000004</v>
      </c>
      <c r="AX580" s="346">
        <v>4.6449999999999996</v>
      </c>
      <c r="AY580" s="346">
        <v>24.69</v>
      </c>
      <c r="AZ580" s="346"/>
      <c r="BA580" s="4"/>
    </row>
    <row r="581" spans="2:53">
      <c r="B581" s="11" t="s">
        <v>1311</v>
      </c>
      <c r="C581" s="11"/>
      <c r="D581" s="70" t="s">
        <v>199</v>
      </c>
      <c r="E581" s="11">
        <v>1</v>
      </c>
      <c r="F581" s="11"/>
      <c r="G581" s="11"/>
      <c r="H581" s="11"/>
      <c r="I581" s="11"/>
      <c r="J581" s="11"/>
      <c r="M581" s="327">
        <v>95.73</v>
      </c>
      <c r="N581" s="327">
        <v>0</v>
      </c>
      <c r="O581" s="327">
        <v>0</v>
      </c>
      <c r="P581" s="327">
        <v>0</v>
      </c>
      <c r="Q581" s="327">
        <v>0</v>
      </c>
      <c r="R581" s="327"/>
      <c r="S581" s="328"/>
      <c r="T581" s="328"/>
      <c r="U581" s="327">
        <v>95.73</v>
      </c>
      <c r="V581" s="327">
        <v>0</v>
      </c>
      <c r="W581" s="327">
        <v>0</v>
      </c>
      <c r="X581" s="327">
        <v>0</v>
      </c>
      <c r="Y581" s="327">
        <v>0</v>
      </c>
      <c r="Z581" s="327"/>
      <c r="AA581" s="4"/>
      <c r="AB581" s="11" t="s">
        <v>520</v>
      </c>
      <c r="AC581" s="11"/>
      <c r="AD581" s="70" t="s">
        <v>521</v>
      </c>
      <c r="AE581" s="24">
        <v>36</v>
      </c>
      <c r="AF581" s="24">
        <v>22</v>
      </c>
      <c r="AG581" s="24">
        <v>10</v>
      </c>
      <c r="AH581" s="24">
        <v>8</v>
      </c>
      <c r="AI581" s="24">
        <v>7</v>
      </c>
      <c r="AJ581" s="24"/>
      <c r="AK581" s="4"/>
      <c r="AL581" s="4"/>
      <c r="AM581" s="346">
        <v>25929.09</v>
      </c>
      <c r="AN581" s="346">
        <v>6698.65</v>
      </c>
      <c r="AO581" s="346">
        <v>2029.17</v>
      </c>
      <c r="AP581" s="346">
        <v>329.01</v>
      </c>
      <c r="AQ581" s="346">
        <v>4364</v>
      </c>
      <c r="AR581" s="346"/>
      <c r="AS581" s="328"/>
      <c r="AT581" s="328"/>
      <c r="AU581" s="346">
        <v>720.25250000000005</v>
      </c>
      <c r="AV581" s="346">
        <v>186.07361111111101</v>
      </c>
      <c r="AW581" s="346">
        <v>56.365833333333299</v>
      </c>
      <c r="AX581" s="346">
        <v>9.4002857142857099</v>
      </c>
      <c r="AY581" s="346">
        <v>124.685714285714</v>
      </c>
      <c r="AZ581" s="346"/>
      <c r="BA581" s="4"/>
    </row>
    <row r="582" spans="2:53">
      <c r="B582" s="11" t="s">
        <v>653</v>
      </c>
      <c r="C582" s="11"/>
      <c r="D582" s="70" t="s">
        <v>338</v>
      </c>
      <c r="E582" s="11">
        <v>1</v>
      </c>
      <c r="F582" s="11"/>
      <c r="G582" s="11"/>
      <c r="H582" s="11"/>
      <c r="I582" s="11"/>
      <c r="J582" s="11"/>
      <c r="M582" s="327">
        <v>73.150000000000006</v>
      </c>
      <c r="N582" s="327">
        <v>0</v>
      </c>
      <c r="O582" s="327"/>
      <c r="P582" s="327"/>
      <c r="Q582" s="327"/>
      <c r="R582" s="327"/>
      <c r="S582" s="328"/>
      <c r="T582" s="328"/>
      <c r="U582" s="327">
        <v>73.150000000000006</v>
      </c>
      <c r="V582" s="327">
        <v>0</v>
      </c>
      <c r="W582" s="327"/>
      <c r="X582" s="327"/>
      <c r="Y582" s="327"/>
      <c r="Z582" s="327"/>
      <c r="AA582" s="4"/>
      <c r="AB582" s="11" t="s">
        <v>282</v>
      </c>
      <c r="AC582" s="11"/>
      <c r="AD582" s="70" t="s">
        <v>280</v>
      </c>
      <c r="AE582" s="24">
        <v>114</v>
      </c>
      <c r="AF582" s="24">
        <v>61</v>
      </c>
      <c r="AG582" s="24">
        <v>48</v>
      </c>
      <c r="AH582" s="24">
        <v>38</v>
      </c>
      <c r="AI582" s="24">
        <v>37</v>
      </c>
      <c r="AJ582" s="24"/>
      <c r="AK582" s="4"/>
      <c r="AL582" s="4"/>
      <c r="AM582" s="346">
        <v>116905.11</v>
      </c>
      <c r="AN582" s="346">
        <v>98207.78</v>
      </c>
      <c r="AO582" s="346">
        <v>93747.44</v>
      </c>
      <c r="AP582" s="346">
        <v>101843.86</v>
      </c>
      <c r="AQ582" s="346">
        <v>512260.38</v>
      </c>
      <c r="AR582" s="346"/>
      <c r="AS582" s="328"/>
      <c r="AT582" s="328"/>
      <c r="AU582" s="346">
        <v>1016.56617391304</v>
      </c>
      <c r="AV582" s="346">
        <v>853.98069565217395</v>
      </c>
      <c r="AW582" s="346">
        <v>852.24945454545502</v>
      </c>
      <c r="AX582" s="346">
        <v>979.26788461538501</v>
      </c>
      <c r="AY582" s="346">
        <v>4743.1516666666703</v>
      </c>
      <c r="AZ582" s="346"/>
      <c r="BA582" s="4"/>
    </row>
    <row r="583" spans="2:53">
      <c r="B583" s="11" t="s">
        <v>608</v>
      </c>
      <c r="C583" s="11"/>
      <c r="D583" s="70" t="s">
        <v>427</v>
      </c>
      <c r="E583" s="11">
        <v>13</v>
      </c>
      <c r="F583" s="11">
        <v>5</v>
      </c>
      <c r="G583" s="11">
        <v>3</v>
      </c>
      <c r="H583" s="11">
        <v>2</v>
      </c>
      <c r="I583" s="11">
        <v>2</v>
      </c>
      <c r="J583" s="11"/>
      <c r="M583" s="327">
        <v>859.9</v>
      </c>
      <c r="N583" s="327">
        <v>814.79</v>
      </c>
      <c r="O583" s="327">
        <v>84.46</v>
      </c>
      <c r="P583" s="327">
        <v>102.53</v>
      </c>
      <c r="Q583" s="327">
        <v>600.85</v>
      </c>
      <c r="R583" s="327"/>
      <c r="S583" s="328"/>
      <c r="T583" s="328"/>
      <c r="U583" s="327">
        <v>66.146153846153894</v>
      </c>
      <c r="V583" s="327">
        <v>62.676153846153802</v>
      </c>
      <c r="W583" s="327">
        <v>8.4459999999999997</v>
      </c>
      <c r="X583" s="327">
        <v>10.253</v>
      </c>
      <c r="Y583" s="327">
        <v>60.085000000000001</v>
      </c>
      <c r="Z583" s="327"/>
      <c r="AA583" s="4"/>
      <c r="AB583" s="11" t="s">
        <v>437</v>
      </c>
      <c r="AC583" s="11"/>
      <c r="AD583" s="70" t="s">
        <v>395</v>
      </c>
      <c r="AE583" s="24">
        <v>1</v>
      </c>
      <c r="AF583" s="24">
        <v>1</v>
      </c>
      <c r="AG583" s="24"/>
      <c r="AH583" s="24"/>
      <c r="AI583" s="24"/>
      <c r="AJ583" s="24"/>
      <c r="AK583" s="4"/>
      <c r="AL583" s="4"/>
      <c r="AM583" s="346">
        <v>79.489999999999995</v>
      </c>
      <c r="AN583" s="346">
        <v>380.13</v>
      </c>
      <c r="AO583" s="346">
        <v>0</v>
      </c>
      <c r="AP583" s="346">
        <v>0</v>
      </c>
      <c r="AQ583" s="346">
        <v>0</v>
      </c>
      <c r="AR583" s="346"/>
      <c r="AS583" s="328"/>
      <c r="AT583" s="328"/>
      <c r="AU583" s="346">
        <v>79.489999999999995</v>
      </c>
      <c r="AV583" s="346">
        <v>380.13</v>
      </c>
      <c r="AW583" s="346">
        <v>0</v>
      </c>
      <c r="AX583" s="346">
        <v>0</v>
      </c>
      <c r="AY583" s="346">
        <v>0</v>
      </c>
      <c r="AZ583" s="346"/>
      <c r="BA583" s="4"/>
    </row>
    <row r="584" spans="2:53">
      <c r="B584" s="11" t="s">
        <v>381</v>
      </c>
      <c r="C584" s="11"/>
      <c r="D584" s="70" t="s">
        <v>382</v>
      </c>
      <c r="E584" s="11">
        <v>437</v>
      </c>
      <c r="F584" s="11">
        <v>281</v>
      </c>
      <c r="G584" s="11">
        <v>222</v>
      </c>
      <c r="H584" s="11">
        <v>198</v>
      </c>
      <c r="I584" s="11">
        <v>188</v>
      </c>
      <c r="J584" s="11"/>
      <c r="M584" s="327">
        <v>77648.11</v>
      </c>
      <c r="N584" s="327">
        <v>36561.129999999997</v>
      </c>
      <c r="O584" s="327">
        <v>26163.5</v>
      </c>
      <c r="P584" s="327">
        <v>33075.03</v>
      </c>
      <c r="Q584" s="327">
        <v>268454.03000000003</v>
      </c>
      <c r="R584" s="327"/>
      <c r="S584" s="328"/>
      <c r="T584" s="328"/>
      <c r="U584" s="327">
        <v>165.56100213219599</v>
      </c>
      <c r="V584" s="327">
        <v>77.955501066098094</v>
      </c>
      <c r="W584" s="327">
        <v>58.012195121951201</v>
      </c>
      <c r="X584" s="327">
        <v>72.692373626373595</v>
      </c>
      <c r="Y584" s="327">
        <v>593.92484513274405</v>
      </c>
      <c r="Z584" s="327"/>
      <c r="AA584" s="4"/>
      <c r="AB584" s="11" t="s">
        <v>437</v>
      </c>
      <c r="AC584" s="11"/>
      <c r="AD584" s="70" t="s">
        <v>438</v>
      </c>
      <c r="AE584" s="24">
        <v>1</v>
      </c>
      <c r="AF584" s="24">
        <v>1</v>
      </c>
      <c r="AG584" s="24">
        <v>1</v>
      </c>
      <c r="AH584" s="24"/>
      <c r="AI584" s="24"/>
      <c r="AJ584" s="24"/>
      <c r="AK584" s="4"/>
      <c r="AL584" s="4"/>
      <c r="AM584" s="346">
        <v>23.72</v>
      </c>
      <c r="AN584" s="346">
        <v>22.01</v>
      </c>
      <c r="AO584" s="346">
        <v>21.47</v>
      </c>
      <c r="AP584" s="346">
        <v>0</v>
      </c>
      <c r="AQ584" s="346">
        <v>0</v>
      </c>
      <c r="AR584" s="346"/>
      <c r="AS584" s="328"/>
      <c r="AT584" s="328"/>
      <c r="AU584" s="346">
        <v>23.72</v>
      </c>
      <c r="AV584" s="346">
        <v>22.01</v>
      </c>
      <c r="AW584" s="346">
        <v>21.47</v>
      </c>
      <c r="AX584" s="346">
        <v>0</v>
      </c>
      <c r="AY584" s="346">
        <v>0</v>
      </c>
      <c r="AZ584" s="346"/>
      <c r="BA584" s="4"/>
    </row>
    <row r="585" spans="2:53">
      <c r="B585" s="11" t="s">
        <v>187</v>
      </c>
      <c r="C585" s="11"/>
      <c r="D585" s="70" t="s">
        <v>187</v>
      </c>
      <c r="E585" s="11">
        <v>19</v>
      </c>
      <c r="F585" s="11">
        <v>12</v>
      </c>
      <c r="G585" s="11">
        <v>6</v>
      </c>
      <c r="H585" s="11">
        <v>4</v>
      </c>
      <c r="I585" s="11">
        <v>6</v>
      </c>
      <c r="J585" s="11"/>
      <c r="M585" s="327">
        <v>3584.26</v>
      </c>
      <c r="N585" s="327">
        <v>811.92</v>
      </c>
      <c r="O585" s="327">
        <v>710.62</v>
      </c>
      <c r="P585" s="327">
        <v>579.17999999999995</v>
      </c>
      <c r="Q585" s="327">
        <v>9989.94</v>
      </c>
      <c r="R585" s="327"/>
      <c r="S585" s="328"/>
      <c r="T585" s="328"/>
      <c r="U585" s="327">
        <v>137.856153846154</v>
      </c>
      <c r="V585" s="327">
        <v>31.227692307692301</v>
      </c>
      <c r="W585" s="327">
        <v>59.218333333333298</v>
      </c>
      <c r="X585" s="327">
        <v>57.917999999999999</v>
      </c>
      <c r="Y585" s="327">
        <v>998.99400000000003</v>
      </c>
      <c r="Z585" s="327"/>
      <c r="AA585" s="4"/>
      <c r="AB585" s="11" t="s">
        <v>406</v>
      </c>
      <c r="AC585" s="11"/>
      <c r="AD585" s="70" t="s">
        <v>407</v>
      </c>
      <c r="AE585" s="24">
        <v>47</v>
      </c>
      <c r="AF585" s="24">
        <v>33</v>
      </c>
      <c r="AG585" s="24">
        <v>28</v>
      </c>
      <c r="AH585" s="24">
        <v>20</v>
      </c>
      <c r="AI585" s="24">
        <v>20</v>
      </c>
      <c r="AJ585" s="24"/>
      <c r="AK585" s="4"/>
      <c r="AL585" s="4"/>
      <c r="AM585" s="346">
        <v>13896.91</v>
      </c>
      <c r="AN585" s="346">
        <v>11255.25</v>
      </c>
      <c r="AO585" s="346">
        <v>5392.43</v>
      </c>
      <c r="AP585" s="346">
        <v>10700.37</v>
      </c>
      <c r="AQ585" s="346">
        <v>19608.68</v>
      </c>
      <c r="AR585" s="346"/>
      <c r="AS585" s="328"/>
      <c r="AT585" s="328"/>
      <c r="AU585" s="346">
        <v>267.24826923076898</v>
      </c>
      <c r="AV585" s="346">
        <v>216.44711538461499</v>
      </c>
      <c r="AW585" s="346">
        <v>110.049591836735</v>
      </c>
      <c r="AX585" s="346">
        <v>222.924375</v>
      </c>
      <c r="AY585" s="346">
        <v>384.48392156862701</v>
      </c>
      <c r="AZ585" s="346"/>
      <c r="BA585" s="4"/>
    </row>
    <row r="586" spans="2:53">
      <c r="B586" s="11" t="s">
        <v>383</v>
      </c>
      <c r="C586" s="11"/>
      <c r="D586" s="70" t="s">
        <v>384</v>
      </c>
      <c r="E586" s="11">
        <v>1465</v>
      </c>
      <c r="F586" s="11">
        <v>621</v>
      </c>
      <c r="G586" s="11">
        <v>352</v>
      </c>
      <c r="H586" s="11">
        <v>307</v>
      </c>
      <c r="I586" s="11">
        <v>292</v>
      </c>
      <c r="J586" s="11"/>
      <c r="M586" s="327">
        <v>153753.60999999999</v>
      </c>
      <c r="N586" s="327">
        <v>57560.46</v>
      </c>
      <c r="O586" s="327">
        <v>23942.07</v>
      </c>
      <c r="P586" s="327">
        <v>25086.28</v>
      </c>
      <c r="Q586" s="327">
        <v>277182.11</v>
      </c>
      <c r="R586" s="327"/>
      <c r="S586" s="328"/>
      <c r="T586" s="328"/>
      <c r="U586" s="327">
        <v>99.969837451235307</v>
      </c>
      <c r="V586" s="327">
        <v>37.425526657997402</v>
      </c>
      <c r="W586" s="327">
        <v>19.0925598086124</v>
      </c>
      <c r="X586" s="327">
        <v>17.8677207977208</v>
      </c>
      <c r="Y586" s="327">
        <v>197.56387027797601</v>
      </c>
      <c r="Z586" s="327"/>
      <c r="AA586" s="4"/>
      <c r="AB586" s="11" t="s">
        <v>612</v>
      </c>
      <c r="AC586" s="11"/>
      <c r="AD586" s="70" t="s">
        <v>440</v>
      </c>
      <c r="AE586" s="24">
        <v>6</v>
      </c>
      <c r="AF586" s="24">
        <v>4</v>
      </c>
      <c r="AG586" s="24">
        <v>3</v>
      </c>
      <c r="AH586" s="24">
        <v>2</v>
      </c>
      <c r="AI586" s="24">
        <v>4</v>
      </c>
      <c r="AJ586" s="24"/>
      <c r="AK586" s="4"/>
      <c r="AL586" s="4"/>
      <c r="AM586" s="346">
        <v>916.16</v>
      </c>
      <c r="AN586" s="346">
        <v>183.46</v>
      </c>
      <c r="AO586" s="346">
        <v>480.04</v>
      </c>
      <c r="AP586" s="346">
        <v>152.47999999999999</v>
      </c>
      <c r="AQ586" s="346">
        <v>3268.21</v>
      </c>
      <c r="AR586" s="346"/>
      <c r="AS586" s="328"/>
      <c r="AT586" s="328"/>
      <c r="AU586" s="346">
        <v>152.69333333333299</v>
      </c>
      <c r="AV586" s="346">
        <v>30.5766666666667</v>
      </c>
      <c r="AW586" s="346">
        <v>96.007999999999996</v>
      </c>
      <c r="AX586" s="346">
        <v>38.119999999999997</v>
      </c>
      <c r="AY586" s="346">
        <v>544.70166666666705</v>
      </c>
      <c r="AZ586" s="346"/>
      <c r="BA586" s="4"/>
    </row>
    <row r="587" spans="2:53">
      <c r="B587" s="11" t="s">
        <v>385</v>
      </c>
      <c r="C587" s="11"/>
      <c r="D587" s="70" t="s">
        <v>386</v>
      </c>
      <c r="E587" s="11">
        <v>169</v>
      </c>
      <c r="F587" s="11">
        <v>87</v>
      </c>
      <c r="G587" s="11">
        <v>60</v>
      </c>
      <c r="H587" s="11">
        <v>63</v>
      </c>
      <c r="I587" s="11">
        <v>56</v>
      </c>
      <c r="J587" s="11"/>
      <c r="M587" s="327">
        <v>22268.93</v>
      </c>
      <c r="N587" s="327">
        <v>7784.52</v>
      </c>
      <c r="O587" s="327">
        <v>4770.76</v>
      </c>
      <c r="P587" s="327">
        <v>7141.52</v>
      </c>
      <c r="Q587" s="327">
        <v>63105.47</v>
      </c>
      <c r="R587" s="327"/>
      <c r="S587" s="328"/>
      <c r="T587" s="328"/>
      <c r="U587" s="327">
        <v>119.725430107527</v>
      </c>
      <c r="V587" s="327">
        <v>41.8522580645161</v>
      </c>
      <c r="W587" s="327">
        <v>30.004779874213799</v>
      </c>
      <c r="X587" s="327">
        <v>40.347570621468897</v>
      </c>
      <c r="Y587" s="327">
        <v>356.52807909604502</v>
      </c>
      <c r="Z587" s="327"/>
      <c r="AA587" s="4"/>
      <c r="AB587" s="11" t="s">
        <v>592</v>
      </c>
      <c r="AC587" s="11"/>
      <c r="AD587" s="70" t="s">
        <v>330</v>
      </c>
      <c r="AE587" s="24">
        <v>2</v>
      </c>
      <c r="AF587" s="24"/>
      <c r="AG587" s="24"/>
      <c r="AH587" s="24"/>
      <c r="AI587" s="24"/>
      <c r="AJ587" s="24"/>
      <c r="AK587" s="4"/>
      <c r="AL587" s="4"/>
      <c r="AM587" s="346">
        <v>204.79</v>
      </c>
      <c r="AN587" s="346">
        <v>0</v>
      </c>
      <c r="AO587" s="346">
        <v>0</v>
      </c>
      <c r="AP587" s="346">
        <v>0</v>
      </c>
      <c r="AQ587" s="346">
        <v>0</v>
      </c>
      <c r="AR587" s="346"/>
      <c r="AS587" s="328"/>
      <c r="AT587" s="328"/>
      <c r="AU587" s="346">
        <v>102.395</v>
      </c>
      <c r="AV587" s="346">
        <v>0</v>
      </c>
      <c r="AW587" s="346">
        <v>0</v>
      </c>
      <c r="AX587" s="346">
        <v>0</v>
      </c>
      <c r="AY587" s="346">
        <v>0</v>
      </c>
      <c r="AZ587" s="346"/>
      <c r="BA587" s="4"/>
    </row>
    <row r="588" spans="2:53">
      <c r="B588" s="11" t="s">
        <v>388</v>
      </c>
      <c r="C588" s="11"/>
      <c r="D588" s="70" t="s">
        <v>389</v>
      </c>
      <c r="E588" s="11">
        <v>27</v>
      </c>
      <c r="F588" s="11">
        <v>34</v>
      </c>
      <c r="G588" s="11">
        <v>43</v>
      </c>
      <c r="H588" s="11">
        <v>38</v>
      </c>
      <c r="I588" s="11">
        <v>31</v>
      </c>
      <c r="J588" s="11"/>
      <c r="M588" s="327">
        <v>5366.83</v>
      </c>
      <c r="N588" s="327">
        <v>4949.16</v>
      </c>
      <c r="O588" s="327">
        <v>9042.23</v>
      </c>
      <c r="P588" s="327">
        <v>8072.3</v>
      </c>
      <c r="Q588" s="327">
        <v>39379.74</v>
      </c>
      <c r="R588" s="327"/>
      <c r="S588" s="328"/>
      <c r="T588" s="328"/>
      <c r="U588" s="327">
        <v>82.566615384615403</v>
      </c>
      <c r="V588" s="327">
        <v>76.140923076923102</v>
      </c>
      <c r="W588" s="327">
        <v>143.52746031746</v>
      </c>
      <c r="X588" s="327">
        <v>130.19838709677401</v>
      </c>
      <c r="Y588" s="327">
        <v>625.07523809523798</v>
      </c>
      <c r="Z588" s="327"/>
      <c r="AA588" s="4"/>
      <c r="AB588" s="11" t="s">
        <v>387</v>
      </c>
      <c r="AC588" s="11"/>
      <c r="AD588" s="70" t="s">
        <v>386</v>
      </c>
      <c r="AE588" s="24">
        <v>16</v>
      </c>
      <c r="AF588" s="24">
        <v>6</v>
      </c>
      <c r="AG588" s="24">
        <v>6</v>
      </c>
      <c r="AH588" s="24">
        <v>5</v>
      </c>
      <c r="AI588" s="24">
        <v>4</v>
      </c>
      <c r="AJ588" s="24"/>
      <c r="AK588" s="4"/>
      <c r="AL588" s="4"/>
      <c r="AM588" s="346">
        <v>3288.14</v>
      </c>
      <c r="AN588" s="346">
        <v>995.72</v>
      </c>
      <c r="AO588" s="346">
        <v>1024.54</v>
      </c>
      <c r="AP588" s="346">
        <v>416.31</v>
      </c>
      <c r="AQ588" s="346">
        <v>636.28</v>
      </c>
      <c r="AR588" s="346"/>
      <c r="AS588" s="328"/>
      <c r="AT588" s="328"/>
      <c r="AU588" s="346">
        <v>205.50874999999999</v>
      </c>
      <c r="AV588" s="346">
        <v>62.232500000000002</v>
      </c>
      <c r="AW588" s="346">
        <v>68.302666666666696</v>
      </c>
      <c r="AX588" s="346">
        <v>26.019375</v>
      </c>
      <c r="AY588" s="346">
        <v>39.767499999999998</v>
      </c>
      <c r="AZ588" s="346"/>
      <c r="BA588" s="4"/>
    </row>
    <row r="589" spans="2:53">
      <c r="B589" s="11" t="s">
        <v>378</v>
      </c>
      <c r="C589" s="11"/>
      <c r="D589" s="70" t="s">
        <v>377</v>
      </c>
      <c r="E589" s="11">
        <v>117</v>
      </c>
      <c r="F589" s="11">
        <v>58</v>
      </c>
      <c r="G589" s="11">
        <v>40</v>
      </c>
      <c r="H589" s="11">
        <v>38</v>
      </c>
      <c r="I589" s="11">
        <v>42</v>
      </c>
      <c r="J589" s="11"/>
      <c r="M589" s="327">
        <v>23544.17</v>
      </c>
      <c r="N589" s="327">
        <v>15447.99</v>
      </c>
      <c r="O589" s="327">
        <v>6011.15</v>
      </c>
      <c r="P589" s="327">
        <v>7277.67</v>
      </c>
      <c r="Q589" s="327">
        <v>72480.039999999994</v>
      </c>
      <c r="R589" s="327"/>
      <c r="S589" s="328"/>
      <c r="T589" s="328"/>
      <c r="U589" s="327">
        <v>174.40125925925901</v>
      </c>
      <c r="V589" s="327">
        <v>114.42955555555599</v>
      </c>
      <c r="W589" s="327">
        <v>45.886641221373999</v>
      </c>
      <c r="X589" s="327">
        <v>56.856796875000001</v>
      </c>
      <c r="Y589" s="327">
        <v>557.53876923076905</v>
      </c>
      <c r="Z589" s="327"/>
      <c r="AA589" s="4"/>
      <c r="AB589" s="11" t="s">
        <v>541</v>
      </c>
      <c r="AC589" s="11"/>
      <c r="AD589" s="70" t="s">
        <v>253</v>
      </c>
      <c r="AE589" s="24">
        <v>1</v>
      </c>
      <c r="AF589" s="24">
        <v>1</v>
      </c>
      <c r="AG589" s="24">
        <v>1</v>
      </c>
      <c r="AH589" s="24">
        <v>1</v>
      </c>
      <c r="AI589" s="24"/>
      <c r="AJ589" s="24"/>
      <c r="AK589" s="4"/>
      <c r="AL589" s="4"/>
      <c r="AM589" s="346">
        <v>244</v>
      </c>
      <c r="AN589" s="346">
        <v>244</v>
      </c>
      <c r="AO589" s="346">
        <v>244</v>
      </c>
      <c r="AP589" s="346">
        <v>368.62</v>
      </c>
      <c r="AQ589" s="346">
        <v>0</v>
      </c>
      <c r="AR589" s="346"/>
      <c r="AS589" s="328"/>
      <c r="AT589" s="328"/>
      <c r="AU589" s="346">
        <v>244</v>
      </c>
      <c r="AV589" s="346">
        <v>244</v>
      </c>
      <c r="AW589" s="346">
        <v>244</v>
      </c>
      <c r="AX589" s="346">
        <v>368.62</v>
      </c>
      <c r="AY589" s="346">
        <v>0</v>
      </c>
      <c r="AZ589" s="346"/>
      <c r="BA589" s="4"/>
    </row>
    <row r="590" spans="2:53">
      <c r="B590" s="11" t="s">
        <v>299</v>
      </c>
      <c r="C590" s="11"/>
      <c r="D590" s="70" t="s">
        <v>297</v>
      </c>
      <c r="E590" s="11">
        <v>224</v>
      </c>
      <c r="F590" s="11">
        <v>125</v>
      </c>
      <c r="G590" s="11">
        <v>101</v>
      </c>
      <c r="H590" s="11">
        <v>85</v>
      </c>
      <c r="I590" s="11">
        <v>89</v>
      </c>
      <c r="J590" s="11"/>
      <c r="M590" s="327">
        <v>41619.599999999999</v>
      </c>
      <c r="N590" s="327">
        <v>18284.189999999999</v>
      </c>
      <c r="O590" s="327">
        <v>11484.05</v>
      </c>
      <c r="P590" s="327">
        <v>9432.7199999999993</v>
      </c>
      <c r="Q590" s="327">
        <v>118926.33</v>
      </c>
      <c r="R590" s="327"/>
      <c r="S590" s="328"/>
      <c r="T590" s="328"/>
      <c r="U590" s="327">
        <v>174.14058577405899</v>
      </c>
      <c r="V590" s="327">
        <v>76.502887029288701</v>
      </c>
      <c r="W590" s="327">
        <v>48.868297872340399</v>
      </c>
      <c r="X590" s="327">
        <v>40.139234042553198</v>
      </c>
      <c r="Y590" s="327">
        <v>514.832597402597</v>
      </c>
      <c r="Z590" s="327"/>
      <c r="AA590" s="4"/>
      <c r="AB590" s="11" t="s">
        <v>541</v>
      </c>
      <c r="AC590" s="11"/>
      <c r="AD590" s="70" t="s">
        <v>284</v>
      </c>
      <c r="AE590" s="24">
        <v>134</v>
      </c>
      <c r="AF590" s="24">
        <v>50</v>
      </c>
      <c r="AG590" s="24">
        <v>37</v>
      </c>
      <c r="AH590" s="24">
        <v>21</v>
      </c>
      <c r="AI590" s="24">
        <v>26</v>
      </c>
      <c r="AJ590" s="24"/>
      <c r="AK590" s="4"/>
      <c r="AL590" s="4"/>
      <c r="AM590" s="346">
        <v>105641.62</v>
      </c>
      <c r="AN590" s="346">
        <v>10043.83</v>
      </c>
      <c r="AO590" s="346">
        <v>7525.9</v>
      </c>
      <c r="AP590" s="346">
        <v>1215.4000000000001</v>
      </c>
      <c r="AQ590" s="346">
        <v>16090.12</v>
      </c>
      <c r="AR590" s="346"/>
      <c r="AS590" s="328"/>
      <c r="AT590" s="328"/>
      <c r="AU590" s="346">
        <v>749.23134751773</v>
      </c>
      <c r="AV590" s="346">
        <v>71.232836879432597</v>
      </c>
      <c r="AW590" s="346">
        <v>61.6877049180328</v>
      </c>
      <c r="AX590" s="346">
        <v>9.2778625954198493</v>
      </c>
      <c r="AY590" s="346">
        <v>115.756258992806</v>
      </c>
      <c r="AZ590" s="346"/>
      <c r="BA590" s="4"/>
    </row>
    <row r="591" spans="2:53">
      <c r="B591" s="11" t="s">
        <v>539</v>
      </c>
      <c r="C591" s="11"/>
      <c r="D591" s="70" t="s">
        <v>264</v>
      </c>
      <c r="E591" s="11">
        <v>873</v>
      </c>
      <c r="F591" s="11">
        <v>700</v>
      </c>
      <c r="G591" s="11">
        <v>686</v>
      </c>
      <c r="H591" s="11">
        <v>609</v>
      </c>
      <c r="I591" s="11">
        <v>644</v>
      </c>
      <c r="J591" s="11"/>
      <c r="M591" s="327">
        <v>177211.07</v>
      </c>
      <c r="N591" s="327">
        <v>120162.25</v>
      </c>
      <c r="O591" s="327">
        <v>88951.89</v>
      </c>
      <c r="P591" s="327">
        <v>108244.06</v>
      </c>
      <c r="Q591" s="327">
        <v>1071744.3400000001</v>
      </c>
      <c r="R591" s="327"/>
      <c r="S591" s="328"/>
      <c r="T591" s="328"/>
      <c r="U591" s="327">
        <v>172.72034113060499</v>
      </c>
      <c r="V591" s="327">
        <v>117.117202729045</v>
      </c>
      <c r="W591" s="327">
        <v>90.582372708757603</v>
      </c>
      <c r="X591" s="327">
        <v>110.56594484167501</v>
      </c>
      <c r="Y591" s="327">
        <v>1104.8910721649499</v>
      </c>
      <c r="Z591" s="327"/>
      <c r="AA591" s="4"/>
      <c r="AB591" s="11" t="s">
        <v>325</v>
      </c>
      <c r="AC591" s="11"/>
      <c r="AD591" s="70" t="s">
        <v>326</v>
      </c>
      <c r="AE591" s="24">
        <v>5</v>
      </c>
      <c r="AF591" s="24">
        <v>3</v>
      </c>
      <c r="AG591" s="24"/>
      <c r="AH591" s="24"/>
      <c r="AI591" s="24"/>
      <c r="AJ591" s="24"/>
      <c r="AK591" s="4"/>
      <c r="AL591" s="4"/>
      <c r="AM591" s="346">
        <v>2166.94</v>
      </c>
      <c r="AN591" s="346">
        <v>513.65</v>
      </c>
      <c r="AO591" s="346">
        <v>0</v>
      </c>
      <c r="AP591" s="346">
        <v>0</v>
      </c>
      <c r="AQ591" s="346">
        <v>0</v>
      </c>
      <c r="AR591" s="346"/>
      <c r="AS591" s="328"/>
      <c r="AT591" s="328"/>
      <c r="AU591" s="346">
        <v>361.15666666666698</v>
      </c>
      <c r="AV591" s="346">
        <v>85.608333333333306</v>
      </c>
      <c r="AW591" s="346">
        <v>0</v>
      </c>
      <c r="AX591" s="346">
        <v>0</v>
      </c>
      <c r="AY591" s="346">
        <v>0</v>
      </c>
      <c r="AZ591" s="346"/>
      <c r="BA591" s="4"/>
    </row>
    <row r="592" spans="2:53">
      <c r="B592" s="11" t="s">
        <v>265</v>
      </c>
      <c r="C592" s="11"/>
      <c r="D592" s="70" t="s">
        <v>266</v>
      </c>
      <c r="E592" s="11">
        <v>94</v>
      </c>
      <c r="F592" s="11">
        <v>64</v>
      </c>
      <c r="G592" s="11">
        <v>56</v>
      </c>
      <c r="H592" s="11">
        <v>52</v>
      </c>
      <c r="I592" s="11">
        <v>52</v>
      </c>
      <c r="J592" s="11"/>
      <c r="M592" s="327">
        <v>21059.11</v>
      </c>
      <c r="N592" s="327">
        <v>8635.7800000000007</v>
      </c>
      <c r="O592" s="327">
        <v>8188.27</v>
      </c>
      <c r="P592" s="327">
        <v>7528.34</v>
      </c>
      <c r="Q592" s="327">
        <v>87910.11</v>
      </c>
      <c r="R592" s="327"/>
      <c r="S592" s="328"/>
      <c r="T592" s="328"/>
      <c r="U592" s="327">
        <v>184.72903508771901</v>
      </c>
      <c r="V592" s="327">
        <v>75.752456140350901</v>
      </c>
      <c r="W592" s="327">
        <v>74.438818181818206</v>
      </c>
      <c r="X592" s="327">
        <v>67.822882882882894</v>
      </c>
      <c r="Y592" s="327">
        <v>784.91169642857199</v>
      </c>
      <c r="Z592" s="327"/>
      <c r="AA592" s="4"/>
      <c r="AB592" s="11" t="s">
        <v>629</v>
      </c>
      <c r="AC592" s="11"/>
      <c r="AD592" s="70" t="s">
        <v>630</v>
      </c>
      <c r="AE592" s="24">
        <v>6</v>
      </c>
      <c r="AF592" s="24">
        <v>5</v>
      </c>
      <c r="AG592" s="24">
        <v>3</v>
      </c>
      <c r="AH592" s="24"/>
      <c r="AI592" s="24">
        <v>1</v>
      </c>
      <c r="AJ592" s="24"/>
      <c r="AK592" s="4"/>
      <c r="AL592" s="4"/>
      <c r="AM592" s="346">
        <v>1624.07</v>
      </c>
      <c r="AN592" s="346">
        <v>286.77999999999997</v>
      </c>
      <c r="AO592" s="346">
        <v>29.13</v>
      </c>
      <c r="AP592" s="346">
        <v>0</v>
      </c>
      <c r="AQ592" s="346">
        <v>124.48</v>
      </c>
      <c r="AR592" s="346"/>
      <c r="AS592" s="328"/>
      <c r="AT592" s="328"/>
      <c r="AU592" s="346">
        <v>203.00874999999999</v>
      </c>
      <c r="AV592" s="346">
        <v>35.847499999999997</v>
      </c>
      <c r="AW592" s="346">
        <v>3.6412499999999999</v>
      </c>
      <c r="AX592" s="346">
        <v>0</v>
      </c>
      <c r="AY592" s="346">
        <v>15.56</v>
      </c>
      <c r="AZ592" s="346"/>
      <c r="BA592" s="4"/>
    </row>
    <row r="593" spans="2:53">
      <c r="B593" s="11" t="s">
        <v>270</v>
      </c>
      <c r="C593" s="11"/>
      <c r="D593" s="70" t="s">
        <v>268</v>
      </c>
      <c r="E593" s="11">
        <v>850</v>
      </c>
      <c r="F593" s="11">
        <v>653</v>
      </c>
      <c r="G593" s="11">
        <v>583</v>
      </c>
      <c r="H593" s="11">
        <v>604</v>
      </c>
      <c r="I593" s="11">
        <v>591</v>
      </c>
      <c r="J593" s="11"/>
      <c r="M593" s="327">
        <v>181812.07</v>
      </c>
      <c r="N593" s="327">
        <v>126020.6</v>
      </c>
      <c r="O593" s="327">
        <v>100046</v>
      </c>
      <c r="P593" s="327">
        <v>95551.609999999899</v>
      </c>
      <c r="Q593" s="327">
        <v>1097866.6200000001</v>
      </c>
      <c r="R593" s="327"/>
      <c r="S593" s="328"/>
      <c r="T593" s="328"/>
      <c r="U593" s="327">
        <v>178.59731827112</v>
      </c>
      <c r="V593" s="327">
        <v>123.792337917485</v>
      </c>
      <c r="W593" s="327">
        <v>102.611282051282</v>
      </c>
      <c r="X593" s="327">
        <v>99.119927385891998</v>
      </c>
      <c r="Y593" s="327">
        <v>1152.0111437565599</v>
      </c>
      <c r="Z593" s="327"/>
      <c r="AA593" s="4"/>
      <c r="AB593" s="11" t="s">
        <v>201</v>
      </c>
      <c r="AC593" s="11"/>
      <c r="AD593" s="70" t="s">
        <v>199</v>
      </c>
      <c r="AE593" s="24">
        <v>14</v>
      </c>
      <c r="AF593" s="24">
        <v>13</v>
      </c>
      <c r="AG593" s="24">
        <v>10</v>
      </c>
      <c r="AH593" s="24">
        <v>7</v>
      </c>
      <c r="AI593" s="24">
        <v>8</v>
      </c>
      <c r="AJ593" s="24"/>
      <c r="AK593" s="4"/>
      <c r="AL593" s="4"/>
      <c r="AM593" s="346">
        <v>2850.98</v>
      </c>
      <c r="AN593" s="346">
        <v>3025.44</v>
      </c>
      <c r="AO593" s="346">
        <v>2839.81</v>
      </c>
      <c r="AP593" s="346">
        <v>3379.08</v>
      </c>
      <c r="AQ593" s="346">
        <v>5475.25</v>
      </c>
      <c r="AR593" s="346"/>
      <c r="AS593" s="328"/>
      <c r="AT593" s="328"/>
      <c r="AU593" s="346">
        <v>167.70470588235301</v>
      </c>
      <c r="AV593" s="346">
        <v>177.96705882352899</v>
      </c>
      <c r="AW593" s="346">
        <v>177.488125</v>
      </c>
      <c r="AX593" s="346">
        <v>211.1925</v>
      </c>
      <c r="AY593" s="346">
        <v>322.07352941176498</v>
      </c>
      <c r="AZ593" s="346"/>
      <c r="BA593" s="4"/>
    </row>
    <row r="594" spans="2:53">
      <c r="B594" s="11" t="s">
        <v>271</v>
      </c>
      <c r="C594" s="11"/>
      <c r="D594" s="70" t="s">
        <v>272</v>
      </c>
      <c r="E594" s="11">
        <v>1060</v>
      </c>
      <c r="F594" s="11">
        <v>728</v>
      </c>
      <c r="G594" s="11">
        <v>630</v>
      </c>
      <c r="H594" s="11">
        <v>598</v>
      </c>
      <c r="I594" s="11">
        <v>619</v>
      </c>
      <c r="J594" s="11"/>
      <c r="M594" s="327">
        <v>196023.77</v>
      </c>
      <c r="N594" s="327">
        <v>110156.11</v>
      </c>
      <c r="O594" s="327">
        <v>75850.64</v>
      </c>
      <c r="P594" s="327">
        <v>88658.6</v>
      </c>
      <c r="Q594" s="327">
        <v>923244.91000000096</v>
      </c>
      <c r="R594" s="327"/>
      <c r="S594" s="328"/>
      <c r="T594" s="328"/>
      <c r="U594" s="327">
        <v>155.69799046862599</v>
      </c>
      <c r="V594" s="327">
        <v>87.494924543288306</v>
      </c>
      <c r="W594" s="327">
        <v>63.314390651085098</v>
      </c>
      <c r="X594" s="327">
        <v>74.253433835845897</v>
      </c>
      <c r="Y594" s="327">
        <v>776.48857022708205</v>
      </c>
      <c r="Z594" s="327"/>
      <c r="AA594" s="4"/>
      <c r="AB594" s="11" t="s">
        <v>201</v>
      </c>
      <c r="AC594" s="11"/>
      <c r="AD594" s="70" t="s">
        <v>249</v>
      </c>
      <c r="AE594" s="24">
        <v>1</v>
      </c>
      <c r="AF594" s="24">
        <v>1</v>
      </c>
      <c r="AG594" s="24">
        <v>1</v>
      </c>
      <c r="AH594" s="24">
        <v>1</v>
      </c>
      <c r="AI594" s="24">
        <v>1</v>
      </c>
      <c r="AJ594" s="24"/>
      <c r="AK594" s="4"/>
      <c r="AL594" s="4"/>
      <c r="AM594" s="346">
        <v>20.93</v>
      </c>
      <c r="AN594" s="346">
        <v>17.55</v>
      </c>
      <c r="AO594" s="346">
        <v>17.55</v>
      </c>
      <c r="AP594" s="346">
        <v>17.29</v>
      </c>
      <c r="AQ594" s="346">
        <v>109.32</v>
      </c>
      <c r="AR594" s="346"/>
      <c r="AS594" s="328"/>
      <c r="AT594" s="328"/>
      <c r="AU594" s="346">
        <v>20.93</v>
      </c>
      <c r="AV594" s="346">
        <v>17.55</v>
      </c>
      <c r="AW594" s="346">
        <v>17.55</v>
      </c>
      <c r="AX594" s="346">
        <v>17.29</v>
      </c>
      <c r="AY594" s="346">
        <v>109.32</v>
      </c>
      <c r="AZ594" s="346"/>
      <c r="BA594" s="4"/>
    </row>
    <row r="595" spans="2:53">
      <c r="B595" s="11" t="s">
        <v>435</v>
      </c>
      <c r="C595" s="11"/>
      <c r="D595" s="70" t="s">
        <v>432</v>
      </c>
      <c r="E595" s="11">
        <v>109</v>
      </c>
      <c r="F595" s="11">
        <v>59</v>
      </c>
      <c r="G595" s="11">
        <v>40</v>
      </c>
      <c r="H595" s="11">
        <v>31</v>
      </c>
      <c r="I595" s="11">
        <v>35</v>
      </c>
      <c r="J595" s="11"/>
      <c r="M595" s="327">
        <v>28814.97</v>
      </c>
      <c r="N595" s="327">
        <v>14081</v>
      </c>
      <c r="O595" s="327">
        <v>7482.51</v>
      </c>
      <c r="P595" s="327">
        <v>7076.51</v>
      </c>
      <c r="Q595" s="327">
        <v>93066.59</v>
      </c>
      <c r="R595" s="327"/>
      <c r="S595" s="328"/>
      <c r="T595" s="328"/>
      <c r="U595" s="327">
        <v>252.76289473684199</v>
      </c>
      <c r="V595" s="327">
        <v>123.517543859649</v>
      </c>
      <c r="W595" s="327">
        <v>67.41</v>
      </c>
      <c r="X595" s="327">
        <v>64.331909090909093</v>
      </c>
      <c r="Y595" s="327">
        <v>846.05990909090895</v>
      </c>
      <c r="Z595" s="327"/>
      <c r="AA595" s="4"/>
      <c r="AB595" s="11" t="s">
        <v>289</v>
      </c>
      <c r="AC595" s="11"/>
      <c r="AD595" s="70" t="s">
        <v>287</v>
      </c>
      <c r="AE595" s="24">
        <v>117</v>
      </c>
      <c r="AF595" s="24">
        <v>53</v>
      </c>
      <c r="AG595" s="24">
        <v>33</v>
      </c>
      <c r="AH595" s="24">
        <v>27</v>
      </c>
      <c r="AI595" s="24">
        <v>25</v>
      </c>
      <c r="AJ595" s="24"/>
      <c r="AK595" s="4"/>
      <c r="AL595" s="4"/>
      <c r="AM595" s="346">
        <v>48048.58</v>
      </c>
      <c r="AN595" s="346">
        <v>15585.18</v>
      </c>
      <c r="AO595" s="346">
        <v>6304.07</v>
      </c>
      <c r="AP595" s="346">
        <v>3224.35</v>
      </c>
      <c r="AQ595" s="346">
        <v>33765.949999999997</v>
      </c>
      <c r="AR595" s="346"/>
      <c r="AS595" s="328"/>
      <c r="AT595" s="328"/>
      <c r="AU595" s="346">
        <v>384.38864000000001</v>
      </c>
      <c r="AV595" s="346">
        <v>124.68143999999999</v>
      </c>
      <c r="AW595" s="346">
        <v>54.3454310344828</v>
      </c>
      <c r="AX595" s="346">
        <v>27.095378151260501</v>
      </c>
      <c r="AY595" s="346">
        <v>283.74747899159701</v>
      </c>
      <c r="AZ595" s="346"/>
      <c r="BA595" s="4"/>
    </row>
    <row r="596" spans="2:53">
      <c r="B596" s="11" t="s">
        <v>590</v>
      </c>
      <c r="C596" s="11"/>
      <c r="D596" s="70" t="s">
        <v>326</v>
      </c>
      <c r="E596" s="11">
        <v>43</v>
      </c>
      <c r="F596" s="11">
        <v>20</v>
      </c>
      <c r="G596" s="11">
        <v>12</v>
      </c>
      <c r="H596" s="11">
        <v>13</v>
      </c>
      <c r="I596" s="11">
        <v>14</v>
      </c>
      <c r="J596" s="11"/>
      <c r="M596" s="327">
        <v>6252.18</v>
      </c>
      <c r="N596" s="327">
        <v>1930.48</v>
      </c>
      <c r="O596" s="327">
        <v>972.78</v>
      </c>
      <c r="P596" s="327">
        <v>1059.67</v>
      </c>
      <c r="Q596" s="327">
        <v>22871.01</v>
      </c>
      <c r="R596" s="327"/>
      <c r="S596" s="328"/>
      <c r="T596" s="328"/>
      <c r="U596" s="327">
        <v>135.916956521739</v>
      </c>
      <c r="V596" s="327">
        <v>41.9669565217391</v>
      </c>
      <c r="W596" s="327">
        <v>22.1086363636364</v>
      </c>
      <c r="X596" s="327">
        <v>23.548222222222201</v>
      </c>
      <c r="Y596" s="327">
        <v>519.79568181818195</v>
      </c>
      <c r="Z596" s="327"/>
      <c r="AA596" s="4"/>
      <c r="AB596" s="11" t="s">
        <v>289</v>
      </c>
      <c r="AC596" s="11"/>
      <c r="AD596" s="70" t="s">
        <v>302</v>
      </c>
      <c r="AE596" s="24">
        <v>1</v>
      </c>
      <c r="AF596" s="24"/>
      <c r="AG596" s="24"/>
      <c r="AH596" s="24"/>
      <c r="AI596" s="24"/>
      <c r="AJ596" s="24"/>
      <c r="AK596" s="4"/>
      <c r="AL596" s="4"/>
      <c r="AM596" s="346">
        <v>29.38</v>
      </c>
      <c r="AN596" s="346">
        <v>0</v>
      </c>
      <c r="AO596" s="346">
        <v>0</v>
      </c>
      <c r="AP596" s="346">
        <v>0</v>
      </c>
      <c r="AQ596" s="346">
        <v>0</v>
      </c>
      <c r="AR596" s="346"/>
      <c r="AS596" s="328"/>
      <c r="AT596" s="328"/>
      <c r="AU596" s="346">
        <v>29.38</v>
      </c>
      <c r="AV596" s="346">
        <v>0</v>
      </c>
      <c r="AW596" s="346">
        <v>0</v>
      </c>
      <c r="AX596" s="346">
        <v>0</v>
      </c>
      <c r="AY596" s="346">
        <v>0</v>
      </c>
      <c r="AZ596" s="346"/>
      <c r="BA596" s="4"/>
    </row>
    <row r="597" spans="2:53">
      <c r="B597" s="11" t="s">
        <v>224</v>
      </c>
      <c r="C597" s="11"/>
      <c r="D597" s="70" t="s">
        <v>220</v>
      </c>
      <c r="E597" s="11">
        <v>1146</v>
      </c>
      <c r="F597" s="11">
        <v>854</v>
      </c>
      <c r="G597" s="11">
        <v>680</v>
      </c>
      <c r="H597" s="11">
        <v>668</v>
      </c>
      <c r="I597" s="11">
        <v>760</v>
      </c>
      <c r="J597" s="11"/>
      <c r="M597" s="327">
        <v>149676.47</v>
      </c>
      <c r="N597" s="327">
        <v>103826.83</v>
      </c>
      <c r="O597" s="327">
        <v>74301.639999999898</v>
      </c>
      <c r="P597" s="327">
        <v>97099.619999999893</v>
      </c>
      <c r="Q597" s="327">
        <v>886310.73</v>
      </c>
      <c r="R597" s="327"/>
      <c r="S597" s="328"/>
      <c r="T597" s="328"/>
      <c r="U597" s="327">
        <v>109.33270270270199</v>
      </c>
      <c r="V597" s="327">
        <v>75.841365960555095</v>
      </c>
      <c r="W597" s="327">
        <v>63.127986406117202</v>
      </c>
      <c r="X597" s="327">
        <v>81.802544229149007</v>
      </c>
      <c r="Y597" s="327">
        <v>679.16531034482796</v>
      </c>
      <c r="Z597" s="327"/>
      <c r="AA597" s="4"/>
      <c r="AB597" s="11" t="s">
        <v>348</v>
      </c>
      <c r="AC597" s="11"/>
      <c r="AD597" s="70" t="s">
        <v>330</v>
      </c>
      <c r="AE597" s="24">
        <v>10</v>
      </c>
      <c r="AF597" s="24">
        <v>9</v>
      </c>
      <c r="AG597" s="24">
        <v>3</v>
      </c>
      <c r="AH597" s="24">
        <v>1</v>
      </c>
      <c r="AI597" s="24">
        <v>1</v>
      </c>
      <c r="AJ597" s="24"/>
      <c r="AK597" s="4"/>
      <c r="AL597" s="4"/>
      <c r="AM597" s="346">
        <v>1008.86</v>
      </c>
      <c r="AN597" s="346">
        <v>1065.24</v>
      </c>
      <c r="AO597" s="346">
        <v>543.64</v>
      </c>
      <c r="AP597" s="346">
        <v>346.66</v>
      </c>
      <c r="AQ597" s="346">
        <v>615.64</v>
      </c>
      <c r="AR597" s="346"/>
      <c r="AS597" s="328"/>
      <c r="AT597" s="328"/>
      <c r="AU597" s="346">
        <v>63.053750000000001</v>
      </c>
      <c r="AV597" s="346">
        <v>66.577500000000001</v>
      </c>
      <c r="AW597" s="346">
        <v>33.977499999999999</v>
      </c>
      <c r="AX597" s="346">
        <v>23.110666666666699</v>
      </c>
      <c r="AY597" s="346">
        <v>38.477499999999999</v>
      </c>
      <c r="AZ597" s="346"/>
      <c r="BA597" s="4"/>
    </row>
    <row r="598" spans="2:53">
      <c r="B598" s="11" t="s">
        <v>332</v>
      </c>
      <c r="C598" s="11"/>
      <c r="D598" s="70" t="s">
        <v>330</v>
      </c>
      <c r="E598" s="11">
        <v>72</v>
      </c>
      <c r="F598" s="11">
        <v>47</v>
      </c>
      <c r="G598" s="11">
        <v>40</v>
      </c>
      <c r="H598" s="11">
        <v>39</v>
      </c>
      <c r="I598" s="11">
        <v>43</v>
      </c>
      <c r="J598" s="11"/>
      <c r="M598" s="327">
        <v>9691.32</v>
      </c>
      <c r="N598" s="327">
        <v>6763.04</v>
      </c>
      <c r="O598" s="327">
        <v>4404.99</v>
      </c>
      <c r="P598" s="327">
        <v>5776.48</v>
      </c>
      <c r="Q598" s="327">
        <v>56922.32</v>
      </c>
      <c r="R598" s="327"/>
      <c r="S598" s="328"/>
      <c r="T598" s="328"/>
      <c r="U598" s="327">
        <v>106.498021978022</v>
      </c>
      <c r="V598" s="327">
        <v>74.319120879120902</v>
      </c>
      <c r="W598" s="327">
        <v>55.759367088607597</v>
      </c>
      <c r="X598" s="327">
        <v>67.168372093023294</v>
      </c>
      <c r="Y598" s="327">
        <v>654.27954022988501</v>
      </c>
      <c r="Z598" s="327"/>
      <c r="AA598" s="4"/>
      <c r="AB598" s="11" t="s">
        <v>348</v>
      </c>
      <c r="AC598" s="11"/>
      <c r="AD598" s="70" t="s">
        <v>345</v>
      </c>
      <c r="AE598" s="24">
        <v>22</v>
      </c>
      <c r="AF598" s="24">
        <v>23</v>
      </c>
      <c r="AG598" s="24">
        <v>6</v>
      </c>
      <c r="AH598" s="24">
        <v>6</v>
      </c>
      <c r="AI598" s="24">
        <v>5</v>
      </c>
      <c r="AJ598" s="24"/>
      <c r="AK598" s="4"/>
      <c r="AL598" s="4"/>
      <c r="AM598" s="346">
        <v>6261.06</v>
      </c>
      <c r="AN598" s="346">
        <v>1873.18</v>
      </c>
      <c r="AO598" s="346">
        <v>429.87</v>
      </c>
      <c r="AP598" s="346">
        <v>657.79</v>
      </c>
      <c r="AQ598" s="346">
        <v>577.49</v>
      </c>
      <c r="AR598" s="346"/>
      <c r="AS598" s="328"/>
      <c r="AT598" s="328"/>
      <c r="AU598" s="346">
        <v>164.76473684210501</v>
      </c>
      <c r="AV598" s="346">
        <v>49.294210526315801</v>
      </c>
      <c r="AW598" s="346">
        <v>11.9408333333333</v>
      </c>
      <c r="AX598" s="346">
        <v>17.7781081081081</v>
      </c>
      <c r="AY598" s="346">
        <v>15.1971052631579</v>
      </c>
      <c r="AZ598" s="346"/>
      <c r="BA598" s="4"/>
    </row>
    <row r="599" spans="2:53">
      <c r="B599" s="11" t="s">
        <v>273</v>
      </c>
      <c r="C599" s="11"/>
      <c r="D599" s="70" t="s">
        <v>274</v>
      </c>
      <c r="E599" s="11">
        <v>709</v>
      </c>
      <c r="F599" s="11">
        <v>411</v>
      </c>
      <c r="G599" s="11">
        <v>303</v>
      </c>
      <c r="H599" s="11">
        <v>272</v>
      </c>
      <c r="I599" s="11">
        <v>278</v>
      </c>
      <c r="J599" s="11"/>
      <c r="M599" s="327">
        <v>103019.66</v>
      </c>
      <c r="N599" s="327">
        <v>53193.05</v>
      </c>
      <c r="O599" s="327">
        <v>32731.13</v>
      </c>
      <c r="P599" s="327">
        <v>32001.74</v>
      </c>
      <c r="Q599" s="327">
        <v>331228.08</v>
      </c>
      <c r="R599" s="327"/>
      <c r="S599" s="328"/>
      <c r="T599" s="328"/>
      <c r="U599" s="327">
        <v>131.402627551021</v>
      </c>
      <c r="V599" s="327">
        <v>67.848278061224505</v>
      </c>
      <c r="W599" s="327">
        <v>44.052664872139999</v>
      </c>
      <c r="X599" s="327">
        <v>43.599100817438703</v>
      </c>
      <c r="Y599" s="327">
        <v>452.49737704917999</v>
      </c>
      <c r="Z599" s="327"/>
      <c r="AA599" s="4"/>
      <c r="AB599" s="11" t="s">
        <v>583</v>
      </c>
      <c r="AC599" s="11"/>
      <c r="AD599" s="70" t="s">
        <v>291</v>
      </c>
      <c r="AE599" s="24">
        <v>5</v>
      </c>
      <c r="AF599" s="24">
        <v>2</v>
      </c>
      <c r="AG599" s="24">
        <v>1</v>
      </c>
      <c r="AH599" s="24">
        <v>1</v>
      </c>
      <c r="AI599" s="24">
        <v>1</v>
      </c>
      <c r="AJ599" s="24"/>
      <c r="AK599" s="4"/>
      <c r="AL599" s="4"/>
      <c r="AM599" s="346">
        <v>288.38</v>
      </c>
      <c r="AN599" s="346">
        <v>115.8</v>
      </c>
      <c r="AO599" s="346">
        <v>80.59</v>
      </c>
      <c r="AP599" s="346">
        <v>59.3</v>
      </c>
      <c r="AQ599" s="346">
        <v>44.05</v>
      </c>
      <c r="AR599" s="346"/>
      <c r="AS599" s="328"/>
      <c r="AT599" s="328"/>
      <c r="AU599" s="346">
        <v>57.676000000000002</v>
      </c>
      <c r="AV599" s="346">
        <v>23.16</v>
      </c>
      <c r="AW599" s="346">
        <v>16.117999999999999</v>
      </c>
      <c r="AX599" s="346">
        <v>11.86</v>
      </c>
      <c r="AY599" s="346">
        <v>8.81</v>
      </c>
      <c r="AZ599" s="346"/>
      <c r="BA599" s="4"/>
    </row>
    <row r="600" spans="2:53">
      <c r="B600" s="11" t="s">
        <v>393</v>
      </c>
      <c r="C600" s="11"/>
      <c r="D600" s="70" t="s">
        <v>391</v>
      </c>
      <c r="E600" s="11">
        <v>2676</v>
      </c>
      <c r="F600" s="11">
        <v>1883</v>
      </c>
      <c r="G600" s="11">
        <v>1552</v>
      </c>
      <c r="H600" s="11">
        <v>1666</v>
      </c>
      <c r="I600" s="11">
        <v>1669</v>
      </c>
      <c r="J600" s="11"/>
      <c r="M600" s="327">
        <v>468369.53</v>
      </c>
      <c r="N600" s="327">
        <v>264109.77999999997</v>
      </c>
      <c r="O600" s="327">
        <v>153520.54</v>
      </c>
      <c r="P600" s="327">
        <v>198872.75</v>
      </c>
      <c r="Q600" s="327">
        <v>2202598.33</v>
      </c>
      <c r="R600" s="327"/>
      <c r="S600" s="328"/>
      <c r="T600" s="328"/>
      <c r="U600" s="327">
        <v>338.64442215854797</v>
      </c>
      <c r="V600" s="327">
        <v>284.88066857688619</v>
      </c>
      <c r="W600" s="327">
        <v>113.45343036718489</v>
      </c>
      <c r="X600" s="327">
        <v>154.55939686771069</v>
      </c>
      <c r="Y600" s="327">
        <v>3402.3155954757167</v>
      </c>
      <c r="Z600" s="327"/>
      <c r="AA600" s="4"/>
      <c r="AB600" s="11" t="s">
        <v>411</v>
      </c>
      <c r="AC600" s="11"/>
      <c r="AD600" s="70" t="s">
        <v>410</v>
      </c>
      <c r="AE600" s="24">
        <v>95</v>
      </c>
      <c r="AF600" s="24">
        <v>58</v>
      </c>
      <c r="AG600" s="24">
        <v>36</v>
      </c>
      <c r="AH600" s="24">
        <v>25</v>
      </c>
      <c r="AI600" s="24">
        <v>16</v>
      </c>
      <c r="AJ600" s="24"/>
      <c r="AK600" s="4"/>
      <c r="AL600" s="4"/>
      <c r="AM600" s="346">
        <v>30049.97</v>
      </c>
      <c r="AN600" s="346">
        <v>20469.46</v>
      </c>
      <c r="AO600" s="346">
        <v>4674.05</v>
      </c>
      <c r="AP600" s="346">
        <v>2115.88</v>
      </c>
      <c r="AQ600" s="346">
        <v>5234.04</v>
      </c>
      <c r="AR600" s="346"/>
      <c r="AS600" s="328"/>
      <c r="AT600" s="328"/>
      <c r="AU600" s="346">
        <v>309.79350515463898</v>
      </c>
      <c r="AV600" s="346">
        <v>211.02536082474199</v>
      </c>
      <c r="AW600" s="346">
        <v>54.349418604651198</v>
      </c>
      <c r="AX600" s="346">
        <v>24.044090909090901</v>
      </c>
      <c r="AY600" s="346">
        <v>64.617777777777803</v>
      </c>
      <c r="AZ600" s="346"/>
      <c r="BA600" s="4"/>
    </row>
    <row r="601" spans="2:53">
      <c r="B601" s="11" t="s">
        <v>400</v>
      </c>
      <c r="C601" s="11"/>
      <c r="D601" s="70" t="s">
        <v>330</v>
      </c>
      <c r="E601" s="11">
        <v>1</v>
      </c>
      <c r="F601" s="11">
        <v>1</v>
      </c>
      <c r="G601" s="11">
        <v>1</v>
      </c>
      <c r="H601" s="11"/>
      <c r="I601" s="11">
        <v>1</v>
      </c>
      <c r="J601" s="11"/>
      <c r="M601" s="327">
        <v>153.93</v>
      </c>
      <c r="N601" s="327">
        <v>74.099999999999994</v>
      </c>
      <c r="O601" s="327">
        <v>34</v>
      </c>
      <c r="P601" s="327">
        <v>0</v>
      </c>
      <c r="Q601" s="327">
        <v>840.75</v>
      </c>
      <c r="R601" s="327"/>
      <c r="S601" s="328"/>
      <c r="T601" s="328"/>
      <c r="U601" s="327">
        <v>153.93</v>
      </c>
      <c r="V601" s="327">
        <v>74.099999999999994</v>
      </c>
      <c r="W601" s="327">
        <v>34</v>
      </c>
      <c r="X601" s="327">
        <v>0</v>
      </c>
      <c r="Y601" s="327">
        <v>840.75</v>
      </c>
      <c r="Z601" s="327"/>
      <c r="AA601" s="4"/>
      <c r="AB601" s="11" t="s">
        <v>412</v>
      </c>
      <c r="AC601" s="11"/>
      <c r="AD601" s="70" t="s">
        <v>413</v>
      </c>
      <c r="AE601" s="24">
        <v>4</v>
      </c>
      <c r="AF601" s="24">
        <v>3</v>
      </c>
      <c r="AG601" s="24">
        <v>2</v>
      </c>
      <c r="AH601" s="24">
        <v>1</v>
      </c>
      <c r="AI601" s="24">
        <v>1</v>
      </c>
      <c r="AJ601" s="24"/>
      <c r="AK601" s="4"/>
      <c r="AL601" s="4"/>
      <c r="AM601" s="346">
        <v>393.49</v>
      </c>
      <c r="AN601" s="346">
        <v>334.35</v>
      </c>
      <c r="AO601" s="346">
        <v>166.25</v>
      </c>
      <c r="AP601" s="346">
        <v>10.91</v>
      </c>
      <c r="AQ601" s="346">
        <v>12.14</v>
      </c>
      <c r="AR601" s="346"/>
      <c r="AS601" s="328"/>
      <c r="AT601" s="328"/>
      <c r="AU601" s="346">
        <v>98.372500000000002</v>
      </c>
      <c r="AV601" s="346">
        <v>83.587500000000006</v>
      </c>
      <c r="AW601" s="346">
        <v>41.5625</v>
      </c>
      <c r="AX601" s="346">
        <v>2.7275</v>
      </c>
      <c r="AY601" s="346">
        <v>3.0350000000000001</v>
      </c>
      <c r="AZ601" s="346"/>
      <c r="BA601" s="4"/>
    </row>
    <row r="602" spans="2:53">
      <c r="B602" s="11" t="s">
        <v>400</v>
      </c>
      <c r="C602" s="11"/>
      <c r="D602" s="70" t="s">
        <v>401</v>
      </c>
      <c r="E602" s="11">
        <v>236</v>
      </c>
      <c r="F602" s="11">
        <v>120</v>
      </c>
      <c r="G602" s="11">
        <v>99</v>
      </c>
      <c r="H602" s="11">
        <v>98</v>
      </c>
      <c r="I602" s="11">
        <v>107</v>
      </c>
      <c r="J602" s="11"/>
      <c r="M602" s="327">
        <v>44399.94</v>
      </c>
      <c r="N602" s="327">
        <v>18637.990000000002</v>
      </c>
      <c r="O602" s="327">
        <v>12082.46</v>
      </c>
      <c r="P602" s="327">
        <v>15360.45</v>
      </c>
      <c r="Q602" s="327">
        <v>157803.85</v>
      </c>
      <c r="R602" s="327"/>
      <c r="S602" s="328"/>
      <c r="T602" s="328"/>
      <c r="U602" s="327">
        <v>162.04357664233601</v>
      </c>
      <c r="V602" s="327">
        <v>68.021861313868598</v>
      </c>
      <c r="W602" s="327">
        <v>47.382196078431399</v>
      </c>
      <c r="X602" s="327">
        <v>58.627671755725203</v>
      </c>
      <c r="Y602" s="327">
        <v>611.64282945736397</v>
      </c>
      <c r="Z602" s="327"/>
      <c r="AA602" s="4"/>
      <c r="AB602" s="11" t="s">
        <v>1270</v>
      </c>
      <c r="AC602" s="11"/>
      <c r="AD602" s="70" t="s">
        <v>262</v>
      </c>
      <c r="AE602" s="24">
        <v>1</v>
      </c>
      <c r="AF602" s="24">
        <v>1</v>
      </c>
      <c r="AG602" s="24">
        <v>1</v>
      </c>
      <c r="AH602" s="24"/>
      <c r="AI602" s="24">
        <v>1</v>
      </c>
      <c r="AJ602" s="24"/>
      <c r="AK602" s="4"/>
      <c r="AL602" s="4"/>
      <c r="AM602" s="346">
        <v>16.23</v>
      </c>
      <c r="AN602" s="346">
        <v>13.69</v>
      </c>
      <c r="AO602" s="346">
        <v>43.88</v>
      </c>
      <c r="AP602" s="346">
        <v>0</v>
      </c>
      <c r="AQ602" s="346">
        <v>37.619999999999997</v>
      </c>
      <c r="AR602" s="346"/>
      <c r="AS602" s="328"/>
      <c r="AT602" s="328"/>
      <c r="AU602" s="346">
        <v>16.23</v>
      </c>
      <c r="AV602" s="346">
        <v>13.69</v>
      </c>
      <c r="AW602" s="346">
        <v>43.88</v>
      </c>
      <c r="AX602" s="346">
        <v>0</v>
      </c>
      <c r="AY602" s="346">
        <v>37.619999999999997</v>
      </c>
      <c r="AZ602" s="346"/>
      <c r="BA602" s="4"/>
    </row>
    <row r="603" spans="2:53">
      <c r="B603" s="11" t="s">
        <v>400</v>
      </c>
      <c r="C603" s="11"/>
      <c r="D603" s="70" t="s">
        <v>403</v>
      </c>
      <c r="E603" s="11">
        <v>1</v>
      </c>
      <c r="F603" s="11"/>
      <c r="G603" s="11"/>
      <c r="H603" s="11"/>
      <c r="I603" s="11"/>
      <c r="J603" s="11"/>
      <c r="M603" s="327">
        <v>7.46</v>
      </c>
      <c r="N603" s="327">
        <v>0</v>
      </c>
      <c r="O603" s="327">
        <v>0</v>
      </c>
      <c r="P603" s="327">
        <v>0</v>
      </c>
      <c r="Q603" s="327">
        <v>0</v>
      </c>
      <c r="R603" s="327"/>
      <c r="S603" s="328"/>
      <c r="T603" s="328"/>
      <c r="U603" s="327">
        <v>7.46</v>
      </c>
      <c r="V603" s="327">
        <v>0</v>
      </c>
      <c r="W603" s="327">
        <v>0</v>
      </c>
      <c r="X603" s="327">
        <v>0</v>
      </c>
      <c r="Y603" s="327">
        <v>0</v>
      </c>
      <c r="Z603" s="327"/>
      <c r="AA603" s="4"/>
      <c r="AB603" s="11" t="s">
        <v>414</v>
      </c>
      <c r="AC603" s="11"/>
      <c r="AD603" s="70" t="s">
        <v>415</v>
      </c>
      <c r="AE603" s="24">
        <v>5</v>
      </c>
      <c r="AF603" s="24">
        <v>4</v>
      </c>
      <c r="AG603" s="24">
        <v>2</v>
      </c>
      <c r="AH603" s="24">
        <v>2</v>
      </c>
      <c r="AI603" s="24">
        <v>2</v>
      </c>
      <c r="AJ603" s="24"/>
      <c r="AK603" s="4"/>
      <c r="AL603" s="4"/>
      <c r="AM603" s="346">
        <v>151.75</v>
      </c>
      <c r="AN603" s="346">
        <v>123.43</v>
      </c>
      <c r="AO603" s="346">
        <v>70.75</v>
      </c>
      <c r="AP603" s="346">
        <v>15.78</v>
      </c>
      <c r="AQ603" s="346">
        <v>69.97</v>
      </c>
      <c r="AR603" s="346"/>
      <c r="AS603" s="328"/>
      <c r="AT603" s="328"/>
      <c r="AU603" s="346">
        <v>30.35</v>
      </c>
      <c r="AV603" s="346">
        <v>24.686</v>
      </c>
      <c r="AW603" s="346">
        <v>23.5833333333333</v>
      </c>
      <c r="AX603" s="346">
        <v>3.9449999999999998</v>
      </c>
      <c r="AY603" s="346">
        <v>17.4925</v>
      </c>
      <c r="AZ603" s="346"/>
      <c r="BA603" s="4"/>
    </row>
    <row r="604" spans="2:53">
      <c r="B604" s="11" t="s">
        <v>514</v>
      </c>
      <c r="C604" s="11"/>
      <c r="D604" s="70" t="s">
        <v>515</v>
      </c>
      <c r="E604" s="11">
        <v>39</v>
      </c>
      <c r="F604" s="11">
        <v>29</v>
      </c>
      <c r="G604" s="11">
        <v>26</v>
      </c>
      <c r="H604" s="11">
        <v>25</v>
      </c>
      <c r="I604" s="11">
        <v>28</v>
      </c>
      <c r="J604" s="11"/>
      <c r="M604" s="327">
        <v>6481.31</v>
      </c>
      <c r="N604" s="327">
        <v>5084.38</v>
      </c>
      <c r="O604" s="327">
        <v>3471.22</v>
      </c>
      <c r="P604" s="327">
        <v>4172.51</v>
      </c>
      <c r="Q604" s="327">
        <v>63911.13</v>
      </c>
      <c r="R604" s="327"/>
      <c r="S604" s="328"/>
      <c r="T604" s="328"/>
      <c r="U604" s="327">
        <v>140.898043478261</v>
      </c>
      <c r="V604" s="327">
        <v>110.53</v>
      </c>
      <c r="W604" s="327">
        <v>75.461304347826101</v>
      </c>
      <c r="X604" s="327">
        <v>92.722444444444406</v>
      </c>
      <c r="Y604" s="327">
        <v>1389.37239130435</v>
      </c>
      <c r="Z604" s="327"/>
      <c r="AA604" s="4"/>
      <c r="AB604" s="11" t="s">
        <v>588</v>
      </c>
      <c r="AC604" s="11"/>
      <c r="AD604" s="70" t="s">
        <v>302</v>
      </c>
      <c r="AE604" s="24">
        <v>2</v>
      </c>
      <c r="AF604" s="24">
        <v>1</v>
      </c>
      <c r="AG604" s="24"/>
      <c r="AH604" s="24"/>
      <c r="AI604" s="24"/>
      <c r="AJ604" s="24"/>
      <c r="AK604" s="4"/>
      <c r="AL604" s="4"/>
      <c r="AM604" s="346">
        <v>807.21</v>
      </c>
      <c r="AN604" s="346">
        <v>655.45</v>
      </c>
      <c r="AO604" s="346">
        <v>0</v>
      </c>
      <c r="AP604" s="346">
        <v>0</v>
      </c>
      <c r="AQ604" s="346">
        <v>0</v>
      </c>
      <c r="AR604" s="346"/>
      <c r="AS604" s="328"/>
      <c r="AT604" s="328"/>
      <c r="AU604" s="346">
        <v>403.60500000000002</v>
      </c>
      <c r="AV604" s="346">
        <v>327.72500000000002</v>
      </c>
      <c r="AW604" s="346">
        <v>0</v>
      </c>
      <c r="AX604" s="346">
        <v>0</v>
      </c>
      <c r="AY604" s="346">
        <v>0</v>
      </c>
      <c r="AZ604" s="346"/>
      <c r="BA604" s="4"/>
    </row>
    <row r="605" spans="2:53">
      <c r="B605" s="11" t="s">
        <v>516</v>
      </c>
      <c r="C605" s="11"/>
      <c r="D605" s="70" t="s">
        <v>517</v>
      </c>
      <c r="E605" s="11">
        <v>148</v>
      </c>
      <c r="F605" s="11">
        <v>122</v>
      </c>
      <c r="G605" s="11">
        <v>127</v>
      </c>
      <c r="H605" s="11">
        <v>108</v>
      </c>
      <c r="I605" s="11">
        <v>111</v>
      </c>
      <c r="J605" s="11"/>
      <c r="M605" s="327">
        <v>29618.85</v>
      </c>
      <c r="N605" s="327">
        <v>30835.64</v>
      </c>
      <c r="O605" s="327">
        <v>16761.75</v>
      </c>
      <c r="P605" s="327">
        <v>16876.55</v>
      </c>
      <c r="Q605" s="327">
        <v>184360.23</v>
      </c>
      <c r="R605" s="327"/>
      <c r="S605" s="328"/>
      <c r="T605" s="328"/>
      <c r="U605" s="327">
        <v>153.46554404145101</v>
      </c>
      <c r="V605" s="327">
        <v>159.77015544041399</v>
      </c>
      <c r="W605" s="327">
        <v>87.757853403141297</v>
      </c>
      <c r="X605" s="327">
        <v>89.768882978723397</v>
      </c>
      <c r="Y605" s="327">
        <v>970.31700000000001</v>
      </c>
      <c r="Z605" s="327"/>
      <c r="AA605" s="4"/>
      <c r="AB605" s="11" t="s">
        <v>589</v>
      </c>
      <c r="AC605" s="11"/>
      <c r="AD605" s="70" t="s">
        <v>315</v>
      </c>
      <c r="AE605" s="24">
        <v>2</v>
      </c>
      <c r="AF605" s="24">
        <v>1</v>
      </c>
      <c r="AG605" s="24">
        <v>1</v>
      </c>
      <c r="AH605" s="24"/>
      <c r="AI605" s="24">
        <v>2</v>
      </c>
      <c r="AJ605" s="24"/>
      <c r="AK605" s="4"/>
      <c r="AL605" s="4"/>
      <c r="AM605" s="346">
        <v>1319.7</v>
      </c>
      <c r="AN605" s="346">
        <v>1433.14</v>
      </c>
      <c r="AO605" s="346">
        <v>380.09</v>
      </c>
      <c r="AP605" s="346">
        <v>0</v>
      </c>
      <c r="AQ605" s="346">
        <v>9460.8799999999992</v>
      </c>
      <c r="AR605" s="346"/>
      <c r="AS605" s="328"/>
      <c r="AT605" s="328"/>
      <c r="AU605" s="346">
        <v>439.9</v>
      </c>
      <c r="AV605" s="346">
        <v>477.71333333333303</v>
      </c>
      <c r="AW605" s="346">
        <v>190.04499999999999</v>
      </c>
      <c r="AX605" s="346">
        <v>0</v>
      </c>
      <c r="AY605" s="346">
        <v>4730.4399999999996</v>
      </c>
      <c r="AZ605" s="346"/>
      <c r="BA605" s="4"/>
    </row>
    <row r="606" spans="2:53">
      <c r="B606" s="11" t="s">
        <v>402</v>
      </c>
      <c r="C606" s="11"/>
      <c r="D606" s="70" t="s">
        <v>403</v>
      </c>
      <c r="E606" s="11">
        <v>69</v>
      </c>
      <c r="F606" s="11">
        <v>37</v>
      </c>
      <c r="G606" s="11">
        <v>22</v>
      </c>
      <c r="H606" s="11">
        <v>28</v>
      </c>
      <c r="I606" s="11">
        <v>33</v>
      </c>
      <c r="J606" s="11"/>
      <c r="M606" s="327">
        <v>19751.21</v>
      </c>
      <c r="N606" s="327">
        <v>11830.99</v>
      </c>
      <c r="O606" s="327">
        <v>4072.9</v>
      </c>
      <c r="P606" s="327">
        <v>4875.5200000000004</v>
      </c>
      <c r="Q606" s="327">
        <v>69542.600000000006</v>
      </c>
      <c r="R606" s="327"/>
      <c r="S606" s="328"/>
      <c r="T606" s="328"/>
      <c r="U606" s="327">
        <v>232.36717647058799</v>
      </c>
      <c r="V606" s="327">
        <v>139.18811764705899</v>
      </c>
      <c r="W606" s="327">
        <v>69.032203389830499</v>
      </c>
      <c r="X606" s="327">
        <v>60.944000000000003</v>
      </c>
      <c r="Y606" s="327">
        <v>837.86265060240999</v>
      </c>
      <c r="Z606" s="327"/>
      <c r="AA606" s="4"/>
      <c r="AB606" s="11" t="s">
        <v>611</v>
      </c>
      <c r="AC606" s="11"/>
      <c r="AD606" s="70" t="s">
        <v>432</v>
      </c>
      <c r="AE606" s="24">
        <v>1</v>
      </c>
      <c r="AF606" s="24"/>
      <c r="AG606" s="24"/>
      <c r="AH606" s="24"/>
      <c r="AI606" s="24"/>
      <c r="AJ606" s="24"/>
      <c r="AK606" s="4"/>
      <c r="AL606" s="4"/>
      <c r="AM606" s="346">
        <v>200</v>
      </c>
      <c r="AN606" s="346">
        <v>0</v>
      </c>
      <c r="AO606" s="346">
        <v>0</v>
      </c>
      <c r="AP606" s="346">
        <v>0</v>
      </c>
      <c r="AQ606" s="346">
        <v>0</v>
      </c>
      <c r="AR606" s="346"/>
      <c r="AS606" s="328"/>
      <c r="AT606" s="328"/>
      <c r="AU606" s="346">
        <v>200</v>
      </c>
      <c r="AV606" s="346">
        <v>0</v>
      </c>
      <c r="AW606" s="346">
        <v>0</v>
      </c>
      <c r="AX606" s="346">
        <v>0</v>
      </c>
      <c r="AY606" s="346">
        <v>0</v>
      </c>
      <c r="AZ606" s="346"/>
      <c r="BA606" s="4"/>
    </row>
    <row r="607" spans="2:53">
      <c r="B607" s="11" t="s">
        <v>654</v>
      </c>
      <c r="C607" s="11"/>
      <c r="D607" s="70" t="s">
        <v>276</v>
      </c>
      <c r="E607" s="11">
        <v>1</v>
      </c>
      <c r="F607" s="11">
        <v>1</v>
      </c>
      <c r="G607" s="11">
        <v>1</v>
      </c>
      <c r="H607" s="11">
        <v>1</v>
      </c>
      <c r="I607" s="11">
        <v>1</v>
      </c>
      <c r="J607" s="11"/>
      <c r="M607" s="327">
        <v>6.92</v>
      </c>
      <c r="N607" s="327">
        <v>5.96</v>
      </c>
      <c r="O607" s="327">
        <v>5.39</v>
      </c>
      <c r="P607" s="327">
        <v>5.77</v>
      </c>
      <c r="Q607" s="327">
        <v>54.43</v>
      </c>
      <c r="R607" s="327"/>
      <c r="S607" s="328"/>
      <c r="T607" s="328"/>
      <c r="U607" s="327">
        <v>6.92</v>
      </c>
      <c r="V607" s="327">
        <v>5.96</v>
      </c>
      <c r="W607" s="327">
        <v>5.39</v>
      </c>
      <c r="X607" s="327">
        <v>5.77</v>
      </c>
      <c r="Y607" s="327">
        <v>54.43</v>
      </c>
      <c r="Z607" s="327"/>
      <c r="AA607" s="4"/>
      <c r="AB607" s="11" t="s">
        <v>399</v>
      </c>
      <c r="AC607" s="11"/>
      <c r="AD607" s="70" t="s">
        <v>395</v>
      </c>
      <c r="AE607" s="24">
        <v>3</v>
      </c>
      <c r="AF607" s="24">
        <v>3</v>
      </c>
      <c r="AG607" s="24">
        <v>2</v>
      </c>
      <c r="AH607" s="24">
        <v>2</v>
      </c>
      <c r="AI607" s="24">
        <v>2</v>
      </c>
      <c r="AJ607" s="24"/>
      <c r="AK607" s="4"/>
      <c r="AL607" s="4"/>
      <c r="AM607" s="346">
        <v>1114.46</v>
      </c>
      <c r="AN607" s="346">
        <v>112.81</v>
      </c>
      <c r="AO607" s="346">
        <v>79.69</v>
      </c>
      <c r="AP607" s="346">
        <v>107.62</v>
      </c>
      <c r="AQ607" s="346">
        <v>610.79</v>
      </c>
      <c r="AR607" s="346"/>
      <c r="AS607" s="328"/>
      <c r="AT607" s="328"/>
      <c r="AU607" s="346">
        <v>278.61500000000001</v>
      </c>
      <c r="AV607" s="346">
        <v>28.202500000000001</v>
      </c>
      <c r="AW607" s="346">
        <v>19.922499999999999</v>
      </c>
      <c r="AX607" s="346">
        <v>26.905000000000001</v>
      </c>
      <c r="AY607" s="346">
        <v>152.69749999999999</v>
      </c>
      <c r="AZ607" s="346"/>
      <c r="BA607" s="4"/>
    </row>
    <row r="608" spans="2:53">
      <c r="B608" s="11" t="s">
        <v>275</v>
      </c>
      <c r="C608" s="11"/>
      <c r="D608" s="70" t="s">
        <v>276</v>
      </c>
      <c r="E608" s="11">
        <v>163</v>
      </c>
      <c r="F608" s="11">
        <v>102</v>
      </c>
      <c r="G608" s="11">
        <v>82</v>
      </c>
      <c r="H608" s="11">
        <v>73</v>
      </c>
      <c r="I608" s="11">
        <v>80</v>
      </c>
      <c r="J608" s="11"/>
      <c r="M608" s="327">
        <v>44426.080000000002</v>
      </c>
      <c r="N608" s="327">
        <v>23778.38</v>
      </c>
      <c r="O608" s="327">
        <v>15015.54</v>
      </c>
      <c r="P608" s="327">
        <v>12199.48</v>
      </c>
      <c r="Q608" s="327">
        <v>133376.76999999999</v>
      </c>
      <c r="R608" s="327"/>
      <c r="S608" s="328"/>
      <c r="T608" s="328"/>
      <c r="U608" s="327">
        <v>236.308936170213</v>
      </c>
      <c r="V608" s="327">
        <v>126.480744680851</v>
      </c>
      <c r="W608" s="327">
        <v>81.165081081081098</v>
      </c>
      <c r="X608" s="327">
        <v>67.774888888888896</v>
      </c>
      <c r="Y608" s="327">
        <v>732.83939560439501</v>
      </c>
      <c r="Z608" s="327"/>
      <c r="AA608" s="4"/>
      <c r="AB608" s="11" t="s">
        <v>416</v>
      </c>
      <c r="AC608" s="11"/>
      <c r="AD608" s="70" t="s">
        <v>417</v>
      </c>
      <c r="AE608" s="24">
        <v>28</v>
      </c>
      <c r="AF608" s="24">
        <v>14</v>
      </c>
      <c r="AG608" s="24">
        <v>8</v>
      </c>
      <c r="AH608" s="24">
        <v>5</v>
      </c>
      <c r="AI608" s="24">
        <v>4</v>
      </c>
      <c r="AJ608" s="24"/>
      <c r="AK608" s="4"/>
      <c r="AL608" s="4"/>
      <c r="AM608" s="346">
        <v>3252.97</v>
      </c>
      <c r="AN608" s="346">
        <v>1243.69</v>
      </c>
      <c r="AO608" s="346">
        <v>1178.79</v>
      </c>
      <c r="AP608" s="346">
        <v>879.29</v>
      </c>
      <c r="AQ608" s="346">
        <v>4634.88</v>
      </c>
      <c r="AR608" s="346"/>
      <c r="AS608" s="328"/>
      <c r="AT608" s="328"/>
      <c r="AU608" s="346">
        <v>101.65531249999999</v>
      </c>
      <c r="AV608" s="346">
        <v>38.865312500000002</v>
      </c>
      <c r="AW608" s="346">
        <v>51.2517391304348</v>
      </c>
      <c r="AX608" s="346">
        <v>38.229999999999997</v>
      </c>
      <c r="AY608" s="346">
        <v>201.51652173913001</v>
      </c>
      <c r="AZ608" s="346"/>
      <c r="BA608" s="4"/>
    </row>
    <row r="609" spans="2:53">
      <c r="B609" s="11" t="s">
        <v>576</v>
      </c>
      <c r="C609" s="11"/>
      <c r="D609" s="70" t="s">
        <v>276</v>
      </c>
      <c r="E609" s="11">
        <v>1</v>
      </c>
      <c r="F609" s="11"/>
      <c r="G609" s="11"/>
      <c r="H609" s="11"/>
      <c r="I609" s="11"/>
      <c r="J609" s="11"/>
      <c r="M609" s="327">
        <v>182.81</v>
      </c>
      <c r="N609" s="327">
        <v>0</v>
      </c>
      <c r="O609" s="327">
        <v>0</v>
      </c>
      <c r="P609" s="327"/>
      <c r="Q609" s="327"/>
      <c r="R609" s="327"/>
      <c r="S609" s="328"/>
      <c r="T609" s="328"/>
      <c r="U609" s="327">
        <v>182.81</v>
      </c>
      <c r="V609" s="327">
        <v>0</v>
      </c>
      <c r="W609" s="327">
        <v>0</v>
      </c>
      <c r="X609" s="327"/>
      <c r="Y609" s="327"/>
      <c r="Z609" s="327"/>
      <c r="AA609" s="4"/>
      <c r="AB609" s="11" t="s">
        <v>1272</v>
      </c>
      <c r="AC609" s="11"/>
      <c r="AD609" s="70" t="s">
        <v>440</v>
      </c>
      <c r="AE609" s="24">
        <v>2</v>
      </c>
      <c r="AF609" s="24">
        <v>2</v>
      </c>
      <c r="AG609" s="24">
        <v>1</v>
      </c>
      <c r="AH609" s="24">
        <v>1</v>
      </c>
      <c r="AI609" s="24">
        <v>1</v>
      </c>
      <c r="AJ609" s="24"/>
      <c r="AK609" s="4"/>
      <c r="AL609" s="4"/>
      <c r="AM609" s="346">
        <v>545.51</v>
      </c>
      <c r="AN609" s="346">
        <v>324.49</v>
      </c>
      <c r="AO609" s="346">
        <v>167.45</v>
      </c>
      <c r="AP609" s="346">
        <v>104.78</v>
      </c>
      <c r="AQ609" s="346">
        <v>748.72</v>
      </c>
      <c r="AR609" s="346"/>
      <c r="AS609" s="328"/>
      <c r="AT609" s="328"/>
      <c r="AU609" s="346">
        <v>272.755</v>
      </c>
      <c r="AV609" s="346">
        <v>162.245</v>
      </c>
      <c r="AW609" s="346">
        <v>83.724999999999994</v>
      </c>
      <c r="AX609" s="346">
        <v>52.39</v>
      </c>
      <c r="AY609" s="346">
        <v>374.36</v>
      </c>
      <c r="AZ609" s="346"/>
      <c r="BA609" s="4"/>
    </row>
    <row r="610" spans="2:53">
      <c r="B610" s="11" t="s">
        <v>518</v>
      </c>
      <c r="C610" s="11"/>
      <c r="D610" s="70" t="s">
        <v>519</v>
      </c>
      <c r="E610" s="11">
        <v>106</v>
      </c>
      <c r="F610" s="11">
        <v>62</v>
      </c>
      <c r="G610" s="11">
        <v>41</v>
      </c>
      <c r="H610" s="11">
        <v>39</v>
      </c>
      <c r="I610" s="11">
        <v>46</v>
      </c>
      <c r="J610" s="11"/>
      <c r="M610" s="327">
        <v>24023.69</v>
      </c>
      <c r="N610" s="327">
        <v>13115.49</v>
      </c>
      <c r="O610" s="327">
        <v>7448.31</v>
      </c>
      <c r="P610" s="327">
        <v>6266.24</v>
      </c>
      <c r="Q610" s="327">
        <v>86238.59</v>
      </c>
      <c r="R610" s="327"/>
      <c r="S610" s="328"/>
      <c r="T610" s="328"/>
      <c r="U610" s="327">
        <v>198.542892561983</v>
      </c>
      <c r="V610" s="327">
        <v>108.392479338843</v>
      </c>
      <c r="W610" s="327">
        <v>70.936285714285702</v>
      </c>
      <c r="X610" s="327">
        <v>53.1037288135593</v>
      </c>
      <c r="Y610" s="327">
        <v>724.69403361344598</v>
      </c>
      <c r="Z610" s="327"/>
      <c r="AA610" s="4"/>
      <c r="AB610" s="11" t="s">
        <v>292</v>
      </c>
      <c r="AC610" s="11"/>
      <c r="AD610" s="70" t="s">
        <v>293</v>
      </c>
      <c r="AE610" s="24">
        <v>29</v>
      </c>
      <c r="AF610" s="24">
        <v>20</v>
      </c>
      <c r="AG610" s="24">
        <v>12</v>
      </c>
      <c r="AH610" s="24">
        <v>9</v>
      </c>
      <c r="AI610" s="24">
        <v>7</v>
      </c>
      <c r="AJ610" s="24"/>
      <c r="AK610" s="4"/>
      <c r="AL610" s="4"/>
      <c r="AM610" s="346">
        <v>3741.41</v>
      </c>
      <c r="AN610" s="346">
        <v>3272.53</v>
      </c>
      <c r="AO610" s="346">
        <v>2925.71</v>
      </c>
      <c r="AP610" s="346">
        <v>657.22</v>
      </c>
      <c r="AQ610" s="346">
        <v>3033.61</v>
      </c>
      <c r="AR610" s="346"/>
      <c r="AS610" s="328"/>
      <c r="AT610" s="328"/>
      <c r="AU610" s="346">
        <v>116.9190625</v>
      </c>
      <c r="AV610" s="346">
        <v>102.26656250000001</v>
      </c>
      <c r="AW610" s="346">
        <v>94.377741935483897</v>
      </c>
      <c r="AX610" s="346">
        <v>20.538125000000001</v>
      </c>
      <c r="AY610" s="346">
        <v>101.12033333333299</v>
      </c>
      <c r="AZ610" s="346"/>
      <c r="BA610" s="4"/>
    </row>
    <row r="611" spans="2:53">
      <c r="B611" s="11" t="s">
        <v>540</v>
      </c>
      <c r="C611" s="11"/>
      <c r="D611" s="70" t="s">
        <v>278</v>
      </c>
      <c r="E611" s="11">
        <v>29</v>
      </c>
      <c r="F611" s="11">
        <v>21</v>
      </c>
      <c r="G611" s="11">
        <v>14</v>
      </c>
      <c r="H611" s="11">
        <v>8</v>
      </c>
      <c r="I611" s="11">
        <v>14</v>
      </c>
      <c r="J611" s="11"/>
      <c r="M611" s="327">
        <v>6924.54</v>
      </c>
      <c r="N611" s="327">
        <v>4072.62</v>
      </c>
      <c r="O611" s="327">
        <v>2049.71</v>
      </c>
      <c r="P611" s="327">
        <v>1822.94</v>
      </c>
      <c r="Q611" s="327">
        <v>19839.2</v>
      </c>
      <c r="R611" s="327"/>
      <c r="S611" s="328"/>
      <c r="T611" s="328"/>
      <c r="U611" s="327">
        <v>216.391875</v>
      </c>
      <c r="V611" s="327">
        <v>127.269375</v>
      </c>
      <c r="W611" s="327">
        <v>66.119677419354801</v>
      </c>
      <c r="X611" s="327">
        <v>60.764666666666699</v>
      </c>
      <c r="Y611" s="327">
        <v>684.110344827586</v>
      </c>
      <c r="Z611" s="327"/>
      <c r="AA611" s="4"/>
      <c r="AB611" s="11" t="s">
        <v>605</v>
      </c>
      <c r="AC611" s="11"/>
      <c r="AD611" s="70" t="s">
        <v>606</v>
      </c>
      <c r="AE611" s="24">
        <v>3</v>
      </c>
      <c r="AF611" s="24">
        <v>2</v>
      </c>
      <c r="AG611" s="24">
        <v>2</v>
      </c>
      <c r="AH611" s="24">
        <v>1</v>
      </c>
      <c r="AI611" s="24">
        <v>1</v>
      </c>
      <c r="AJ611" s="24"/>
      <c r="AK611" s="4"/>
      <c r="AL611" s="4"/>
      <c r="AM611" s="346">
        <v>739.92</v>
      </c>
      <c r="AN611" s="346">
        <v>117.35</v>
      </c>
      <c r="AO611" s="346">
        <v>114.4</v>
      </c>
      <c r="AP611" s="346">
        <v>0.06</v>
      </c>
      <c r="AQ611" s="346">
        <v>15</v>
      </c>
      <c r="AR611" s="346"/>
      <c r="AS611" s="328"/>
      <c r="AT611" s="328"/>
      <c r="AU611" s="346">
        <v>147.98400000000001</v>
      </c>
      <c r="AV611" s="346">
        <v>23.47</v>
      </c>
      <c r="AW611" s="346">
        <v>57.2</v>
      </c>
      <c r="AX611" s="346">
        <v>0.06</v>
      </c>
      <c r="AY611" s="346">
        <v>7.5</v>
      </c>
      <c r="AZ611" s="346"/>
      <c r="BA611" s="4"/>
    </row>
    <row r="612" spans="2:53">
      <c r="B612" s="11" t="s">
        <v>404</v>
      </c>
      <c r="C612" s="11"/>
      <c r="D612" s="70" t="s">
        <v>405</v>
      </c>
      <c r="E612" s="11">
        <v>376</v>
      </c>
      <c r="F612" s="11">
        <v>248</v>
      </c>
      <c r="G612" s="11">
        <v>204</v>
      </c>
      <c r="H612" s="11">
        <v>224</v>
      </c>
      <c r="I612" s="11">
        <v>219</v>
      </c>
      <c r="J612" s="11"/>
      <c r="M612" s="327">
        <v>53859.199999999997</v>
      </c>
      <c r="N612" s="327">
        <v>43906.97</v>
      </c>
      <c r="O612" s="327">
        <v>27902.12</v>
      </c>
      <c r="P612" s="327">
        <v>28677.18</v>
      </c>
      <c r="Q612" s="327">
        <v>279006.34000000003</v>
      </c>
      <c r="R612" s="327"/>
      <c r="S612" s="328"/>
      <c r="T612" s="328"/>
      <c r="U612" s="327">
        <v>117.596506550218</v>
      </c>
      <c r="V612" s="327">
        <v>95.866746724890803</v>
      </c>
      <c r="W612" s="327">
        <v>61.594083885209699</v>
      </c>
      <c r="X612" s="327">
        <v>64.154765100671199</v>
      </c>
      <c r="Y612" s="327">
        <v>626.98053932584298</v>
      </c>
      <c r="Z612" s="327"/>
      <c r="AA612" s="4"/>
      <c r="AB612" s="11" t="s">
        <v>202</v>
      </c>
      <c r="AC612" s="11"/>
      <c r="AD612" s="70" t="s">
        <v>199</v>
      </c>
      <c r="AE612" s="24">
        <v>19</v>
      </c>
      <c r="AF612" s="24">
        <v>8</v>
      </c>
      <c r="AG612" s="24">
        <v>3</v>
      </c>
      <c r="AH612" s="24">
        <v>1</v>
      </c>
      <c r="AI612" s="24">
        <v>1</v>
      </c>
      <c r="AJ612" s="24"/>
      <c r="AK612" s="4"/>
      <c r="AL612" s="4"/>
      <c r="AM612" s="346">
        <v>7845.82</v>
      </c>
      <c r="AN612" s="346">
        <v>993.38</v>
      </c>
      <c r="AO612" s="346">
        <v>960.64</v>
      </c>
      <c r="AP612" s="346">
        <v>835.39</v>
      </c>
      <c r="AQ612" s="346">
        <v>3293.85</v>
      </c>
      <c r="AR612" s="346"/>
      <c r="AS612" s="328"/>
      <c r="AT612" s="328"/>
      <c r="AU612" s="346">
        <v>412.937894736842</v>
      </c>
      <c r="AV612" s="346">
        <v>52.283157894736803</v>
      </c>
      <c r="AW612" s="346">
        <v>53.368888888888897</v>
      </c>
      <c r="AX612" s="346">
        <v>46.410555555555597</v>
      </c>
      <c r="AY612" s="346">
        <v>182.99166666666699</v>
      </c>
      <c r="AZ612" s="346"/>
      <c r="BA612" s="4"/>
    </row>
    <row r="613" spans="2:53">
      <c r="B613" s="11" t="s">
        <v>244</v>
      </c>
      <c r="C613" s="11"/>
      <c r="D613" s="70" t="s">
        <v>237</v>
      </c>
      <c r="E613" s="11">
        <v>27</v>
      </c>
      <c r="F613" s="11">
        <v>16</v>
      </c>
      <c r="G613" s="11">
        <v>11</v>
      </c>
      <c r="H613" s="11">
        <v>7</v>
      </c>
      <c r="I613" s="11">
        <v>10</v>
      </c>
      <c r="J613" s="11"/>
      <c r="M613" s="327">
        <v>4392.67</v>
      </c>
      <c r="N613" s="327">
        <v>2344.86</v>
      </c>
      <c r="O613" s="327">
        <v>1593.75</v>
      </c>
      <c r="P613" s="327">
        <v>1093.22</v>
      </c>
      <c r="Q613" s="327">
        <v>5508.97</v>
      </c>
      <c r="R613" s="327"/>
      <c r="S613" s="328"/>
      <c r="T613" s="328"/>
      <c r="U613" s="327">
        <v>162.69148148148099</v>
      </c>
      <c r="V613" s="327">
        <v>86.846666666666707</v>
      </c>
      <c r="W613" s="327">
        <v>61.298076923076898</v>
      </c>
      <c r="X613" s="327">
        <v>42.0469230769231</v>
      </c>
      <c r="Y613" s="327">
        <v>220.3588</v>
      </c>
      <c r="Z613" s="327"/>
      <c r="AA613" s="4"/>
      <c r="AB613" s="11" t="s">
        <v>354</v>
      </c>
      <c r="AC613" s="11"/>
      <c r="AD613" s="70" t="s">
        <v>350</v>
      </c>
      <c r="AE613" s="24">
        <v>19</v>
      </c>
      <c r="AF613" s="24">
        <v>15</v>
      </c>
      <c r="AG613" s="24">
        <v>16</v>
      </c>
      <c r="AH613" s="24">
        <v>7</v>
      </c>
      <c r="AI613" s="24">
        <v>8</v>
      </c>
      <c r="AJ613" s="24"/>
      <c r="AK613" s="4"/>
      <c r="AL613" s="4"/>
      <c r="AM613" s="346">
        <v>4143.62</v>
      </c>
      <c r="AN613" s="346">
        <v>3827.67</v>
      </c>
      <c r="AO613" s="346">
        <v>3379.29</v>
      </c>
      <c r="AP613" s="346">
        <v>2894.1</v>
      </c>
      <c r="AQ613" s="346">
        <v>19969.11</v>
      </c>
      <c r="AR613" s="346"/>
      <c r="AS613" s="328"/>
      <c r="AT613" s="328"/>
      <c r="AU613" s="346">
        <v>180.15739130434801</v>
      </c>
      <c r="AV613" s="346">
        <v>166.42043478260899</v>
      </c>
      <c r="AW613" s="346">
        <v>160.918571428571</v>
      </c>
      <c r="AX613" s="346">
        <v>131.55000000000001</v>
      </c>
      <c r="AY613" s="346">
        <v>868.222173913044</v>
      </c>
      <c r="AZ613" s="346"/>
      <c r="BA613" s="4"/>
    </row>
    <row r="614" spans="2:53">
      <c r="B614" s="11" t="s">
        <v>520</v>
      </c>
      <c r="C614" s="11"/>
      <c r="D614" s="70" t="s">
        <v>521</v>
      </c>
      <c r="E614" s="11">
        <v>148</v>
      </c>
      <c r="F614" s="11">
        <v>87</v>
      </c>
      <c r="G614" s="11">
        <v>60</v>
      </c>
      <c r="H614" s="11">
        <v>58</v>
      </c>
      <c r="I614" s="11">
        <v>61</v>
      </c>
      <c r="J614" s="11"/>
      <c r="M614" s="327">
        <v>35654.92</v>
      </c>
      <c r="N614" s="327">
        <v>17525.91</v>
      </c>
      <c r="O614" s="327">
        <v>9334.26</v>
      </c>
      <c r="P614" s="327">
        <v>9075.76</v>
      </c>
      <c r="Q614" s="327">
        <v>136178.04999999999</v>
      </c>
      <c r="R614" s="327"/>
      <c r="S614" s="328"/>
      <c r="T614" s="328"/>
      <c r="U614" s="327">
        <v>218.74184049079801</v>
      </c>
      <c r="V614" s="327">
        <v>107.520920245399</v>
      </c>
      <c r="W614" s="327">
        <v>59.077594936708799</v>
      </c>
      <c r="X614" s="327">
        <v>58.177948717948702</v>
      </c>
      <c r="Y614" s="327">
        <v>872.93621794871797</v>
      </c>
      <c r="Z614" s="327"/>
      <c r="AA614" s="4"/>
      <c r="AB614" s="11" t="s">
        <v>294</v>
      </c>
      <c r="AC614" s="11"/>
      <c r="AD614" s="70" t="s">
        <v>295</v>
      </c>
      <c r="AE614" s="24">
        <v>87</v>
      </c>
      <c r="AF614" s="24">
        <v>51</v>
      </c>
      <c r="AG614" s="24">
        <v>34</v>
      </c>
      <c r="AH614" s="24">
        <v>26</v>
      </c>
      <c r="AI614" s="24">
        <v>18</v>
      </c>
      <c r="AJ614" s="24"/>
      <c r="AK614" s="4"/>
      <c r="AL614" s="4"/>
      <c r="AM614" s="346">
        <v>85093.88</v>
      </c>
      <c r="AN614" s="346">
        <v>35288.19</v>
      </c>
      <c r="AO614" s="346">
        <v>38370.160000000003</v>
      </c>
      <c r="AP614" s="346">
        <v>71938.080000000002</v>
      </c>
      <c r="AQ614" s="346">
        <v>55789.17</v>
      </c>
      <c r="AR614" s="346"/>
      <c r="AS614" s="328"/>
      <c r="AT614" s="328"/>
      <c r="AU614" s="346">
        <v>905.25404255319097</v>
      </c>
      <c r="AV614" s="346">
        <v>375.406276595745</v>
      </c>
      <c r="AW614" s="346">
        <v>426.33511111111102</v>
      </c>
      <c r="AX614" s="346">
        <v>799.31200000000001</v>
      </c>
      <c r="AY614" s="346">
        <v>633.96784090909102</v>
      </c>
      <c r="AZ614" s="346"/>
      <c r="BA614" s="4"/>
    </row>
    <row r="615" spans="2:53">
      <c r="B615" s="11" t="s">
        <v>282</v>
      </c>
      <c r="C615" s="11"/>
      <c r="D615" s="70" t="s">
        <v>280</v>
      </c>
      <c r="E615" s="11">
        <v>1137</v>
      </c>
      <c r="F615" s="11">
        <v>870</v>
      </c>
      <c r="G615" s="11">
        <v>757</v>
      </c>
      <c r="H615" s="11">
        <v>836</v>
      </c>
      <c r="I615" s="11">
        <v>823</v>
      </c>
      <c r="J615" s="11"/>
      <c r="M615" s="327">
        <v>246963.63</v>
      </c>
      <c r="N615" s="327">
        <v>170622.24999999901</v>
      </c>
      <c r="O615" s="327">
        <v>112124.68</v>
      </c>
      <c r="P615" s="327">
        <v>131907.54</v>
      </c>
      <c r="Q615" s="327">
        <v>1370107.92</v>
      </c>
      <c r="R615" s="327"/>
      <c r="S615" s="328"/>
      <c r="T615" s="328"/>
      <c r="U615" s="327">
        <v>176.781410164639</v>
      </c>
      <c r="V615" s="327">
        <v>122.134753042233</v>
      </c>
      <c r="W615" s="327">
        <v>83.925658682634705</v>
      </c>
      <c r="X615" s="327">
        <v>99.477782805429896</v>
      </c>
      <c r="Y615" s="327">
        <v>1043.4942269611599</v>
      </c>
      <c r="Z615" s="327"/>
      <c r="AA615" s="4"/>
      <c r="AB615" s="11" t="s">
        <v>245</v>
      </c>
      <c r="AC615" s="11"/>
      <c r="AD615" s="70" t="s">
        <v>237</v>
      </c>
      <c r="AE615" s="24">
        <v>3</v>
      </c>
      <c r="AF615" s="24"/>
      <c r="AG615" s="24"/>
      <c r="AH615" s="24"/>
      <c r="AI615" s="24"/>
      <c r="AJ615" s="24"/>
      <c r="AK615" s="4"/>
      <c r="AL615" s="4"/>
      <c r="AM615" s="346">
        <v>203.04</v>
      </c>
      <c r="AN615" s="346">
        <v>0</v>
      </c>
      <c r="AO615" s="346">
        <v>0</v>
      </c>
      <c r="AP615" s="346">
        <v>0</v>
      </c>
      <c r="AQ615" s="346">
        <v>0</v>
      </c>
      <c r="AR615" s="346"/>
      <c r="AS615" s="328"/>
      <c r="AT615" s="328"/>
      <c r="AU615" s="346">
        <v>67.680000000000007</v>
      </c>
      <c r="AV615" s="346">
        <v>0</v>
      </c>
      <c r="AW615" s="346">
        <v>0</v>
      </c>
      <c r="AX615" s="346">
        <v>0</v>
      </c>
      <c r="AY615" s="346">
        <v>0</v>
      </c>
      <c r="AZ615" s="346"/>
      <c r="BA615" s="4"/>
    </row>
    <row r="616" spans="2:53">
      <c r="B616" s="11" t="s">
        <v>437</v>
      </c>
      <c r="C616" s="11"/>
      <c r="D616" s="70" t="s">
        <v>395</v>
      </c>
      <c r="E616" s="11">
        <v>12</v>
      </c>
      <c r="F616" s="11">
        <v>10</v>
      </c>
      <c r="G616" s="11">
        <v>7</v>
      </c>
      <c r="H616" s="11">
        <v>6</v>
      </c>
      <c r="I616" s="11">
        <v>7</v>
      </c>
      <c r="J616" s="11"/>
      <c r="M616" s="327">
        <v>1407.43</v>
      </c>
      <c r="N616" s="327">
        <v>9161.09</v>
      </c>
      <c r="O616" s="327">
        <v>665.43</v>
      </c>
      <c r="P616" s="327">
        <v>735.85</v>
      </c>
      <c r="Q616" s="327">
        <v>6681.64</v>
      </c>
      <c r="R616" s="327"/>
      <c r="S616" s="328"/>
      <c r="T616" s="328"/>
      <c r="U616" s="327">
        <v>117.285833333333</v>
      </c>
      <c r="V616" s="327">
        <v>763.42416666666702</v>
      </c>
      <c r="W616" s="327">
        <v>60.493636363636398</v>
      </c>
      <c r="X616" s="327">
        <v>66.895454545454498</v>
      </c>
      <c r="Y616" s="327">
        <v>607.42181818181803</v>
      </c>
      <c r="Z616" s="327"/>
      <c r="AA616" s="4"/>
      <c r="AB616" s="11" t="s">
        <v>661</v>
      </c>
      <c r="AC616" s="11"/>
      <c r="AD616" s="70" t="s">
        <v>302</v>
      </c>
      <c r="AE616" s="24">
        <v>1</v>
      </c>
      <c r="AF616" s="24">
        <v>1</v>
      </c>
      <c r="AG616" s="24"/>
      <c r="AH616" s="24"/>
      <c r="AI616" s="24"/>
      <c r="AJ616" s="24"/>
      <c r="AK616" s="4"/>
      <c r="AL616" s="4"/>
      <c r="AM616" s="346">
        <v>7.55</v>
      </c>
      <c r="AN616" s="346">
        <v>30</v>
      </c>
      <c r="AO616" s="346"/>
      <c r="AP616" s="346"/>
      <c r="AQ616" s="346"/>
      <c r="AR616" s="346"/>
      <c r="AS616" s="328"/>
      <c r="AT616" s="328"/>
      <c r="AU616" s="346">
        <v>7.55</v>
      </c>
      <c r="AV616" s="346">
        <v>30</v>
      </c>
      <c r="AW616" s="346"/>
      <c r="AX616" s="346"/>
      <c r="AY616" s="346"/>
      <c r="AZ616" s="346"/>
      <c r="BA616" s="4"/>
    </row>
    <row r="617" spans="2:53">
      <c r="B617" s="11" t="s">
        <v>437</v>
      </c>
      <c r="C617" s="11"/>
      <c r="D617" s="70" t="s">
        <v>438</v>
      </c>
      <c r="E617" s="11">
        <v>24</v>
      </c>
      <c r="F617" s="11">
        <v>13</v>
      </c>
      <c r="G617" s="11">
        <v>12</v>
      </c>
      <c r="H617" s="11">
        <v>8</v>
      </c>
      <c r="I617" s="11">
        <v>7</v>
      </c>
      <c r="J617" s="11"/>
      <c r="M617" s="327">
        <v>3374.92</v>
      </c>
      <c r="N617" s="327">
        <v>1251.6099999999999</v>
      </c>
      <c r="O617" s="327">
        <v>1422.63</v>
      </c>
      <c r="P617" s="327">
        <v>1597.85</v>
      </c>
      <c r="Q617" s="327">
        <v>20488.599999999999</v>
      </c>
      <c r="R617" s="327"/>
      <c r="S617" s="328"/>
      <c r="T617" s="328"/>
      <c r="U617" s="327">
        <v>134.99680000000001</v>
      </c>
      <c r="V617" s="327">
        <v>50.064399999999999</v>
      </c>
      <c r="W617" s="327">
        <v>59.276249999999997</v>
      </c>
      <c r="X617" s="327">
        <v>66.577083333333306</v>
      </c>
      <c r="Y617" s="327">
        <v>853.69166666666695</v>
      </c>
      <c r="Z617" s="327"/>
      <c r="AA617" s="4"/>
      <c r="AB617" s="11" t="s">
        <v>206</v>
      </c>
      <c r="AC617" s="11"/>
      <c r="AD617" s="70" t="s">
        <v>193</v>
      </c>
      <c r="AE617" s="24">
        <v>1</v>
      </c>
      <c r="AF617" s="24"/>
      <c r="AG617" s="24"/>
      <c r="AH617" s="24"/>
      <c r="AI617" s="24"/>
      <c r="AJ617" s="24"/>
      <c r="AK617" s="4"/>
      <c r="AL617" s="4"/>
      <c r="AM617" s="346">
        <v>633.86</v>
      </c>
      <c r="AN617" s="346">
        <v>0</v>
      </c>
      <c r="AO617" s="346">
        <v>0</v>
      </c>
      <c r="AP617" s="346">
        <v>0</v>
      </c>
      <c r="AQ617" s="346">
        <v>0</v>
      </c>
      <c r="AR617" s="346"/>
      <c r="AS617" s="328"/>
      <c r="AT617" s="328"/>
      <c r="AU617" s="346">
        <v>633.86</v>
      </c>
      <c r="AV617" s="346">
        <v>0</v>
      </c>
      <c r="AW617" s="346">
        <v>0</v>
      </c>
      <c r="AX617" s="346">
        <v>0</v>
      </c>
      <c r="AY617" s="346">
        <v>0</v>
      </c>
      <c r="AZ617" s="346"/>
      <c r="BA617" s="4"/>
    </row>
    <row r="618" spans="2:53">
      <c r="B618" s="11" t="s">
        <v>437</v>
      </c>
      <c r="C618" s="11"/>
      <c r="D618" s="70" t="s">
        <v>485</v>
      </c>
      <c r="E618" s="11">
        <v>18</v>
      </c>
      <c r="F618" s="11">
        <v>13</v>
      </c>
      <c r="G618" s="11">
        <v>11</v>
      </c>
      <c r="H618" s="11">
        <v>11</v>
      </c>
      <c r="I618" s="11">
        <v>11</v>
      </c>
      <c r="J618" s="11"/>
      <c r="M618" s="327">
        <v>4113.76</v>
      </c>
      <c r="N618" s="327">
        <v>2216.46</v>
      </c>
      <c r="O618" s="327">
        <v>1522.29</v>
      </c>
      <c r="P618" s="327">
        <v>2592.9899999999998</v>
      </c>
      <c r="Q618" s="327">
        <v>35291.800000000003</v>
      </c>
      <c r="R618" s="327"/>
      <c r="S618" s="328"/>
      <c r="T618" s="328"/>
      <c r="U618" s="327">
        <v>195.893333333333</v>
      </c>
      <c r="V618" s="327">
        <v>105.545714285714</v>
      </c>
      <c r="W618" s="327">
        <v>72.489999999999995</v>
      </c>
      <c r="X618" s="327">
        <v>123.47571428571401</v>
      </c>
      <c r="Y618" s="327">
        <v>1680.5619047619</v>
      </c>
      <c r="Z618" s="327"/>
      <c r="AA618" s="4"/>
      <c r="AB618" s="11" t="s">
        <v>206</v>
      </c>
      <c r="AC618" s="11"/>
      <c r="AD618" s="70" t="s">
        <v>204</v>
      </c>
      <c r="AE618" s="24">
        <v>45</v>
      </c>
      <c r="AF618" s="24">
        <v>23</v>
      </c>
      <c r="AG618" s="24">
        <v>22</v>
      </c>
      <c r="AH618" s="24">
        <v>21</v>
      </c>
      <c r="AI618" s="24">
        <v>17</v>
      </c>
      <c r="AJ618" s="24"/>
      <c r="AK618" s="4"/>
      <c r="AL618" s="4"/>
      <c r="AM618" s="346">
        <v>15082.04</v>
      </c>
      <c r="AN618" s="346">
        <v>2751.69</v>
      </c>
      <c r="AO618" s="346">
        <v>2081.9699999999998</v>
      </c>
      <c r="AP618" s="346">
        <v>2255.4299999999998</v>
      </c>
      <c r="AQ618" s="346">
        <v>4144.83</v>
      </c>
      <c r="AR618" s="346"/>
      <c r="AS618" s="328"/>
      <c r="AT618" s="328"/>
      <c r="AU618" s="346">
        <v>335.15644444444399</v>
      </c>
      <c r="AV618" s="346">
        <v>61.148666666666699</v>
      </c>
      <c r="AW618" s="346">
        <v>48.417906976744199</v>
      </c>
      <c r="AX618" s="346">
        <v>52.451860465116297</v>
      </c>
      <c r="AY618" s="346">
        <v>96.391395348837193</v>
      </c>
      <c r="AZ618" s="346"/>
      <c r="BA618" s="4"/>
    </row>
    <row r="619" spans="2:53">
      <c r="B619" s="11" t="s">
        <v>406</v>
      </c>
      <c r="C619" s="11"/>
      <c r="D619" s="70" t="s">
        <v>336</v>
      </c>
      <c r="E619" s="11">
        <v>5</v>
      </c>
      <c r="F619" s="11"/>
      <c r="G619" s="11"/>
      <c r="H619" s="11"/>
      <c r="I619" s="11"/>
      <c r="J619" s="11"/>
      <c r="M619" s="327">
        <v>579.97</v>
      </c>
      <c r="N619" s="327">
        <v>0</v>
      </c>
      <c r="O619" s="327">
        <v>0</v>
      </c>
      <c r="P619" s="327">
        <v>0</v>
      </c>
      <c r="Q619" s="327">
        <v>0</v>
      </c>
      <c r="R619" s="327"/>
      <c r="S619" s="328"/>
      <c r="T619" s="328"/>
      <c r="U619" s="327">
        <v>115.994</v>
      </c>
      <c r="V619" s="327">
        <v>0</v>
      </c>
      <c r="W619" s="327">
        <v>0</v>
      </c>
      <c r="X619" s="327">
        <v>0</v>
      </c>
      <c r="Y619" s="327">
        <v>0</v>
      </c>
      <c r="Z619" s="327"/>
      <c r="AA619" s="4"/>
      <c r="AB619" s="11" t="s">
        <v>344</v>
      </c>
      <c r="AC619" s="11"/>
      <c r="AD619" s="70" t="s">
        <v>338</v>
      </c>
      <c r="AE619" s="24">
        <v>1</v>
      </c>
      <c r="AF619" s="24">
        <v>1</v>
      </c>
      <c r="AG619" s="24"/>
      <c r="AH619" s="24"/>
      <c r="AI619" s="24"/>
      <c r="AJ619" s="24"/>
      <c r="AK619" s="4"/>
      <c r="AL619" s="4"/>
      <c r="AM619" s="346">
        <v>246.63</v>
      </c>
      <c r="AN619" s="346">
        <v>159.4</v>
      </c>
      <c r="AO619" s="346">
        <v>0</v>
      </c>
      <c r="AP619" s="346">
        <v>0</v>
      </c>
      <c r="AQ619" s="346">
        <v>0</v>
      </c>
      <c r="AR619" s="346"/>
      <c r="AS619" s="328"/>
      <c r="AT619" s="328"/>
      <c r="AU619" s="346">
        <v>246.63</v>
      </c>
      <c r="AV619" s="346">
        <v>159.4</v>
      </c>
      <c r="AW619" s="346">
        <v>0</v>
      </c>
      <c r="AX619" s="346">
        <v>0</v>
      </c>
      <c r="AY619" s="346">
        <v>0</v>
      </c>
      <c r="AZ619" s="346"/>
      <c r="BA619" s="4"/>
    </row>
    <row r="620" spans="2:53">
      <c r="B620" s="11" t="s">
        <v>406</v>
      </c>
      <c r="C620" s="11"/>
      <c r="D620" s="70" t="s">
        <v>407</v>
      </c>
      <c r="E620" s="11">
        <v>267</v>
      </c>
      <c r="F620" s="11">
        <v>119</v>
      </c>
      <c r="G620" s="11">
        <v>72</v>
      </c>
      <c r="H620" s="11">
        <v>52</v>
      </c>
      <c r="I620" s="11">
        <v>43</v>
      </c>
      <c r="J620" s="11"/>
      <c r="M620" s="327">
        <v>22371.98</v>
      </c>
      <c r="N620" s="327">
        <v>7687.28</v>
      </c>
      <c r="O620" s="327">
        <v>4587.9399999999996</v>
      </c>
      <c r="P620" s="327">
        <v>4989.8999999999996</v>
      </c>
      <c r="Q620" s="327">
        <v>38665.379999999997</v>
      </c>
      <c r="R620" s="327"/>
      <c r="S620" s="328"/>
      <c r="T620" s="328"/>
      <c r="U620" s="327">
        <v>80.4747482014388</v>
      </c>
      <c r="V620" s="327">
        <v>27.652086330935202</v>
      </c>
      <c r="W620" s="327">
        <v>17.645923076923101</v>
      </c>
      <c r="X620" s="327">
        <v>19.1919230769231</v>
      </c>
      <c r="Y620" s="327">
        <v>149.86581395348799</v>
      </c>
      <c r="Z620" s="327"/>
      <c r="AA620" s="4"/>
      <c r="AB620" s="11" t="s">
        <v>418</v>
      </c>
      <c r="AC620" s="11"/>
      <c r="AD620" s="70" t="s">
        <v>419</v>
      </c>
      <c r="AE620" s="24">
        <v>6</v>
      </c>
      <c r="AF620" s="24">
        <v>4</v>
      </c>
      <c r="AG620" s="24">
        <v>3</v>
      </c>
      <c r="AH620" s="24">
        <v>3</v>
      </c>
      <c r="AI620" s="24">
        <v>3</v>
      </c>
      <c r="AJ620" s="24"/>
      <c r="AK620" s="4"/>
      <c r="AL620" s="4"/>
      <c r="AM620" s="346">
        <v>1158.23</v>
      </c>
      <c r="AN620" s="346">
        <v>264.11</v>
      </c>
      <c r="AO620" s="346">
        <v>145.82</v>
      </c>
      <c r="AP620" s="346">
        <v>190.46</v>
      </c>
      <c r="AQ620" s="346">
        <v>401.42</v>
      </c>
      <c r="AR620" s="346"/>
      <c r="AS620" s="328"/>
      <c r="AT620" s="328"/>
      <c r="AU620" s="346">
        <v>193.03833333333299</v>
      </c>
      <c r="AV620" s="346">
        <v>44.018333333333302</v>
      </c>
      <c r="AW620" s="346">
        <v>24.303333333333299</v>
      </c>
      <c r="AX620" s="346">
        <v>31.7433333333333</v>
      </c>
      <c r="AY620" s="346">
        <v>66.903333333333293</v>
      </c>
      <c r="AZ620" s="346"/>
      <c r="BA620" s="4"/>
    </row>
    <row r="621" spans="2:53">
      <c r="B621" s="11" t="s">
        <v>612</v>
      </c>
      <c r="C621" s="11"/>
      <c r="D621" s="70" t="s">
        <v>440</v>
      </c>
      <c r="E621" s="11">
        <v>5</v>
      </c>
      <c r="F621" s="11">
        <v>3</v>
      </c>
      <c r="G621" s="11">
        <v>4</v>
      </c>
      <c r="H621" s="11">
        <v>4</v>
      </c>
      <c r="I621" s="11">
        <v>4</v>
      </c>
      <c r="J621" s="11"/>
      <c r="M621" s="327">
        <v>1137.69</v>
      </c>
      <c r="N621" s="327">
        <v>531.70000000000005</v>
      </c>
      <c r="O621" s="327">
        <v>634.57000000000005</v>
      </c>
      <c r="P621" s="327">
        <v>710.15</v>
      </c>
      <c r="Q621" s="327">
        <v>11910.28</v>
      </c>
      <c r="R621" s="327"/>
      <c r="S621" s="328"/>
      <c r="T621" s="328"/>
      <c r="U621" s="327">
        <v>227.53800000000001</v>
      </c>
      <c r="V621" s="327">
        <v>106.34</v>
      </c>
      <c r="W621" s="327">
        <v>126.914</v>
      </c>
      <c r="X621" s="327">
        <v>177.53749999999999</v>
      </c>
      <c r="Y621" s="327">
        <v>2977.57</v>
      </c>
      <c r="Z621" s="327"/>
      <c r="AA621" s="4"/>
      <c r="AB621" s="11" t="s">
        <v>418</v>
      </c>
      <c r="AC621" s="11"/>
      <c r="AD621" s="70" t="s">
        <v>432</v>
      </c>
      <c r="AE621" s="24">
        <v>1</v>
      </c>
      <c r="AF621" s="24">
        <v>1</v>
      </c>
      <c r="AG621" s="24">
        <v>1</v>
      </c>
      <c r="AH621" s="24"/>
      <c r="AI621" s="24"/>
      <c r="AJ621" s="24"/>
      <c r="AK621" s="4"/>
      <c r="AL621" s="4"/>
      <c r="AM621" s="346">
        <v>13.85</v>
      </c>
      <c r="AN621" s="346">
        <v>11.99</v>
      </c>
      <c r="AO621" s="346">
        <v>5.23</v>
      </c>
      <c r="AP621" s="346">
        <v>0</v>
      </c>
      <c r="AQ621" s="346">
        <v>0</v>
      </c>
      <c r="AR621" s="346"/>
      <c r="AS621" s="328"/>
      <c r="AT621" s="328"/>
      <c r="AU621" s="346">
        <v>13.85</v>
      </c>
      <c r="AV621" s="346">
        <v>11.99</v>
      </c>
      <c r="AW621" s="346">
        <v>5.23</v>
      </c>
      <c r="AX621" s="346">
        <v>0</v>
      </c>
      <c r="AY621" s="346">
        <v>0</v>
      </c>
      <c r="AZ621" s="346"/>
      <c r="BA621" s="4"/>
    </row>
    <row r="622" spans="2:53">
      <c r="B622" s="11" t="s">
        <v>387</v>
      </c>
      <c r="C622" s="11"/>
      <c r="D622" s="70" t="s">
        <v>386</v>
      </c>
      <c r="E622" s="11">
        <v>162</v>
      </c>
      <c r="F622" s="11">
        <v>100</v>
      </c>
      <c r="G622" s="11">
        <v>72</v>
      </c>
      <c r="H622" s="11">
        <v>61</v>
      </c>
      <c r="I622" s="11">
        <v>68</v>
      </c>
      <c r="J622" s="11"/>
      <c r="M622" s="327">
        <v>30712.51</v>
      </c>
      <c r="N622" s="327">
        <v>14136.04</v>
      </c>
      <c r="O622" s="327">
        <v>7588.55</v>
      </c>
      <c r="P622" s="327">
        <v>10155.1</v>
      </c>
      <c r="Q622" s="327">
        <v>84209.5</v>
      </c>
      <c r="R622" s="327"/>
      <c r="S622" s="328"/>
      <c r="T622" s="328"/>
      <c r="U622" s="327">
        <v>176.508678160919</v>
      </c>
      <c r="V622" s="327">
        <v>81.241609195402305</v>
      </c>
      <c r="W622" s="327">
        <v>44.902662721893499</v>
      </c>
      <c r="X622" s="327">
        <v>60.089349112426</v>
      </c>
      <c r="Y622" s="327">
        <v>498.28106508875698</v>
      </c>
      <c r="Z622" s="327"/>
      <c r="AA622" s="4"/>
      <c r="AB622" s="11" t="s">
        <v>300</v>
      </c>
      <c r="AC622" s="11"/>
      <c r="AD622" s="70" t="s">
        <v>297</v>
      </c>
      <c r="AE622" s="24">
        <v>134</v>
      </c>
      <c r="AF622" s="24">
        <v>47</v>
      </c>
      <c r="AG622" s="24">
        <v>25</v>
      </c>
      <c r="AH622" s="24">
        <v>17</v>
      </c>
      <c r="AI622" s="24">
        <v>19</v>
      </c>
      <c r="AJ622" s="24"/>
      <c r="AK622" s="4"/>
      <c r="AL622" s="4"/>
      <c r="AM622" s="346">
        <v>29024.21</v>
      </c>
      <c r="AN622" s="346">
        <v>5177.59</v>
      </c>
      <c r="AO622" s="346">
        <v>2243.52</v>
      </c>
      <c r="AP622" s="346">
        <v>1214.6300000000001</v>
      </c>
      <c r="AQ622" s="346">
        <v>35091.42</v>
      </c>
      <c r="AR622" s="346"/>
      <c r="AS622" s="328"/>
      <c r="AT622" s="328"/>
      <c r="AU622" s="346">
        <v>202.966503496504</v>
      </c>
      <c r="AV622" s="346">
        <v>36.206923076923097</v>
      </c>
      <c r="AW622" s="346">
        <v>18.696000000000002</v>
      </c>
      <c r="AX622" s="346">
        <v>9.0644029850746293</v>
      </c>
      <c r="AY622" s="346">
        <v>259.93644444444402</v>
      </c>
      <c r="AZ622" s="346"/>
      <c r="BA622" s="4"/>
    </row>
    <row r="623" spans="2:53">
      <c r="B623" s="11" t="s">
        <v>541</v>
      </c>
      <c r="C623" s="11"/>
      <c r="D623" s="70" t="s">
        <v>284</v>
      </c>
      <c r="E623" s="11">
        <v>1336</v>
      </c>
      <c r="F623" s="11">
        <v>794</v>
      </c>
      <c r="G623" s="11">
        <v>530</v>
      </c>
      <c r="H623" s="11">
        <v>577</v>
      </c>
      <c r="I623" s="11">
        <v>634</v>
      </c>
      <c r="J623" s="11"/>
      <c r="M623" s="327">
        <v>216491.01</v>
      </c>
      <c r="N623" s="327">
        <v>120528.79</v>
      </c>
      <c r="O623" s="327">
        <v>69711.17</v>
      </c>
      <c r="P623" s="327">
        <v>90941.210000000094</v>
      </c>
      <c r="Q623" s="327">
        <v>834190.08</v>
      </c>
      <c r="R623" s="327"/>
      <c r="S623" s="328"/>
      <c r="T623" s="328"/>
      <c r="U623" s="327">
        <v>140.66992202729</v>
      </c>
      <c r="V623" s="327">
        <v>78.316302794022107</v>
      </c>
      <c r="W623" s="327">
        <v>56.768053745928398</v>
      </c>
      <c r="X623" s="327">
        <v>62.160772385509297</v>
      </c>
      <c r="Y623" s="327">
        <v>563.26136394328205</v>
      </c>
      <c r="Z623" s="327"/>
      <c r="AA623" s="4"/>
      <c r="AB623" s="11" t="s">
        <v>210</v>
      </c>
      <c r="AC623" s="11"/>
      <c r="AD623" s="70" t="s">
        <v>208</v>
      </c>
      <c r="AE623" s="24">
        <v>250</v>
      </c>
      <c r="AF623" s="24">
        <v>111</v>
      </c>
      <c r="AG623" s="24">
        <v>54</v>
      </c>
      <c r="AH623" s="24">
        <v>44</v>
      </c>
      <c r="AI623" s="24">
        <v>46</v>
      </c>
      <c r="AJ623" s="24"/>
      <c r="AK623" s="4"/>
      <c r="AL623" s="4"/>
      <c r="AM623" s="346">
        <v>180809.51</v>
      </c>
      <c r="AN623" s="346">
        <v>50533.77</v>
      </c>
      <c r="AO623" s="346">
        <v>68181.91</v>
      </c>
      <c r="AP623" s="346">
        <v>20575.259999999998</v>
      </c>
      <c r="AQ623" s="346">
        <v>55745.48</v>
      </c>
      <c r="AR623" s="346"/>
      <c r="AS623" s="328"/>
      <c r="AT623" s="328"/>
      <c r="AU623" s="346">
        <v>672.15431226765804</v>
      </c>
      <c r="AV623" s="346">
        <v>187.85788104089201</v>
      </c>
      <c r="AW623" s="346">
        <v>332.59468292682902</v>
      </c>
      <c r="AX623" s="346">
        <v>86.815443037974703</v>
      </c>
      <c r="AY623" s="346">
        <v>220.33786561264799</v>
      </c>
      <c r="AZ623" s="346"/>
      <c r="BA623" s="4"/>
    </row>
    <row r="624" spans="2:53">
      <c r="B624" s="11" t="s">
        <v>325</v>
      </c>
      <c r="C624" s="11"/>
      <c r="D624" s="70" t="s">
        <v>326</v>
      </c>
      <c r="E624" s="11">
        <v>23</v>
      </c>
      <c r="F624" s="11">
        <v>16</v>
      </c>
      <c r="G624" s="11">
        <v>8</v>
      </c>
      <c r="H624" s="11">
        <v>6</v>
      </c>
      <c r="I624" s="11">
        <v>7</v>
      </c>
      <c r="J624" s="11"/>
      <c r="M624" s="327">
        <v>4054.39</v>
      </c>
      <c r="N624" s="327">
        <v>1726.14</v>
      </c>
      <c r="O624" s="327">
        <v>545.34</v>
      </c>
      <c r="P624" s="327">
        <v>349.51</v>
      </c>
      <c r="Q624" s="327">
        <v>4518.6099999999997</v>
      </c>
      <c r="R624" s="327"/>
      <c r="S624" s="328"/>
      <c r="T624" s="328"/>
      <c r="U624" s="327">
        <v>150.162592592593</v>
      </c>
      <c r="V624" s="327">
        <v>63.9311111111111</v>
      </c>
      <c r="W624" s="327">
        <v>21.813600000000001</v>
      </c>
      <c r="X624" s="327">
        <v>13.980399999999999</v>
      </c>
      <c r="Y624" s="327">
        <v>180.74440000000001</v>
      </c>
      <c r="Z624" s="327"/>
      <c r="AA624" s="4"/>
      <c r="AB624" s="11" t="s">
        <v>613</v>
      </c>
      <c r="AC624" s="11"/>
      <c r="AD624" s="70" t="s">
        <v>440</v>
      </c>
      <c r="AE624" s="24">
        <v>2</v>
      </c>
      <c r="AF624" s="24">
        <v>2</v>
      </c>
      <c r="AG624" s="24">
        <v>2</v>
      </c>
      <c r="AH624" s="24">
        <v>1</v>
      </c>
      <c r="AI624" s="24">
        <v>2</v>
      </c>
      <c r="AJ624" s="24"/>
      <c r="AK624" s="4"/>
      <c r="AL624" s="4"/>
      <c r="AM624" s="346">
        <v>238.13</v>
      </c>
      <c r="AN624" s="346">
        <v>336.91</v>
      </c>
      <c r="AO624" s="346">
        <v>1429.15</v>
      </c>
      <c r="AP624" s="346">
        <v>1418.16</v>
      </c>
      <c r="AQ624" s="346">
        <v>5526.08</v>
      </c>
      <c r="AR624" s="346"/>
      <c r="AS624" s="328"/>
      <c r="AT624" s="328"/>
      <c r="AU624" s="346">
        <v>119.065</v>
      </c>
      <c r="AV624" s="346">
        <v>168.45500000000001</v>
      </c>
      <c r="AW624" s="346">
        <v>714.57500000000005</v>
      </c>
      <c r="AX624" s="346">
        <v>1418.16</v>
      </c>
      <c r="AY624" s="346">
        <v>2763.04</v>
      </c>
      <c r="AZ624" s="346"/>
      <c r="BA624" s="4"/>
    </row>
    <row r="625" spans="2:53">
      <c r="B625" s="11" t="s">
        <v>629</v>
      </c>
      <c r="C625" s="11"/>
      <c r="D625" s="70" t="s">
        <v>630</v>
      </c>
      <c r="E625" s="11">
        <v>11</v>
      </c>
      <c r="F625" s="11">
        <v>23</v>
      </c>
      <c r="G625" s="11">
        <v>15</v>
      </c>
      <c r="H625" s="11">
        <v>3</v>
      </c>
      <c r="I625" s="11">
        <v>18</v>
      </c>
      <c r="J625" s="11"/>
      <c r="M625" s="327">
        <v>2578.25</v>
      </c>
      <c r="N625" s="327">
        <v>6968.82</v>
      </c>
      <c r="O625" s="327">
        <v>3035.2</v>
      </c>
      <c r="P625" s="327">
        <v>794.66</v>
      </c>
      <c r="Q625" s="327">
        <v>36706.44</v>
      </c>
      <c r="R625" s="327"/>
      <c r="S625" s="328"/>
      <c r="T625" s="328"/>
      <c r="U625" s="327">
        <v>83.169354838709694</v>
      </c>
      <c r="V625" s="327">
        <v>224.80064516128999</v>
      </c>
      <c r="W625" s="327">
        <v>97.909677419354793</v>
      </c>
      <c r="X625" s="327">
        <v>79.465999999999994</v>
      </c>
      <c r="Y625" s="327">
        <v>1223.548</v>
      </c>
      <c r="Z625" s="327"/>
      <c r="AA625" s="4"/>
      <c r="AB625" s="11" t="s">
        <v>530</v>
      </c>
      <c r="AC625" s="11"/>
      <c r="AD625" s="70" t="s">
        <v>531</v>
      </c>
      <c r="AE625" s="24">
        <v>49</v>
      </c>
      <c r="AF625" s="24">
        <v>34</v>
      </c>
      <c r="AG625" s="24">
        <v>25</v>
      </c>
      <c r="AH625" s="24">
        <v>20</v>
      </c>
      <c r="AI625" s="24">
        <v>15</v>
      </c>
      <c r="AJ625" s="24"/>
      <c r="AK625" s="4"/>
      <c r="AL625" s="4"/>
      <c r="AM625" s="346">
        <v>10813.79</v>
      </c>
      <c r="AN625" s="346">
        <v>4061.59</v>
      </c>
      <c r="AO625" s="346">
        <v>3661.63</v>
      </c>
      <c r="AP625" s="346">
        <v>5595.01</v>
      </c>
      <c r="AQ625" s="346">
        <v>20992.73</v>
      </c>
      <c r="AR625" s="346"/>
      <c r="AS625" s="328"/>
      <c r="AT625" s="328"/>
      <c r="AU625" s="346">
        <v>200.25537037037</v>
      </c>
      <c r="AV625" s="346">
        <v>75.214629629629599</v>
      </c>
      <c r="AW625" s="346">
        <v>70.415961538461502</v>
      </c>
      <c r="AX625" s="346">
        <v>109.706078431373</v>
      </c>
      <c r="AY625" s="346">
        <v>428.42306122449003</v>
      </c>
      <c r="AZ625" s="346"/>
      <c r="BA625" s="4"/>
    </row>
    <row r="626" spans="2:53">
      <c r="B626" s="11" t="s">
        <v>201</v>
      </c>
      <c r="C626" s="11"/>
      <c r="D626" s="70" t="s">
        <v>199</v>
      </c>
      <c r="E626" s="11">
        <v>104</v>
      </c>
      <c r="F626" s="11">
        <v>55</v>
      </c>
      <c r="G626" s="11">
        <v>36</v>
      </c>
      <c r="H626" s="11">
        <v>30</v>
      </c>
      <c r="I626" s="11">
        <v>30</v>
      </c>
      <c r="J626" s="11"/>
      <c r="M626" s="327">
        <v>9897.4500000000007</v>
      </c>
      <c r="N626" s="327">
        <v>5111.6000000000004</v>
      </c>
      <c r="O626" s="327">
        <v>2817.66</v>
      </c>
      <c r="P626" s="327">
        <v>4090.34</v>
      </c>
      <c r="Q626" s="327">
        <v>29480.48</v>
      </c>
      <c r="R626" s="327"/>
      <c r="S626" s="328"/>
      <c r="T626" s="328"/>
      <c r="U626" s="327">
        <v>89.976818181818203</v>
      </c>
      <c r="V626" s="327">
        <v>46.469090909090902</v>
      </c>
      <c r="W626" s="327">
        <v>27.355922330097101</v>
      </c>
      <c r="X626" s="327">
        <v>40.101372549019601</v>
      </c>
      <c r="Y626" s="327">
        <v>291.88594059405898</v>
      </c>
      <c r="Z626" s="327"/>
      <c r="AA626" s="4"/>
      <c r="AB626" s="11" t="s">
        <v>423</v>
      </c>
      <c r="AC626" s="11"/>
      <c r="AD626" s="70" t="s">
        <v>421</v>
      </c>
      <c r="AE626" s="24">
        <v>46</v>
      </c>
      <c r="AF626" s="24">
        <v>25</v>
      </c>
      <c r="AG626" s="24">
        <v>14</v>
      </c>
      <c r="AH626" s="24">
        <v>12</v>
      </c>
      <c r="AI626" s="24">
        <v>10</v>
      </c>
      <c r="AJ626" s="24"/>
      <c r="AK626" s="4"/>
      <c r="AL626" s="4"/>
      <c r="AM626" s="346">
        <v>21738.48</v>
      </c>
      <c r="AN626" s="346">
        <v>4753.1499999999996</v>
      </c>
      <c r="AO626" s="346">
        <v>2056.2600000000002</v>
      </c>
      <c r="AP626" s="346">
        <v>1718.18</v>
      </c>
      <c r="AQ626" s="346">
        <v>5351.5</v>
      </c>
      <c r="AR626" s="346"/>
      <c r="AS626" s="328"/>
      <c r="AT626" s="328"/>
      <c r="AU626" s="346">
        <v>462.52085106382998</v>
      </c>
      <c r="AV626" s="346">
        <v>101.13085106382999</v>
      </c>
      <c r="AW626" s="346">
        <v>51.406500000000001</v>
      </c>
      <c r="AX626" s="346">
        <v>39.049545454545502</v>
      </c>
      <c r="AY626" s="346">
        <v>124.45348837209301</v>
      </c>
      <c r="AZ626" s="346"/>
      <c r="BA626" s="4"/>
    </row>
    <row r="627" spans="2:53">
      <c r="B627" s="11" t="s">
        <v>289</v>
      </c>
      <c r="C627" s="11"/>
      <c r="D627" s="70" t="s">
        <v>287</v>
      </c>
      <c r="E627" s="11">
        <v>3468</v>
      </c>
      <c r="F627" s="11">
        <v>2407</v>
      </c>
      <c r="G627" s="11">
        <v>1795</v>
      </c>
      <c r="H627" s="11">
        <v>1806</v>
      </c>
      <c r="I627" s="11">
        <v>1985</v>
      </c>
      <c r="J627" s="11"/>
      <c r="M627" s="327">
        <v>629830.88999999803</v>
      </c>
      <c r="N627" s="327">
        <v>393611.73</v>
      </c>
      <c r="O627" s="327">
        <v>258286.46</v>
      </c>
      <c r="P627" s="327">
        <v>256939.14</v>
      </c>
      <c r="Q627" s="327">
        <v>3100990.6100000101</v>
      </c>
      <c r="R627" s="327"/>
      <c r="S627" s="328"/>
      <c r="T627" s="328"/>
      <c r="U627" s="327">
        <v>154.10591876682099</v>
      </c>
      <c r="V627" s="327">
        <v>96.3082285294836</v>
      </c>
      <c r="W627" s="327">
        <v>67.988012634903896</v>
      </c>
      <c r="X627" s="327">
        <v>65.797475032010198</v>
      </c>
      <c r="Y627" s="327">
        <v>793.49810900716705</v>
      </c>
      <c r="Z627" s="327"/>
      <c r="AA627" s="4"/>
      <c r="AB627" s="11" t="s">
        <v>305</v>
      </c>
      <c r="AC627" s="11"/>
      <c r="AD627" s="70" t="s">
        <v>302</v>
      </c>
      <c r="AE627" s="24">
        <v>32</v>
      </c>
      <c r="AF627" s="24">
        <v>19</v>
      </c>
      <c r="AG627" s="24">
        <v>15</v>
      </c>
      <c r="AH627" s="24">
        <v>10</v>
      </c>
      <c r="AI627" s="24">
        <v>11</v>
      </c>
      <c r="AJ627" s="24"/>
      <c r="AK627" s="4"/>
      <c r="AL627" s="4"/>
      <c r="AM627" s="346">
        <v>10581.35</v>
      </c>
      <c r="AN627" s="346">
        <v>5102.41</v>
      </c>
      <c r="AO627" s="346">
        <v>2249.69</v>
      </c>
      <c r="AP627" s="346">
        <v>1173.52</v>
      </c>
      <c r="AQ627" s="346">
        <v>6396.39</v>
      </c>
      <c r="AR627" s="346"/>
      <c r="AS627" s="328"/>
      <c r="AT627" s="328"/>
      <c r="AU627" s="346">
        <v>320.64696969697002</v>
      </c>
      <c r="AV627" s="346">
        <v>154.618484848485</v>
      </c>
      <c r="AW627" s="346">
        <v>68.172424242424299</v>
      </c>
      <c r="AX627" s="346">
        <v>35.561212121212101</v>
      </c>
      <c r="AY627" s="346">
        <v>193.83</v>
      </c>
      <c r="AZ627" s="346"/>
      <c r="BA627" s="4"/>
    </row>
    <row r="628" spans="2:53">
      <c r="B628" s="11" t="s">
        <v>289</v>
      </c>
      <c r="C628" s="11"/>
      <c r="D628" s="70" t="s">
        <v>1286</v>
      </c>
      <c r="E628" s="11">
        <v>2</v>
      </c>
      <c r="F628" s="11">
        <v>2</v>
      </c>
      <c r="G628" s="11">
        <v>2</v>
      </c>
      <c r="H628" s="11">
        <v>2</v>
      </c>
      <c r="I628" s="11">
        <v>2</v>
      </c>
      <c r="J628" s="11"/>
      <c r="M628" s="327">
        <v>428</v>
      </c>
      <c r="N628" s="327">
        <v>435.44</v>
      </c>
      <c r="O628" s="327">
        <v>457.3</v>
      </c>
      <c r="P628" s="327">
        <v>387.6</v>
      </c>
      <c r="Q628" s="327">
        <v>6213.67</v>
      </c>
      <c r="R628" s="327"/>
      <c r="S628" s="328"/>
      <c r="T628" s="328"/>
      <c r="U628" s="327">
        <v>214</v>
      </c>
      <c r="V628" s="327">
        <v>217.72</v>
      </c>
      <c r="W628" s="327">
        <v>228.65</v>
      </c>
      <c r="X628" s="327">
        <v>193.8</v>
      </c>
      <c r="Y628" s="327">
        <v>3106.835</v>
      </c>
      <c r="Z628" s="327"/>
      <c r="AA628" s="4"/>
      <c r="AB628" s="11" t="s">
        <v>554</v>
      </c>
      <c r="AC628" s="11"/>
      <c r="AD628" s="70" t="s">
        <v>523</v>
      </c>
      <c r="AE628" s="24">
        <v>13</v>
      </c>
      <c r="AF628" s="24">
        <v>10</v>
      </c>
      <c r="AG628" s="24">
        <v>10</v>
      </c>
      <c r="AH628" s="24">
        <v>6</v>
      </c>
      <c r="AI628" s="24">
        <v>6</v>
      </c>
      <c r="AJ628" s="24"/>
      <c r="AK628" s="4"/>
      <c r="AL628" s="4"/>
      <c r="AM628" s="346">
        <v>2237.64</v>
      </c>
      <c r="AN628" s="346">
        <v>680.73</v>
      </c>
      <c r="AO628" s="346">
        <v>702.44</v>
      </c>
      <c r="AP628" s="346">
        <v>399</v>
      </c>
      <c r="AQ628" s="346">
        <v>4790.51</v>
      </c>
      <c r="AR628" s="346"/>
      <c r="AS628" s="328"/>
      <c r="AT628" s="328"/>
      <c r="AU628" s="346">
        <v>172.12615384615401</v>
      </c>
      <c r="AV628" s="346">
        <v>52.363846153846097</v>
      </c>
      <c r="AW628" s="346">
        <v>54.033846153846198</v>
      </c>
      <c r="AX628" s="346">
        <v>39.9</v>
      </c>
      <c r="AY628" s="346">
        <v>399.20916666666699</v>
      </c>
      <c r="AZ628" s="346"/>
      <c r="BA628" s="4"/>
    </row>
    <row r="629" spans="2:53">
      <c r="B629" s="11" t="s">
        <v>348</v>
      </c>
      <c r="C629" s="11"/>
      <c r="D629" s="70" t="s">
        <v>330</v>
      </c>
      <c r="E629" s="11">
        <v>2</v>
      </c>
      <c r="F629" s="11">
        <v>2</v>
      </c>
      <c r="G629" s="11">
        <v>1</v>
      </c>
      <c r="H629" s="11"/>
      <c r="I629" s="11"/>
      <c r="J629" s="11"/>
      <c r="M629" s="327">
        <v>179.67</v>
      </c>
      <c r="N629" s="327">
        <v>262.08999999999997</v>
      </c>
      <c r="O629" s="327">
        <v>222.26</v>
      </c>
      <c r="P629" s="327">
        <v>0</v>
      </c>
      <c r="Q629" s="327">
        <v>0</v>
      </c>
      <c r="R629" s="327"/>
      <c r="S629" s="328"/>
      <c r="T629" s="328"/>
      <c r="U629" s="327">
        <v>44.917499999999997</v>
      </c>
      <c r="V629" s="327">
        <v>65.522499999999994</v>
      </c>
      <c r="W629" s="327">
        <v>55.564999999999998</v>
      </c>
      <c r="X629" s="327">
        <v>0</v>
      </c>
      <c r="Y629" s="327">
        <v>0</v>
      </c>
      <c r="Z629" s="327"/>
      <c r="AA629" s="4"/>
      <c r="AB629" s="11" t="s">
        <v>664</v>
      </c>
      <c r="AC629" s="11"/>
      <c r="AD629" s="70" t="s">
        <v>247</v>
      </c>
      <c r="AE629" s="24">
        <v>10</v>
      </c>
      <c r="AF629" s="24">
        <v>6</v>
      </c>
      <c r="AG629" s="24">
        <v>6</v>
      </c>
      <c r="AH629" s="24">
        <v>6</v>
      </c>
      <c r="AI629" s="24">
        <v>6</v>
      </c>
      <c r="AJ629" s="24"/>
      <c r="AK629" s="4"/>
      <c r="AL629" s="4"/>
      <c r="AM629" s="346">
        <v>677.58</v>
      </c>
      <c r="AN629" s="346">
        <v>391.26</v>
      </c>
      <c r="AO629" s="346">
        <v>361.12</v>
      </c>
      <c r="AP629" s="346">
        <v>365.11</v>
      </c>
      <c r="AQ629" s="346">
        <v>894.46</v>
      </c>
      <c r="AR629" s="346"/>
      <c r="AS629" s="328"/>
      <c r="AT629" s="328"/>
      <c r="AU629" s="346">
        <v>67.757999999999996</v>
      </c>
      <c r="AV629" s="346">
        <v>39.125999999999998</v>
      </c>
      <c r="AW629" s="346">
        <v>51.588571428571399</v>
      </c>
      <c r="AX629" s="346">
        <v>45.638750000000002</v>
      </c>
      <c r="AY629" s="346">
        <v>111.8075</v>
      </c>
      <c r="AZ629" s="346"/>
      <c r="BA629" s="4"/>
    </row>
    <row r="630" spans="2:53">
      <c r="B630" s="11" t="s">
        <v>348</v>
      </c>
      <c r="C630" s="11"/>
      <c r="D630" s="70" t="s">
        <v>345</v>
      </c>
      <c r="E630" s="11">
        <v>326</v>
      </c>
      <c r="F630" s="11">
        <v>223</v>
      </c>
      <c r="G630" s="11">
        <v>139</v>
      </c>
      <c r="H630" s="11">
        <v>129</v>
      </c>
      <c r="I630" s="11">
        <v>129</v>
      </c>
      <c r="J630" s="11"/>
      <c r="M630" s="327">
        <v>50703.65</v>
      </c>
      <c r="N630" s="327">
        <v>25615.03</v>
      </c>
      <c r="O630" s="327">
        <v>14954.23</v>
      </c>
      <c r="P630" s="327">
        <v>15334.6</v>
      </c>
      <c r="Q630" s="327">
        <v>128464.24</v>
      </c>
      <c r="R630" s="327"/>
      <c r="S630" s="328"/>
      <c r="T630" s="328"/>
      <c r="U630" s="327">
        <v>123.067111650485</v>
      </c>
      <c r="V630" s="327">
        <v>62.172402912621301</v>
      </c>
      <c r="W630" s="327">
        <v>38.842155844155798</v>
      </c>
      <c r="X630" s="327">
        <v>40.460686015831101</v>
      </c>
      <c r="Y630" s="327">
        <v>334.54229166666698</v>
      </c>
      <c r="Z630" s="327"/>
      <c r="AA630" s="4"/>
      <c r="AB630" s="11" t="s">
        <v>248</v>
      </c>
      <c r="AC630" s="11"/>
      <c r="AD630" s="70" t="s">
        <v>247</v>
      </c>
      <c r="AE630" s="24">
        <v>16</v>
      </c>
      <c r="AF630" s="24">
        <v>8</v>
      </c>
      <c r="AG630" s="24">
        <v>8</v>
      </c>
      <c r="AH630" s="24">
        <v>4</v>
      </c>
      <c r="AI630" s="24">
        <v>4</v>
      </c>
      <c r="AJ630" s="24"/>
      <c r="AK630" s="4"/>
      <c r="AL630" s="4"/>
      <c r="AM630" s="346">
        <v>2148.56</v>
      </c>
      <c r="AN630" s="346">
        <v>4766.8999999999996</v>
      </c>
      <c r="AO630" s="346">
        <v>5159.59</v>
      </c>
      <c r="AP630" s="346">
        <v>1218.3</v>
      </c>
      <c r="AQ630" s="346">
        <v>2254.5500000000002</v>
      </c>
      <c r="AR630" s="346"/>
      <c r="AS630" s="328"/>
      <c r="AT630" s="328"/>
      <c r="AU630" s="346">
        <v>119.364444444444</v>
      </c>
      <c r="AV630" s="346">
        <v>264.82777777777801</v>
      </c>
      <c r="AW630" s="346">
        <v>286.64388888888902</v>
      </c>
      <c r="AX630" s="346">
        <v>67.683333333333294</v>
      </c>
      <c r="AY630" s="346">
        <v>125.25277777777799</v>
      </c>
      <c r="AZ630" s="346"/>
      <c r="BA630" s="4"/>
    </row>
    <row r="631" spans="2:53">
      <c r="B631" s="11" t="s">
        <v>583</v>
      </c>
      <c r="C631" s="11"/>
      <c r="D631" s="70" t="s">
        <v>291</v>
      </c>
      <c r="E631" s="11">
        <v>42</v>
      </c>
      <c r="F631" s="11">
        <v>29</v>
      </c>
      <c r="G631" s="11">
        <v>25</v>
      </c>
      <c r="H631" s="11">
        <v>17</v>
      </c>
      <c r="I631" s="11">
        <v>14</v>
      </c>
      <c r="J631" s="11"/>
      <c r="M631" s="327">
        <v>5350.37</v>
      </c>
      <c r="N631" s="327">
        <v>3258.23</v>
      </c>
      <c r="O631" s="327">
        <v>2400.64</v>
      </c>
      <c r="P631" s="327">
        <v>1685.52</v>
      </c>
      <c r="Q631" s="327">
        <v>13408.09</v>
      </c>
      <c r="R631" s="327"/>
      <c r="S631" s="328"/>
      <c r="T631" s="328"/>
      <c r="U631" s="327">
        <v>113.83765957446801</v>
      </c>
      <c r="V631" s="327">
        <v>69.324042553191504</v>
      </c>
      <c r="W631" s="327">
        <v>52.187826086956498</v>
      </c>
      <c r="X631" s="327">
        <v>36.6417391304348</v>
      </c>
      <c r="Y631" s="327">
        <v>291.480217391304</v>
      </c>
      <c r="Z631" s="327"/>
      <c r="AA631" s="4"/>
      <c r="AB631" s="11" t="s">
        <v>196</v>
      </c>
      <c r="AC631" s="11"/>
      <c r="AD631" s="70" t="s">
        <v>195</v>
      </c>
      <c r="AE631" s="24">
        <v>10</v>
      </c>
      <c r="AF631" s="24">
        <v>5</v>
      </c>
      <c r="AG631" s="24">
        <v>5</v>
      </c>
      <c r="AH631" s="24">
        <v>5</v>
      </c>
      <c r="AI631" s="24">
        <v>5</v>
      </c>
      <c r="AJ631" s="24"/>
      <c r="AK631" s="4"/>
      <c r="AL631" s="4"/>
      <c r="AM631" s="346">
        <v>2195.85</v>
      </c>
      <c r="AN631" s="346">
        <v>15068.4</v>
      </c>
      <c r="AO631" s="346">
        <v>149.59</v>
      </c>
      <c r="AP631" s="346">
        <v>135.5</v>
      </c>
      <c r="AQ631" s="346">
        <v>1638.79</v>
      </c>
      <c r="AR631" s="346"/>
      <c r="AS631" s="328"/>
      <c r="AT631" s="328"/>
      <c r="AU631" s="346">
        <v>219.58500000000001</v>
      </c>
      <c r="AV631" s="346">
        <v>1506.84</v>
      </c>
      <c r="AW631" s="346">
        <v>14.959</v>
      </c>
      <c r="AX631" s="346">
        <v>13.55</v>
      </c>
      <c r="AY631" s="346">
        <v>163.87899999999999</v>
      </c>
      <c r="AZ631" s="346"/>
      <c r="BA631" s="4"/>
    </row>
    <row r="632" spans="2:53">
      <c r="B632" s="11" t="s">
        <v>411</v>
      </c>
      <c r="C632" s="11"/>
      <c r="D632" s="70" t="s">
        <v>410</v>
      </c>
      <c r="E632" s="11">
        <v>768</v>
      </c>
      <c r="F632" s="11">
        <v>564</v>
      </c>
      <c r="G632" s="11">
        <v>470</v>
      </c>
      <c r="H632" s="11">
        <v>405</v>
      </c>
      <c r="I632" s="11">
        <v>385</v>
      </c>
      <c r="J632" s="11"/>
      <c r="M632" s="327">
        <v>75846.429999999906</v>
      </c>
      <c r="N632" s="327">
        <v>50190.69</v>
      </c>
      <c r="O632" s="327">
        <v>48320.010000000097</v>
      </c>
      <c r="P632" s="327">
        <v>55222.209999999897</v>
      </c>
      <c r="Q632" s="327">
        <v>385747.55</v>
      </c>
      <c r="R632" s="327"/>
      <c r="S632" s="328"/>
      <c r="T632" s="328"/>
      <c r="U632" s="327">
        <v>86.681634285714196</v>
      </c>
      <c r="V632" s="327">
        <v>57.3607885714286</v>
      </c>
      <c r="W632" s="327">
        <v>58.076935096153903</v>
      </c>
      <c r="X632" s="327">
        <v>66.854975786924896</v>
      </c>
      <c r="Y632" s="327">
        <v>474.47423124231301</v>
      </c>
      <c r="Z632" s="327"/>
      <c r="AA632" s="4"/>
      <c r="AB632" s="11" t="s">
        <v>1275</v>
      </c>
      <c r="AC632" s="11"/>
      <c r="AD632" s="70" t="s">
        <v>284</v>
      </c>
      <c r="AE632" s="24">
        <v>2</v>
      </c>
      <c r="AF632" s="24">
        <v>2</v>
      </c>
      <c r="AG632" s="24"/>
      <c r="AH632" s="24"/>
      <c r="AI632" s="24"/>
      <c r="AJ632" s="24"/>
      <c r="AK632" s="4"/>
      <c r="AL632" s="4"/>
      <c r="AM632" s="346">
        <v>558.39</v>
      </c>
      <c r="AN632" s="346">
        <v>93.63</v>
      </c>
      <c r="AO632" s="346">
        <v>0</v>
      </c>
      <c r="AP632" s="346">
        <v>0</v>
      </c>
      <c r="AQ632" s="346">
        <v>0</v>
      </c>
      <c r="AR632" s="346"/>
      <c r="AS632" s="328"/>
      <c r="AT632" s="328"/>
      <c r="AU632" s="346">
        <v>279.19499999999999</v>
      </c>
      <c r="AV632" s="346">
        <v>46.814999999999998</v>
      </c>
      <c r="AW632" s="346">
        <v>0</v>
      </c>
      <c r="AX632" s="346">
        <v>0</v>
      </c>
      <c r="AY632" s="346">
        <v>0</v>
      </c>
      <c r="AZ632" s="346"/>
      <c r="BA632" s="4"/>
    </row>
    <row r="633" spans="2:53">
      <c r="B633" s="11" t="s">
        <v>412</v>
      </c>
      <c r="C633" s="11"/>
      <c r="D633" s="70" t="s">
        <v>413</v>
      </c>
      <c r="E633" s="11">
        <v>68</v>
      </c>
      <c r="F633" s="11">
        <v>48</v>
      </c>
      <c r="G633" s="11">
        <v>33</v>
      </c>
      <c r="H633" s="11">
        <v>28</v>
      </c>
      <c r="I633" s="11">
        <v>29</v>
      </c>
      <c r="J633" s="11"/>
      <c r="M633" s="327">
        <v>16715.8</v>
      </c>
      <c r="N633" s="327">
        <v>9335.84</v>
      </c>
      <c r="O633" s="327">
        <v>5009.8500000000004</v>
      </c>
      <c r="P633" s="327">
        <v>6377.95</v>
      </c>
      <c r="Q633" s="327">
        <v>44468.44</v>
      </c>
      <c r="R633" s="327"/>
      <c r="S633" s="328"/>
      <c r="T633" s="328"/>
      <c r="U633" s="327">
        <v>235.43380281690099</v>
      </c>
      <c r="V633" s="327">
        <v>131.490704225352</v>
      </c>
      <c r="W633" s="327">
        <v>73.674264705882393</v>
      </c>
      <c r="X633" s="327">
        <v>95.193283582089506</v>
      </c>
      <c r="Y633" s="327">
        <v>644.47014492753601</v>
      </c>
      <c r="Z633" s="327"/>
      <c r="AA633" s="4"/>
      <c r="AB633" s="11" t="s">
        <v>309</v>
      </c>
      <c r="AC633" s="11"/>
      <c r="AD633" s="70" t="s">
        <v>307</v>
      </c>
      <c r="AE633" s="24">
        <v>28</v>
      </c>
      <c r="AF633" s="24">
        <v>17</v>
      </c>
      <c r="AG633" s="24">
        <v>13</v>
      </c>
      <c r="AH633" s="24">
        <v>13</v>
      </c>
      <c r="AI633" s="24">
        <v>13</v>
      </c>
      <c r="AJ633" s="24"/>
      <c r="AK633" s="4"/>
      <c r="AL633" s="4"/>
      <c r="AM633" s="346">
        <v>11297.42</v>
      </c>
      <c r="AN633" s="346">
        <v>3969.99</v>
      </c>
      <c r="AO633" s="346">
        <v>2127.9699999999998</v>
      </c>
      <c r="AP633" s="346">
        <v>2338.6999999999998</v>
      </c>
      <c r="AQ633" s="346">
        <v>21942.639999999999</v>
      </c>
      <c r="AR633" s="346"/>
      <c r="AS633" s="328"/>
      <c r="AT633" s="328"/>
      <c r="AU633" s="346">
        <v>389.56620689655199</v>
      </c>
      <c r="AV633" s="346">
        <v>136.896206896552</v>
      </c>
      <c r="AW633" s="346">
        <v>75.998928571428607</v>
      </c>
      <c r="AX633" s="346">
        <v>83.525000000000006</v>
      </c>
      <c r="AY633" s="346">
        <v>783.66571428571399</v>
      </c>
      <c r="AZ633" s="346"/>
      <c r="BA633" s="4"/>
    </row>
    <row r="634" spans="2:53">
      <c r="B634" s="11" t="s">
        <v>1270</v>
      </c>
      <c r="C634" s="11"/>
      <c r="D634" s="70" t="s">
        <v>262</v>
      </c>
      <c r="E634" s="11"/>
      <c r="F634" s="11"/>
      <c r="G634" s="11"/>
      <c r="H634" s="11"/>
      <c r="I634" s="11">
        <v>1</v>
      </c>
      <c r="J634" s="11"/>
      <c r="M634" s="327">
        <v>0</v>
      </c>
      <c r="N634" s="327">
        <v>0</v>
      </c>
      <c r="O634" s="327"/>
      <c r="P634" s="327"/>
      <c r="Q634" s="327">
        <v>53.95</v>
      </c>
      <c r="R634" s="327"/>
      <c r="S634" s="328"/>
      <c r="T634" s="328"/>
      <c r="U634" s="327">
        <v>0</v>
      </c>
      <c r="V634" s="327">
        <v>0</v>
      </c>
      <c r="W634" s="327"/>
      <c r="X634" s="327"/>
      <c r="Y634" s="327">
        <v>53.95</v>
      </c>
      <c r="Z634" s="327"/>
      <c r="AA634" s="4"/>
      <c r="AB634" s="11" t="s">
        <v>309</v>
      </c>
      <c r="AC634" s="11"/>
      <c r="AD634" s="70" t="s">
        <v>324</v>
      </c>
      <c r="AE634" s="24"/>
      <c r="AF634" s="24">
        <v>1</v>
      </c>
      <c r="AG634" s="24">
        <v>1</v>
      </c>
      <c r="AH634" s="24"/>
      <c r="AI634" s="24"/>
      <c r="AJ634" s="24"/>
      <c r="AK634" s="4"/>
      <c r="AL634" s="4"/>
      <c r="AM634" s="346">
        <v>0</v>
      </c>
      <c r="AN634" s="346">
        <v>32.54</v>
      </c>
      <c r="AO634" s="346">
        <v>34.26</v>
      </c>
      <c r="AP634" s="346">
        <v>0</v>
      </c>
      <c r="AQ634" s="346">
        <v>0</v>
      </c>
      <c r="AR634" s="346"/>
      <c r="AS634" s="328"/>
      <c r="AT634" s="328"/>
      <c r="AU634" s="346">
        <v>0</v>
      </c>
      <c r="AV634" s="346">
        <v>32.54</v>
      </c>
      <c r="AW634" s="346">
        <v>34.26</v>
      </c>
      <c r="AX634" s="346">
        <v>0</v>
      </c>
      <c r="AY634" s="346">
        <v>0</v>
      </c>
      <c r="AZ634" s="346"/>
      <c r="BA634" s="4"/>
    </row>
    <row r="635" spans="2:53">
      <c r="B635" s="11" t="s">
        <v>414</v>
      </c>
      <c r="C635" s="11"/>
      <c r="D635" s="70" t="s">
        <v>415</v>
      </c>
      <c r="E635" s="11">
        <v>68</v>
      </c>
      <c r="F635" s="11">
        <v>33</v>
      </c>
      <c r="G635" s="11">
        <v>14</v>
      </c>
      <c r="H635" s="11">
        <v>23</v>
      </c>
      <c r="I635" s="11">
        <v>29</v>
      </c>
      <c r="J635" s="11"/>
      <c r="M635" s="327">
        <v>26309.24</v>
      </c>
      <c r="N635" s="327">
        <v>6964.06</v>
      </c>
      <c r="O635" s="327">
        <v>2628.79</v>
      </c>
      <c r="P635" s="327">
        <v>4884.33</v>
      </c>
      <c r="Q635" s="327">
        <v>99143.28</v>
      </c>
      <c r="R635" s="327"/>
      <c r="S635" s="328"/>
      <c r="T635" s="328"/>
      <c r="U635" s="327">
        <v>350.78986666666702</v>
      </c>
      <c r="V635" s="327">
        <v>92.854133333333294</v>
      </c>
      <c r="W635" s="327">
        <v>87.626333333333307</v>
      </c>
      <c r="X635" s="327">
        <v>66.908630136986304</v>
      </c>
      <c r="Y635" s="327">
        <v>1339.7740540540501</v>
      </c>
      <c r="Z635" s="327"/>
      <c r="AA635" s="4"/>
      <c r="AB635" s="11" t="s">
        <v>310</v>
      </c>
      <c r="AC635" s="11"/>
      <c r="AD635" s="70" t="s">
        <v>311</v>
      </c>
      <c r="AE635" s="24">
        <v>18</v>
      </c>
      <c r="AF635" s="24">
        <v>4</v>
      </c>
      <c r="AG635" s="24">
        <v>2</v>
      </c>
      <c r="AH635" s="24">
        <v>1</v>
      </c>
      <c r="AI635" s="24"/>
      <c r="AJ635" s="24"/>
      <c r="AK635" s="4"/>
      <c r="AL635" s="4"/>
      <c r="AM635" s="346">
        <v>3861.61</v>
      </c>
      <c r="AN635" s="346">
        <v>211.24</v>
      </c>
      <c r="AO635" s="346">
        <v>121.72</v>
      </c>
      <c r="AP635" s="346">
        <v>15.01</v>
      </c>
      <c r="AQ635" s="346">
        <v>0</v>
      </c>
      <c r="AR635" s="346"/>
      <c r="AS635" s="328"/>
      <c r="AT635" s="328"/>
      <c r="AU635" s="346">
        <v>214.53388888888901</v>
      </c>
      <c r="AV635" s="346">
        <v>11.735555555555599</v>
      </c>
      <c r="AW635" s="346">
        <v>6.7622222222222197</v>
      </c>
      <c r="AX635" s="346">
        <v>0.83388888888888901</v>
      </c>
      <c r="AY635" s="346">
        <v>0</v>
      </c>
      <c r="AZ635" s="346"/>
      <c r="BA635" s="4"/>
    </row>
    <row r="636" spans="2:53">
      <c r="B636" s="11" t="s">
        <v>588</v>
      </c>
      <c r="C636" s="11"/>
      <c r="D636" s="70" t="s">
        <v>302</v>
      </c>
      <c r="E636" s="11">
        <v>22</v>
      </c>
      <c r="F636" s="11">
        <v>12</v>
      </c>
      <c r="G636" s="11">
        <v>6</v>
      </c>
      <c r="H636" s="11">
        <v>5</v>
      </c>
      <c r="I636" s="11">
        <v>7</v>
      </c>
      <c r="J636" s="11"/>
      <c r="M636" s="327">
        <v>6248.37</v>
      </c>
      <c r="N636" s="327">
        <v>3739.79</v>
      </c>
      <c r="O636" s="327">
        <v>1062.68</v>
      </c>
      <c r="P636" s="327">
        <v>1467.6</v>
      </c>
      <c r="Q636" s="327">
        <v>13855.99</v>
      </c>
      <c r="R636" s="327"/>
      <c r="S636" s="328"/>
      <c r="T636" s="328"/>
      <c r="U636" s="327">
        <v>260.34875</v>
      </c>
      <c r="V636" s="327">
        <v>155.82458333333301</v>
      </c>
      <c r="W636" s="327">
        <v>46.203478260869602</v>
      </c>
      <c r="X636" s="327">
        <v>63.808695652173903</v>
      </c>
      <c r="Y636" s="327">
        <v>602.43434782608699</v>
      </c>
      <c r="Z636" s="327"/>
      <c r="AA636" s="4"/>
      <c r="AB636" s="11" t="s">
        <v>312</v>
      </c>
      <c r="AC636" s="11"/>
      <c r="AD636" s="70" t="s">
        <v>204</v>
      </c>
      <c r="AE636" s="24">
        <v>1</v>
      </c>
      <c r="AF636" s="24">
        <v>1</v>
      </c>
      <c r="AG636" s="24">
        <v>1</v>
      </c>
      <c r="AH636" s="24">
        <v>1</v>
      </c>
      <c r="AI636" s="24">
        <v>1</v>
      </c>
      <c r="AJ636" s="24"/>
      <c r="AK636" s="4"/>
      <c r="AL636" s="4"/>
      <c r="AM636" s="346">
        <v>15</v>
      </c>
      <c r="AN636" s="346">
        <v>59.54</v>
      </c>
      <c r="AO636" s="346">
        <v>56.05</v>
      </c>
      <c r="AP636" s="346">
        <v>71.209999999999994</v>
      </c>
      <c r="AQ636" s="346">
        <v>86.91</v>
      </c>
      <c r="AR636" s="346"/>
      <c r="AS636" s="328"/>
      <c r="AT636" s="328"/>
      <c r="AU636" s="346">
        <v>15</v>
      </c>
      <c r="AV636" s="346">
        <v>59.54</v>
      </c>
      <c r="AW636" s="346">
        <v>56.05</v>
      </c>
      <c r="AX636" s="346">
        <v>71.209999999999994</v>
      </c>
      <c r="AY636" s="346">
        <v>86.91</v>
      </c>
      <c r="AZ636" s="346"/>
      <c r="BA636" s="4"/>
    </row>
    <row r="637" spans="2:53">
      <c r="B637" s="11" t="s">
        <v>589</v>
      </c>
      <c r="C637" s="11"/>
      <c r="D637" s="70" t="s">
        <v>315</v>
      </c>
      <c r="E637" s="11">
        <v>20</v>
      </c>
      <c r="F637" s="11">
        <v>9</v>
      </c>
      <c r="G637" s="11">
        <v>6</v>
      </c>
      <c r="H637" s="11">
        <v>6</v>
      </c>
      <c r="I637" s="11">
        <v>4</v>
      </c>
      <c r="J637" s="11"/>
      <c r="M637" s="327">
        <v>2450.7600000000002</v>
      </c>
      <c r="N637" s="327">
        <v>968.06</v>
      </c>
      <c r="O637" s="327">
        <v>697.24</v>
      </c>
      <c r="P637" s="327">
        <v>527.05999999999995</v>
      </c>
      <c r="Q637" s="327">
        <v>8597.7900000000009</v>
      </c>
      <c r="R637" s="327"/>
      <c r="S637" s="328"/>
      <c r="T637" s="328"/>
      <c r="U637" s="327">
        <v>122.538</v>
      </c>
      <c r="V637" s="327">
        <v>48.402999999999999</v>
      </c>
      <c r="W637" s="327">
        <v>36.696842105263201</v>
      </c>
      <c r="X637" s="327">
        <v>27.74</v>
      </c>
      <c r="Y637" s="327">
        <v>452.51526315789499</v>
      </c>
      <c r="Z637" s="327"/>
      <c r="AA637" s="4"/>
      <c r="AB637" s="11" t="s">
        <v>312</v>
      </c>
      <c r="AC637" s="11"/>
      <c r="AD637" s="70" t="s">
        <v>313</v>
      </c>
      <c r="AE637" s="24">
        <v>91</v>
      </c>
      <c r="AF637" s="24">
        <v>54</v>
      </c>
      <c r="AG637" s="24">
        <v>33</v>
      </c>
      <c r="AH637" s="24">
        <v>26</v>
      </c>
      <c r="AI637" s="24">
        <v>24</v>
      </c>
      <c r="AJ637" s="24"/>
      <c r="AK637" s="4"/>
      <c r="AL637" s="4"/>
      <c r="AM637" s="346">
        <v>21173.68</v>
      </c>
      <c r="AN637" s="346">
        <v>6927.4</v>
      </c>
      <c r="AO637" s="346">
        <v>3166.53</v>
      </c>
      <c r="AP637" s="346">
        <v>4124.07</v>
      </c>
      <c r="AQ637" s="346">
        <v>36922.06</v>
      </c>
      <c r="AR637" s="346"/>
      <c r="AS637" s="328"/>
      <c r="AT637" s="328"/>
      <c r="AU637" s="346">
        <v>218.28536082474201</v>
      </c>
      <c r="AV637" s="346">
        <v>71.416494845360802</v>
      </c>
      <c r="AW637" s="346">
        <v>33.331894736842102</v>
      </c>
      <c r="AX637" s="346">
        <v>43.411263157894702</v>
      </c>
      <c r="AY637" s="346">
        <v>401.32673913043499</v>
      </c>
      <c r="AZ637" s="346"/>
      <c r="BA637" s="4"/>
    </row>
    <row r="638" spans="2:53">
      <c r="B638" s="11" t="s">
        <v>611</v>
      </c>
      <c r="C638" s="11"/>
      <c r="D638" s="70" t="s">
        <v>432</v>
      </c>
      <c r="E638" s="11">
        <v>6</v>
      </c>
      <c r="F638" s="11">
        <v>4</v>
      </c>
      <c r="G638" s="11">
        <v>4</v>
      </c>
      <c r="H638" s="11">
        <v>5</v>
      </c>
      <c r="I638" s="11">
        <v>5</v>
      </c>
      <c r="J638" s="11"/>
      <c r="M638" s="327">
        <v>2126.21</v>
      </c>
      <c r="N638" s="327">
        <v>1102.56</v>
      </c>
      <c r="O638" s="327">
        <v>708.67</v>
      </c>
      <c r="P638" s="327">
        <v>965.47</v>
      </c>
      <c r="Q638" s="327">
        <v>7024.69</v>
      </c>
      <c r="R638" s="327"/>
      <c r="S638" s="328"/>
      <c r="T638" s="328"/>
      <c r="U638" s="327">
        <v>265.77625</v>
      </c>
      <c r="V638" s="327">
        <v>137.82</v>
      </c>
      <c r="W638" s="327">
        <v>88.583749999999995</v>
      </c>
      <c r="X638" s="327">
        <v>120.68375</v>
      </c>
      <c r="Y638" s="327">
        <v>878.08624999999995</v>
      </c>
      <c r="Z638" s="327"/>
      <c r="AA638" s="4"/>
      <c r="AB638" s="11" t="s">
        <v>317</v>
      </c>
      <c r="AC638" s="11"/>
      <c r="AD638" s="70" t="s">
        <v>315</v>
      </c>
      <c r="AE638" s="24">
        <v>51</v>
      </c>
      <c r="AF638" s="24">
        <v>25</v>
      </c>
      <c r="AG638" s="24">
        <v>16</v>
      </c>
      <c r="AH638" s="24">
        <v>13</v>
      </c>
      <c r="AI638" s="24">
        <v>10</v>
      </c>
      <c r="AJ638" s="24"/>
      <c r="AK638" s="4"/>
      <c r="AL638" s="4"/>
      <c r="AM638" s="346">
        <v>19507.060000000001</v>
      </c>
      <c r="AN638" s="346">
        <v>2220.39</v>
      </c>
      <c r="AO638" s="346">
        <v>626.08000000000004</v>
      </c>
      <c r="AP638" s="346">
        <v>511.14</v>
      </c>
      <c r="AQ638" s="346">
        <v>1868.76</v>
      </c>
      <c r="AR638" s="346"/>
      <c r="AS638" s="328"/>
      <c r="AT638" s="328"/>
      <c r="AU638" s="346">
        <v>375.13576923076897</v>
      </c>
      <c r="AV638" s="346">
        <v>42.699807692307701</v>
      </c>
      <c r="AW638" s="346">
        <v>12.7771428571429</v>
      </c>
      <c r="AX638" s="346">
        <v>10.431428571428601</v>
      </c>
      <c r="AY638" s="346">
        <v>38.932499999999997</v>
      </c>
      <c r="AZ638" s="346"/>
      <c r="BA638" s="4"/>
    </row>
    <row r="639" spans="2:53">
      <c r="B639" s="11" t="s">
        <v>399</v>
      </c>
      <c r="C639" s="11"/>
      <c r="D639" s="70" t="s">
        <v>395</v>
      </c>
      <c r="E639" s="11">
        <v>78</v>
      </c>
      <c r="F639" s="11">
        <v>50</v>
      </c>
      <c r="G639" s="11">
        <v>43</v>
      </c>
      <c r="H639" s="11">
        <v>37</v>
      </c>
      <c r="I639" s="11">
        <v>37</v>
      </c>
      <c r="J639" s="11"/>
      <c r="M639" s="327">
        <v>14399.52</v>
      </c>
      <c r="N639" s="327">
        <v>10198.49</v>
      </c>
      <c r="O639" s="327">
        <v>5076.79</v>
      </c>
      <c r="P639" s="327">
        <v>5683.7</v>
      </c>
      <c r="Q639" s="327">
        <v>48538.06</v>
      </c>
      <c r="R639" s="327"/>
      <c r="S639" s="328"/>
      <c r="T639" s="328"/>
      <c r="U639" s="327">
        <v>163.630909090909</v>
      </c>
      <c r="V639" s="327">
        <v>115.891931818182</v>
      </c>
      <c r="W639" s="327">
        <v>61.166144578313201</v>
      </c>
      <c r="X639" s="327">
        <v>70.1691358024691</v>
      </c>
      <c r="Y639" s="327">
        <v>599.23530864197596</v>
      </c>
      <c r="Z639" s="327"/>
      <c r="AA639" s="4"/>
      <c r="AB639" s="11" t="s">
        <v>609</v>
      </c>
      <c r="AC639" s="11"/>
      <c r="AD639" s="70" t="s">
        <v>427</v>
      </c>
      <c r="AE639" s="24">
        <v>1</v>
      </c>
      <c r="AF639" s="24">
        <v>1</v>
      </c>
      <c r="AG639" s="24">
        <v>1</v>
      </c>
      <c r="AH639" s="24">
        <v>1</v>
      </c>
      <c r="AI639" s="24"/>
      <c r="AJ639" s="24"/>
      <c r="AK639" s="4"/>
      <c r="AL639" s="4"/>
      <c r="AM639" s="346">
        <v>466.57</v>
      </c>
      <c r="AN639" s="346">
        <v>468.82</v>
      </c>
      <c r="AO639" s="346">
        <v>447.36</v>
      </c>
      <c r="AP639" s="346">
        <v>181.27</v>
      </c>
      <c r="AQ639" s="346">
        <v>0</v>
      </c>
      <c r="AR639" s="346"/>
      <c r="AS639" s="328"/>
      <c r="AT639" s="328"/>
      <c r="AU639" s="346">
        <v>466.57</v>
      </c>
      <c r="AV639" s="346">
        <v>468.82</v>
      </c>
      <c r="AW639" s="346">
        <v>447.36</v>
      </c>
      <c r="AX639" s="346">
        <v>181.27</v>
      </c>
      <c r="AY639" s="346">
        <v>0</v>
      </c>
      <c r="AZ639" s="346"/>
      <c r="BA639" s="4"/>
    </row>
    <row r="640" spans="2:53">
      <c r="B640" s="11" t="s">
        <v>416</v>
      </c>
      <c r="C640" s="11"/>
      <c r="D640" s="70" t="s">
        <v>417</v>
      </c>
      <c r="E640" s="11">
        <v>95</v>
      </c>
      <c r="F640" s="11">
        <v>52</v>
      </c>
      <c r="G640" s="11">
        <v>31</v>
      </c>
      <c r="H640" s="11">
        <v>16</v>
      </c>
      <c r="I640" s="11">
        <v>14</v>
      </c>
      <c r="J640" s="11"/>
      <c r="M640" s="327">
        <v>8848.7900000000009</v>
      </c>
      <c r="N640" s="327">
        <v>4613.1000000000004</v>
      </c>
      <c r="O640" s="327">
        <v>2353.3000000000002</v>
      </c>
      <c r="P640" s="327">
        <v>2333.77</v>
      </c>
      <c r="Q640" s="327">
        <v>6905.3</v>
      </c>
      <c r="R640" s="327"/>
      <c r="S640" s="328"/>
      <c r="T640" s="328"/>
      <c r="U640" s="327">
        <v>91.224639175257707</v>
      </c>
      <c r="V640" s="327">
        <v>47.557731958762901</v>
      </c>
      <c r="W640" s="327">
        <v>27.0494252873563</v>
      </c>
      <c r="X640" s="327">
        <v>25.645824175824199</v>
      </c>
      <c r="Y640" s="327">
        <v>76.725555555555601</v>
      </c>
      <c r="Z640" s="327"/>
      <c r="AA640" s="4"/>
      <c r="AB640" s="11" t="s">
        <v>487</v>
      </c>
      <c r="AC640" s="11"/>
      <c r="AD640" s="70" t="s">
        <v>485</v>
      </c>
      <c r="AE640" s="24">
        <v>18</v>
      </c>
      <c r="AF640" s="24">
        <v>4</v>
      </c>
      <c r="AG640" s="24">
        <v>3</v>
      </c>
      <c r="AH640" s="24">
        <v>3</v>
      </c>
      <c r="AI640" s="24">
        <v>2</v>
      </c>
      <c r="AJ640" s="24"/>
      <c r="AK640" s="4"/>
      <c r="AL640" s="4"/>
      <c r="AM640" s="346">
        <v>1129.44</v>
      </c>
      <c r="AN640" s="346">
        <v>80.239999999999995</v>
      </c>
      <c r="AO640" s="346">
        <v>52.57</v>
      </c>
      <c r="AP640" s="346">
        <v>48.48</v>
      </c>
      <c r="AQ640" s="346">
        <v>225.85</v>
      </c>
      <c r="AR640" s="346"/>
      <c r="AS640" s="328"/>
      <c r="AT640" s="328"/>
      <c r="AU640" s="346">
        <v>62.746666666666698</v>
      </c>
      <c r="AV640" s="346">
        <v>4.4577777777777801</v>
      </c>
      <c r="AW640" s="346">
        <v>4.7790909090909102</v>
      </c>
      <c r="AX640" s="346">
        <v>4.8479999999999999</v>
      </c>
      <c r="AY640" s="346">
        <v>20.531818181818199</v>
      </c>
      <c r="AZ640" s="346"/>
      <c r="BA640" s="4"/>
    </row>
    <row r="641" spans="2:53">
      <c r="B641" s="11" t="s">
        <v>292</v>
      </c>
      <c r="C641" s="11"/>
      <c r="D641" s="70" t="s">
        <v>293</v>
      </c>
      <c r="E641" s="11">
        <v>464</v>
      </c>
      <c r="F641" s="11">
        <v>338</v>
      </c>
      <c r="G641" s="11">
        <v>297</v>
      </c>
      <c r="H641" s="11">
        <v>274</v>
      </c>
      <c r="I641" s="11">
        <v>290</v>
      </c>
      <c r="J641" s="11"/>
      <c r="M641" s="327">
        <v>64358.25</v>
      </c>
      <c r="N641" s="327">
        <v>43691.49</v>
      </c>
      <c r="O641" s="327">
        <v>33924.080000000002</v>
      </c>
      <c r="P641" s="327">
        <v>44141.650000000103</v>
      </c>
      <c r="Q641" s="327">
        <v>313754.8</v>
      </c>
      <c r="R641" s="327"/>
      <c r="S641" s="328"/>
      <c r="T641" s="328"/>
      <c r="U641" s="327">
        <v>120.071361940299</v>
      </c>
      <c r="V641" s="327">
        <v>81.513973880597007</v>
      </c>
      <c r="W641" s="327">
        <v>66.000155642023302</v>
      </c>
      <c r="X641" s="327">
        <v>86.382876712328894</v>
      </c>
      <c r="Y641" s="327">
        <v>606.87582205029003</v>
      </c>
      <c r="Z641" s="327"/>
      <c r="AA641" s="4"/>
      <c r="AB641" s="11" t="s">
        <v>424</v>
      </c>
      <c r="AC641" s="11"/>
      <c r="AD641" s="70" t="s">
        <v>425</v>
      </c>
      <c r="AE641" s="24">
        <v>5</v>
      </c>
      <c r="AF641" s="24">
        <v>1</v>
      </c>
      <c r="AG641" s="24"/>
      <c r="AH641" s="24"/>
      <c r="AI641" s="24"/>
      <c r="AJ641" s="24"/>
      <c r="AK641" s="4"/>
      <c r="AL641" s="4"/>
      <c r="AM641" s="346">
        <v>1091.3</v>
      </c>
      <c r="AN641" s="346">
        <v>105.28</v>
      </c>
      <c r="AO641" s="346">
        <v>0</v>
      </c>
      <c r="AP641" s="346">
        <v>0</v>
      </c>
      <c r="AQ641" s="346">
        <v>0</v>
      </c>
      <c r="AR641" s="346"/>
      <c r="AS641" s="328"/>
      <c r="AT641" s="328"/>
      <c r="AU641" s="346">
        <v>218.26</v>
      </c>
      <c r="AV641" s="346">
        <v>21.056000000000001</v>
      </c>
      <c r="AW641" s="346">
        <v>0</v>
      </c>
      <c r="AX641" s="346">
        <v>0</v>
      </c>
      <c r="AY641" s="346">
        <v>0</v>
      </c>
      <c r="AZ641" s="346"/>
      <c r="BA641" s="4"/>
    </row>
    <row r="642" spans="2:53">
      <c r="B642" s="11" t="s">
        <v>605</v>
      </c>
      <c r="C642" s="11"/>
      <c r="D642" s="70" t="s">
        <v>606</v>
      </c>
      <c r="E642" s="11">
        <v>30</v>
      </c>
      <c r="F642" s="11">
        <v>14</v>
      </c>
      <c r="G642" s="11">
        <v>10</v>
      </c>
      <c r="H642" s="11">
        <v>7</v>
      </c>
      <c r="I642" s="11">
        <v>7</v>
      </c>
      <c r="J642" s="11"/>
      <c r="M642" s="327">
        <v>1835.59</v>
      </c>
      <c r="N642" s="327">
        <v>721.79</v>
      </c>
      <c r="O642" s="327">
        <v>511.68</v>
      </c>
      <c r="P642" s="327">
        <v>331.37</v>
      </c>
      <c r="Q642" s="327">
        <v>2355.1</v>
      </c>
      <c r="R642" s="327"/>
      <c r="S642" s="328"/>
      <c r="T642" s="328"/>
      <c r="U642" s="327">
        <v>55.623939393939402</v>
      </c>
      <c r="V642" s="327">
        <v>21.872424242424199</v>
      </c>
      <c r="W642" s="327">
        <v>17.6441379310345</v>
      </c>
      <c r="X642" s="327">
        <v>11.834642857142899</v>
      </c>
      <c r="Y642" s="327">
        <v>81.210344827586198</v>
      </c>
      <c r="Z642" s="327"/>
      <c r="AA642" s="4"/>
      <c r="AB642" s="11" t="s">
        <v>428</v>
      </c>
      <c r="AC642" s="11"/>
      <c r="AD642" s="70" t="s">
        <v>427</v>
      </c>
      <c r="AE642" s="24">
        <v>365</v>
      </c>
      <c r="AF642" s="24">
        <v>245</v>
      </c>
      <c r="AG642" s="24">
        <v>206</v>
      </c>
      <c r="AH642" s="24">
        <v>174</v>
      </c>
      <c r="AI642" s="24">
        <v>148</v>
      </c>
      <c r="AJ642" s="24"/>
      <c r="AK642" s="4"/>
      <c r="AL642" s="4"/>
      <c r="AM642" s="346">
        <v>160169.97</v>
      </c>
      <c r="AN642" s="346">
        <v>28222.39</v>
      </c>
      <c r="AO642" s="346">
        <v>39814.04</v>
      </c>
      <c r="AP642" s="346">
        <v>60868.12</v>
      </c>
      <c r="AQ642" s="346">
        <v>147425.51</v>
      </c>
      <c r="AR642" s="346"/>
      <c r="AS642" s="328"/>
      <c r="AT642" s="328"/>
      <c r="AU642" s="346">
        <v>410.69223076922998</v>
      </c>
      <c r="AV642" s="346">
        <v>72.3651025641026</v>
      </c>
      <c r="AW642" s="346">
        <v>112.46903954802301</v>
      </c>
      <c r="AX642" s="346">
        <v>170.97786516853901</v>
      </c>
      <c r="AY642" s="346">
        <v>405.01513736263797</v>
      </c>
      <c r="AZ642" s="346"/>
      <c r="BA642" s="4"/>
    </row>
    <row r="643" spans="2:53">
      <c r="B643" s="11" t="s">
        <v>202</v>
      </c>
      <c r="C643" s="11"/>
      <c r="D643" s="70" t="s">
        <v>199</v>
      </c>
      <c r="E643" s="11">
        <v>98</v>
      </c>
      <c r="F643" s="11">
        <v>49</v>
      </c>
      <c r="G643" s="11">
        <v>33</v>
      </c>
      <c r="H643" s="11">
        <v>22</v>
      </c>
      <c r="I643" s="11">
        <v>15</v>
      </c>
      <c r="J643" s="11"/>
      <c r="M643" s="327">
        <v>8968.5499999999993</v>
      </c>
      <c r="N643" s="327">
        <v>3124.65</v>
      </c>
      <c r="O643" s="327">
        <v>1784.23</v>
      </c>
      <c r="P643" s="327">
        <v>1807.5</v>
      </c>
      <c r="Q643" s="327">
        <v>11406.07</v>
      </c>
      <c r="R643" s="327"/>
      <c r="S643" s="328"/>
      <c r="T643" s="328"/>
      <c r="U643" s="327">
        <v>87.926960784313707</v>
      </c>
      <c r="V643" s="327">
        <v>30.633823529411799</v>
      </c>
      <c r="W643" s="327">
        <v>18.781368421052601</v>
      </c>
      <c r="X643" s="327">
        <v>19.435483870967701</v>
      </c>
      <c r="Y643" s="327">
        <v>125.34142857142901</v>
      </c>
      <c r="Z643" s="327"/>
      <c r="AA643" s="4"/>
      <c r="AB643" s="11" t="s">
        <v>429</v>
      </c>
      <c r="AC643" s="11"/>
      <c r="AD643" s="70" t="s">
        <v>427</v>
      </c>
      <c r="AE643" s="24">
        <v>34</v>
      </c>
      <c r="AF643" s="24">
        <v>18</v>
      </c>
      <c r="AG643" s="24">
        <v>15</v>
      </c>
      <c r="AH643" s="24">
        <v>12</v>
      </c>
      <c r="AI643" s="24">
        <v>11</v>
      </c>
      <c r="AJ643" s="24"/>
      <c r="AK643" s="4"/>
      <c r="AL643" s="4"/>
      <c r="AM643" s="346">
        <v>9432.7900000000009</v>
      </c>
      <c r="AN643" s="346">
        <v>3676.88</v>
      </c>
      <c r="AO643" s="346">
        <v>3156.4</v>
      </c>
      <c r="AP643" s="346">
        <v>10444.530000000001</v>
      </c>
      <c r="AQ643" s="346">
        <v>24808.38</v>
      </c>
      <c r="AR643" s="346"/>
      <c r="AS643" s="328"/>
      <c r="AT643" s="328"/>
      <c r="AU643" s="346">
        <v>277.435</v>
      </c>
      <c r="AV643" s="346">
        <v>108.143529411765</v>
      </c>
      <c r="AW643" s="346">
        <v>92.835294117647095</v>
      </c>
      <c r="AX643" s="346">
        <v>316.50090909090898</v>
      </c>
      <c r="AY643" s="346">
        <v>729.65823529411705</v>
      </c>
      <c r="AZ643" s="346"/>
      <c r="BA643" s="4"/>
    </row>
    <row r="644" spans="2:53">
      <c r="B644" s="11" t="s">
        <v>354</v>
      </c>
      <c r="C644" s="11"/>
      <c r="D644" s="70" t="s">
        <v>350</v>
      </c>
      <c r="E644" s="11">
        <v>87</v>
      </c>
      <c r="F644" s="11">
        <v>47</v>
      </c>
      <c r="G644" s="11">
        <v>15</v>
      </c>
      <c r="H644" s="11">
        <v>24</v>
      </c>
      <c r="I644" s="11">
        <v>35</v>
      </c>
      <c r="J644" s="11"/>
      <c r="M644" s="327">
        <v>15118.64</v>
      </c>
      <c r="N644" s="327">
        <v>9572.7000000000007</v>
      </c>
      <c r="O644" s="327">
        <v>2518.54</v>
      </c>
      <c r="P644" s="327">
        <v>3901.31</v>
      </c>
      <c r="Q644" s="327">
        <v>49113.18</v>
      </c>
      <c r="R644" s="327"/>
      <c r="S644" s="328"/>
      <c r="T644" s="328"/>
      <c r="U644" s="327">
        <v>142.628679245283</v>
      </c>
      <c r="V644" s="327">
        <v>90.308490566037804</v>
      </c>
      <c r="W644" s="327">
        <v>62.963500000000003</v>
      </c>
      <c r="X644" s="327">
        <v>39.013100000000001</v>
      </c>
      <c r="Y644" s="327">
        <v>486.26910891089102</v>
      </c>
      <c r="Z644" s="327"/>
      <c r="AA644" s="4"/>
      <c r="AB644" s="11" t="s">
        <v>321</v>
      </c>
      <c r="AC644" s="11"/>
      <c r="AD644" s="70" t="s">
        <v>319</v>
      </c>
      <c r="AE644" s="24">
        <v>237</v>
      </c>
      <c r="AF644" s="24">
        <v>118</v>
      </c>
      <c r="AG644" s="24">
        <v>73</v>
      </c>
      <c r="AH644" s="24">
        <v>65</v>
      </c>
      <c r="AI644" s="24">
        <v>51</v>
      </c>
      <c r="AJ644" s="24"/>
      <c r="AK644" s="4"/>
      <c r="AL644" s="4"/>
      <c r="AM644" s="346">
        <v>91676.04</v>
      </c>
      <c r="AN644" s="346">
        <v>17607.18</v>
      </c>
      <c r="AO644" s="346">
        <v>10472.56</v>
      </c>
      <c r="AP644" s="346">
        <v>8332.1200000000008</v>
      </c>
      <c r="AQ644" s="346">
        <v>40654.699999999997</v>
      </c>
      <c r="AR644" s="346"/>
      <c r="AS644" s="328"/>
      <c r="AT644" s="328"/>
      <c r="AU644" s="346">
        <v>375.72147540983599</v>
      </c>
      <c r="AV644" s="346">
        <v>72.160573770491794</v>
      </c>
      <c r="AW644" s="346">
        <v>45.140344827586198</v>
      </c>
      <c r="AX644" s="346">
        <v>35.607350427350397</v>
      </c>
      <c r="AY644" s="346">
        <v>172.998723404255</v>
      </c>
      <c r="AZ644" s="346"/>
      <c r="BA644" s="4"/>
    </row>
    <row r="645" spans="2:53">
      <c r="B645" s="11" t="s">
        <v>294</v>
      </c>
      <c r="C645" s="11"/>
      <c r="D645" s="70" t="s">
        <v>295</v>
      </c>
      <c r="E645" s="11">
        <v>944</v>
      </c>
      <c r="F645" s="11">
        <v>607</v>
      </c>
      <c r="G645" s="11">
        <v>480</v>
      </c>
      <c r="H645" s="11">
        <v>418</v>
      </c>
      <c r="I645" s="11">
        <v>448</v>
      </c>
      <c r="J645" s="11"/>
      <c r="M645" s="327">
        <v>164079.45000000001</v>
      </c>
      <c r="N645" s="327">
        <v>97052.11</v>
      </c>
      <c r="O645" s="327">
        <v>69564.320000000007</v>
      </c>
      <c r="P645" s="327">
        <v>70390.23</v>
      </c>
      <c r="Q645" s="327">
        <v>682456.42</v>
      </c>
      <c r="R645" s="327"/>
      <c r="S645" s="328"/>
      <c r="T645" s="328"/>
      <c r="U645" s="327">
        <v>152.632046511628</v>
      </c>
      <c r="V645" s="327">
        <v>90.281032558139501</v>
      </c>
      <c r="W645" s="327">
        <v>67.2119033816425</v>
      </c>
      <c r="X645" s="327">
        <v>68.207587209302304</v>
      </c>
      <c r="Y645" s="327">
        <v>661.93639185256995</v>
      </c>
      <c r="Z645" s="327"/>
      <c r="AA645" s="4"/>
      <c r="AB645" s="11" t="s">
        <v>506</v>
      </c>
      <c r="AC645" s="11"/>
      <c r="AD645" s="70" t="s">
        <v>504</v>
      </c>
      <c r="AE645" s="24">
        <v>12</v>
      </c>
      <c r="AF645" s="24">
        <v>7</v>
      </c>
      <c r="AG645" s="24">
        <v>6</v>
      </c>
      <c r="AH645" s="24">
        <v>6</v>
      </c>
      <c r="AI645" s="24">
        <v>4</v>
      </c>
      <c r="AJ645" s="24"/>
      <c r="AK645" s="4"/>
      <c r="AL645" s="4"/>
      <c r="AM645" s="346">
        <v>708.71</v>
      </c>
      <c r="AN645" s="346">
        <v>181.17</v>
      </c>
      <c r="AO645" s="346">
        <v>140.61000000000001</v>
      </c>
      <c r="AP645" s="346">
        <v>143.88999999999999</v>
      </c>
      <c r="AQ645" s="346">
        <v>734.28</v>
      </c>
      <c r="AR645" s="346"/>
      <c r="AS645" s="328"/>
      <c r="AT645" s="328"/>
      <c r="AU645" s="346">
        <v>59.059166666666698</v>
      </c>
      <c r="AV645" s="346">
        <v>15.0975</v>
      </c>
      <c r="AW645" s="346">
        <v>11.717499999999999</v>
      </c>
      <c r="AX645" s="346">
        <v>11.990833333333301</v>
      </c>
      <c r="AY645" s="346">
        <v>61.19</v>
      </c>
      <c r="AZ645" s="346"/>
      <c r="BA645" s="4"/>
    </row>
    <row r="646" spans="2:53">
      <c r="B646" s="11" t="s">
        <v>245</v>
      </c>
      <c r="C646" s="11"/>
      <c r="D646" s="70" t="s">
        <v>237</v>
      </c>
      <c r="E646" s="11">
        <v>72</v>
      </c>
      <c r="F646" s="11">
        <v>37</v>
      </c>
      <c r="G646" s="11">
        <v>30</v>
      </c>
      <c r="H646" s="11">
        <v>26</v>
      </c>
      <c r="I646" s="11">
        <v>24</v>
      </c>
      <c r="J646" s="11"/>
      <c r="M646" s="327">
        <v>17277.8</v>
      </c>
      <c r="N646" s="327">
        <v>14775.81</v>
      </c>
      <c r="O646" s="327">
        <v>4933.28</v>
      </c>
      <c r="P646" s="327">
        <v>3008.23</v>
      </c>
      <c r="Q646" s="327">
        <v>36946.32</v>
      </c>
      <c r="R646" s="327"/>
      <c r="S646" s="328"/>
      <c r="T646" s="328"/>
      <c r="U646" s="327">
        <v>221.51025641025601</v>
      </c>
      <c r="V646" s="327">
        <v>189.43346153846201</v>
      </c>
      <c r="W646" s="327">
        <v>65.777066666666698</v>
      </c>
      <c r="X646" s="327">
        <v>40.651756756756797</v>
      </c>
      <c r="Y646" s="327">
        <v>551.43761194029798</v>
      </c>
      <c r="Z646" s="327"/>
      <c r="AA646" s="4"/>
      <c r="AB646" s="11" t="s">
        <v>323</v>
      </c>
      <c r="AC646" s="11"/>
      <c r="AD646" s="70" t="s">
        <v>324</v>
      </c>
      <c r="AE646" s="24">
        <v>20</v>
      </c>
      <c r="AF646" s="24">
        <v>14</v>
      </c>
      <c r="AG646" s="24">
        <v>11</v>
      </c>
      <c r="AH646" s="24">
        <v>10</v>
      </c>
      <c r="AI646" s="24">
        <v>9</v>
      </c>
      <c r="AJ646" s="24"/>
      <c r="AK646" s="4"/>
      <c r="AL646" s="4"/>
      <c r="AM646" s="346">
        <v>3873.3</v>
      </c>
      <c r="AN646" s="346">
        <v>1293.24</v>
      </c>
      <c r="AO646" s="346">
        <v>1150.75</v>
      </c>
      <c r="AP646" s="346">
        <v>1074.01</v>
      </c>
      <c r="AQ646" s="346">
        <v>24903.9</v>
      </c>
      <c r="AR646" s="346"/>
      <c r="AS646" s="328"/>
      <c r="AT646" s="328"/>
      <c r="AU646" s="346">
        <v>193.66499999999999</v>
      </c>
      <c r="AV646" s="346">
        <v>64.662000000000006</v>
      </c>
      <c r="AW646" s="346">
        <v>57.537500000000001</v>
      </c>
      <c r="AX646" s="346">
        <v>53.700499999999998</v>
      </c>
      <c r="AY646" s="346">
        <v>1245.1949999999999</v>
      </c>
      <c r="AZ646" s="346"/>
      <c r="BA646" s="4"/>
    </row>
    <row r="647" spans="2:53">
      <c r="B647" s="11" t="s">
        <v>661</v>
      </c>
      <c r="C647" s="11"/>
      <c r="D647" s="70" t="s">
        <v>302</v>
      </c>
      <c r="E647" s="11">
        <v>8</v>
      </c>
      <c r="F647" s="11">
        <v>1</v>
      </c>
      <c r="G647" s="11">
        <v>1</v>
      </c>
      <c r="H647" s="11"/>
      <c r="I647" s="11"/>
      <c r="J647" s="11"/>
      <c r="M647" s="327">
        <v>560.62</v>
      </c>
      <c r="N647" s="327">
        <v>94.51</v>
      </c>
      <c r="O647" s="327">
        <v>15</v>
      </c>
      <c r="P647" s="327">
        <v>0</v>
      </c>
      <c r="Q647" s="327">
        <v>0</v>
      </c>
      <c r="R647" s="327"/>
      <c r="S647" s="328"/>
      <c r="T647" s="328"/>
      <c r="U647" s="327">
        <v>70.077500000000001</v>
      </c>
      <c r="V647" s="327">
        <v>11.813750000000001</v>
      </c>
      <c r="W647" s="327">
        <v>3.75</v>
      </c>
      <c r="X647" s="327">
        <v>0</v>
      </c>
      <c r="Y647" s="327">
        <v>0</v>
      </c>
      <c r="Z647" s="327"/>
      <c r="AA647" s="4"/>
      <c r="AB647" s="11" t="s">
        <v>436</v>
      </c>
      <c r="AC647" s="11"/>
      <c r="AD647" s="70" t="s">
        <v>432</v>
      </c>
      <c r="AE647" s="24">
        <v>46</v>
      </c>
      <c r="AF647" s="24">
        <v>22</v>
      </c>
      <c r="AG647" s="24">
        <v>17</v>
      </c>
      <c r="AH647" s="24">
        <v>11</v>
      </c>
      <c r="AI647" s="24">
        <v>5</v>
      </c>
      <c r="AJ647" s="24"/>
      <c r="AK647" s="4"/>
      <c r="AL647" s="4"/>
      <c r="AM647" s="346">
        <v>18252.53</v>
      </c>
      <c r="AN647" s="346">
        <v>4592</v>
      </c>
      <c r="AO647" s="346">
        <v>3157.82</v>
      </c>
      <c r="AP647" s="346">
        <v>3371.88</v>
      </c>
      <c r="AQ647" s="346">
        <v>1461.16</v>
      </c>
      <c r="AR647" s="346"/>
      <c r="AS647" s="328"/>
      <c r="AT647" s="328"/>
      <c r="AU647" s="346">
        <v>372.50061224489798</v>
      </c>
      <c r="AV647" s="346">
        <v>93.714285714285694</v>
      </c>
      <c r="AW647" s="346">
        <v>70.173777777777801</v>
      </c>
      <c r="AX647" s="346">
        <v>73.301739130434797</v>
      </c>
      <c r="AY647" s="346">
        <v>31.764347826087</v>
      </c>
      <c r="AZ647" s="346"/>
      <c r="BA647" s="4"/>
    </row>
    <row r="648" spans="2:53">
      <c r="B648" s="11" t="s">
        <v>206</v>
      </c>
      <c r="C648" s="11"/>
      <c r="D648" s="70" t="s">
        <v>193</v>
      </c>
      <c r="E648" s="11">
        <v>1</v>
      </c>
      <c r="F648" s="11">
        <v>1</v>
      </c>
      <c r="G648" s="11">
        <v>1</v>
      </c>
      <c r="H648" s="11">
        <v>1</v>
      </c>
      <c r="I648" s="11"/>
      <c r="J648" s="11"/>
      <c r="M648" s="327">
        <v>65.19</v>
      </c>
      <c r="N648" s="327">
        <v>50.25</v>
      </c>
      <c r="O648" s="327">
        <v>41.24</v>
      </c>
      <c r="P648" s="327">
        <v>45.37</v>
      </c>
      <c r="Q648" s="327">
        <v>0</v>
      </c>
      <c r="R648" s="327"/>
      <c r="S648" s="328"/>
      <c r="T648" s="328"/>
      <c r="U648" s="327">
        <v>65.19</v>
      </c>
      <c r="V648" s="327">
        <v>50.25</v>
      </c>
      <c r="W648" s="327">
        <v>41.24</v>
      </c>
      <c r="X648" s="327">
        <v>45.37</v>
      </c>
      <c r="Y648" s="327">
        <v>0</v>
      </c>
      <c r="Z648" s="327"/>
      <c r="AA648" s="4"/>
      <c r="AB648" s="11" t="s">
        <v>327</v>
      </c>
      <c r="AC648" s="11"/>
      <c r="AD648" s="70" t="s">
        <v>1302</v>
      </c>
      <c r="AE648" s="24"/>
      <c r="AF648" s="24">
        <v>1</v>
      </c>
      <c r="AG648" s="24">
        <v>1</v>
      </c>
      <c r="AH648" s="24"/>
      <c r="AI648" s="24"/>
      <c r="AJ648" s="24"/>
      <c r="AK648" s="4"/>
      <c r="AL648" s="4"/>
      <c r="AM648" s="346">
        <v>0</v>
      </c>
      <c r="AN648" s="346">
        <v>97.46</v>
      </c>
      <c r="AO648" s="346">
        <v>103.02</v>
      </c>
      <c r="AP648" s="346">
        <v>0</v>
      </c>
      <c r="AQ648" s="346">
        <v>0</v>
      </c>
      <c r="AR648" s="346"/>
      <c r="AS648" s="328"/>
      <c r="AT648" s="328"/>
      <c r="AU648" s="346">
        <v>0</v>
      </c>
      <c r="AV648" s="346">
        <v>97.46</v>
      </c>
      <c r="AW648" s="346">
        <v>103.02</v>
      </c>
      <c r="AX648" s="346">
        <v>0</v>
      </c>
      <c r="AY648" s="346">
        <v>0</v>
      </c>
      <c r="AZ648" s="346"/>
      <c r="BA648" s="4"/>
    </row>
    <row r="649" spans="2:53">
      <c r="B649" s="11" t="s">
        <v>206</v>
      </c>
      <c r="C649" s="11"/>
      <c r="D649" s="70" t="s">
        <v>204</v>
      </c>
      <c r="E649" s="11">
        <v>187</v>
      </c>
      <c r="F649" s="11">
        <v>120</v>
      </c>
      <c r="G649" s="11">
        <v>101</v>
      </c>
      <c r="H649" s="11">
        <v>96</v>
      </c>
      <c r="I649" s="11">
        <v>105</v>
      </c>
      <c r="J649" s="11"/>
      <c r="M649" s="327">
        <v>25924.32</v>
      </c>
      <c r="N649" s="327">
        <v>14581.17</v>
      </c>
      <c r="O649" s="327">
        <v>11720.32</v>
      </c>
      <c r="P649" s="327">
        <v>11304.33</v>
      </c>
      <c r="Q649" s="327">
        <v>103642.17</v>
      </c>
      <c r="R649" s="327"/>
      <c r="S649" s="328"/>
      <c r="T649" s="328"/>
      <c r="U649" s="327">
        <v>119.46691244239599</v>
      </c>
      <c r="V649" s="327">
        <v>67.194331797234994</v>
      </c>
      <c r="W649" s="327">
        <v>55.811047619047599</v>
      </c>
      <c r="X649" s="327">
        <v>54.0877033492823</v>
      </c>
      <c r="Y649" s="327">
        <v>503.11733009708701</v>
      </c>
      <c r="Z649" s="327"/>
      <c r="AA649" s="4"/>
      <c r="AB649" s="11" t="s">
        <v>327</v>
      </c>
      <c r="AC649" s="11"/>
      <c r="AD649" s="70" t="s">
        <v>326</v>
      </c>
      <c r="AE649" s="24">
        <v>79</v>
      </c>
      <c r="AF649" s="24">
        <v>46</v>
      </c>
      <c r="AG649" s="24">
        <v>25</v>
      </c>
      <c r="AH649" s="24">
        <v>13</v>
      </c>
      <c r="AI649" s="24">
        <v>13</v>
      </c>
      <c r="AJ649" s="24"/>
      <c r="AK649" s="4"/>
      <c r="AL649" s="4"/>
      <c r="AM649" s="346">
        <v>45943.34</v>
      </c>
      <c r="AN649" s="346">
        <v>20226.009999999998</v>
      </c>
      <c r="AO649" s="346">
        <v>5146.18</v>
      </c>
      <c r="AP649" s="346">
        <v>2105.92</v>
      </c>
      <c r="AQ649" s="346">
        <v>13937.18</v>
      </c>
      <c r="AR649" s="346"/>
      <c r="AS649" s="328"/>
      <c r="AT649" s="328"/>
      <c r="AU649" s="346">
        <v>574.29174999999998</v>
      </c>
      <c r="AV649" s="346">
        <v>252.82512500000001</v>
      </c>
      <c r="AW649" s="346">
        <v>65.976666666666702</v>
      </c>
      <c r="AX649" s="346">
        <v>28.0789333333333</v>
      </c>
      <c r="AY649" s="346">
        <v>185.82906666666699</v>
      </c>
      <c r="AZ649" s="346"/>
      <c r="BA649" s="4"/>
    </row>
    <row r="650" spans="2:53">
      <c r="B650" s="11" t="s">
        <v>344</v>
      </c>
      <c r="C650" s="11"/>
      <c r="D650" s="70" t="s">
        <v>338</v>
      </c>
      <c r="E650" s="11">
        <v>19</v>
      </c>
      <c r="F650" s="11">
        <v>7</v>
      </c>
      <c r="G650" s="11">
        <v>4</v>
      </c>
      <c r="H650" s="11">
        <v>4</v>
      </c>
      <c r="I650" s="11">
        <v>3</v>
      </c>
      <c r="J650" s="11"/>
      <c r="M650" s="327">
        <v>3066.31</v>
      </c>
      <c r="N650" s="327">
        <v>1420.65</v>
      </c>
      <c r="O650" s="327">
        <v>746.4</v>
      </c>
      <c r="P650" s="327">
        <v>867.57</v>
      </c>
      <c r="Q650" s="327">
        <v>7238.81</v>
      </c>
      <c r="R650" s="327"/>
      <c r="S650" s="328"/>
      <c r="T650" s="328"/>
      <c r="U650" s="327">
        <v>161.38473684210501</v>
      </c>
      <c r="V650" s="327">
        <v>74.771052631578996</v>
      </c>
      <c r="W650" s="327">
        <v>39.284210526315803</v>
      </c>
      <c r="X650" s="327">
        <v>45.661578947368398</v>
      </c>
      <c r="Y650" s="327">
        <v>380.99</v>
      </c>
      <c r="Z650" s="327"/>
      <c r="AA650" s="4"/>
      <c r="AB650" s="11"/>
      <c r="AC650" s="11"/>
      <c r="AD650" s="70"/>
      <c r="AE650" s="24"/>
      <c r="AF650" s="24"/>
      <c r="AG650" s="24"/>
      <c r="AH650" s="24"/>
      <c r="AI650" s="24"/>
      <c r="AJ650" s="24"/>
      <c r="AK650" s="4"/>
      <c r="AL650" s="4"/>
      <c r="AM650" s="346"/>
      <c r="AN650" s="346"/>
      <c r="AO650" s="346"/>
      <c r="AP650" s="346"/>
      <c r="AQ650" s="346"/>
      <c r="AR650" s="346"/>
      <c r="AS650" s="328"/>
      <c r="AT650" s="328"/>
      <c r="AU650" s="346"/>
      <c r="AV650" s="346"/>
      <c r="AW650" s="346"/>
      <c r="AX650" s="346"/>
      <c r="AY650" s="346"/>
      <c r="AZ650" s="346"/>
      <c r="BA650" s="4"/>
    </row>
    <row r="651" spans="2:53">
      <c r="B651" s="11" t="s">
        <v>418</v>
      </c>
      <c r="C651" s="11"/>
      <c r="D651" s="70" t="s">
        <v>419</v>
      </c>
      <c r="E651" s="11">
        <v>48</v>
      </c>
      <c r="F651" s="11">
        <v>26</v>
      </c>
      <c r="G651" s="11">
        <v>18</v>
      </c>
      <c r="H651" s="11">
        <v>15</v>
      </c>
      <c r="I651" s="11">
        <v>17</v>
      </c>
      <c r="J651" s="11"/>
      <c r="M651" s="327">
        <v>9650.19</v>
      </c>
      <c r="N651" s="327">
        <v>4490.41</v>
      </c>
      <c r="O651" s="327">
        <v>2152.2199999999998</v>
      </c>
      <c r="P651" s="327">
        <v>3229.59</v>
      </c>
      <c r="Q651" s="327">
        <v>11762.15</v>
      </c>
      <c r="R651" s="327"/>
      <c r="S651" s="328"/>
      <c r="T651" s="328"/>
      <c r="U651" s="327">
        <v>175.458</v>
      </c>
      <c r="V651" s="327">
        <v>81.643818181818204</v>
      </c>
      <c r="W651" s="327">
        <v>39.131272727272702</v>
      </c>
      <c r="X651" s="327">
        <v>59.807222222222201</v>
      </c>
      <c r="Y651" s="327">
        <v>217.817592592593</v>
      </c>
      <c r="Z651" s="327"/>
      <c r="AA651" s="4"/>
      <c r="AB651" s="11"/>
      <c r="AC651" s="11"/>
      <c r="AD651" s="70"/>
      <c r="AE651" s="24"/>
      <c r="AF651" s="24"/>
      <c r="AG651" s="24"/>
      <c r="AH651" s="24"/>
      <c r="AI651" s="24"/>
      <c r="AJ651" s="24"/>
      <c r="AK651" s="4"/>
      <c r="AL651" s="4"/>
      <c r="AM651" s="346"/>
      <c r="AN651" s="346"/>
      <c r="AO651" s="346"/>
      <c r="AP651" s="346"/>
      <c r="AQ651" s="346"/>
      <c r="AR651" s="346"/>
      <c r="AS651" s="328"/>
      <c r="AT651" s="328"/>
      <c r="AU651" s="346"/>
      <c r="AV651" s="346"/>
      <c r="AW651" s="346"/>
      <c r="AX651" s="346"/>
      <c r="AY651" s="346"/>
      <c r="AZ651" s="346"/>
      <c r="BA651" s="4"/>
    </row>
    <row r="652" spans="2:53">
      <c r="B652" s="11" t="s">
        <v>300</v>
      </c>
      <c r="C652" s="11"/>
      <c r="D652" s="70" t="s">
        <v>297</v>
      </c>
      <c r="E652" s="11">
        <v>1910</v>
      </c>
      <c r="F652" s="11">
        <v>1368</v>
      </c>
      <c r="G652" s="11">
        <v>747</v>
      </c>
      <c r="H652" s="11">
        <v>994</v>
      </c>
      <c r="I652" s="11">
        <v>1012</v>
      </c>
      <c r="J652" s="11"/>
      <c r="M652" s="327">
        <v>301345.60000000102</v>
      </c>
      <c r="N652" s="327">
        <v>198178.07</v>
      </c>
      <c r="O652" s="327">
        <v>93174.42</v>
      </c>
      <c r="P652" s="327">
        <v>176909.83</v>
      </c>
      <c r="Q652" s="327">
        <v>1249044.21</v>
      </c>
      <c r="R652" s="327"/>
      <c r="S652" s="328"/>
      <c r="T652" s="328"/>
      <c r="U652" s="327">
        <v>123.401146601147</v>
      </c>
      <c r="V652" s="327">
        <v>81.1540008190008</v>
      </c>
      <c r="W652" s="327">
        <v>56.196875753920402</v>
      </c>
      <c r="X652" s="327">
        <v>75.667164242942704</v>
      </c>
      <c r="Y652" s="327">
        <v>537.22331612903201</v>
      </c>
      <c r="Z652" s="327"/>
      <c r="AA652" s="4"/>
      <c r="AB652" s="11"/>
      <c r="AC652" s="11"/>
      <c r="AD652" s="70"/>
      <c r="AE652" s="24"/>
      <c r="AF652" s="24"/>
      <c r="AG652" s="24"/>
      <c r="AH652" s="24"/>
      <c r="AI652" s="24"/>
      <c r="AJ652" s="24"/>
      <c r="AK652" s="4"/>
      <c r="AL652" s="4"/>
      <c r="AM652" s="346"/>
      <c r="AN652" s="346"/>
      <c r="AO652" s="346"/>
      <c r="AP652" s="346"/>
      <c r="AQ652" s="346"/>
      <c r="AR652" s="346"/>
      <c r="AS652" s="328"/>
      <c r="AT652" s="328"/>
      <c r="AU652" s="346"/>
      <c r="AV652" s="346"/>
      <c r="AW652" s="346"/>
      <c r="AX652" s="346"/>
      <c r="AY652" s="346"/>
      <c r="AZ652" s="346"/>
      <c r="BA652" s="4"/>
    </row>
    <row r="653" spans="2:53">
      <c r="B653" s="11" t="s">
        <v>210</v>
      </c>
      <c r="C653" s="11"/>
      <c r="D653" s="70" t="s">
        <v>208</v>
      </c>
      <c r="E653" s="11">
        <v>1397</v>
      </c>
      <c r="F653" s="11">
        <v>775</v>
      </c>
      <c r="G653" s="11">
        <v>428</v>
      </c>
      <c r="H653" s="11">
        <v>542</v>
      </c>
      <c r="I653" s="11">
        <v>620</v>
      </c>
      <c r="J653" s="11"/>
      <c r="M653" s="327">
        <v>261720.71</v>
      </c>
      <c r="N653" s="327">
        <v>125618.17</v>
      </c>
      <c r="O653" s="327">
        <v>61126.81</v>
      </c>
      <c r="P653" s="327">
        <v>93840.49</v>
      </c>
      <c r="Q653" s="327">
        <v>815567.57</v>
      </c>
      <c r="R653" s="327"/>
      <c r="S653" s="328"/>
      <c r="T653" s="328"/>
      <c r="U653" s="327">
        <v>165.54124604680601</v>
      </c>
      <c r="V653" s="327">
        <v>79.454882985452201</v>
      </c>
      <c r="W653" s="327">
        <v>57.234840823970003</v>
      </c>
      <c r="X653" s="327">
        <v>64.230314852840493</v>
      </c>
      <c r="Y653" s="327">
        <v>535.85254270696396</v>
      </c>
      <c r="Z653" s="327"/>
      <c r="AA653" s="4"/>
      <c r="AB653" s="11"/>
      <c r="AC653" s="11"/>
      <c r="AD653" s="70"/>
      <c r="AE653" s="24"/>
      <c r="AF653" s="24"/>
      <c r="AG653" s="24"/>
      <c r="AH653" s="24"/>
      <c r="AI653" s="24"/>
      <c r="AJ653" s="24"/>
      <c r="AK653" s="4"/>
      <c r="AL653" s="4"/>
      <c r="AM653" s="346"/>
      <c r="AN653" s="346"/>
      <c r="AO653" s="346"/>
      <c r="AP653" s="346"/>
      <c r="AQ653" s="346"/>
      <c r="AR653" s="346"/>
      <c r="AS653" s="328"/>
      <c r="AT653" s="328"/>
      <c r="AU653" s="346"/>
      <c r="AV653" s="346"/>
      <c r="AW653" s="346"/>
      <c r="AX653" s="346"/>
      <c r="AY653" s="346"/>
      <c r="AZ653" s="346"/>
      <c r="BA653" s="4"/>
    </row>
    <row r="654" spans="2:53">
      <c r="B654" s="11" t="s">
        <v>210</v>
      </c>
      <c r="C654" s="11"/>
      <c r="D654" s="70" t="s">
        <v>284</v>
      </c>
      <c r="E654" s="11">
        <v>1</v>
      </c>
      <c r="F654" s="11">
        <v>1</v>
      </c>
      <c r="G654" s="11"/>
      <c r="H654" s="11"/>
      <c r="I654" s="11"/>
      <c r="J654" s="11"/>
      <c r="M654" s="327">
        <v>157.58000000000001</v>
      </c>
      <c r="N654" s="327">
        <v>15.07</v>
      </c>
      <c r="O654" s="327">
        <v>0</v>
      </c>
      <c r="P654" s="327">
        <v>0</v>
      </c>
      <c r="Q654" s="327">
        <v>0</v>
      </c>
      <c r="R654" s="327"/>
      <c r="S654" s="328"/>
      <c r="T654" s="328"/>
      <c r="U654" s="327">
        <v>157.58000000000001</v>
      </c>
      <c r="V654" s="327">
        <v>15.07</v>
      </c>
      <c r="W654" s="327">
        <v>0</v>
      </c>
      <c r="X654" s="327">
        <v>0</v>
      </c>
      <c r="Y654" s="327">
        <v>0</v>
      </c>
      <c r="Z654" s="327"/>
      <c r="AA654" s="4"/>
      <c r="AB654" s="11"/>
      <c r="AC654" s="11"/>
      <c r="AD654" s="70"/>
      <c r="AE654" s="24"/>
      <c r="AF654" s="24"/>
      <c r="AG654" s="24"/>
      <c r="AH654" s="24"/>
      <c r="AI654" s="24"/>
      <c r="AJ654" s="24"/>
      <c r="AK654" s="4"/>
      <c r="AL654" s="4"/>
      <c r="AM654" s="346"/>
      <c r="AN654" s="346"/>
      <c r="AO654" s="346"/>
      <c r="AP654" s="346"/>
      <c r="AQ654" s="346"/>
      <c r="AR654" s="346"/>
      <c r="AS654" s="328"/>
      <c r="AT654" s="328"/>
      <c r="AU654" s="346"/>
      <c r="AV654" s="346"/>
      <c r="AW654" s="346"/>
      <c r="AX654" s="346"/>
      <c r="AY654" s="346"/>
      <c r="AZ654" s="346"/>
      <c r="BA654" s="4"/>
    </row>
    <row r="655" spans="2:53">
      <c r="B655" s="11" t="s">
        <v>613</v>
      </c>
      <c r="C655" s="11"/>
      <c r="D655" s="70" t="s">
        <v>440</v>
      </c>
      <c r="E655" s="11">
        <v>15</v>
      </c>
      <c r="F655" s="11">
        <v>5</v>
      </c>
      <c r="G655" s="11">
        <v>2</v>
      </c>
      <c r="H655" s="11">
        <v>2</v>
      </c>
      <c r="I655" s="11">
        <v>3</v>
      </c>
      <c r="J655" s="11"/>
      <c r="M655" s="327">
        <v>3162.02</v>
      </c>
      <c r="N655" s="327">
        <v>481.38</v>
      </c>
      <c r="O655" s="327">
        <v>188.27</v>
      </c>
      <c r="P655" s="327">
        <v>240.55</v>
      </c>
      <c r="Q655" s="327">
        <v>944.89</v>
      </c>
      <c r="R655" s="327"/>
      <c r="S655" s="328"/>
      <c r="T655" s="328"/>
      <c r="U655" s="327">
        <v>186.00117647058801</v>
      </c>
      <c r="V655" s="327">
        <v>28.316470588235301</v>
      </c>
      <c r="W655" s="327">
        <v>17.115454545454501</v>
      </c>
      <c r="X655" s="327">
        <v>21.8681818181818</v>
      </c>
      <c r="Y655" s="327">
        <v>85.899090909090901</v>
      </c>
      <c r="Z655" s="327"/>
      <c r="AA655" s="4"/>
      <c r="AB655" s="11"/>
      <c r="AC655" s="11"/>
      <c r="AD655" s="70"/>
      <c r="AE655" s="24"/>
      <c r="AF655" s="24"/>
      <c r="AG655" s="24"/>
      <c r="AH655" s="24"/>
      <c r="AI655" s="24"/>
      <c r="AJ655" s="24"/>
      <c r="AK655" s="4"/>
      <c r="AL655" s="4"/>
      <c r="AM655" s="346"/>
      <c r="AN655" s="346"/>
      <c r="AO655" s="346"/>
      <c r="AP655" s="346"/>
      <c r="AQ655" s="346"/>
      <c r="AR655" s="346"/>
      <c r="AS655" s="328"/>
      <c r="AT655" s="328"/>
      <c r="AU655" s="346"/>
      <c r="AV655" s="346"/>
      <c r="AW655" s="346"/>
      <c r="AX655" s="346"/>
      <c r="AY655" s="346"/>
      <c r="AZ655" s="346"/>
      <c r="BA655" s="4"/>
    </row>
    <row r="656" spans="2:53">
      <c r="B656" s="11" t="s">
        <v>632</v>
      </c>
      <c r="C656" s="11"/>
      <c r="D656" s="70" t="s">
        <v>531</v>
      </c>
      <c r="E656" s="11">
        <v>11</v>
      </c>
      <c r="F656" s="11">
        <v>8</v>
      </c>
      <c r="G656" s="11">
        <v>5</v>
      </c>
      <c r="H656" s="11">
        <v>5</v>
      </c>
      <c r="I656" s="11">
        <v>6</v>
      </c>
      <c r="J656" s="11"/>
      <c r="M656" s="327">
        <v>434.75</v>
      </c>
      <c r="N656" s="327">
        <v>2523.86</v>
      </c>
      <c r="O656" s="327">
        <v>162.30000000000001</v>
      </c>
      <c r="P656" s="327">
        <v>293.67</v>
      </c>
      <c r="Q656" s="327">
        <v>1070.77</v>
      </c>
      <c r="R656" s="327"/>
      <c r="S656" s="328"/>
      <c r="T656" s="328"/>
      <c r="U656" s="327">
        <v>39.522727272727302</v>
      </c>
      <c r="V656" s="327">
        <v>229.44181818181801</v>
      </c>
      <c r="W656" s="327">
        <v>20.287500000000001</v>
      </c>
      <c r="X656" s="327">
        <v>36.708750000000002</v>
      </c>
      <c r="Y656" s="327">
        <v>152.96714285714299</v>
      </c>
      <c r="Z656" s="327"/>
      <c r="AA656" s="4"/>
      <c r="AB656" s="11"/>
      <c r="AC656" s="11"/>
      <c r="AD656" s="70"/>
      <c r="AE656" s="24"/>
      <c r="AF656" s="24"/>
      <c r="AG656" s="24"/>
      <c r="AH656" s="24"/>
      <c r="AI656" s="24"/>
      <c r="AJ656" s="24"/>
      <c r="AK656" s="4"/>
      <c r="AL656" s="4"/>
      <c r="AM656" s="346"/>
      <c r="AN656" s="346"/>
      <c r="AO656" s="346"/>
      <c r="AP656" s="346"/>
      <c r="AQ656" s="346"/>
      <c r="AR656" s="346"/>
      <c r="AS656" s="328"/>
      <c r="AT656" s="328"/>
      <c r="AU656" s="346"/>
      <c r="AV656" s="346"/>
      <c r="AW656" s="346"/>
      <c r="AX656" s="346"/>
      <c r="AY656" s="346"/>
      <c r="AZ656" s="346"/>
      <c r="BA656" s="4"/>
    </row>
    <row r="657" spans="2:53">
      <c r="B657" s="11" t="s">
        <v>530</v>
      </c>
      <c r="C657" s="11"/>
      <c r="D657" s="70" t="s">
        <v>531</v>
      </c>
      <c r="E657" s="11">
        <v>777</v>
      </c>
      <c r="F657" s="11">
        <v>551</v>
      </c>
      <c r="G657" s="11">
        <v>461</v>
      </c>
      <c r="H657" s="11">
        <v>391</v>
      </c>
      <c r="I657" s="11">
        <v>367</v>
      </c>
      <c r="J657" s="11"/>
      <c r="M657" s="327">
        <v>83295.219999999899</v>
      </c>
      <c r="N657" s="327">
        <v>49300.27</v>
      </c>
      <c r="O657" s="327">
        <v>37637.35</v>
      </c>
      <c r="P657" s="327">
        <v>44317.31</v>
      </c>
      <c r="Q657" s="327">
        <v>391430.28</v>
      </c>
      <c r="R657" s="327"/>
      <c r="S657" s="328"/>
      <c r="T657" s="328"/>
      <c r="U657" s="327">
        <v>98.925439429928701</v>
      </c>
      <c r="V657" s="327">
        <v>58.551389548693599</v>
      </c>
      <c r="W657" s="327">
        <v>46.812624378109398</v>
      </c>
      <c r="X657" s="327">
        <v>55.956199494949502</v>
      </c>
      <c r="Y657" s="327">
        <v>501.83369230769301</v>
      </c>
      <c r="Z657" s="327"/>
      <c r="AA657" s="4"/>
      <c r="AB657" s="11"/>
      <c r="AC657" s="11"/>
      <c r="AD657" s="70"/>
      <c r="AE657" s="24"/>
      <c r="AF657" s="24"/>
      <c r="AG657" s="24"/>
      <c r="AH657" s="24"/>
      <c r="AI657" s="24"/>
      <c r="AJ657" s="24"/>
      <c r="AK657" s="4"/>
      <c r="AL657" s="4"/>
      <c r="AM657" s="346"/>
      <c r="AN657" s="346"/>
      <c r="AO657" s="346"/>
      <c r="AP657" s="346"/>
      <c r="AQ657" s="346"/>
      <c r="AR657" s="346"/>
      <c r="AS657" s="328"/>
      <c r="AT657" s="328"/>
      <c r="AU657" s="346"/>
      <c r="AV657" s="346"/>
      <c r="AW657" s="346"/>
      <c r="AX657" s="346"/>
      <c r="AY657" s="346"/>
      <c r="AZ657" s="346"/>
      <c r="BA657" s="4"/>
    </row>
    <row r="658" spans="2:53">
      <c r="B658" s="11" t="s">
        <v>423</v>
      </c>
      <c r="C658" s="11"/>
      <c r="D658" s="70" t="s">
        <v>421</v>
      </c>
      <c r="E658" s="11">
        <v>937</v>
      </c>
      <c r="F658" s="11">
        <v>545</v>
      </c>
      <c r="G658" s="11">
        <v>406</v>
      </c>
      <c r="H658" s="11">
        <v>372</v>
      </c>
      <c r="I658" s="11">
        <v>398</v>
      </c>
      <c r="J658" s="11"/>
      <c r="M658" s="327">
        <v>183246.52</v>
      </c>
      <c r="N658" s="327">
        <v>87613.69</v>
      </c>
      <c r="O658" s="327">
        <v>49946.86</v>
      </c>
      <c r="P658" s="327">
        <v>53842.710000000101</v>
      </c>
      <c r="Q658" s="327">
        <v>615582.56999999995</v>
      </c>
      <c r="R658" s="327"/>
      <c r="S658" s="328"/>
      <c r="T658" s="328"/>
      <c r="U658" s="327">
        <v>175.187877629063</v>
      </c>
      <c r="V658" s="327">
        <v>83.760697896749605</v>
      </c>
      <c r="W658" s="327">
        <v>49.896963036963001</v>
      </c>
      <c r="X658" s="327">
        <v>54.3316952573159</v>
      </c>
      <c r="Y658" s="327">
        <v>620.54694556451602</v>
      </c>
      <c r="Z658" s="327"/>
      <c r="AA658" s="4"/>
      <c r="AB658" s="11"/>
      <c r="AC658" s="11"/>
      <c r="AD658" s="70"/>
      <c r="AE658" s="24"/>
      <c r="AF658" s="24"/>
      <c r="AG658" s="24"/>
      <c r="AH658" s="24"/>
      <c r="AI658" s="24"/>
      <c r="AJ658" s="24"/>
      <c r="AK658" s="4"/>
      <c r="AL658" s="4"/>
      <c r="AM658" s="346"/>
      <c r="AN658" s="346"/>
      <c r="AO658" s="346"/>
      <c r="AP658" s="346"/>
      <c r="AQ658" s="346"/>
      <c r="AR658" s="346"/>
      <c r="AS658" s="328"/>
      <c r="AT658" s="328"/>
      <c r="AU658" s="346"/>
      <c r="AV658" s="346"/>
      <c r="AW658" s="346"/>
      <c r="AX658" s="346"/>
      <c r="AY658" s="346"/>
      <c r="AZ658" s="346"/>
      <c r="BA658" s="4"/>
    </row>
    <row r="659" spans="2:53">
      <c r="B659" s="11" t="s">
        <v>305</v>
      </c>
      <c r="C659" s="11"/>
      <c r="D659" s="70" t="s">
        <v>302</v>
      </c>
      <c r="E659" s="11">
        <v>270</v>
      </c>
      <c r="F659" s="11">
        <v>158</v>
      </c>
      <c r="G659" s="11">
        <v>121</v>
      </c>
      <c r="H659" s="11">
        <v>109</v>
      </c>
      <c r="I659" s="11">
        <v>126</v>
      </c>
      <c r="J659" s="11"/>
      <c r="M659" s="327">
        <v>57051.11</v>
      </c>
      <c r="N659" s="327">
        <v>28711.97</v>
      </c>
      <c r="O659" s="327">
        <v>21170.400000000001</v>
      </c>
      <c r="P659" s="327">
        <v>22606.9</v>
      </c>
      <c r="Q659" s="327">
        <v>252062.69</v>
      </c>
      <c r="R659" s="327"/>
      <c r="S659" s="328"/>
      <c r="T659" s="328"/>
      <c r="U659" s="327">
        <v>178.28471875</v>
      </c>
      <c r="V659" s="327">
        <v>89.724906250000004</v>
      </c>
      <c r="W659" s="327">
        <v>68.958957654723093</v>
      </c>
      <c r="X659" s="327">
        <v>74.364802631578897</v>
      </c>
      <c r="Y659" s="327">
        <v>826.43504918032795</v>
      </c>
      <c r="Z659" s="327"/>
      <c r="AA659" s="4"/>
      <c r="AB659" s="11"/>
      <c r="AC659" s="11"/>
      <c r="AD659" s="70"/>
      <c r="AE659" s="24"/>
      <c r="AF659" s="24"/>
      <c r="AG659" s="24"/>
      <c r="AH659" s="24"/>
      <c r="AI659" s="24"/>
      <c r="AJ659" s="24"/>
      <c r="AK659" s="4"/>
      <c r="AL659" s="4"/>
      <c r="AM659" s="346"/>
      <c r="AN659" s="346"/>
      <c r="AO659" s="346"/>
      <c r="AP659" s="346"/>
      <c r="AQ659" s="346"/>
      <c r="AR659" s="346"/>
      <c r="AS659" s="328"/>
      <c r="AT659" s="328"/>
      <c r="AU659" s="346"/>
      <c r="AV659" s="346"/>
      <c r="AW659" s="346"/>
      <c r="AX659" s="346"/>
      <c r="AY659" s="346"/>
      <c r="AZ659" s="346"/>
      <c r="BA659" s="4"/>
    </row>
    <row r="660" spans="2:53">
      <c r="B660" s="11" t="s">
        <v>554</v>
      </c>
      <c r="C660" s="11"/>
      <c r="D660" s="70" t="s">
        <v>523</v>
      </c>
      <c r="E660" s="11">
        <v>104</v>
      </c>
      <c r="F660" s="11">
        <v>75</v>
      </c>
      <c r="G660" s="11">
        <v>55</v>
      </c>
      <c r="H660" s="11">
        <v>41</v>
      </c>
      <c r="I660" s="11">
        <v>57</v>
      </c>
      <c r="J660" s="11"/>
      <c r="M660" s="327">
        <v>18881.21</v>
      </c>
      <c r="N660" s="327">
        <v>12983.65</v>
      </c>
      <c r="O660" s="327">
        <v>9013.7000000000007</v>
      </c>
      <c r="P660" s="327">
        <v>7575.45</v>
      </c>
      <c r="Q660" s="327">
        <v>135347.31</v>
      </c>
      <c r="R660" s="327"/>
      <c r="S660" s="328"/>
      <c r="T660" s="328"/>
      <c r="U660" s="327">
        <v>154.764016393443</v>
      </c>
      <c r="V660" s="327">
        <v>106.42336065573799</v>
      </c>
      <c r="W660" s="327">
        <v>80.4794642857143</v>
      </c>
      <c r="X660" s="327">
        <v>85.1174157303371</v>
      </c>
      <c r="Y660" s="327">
        <v>1156.8146153846201</v>
      </c>
      <c r="Z660" s="327"/>
      <c r="AA660" s="4"/>
      <c r="AB660" s="11"/>
      <c r="AC660" s="11"/>
      <c r="AD660" s="70"/>
      <c r="AE660" s="24"/>
      <c r="AF660" s="24"/>
      <c r="AG660" s="24"/>
      <c r="AH660" s="24"/>
      <c r="AI660" s="24"/>
      <c r="AJ660" s="24"/>
      <c r="AK660" s="4"/>
      <c r="AL660" s="4"/>
      <c r="AM660" s="346"/>
      <c r="AN660" s="346"/>
      <c r="AO660" s="346"/>
      <c r="AP660" s="346"/>
      <c r="AQ660" s="346"/>
      <c r="AR660" s="346"/>
      <c r="AS660" s="328"/>
      <c r="AT660" s="328"/>
      <c r="AU660" s="346"/>
      <c r="AV660" s="346"/>
      <c r="AW660" s="346"/>
      <c r="AX660" s="346"/>
      <c r="AY660" s="346"/>
      <c r="AZ660" s="346"/>
      <c r="BA660" s="4"/>
    </row>
    <row r="661" spans="2:53">
      <c r="B661" s="11" t="s">
        <v>554</v>
      </c>
      <c r="C661" s="11"/>
      <c r="D661" s="70" t="s">
        <v>1287</v>
      </c>
      <c r="E661" s="11">
        <v>2</v>
      </c>
      <c r="F661" s="11"/>
      <c r="G661" s="11"/>
      <c r="H661" s="11"/>
      <c r="I661" s="11"/>
      <c r="J661" s="11"/>
      <c r="M661" s="327">
        <v>603.36</v>
      </c>
      <c r="N661" s="327">
        <v>0</v>
      </c>
      <c r="O661" s="327">
        <v>0</v>
      </c>
      <c r="P661" s="327">
        <v>0</v>
      </c>
      <c r="Q661" s="327">
        <v>0</v>
      </c>
      <c r="R661" s="327"/>
      <c r="S661" s="328"/>
      <c r="T661" s="328"/>
      <c r="U661" s="327">
        <v>301.68</v>
      </c>
      <c r="V661" s="327">
        <v>0</v>
      </c>
      <c r="W661" s="327">
        <v>0</v>
      </c>
      <c r="X661" s="327">
        <v>0</v>
      </c>
      <c r="Y661" s="327">
        <v>0</v>
      </c>
      <c r="Z661" s="327"/>
      <c r="AA661" s="4"/>
      <c r="AB661" s="11"/>
      <c r="AC661" s="11"/>
      <c r="AD661" s="70"/>
      <c r="AE661" s="24"/>
      <c r="AF661" s="24"/>
      <c r="AG661" s="24"/>
      <c r="AH661" s="24"/>
      <c r="AI661" s="24"/>
      <c r="AJ661" s="24"/>
      <c r="AK661" s="4"/>
      <c r="AL661" s="4"/>
      <c r="AM661" s="346"/>
      <c r="AN661" s="346"/>
      <c r="AO661" s="346"/>
      <c r="AP661" s="346"/>
      <c r="AQ661" s="346"/>
      <c r="AR661" s="346"/>
      <c r="AS661" s="328"/>
      <c r="AT661" s="328"/>
      <c r="AU661" s="346"/>
      <c r="AV661" s="346"/>
      <c r="AW661" s="346"/>
      <c r="AX661" s="346"/>
      <c r="AY661" s="346"/>
      <c r="AZ661" s="346"/>
      <c r="BA661" s="4"/>
    </row>
    <row r="662" spans="2:53">
      <c r="B662" s="11" t="s">
        <v>664</v>
      </c>
      <c r="C662" s="11"/>
      <c r="D662" s="70" t="s">
        <v>247</v>
      </c>
      <c r="E662" s="11">
        <v>7</v>
      </c>
      <c r="F662" s="11">
        <v>5</v>
      </c>
      <c r="G662" s="11">
        <v>2</v>
      </c>
      <c r="H662" s="11">
        <v>1</v>
      </c>
      <c r="I662" s="11">
        <v>3</v>
      </c>
      <c r="J662" s="11"/>
      <c r="M662" s="327">
        <v>987.63</v>
      </c>
      <c r="N662" s="327">
        <v>727.17</v>
      </c>
      <c r="O662" s="327">
        <v>264.94</v>
      </c>
      <c r="P662" s="327">
        <v>195.27</v>
      </c>
      <c r="Q662" s="327">
        <v>750.84</v>
      </c>
      <c r="R662" s="327"/>
      <c r="S662" s="328"/>
      <c r="T662" s="328"/>
      <c r="U662" s="327">
        <v>141.09</v>
      </c>
      <c r="V662" s="327">
        <v>103.881428571429</v>
      </c>
      <c r="W662" s="327">
        <v>52.988</v>
      </c>
      <c r="X662" s="327">
        <v>39.054000000000002</v>
      </c>
      <c r="Y662" s="327">
        <v>150.16800000000001</v>
      </c>
      <c r="Z662" s="327"/>
      <c r="AA662" s="4"/>
      <c r="AB662" s="11"/>
      <c r="AC662" s="11"/>
      <c r="AD662" s="70"/>
      <c r="AE662" s="24"/>
      <c r="AF662" s="24"/>
      <c r="AG662" s="24"/>
      <c r="AH662" s="24"/>
      <c r="AI662" s="24"/>
      <c r="AJ662" s="24"/>
      <c r="AK662" s="4"/>
      <c r="AL662" s="4"/>
      <c r="AM662" s="346"/>
      <c r="AN662" s="346"/>
      <c r="AO662" s="346"/>
      <c r="AP662" s="346"/>
      <c r="AQ662" s="346"/>
      <c r="AR662" s="346"/>
      <c r="AS662" s="328"/>
      <c r="AT662" s="328"/>
      <c r="AU662" s="346"/>
      <c r="AV662" s="346"/>
      <c r="AW662" s="346"/>
      <c r="AX662" s="346"/>
      <c r="AY662" s="346"/>
      <c r="AZ662" s="346"/>
      <c r="BA662" s="4"/>
    </row>
    <row r="663" spans="2:53">
      <c r="B663" s="11" t="s">
        <v>248</v>
      </c>
      <c r="C663" s="11"/>
      <c r="D663" s="70" t="s">
        <v>247</v>
      </c>
      <c r="E663" s="11">
        <v>80</v>
      </c>
      <c r="F663" s="11">
        <v>53</v>
      </c>
      <c r="G663" s="11">
        <v>37</v>
      </c>
      <c r="H663" s="11">
        <v>28</v>
      </c>
      <c r="I663" s="11">
        <v>32</v>
      </c>
      <c r="J663" s="11"/>
      <c r="M663" s="327">
        <v>14052.73</v>
      </c>
      <c r="N663" s="327">
        <v>8402.41</v>
      </c>
      <c r="O663" s="327">
        <v>4890.51</v>
      </c>
      <c r="P663" s="327">
        <v>5702.88</v>
      </c>
      <c r="Q663" s="327">
        <v>61253.45</v>
      </c>
      <c r="R663" s="327"/>
      <c r="S663" s="328"/>
      <c r="T663" s="328"/>
      <c r="U663" s="327">
        <v>159.690113636364</v>
      </c>
      <c r="V663" s="327">
        <v>95.481931818181806</v>
      </c>
      <c r="W663" s="327">
        <v>57.535411764705898</v>
      </c>
      <c r="X663" s="327">
        <v>67.891428571428605</v>
      </c>
      <c r="Y663" s="327">
        <v>720.62882352941199</v>
      </c>
      <c r="Z663" s="327"/>
      <c r="AA663" s="4"/>
      <c r="AB663" s="11"/>
      <c r="AC663" s="11"/>
      <c r="AD663" s="70"/>
      <c r="AE663" s="24"/>
      <c r="AF663" s="24"/>
      <c r="AG663" s="24"/>
      <c r="AH663" s="24"/>
      <c r="AI663" s="24"/>
      <c r="AJ663" s="24"/>
      <c r="AK663" s="4"/>
      <c r="AL663" s="4"/>
      <c r="AM663" s="346"/>
      <c r="AN663" s="346"/>
      <c r="AO663" s="346"/>
      <c r="AP663" s="346"/>
      <c r="AQ663" s="346"/>
      <c r="AR663" s="346"/>
      <c r="AS663" s="328"/>
      <c r="AT663" s="328"/>
      <c r="AU663" s="346"/>
      <c r="AV663" s="346"/>
      <c r="AW663" s="346"/>
      <c r="AX663" s="346"/>
      <c r="AY663" s="346"/>
      <c r="AZ663" s="346"/>
      <c r="BA663" s="4"/>
    </row>
    <row r="664" spans="2:53">
      <c r="B664" s="11" t="s">
        <v>196</v>
      </c>
      <c r="C664" s="11"/>
      <c r="D664" s="70" t="s">
        <v>195</v>
      </c>
      <c r="E664" s="11">
        <v>13</v>
      </c>
      <c r="F664" s="11">
        <v>6</v>
      </c>
      <c r="G664" s="11">
        <v>5</v>
      </c>
      <c r="H664" s="11">
        <v>5</v>
      </c>
      <c r="I664" s="11">
        <v>7</v>
      </c>
      <c r="J664" s="11"/>
      <c r="M664" s="327">
        <v>4009.08</v>
      </c>
      <c r="N664" s="327">
        <v>1703.91</v>
      </c>
      <c r="O664" s="327">
        <v>1494.23</v>
      </c>
      <c r="P664" s="327">
        <v>886.37</v>
      </c>
      <c r="Q664" s="327">
        <v>13212.73</v>
      </c>
      <c r="R664" s="327"/>
      <c r="S664" s="328"/>
      <c r="T664" s="328"/>
      <c r="U664" s="327">
        <v>250.5675</v>
      </c>
      <c r="V664" s="327">
        <v>106.49437500000001</v>
      </c>
      <c r="W664" s="327">
        <v>114.94076923076901</v>
      </c>
      <c r="X664" s="327">
        <v>63.312142857142902</v>
      </c>
      <c r="Y664" s="327">
        <v>880.84866666666699</v>
      </c>
      <c r="Z664" s="327"/>
      <c r="AA664" s="4"/>
      <c r="AB664" s="11"/>
      <c r="AC664" s="11"/>
      <c r="AD664" s="70"/>
      <c r="AE664" s="24"/>
      <c r="AF664" s="24"/>
      <c r="AG664" s="24"/>
      <c r="AH664" s="24"/>
      <c r="AI664" s="24"/>
      <c r="AJ664" s="24"/>
      <c r="AK664" s="4"/>
      <c r="AL664" s="4"/>
      <c r="AM664" s="346"/>
      <c r="AN664" s="346"/>
      <c r="AO664" s="346"/>
      <c r="AP664" s="346"/>
      <c r="AQ664" s="346"/>
      <c r="AR664" s="346"/>
      <c r="AS664" s="328"/>
      <c r="AT664" s="328"/>
      <c r="AU664" s="346"/>
      <c r="AV664" s="346"/>
      <c r="AW664" s="346"/>
      <c r="AX664" s="346"/>
      <c r="AY664" s="346"/>
      <c r="AZ664" s="346"/>
      <c r="BA664" s="4"/>
    </row>
    <row r="665" spans="2:53">
      <c r="B665" s="11" t="s">
        <v>1276</v>
      </c>
      <c r="C665" s="11"/>
      <c r="D665" s="70" t="s">
        <v>284</v>
      </c>
      <c r="E665" s="11">
        <v>2</v>
      </c>
      <c r="F665" s="11">
        <v>2</v>
      </c>
      <c r="G665" s="11"/>
      <c r="H665" s="11"/>
      <c r="I665" s="11"/>
      <c r="J665" s="11"/>
      <c r="M665" s="327">
        <v>130.26</v>
      </c>
      <c r="N665" s="327">
        <v>22.58</v>
      </c>
      <c r="O665" s="327">
        <v>0</v>
      </c>
      <c r="P665" s="327">
        <v>0</v>
      </c>
      <c r="Q665" s="327">
        <v>0</v>
      </c>
      <c r="R665" s="327"/>
      <c r="S665" s="328"/>
      <c r="T665" s="328"/>
      <c r="U665" s="327">
        <v>65.13</v>
      </c>
      <c r="V665" s="327">
        <v>11.29</v>
      </c>
      <c r="W665" s="327">
        <v>0</v>
      </c>
      <c r="X665" s="327">
        <v>0</v>
      </c>
      <c r="Y665" s="327">
        <v>0</v>
      </c>
      <c r="Z665" s="327"/>
      <c r="AA665" s="4"/>
      <c r="AB665" s="11"/>
      <c r="AC665" s="11"/>
      <c r="AD665" s="70"/>
      <c r="AE665" s="24"/>
      <c r="AF665" s="24"/>
      <c r="AG665" s="24"/>
      <c r="AH665" s="24"/>
      <c r="AI665" s="24"/>
      <c r="AJ665" s="24"/>
      <c r="AK665" s="4"/>
      <c r="AL665" s="4"/>
      <c r="AM665" s="346"/>
      <c r="AN665" s="346"/>
      <c r="AO665" s="346"/>
      <c r="AP665" s="346"/>
      <c r="AQ665" s="346"/>
      <c r="AR665" s="346"/>
      <c r="AS665" s="328"/>
      <c r="AT665" s="328"/>
      <c r="AU665" s="346"/>
      <c r="AV665" s="346"/>
      <c r="AW665" s="346"/>
      <c r="AX665" s="346"/>
      <c r="AY665" s="346"/>
      <c r="AZ665" s="346"/>
      <c r="BA665" s="4"/>
    </row>
    <row r="666" spans="2:53">
      <c r="B666" s="11" t="s">
        <v>309</v>
      </c>
      <c r="C666" s="11"/>
      <c r="D666" s="70" t="s">
        <v>307</v>
      </c>
      <c r="E666" s="11">
        <v>207</v>
      </c>
      <c r="F666" s="11">
        <v>127</v>
      </c>
      <c r="G666" s="11">
        <v>92</v>
      </c>
      <c r="H666" s="11">
        <v>84</v>
      </c>
      <c r="I666" s="11">
        <v>95</v>
      </c>
      <c r="J666" s="11"/>
      <c r="M666" s="327">
        <v>46866.69</v>
      </c>
      <c r="N666" s="327">
        <v>24208.42</v>
      </c>
      <c r="O666" s="327">
        <v>13111.04</v>
      </c>
      <c r="P666" s="327">
        <v>14032.49</v>
      </c>
      <c r="Q666" s="327">
        <v>156919.78</v>
      </c>
      <c r="R666" s="327"/>
      <c r="S666" s="328"/>
      <c r="T666" s="328"/>
      <c r="U666" s="327">
        <v>194.46759336099601</v>
      </c>
      <c r="V666" s="327">
        <v>100.449875518672</v>
      </c>
      <c r="W666" s="327">
        <v>54.8579079497908</v>
      </c>
      <c r="X666" s="327">
        <v>59.459703389830501</v>
      </c>
      <c r="Y666" s="327">
        <v>667.74374468085102</v>
      </c>
      <c r="Z666" s="327"/>
      <c r="AA666" s="4"/>
      <c r="AB666" s="11"/>
      <c r="AC666" s="11"/>
      <c r="AD666" s="70"/>
      <c r="AE666" s="24"/>
      <c r="AF666" s="24"/>
      <c r="AG666" s="24"/>
      <c r="AH666" s="24"/>
      <c r="AI666" s="24"/>
      <c r="AJ666" s="24"/>
      <c r="AK666" s="4"/>
      <c r="AL666" s="4"/>
      <c r="AM666" s="346"/>
      <c r="AN666" s="346"/>
      <c r="AO666" s="346"/>
      <c r="AP666" s="346"/>
      <c r="AQ666" s="346"/>
      <c r="AR666" s="346"/>
      <c r="AS666" s="328"/>
      <c r="AT666" s="328"/>
      <c r="AU666" s="346"/>
      <c r="AV666" s="346"/>
      <c r="AW666" s="346"/>
      <c r="AX666" s="346"/>
      <c r="AY666" s="346"/>
      <c r="AZ666" s="346"/>
      <c r="BA666" s="4"/>
    </row>
    <row r="667" spans="2:53">
      <c r="B667" s="11" t="s">
        <v>367</v>
      </c>
      <c r="C667" s="11"/>
      <c r="D667" s="70" t="s">
        <v>362</v>
      </c>
      <c r="E667" s="11">
        <v>14</v>
      </c>
      <c r="F667" s="11">
        <v>8</v>
      </c>
      <c r="G667" s="11">
        <v>6</v>
      </c>
      <c r="H667" s="11">
        <v>6</v>
      </c>
      <c r="I667" s="11">
        <v>5</v>
      </c>
      <c r="J667" s="11"/>
      <c r="M667" s="327">
        <v>3621.22</v>
      </c>
      <c r="N667" s="327">
        <v>1445.07</v>
      </c>
      <c r="O667" s="327">
        <v>799.81</v>
      </c>
      <c r="P667" s="327">
        <v>1073.71</v>
      </c>
      <c r="Q667" s="327">
        <v>12672.29</v>
      </c>
      <c r="R667" s="327"/>
      <c r="S667" s="328"/>
      <c r="T667" s="328"/>
      <c r="U667" s="327">
        <v>226.32624999999999</v>
      </c>
      <c r="V667" s="327">
        <v>90.316874999999996</v>
      </c>
      <c r="W667" s="327">
        <v>49.988124999999997</v>
      </c>
      <c r="X667" s="327">
        <v>67.106875000000002</v>
      </c>
      <c r="Y667" s="327">
        <v>792.01812500000005</v>
      </c>
      <c r="Z667" s="327"/>
      <c r="AA667" s="4"/>
      <c r="AB667" s="11"/>
      <c r="AC667" s="11"/>
      <c r="AD667" s="70"/>
      <c r="AE667" s="24"/>
      <c r="AF667" s="24"/>
      <c r="AG667" s="24"/>
      <c r="AH667" s="24"/>
      <c r="AI667" s="24"/>
      <c r="AJ667" s="24"/>
      <c r="AK667" s="4"/>
      <c r="AL667" s="4"/>
      <c r="AM667" s="346"/>
      <c r="AN667" s="346"/>
      <c r="AO667" s="346"/>
      <c r="AP667" s="346"/>
      <c r="AQ667" s="346"/>
      <c r="AR667" s="346"/>
      <c r="AS667" s="328"/>
      <c r="AT667" s="328"/>
      <c r="AU667" s="346"/>
      <c r="AV667" s="346"/>
      <c r="AW667" s="346"/>
      <c r="AX667" s="346"/>
      <c r="AY667" s="346"/>
      <c r="AZ667" s="346"/>
      <c r="BA667" s="4"/>
    </row>
    <row r="668" spans="2:53">
      <c r="B668" s="11" t="s">
        <v>310</v>
      </c>
      <c r="C668" s="11"/>
      <c r="D668" s="70" t="s">
        <v>311</v>
      </c>
      <c r="E668" s="11">
        <v>374</v>
      </c>
      <c r="F668" s="11">
        <v>246</v>
      </c>
      <c r="G668" s="11">
        <v>209</v>
      </c>
      <c r="H668" s="11">
        <v>202</v>
      </c>
      <c r="I668" s="11">
        <v>211</v>
      </c>
      <c r="J668" s="11"/>
      <c r="M668" s="327">
        <v>54776.38</v>
      </c>
      <c r="N668" s="327">
        <v>36303.440000000002</v>
      </c>
      <c r="O668" s="327">
        <v>24009.18</v>
      </c>
      <c r="P668" s="327">
        <v>32561.98</v>
      </c>
      <c r="Q668" s="327">
        <v>290676.78999999998</v>
      </c>
      <c r="R668" s="327"/>
      <c r="S668" s="328"/>
      <c r="T668" s="328"/>
      <c r="U668" s="327">
        <v>127.98219626168201</v>
      </c>
      <c r="V668" s="327">
        <v>84.821121495327105</v>
      </c>
      <c r="W668" s="327">
        <v>58.558975609756097</v>
      </c>
      <c r="X668" s="327">
        <v>79.226228710462294</v>
      </c>
      <c r="Y668" s="327">
        <v>708.96778048780504</v>
      </c>
      <c r="Z668" s="327"/>
      <c r="AA668" s="4"/>
      <c r="AB668" s="11"/>
      <c r="AC668" s="11"/>
      <c r="AD668" s="70"/>
      <c r="AE668" s="24"/>
      <c r="AF668" s="24"/>
      <c r="AG668" s="24"/>
      <c r="AH668" s="24"/>
      <c r="AI668" s="24"/>
      <c r="AJ668" s="24"/>
      <c r="AK668" s="4"/>
      <c r="AL668" s="4"/>
      <c r="AM668" s="346"/>
      <c r="AN668" s="346"/>
      <c r="AO668" s="346"/>
      <c r="AP668" s="346"/>
      <c r="AQ668" s="346"/>
      <c r="AR668" s="346"/>
      <c r="AS668" s="328"/>
      <c r="AT668" s="328"/>
      <c r="AU668" s="346"/>
      <c r="AV668" s="346"/>
      <c r="AW668" s="346"/>
      <c r="AX668" s="346"/>
      <c r="AY668" s="346"/>
      <c r="AZ668" s="346"/>
      <c r="BA668" s="4"/>
    </row>
    <row r="669" spans="2:53">
      <c r="B669" s="11" t="s">
        <v>312</v>
      </c>
      <c r="C669" s="11"/>
      <c r="D669" s="70" t="s">
        <v>313</v>
      </c>
      <c r="E669" s="11">
        <v>408</v>
      </c>
      <c r="F669" s="11">
        <v>253</v>
      </c>
      <c r="G669" s="11">
        <v>199</v>
      </c>
      <c r="H669" s="11">
        <v>187</v>
      </c>
      <c r="I669" s="11">
        <v>193</v>
      </c>
      <c r="J669" s="11"/>
      <c r="M669" s="327">
        <v>64645.3</v>
      </c>
      <c r="N669" s="327">
        <v>35737.06</v>
      </c>
      <c r="O669" s="327">
        <v>25374.19</v>
      </c>
      <c r="P669" s="327">
        <v>29413.47</v>
      </c>
      <c r="Q669" s="327">
        <v>268741.78000000003</v>
      </c>
      <c r="R669" s="327"/>
      <c r="S669" s="328"/>
      <c r="T669" s="328"/>
      <c r="U669" s="327">
        <v>140.2284164859</v>
      </c>
      <c r="V669" s="327">
        <v>77.520737527115003</v>
      </c>
      <c r="W669" s="327">
        <v>58.197683486238503</v>
      </c>
      <c r="X669" s="327">
        <v>67.617172413793099</v>
      </c>
      <c r="Y669" s="327">
        <v>624.98088372093002</v>
      </c>
      <c r="Z669" s="327"/>
      <c r="AA669" s="4"/>
      <c r="AB669" s="11"/>
      <c r="AC669" s="11"/>
      <c r="AD669" s="70"/>
      <c r="AE669" s="24"/>
      <c r="AF669" s="24"/>
      <c r="AG669" s="24"/>
      <c r="AH669" s="24"/>
      <c r="AI669" s="24"/>
      <c r="AJ669" s="24"/>
      <c r="AK669" s="4"/>
      <c r="AL669" s="4"/>
      <c r="AM669" s="346"/>
      <c r="AN669" s="346"/>
      <c r="AO669" s="346"/>
      <c r="AP669" s="346"/>
      <c r="AQ669" s="346"/>
      <c r="AR669" s="346"/>
      <c r="AS669" s="328"/>
      <c r="AT669" s="328"/>
      <c r="AU669" s="346"/>
      <c r="AV669" s="346"/>
      <c r="AW669" s="346"/>
      <c r="AX669" s="346"/>
      <c r="AY669" s="346"/>
      <c r="AZ669" s="346"/>
      <c r="BA669" s="4"/>
    </row>
    <row r="670" spans="2:53">
      <c r="B670" s="11" t="s">
        <v>317</v>
      </c>
      <c r="C670" s="11"/>
      <c r="D670" s="70" t="s">
        <v>249</v>
      </c>
      <c r="E670" s="11">
        <v>1</v>
      </c>
      <c r="F670" s="11"/>
      <c r="G670" s="11"/>
      <c r="H670" s="11"/>
      <c r="I670" s="11"/>
      <c r="J670" s="11"/>
      <c r="M670" s="327">
        <v>171.13</v>
      </c>
      <c r="N670" s="327">
        <v>0</v>
      </c>
      <c r="O670" s="327"/>
      <c r="P670" s="327"/>
      <c r="Q670" s="327"/>
      <c r="R670" s="327"/>
      <c r="S670" s="328"/>
      <c r="T670" s="328"/>
      <c r="U670" s="327">
        <v>171.13</v>
      </c>
      <c r="V670" s="327">
        <v>0</v>
      </c>
      <c r="W670" s="327"/>
      <c r="X670" s="327"/>
      <c r="Y670" s="327"/>
      <c r="Z670" s="327"/>
      <c r="AA670" s="4"/>
      <c r="AB670" s="11"/>
      <c r="AC670" s="11"/>
      <c r="AD670" s="70"/>
      <c r="AE670" s="24"/>
      <c r="AF670" s="24"/>
      <c r="AG670" s="24"/>
      <c r="AH670" s="24"/>
      <c r="AI670" s="24"/>
      <c r="AJ670" s="24"/>
      <c r="AK670" s="4"/>
      <c r="AL670" s="4"/>
      <c r="AM670" s="346"/>
      <c r="AN670" s="346"/>
      <c r="AO670" s="346"/>
      <c r="AP670" s="346"/>
      <c r="AQ670" s="346"/>
      <c r="AR670" s="346"/>
      <c r="AS670" s="328"/>
      <c r="AT670" s="328"/>
      <c r="AU670" s="346"/>
      <c r="AV670" s="346"/>
      <c r="AW670" s="346"/>
      <c r="AX670" s="346"/>
      <c r="AY670" s="346"/>
      <c r="AZ670" s="346"/>
      <c r="BA670" s="4"/>
    </row>
    <row r="671" spans="2:53">
      <c r="B671" s="11" t="s">
        <v>317</v>
      </c>
      <c r="C671" s="11"/>
      <c r="D671" s="70" t="s">
        <v>315</v>
      </c>
      <c r="E671" s="11">
        <v>205</v>
      </c>
      <c r="F671" s="11">
        <v>135</v>
      </c>
      <c r="G671" s="11">
        <v>88</v>
      </c>
      <c r="H671" s="11">
        <v>74</v>
      </c>
      <c r="I671" s="11">
        <v>78</v>
      </c>
      <c r="J671" s="11"/>
      <c r="M671" s="327">
        <v>33277.449999999997</v>
      </c>
      <c r="N671" s="327">
        <v>14443.01</v>
      </c>
      <c r="O671" s="327">
        <v>11275.06</v>
      </c>
      <c r="P671" s="327">
        <v>8279.4</v>
      </c>
      <c r="Q671" s="327">
        <v>126613.55</v>
      </c>
      <c r="R671" s="327"/>
      <c r="S671" s="328"/>
      <c r="T671" s="328"/>
      <c r="U671" s="327">
        <v>149.22623318385601</v>
      </c>
      <c r="V671" s="327">
        <v>64.766860986547101</v>
      </c>
      <c r="W671" s="327">
        <v>52.442139534883701</v>
      </c>
      <c r="X671" s="327">
        <v>39.053773584905699</v>
      </c>
      <c r="Y671" s="327">
        <v>594.42981220657202</v>
      </c>
      <c r="Z671" s="327"/>
      <c r="AA671" s="4"/>
      <c r="AB671" s="11"/>
      <c r="AC671" s="11"/>
      <c r="AD671" s="70"/>
      <c r="AE671" s="24"/>
      <c r="AF671" s="24"/>
      <c r="AG671" s="24"/>
      <c r="AH671" s="24"/>
      <c r="AI671" s="24"/>
      <c r="AJ671" s="24"/>
      <c r="AK671" s="4"/>
      <c r="AL671" s="4"/>
      <c r="AM671" s="346"/>
      <c r="AN671" s="346"/>
      <c r="AO671" s="346"/>
      <c r="AP671" s="346"/>
      <c r="AQ671" s="346"/>
      <c r="AR671" s="346"/>
      <c r="AS671" s="328"/>
      <c r="AT671" s="328"/>
      <c r="AU671" s="346"/>
      <c r="AV671" s="346"/>
      <c r="AW671" s="346"/>
      <c r="AX671" s="346"/>
      <c r="AY671" s="346"/>
      <c r="AZ671" s="346"/>
      <c r="BA671" s="4"/>
    </row>
    <row r="672" spans="2:53">
      <c r="B672" s="11" t="s">
        <v>609</v>
      </c>
      <c r="C672" s="11"/>
      <c r="D672" s="70" t="s">
        <v>427</v>
      </c>
      <c r="E672" s="11">
        <v>3</v>
      </c>
      <c r="F672" s="11">
        <v>1</v>
      </c>
      <c r="G672" s="11">
        <v>1</v>
      </c>
      <c r="H672" s="11">
        <v>1</v>
      </c>
      <c r="I672" s="11">
        <v>1</v>
      </c>
      <c r="J672" s="11"/>
      <c r="M672" s="327">
        <v>100.61</v>
      </c>
      <c r="N672" s="327">
        <v>20.27</v>
      </c>
      <c r="O672" s="327">
        <v>21.66</v>
      </c>
      <c r="P672" s="327">
        <v>44.05</v>
      </c>
      <c r="Q672" s="327">
        <v>19.989999999999998</v>
      </c>
      <c r="R672" s="327"/>
      <c r="S672" s="328"/>
      <c r="T672" s="328"/>
      <c r="U672" s="327">
        <v>33.536666666666697</v>
      </c>
      <c r="V672" s="327">
        <v>6.7566666666666704</v>
      </c>
      <c r="W672" s="327">
        <v>10.83</v>
      </c>
      <c r="X672" s="327">
        <v>14.6833333333333</v>
      </c>
      <c r="Y672" s="327">
        <v>6.6633333333333304</v>
      </c>
      <c r="Z672" s="327"/>
      <c r="AA672" s="4"/>
      <c r="AB672" s="11"/>
      <c r="AC672" s="11"/>
      <c r="AD672" s="70"/>
      <c r="AE672" s="24"/>
      <c r="AF672" s="24"/>
      <c r="AG672" s="24"/>
      <c r="AH672" s="24"/>
      <c r="AI672" s="24"/>
      <c r="AJ672" s="24"/>
      <c r="AK672" s="4"/>
      <c r="AL672" s="4"/>
      <c r="AM672" s="346"/>
      <c r="AN672" s="346"/>
      <c r="AO672" s="346"/>
      <c r="AP672" s="346"/>
      <c r="AQ672" s="346"/>
      <c r="AR672" s="346"/>
      <c r="AS672" s="328"/>
      <c r="AT672" s="328"/>
      <c r="AU672" s="346"/>
      <c r="AV672" s="346"/>
      <c r="AW672" s="346"/>
      <c r="AX672" s="346"/>
      <c r="AY672" s="346"/>
      <c r="AZ672" s="346"/>
      <c r="BA672" s="4"/>
    </row>
    <row r="673" spans="2:53">
      <c r="B673" s="11" t="s">
        <v>487</v>
      </c>
      <c r="C673" s="11"/>
      <c r="D673" s="70" t="s">
        <v>485</v>
      </c>
      <c r="E673" s="11">
        <v>152</v>
      </c>
      <c r="F673" s="11">
        <v>84</v>
      </c>
      <c r="G673" s="11">
        <v>59</v>
      </c>
      <c r="H673" s="11">
        <v>56</v>
      </c>
      <c r="I673" s="11">
        <v>61</v>
      </c>
      <c r="J673" s="11"/>
      <c r="M673" s="327">
        <v>44768.89</v>
      </c>
      <c r="N673" s="327">
        <v>16345.94</v>
      </c>
      <c r="O673" s="327">
        <v>13274.16</v>
      </c>
      <c r="P673" s="327">
        <v>8886.92</v>
      </c>
      <c r="Q673" s="327">
        <v>95723.22</v>
      </c>
      <c r="R673" s="327"/>
      <c r="S673" s="328"/>
      <c r="T673" s="328"/>
      <c r="U673" s="327">
        <v>264.90467455621302</v>
      </c>
      <c r="V673" s="327">
        <v>96.721538461538501</v>
      </c>
      <c r="W673" s="327">
        <v>79.012857142857101</v>
      </c>
      <c r="X673" s="327">
        <v>55.198260869565203</v>
      </c>
      <c r="Y673" s="327">
        <v>573.19293413173602</v>
      </c>
      <c r="Z673" s="327"/>
      <c r="AA673" s="4"/>
      <c r="AB673" s="11"/>
      <c r="AC673" s="11"/>
      <c r="AD673" s="70"/>
      <c r="AE673" s="24"/>
      <c r="AF673" s="24"/>
      <c r="AG673" s="24"/>
      <c r="AH673" s="24"/>
      <c r="AI673" s="24"/>
      <c r="AJ673" s="24"/>
      <c r="AK673" s="4"/>
      <c r="AL673" s="4"/>
      <c r="AM673" s="346"/>
      <c r="AN673" s="346"/>
      <c r="AO673" s="346"/>
      <c r="AP673" s="346"/>
      <c r="AQ673" s="346"/>
      <c r="AR673" s="346"/>
      <c r="AS673" s="328"/>
      <c r="AT673" s="328"/>
      <c r="AU673" s="346"/>
      <c r="AV673" s="346"/>
      <c r="AW673" s="346"/>
      <c r="AX673" s="346"/>
      <c r="AY673" s="346"/>
      <c r="AZ673" s="346"/>
      <c r="BA673" s="4"/>
    </row>
    <row r="674" spans="2:53">
      <c r="B674" s="11" t="s">
        <v>424</v>
      </c>
      <c r="C674" s="11"/>
      <c r="D674" s="70" t="s">
        <v>350</v>
      </c>
      <c r="E674" s="11">
        <v>3</v>
      </c>
      <c r="F674" s="11">
        <v>4</v>
      </c>
      <c r="G674" s="11">
        <v>3</v>
      </c>
      <c r="H674" s="11">
        <v>3</v>
      </c>
      <c r="I674" s="11">
        <v>2</v>
      </c>
      <c r="J674" s="11"/>
      <c r="M674" s="327">
        <v>455.18</v>
      </c>
      <c r="N674" s="327">
        <v>551.86</v>
      </c>
      <c r="O674" s="327">
        <v>425.29</v>
      </c>
      <c r="P674" s="327">
        <v>336.02</v>
      </c>
      <c r="Q674" s="327">
        <v>2108.4299999999998</v>
      </c>
      <c r="R674" s="327"/>
      <c r="S674" s="328"/>
      <c r="T674" s="328"/>
      <c r="U674" s="327">
        <v>113.795</v>
      </c>
      <c r="V674" s="327">
        <v>137.965</v>
      </c>
      <c r="W674" s="327">
        <v>106.32250000000001</v>
      </c>
      <c r="X674" s="327">
        <v>84.004999999999995</v>
      </c>
      <c r="Y674" s="327">
        <v>527.10749999999996</v>
      </c>
      <c r="Z674" s="327"/>
      <c r="AA674" s="4"/>
      <c r="AB674" s="11"/>
      <c r="AC674" s="11"/>
      <c r="AD674" s="70"/>
      <c r="AE674" s="24"/>
      <c r="AF674" s="24"/>
      <c r="AG674" s="24"/>
      <c r="AH674" s="24"/>
      <c r="AI674" s="24"/>
      <c r="AJ674" s="24"/>
      <c r="AK674" s="4"/>
      <c r="AL674" s="4"/>
      <c r="AM674" s="346"/>
      <c r="AN674" s="346"/>
      <c r="AO674" s="346"/>
      <c r="AP674" s="346"/>
      <c r="AQ674" s="346"/>
      <c r="AR674" s="346"/>
      <c r="AS674" s="328"/>
      <c r="AT674" s="328"/>
      <c r="AU674" s="346"/>
      <c r="AV674" s="346"/>
      <c r="AW674" s="346"/>
      <c r="AX674" s="346"/>
      <c r="AY674" s="346"/>
      <c r="AZ674" s="346"/>
      <c r="BA674" s="4"/>
    </row>
    <row r="675" spans="2:53">
      <c r="B675" s="11" t="s">
        <v>424</v>
      </c>
      <c r="C675" s="11"/>
      <c r="D675" s="70" t="s">
        <v>425</v>
      </c>
      <c r="E675" s="11">
        <v>167</v>
      </c>
      <c r="F675" s="11">
        <v>119</v>
      </c>
      <c r="G675" s="11">
        <v>102</v>
      </c>
      <c r="H675" s="11">
        <v>88</v>
      </c>
      <c r="I675" s="11">
        <v>90</v>
      </c>
      <c r="J675" s="11"/>
      <c r="M675" s="327">
        <v>46674.78</v>
      </c>
      <c r="N675" s="327">
        <v>26470.1</v>
      </c>
      <c r="O675" s="327">
        <v>17372.900000000001</v>
      </c>
      <c r="P675" s="327">
        <v>12677.92</v>
      </c>
      <c r="Q675" s="327">
        <v>211077.47</v>
      </c>
      <c r="R675" s="327"/>
      <c r="S675" s="328"/>
      <c r="T675" s="328"/>
      <c r="U675" s="327">
        <v>245.656736842105</v>
      </c>
      <c r="V675" s="327">
        <v>139.316315789474</v>
      </c>
      <c r="W675" s="327">
        <v>94.417934782608697</v>
      </c>
      <c r="X675" s="327">
        <v>69.658901098901097</v>
      </c>
      <c r="Y675" s="327">
        <v>1159.7663186813199</v>
      </c>
      <c r="Z675" s="327"/>
      <c r="AA675" s="4"/>
      <c r="AB675" s="11"/>
      <c r="AC675" s="11"/>
      <c r="AD675" s="70"/>
      <c r="AE675" s="24"/>
      <c r="AF675" s="24"/>
      <c r="AG675" s="24"/>
      <c r="AH675" s="24"/>
      <c r="AI675" s="24"/>
      <c r="AJ675" s="24"/>
      <c r="AK675" s="4"/>
      <c r="AL675" s="4"/>
      <c r="AM675" s="346"/>
      <c r="AN675" s="346"/>
      <c r="AO675" s="346"/>
      <c r="AP675" s="346"/>
      <c r="AQ675" s="346"/>
      <c r="AR675" s="346"/>
      <c r="AS675" s="328"/>
      <c r="AT675" s="328"/>
      <c r="AU675" s="346"/>
      <c r="AV675" s="346"/>
      <c r="AW675" s="346"/>
      <c r="AX675" s="346"/>
      <c r="AY675" s="346"/>
      <c r="AZ675" s="346"/>
      <c r="BA675" s="4"/>
    </row>
    <row r="676" spans="2:53">
      <c r="B676" s="11" t="s">
        <v>428</v>
      </c>
      <c r="C676" s="11"/>
      <c r="D676" s="70" t="s">
        <v>427</v>
      </c>
      <c r="E676" s="11">
        <v>1294</v>
      </c>
      <c r="F676" s="11">
        <v>874</v>
      </c>
      <c r="G676" s="11">
        <v>704</v>
      </c>
      <c r="H676" s="11">
        <v>598</v>
      </c>
      <c r="I676" s="11">
        <v>553</v>
      </c>
      <c r="J676" s="11"/>
      <c r="M676" s="327">
        <v>130375.39</v>
      </c>
      <c r="N676" s="327">
        <v>72621.119999999995</v>
      </c>
      <c r="O676" s="327">
        <v>51808.270000000099</v>
      </c>
      <c r="P676" s="327">
        <v>66296.319999999905</v>
      </c>
      <c r="Q676" s="327">
        <v>481621.81</v>
      </c>
      <c r="R676" s="327"/>
      <c r="S676" s="328"/>
      <c r="T676" s="328"/>
      <c r="U676" s="327">
        <v>91.107889587700896</v>
      </c>
      <c r="V676" s="327">
        <v>50.748511530398297</v>
      </c>
      <c r="W676" s="327">
        <v>38.404944403261702</v>
      </c>
      <c r="X676" s="327">
        <v>49.734673668417102</v>
      </c>
      <c r="Y676" s="327">
        <v>362.39413844996199</v>
      </c>
      <c r="Z676" s="327"/>
      <c r="AA676" s="4"/>
      <c r="AB676" s="11"/>
      <c r="AC676" s="11"/>
      <c r="AD676" s="70"/>
      <c r="AE676" s="24"/>
      <c r="AF676" s="24"/>
      <c r="AG676" s="24"/>
      <c r="AH676" s="24"/>
      <c r="AI676" s="24"/>
      <c r="AJ676" s="24"/>
      <c r="AK676" s="4"/>
      <c r="AL676" s="4"/>
      <c r="AM676" s="346"/>
      <c r="AN676" s="346"/>
      <c r="AO676" s="346"/>
      <c r="AP676" s="346"/>
      <c r="AQ676" s="346"/>
      <c r="AR676" s="346"/>
      <c r="AS676" s="328"/>
      <c r="AT676" s="328"/>
      <c r="AU676" s="346"/>
      <c r="AV676" s="346"/>
      <c r="AW676" s="346"/>
      <c r="AX676" s="346"/>
      <c r="AY676" s="346"/>
      <c r="AZ676" s="346"/>
      <c r="BA676" s="4"/>
    </row>
    <row r="677" spans="2:53">
      <c r="B677" s="11" t="s">
        <v>429</v>
      </c>
      <c r="C677" s="11"/>
      <c r="D677" s="70" t="s">
        <v>427</v>
      </c>
      <c r="E677" s="11">
        <v>405</v>
      </c>
      <c r="F677" s="11">
        <v>225</v>
      </c>
      <c r="G677" s="11">
        <v>156</v>
      </c>
      <c r="H677" s="11">
        <v>133</v>
      </c>
      <c r="I677" s="11">
        <v>116</v>
      </c>
      <c r="J677" s="11"/>
      <c r="M677" s="327">
        <v>48555.91</v>
      </c>
      <c r="N677" s="327">
        <v>15579.81</v>
      </c>
      <c r="O677" s="327">
        <v>13660.67</v>
      </c>
      <c r="P677" s="327">
        <v>13309.08</v>
      </c>
      <c r="Q677" s="327">
        <v>92721.720000000103</v>
      </c>
      <c r="R677" s="327"/>
      <c r="S677" s="328"/>
      <c r="T677" s="328"/>
      <c r="U677" s="327">
        <v>113.714074941452</v>
      </c>
      <c r="V677" s="327">
        <v>36.4866744730679</v>
      </c>
      <c r="W677" s="327">
        <v>33.646970443349801</v>
      </c>
      <c r="X677" s="327">
        <v>33.865343511450398</v>
      </c>
      <c r="Y677" s="327">
        <v>240.21170984456</v>
      </c>
      <c r="Z677" s="327"/>
      <c r="AA677" s="4"/>
      <c r="AB677" s="11"/>
      <c r="AC677" s="11"/>
      <c r="AD677" s="70"/>
      <c r="AE677" s="24"/>
      <c r="AF677" s="24"/>
      <c r="AG677" s="24"/>
      <c r="AH677" s="24"/>
      <c r="AI677" s="24"/>
      <c r="AJ677" s="24"/>
      <c r="AK677" s="4"/>
      <c r="AL677" s="4"/>
      <c r="AM677" s="346"/>
      <c r="AN677" s="346"/>
      <c r="AO677" s="346"/>
      <c r="AP677" s="346"/>
      <c r="AQ677" s="346"/>
      <c r="AR677" s="346"/>
      <c r="AS677" s="328"/>
      <c r="AT677" s="328"/>
      <c r="AU677" s="346"/>
      <c r="AV677" s="346"/>
      <c r="AW677" s="346"/>
      <c r="AX677" s="346"/>
      <c r="AY677" s="346"/>
      <c r="AZ677" s="346"/>
      <c r="BA677" s="4"/>
    </row>
    <row r="678" spans="2:53">
      <c r="B678" s="11" t="s">
        <v>321</v>
      </c>
      <c r="C678" s="11"/>
      <c r="D678" s="70" t="s">
        <v>319</v>
      </c>
      <c r="E678" s="11">
        <v>2985</v>
      </c>
      <c r="F678" s="11">
        <v>1942</v>
      </c>
      <c r="G678" s="11">
        <v>1515</v>
      </c>
      <c r="H678" s="11">
        <v>1477</v>
      </c>
      <c r="I678" s="11">
        <v>1554</v>
      </c>
      <c r="J678" s="11"/>
      <c r="M678" s="327">
        <v>512336.87</v>
      </c>
      <c r="N678" s="327">
        <v>295033.99</v>
      </c>
      <c r="O678" s="327">
        <v>198488.29</v>
      </c>
      <c r="P678" s="327">
        <v>224020.35</v>
      </c>
      <c r="Q678" s="327">
        <v>2237789.21</v>
      </c>
      <c r="R678" s="327"/>
      <c r="S678" s="328"/>
      <c r="T678" s="328"/>
      <c r="U678" s="327">
        <v>147.56246255760399</v>
      </c>
      <c r="V678" s="327">
        <v>84.975227534562194</v>
      </c>
      <c r="W678" s="327">
        <v>60.1661988481357</v>
      </c>
      <c r="X678" s="327">
        <v>67.354284425736594</v>
      </c>
      <c r="Y678" s="327">
        <v>674.84596200241197</v>
      </c>
      <c r="Z678" s="327"/>
      <c r="AA678" s="4"/>
      <c r="AB678" s="11"/>
      <c r="AC678" s="11"/>
      <c r="AD678" s="70"/>
      <c r="AE678" s="24"/>
      <c r="AF678" s="24"/>
      <c r="AG678" s="24"/>
      <c r="AH678" s="24"/>
      <c r="AI678" s="24"/>
      <c r="AJ678" s="24"/>
      <c r="AK678" s="4"/>
      <c r="AL678" s="4"/>
      <c r="AM678" s="346"/>
      <c r="AN678" s="346"/>
      <c r="AO678" s="346"/>
      <c r="AP678" s="346"/>
      <c r="AQ678" s="346"/>
      <c r="AR678" s="346"/>
      <c r="AS678" s="328"/>
      <c r="AT678" s="328"/>
      <c r="AU678" s="346"/>
      <c r="AV678" s="346"/>
      <c r="AW678" s="346"/>
      <c r="AX678" s="346"/>
      <c r="AY678" s="346"/>
      <c r="AZ678" s="346"/>
      <c r="BA678" s="4"/>
    </row>
    <row r="679" spans="2:53">
      <c r="B679" s="11" t="s">
        <v>506</v>
      </c>
      <c r="C679" s="11"/>
      <c r="D679" s="70" t="s">
        <v>460</v>
      </c>
      <c r="E679" s="11">
        <v>1</v>
      </c>
      <c r="F679" s="11">
        <v>1</v>
      </c>
      <c r="G679" s="11">
        <v>1</v>
      </c>
      <c r="H679" s="11"/>
      <c r="I679" s="11"/>
      <c r="J679" s="11"/>
      <c r="M679" s="327">
        <v>32.6</v>
      </c>
      <c r="N679" s="327">
        <v>6.73</v>
      </c>
      <c r="O679" s="327">
        <v>5.19</v>
      </c>
      <c r="P679" s="327">
        <v>0</v>
      </c>
      <c r="Q679" s="327">
        <v>0</v>
      </c>
      <c r="R679" s="327"/>
      <c r="S679" s="328"/>
      <c r="T679" s="328"/>
      <c r="U679" s="327">
        <v>32.6</v>
      </c>
      <c r="V679" s="327">
        <v>6.73</v>
      </c>
      <c r="W679" s="327">
        <v>5.19</v>
      </c>
      <c r="X679" s="327">
        <v>0</v>
      </c>
      <c r="Y679" s="327">
        <v>0</v>
      </c>
      <c r="Z679" s="327"/>
      <c r="AA679" s="4"/>
      <c r="AB679" s="11"/>
      <c r="AC679" s="11"/>
      <c r="AD679" s="70"/>
      <c r="AE679" s="24"/>
      <c r="AF679" s="24"/>
      <c r="AG679" s="24"/>
      <c r="AH679" s="24"/>
      <c r="AI679" s="24"/>
      <c r="AJ679" s="24"/>
      <c r="AK679" s="4"/>
      <c r="AL679" s="4"/>
      <c r="AM679" s="346"/>
      <c r="AN679" s="346"/>
      <c r="AO679" s="346"/>
      <c r="AP679" s="346"/>
      <c r="AQ679" s="346"/>
      <c r="AR679" s="346"/>
      <c r="AS679" s="328"/>
      <c r="AT679" s="328"/>
      <c r="AU679" s="346"/>
      <c r="AV679" s="346"/>
      <c r="AW679" s="346"/>
      <c r="AX679" s="346"/>
      <c r="AY679" s="346"/>
      <c r="AZ679" s="346"/>
      <c r="BA679" s="4"/>
    </row>
    <row r="680" spans="2:53">
      <c r="B680" s="11" t="s">
        <v>506</v>
      </c>
      <c r="C680" s="11"/>
      <c r="D680" s="70" t="s">
        <v>504</v>
      </c>
      <c r="E680" s="11">
        <v>69</v>
      </c>
      <c r="F680" s="11">
        <v>31</v>
      </c>
      <c r="G680" s="11">
        <v>16</v>
      </c>
      <c r="H680" s="11">
        <v>15</v>
      </c>
      <c r="I680" s="11">
        <v>16</v>
      </c>
      <c r="J680" s="11"/>
      <c r="M680" s="327">
        <v>15150.04</v>
      </c>
      <c r="N680" s="327">
        <v>6735.81</v>
      </c>
      <c r="O680" s="327">
        <v>3279.01</v>
      </c>
      <c r="P680" s="327">
        <v>3272.98</v>
      </c>
      <c r="Q680" s="327">
        <v>39636.19</v>
      </c>
      <c r="R680" s="327"/>
      <c r="S680" s="328"/>
      <c r="T680" s="328"/>
      <c r="U680" s="327">
        <v>210.41722222222199</v>
      </c>
      <c r="V680" s="327">
        <v>93.552916666666704</v>
      </c>
      <c r="W680" s="327">
        <v>47.521884057971</v>
      </c>
      <c r="X680" s="327">
        <v>47.434492753623203</v>
      </c>
      <c r="Y680" s="327">
        <v>566.23128571428595</v>
      </c>
      <c r="Z680" s="327"/>
      <c r="AA680" s="4"/>
      <c r="AB680" s="11"/>
      <c r="AC680" s="11"/>
      <c r="AD680" s="70"/>
      <c r="AE680" s="24"/>
      <c r="AF680" s="24"/>
      <c r="AG680" s="24"/>
      <c r="AH680" s="24"/>
      <c r="AI680" s="24"/>
      <c r="AJ680" s="24"/>
      <c r="AK680" s="4"/>
      <c r="AL680" s="4"/>
      <c r="AM680" s="346"/>
      <c r="AN680" s="346"/>
      <c r="AO680" s="346"/>
      <c r="AP680" s="346"/>
      <c r="AQ680" s="346"/>
      <c r="AR680" s="346"/>
      <c r="AS680" s="328"/>
      <c r="AT680" s="328"/>
      <c r="AU680" s="346"/>
      <c r="AV680" s="346"/>
      <c r="AW680" s="346"/>
      <c r="AX680" s="346"/>
      <c r="AY680" s="346"/>
      <c r="AZ680" s="346"/>
      <c r="BA680" s="4"/>
    </row>
    <row r="681" spans="2:53">
      <c r="B681" s="11" t="s">
        <v>323</v>
      </c>
      <c r="C681" s="11"/>
      <c r="D681" s="70" t="s">
        <v>324</v>
      </c>
      <c r="E681" s="11">
        <v>68</v>
      </c>
      <c r="F681" s="11">
        <v>37</v>
      </c>
      <c r="G681" s="11">
        <v>37</v>
      </c>
      <c r="H681" s="11">
        <v>35</v>
      </c>
      <c r="I681" s="11">
        <v>33</v>
      </c>
      <c r="J681" s="11"/>
      <c r="M681" s="327">
        <v>14438.02</v>
      </c>
      <c r="N681" s="327">
        <v>7965.96</v>
      </c>
      <c r="O681" s="327">
        <v>5133.05</v>
      </c>
      <c r="P681" s="327">
        <v>6419.99</v>
      </c>
      <c r="Q681" s="327">
        <v>58857.55</v>
      </c>
      <c r="R681" s="327"/>
      <c r="S681" s="328"/>
      <c r="T681" s="328"/>
      <c r="U681" s="327">
        <v>185.10282051282101</v>
      </c>
      <c r="V681" s="327">
        <v>102.127692307692</v>
      </c>
      <c r="W681" s="327">
        <v>67.540131578947395</v>
      </c>
      <c r="X681" s="327">
        <v>84.473552631578997</v>
      </c>
      <c r="Y681" s="327">
        <v>774.441447368421</v>
      </c>
      <c r="Z681" s="327"/>
      <c r="AA681" s="4"/>
      <c r="AB681" s="11"/>
      <c r="AC681" s="11"/>
      <c r="AD681" s="70"/>
      <c r="AE681" s="24"/>
      <c r="AF681" s="24"/>
      <c r="AG681" s="24"/>
      <c r="AH681" s="24"/>
      <c r="AI681" s="24"/>
      <c r="AJ681" s="24"/>
      <c r="AK681" s="4"/>
      <c r="AL681" s="4"/>
      <c r="AM681" s="346"/>
      <c r="AN681" s="346"/>
      <c r="AO681" s="346"/>
      <c r="AP681" s="346"/>
      <c r="AQ681" s="346"/>
      <c r="AR681" s="346"/>
      <c r="AS681" s="328"/>
      <c r="AT681" s="328"/>
      <c r="AU681" s="346"/>
      <c r="AV681" s="346"/>
      <c r="AW681" s="346"/>
      <c r="AX681" s="346"/>
      <c r="AY681" s="346"/>
      <c r="AZ681" s="346"/>
      <c r="BA681" s="4"/>
    </row>
    <row r="682" spans="2:53">
      <c r="B682" s="11" t="s">
        <v>436</v>
      </c>
      <c r="C682" s="11"/>
      <c r="D682" s="70" t="s">
        <v>432</v>
      </c>
      <c r="E682" s="11">
        <v>383</v>
      </c>
      <c r="F682" s="11">
        <v>279</v>
      </c>
      <c r="G682" s="11">
        <v>221</v>
      </c>
      <c r="H682" s="11">
        <v>219</v>
      </c>
      <c r="I682" s="11">
        <v>218</v>
      </c>
      <c r="J682" s="11"/>
      <c r="M682" s="327">
        <v>54277.52</v>
      </c>
      <c r="N682" s="327">
        <v>40713.550000000003</v>
      </c>
      <c r="O682" s="327">
        <v>22122.06</v>
      </c>
      <c r="P682" s="327">
        <v>28942.22</v>
      </c>
      <c r="Q682" s="327">
        <v>314273.84999999998</v>
      </c>
      <c r="R682" s="327"/>
      <c r="S682" s="328"/>
      <c r="T682" s="328"/>
      <c r="U682" s="327">
        <v>122.79981900452501</v>
      </c>
      <c r="V682" s="327">
        <v>92.112104072398097</v>
      </c>
      <c r="W682" s="327">
        <v>51.566573426573399</v>
      </c>
      <c r="X682" s="327">
        <v>68.259952830188695</v>
      </c>
      <c r="Y682" s="327">
        <v>737.73204225352197</v>
      </c>
      <c r="Z682" s="327"/>
      <c r="AA682" s="4"/>
      <c r="AB682" s="11"/>
      <c r="AC682" s="11"/>
      <c r="AD682" s="70"/>
      <c r="AE682" s="24"/>
      <c r="AF682" s="24"/>
      <c r="AG682" s="24"/>
      <c r="AH682" s="24"/>
      <c r="AI682" s="24"/>
      <c r="AJ682" s="24"/>
      <c r="AK682" s="4"/>
      <c r="AL682" s="4"/>
      <c r="AM682" s="346"/>
      <c r="AN682" s="346"/>
      <c r="AO682" s="346"/>
      <c r="AP682" s="346"/>
      <c r="AQ682" s="346"/>
      <c r="AR682" s="346"/>
      <c r="AS682" s="328"/>
      <c r="AT682" s="328"/>
      <c r="AU682" s="346"/>
      <c r="AV682" s="346"/>
      <c r="AW682" s="346"/>
      <c r="AX682" s="346"/>
      <c r="AY682" s="346"/>
      <c r="AZ682" s="346"/>
      <c r="BA682" s="4"/>
    </row>
    <row r="683" spans="2:53">
      <c r="B683" s="11" t="s">
        <v>327</v>
      </c>
      <c r="C683" s="11"/>
      <c r="D683" s="70" t="s">
        <v>319</v>
      </c>
      <c r="E683" s="11">
        <v>1</v>
      </c>
      <c r="F683" s="11"/>
      <c r="G683" s="11"/>
      <c r="H683" s="11"/>
      <c r="I683" s="11"/>
      <c r="J683" s="11"/>
      <c r="M683" s="327">
        <v>32.04</v>
      </c>
      <c r="N683" s="327">
        <v>0</v>
      </c>
      <c r="O683" s="327">
        <v>0</v>
      </c>
      <c r="P683" s="327">
        <v>0</v>
      </c>
      <c r="Q683" s="327">
        <v>0</v>
      </c>
      <c r="R683" s="327"/>
      <c r="S683" s="328"/>
      <c r="T683" s="328"/>
      <c r="U683" s="327">
        <v>32.04</v>
      </c>
      <c r="V683" s="327">
        <v>0</v>
      </c>
      <c r="W683" s="327">
        <v>0</v>
      </c>
      <c r="X683" s="327">
        <v>0</v>
      </c>
      <c r="Y683" s="327">
        <v>0</v>
      </c>
      <c r="Z683" s="327"/>
      <c r="AA683" s="4"/>
      <c r="AB683" s="11"/>
      <c r="AC683" s="11"/>
      <c r="AD683" s="70"/>
      <c r="AE683" s="24"/>
      <c r="AF683" s="24"/>
      <c r="AG683" s="24"/>
      <c r="AH683" s="24"/>
      <c r="AI683" s="24"/>
      <c r="AJ683" s="24"/>
      <c r="AK683" s="4"/>
      <c r="AL683" s="4"/>
      <c r="AM683" s="346"/>
      <c r="AN683" s="346"/>
      <c r="AO683" s="346"/>
      <c r="AP683" s="346"/>
      <c r="AQ683" s="346"/>
      <c r="AR683" s="346"/>
      <c r="AS683" s="328"/>
      <c r="AT683" s="328"/>
      <c r="AU683" s="346"/>
      <c r="AV683" s="346"/>
      <c r="AW683" s="346"/>
      <c r="AX683" s="346"/>
      <c r="AY683" s="346"/>
      <c r="AZ683" s="346"/>
      <c r="BA683" s="4"/>
    </row>
    <row r="684" spans="2:53">
      <c r="B684" s="11" t="s">
        <v>327</v>
      </c>
      <c r="C684" s="11"/>
      <c r="D684" s="70" t="s">
        <v>326</v>
      </c>
      <c r="E684" s="11">
        <v>566</v>
      </c>
      <c r="F684" s="11">
        <v>345</v>
      </c>
      <c r="G684" s="11">
        <v>287</v>
      </c>
      <c r="H684" s="11">
        <v>270</v>
      </c>
      <c r="I684" s="11">
        <v>274</v>
      </c>
      <c r="J684" s="11"/>
      <c r="M684" s="327">
        <v>106469.47</v>
      </c>
      <c r="N684" s="327">
        <v>57449.84</v>
      </c>
      <c r="O684" s="327">
        <v>35689.47</v>
      </c>
      <c r="P684" s="327">
        <v>38410.17</v>
      </c>
      <c r="Q684" s="327">
        <v>359412.03</v>
      </c>
      <c r="R684" s="327"/>
      <c r="S684" s="328"/>
      <c r="T684" s="328"/>
      <c r="U684" s="327">
        <v>162.05398782344</v>
      </c>
      <c r="V684" s="327">
        <v>87.442678843226702</v>
      </c>
      <c r="W684" s="327">
        <v>56.560174326465898</v>
      </c>
      <c r="X684" s="327">
        <v>61.065453100158997</v>
      </c>
      <c r="Y684" s="327">
        <v>574.14062300319495</v>
      </c>
      <c r="Z684" s="327"/>
      <c r="AA684" s="4"/>
      <c r="AB684" s="11"/>
      <c r="AC684" s="11"/>
      <c r="AD684" s="70"/>
      <c r="AE684" s="24"/>
      <c r="AF684" s="24"/>
      <c r="AG684" s="24"/>
      <c r="AH684" s="24"/>
      <c r="AI684" s="24"/>
      <c r="AJ684" s="24"/>
      <c r="AK684" s="4"/>
      <c r="AL684" s="4"/>
      <c r="AM684" s="346"/>
      <c r="AN684" s="346"/>
      <c r="AO684" s="346"/>
      <c r="AP684" s="346"/>
      <c r="AQ684" s="346"/>
      <c r="AR684" s="346"/>
      <c r="AS684" s="328"/>
      <c r="AT684" s="328"/>
      <c r="AU684" s="346"/>
      <c r="AV684" s="346"/>
      <c r="AW684" s="346"/>
      <c r="AX684" s="346"/>
      <c r="AY684" s="346"/>
      <c r="AZ684" s="346"/>
      <c r="BA684" s="4"/>
    </row>
    <row r="685" spans="2:53" ht="13.8" thickBot="1">
      <c r="B685" s="11"/>
      <c r="C685" s="11"/>
      <c r="D685" s="70"/>
      <c r="E685" s="11"/>
      <c r="F685" s="11"/>
      <c r="G685" s="11"/>
      <c r="H685" s="11"/>
      <c r="I685" s="11"/>
      <c r="J685" s="11"/>
      <c r="M685" s="329"/>
      <c r="N685" s="327"/>
      <c r="O685" s="327"/>
      <c r="P685" s="327"/>
      <c r="Q685" s="327"/>
      <c r="R685" s="327"/>
      <c r="S685" s="328"/>
      <c r="T685" s="328"/>
      <c r="U685" s="330"/>
      <c r="V685" s="327"/>
      <c r="W685" s="327"/>
      <c r="X685" s="327"/>
      <c r="Y685" s="327"/>
      <c r="Z685" s="327"/>
      <c r="AA685" s="4"/>
      <c r="AB685" s="93"/>
      <c r="AC685" s="93"/>
      <c r="AD685" s="85"/>
      <c r="AE685" s="24"/>
      <c r="AF685" s="24"/>
      <c r="AG685" s="24"/>
      <c r="AH685" s="24"/>
      <c r="AI685" s="24"/>
      <c r="AJ685" s="24"/>
      <c r="AK685" s="4"/>
      <c r="AL685" s="4"/>
      <c r="AM685" s="347"/>
      <c r="AN685" s="346"/>
      <c r="AO685" s="346"/>
      <c r="AP685" s="346"/>
      <c r="AQ685" s="346"/>
      <c r="AR685" s="346"/>
      <c r="AS685" s="328"/>
      <c r="AT685" s="328"/>
      <c r="AU685" s="347"/>
      <c r="AV685" s="346"/>
      <c r="AW685" s="346"/>
      <c r="AX685" s="346"/>
      <c r="AY685" s="346"/>
      <c r="AZ685" s="346"/>
      <c r="BA685" s="4"/>
    </row>
    <row r="686" spans="2:53" ht="13.8" thickBot="1">
      <c r="B686" s="94" t="s">
        <v>103</v>
      </c>
      <c r="C686" s="101"/>
      <c r="D686" s="107"/>
      <c r="E686" s="96"/>
      <c r="F686" s="96"/>
      <c r="G686" s="96"/>
      <c r="H686" s="96"/>
      <c r="I686" s="96"/>
      <c r="J686" s="97"/>
      <c r="L686" s="146" t="s">
        <v>104</v>
      </c>
      <c r="M686" s="331"/>
      <c r="N686" s="336"/>
      <c r="O686" s="337"/>
      <c r="P686" s="337"/>
      <c r="Q686" s="337"/>
      <c r="R686" s="338"/>
      <c r="S686" s="328"/>
      <c r="T686" s="335" t="s">
        <v>105</v>
      </c>
      <c r="U686" s="342"/>
      <c r="V686" s="337"/>
      <c r="W686" s="337"/>
      <c r="X686" s="337"/>
      <c r="Y686" s="337"/>
      <c r="Z686" s="338"/>
      <c r="AA686" s="4"/>
      <c r="AB686" s="94" t="s">
        <v>103</v>
      </c>
      <c r="AC686" s="101"/>
      <c r="AD686" s="107"/>
      <c r="AE686" s="104"/>
      <c r="AF686" s="105"/>
      <c r="AG686" s="105"/>
      <c r="AH686" s="105"/>
      <c r="AI686" s="105"/>
      <c r="AJ686" s="106"/>
      <c r="AK686" s="4"/>
      <c r="AL686" s="146" t="s">
        <v>104</v>
      </c>
      <c r="AM686" s="349"/>
      <c r="AN686" s="350"/>
      <c r="AO686" s="350"/>
      <c r="AP686" s="350"/>
      <c r="AQ686" s="350"/>
      <c r="AR686" s="351"/>
      <c r="AS686" s="328"/>
      <c r="AT686" s="335" t="s">
        <v>105</v>
      </c>
      <c r="AU686" s="349"/>
      <c r="AV686" s="350"/>
      <c r="AW686" s="350"/>
      <c r="AX686" s="350"/>
      <c r="AY686" s="350"/>
      <c r="AZ686" s="351"/>
      <c r="BA686" s="4"/>
    </row>
    <row r="687" spans="2:53" s="4" customFormat="1">
      <c r="M687" s="328"/>
      <c r="N687" s="328"/>
      <c r="O687" s="328"/>
      <c r="P687" s="328"/>
      <c r="Q687" s="328"/>
      <c r="R687" s="328"/>
      <c r="S687" s="328"/>
      <c r="T687" s="328"/>
      <c r="U687" s="328"/>
      <c r="V687" s="328"/>
      <c r="W687" s="328"/>
      <c r="X687" s="328"/>
      <c r="Y687" s="328"/>
      <c r="Z687" s="328"/>
      <c r="AM687" s="328"/>
      <c r="AN687" s="328"/>
      <c r="AO687" s="328"/>
      <c r="AP687" s="328"/>
      <c r="AQ687" s="328"/>
      <c r="AR687" s="328"/>
      <c r="AS687" s="328"/>
      <c r="AT687" s="328"/>
      <c r="AU687" s="328"/>
      <c r="AV687" s="328"/>
      <c r="AW687" s="328"/>
      <c r="AX687" s="328"/>
      <c r="AY687" s="328"/>
      <c r="AZ687" s="328"/>
    </row>
    <row r="688" spans="2:53" ht="15" customHeight="1">
      <c r="B688" s="22"/>
      <c r="C688" s="22"/>
      <c r="D688" s="26"/>
      <c r="E688" s="487" t="str">
        <f>E16</f>
        <v>Number of Residential Customers in Arrears</v>
      </c>
      <c r="F688" s="487"/>
      <c r="G688" s="487"/>
      <c r="H688" s="487"/>
      <c r="I688" s="487"/>
      <c r="J688" s="487"/>
      <c r="K688" s="61"/>
      <c r="L688" s="26"/>
      <c r="M688" s="492" t="str">
        <f>M377</f>
        <v>Residential Arrearage Dollars</v>
      </c>
      <c r="N688" s="493"/>
      <c r="O688" s="493"/>
      <c r="P688" s="493"/>
      <c r="Q688" s="493"/>
      <c r="R688" s="494"/>
      <c r="S688" s="328"/>
      <c r="T688" s="339"/>
      <c r="U688" s="492" t="str">
        <f>U16</f>
        <v>Average Amount of Residential Arrearage Dollars</v>
      </c>
      <c r="V688" s="493"/>
      <c r="W688" s="493"/>
      <c r="X688" s="493"/>
      <c r="Y688" s="493"/>
      <c r="Z688" s="494"/>
      <c r="AA688" s="4"/>
      <c r="AB688" s="4"/>
      <c r="AC688" s="4"/>
      <c r="AD688" s="4"/>
      <c r="AE688" s="489" t="s">
        <v>92</v>
      </c>
      <c r="AF688" s="490"/>
      <c r="AG688" s="490"/>
      <c r="AH688" s="490"/>
      <c r="AI688" s="490"/>
      <c r="AJ688" s="491"/>
      <c r="AK688" s="4"/>
      <c r="AL688" s="152"/>
      <c r="AM688" s="495" t="str">
        <f>AM377</f>
        <v>Non-Residential Arrearage Dollars</v>
      </c>
      <c r="AN688" s="495"/>
      <c r="AO688" s="495"/>
      <c r="AP688" s="495"/>
      <c r="AQ688" s="495"/>
      <c r="AR688" s="496"/>
      <c r="AS688" s="328"/>
      <c r="AT688" s="352"/>
      <c r="AU688" s="497" t="str">
        <f>AU377</f>
        <v>Average Amount of Non-Residential Arrearage Dollars</v>
      </c>
      <c r="AV688" s="495"/>
      <c r="AW688" s="495"/>
      <c r="AX688" s="495"/>
      <c r="AY688" s="495"/>
      <c r="AZ688" s="496"/>
      <c r="BA688" s="4"/>
    </row>
    <row r="689" spans="1:53">
      <c r="B689" s="10" t="s">
        <v>95</v>
      </c>
      <c r="C689" s="10" t="s">
        <v>36</v>
      </c>
      <c r="D689" s="77" t="s">
        <v>96</v>
      </c>
      <c r="E689" s="23" t="s">
        <v>97</v>
      </c>
      <c r="F689" s="23" t="s">
        <v>98</v>
      </c>
      <c r="G689" s="23" t="s">
        <v>99</v>
      </c>
      <c r="H689" s="23" t="s">
        <v>100</v>
      </c>
      <c r="I689" s="23" t="s">
        <v>101</v>
      </c>
      <c r="J689" s="23" t="s">
        <v>102</v>
      </c>
      <c r="K689" s="25"/>
      <c r="M689" s="340" t="s">
        <v>97</v>
      </c>
      <c r="N689" s="343" t="s">
        <v>98</v>
      </c>
      <c r="O689" s="340" t="s">
        <v>99</v>
      </c>
      <c r="P689" s="340" t="s">
        <v>100</v>
      </c>
      <c r="Q689" s="340" t="s">
        <v>101</v>
      </c>
      <c r="R689" s="340" t="s">
        <v>102</v>
      </c>
      <c r="S689" s="328"/>
      <c r="T689" s="328"/>
      <c r="U689" s="340" t="s">
        <v>97</v>
      </c>
      <c r="V689" s="340" t="s">
        <v>98</v>
      </c>
      <c r="W689" s="340" t="s">
        <v>99</v>
      </c>
      <c r="X689" s="340" t="s">
        <v>100</v>
      </c>
      <c r="Y689" s="340" t="s">
        <v>101</v>
      </c>
      <c r="Z689" s="340" t="s">
        <v>102</v>
      </c>
      <c r="AA689" s="4"/>
      <c r="AB689" s="10" t="s">
        <v>95</v>
      </c>
      <c r="AC689" s="10" t="s">
        <v>36</v>
      </c>
      <c r="AD689" s="77" t="s">
        <v>96</v>
      </c>
      <c r="AE689" s="23" t="s">
        <v>97</v>
      </c>
      <c r="AF689" s="23" t="s">
        <v>98</v>
      </c>
      <c r="AG689" s="23" t="s">
        <v>99</v>
      </c>
      <c r="AH689" s="23" t="s">
        <v>100</v>
      </c>
      <c r="AI689" s="23" t="s">
        <v>101</v>
      </c>
      <c r="AJ689" s="23" t="s">
        <v>102</v>
      </c>
      <c r="AK689" s="4"/>
      <c r="AL689" s="4"/>
      <c r="AM689" s="340" t="s">
        <v>97</v>
      </c>
      <c r="AN689" s="340" t="s">
        <v>98</v>
      </c>
      <c r="AO689" s="340" t="s">
        <v>99</v>
      </c>
      <c r="AP689" s="340" t="s">
        <v>100</v>
      </c>
      <c r="AQ689" s="340" t="s">
        <v>101</v>
      </c>
      <c r="AR689" s="340" t="s">
        <v>102</v>
      </c>
      <c r="AS689" s="328"/>
      <c r="AT689" s="328"/>
      <c r="AU689" s="340" t="s">
        <v>97</v>
      </c>
      <c r="AV689" s="340" t="s">
        <v>98</v>
      </c>
      <c r="AW689" s="340" t="s">
        <v>99</v>
      </c>
      <c r="AX689" s="340" t="s">
        <v>100</v>
      </c>
      <c r="AY689" s="340" t="s">
        <v>101</v>
      </c>
      <c r="AZ689" s="340" t="s">
        <v>102</v>
      </c>
      <c r="BA689" s="4"/>
    </row>
    <row r="690" spans="1:53">
      <c r="A690" s="4" t="s">
        <v>1231</v>
      </c>
      <c r="B690" s="11" t="s">
        <v>393</v>
      </c>
      <c r="C690" s="11"/>
      <c r="D690" s="70" t="s">
        <v>391</v>
      </c>
      <c r="E690" s="11">
        <v>2</v>
      </c>
      <c r="F690" s="11">
        <v>1</v>
      </c>
      <c r="G690" s="11">
        <v>1</v>
      </c>
      <c r="H690" s="11">
        <v>1</v>
      </c>
      <c r="I690" s="11">
        <v>1</v>
      </c>
      <c r="J690" s="11"/>
      <c r="M690" s="327">
        <v>74</v>
      </c>
      <c r="N690" s="344">
        <v>98.24</v>
      </c>
      <c r="O690" s="327">
        <v>69.19</v>
      </c>
      <c r="P690" s="327">
        <v>72.099999999999994</v>
      </c>
      <c r="Q690" s="327">
        <v>502.1</v>
      </c>
      <c r="R690" s="327"/>
      <c r="S690" s="328"/>
      <c r="T690" s="328"/>
      <c r="U690" s="327">
        <v>37</v>
      </c>
      <c r="V690" s="327">
        <v>98.24</v>
      </c>
      <c r="W690" s="327">
        <v>69.19</v>
      </c>
      <c r="X690" s="327">
        <v>72.099999999999994</v>
      </c>
      <c r="Y690" s="327">
        <v>502.1</v>
      </c>
      <c r="Z690" s="327"/>
      <c r="AA690" s="4"/>
      <c r="AB690" s="11" t="s">
        <v>329</v>
      </c>
      <c r="AC690" s="11"/>
      <c r="AD690" s="70" t="s">
        <v>330</v>
      </c>
      <c r="AE690" s="24">
        <v>76</v>
      </c>
      <c r="AF690" s="24">
        <v>33</v>
      </c>
      <c r="AG690" s="24">
        <v>24</v>
      </c>
      <c r="AH690" s="24">
        <v>17</v>
      </c>
      <c r="AI690" s="24">
        <v>12</v>
      </c>
      <c r="AJ690" s="24"/>
      <c r="AK690" s="4"/>
      <c r="AL690" s="4"/>
      <c r="AM690" s="346">
        <v>27545.19</v>
      </c>
      <c r="AN690" s="346">
        <v>9261.2800000000007</v>
      </c>
      <c r="AO690" s="346">
        <v>4323.7299999999996</v>
      </c>
      <c r="AP690" s="346">
        <v>10092.48</v>
      </c>
      <c r="AQ690" s="346">
        <v>4160.42</v>
      </c>
      <c r="AR690" s="346"/>
      <c r="AS690" s="328"/>
      <c r="AT690" s="328"/>
      <c r="AU690" s="346">
        <v>353.143461538461</v>
      </c>
      <c r="AV690" s="346">
        <v>112.94243902439</v>
      </c>
      <c r="AW690" s="346">
        <v>50.867411764705899</v>
      </c>
      <c r="AX690" s="346">
        <v>124.598518518519</v>
      </c>
      <c r="AY690" s="346">
        <v>50.736829268292702</v>
      </c>
      <c r="AZ690" s="346"/>
      <c r="BA690" s="4"/>
    </row>
    <row r="691" spans="1:53">
      <c r="B691" s="11" t="s">
        <v>329</v>
      </c>
      <c r="C691" s="11"/>
      <c r="D691" s="70" t="s">
        <v>330</v>
      </c>
      <c r="E691" s="11">
        <v>787</v>
      </c>
      <c r="F691" s="11">
        <v>500</v>
      </c>
      <c r="G691" s="11">
        <v>366</v>
      </c>
      <c r="H691" s="11">
        <v>307</v>
      </c>
      <c r="I691" s="11">
        <v>326</v>
      </c>
      <c r="J691" s="11"/>
      <c r="M691" s="327">
        <v>91852.92</v>
      </c>
      <c r="N691" s="344">
        <v>49519.51</v>
      </c>
      <c r="O691" s="327">
        <v>35309.47</v>
      </c>
      <c r="P691" s="327">
        <v>32214.42</v>
      </c>
      <c r="Q691" s="327">
        <v>81528.970000000103</v>
      </c>
      <c r="R691" s="327"/>
      <c r="S691" s="328"/>
      <c r="T691" s="328"/>
      <c r="U691" s="327">
        <v>103.90601809954801</v>
      </c>
      <c r="V691" s="327">
        <v>53.419104638619203</v>
      </c>
      <c r="W691" s="327">
        <v>38.213712121212097</v>
      </c>
      <c r="X691" s="327">
        <v>35.754073251942302</v>
      </c>
      <c r="Y691" s="327">
        <v>87.477435622317699</v>
      </c>
      <c r="Z691" s="327"/>
      <c r="AA691" s="4"/>
      <c r="AB691" s="11" t="s">
        <v>329</v>
      </c>
      <c r="AC691" s="11"/>
      <c r="AD691" s="70" t="s">
        <v>345</v>
      </c>
      <c r="AE691" s="24">
        <v>30</v>
      </c>
      <c r="AF691" s="24">
        <v>17</v>
      </c>
      <c r="AG691" s="24">
        <v>11</v>
      </c>
      <c r="AH691" s="24">
        <v>9</v>
      </c>
      <c r="AI691" s="24">
        <v>6</v>
      </c>
      <c r="AJ691" s="24"/>
      <c r="AK691" s="4"/>
      <c r="AL691" s="4"/>
      <c r="AM691" s="346">
        <v>11535.54</v>
      </c>
      <c r="AN691" s="346">
        <v>3126.42</v>
      </c>
      <c r="AO691" s="346">
        <v>1820.04</v>
      </c>
      <c r="AP691" s="346">
        <v>1307.8</v>
      </c>
      <c r="AQ691" s="346">
        <v>1712.95</v>
      </c>
      <c r="AR691" s="346"/>
      <c r="AS691" s="328"/>
      <c r="AT691" s="328"/>
      <c r="AU691" s="346">
        <v>384.51799999999997</v>
      </c>
      <c r="AV691" s="346">
        <v>94.74</v>
      </c>
      <c r="AW691" s="346">
        <v>50.5566666666667</v>
      </c>
      <c r="AX691" s="346">
        <v>38.464705882352902</v>
      </c>
      <c r="AY691" s="346">
        <v>50.3808823529412</v>
      </c>
      <c r="AZ691" s="346"/>
      <c r="BA691" s="4"/>
    </row>
    <row r="692" spans="1:53">
      <c r="B692" s="11" t="s">
        <v>329</v>
      </c>
      <c r="C692" s="11"/>
      <c r="D692" s="70" t="s">
        <v>345</v>
      </c>
      <c r="E692" s="11">
        <v>985</v>
      </c>
      <c r="F692" s="11">
        <v>804</v>
      </c>
      <c r="G692" s="11">
        <v>609</v>
      </c>
      <c r="H692" s="11">
        <v>512</v>
      </c>
      <c r="I692" s="11">
        <v>559</v>
      </c>
      <c r="J692" s="11"/>
      <c r="M692" s="327">
        <v>92411.51</v>
      </c>
      <c r="N692" s="344">
        <v>72344.930000000095</v>
      </c>
      <c r="O692" s="327">
        <v>49397.58</v>
      </c>
      <c r="P692" s="327">
        <v>47513.96</v>
      </c>
      <c r="Q692" s="327">
        <v>148161.35999999999</v>
      </c>
      <c r="R692" s="327"/>
      <c r="S692" s="328"/>
      <c r="T692" s="328"/>
      <c r="U692" s="327">
        <v>84.086906278434896</v>
      </c>
      <c r="V692" s="327">
        <v>57.737374301675999</v>
      </c>
      <c r="W692" s="327">
        <v>38.501621200311803</v>
      </c>
      <c r="X692" s="327">
        <v>39.106139917695501</v>
      </c>
      <c r="Y692" s="327">
        <v>111.06548725637199</v>
      </c>
      <c r="Z692" s="327"/>
      <c r="AA692" s="4"/>
      <c r="AB692" s="11" t="s">
        <v>331</v>
      </c>
      <c r="AC692" s="11"/>
      <c r="AD692" s="70" t="s">
        <v>330</v>
      </c>
      <c r="AE692" s="24">
        <v>23</v>
      </c>
      <c r="AF692" s="24">
        <v>26</v>
      </c>
      <c r="AG692" s="24">
        <v>20</v>
      </c>
      <c r="AH692" s="24">
        <v>17</v>
      </c>
      <c r="AI692" s="24">
        <v>8</v>
      </c>
      <c r="AJ692" s="24"/>
      <c r="AK692" s="4"/>
      <c r="AL692" s="4"/>
      <c r="AM692" s="346">
        <v>8215.7000000000007</v>
      </c>
      <c r="AN692" s="346">
        <v>7011.77</v>
      </c>
      <c r="AO692" s="346">
        <v>9067.48</v>
      </c>
      <c r="AP692" s="346">
        <v>2541.9499999999998</v>
      </c>
      <c r="AQ692" s="346">
        <v>8544.61</v>
      </c>
      <c r="AR692" s="346"/>
      <c r="AS692" s="328"/>
      <c r="AT692" s="328"/>
      <c r="AU692" s="346">
        <v>342.32083333333298</v>
      </c>
      <c r="AV692" s="346">
        <v>200.33628571428599</v>
      </c>
      <c r="AW692" s="346">
        <v>259.07085714285699</v>
      </c>
      <c r="AX692" s="346">
        <v>74.763235294117607</v>
      </c>
      <c r="AY692" s="346">
        <v>230.93540540540499</v>
      </c>
      <c r="AZ692" s="346"/>
      <c r="BA692" s="4"/>
    </row>
    <row r="693" spans="1:53">
      <c r="B693" s="11" t="s">
        <v>331</v>
      </c>
      <c r="C693" s="11"/>
      <c r="D693" s="70" t="s">
        <v>330</v>
      </c>
      <c r="E693" s="11">
        <v>107</v>
      </c>
      <c r="F693" s="11">
        <v>76</v>
      </c>
      <c r="G693" s="11">
        <v>62</v>
      </c>
      <c r="H693" s="11">
        <v>53</v>
      </c>
      <c r="I693" s="11">
        <v>40</v>
      </c>
      <c r="J693" s="11"/>
      <c r="M693" s="327">
        <v>15152.34</v>
      </c>
      <c r="N693" s="344">
        <v>8568.68</v>
      </c>
      <c r="O693" s="327">
        <v>6750.72</v>
      </c>
      <c r="P693" s="327">
        <v>7734.93</v>
      </c>
      <c r="Q693" s="327">
        <v>15849.24</v>
      </c>
      <c r="R693" s="327"/>
      <c r="S693" s="328"/>
      <c r="T693" s="328"/>
      <c r="U693" s="327">
        <v>121.21872</v>
      </c>
      <c r="V693" s="327">
        <v>63.9453731343283</v>
      </c>
      <c r="W693" s="327">
        <v>47.207832167832201</v>
      </c>
      <c r="X693" s="327">
        <v>56.459343065693403</v>
      </c>
      <c r="Y693" s="327">
        <v>117.40177777777799</v>
      </c>
      <c r="Z693" s="327"/>
      <c r="AA693" s="4"/>
      <c r="AB693" s="11" t="s">
        <v>203</v>
      </c>
      <c r="AC693" s="11"/>
      <c r="AD693" s="70" t="s">
        <v>204</v>
      </c>
      <c r="AE693" s="24">
        <v>7</v>
      </c>
      <c r="AF693" s="24"/>
      <c r="AG693" s="24"/>
      <c r="AH693" s="24"/>
      <c r="AI693" s="24"/>
      <c r="AJ693" s="24"/>
      <c r="AK693" s="4"/>
      <c r="AL693" s="4"/>
      <c r="AM693" s="346">
        <v>1075.9100000000001</v>
      </c>
      <c r="AN693" s="346">
        <v>0</v>
      </c>
      <c r="AO693" s="346">
        <v>0</v>
      </c>
      <c r="AP693" s="346">
        <v>0</v>
      </c>
      <c r="AQ693" s="346">
        <v>0</v>
      </c>
      <c r="AR693" s="346"/>
      <c r="AS693" s="328"/>
      <c r="AT693" s="328"/>
      <c r="AU693" s="346">
        <v>153.70142857142901</v>
      </c>
      <c r="AV693" s="346">
        <v>0</v>
      </c>
      <c r="AW693" s="346">
        <v>0</v>
      </c>
      <c r="AX693" s="346">
        <v>0</v>
      </c>
      <c r="AY693" s="346">
        <v>0</v>
      </c>
      <c r="AZ693" s="346"/>
      <c r="BA693" s="4"/>
    </row>
    <row r="694" spans="1:53">
      <c r="B694" s="11" t="s">
        <v>203</v>
      </c>
      <c r="C694" s="11"/>
      <c r="D694" s="70" t="s">
        <v>204</v>
      </c>
      <c r="E694" s="11">
        <v>99</v>
      </c>
      <c r="F694" s="11">
        <v>63</v>
      </c>
      <c r="G694" s="11">
        <v>40</v>
      </c>
      <c r="H694" s="11">
        <v>33</v>
      </c>
      <c r="I694" s="11">
        <v>44</v>
      </c>
      <c r="J694" s="11"/>
      <c r="M694" s="327">
        <v>16444.62</v>
      </c>
      <c r="N694" s="344">
        <v>9202.01</v>
      </c>
      <c r="O694" s="327">
        <v>3607.82</v>
      </c>
      <c r="P694" s="327">
        <v>3096</v>
      </c>
      <c r="Q694" s="327">
        <v>8973.16</v>
      </c>
      <c r="R694" s="327"/>
      <c r="S694" s="328"/>
      <c r="T694" s="328"/>
      <c r="U694" s="327">
        <v>141.76396551724099</v>
      </c>
      <c r="V694" s="327">
        <v>77.327815126050496</v>
      </c>
      <c r="W694" s="327">
        <v>29.816694214876001</v>
      </c>
      <c r="X694" s="327">
        <v>27.157894736842099</v>
      </c>
      <c r="Y694" s="327">
        <v>71.215555555555596</v>
      </c>
      <c r="Z694" s="327"/>
      <c r="AA694" s="4"/>
      <c r="AB694" s="11" t="s">
        <v>190</v>
      </c>
      <c r="AC694" s="11"/>
      <c r="AD694" s="70" t="s">
        <v>191</v>
      </c>
      <c r="AE694" s="24">
        <v>38</v>
      </c>
      <c r="AF694" s="24">
        <v>27</v>
      </c>
      <c r="AG694" s="24">
        <v>12</v>
      </c>
      <c r="AH694" s="24">
        <v>11</v>
      </c>
      <c r="AI694" s="24">
        <v>6</v>
      </c>
      <c r="AJ694" s="24"/>
      <c r="AK694" s="4"/>
      <c r="AL694" s="4"/>
      <c r="AM694" s="346">
        <v>11792.71</v>
      </c>
      <c r="AN694" s="346">
        <v>7004.5</v>
      </c>
      <c r="AO694" s="346">
        <v>3559.31</v>
      </c>
      <c r="AP694" s="346">
        <v>2603.62</v>
      </c>
      <c r="AQ694" s="346">
        <v>4479.2299999999996</v>
      </c>
      <c r="AR694" s="346"/>
      <c r="AS694" s="328"/>
      <c r="AT694" s="328"/>
      <c r="AU694" s="346">
        <v>302.37717948717898</v>
      </c>
      <c r="AV694" s="346">
        <v>184.32894736842101</v>
      </c>
      <c r="AW694" s="346">
        <v>91.264358974358998</v>
      </c>
      <c r="AX694" s="346">
        <v>66.759487179487195</v>
      </c>
      <c r="AY694" s="346">
        <v>124.423055555556</v>
      </c>
      <c r="AZ694" s="346"/>
      <c r="BA694" s="4"/>
    </row>
    <row r="695" spans="1:53">
      <c r="B695" s="11" t="s">
        <v>1289</v>
      </c>
      <c r="C695" s="11"/>
      <c r="D695" s="70" t="s">
        <v>460</v>
      </c>
      <c r="E695" s="11"/>
      <c r="F695" s="11">
        <v>1</v>
      </c>
      <c r="G695" s="11"/>
      <c r="H695" s="11"/>
      <c r="I695" s="11">
        <v>1</v>
      </c>
      <c r="J695" s="11"/>
      <c r="M695" s="327">
        <v>0</v>
      </c>
      <c r="N695" s="344">
        <v>147.28</v>
      </c>
      <c r="O695" s="327">
        <v>0</v>
      </c>
      <c r="P695" s="327">
        <v>0</v>
      </c>
      <c r="Q695" s="327">
        <v>177.87</v>
      </c>
      <c r="R695" s="327"/>
      <c r="S695" s="328"/>
      <c r="T695" s="328"/>
      <c r="U695" s="327">
        <v>0</v>
      </c>
      <c r="V695" s="327">
        <v>73.64</v>
      </c>
      <c r="W695" s="327">
        <v>0</v>
      </c>
      <c r="X695" s="327">
        <v>0</v>
      </c>
      <c r="Y695" s="327">
        <v>88.935000000000002</v>
      </c>
      <c r="Z695" s="327"/>
      <c r="AA695" s="4"/>
      <c r="AB695" s="11" t="s">
        <v>641</v>
      </c>
      <c r="AC695" s="11"/>
      <c r="AD695" s="70" t="s">
        <v>237</v>
      </c>
      <c r="AE695" s="24">
        <v>2</v>
      </c>
      <c r="AF695" s="24">
        <v>2</v>
      </c>
      <c r="AG695" s="24">
        <v>2</v>
      </c>
      <c r="AH695" s="24"/>
      <c r="AI695" s="24">
        <v>1</v>
      </c>
      <c r="AJ695" s="24"/>
      <c r="AK695" s="4"/>
      <c r="AL695" s="4"/>
      <c r="AM695" s="346">
        <v>645.37</v>
      </c>
      <c r="AN695" s="346">
        <v>559.42999999999995</v>
      </c>
      <c r="AO695" s="346">
        <v>867.37</v>
      </c>
      <c r="AP695" s="346">
        <v>0</v>
      </c>
      <c r="AQ695" s="346">
        <v>329.92</v>
      </c>
      <c r="AR695" s="346"/>
      <c r="AS695" s="328"/>
      <c r="AT695" s="328"/>
      <c r="AU695" s="346">
        <v>322.685</v>
      </c>
      <c r="AV695" s="346">
        <v>279.71499999999997</v>
      </c>
      <c r="AW695" s="346">
        <v>433.685</v>
      </c>
      <c r="AX695" s="346">
        <v>0</v>
      </c>
      <c r="AY695" s="346">
        <v>164.96</v>
      </c>
      <c r="AZ695" s="346"/>
      <c r="BA695" s="4"/>
    </row>
    <row r="696" spans="1:53">
      <c r="B696" s="11" t="s">
        <v>190</v>
      </c>
      <c r="C696" s="11"/>
      <c r="D696" s="70" t="s">
        <v>191</v>
      </c>
      <c r="E696" s="11">
        <v>165</v>
      </c>
      <c r="F696" s="11">
        <v>82</v>
      </c>
      <c r="G696" s="11">
        <v>47</v>
      </c>
      <c r="H696" s="11">
        <v>33</v>
      </c>
      <c r="I696" s="11">
        <v>37</v>
      </c>
      <c r="J696" s="11"/>
      <c r="M696" s="327">
        <v>41563.14</v>
      </c>
      <c r="N696" s="344">
        <v>14965.26</v>
      </c>
      <c r="O696" s="327">
        <v>7184.02</v>
      </c>
      <c r="P696" s="327">
        <v>5389.95</v>
      </c>
      <c r="Q696" s="327">
        <v>16108.44</v>
      </c>
      <c r="R696" s="327"/>
      <c r="S696" s="328"/>
      <c r="T696" s="328"/>
      <c r="U696" s="327">
        <v>227.12098360655699</v>
      </c>
      <c r="V696" s="327">
        <v>81.777377049180302</v>
      </c>
      <c r="W696" s="327">
        <v>39.690718232044198</v>
      </c>
      <c r="X696" s="327">
        <v>30.976724137931001</v>
      </c>
      <c r="Y696" s="327">
        <v>88.024262295081996</v>
      </c>
      <c r="Z696" s="327"/>
      <c r="AA696" s="4"/>
      <c r="AB696" s="11" t="s">
        <v>192</v>
      </c>
      <c r="AC696" s="11"/>
      <c r="AD696" s="70" t="s">
        <v>193</v>
      </c>
      <c r="AE696" s="24">
        <v>62</v>
      </c>
      <c r="AF696" s="24">
        <v>26</v>
      </c>
      <c r="AG696" s="24">
        <v>16</v>
      </c>
      <c r="AH696" s="24">
        <v>11</v>
      </c>
      <c r="AI696" s="24">
        <v>11</v>
      </c>
      <c r="AJ696" s="24"/>
      <c r="AK696" s="4"/>
      <c r="AL696" s="4"/>
      <c r="AM696" s="346">
        <v>21893</v>
      </c>
      <c r="AN696" s="346">
        <v>8731.51</v>
      </c>
      <c r="AO696" s="346">
        <v>1741.47</v>
      </c>
      <c r="AP696" s="346">
        <v>1338.03</v>
      </c>
      <c r="AQ696" s="346">
        <v>7090.21</v>
      </c>
      <c r="AR696" s="346"/>
      <c r="AS696" s="328"/>
      <c r="AT696" s="328"/>
      <c r="AU696" s="346">
        <v>353.11290322580601</v>
      </c>
      <c r="AV696" s="346">
        <v>147.99169491525399</v>
      </c>
      <c r="AW696" s="346">
        <v>29.0245</v>
      </c>
      <c r="AX696" s="346">
        <v>21.9349180327869</v>
      </c>
      <c r="AY696" s="346">
        <v>116.232950819672</v>
      </c>
      <c r="AZ696" s="346"/>
      <c r="BA696" s="4"/>
    </row>
    <row r="697" spans="1:53">
      <c r="B697" s="11" t="s">
        <v>1314</v>
      </c>
      <c r="C697" s="11"/>
      <c r="D697" s="70" t="s">
        <v>313</v>
      </c>
      <c r="E697" s="11">
        <v>1</v>
      </c>
      <c r="F697" s="11">
        <v>1</v>
      </c>
      <c r="G697" s="11">
        <v>1</v>
      </c>
      <c r="H697" s="11">
        <v>1</v>
      </c>
      <c r="I697" s="11">
        <v>1</v>
      </c>
      <c r="J697" s="11"/>
      <c r="M697" s="327">
        <v>25.3</v>
      </c>
      <c r="N697" s="344">
        <v>184.49</v>
      </c>
      <c r="O697" s="327">
        <v>187.45</v>
      </c>
      <c r="P697" s="327">
        <v>517.88</v>
      </c>
      <c r="Q697" s="327">
        <v>82.93</v>
      </c>
      <c r="R697" s="327"/>
      <c r="S697" s="328"/>
      <c r="T697" s="328"/>
      <c r="U697" s="327">
        <v>25.3</v>
      </c>
      <c r="V697" s="327">
        <v>184.49</v>
      </c>
      <c r="W697" s="327">
        <v>187.45</v>
      </c>
      <c r="X697" s="327">
        <v>517.88</v>
      </c>
      <c r="Y697" s="327">
        <v>82.93</v>
      </c>
      <c r="Z697" s="327"/>
      <c r="AA697" s="4"/>
      <c r="AB697" s="11" t="s">
        <v>524</v>
      </c>
      <c r="AC697" s="11"/>
      <c r="AD697" s="70" t="s">
        <v>525</v>
      </c>
      <c r="AE697" s="24">
        <v>532</v>
      </c>
      <c r="AF697" s="24">
        <v>286</v>
      </c>
      <c r="AG697" s="24">
        <v>195</v>
      </c>
      <c r="AH697" s="24">
        <v>151</v>
      </c>
      <c r="AI697" s="24">
        <v>122</v>
      </c>
      <c r="AJ697" s="24"/>
      <c r="AK697" s="4"/>
      <c r="AL697" s="4"/>
      <c r="AM697" s="346">
        <v>941461.30000000098</v>
      </c>
      <c r="AN697" s="346">
        <v>775857.20999999903</v>
      </c>
      <c r="AO697" s="346">
        <v>113341.77</v>
      </c>
      <c r="AP697" s="346">
        <v>42203.06</v>
      </c>
      <c r="AQ697" s="346">
        <v>90522</v>
      </c>
      <c r="AR697" s="346"/>
      <c r="AS697" s="328"/>
      <c r="AT697" s="328"/>
      <c r="AU697" s="346">
        <v>1724.2880952380999</v>
      </c>
      <c r="AV697" s="346">
        <v>1455.64204502814</v>
      </c>
      <c r="AW697" s="346">
        <v>209.504195933457</v>
      </c>
      <c r="AX697" s="346">
        <v>79.478455743879493</v>
      </c>
      <c r="AY697" s="346">
        <v>168.56983240223499</v>
      </c>
      <c r="AZ697" s="346"/>
      <c r="BA697" s="4"/>
    </row>
    <row r="698" spans="1:53">
      <c r="B698" s="11" t="s">
        <v>641</v>
      </c>
      <c r="C698" s="11"/>
      <c r="D698" s="70" t="s">
        <v>237</v>
      </c>
      <c r="E698" s="11">
        <v>5</v>
      </c>
      <c r="F698" s="11">
        <v>3</v>
      </c>
      <c r="G698" s="11">
        <v>3</v>
      </c>
      <c r="H698" s="11">
        <v>4</v>
      </c>
      <c r="I698" s="11">
        <v>5</v>
      </c>
      <c r="J698" s="11"/>
      <c r="M698" s="327">
        <v>899.9</v>
      </c>
      <c r="N698" s="344">
        <v>694.19</v>
      </c>
      <c r="O698" s="327">
        <v>636.07000000000005</v>
      </c>
      <c r="P698" s="327">
        <v>459.63</v>
      </c>
      <c r="Q698" s="327">
        <v>1114.31</v>
      </c>
      <c r="R698" s="327"/>
      <c r="S698" s="328"/>
      <c r="T698" s="328"/>
      <c r="U698" s="327">
        <v>149.98333333333301</v>
      </c>
      <c r="V698" s="327">
        <v>115.698333333333</v>
      </c>
      <c r="W698" s="327">
        <v>106.011666666667</v>
      </c>
      <c r="X698" s="327">
        <v>76.605000000000004</v>
      </c>
      <c r="Y698" s="327">
        <v>139.28874999999999</v>
      </c>
      <c r="Z698" s="327"/>
      <c r="AA698" s="4"/>
      <c r="AB698" s="11" t="s">
        <v>524</v>
      </c>
      <c r="AC698" s="11"/>
      <c r="AD698" s="70" t="s">
        <v>529</v>
      </c>
      <c r="AE698" s="24">
        <v>1</v>
      </c>
      <c r="AF698" s="24">
        <v>1</v>
      </c>
      <c r="AG698" s="24">
        <v>1</v>
      </c>
      <c r="AH698" s="24"/>
      <c r="AI698" s="24"/>
      <c r="AJ698" s="24"/>
      <c r="AK698" s="4"/>
      <c r="AL698" s="4"/>
      <c r="AM698" s="346">
        <v>8.57</v>
      </c>
      <c r="AN698" s="346">
        <v>15.47</v>
      </c>
      <c r="AO698" s="346">
        <v>15</v>
      </c>
      <c r="AP698" s="346"/>
      <c r="AQ698" s="346"/>
      <c r="AR698" s="346"/>
      <c r="AS698" s="328"/>
      <c r="AT698" s="328"/>
      <c r="AU698" s="346">
        <v>8.57</v>
      </c>
      <c r="AV698" s="346">
        <v>15.47</v>
      </c>
      <c r="AW698" s="346">
        <v>15</v>
      </c>
      <c r="AX698" s="346"/>
      <c r="AY698" s="346"/>
      <c r="AZ698" s="346"/>
      <c r="BA698" s="4"/>
    </row>
    <row r="699" spans="1:53">
      <c r="B699" s="11" t="s">
        <v>192</v>
      </c>
      <c r="C699" s="11"/>
      <c r="D699" s="70" t="s">
        <v>193</v>
      </c>
      <c r="E699" s="11">
        <v>885</v>
      </c>
      <c r="F699" s="11">
        <v>502</v>
      </c>
      <c r="G699" s="11">
        <v>326</v>
      </c>
      <c r="H699" s="11">
        <v>269</v>
      </c>
      <c r="I699" s="11">
        <v>321</v>
      </c>
      <c r="J699" s="11"/>
      <c r="M699" s="327">
        <v>137831.60999999999</v>
      </c>
      <c r="N699" s="344">
        <v>67698.429999999993</v>
      </c>
      <c r="O699" s="327">
        <v>39167.550000000003</v>
      </c>
      <c r="P699" s="327">
        <v>34988.57</v>
      </c>
      <c r="Q699" s="327">
        <v>104618.99</v>
      </c>
      <c r="R699" s="327"/>
      <c r="S699" s="328"/>
      <c r="T699" s="328"/>
      <c r="U699" s="327">
        <v>139.22384848484799</v>
      </c>
      <c r="V699" s="327">
        <v>68.590101317122603</v>
      </c>
      <c r="W699" s="327">
        <v>40.089611054247698</v>
      </c>
      <c r="X699" s="327">
        <v>36.522515657620097</v>
      </c>
      <c r="Y699" s="327">
        <v>102.567637254902</v>
      </c>
      <c r="Z699" s="327"/>
      <c r="AA699" s="4"/>
      <c r="AB699" s="11" t="s">
        <v>584</v>
      </c>
      <c r="AC699" s="11"/>
      <c r="AD699" s="70" t="s">
        <v>295</v>
      </c>
      <c r="AE699" s="24"/>
      <c r="AF699" s="24">
        <v>1</v>
      </c>
      <c r="AG699" s="24">
        <v>1</v>
      </c>
      <c r="AH699" s="24"/>
      <c r="AI699" s="24">
        <v>1</v>
      </c>
      <c r="AJ699" s="24"/>
      <c r="AK699" s="4"/>
      <c r="AL699" s="4"/>
      <c r="AM699" s="346">
        <v>0</v>
      </c>
      <c r="AN699" s="346">
        <v>18.72</v>
      </c>
      <c r="AO699" s="346">
        <v>21.15</v>
      </c>
      <c r="AP699" s="346">
        <v>0</v>
      </c>
      <c r="AQ699" s="346">
        <v>523.30999999999995</v>
      </c>
      <c r="AR699" s="346"/>
      <c r="AS699" s="328"/>
      <c r="AT699" s="328"/>
      <c r="AU699" s="346">
        <v>0</v>
      </c>
      <c r="AV699" s="346">
        <v>9.36</v>
      </c>
      <c r="AW699" s="346">
        <v>10.574999999999999</v>
      </c>
      <c r="AX699" s="346">
        <v>0</v>
      </c>
      <c r="AY699" s="346">
        <v>261.65499999999997</v>
      </c>
      <c r="AZ699" s="346"/>
      <c r="BA699" s="4"/>
    </row>
    <row r="700" spans="1:53">
      <c r="B700" s="11" t="s">
        <v>524</v>
      </c>
      <c r="C700" s="11"/>
      <c r="D700" s="70" t="s">
        <v>525</v>
      </c>
      <c r="E700" s="11">
        <v>4498</v>
      </c>
      <c r="F700" s="11">
        <v>3174</v>
      </c>
      <c r="G700" s="11">
        <v>2493</v>
      </c>
      <c r="H700" s="11">
        <v>2059</v>
      </c>
      <c r="I700" s="11">
        <v>2240</v>
      </c>
      <c r="J700" s="11"/>
      <c r="M700" s="327">
        <v>391791.10000000102</v>
      </c>
      <c r="N700" s="344">
        <v>255196.79</v>
      </c>
      <c r="O700" s="327">
        <v>153185.68</v>
      </c>
      <c r="P700" s="327">
        <v>142637.60999999999</v>
      </c>
      <c r="Q700" s="327">
        <v>492506.72</v>
      </c>
      <c r="R700" s="327"/>
      <c r="S700" s="328"/>
      <c r="T700" s="328"/>
      <c r="U700" s="327">
        <v>81.116169772256896</v>
      </c>
      <c r="V700" s="327">
        <v>53.918611874075502</v>
      </c>
      <c r="W700" s="327">
        <v>32.317654008438801</v>
      </c>
      <c r="X700" s="327">
        <v>31.543036267138401</v>
      </c>
      <c r="Y700" s="327">
        <v>99.235688091879894</v>
      </c>
      <c r="Z700" s="327"/>
      <c r="AA700" s="4"/>
      <c r="AB700" s="11" t="s">
        <v>231</v>
      </c>
      <c r="AC700" s="11"/>
      <c r="AD700" s="70" t="s">
        <v>232</v>
      </c>
      <c r="AE700" s="24">
        <v>4</v>
      </c>
      <c r="AF700" s="24">
        <v>3</v>
      </c>
      <c r="AG700" s="24">
        <v>3</v>
      </c>
      <c r="AH700" s="24">
        <v>2</v>
      </c>
      <c r="AI700" s="24">
        <v>2</v>
      </c>
      <c r="AJ700" s="24"/>
      <c r="AK700" s="4"/>
      <c r="AL700" s="4"/>
      <c r="AM700" s="346">
        <v>321.24</v>
      </c>
      <c r="AN700" s="346">
        <v>318.77</v>
      </c>
      <c r="AO700" s="346">
        <v>173.61</v>
      </c>
      <c r="AP700" s="346">
        <v>107.7</v>
      </c>
      <c r="AQ700" s="346">
        <v>471.59</v>
      </c>
      <c r="AR700" s="346"/>
      <c r="AS700" s="328"/>
      <c r="AT700" s="328"/>
      <c r="AU700" s="346">
        <v>80.31</v>
      </c>
      <c r="AV700" s="346">
        <v>79.692499999999995</v>
      </c>
      <c r="AW700" s="346">
        <v>43.402500000000003</v>
      </c>
      <c r="AX700" s="346">
        <v>26.925000000000001</v>
      </c>
      <c r="AY700" s="346">
        <v>117.89749999999999</v>
      </c>
      <c r="AZ700" s="346"/>
      <c r="BA700" s="4"/>
    </row>
    <row r="701" spans="1:53">
      <c r="B701" s="11" t="s">
        <v>587</v>
      </c>
      <c r="C701" s="11"/>
      <c r="D701" s="70" t="s">
        <v>302</v>
      </c>
      <c r="E701" s="11">
        <v>1</v>
      </c>
      <c r="F701" s="11">
        <v>1</v>
      </c>
      <c r="G701" s="11"/>
      <c r="H701" s="11"/>
      <c r="I701" s="11">
        <v>1</v>
      </c>
      <c r="J701" s="11"/>
      <c r="M701" s="327">
        <v>167.51</v>
      </c>
      <c r="N701" s="344">
        <v>249.32</v>
      </c>
      <c r="O701" s="327">
        <v>0</v>
      </c>
      <c r="P701" s="327">
        <v>0</v>
      </c>
      <c r="Q701" s="327">
        <v>162.13999999999999</v>
      </c>
      <c r="R701" s="327"/>
      <c r="S701" s="328"/>
      <c r="T701" s="328"/>
      <c r="U701" s="327">
        <v>167.51</v>
      </c>
      <c r="V701" s="327">
        <v>249.32</v>
      </c>
      <c r="W701" s="327">
        <v>0</v>
      </c>
      <c r="X701" s="327">
        <v>0</v>
      </c>
      <c r="Y701" s="327">
        <v>162.13999999999999</v>
      </c>
      <c r="Z701" s="327"/>
      <c r="AA701" s="4"/>
      <c r="AB701" s="11" t="s">
        <v>333</v>
      </c>
      <c r="AC701" s="11"/>
      <c r="AD701" s="70" t="s">
        <v>334</v>
      </c>
      <c r="AE701" s="24">
        <v>99</v>
      </c>
      <c r="AF701" s="24">
        <v>61</v>
      </c>
      <c r="AG701" s="24">
        <v>34</v>
      </c>
      <c r="AH701" s="24">
        <v>10</v>
      </c>
      <c r="AI701" s="24">
        <v>5</v>
      </c>
      <c r="AJ701" s="24"/>
      <c r="AK701" s="4"/>
      <c r="AL701" s="4"/>
      <c r="AM701" s="346">
        <v>20656.87</v>
      </c>
      <c r="AN701" s="346">
        <v>9463.93</v>
      </c>
      <c r="AO701" s="346">
        <v>3138.17</v>
      </c>
      <c r="AP701" s="346">
        <v>3252.1</v>
      </c>
      <c r="AQ701" s="346">
        <v>4692.51</v>
      </c>
      <c r="AR701" s="346"/>
      <c r="AS701" s="328"/>
      <c r="AT701" s="328"/>
      <c r="AU701" s="346">
        <v>208.655252525252</v>
      </c>
      <c r="AV701" s="346">
        <v>105.15477777777799</v>
      </c>
      <c r="AW701" s="346">
        <v>32.352268041237103</v>
      </c>
      <c r="AX701" s="346">
        <v>33.876041666666701</v>
      </c>
      <c r="AY701" s="346">
        <v>49.920319148936201</v>
      </c>
      <c r="AZ701" s="346"/>
      <c r="BA701" s="4"/>
    </row>
    <row r="702" spans="1:53">
      <c r="B702" s="11" t="s">
        <v>584</v>
      </c>
      <c r="C702" s="11"/>
      <c r="D702" s="70" t="s">
        <v>295</v>
      </c>
      <c r="E702" s="11">
        <v>8</v>
      </c>
      <c r="F702" s="11">
        <v>7</v>
      </c>
      <c r="G702" s="11">
        <v>6</v>
      </c>
      <c r="H702" s="11">
        <v>3</v>
      </c>
      <c r="I702" s="11">
        <v>2</v>
      </c>
      <c r="J702" s="11"/>
      <c r="M702" s="327">
        <v>1506.72</v>
      </c>
      <c r="N702" s="344">
        <v>1027.5999999999999</v>
      </c>
      <c r="O702" s="327">
        <v>727.78</v>
      </c>
      <c r="P702" s="327">
        <v>493.68</v>
      </c>
      <c r="Q702" s="327">
        <v>72.52</v>
      </c>
      <c r="R702" s="327"/>
      <c r="S702" s="328"/>
      <c r="T702" s="328"/>
      <c r="U702" s="327">
        <v>188.34</v>
      </c>
      <c r="V702" s="327">
        <v>128.44999999999999</v>
      </c>
      <c r="W702" s="327">
        <v>90.972499999999997</v>
      </c>
      <c r="X702" s="327">
        <v>61.71</v>
      </c>
      <c r="Y702" s="327">
        <v>9.0649999999999995</v>
      </c>
      <c r="Z702" s="327"/>
      <c r="AA702" s="4"/>
      <c r="AB702" s="11" t="s">
        <v>394</v>
      </c>
      <c r="AC702" s="11"/>
      <c r="AD702" s="70" t="s">
        <v>391</v>
      </c>
      <c r="AE702" s="24">
        <v>4</v>
      </c>
      <c r="AF702" s="24"/>
      <c r="AG702" s="24"/>
      <c r="AH702" s="24"/>
      <c r="AI702" s="24"/>
      <c r="AJ702" s="24"/>
      <c r="AK702" s="4"/>
      <c r="AL702" s="4"/>
      <c r="AM702" s="346">
        <v>5099.1400000000003</v>
      </c>
      <c r="AN702" s="346">
        <v>0</v>
      </c>
      <c r="AO702" s="346">
        <v>0</v>
      </c>
      <c r="AP702" s="346">
        <v>0</v>
      </c>
      <c r="AQ702" s="346">
        <v>0</v>
      </c>
      <c r="AR702" s="346"/>
      <c r="AS702" s="328"/>
      <c r="AT702" s="328"/>
      <c r="AU702" s="346">
        <v>1274.7850000000001</v>
      </c>
      <c r="AV702" s="346">
        <v>0</v>
      </c>
      <c r="AW702" s="346">
        <v>0</v>
      </c>
      <c r="AX702" s="346">
        <v>0</v>
      </c>
      <c r="AY702" s="346">
        <v>0</v>
      </c>
      <c r="AZ702" s="346"/>
      <c r="BA702" s="4"/>
    </row>
    <row r="703" spans="1:53">
      <c r="B703" s="11" t="s">
        <v>231</v>
      </c>
      <c r="C703" s="11"/>
      <c r="D703" s="70" t="s">
        <v>232</v>
      </c>
      <c r="E703" s="11">
        <v>25</v>
      </c>
      <c r="F703" s="11">
        <v>13</v>
      </c>
      <c r="G703" s="11">
        <v>10</v>
      </c>
      <c r="H703" s="11">
        <v>8</v>
      </c>
      <c r="I703" s="11">
        <v>8</v>
      </c>
      <c r="J703" s="11"/>
      <c r="M703" s="327">
        <v>4305.8</v>
      </c>
      <c r="N703" s="344">
        <v>2207.92</v>
      </c>
      <c r="O703" s="327">
        <v>1018.32</v>
      </c>
      <c r="P703" s="327">
        <v>922.78</v>
      </c>
      <c r="Q703" s="327">
        <v>1705.62</v>
      </c>
      <c r="R703" s="327"/>
      <c r="S703" s="328"/>
      <c r="T703" s="328"/>
      <c r="U703" s="327">
        <v>143.52666666666701</v>
      </c>
      <c r="V703" s="327">
        <v>73.597333333333296</v>
      </c>
      <c r="W703" s="327">
        <v>33.944000000000003</v>
      </c>
      <c r="X703" s="327">
        <v>30.759333333333299</v>
      </c>
      <c r="Y703" s="327">
        <v>55.02</v>
      </c>
      <c r="Z703" s="327"/>
      <c r="AA703" s="4"/>
      <c r="AB703" s="11" t="s">
        <v>394</v>
      </c>
      <c r="AC703" s="11"/>
      <c r="AD703" s="70" t="s">
        <v>395</v>
      </c>
      <c r="AE703" s="24">
        <v>40</v>
      </c>
      <c r="AF703" s="24">
        <v>12</v>
      </c>
      <c r="AG703" s="24">
        <v>6</v>
      </c>
      <c r="AH703" s="24">
        <v>2</v>
      </c>
      <c r="AI703" s="24">
        <v>2</v>
      </c>
      <c r="AJ703" s="24"/>
      <c r="AK703" s="4"/>
      <c r="AL703" s="4"/>
      <c r="AM703" s="346">
        <v>41943.3</v>
      </c>
      <c r="AN703" s="346">
        <v>5092</v>
      </c>
      <c r="AO703" s="346">
        <v>1715.95</v>
      </c>
      <c r="AP703" s="346">
        <v>98.47</v>
      </c>
      <c r="AQ703" s="346">
        <v>200.78</v>
      </c>
      <c r="AR703" s="346"/>
      <c r="AS703" s="328"/>
      <c r="AT703" s="328"/>
      <c r="AU703" s="346">
        <v>1048.5825</v>
      </c>
      <c r="AV703" s="346">
        <v>134</v>
      </c>
      <c r="AW703" s="346">
        <v>46.377027027026998</v>
      </c>
      <c r="AX703" s="346">
        <v>2.66135135135135</v>
      </c>
      <c r="AY703" s="346">
        <v>5.4264864864864899</v>
      </c>
      <c r="AZ703" s="346"/>
      <c r="BA703" s="4"/>
    </row>
    <row r="704" spans="1:53">
      <c r="B704" s="11" t="s">
        <v>231</v>
      </c>
      <c r="C704" s="11"/>
      <c r="D704" s="70" t="s">
        <v>501</v>
      </c>
      <c r="E704" s="11">
        <v>3</v>
      </c>
      <c r="F704" s="11">
        <v>2</v>
      </c>
      <c r="G704" s="11">
        <v>2</v>
      </c>
      <c r="H704" s="11">
        <v>2</v>
      </c>
      <c r="I704" s="11">
        <v>1</v>
      </c>
      <c r="J704" s="11"/>
      <c r="M704" s="327">
        <v>140.6</v>
      </c>
      <c r="N704" s="344">
        <v>114.71</v>
      </c>
      <c r="O704" s="327">
        <v>75.5</v>
      </c>
      <c r="P704" s="327">
        <v>100.28</v>
      </c>
      <c r="Q704" s="327">
        <v>175.17</v>
      </c>
      <c r="R704" s="327"/>
      <c r="S704" s="328"/>
      <c r="T704" s="328"/>
      <c r="U704" s="327">
        <v>46.866666666666703</v>
      </c>
      <c r="V704" s="327">
        <v>38.2366666666667</v>
      </c>
      <c r="W704" s="327">
        <v>25.1666666666667</v>
      </c>
      <c r="X704" s="327">
        <v>33.426666666666698</v>
      </c>
      <c r="Y704" s="327">
        <v>58.39</v>
      </c>
      <c r="Z704" s="327"/>
      <c r="AA704" s="4"/>
      <c r="AB704" s="11" t="s">
        <v>194</v>
      </c>
      <c r="AC704" s="11"/>
      <c r="AD704" s="70" t="s">
        <v>195</v>
      </c>
      <c r="AE704" s="24">
        <v>15</v>
      </c>
      <c r="AF704" s="24">
        <v>4</v>
      </c>
      <c r="AG704" s="24">
        <v>3</v>
      </c>
      <c r="AH704" s="24">
        <v>1</v>
      </c>
      <c r="AI704" s="24">
        <v>1</v>
      </c>
      <c r="AJ704" s="24"/>
      <c r="AK704" s="4"/>
      <c r="AL704" s="4"/>
      <c r="AM704" s="346">
        <v>1169.0899999999999</v>
      </c>
      <c r="AN704" s="346">
        <v>111.76</v>
      </c>
      <c r="AO704" s="346">
        <v>66.16</v>
      </c>
      <c r="AP704" s="346">
        <v>7.77</v>
      </c>
      <c r="AQ704" s="346">
        <v>13.93</v>
      </c>
      <c r="AR704" s="346"/>
      <c r="AS704" s="328"/>
      <c r="AT704" s="328"/>
      <c r="AU704" s="346">
        <v>73.068124999999995</v>
      </c>
      <c r="AV704" s="346">
        <v>7.9828571428571404</v>
      </c>
      <c r="AW704" s="346">
        <v>4.7257142857142904</v>
      </c>
      <c r="AX704" s="346">
        <v>0.51800000000000002</v>
      </c>
      <c r="AY704" s="346">
        <v>0.92866666666666697</v>
      </c>
      <c r="AZ704" s="346"/>
      <c r="BA704" s="4"/>
    </row>
    <row r="705" spans="2:53">
      <c r="B705" s="11" t="s">
        <v>333</v>
      </c>
      <c r="C705" s="11"/>
      <c r="D705" s="70" t="s">
        <v>334</v>
      </c>
      <c r="E705" s="11">
        <v>139</v>
      </c>
      <c r="F705" s="11">
        <v>77</v>
      </c>
      <c r="G705" s="11">
        <v>55</v>
      </c>
      <c r="H705" s="11">
        <v>31</v>
      </c>
      <c r="I705" s="11">
        <v>20</v>
      </c>
      <c r="J705" s="11"/>
      <c r="M705" s="327">
        <v>9593.8700000000008</v>
      </c>
      <c r="N705" s="344">
        <v>5985.57</v>
      </c>
      <c r="O705" s="327">
        <v>3128.38</v>
      </c>
      <c r="P705" s="327">
        <v>2423.4899999999998</v>
      </c>
      <c r="Q705" s="327">
        <v>3233.86</v>
      </c>
      <c r="R705" s="327"/>
      <c r="S705" s="328"/>
      <c r="T705" s="328"/>
      <c r="U705" s="327">
        <v>65.264421768707507</v>
      </c>
      <c r="V705" s="327">
        <v>42.7540714285714</v>
      </c>
      <c r="W705" s="327">
        <v>21.876783216783199</v>
      </c>
      <c r="X705" s="327">
        <v>17.689708029197099</v>
      </c>
      <c r="Y705" s="327">
        <v>24.1332835820896</v>
      </c>
      <c r="Z705" s="327"/>
      <c r="AA705" s="4"/>
      <c r="AB705" s="11" t="s">
        <v>194</v>
      </c>
      <c r="AC705" s="11"/>
      <c r="AD705" s="70" t="s">
        <v>197</v>
      </c>
      <c r="AE705" s="24">
        <v>2</v>
      </c>
      <c r="AF705" s="24">
        <v>2</v>
      </c>
      <c r="AG705" s="24">
        <v>2</v>
      </c>
      <c r="AH705" s="24"/>
      <c r="AI705" s="24">
        <v>1</v>
      </c>
      <c r="AJ705" s="24"/>
      <c r="AK705" s="4"/>
      <c r="AL705" s="4"/>
      <c r="AM705" s="346">
        <v>585</v>
      </c>
      <c r="AN705" s="346">
        <v>557.07000000000005</v>
      </c>
      <c r="AO705" s="346">
        <v>38.549999999999997</v>
      </c>
      <c r="AP705" s="346">
        <v>0</v>
      </c>
      <c r="AQ705" s="346">
        <v>41.14</v>
      </c>
      <c r="AR705" s="346"/>
      <c r="AS705" s="328"/>
      <c r="AT705" s="328"/>
      <c r="AU705" s="346">
        <v>292.5</v>
      </c>
      <c r="AV705" s="346">
        <v>278.53500000000003</v>
      </c>
      <c r="AW705" s="346">
        <v>19.274999999999999</v>
      </c>
      <c r="AX705" s="346">
        <v>0</v>
      </c>
      <c r="AY705" s="346">
        <v>20.57</v>
      </c>
      <c r="AZ705" s="346"/>
      <c r="BA705" s="4"/>
    </row>
    <row r="706" spans="2:53">
      <c r="B706" s="11" t="s">
        <v>394</v>
      </c>
      <c r="C706" s="11"/>
      <c r="D706" s="70" t="s">
        <v>391</v>
      </c>
      <c r="E706" s="11">
        <v>1</v>
      </c>
      <c r="F706" s="11">
        <v>1</v>
      </c>
      <c r="G706" s="11"/>
      <c r="H706" s="11"/>
      <c r="I706" s="11"/>
      <c r="J706" s="11"/>
      <c r="M706" s="327">
        <v>76.25</v>
      </c>
      <c r="N706" s="344">
        <v>59.04</v>
      </c>
      <c r="O706" s="327">
        <v>0</v>
      </c>
      <c r="P706" s="327">
        <v>0</v>
      </c>
      <c r="Q706" s="327">
        <v>0</v>
      </c>
      <c r="R706" s="327"/>
      <c r="S706" s="328"/>
      <c r="T706" s="328"/>
      <c r="U706" s="327">
        <v>76.25</v>
      </c>
      <c r="V706" s="327">
        <v>59.04</v>
      </c>
      <c r="W706" s="327">
        <v>0</v>
      </c>
      <c r="X706" s="327">
        <v>0</v>
      </c>
      <c r="Y706" s="327">
        <v>0</v>
      </c>
      <c r="Z706" s="327"/>
      <c r="AA706" s="4"/>
      <c r="AB706" s="11" t="s">
        <v>283</v>
      </c>
      <c r="AC706" s="11"/>
      <c r="AD706" s="70" t="s">
        <v>284</v>
      </c>
      <c r="AE706" s="24">
        <v>17</v>
      </c>
      <c r="AF706" s="24">
        <v>5</v>
      </c>
      <c r="AG706" s="24">
        <v>3</v>
      </c>
      <c r="AH706" s="24">
        <v>1</v>
      </c>
      <c r="AI706" s="24">
        <v>1</v>
      </c>
      <c r="AJ706" s="24"/>
      <c r="AK706" s="4"/>
      <c r="AL706" s="4"/>
      <c r="AM706" s="346">
        <v>1735.89</v>
      </c>
      <c r="AN706" s="346">
        <v>309.69</v>
      </c>
      <c r="AO706" s="346">
        <v>299.75</v>
      </c>
      <c r="AP706" s="346">
        <v>193.5</v>
      </c>
      <c r="AQ706" s="346">
        <v>21.44</v>
      </c>
      <c r="AR706" s="346"/>
      <c r="AS706" s="328"/>
      <c r="AT706" s="328"/>
      <c r="AU706" s="346">
        <v>102.11117647058801</v>
      </c>
      <c r="AV706" s="346">
        <v>18.217058823529399</v>
      </c>
      <c r="AW706" s="346">
        <v>18.734375</v>
      </c>
      <c r="AX706" s="346">
        <v>11.382352941176499</v>
      </c>
      <c r="AY706" s="346">
        <v>1.26117647058824</v>
      </c>
      <c r="AZ706" s="346"/>
      <c r="BA706" s="4"/>
    </row>
    <row r="707" spans="2:53">
      <c r="B707" s="11" t="s">
        <v>394</v>
      </c>
      <c r="C707" s="11"/>
      <c r="D707" s="70" t="s">
        <v>395</v>
      </c>
      <c r="E707" s="11">
        <v>646</v>
      </c>
      <c r="F707" s="11">
        <v>375</v>
      </c>
      <c r="G707" s="11">
        <v>280</v>
      </c>
      <c r="H707" s="11">
        <v>233</v>
      </c>
      <c r="I707" s="11">
        <v>228</v>
      </c>
      <c r="J707" s="11"/>
      <c r="M707" s="327">
        <v>84830.43</v>
      </c>
      <c r="N707" s="344">
        <v>46050.46</v>
      </c>
      <c r="O707" s="327">
        <v>32190.82</v>
      </c>
      <c r="P707" s="327">
        <v>33366.480000000003</v>
      </c>
      <c r="Q707" s="327">
        <v>96848.16</v>
      </c>
      <c r="R707" s="327"/>
      <c r="S707" s="328"/>
      <c r="T707" s="328"/>
      <c r="U707" s="327">
        <v>112.20956349206401</v>
      </c>
      <c r="V707" s="327">
        <v>61.979084791386299</v>
      </c>
      <c r="W707" s="327">
        <v>43.383854447439298</v>
      </c>
      <c r="X707" s="327">
        <v>45.707506849315102</v>
      </c>
      <c r="Y707" s="327">
        <v>126.764607329843</v>
      </c>
      <c r="Z707" s="327"/>
      <c r="AA707" s="4"/>
      <c r="AB707" s="11" t="s">
        <v>198</v>
      </c>
      <c r="AC707" s="11"/>
      <c r="AD707" s="70" t="s">
        <v>199</v>
      </c>
      <c r="AE707" s="24">
        <v>57</v>
      </c>
      <c r="AF707" s="24">
        <v>31</v>
      </c>
      <c r="AG707" s="24">
        <v>17</v>
      </c>
      <c r="AH707" s="24">
        <v>10</v>
      </c>
      <c r="AI707" s="24">
        <v>8</v>
      </c>
      <c r="AJ707" s="24"/>
      <c r="AK707" s="4"/>
      <c r="AL707" s="4"/>
      <c r="AM707" s="346">
        <v>7936.5</v>
      </c>
      <c r="AN707" s="346">
        <v>3673.42</v>
      </c>
      <c r="AO707" s="346">
        <v>2158.84</v>
      </c>
      <c r="AP707" s="346">
        <v>1566.12</v>
      </c>
      <c r="AQ707" s="346">
        <v>3827.32</v>
      </c>
      <c r="AR707" s="346"/>
      <c r="AS707" s="328"/>
      <c r="AT707" s="328"/>
      <c r="AU707" s="346">
        <v>134.516949152542</v>
      </c>
      <c r="AV707" s="346">
        <v>65.596785714285701</v>
      </c>
      <c r="AW707" s="346">
        <v>38.550714285714299</v>
      </c>
      <c r="AX707" s="346">
        <v>27.475789473684198</v>
      </c>
      <c r="AY707" s="346">
        <v>67.145964912280704</v>
      </c>
      <c r="AZ707" s="346"/>
      <c r="BA707" s="4"/>
    </row>
    <row r="708" spans="2:53">
      <c r="B708" s="11" t="s">
        <v>194</v>
      </c>
      <c r="C708" s="11"/>
      <c r="D708" s="70" t="s">
        <v>195</v>
      </c>
      <c r="E708" s="11">
        <v>235</v>
      </c>
      <c r="F708" s="11">
        <v>117</v>
      </c>
      <c r="G708" s="11">
        <v>74</v>
      </c>
      <c r="H708" s="11">
        <v>63</v>
      </c>
      <c r="I708" s="11">
        <v>71</v>
      </c>
      <c r="J708" s="11"/>
      <c r="M708" s="327">
        <v>27739.47</v>
      </c>
      <c r="N708" s="344">
        <v>13147.02</v>
      </c>
      <c r="O708" s="327">
        <v>7508.07</v>
      </c>
      <c r="P708" s="327">
        <v>7980.25</v>
      </c>
      <c r="Q708" s="327">
        <v>15855.37</v>
      </c>
      <c r="R708" s="327"/>
      <c r="S708" s="328"/>
      <c r="T708" s="328"/>
      <c r="U708" s="327">
        <v>103.505485074627</v>
      </c>
      <c r="V708" s="327">
        <v>50.179465648855</v>
      </c>
      <c r="W708" s="327">
        <v>28.877192307692301</v>
      </c>
      <c r="X708" s="327">
        <v>31.920999999999999</v>
      </c>
      <c r="Y708" s="327">
        <v>60.982192307692301</v>
      </c>
      <c r="Z708" s="327"/>
      <c r="AA708" s="4"/>
      <c r="AB708" s="11" t="s">
        <v>250</v>
      </c>
      <c r="AC708" s="11"/>
      <c r="AD708" s="70" t="s">
        <v>249</v>
      </c>
      <c r="AE708" s="24">
        <v>5</v>
      </c>
      <c r="AF708" s="24">
        <v>3</v>
      </c>
      <c r="AG708" s="24">
        <v>1</v>
      </c>
      <c r="AH708" s="24">
        <v>1</v>
      </c>
      <c r="AI708" s="24">
        <v>1</v>
      </c>
      <c r="AJ708" s="24"/>
      <c r="AK708" s="4"/>
      <c r="AL708" s="4"/>
      <c r="AM708" s="346">
        <v>178.86</v>
      </c>
      <c r="AN708" s="346">
        <v>123.94</v>
      </c>
      <c r="AO708" s="346">
        <v>8.01</v>
      </c>
      <c r="AP708" s="346">
        <v>7.77</v>
      </c>
      <c r="AQ708" s="346">
        <v>119.73</v>
      </c>
      <c r="AR708" s="346"/>
      <c r="AS708" s="328"/>
      <c r="AT708" s="328"/>
      <c r="AU708" s="346">
        <v>35.771999999999998</v>
      </c>
      <c r="AV708" s="346">
        <v>30.984999999999999</v>
      </c>
      <c r="AW708" s="346">
        <v>1.6020000000000001</v>
      </c>
      <c r="AX708" s="346">
        <v>1.554</v>
      </c>
      <c r="AY708" s="346">
        <v>23.946000000000002</v>
      </c>
      <c r="AZ708" s="346"/>
      <c r="BA708" s="4"/>
    </row>
    <row r="709" spans="2:53">
      <c r="B709" s="11" t="s">
        <v>194</v>
      </c>
      <c r="C709" s="11"/>
      <c r="D709" s="70" t="s">
        <v>197</v>
      </c>
      <c r="E709" s="11">
        <v>40</v>
      </c>
      <c r="F709" s="11">
        <v>18</v>
      </c>
      <c r="G709" s="11">
        <v>14</v>
      </c>
      <c r="H709" s="11">
        <v>8</v>
      </c>
      <c r="I709" s="11">
        <v>8</v>
      </c>
      <c r="J709" s="11"/>
      <c r="M709" s="327">
        <v>2335.84</v>
      </c>
      <c r="N709" s="344">
        <v>773.59</v>
      </c>
      <c r="O709" s="327">
        <v>353.31</v>
      </c>
      <c r="P709" s="327">
        <v>496.78</v>
      </c>
      <c r="Q709" s="327">
        <v>1223.23</v>
      </c>
      <c r="R709" s="327"/>
      <c r="S709" s="328"/>
      <c r="T709" s="328"/>
      <c r="U709" s="327">
        <v>56.971707317073196</v>
      </c>
      <c r="V709" s="327">
        <v>21.488611111111101</v>
      </c>
      <c r="W709" s="327">
        <v>9.0592307692307692</v>
      </c>
      <c r="X709" s="327">
        <v>13.0731578947368</v>
      </c>
      <c r="Y709" s="327">
        <v>32.190263157894698</v>
      </c>
      <c r="Z709" s="327"/>
      <c r="AA709" s="4"/>
      <c r="AB709" s="11" t="s">
        <v>484</v>
      </c>
      <c r="AC709" s="11"/>
      <c r="AD709" s="70" t="s">
        <v>485</v>
      </c>
      <c r="AE709" s="24">
        <v>6</v>
      </c>
      <c r="AF709" s="24">
        <v>1</v>
      </c>
      <c r="AG709" s="24">
        <v>1</v>
      </c>
      <c r="AH709" s="24">
        <v>1</v>
      </c>
      <c r="AI709" s="24"/>
      <c r="AJ709" s="24"/>
      <c r="AK709" s="4"/>
      <c r="AL709" s="4"/>
      <c r="AM709" s="346">
        <v>615.54</v>
      </c>
      <c r="AN709" s="346">
        <v>69.78</v>
      </c>
      <c r="AO709" s="346">
        <v>46.86</v>
      </c>
      <c r="AP709" s="346">
        <v>3.14</v>
      </c>
      <c r="AQ709" s="346">
        <v>0</v>
      </c>
      <c r="AR709" s="346"/>
      <c r="AS709" s="328"/>
      <c r="AT709" s="328"/>
      <c r="AU709" s="346">
        <v>102.59</v>
      </c>
      <c r="AV709" s="346">
        <v>11.63</v>
      </c>
      <c r="AW709" s="346">
        <v>7.81</v>
      </c>
      <c r="AX709" s="346">
        <v>0.52333333333333298</v>
      </c>
      <c r="AY709" s="346">
        <v>0</v>
      </c>
      <c r="AZ709" s="346"/>
      <c r="BA709" s="4"/>
    </row>
    <row r="710" spans="2:53">
      <c r="B710" s="11" t="s">
        <v>194</v>
      </c>
      <c r="C710" s="11"/>
      <c r="D710" s="70" t="s">
        <v>199</v>
      </c>
      <c r="E710" s="11">
        <v>1</v>
      </c>
      <c r="F710" s="11">
        <v>1</v>
      </c>
      <c r="G710" s="11">
        <v>1</v>
      </c>
      <c r="H710" s="11"/>
      <c r="I710" s="11"/>
      <c r="J710" s="11"/>
      <c r="M710" s="327">
        <v>51</v>
      </c>
      <c r="N710" s="344">
        <v>72.260000000000005</v>
      </c>
      <c r="O710" s="327">
        <v>61.84</v>
      </c>
      <c r="P710" s="327">
        <v>0</v>
      </c>
      <c r="Q710" s="327">
        <v>0</v>
      </c>
      <c r="R710" s="327"/>
      <c r="S710" s="328"/>
      <c r="T710" s="328"/>
      <c r="U710" s="327">
        <v>51</v>
      </c>
      <c r="V710" s="327">
        <v>72.260000000000005</v>
      </c>
      <c r="W710" s="327">
        <v>61.84</v>
      </c>
      <c r="X710" s="327">
        <v>0</v>
      </c>
      <c r="Y710" s="327">
        <v>0</v>
      </c>
      <c r="Z710" s="327"/>
      <c r="AA710" s="4"/>
      <c r="AB710" s="11" t="s">
        <v>431</v>
      </c>
      <c r="AC710" s="11"/>
      <c r="AD710" s="70" t="s">
        <v>432</v>
      </c>
      <c r="AE710" s="24">
        <v>10</v>
      </c>
      <c r="AF710" s="24">
        <v>4</v>
      </c>
      <c r="AG710" s="24">
        <v>4</v>
      </c>
      <c r="AH710" s="24">
        <v>3</v>
      </c>
      <c r="AI710" s="24">
        <v>2</v>
      </c>
      <c r="AJ710" s="24"/>
      <c r="AK710" s="4"/>
      <c r="AL710" s="4"/>
      <c r="AM710" s="346">
        <v>638.71</v>
      </c>
      <c r="AN710" s="346">
        <v>89.54</v>
      </c>
      <c r="AO710" s="346">
        <v>81.39</v>
      </c>
      <c r="AP710" s="346">
        <v>35.42</v>
      </c>
      <c r="AQ710" s="346">
        <v>52.46</v>
      </c>
      <c r="AR710" s="346"/>
      <c r="AS710" s="328"/>
      <c r="AT710" s="328"/>
      <c r="AU710" s="346">
        <v>63.871000000000002</v>
      </c>
      <c r="AV710" s="346">
        <v>8.9540000000000006</v>
      </c>
      <c r="AW710" s="346">
        <v>8.1389999999999993</v>
      </c>
      <c r="AX710" s="346">
        <v>3.5419999999999998</v>
      </c>
      <c r="AY710" s="346">
        <v>5.2460000000000004</v>
      </c>
      <c r="AZ710" s="346"/>
      <c r="BA710" s="4"/>
    </row>
    <row r="711" spans="2:53">
      <c r="B711" s="11" t="s">
        <v>194</v>
      </c>
      <c r="C711" s="11"/>
      <c r="D711" s="70" t="s">
        <v>249</v>
      </c>
      <c r="E711" s="11">
        <v>2</v>
      </c>
      <c r="F711" s="11"/>
      <c r="G711" s="11"/>
      <c r="H711" s="11"/>
      <c r="I711" s="11"/>
      <c r="J711" s="11"/>
      <c r="M711" s="327">
        <v>38.06</v>
      </c>
      <c r="N711" s="344"/>
      <c r="O711" s="327"/>
      <c r="P711" s="327"/>
      <c r="Q711" s="327"/>
      <c r="R711" s="327"/>
      <c r="S711" s="328"/>
      <c r="T711" s="328"/>
      <c r="U711" s="327">
        <v>19.03</v>
      </c>
      <c r="V711" s="327"/>
      <c r="W711" s="327"/>
      <c r="X711" s="327"/>
      <c r="Y711" s="327"/>
      <c r="Z711" s="327"/>
      <c r="AA711" s="4"/>
      <c r="AB711" s="11" t="s">
        <v>205</v>
      </c>
      <c r="AC711" s="11"/>
      <c r="AD711" s="70" t="s">
        <v>204</v>
      </c>
      <c r="AE711" s="24">
        <v>128</v>
      </c>
      <c r="AF711" s="24">
        <v>72</v>
      </c>
      <c r="AG711" s="24">
        <v>42</v>
      </c>
      <c r="AH711" s="24">
        <v>29</v>
      </c>
      <c r="AI711" s="24">
        <v>27</v>
      </c>
      <c r="AJ711" s="24"/>
      <c r="AK711" s="4"/>
      <c r="AL711" s="4"/>
      <c r="AM711" s="346">
        <v>37131.279999999999</v>
      </c>
      <c r="AN711" s="346">
        <v>18694.189999999999</v>
      </c>
      <c r="AO711" s="346">
        <v>7692.7</v>
      </c>
      <c r="AP711" s="346">
        <v>4409.8</v>
      </c>
      <c r="AQ711" s="346">
        <v>12659.1</v>
      </c>
      <c r="AR711" s="346"/>
      <c r="AS711" s="328"/>
      <c r="AT711" s="328"/>
      <c r="AU711" s="346">
        <v>283.44488549618302</v>
      </c>
      <c r="AV711" s="346">
        <v>144.916201550388</v>
      </c>
      <c r="AW711" s="346">
        <v>60.099218749999999</v>
      </c>
      <c r="AX711" s="346">
        <v>34.722834645669302</v>
      </c>
      <c r="AY711" s="346">
        <v>99.677952755905494</v>
      </c>
      <c r="AZ711" s="346"/>
      <c r="BA711" s="4"/>
    </row>
    <row r="712" spans="2:53">
      <c r="B712" s="11" t="s">
        <v>1315</v>
      </c>
      <c r="C712" s="11"/>
      <c r="D712" s="70" t="s">
        <v>197</v>
      </c>
      <c r="E712" s="11">
        <v>2</v>
      </c>
      <c r="F712" s="11">
        <v>1</v>
      </c>
      <c r="G712" s="11">
        <v>1</v>
      </c>
      <c r="H712" s="11"/>
      <c r="I712" s="11"/>
      <c r="J712" s="11"/>
      <c r="M712" s="327">
        <v>277.64</v>
      </c>
      <c r="N712" s="344">
        <v>324.79000000000002</v>
      </c>
      <c r="O712" s="327">
        <v>450.39</v>
      </c>
      <c r="P712" s="327">
        <v>0</v>
      </c>
      <c r="Q712" s="327">
        <v>0</v>
      </c>
      <c r="R712" s="327"/>
      <c r="S712" s="328"/>
      <c r="T712" s="328"/>
      <c r="U712" s="327">
        <v>69.41</v>
      </c>
      <c r="V712" s="327">
        <v>81.197500000000005</v>
      </c>
      <c r="W712" s="327">
        <v>112.5975</v>
      </c>
      <c r="X712" s="327">
        <v>0</v>
      </c>
      <c r="Y712" s="327">
        <v>0</v>
      </c>
      <c r="Z712" s="327"/>
      <c r="AA712" s="4"/>
      <c r="AB712" s="11" t="s">
        <v>205</v>
      </c>
      <c r="AC712" s="11"/>
      <c r="AD712" s="70" t="s">
        <v>313</v>
      </c>
      <c r="AE712" s="24">
        <v>2</v>
      </c>
      <c r="AF712" s="24">
        <v>1</v>
      </c>
      <c r="AG712" s="24"/>
      <c r="AH712" s="24"/>
      <c r="AI712" s="24"/>
      <c r="AJ712" s="24"/>
      <c r="AK712" s="4"/>
      <c r="AL712" s="4"/>
      <c r="AM712" s="346">
        <v>600.74</v>
      </c>
      <c r="AN712" s="346">
        <v>344.19</v>
      </c>
      <c r="AO712" s="346">
        <v>0</v>
      </c>
      <c r="AP712" s="346">
        <v>0</v>
      </c>
      <c r="AQ712" s="346">
        <v>0</v>
      </c>
      <c r="AR712" s="346"/>
      <c r="AS712" s="328"/>
      <c r="AT712" s="328"/>
      <c r="AU712" s="346">
        <v>300.37</v>
      </c>
      <c r="AV712" s="346">
        <v>172.095</v>
      </c>
      <c r="AW712" s="346">
        <v>0</v>
      </c>
      <c r="AX712" s="346">
        <v>0</v>
      </c>
      <c r="AY712" s="346">
        <v>0</v>
      </c>
      <c r="AZ712" s="346"/>
      <c r="BA712" s="4"/>
    </row>
    <row r="713" spans="2:53">
      <c r="B713" s="11" t="s">
        <v>283</v>
      </c>
      <c r="C713" s="11"/>
      <c r="D713" s="70" t="s">
        <v>284</v>
      </c>
      <c r="E713" s="11">
        <v>62</v>
      </c>
      <c r="F713" s="11">
        <v>37</v>
      </c>
      <c r="G713" s="11">
        <v>24</v>
      </c>
      <c r="H713" s="11">
        <v>22</v>
      </c>
      <c r="I713" s="11">
        <v>29</v>
      </c>
      <c r="J713" s="11"/>
      <c r="M713" s="327">
        <v>12795.76</v>
      </c>
      <c r="N713" s="344">
        <v>6062.39</v>
      </c>
      <c r="O713" s="327">
        <v>4720.62</v>
      </c>
      <c r="P713" s="327">
        <v>3383.78</v>
      </c>
      <c r="Q713" s="327">
        <v>8355.82</v>
      </c>
      <c r="R713" s="327"/>
      <c r="S713" s="328"/>
      <c r="T713" s="328"/>
      <c r="U713" s="327">
        <v>175.28438356164401</v>
      </c>
      <c r="V713" s="327">
        <v>84.199861111111105</v>
      </c>
      <c r="W713" s="327">
        <v>66.487605633802801</v>
      </c>
      <c r="X713" s="327">
        <v>48.339714285714301</v>
      </c>
      <c r="Y713" s="327">
        <v>108.517142857143</v>
      </c>
      <c r="Z713" s="327"/>
      <c r="AA713" s="4"/>
      <c r="AB713" s="11" t="s">
        <v>207</v>
      </c>
      <c r="AC713" s="11"/>
      <c r="AD713" s="70" t="s">
        <v>208</v>
      </c>
      <c r="AE713" s="24">
        <v>9</v>
      </c>
      <c r="AF713" s="24">
        <v>5</v>
      </c>
      <c r="AG713" s="24"/>
      <c r="AH713" s="24">
        <v>3</v>
      </c>
      <c r="AI713" s="24">
        <v>2</v>
      </c>
      <c r="AJ713" s="24"/>
      <c r="AK713" s="4"/>
      <c r="AL713" s="4"/>
      <c r="AM713" s="346">
        <v>1808.1</v>
      </c>
      <c r="AN713" s="346">
        <v>1060.72</v>
      </c>
      <c r="AO713" s="346">
        <v>0</v>
      </c>
      <c r="AP713" s="346">
        <v>122.32</v>
      </c>
      <c r="AQ713" s="346">
        <v>37.119999999999997</v>
      </c>
      <c r="AR713" s="346"/>
      <c r="AS713" s="328"/>
      <c r="AT713" s="328"/>
      <c r="AU713" s="346">
        <v>200.9</v>
      </c>
      <c r="AV713" s="346">
        <v>117.857777777778</v>
      </c>
      <c r="AW713" s="346">
        <v>0</v>
      </c>
      <c r="AX713" s="346">
        <v>13.5911111111111</v>
      </c>
      <c r="AY713" s="346">
        <v>4.1244444444444399</v>
      </c>
      <c r="AZ713" s="346"/>
      <c r="BA713" s="4"/>
    </row>
    <row r="714" spans="2:53">
      <c r="B714" s="11" t="s">
        <v>1316</v>
      </c>
      <c r="C714" s="11"/>
      <c r="D714" s="70" t="s">
        <v>237</v>
      </c>
      <c r="E714" s="11">
        <v>1</v>
      </c>
      <c r="F714" s="11"/>
      <c r="G714" s="11"/>
      <c r="H714" s="11"/>
      <c r="I714" s="11"/>
      <c r="J714" s="11"/>
      <c r="M714" s="327">
        <v>37.54</v>
      </c>
      <c r="N714" s="344">
        <v>0</v>
      </c>
      <c r="O714" s="327">
        <v>0</v>
      </c>
      <c r="P714" s="327">
        <v>0</v>
      </c>
      <c r="Q714" s="327">
        <v>0</v>
      </c>
      <c r="R714" s="327"/>
      <c r="S714" s="328"/>
      <c r="T714" s="328"/>
      <c r="U714" s="327">
        <v>37.54</v>
      </c>
      <c r="V714" s="327">
        <v>0</v>
      </c>
      <c r="W714" s="327">
        <v>0</v>
      </c>
      <c r="X714" s="327">
        <v>0</v>
      </c>
      <c r="Y714" s="327">
        <v>0</v>
      </c>
      <c r="Z714" s="327"/>
      <c r="AA714" s="4"/>
      <c r="AB714" s="11" t="s">
        <v>236</v>
      </c>
      <c r="AC714" s="11"/>
      <c r="AD714" s="70" t="s">
        <v>237</v>
      </c>
      <c r="AE714" s="24">
        <v>16</v>
      </c>
      <c r="AF714" s="24">
        <v>7</v>
      </c>
      <c r="AG714" s="24">
        <v>3</v>
      </c>
      <c r="AH714" s="24">
        <v>1</v>
      </c>
      <c r="AI714" s="24">
        <v>1</v>
      </c>
      <c r="AJ714" s="24"/>
      <c r="AK714" s="4"/>
      <c r="AL714" s="4"/>
      <c r="AM714" s="346">
        <v>5667.24</v>
      </c>
      <c r="AN714" s="346">
        <v>3411.49</v>
      </c>
      <c r="AO714" s="346">
        <v>227.21</v>
      </c>
      <c r="AP714" s="346">
        <v>7.76</v>
      </c>
      <c r="AQ714" s="346">
        <v>302.41000000000003</v>
      </c>
      <c r="AR714" s="346"/>
      <c r="AS714" s="328"/>
      <c r="AT714" s="328"/>
      <c r="AU714" s="346">
        <v>354.20249999999999</v>
      </c>
      <c r="AV714" s="346">
        <v>243.67785714285699</v>
      </c>
      <c r="AW714" s="346">
        <v>16.229285714285702</v>
      </c>
      <c r="AX714" s="346">
        <v>0.48499999999999999</v>
      </c>
      <c r="AY714" s="346">
        <v>18.900625000000002</v>
      </c>
      <c r="AZ714" s="346"/>
      <c r="BA714" s="4"/>
    </row>
    <row r="715" spans="2:53">
      <c r="B715" s="11" t="s">
        <v>198</v>
      </c>
      <c r="C715" s="11"/>
      <c r="D715" s="70" t="s">
        <v>199</v>
      </c>
      <c r="E715" s="11">
        <v>306</v>
      </c>
      <c r="F715" s="11">
        <v>155</v>
      </c>
      <c r="G715" s="11">
        <v>104</v>
      </c>
      <c r="H715" s="11">
        <v>63</v>
      </c>
      <c r="I715" s="11">
        <v>56</v>
      </c>
      <c r="J715" s="11"/>
      <c r="M715" s="327">
        <v>17238.68</v>
      </c>
      <c r="N715" s="344">
        <v>9297.9500000000007</v>
      </c>
      <c r="O715" s="327">
        <v>3963.16</v>
      </c>
      <c r="P715" s="327">
        <v>3900.69</v>
      </c>
      <c r="Q715" s="327">
        <v>9123.33</v>
      </c>
      <c r="R715" s="327"/>
      <c r="S715" s="328"/>
      <c r="T715" s="328"/>
      <c r="U715" s="327">
        <v>54.039749216300898</v>
      </c>
      <c r="V715" s="327">
        <v>29.705910543131001</v>
      </c>
      <c r="W715" s="327">
        <v>12.7843870967742</v>
      </c>
      <c r="X715" s="327">
        <v>12.9591029900332</v>
      </c>
      <c r="Y715" s="327">
        <v>29.717687296416901</v>
      </c>
      <c r="Z715" s="327"/>
      <c r="AA715" s="4"/>
      <c r="AB715" s="11" t="s">
        <v>562</v>
      </c>
      <c r="AC715" s="11"/>
      <c r="AD715" s="70" t="s">
        <v>199</v>
      </c>
      <c r="AE715" s="24">
        <v>5</v>
      </c>
      <c r="AF715" s="24">
        <v>2</v>
      </c>
      <c r="AG715" s="24">
        <v>2</v>
      </c>
      <c r="AH715" s="24">
        <v>1</v>
      </c>
      <c r="AI715" s="24">
        <v>1</v>
      </c>
      <c r="AJ715" s="24"/>
      <c r="AK715" s="4"/>
      <c r="AL715" s="4"/>
      <c r="AM715" s="346">
        <v>2974.83</v>
      </c>
      <c r="AN715" s="346">
        <v>498.8</v>
      </c>
      <c r="AO715" s="346">
        <v>660.94</v>
      </c>
      <c r="AP715" s="346">
        <v>763.98</v>
      </c>
      <c r="AQ715" s="346">
        <v>3515.95</v>
      </c>
      <c r="AR715" s="346"/>
      <c r="AS715" s="328"/>
      <c r="AT715" s="328"/>
      <c r="AU715" s="346">
        <v>594.96600000000001</v>
      </c>
      <c r="AV715" s="346">
        <v>99.76</v>
      </c>
      <c r="AW715" s="346">
        <v>132.18799999999999</v>
      </c>
      <c r="AX715" s="346">
        <v>190.995</v>
      </c>
      <c r="AY715" s="346">
        <v>703.19</v>
      </c>
      <c r="AZ715" s="346"/>
      <c r="BA715" s="4"/>
    </row>
    <row r="716" spans="2:53">
      <c r="B716" s="11" t="s">
        <v>198</v>
      </c>
      <c r="C716" s="11"/>
      <c r="D716" s="70" t="s">
        <v>249</v>
      </c>
      <c r="E716" s="11">
        <v>17</v>
      </c>
      <c r="F716" s="11">
        <v>8</v>
      </c>
      <c r="G716" s="11">
        <v>3</v>
      </c>
      <c r="H716" s="11">
        <v>3</v>
      </c>
      <c r="I716" s="11">
        <v>5</v>
      </c>
      <c r="J716" s="11"/>
      <c r="M716" s="327">
        <v>1454.29</v>
      </c>
      <c r="N716" s="344">
        <v>752.51</v>
      </c>
      <c r="O716" s="327">
        <v>134.59</v>
      </c>
      <c r="P716" s="327">
        <v>278.26</v>
      </c>
      <c r="Q716" s="327">
        <v>1149.33</v>
      </c>
      <c r="R716" s="327"/>
      <c r="S716" s="328"/>
      <c r="T716" s="328"/>
      <c r="U716" s="327">
        <v>76.541578947368393</v>
      </c>
      <c r="V716" s="327">
        <v>44.265294117647102</v>
      </c>
      <c r="W716" s="327">
        <v>7.9170588235294099</v>
      </c>
      <c r="X716" s="327">
        <v>16.3682352941176</v>
      </c>
      <c r="Y716" s="327">
        <v>63.851666666666702</v>
      </c>
      <c r="Z716" s="327"/>
      <c r="AA716" s="4"/>
      <c r="AB716" s="11" t="s">
        <v>565</v>
      </c>
      <c r="AC716" s="11"/>
      <c r="AD716" s="70" t="s">
        <v>212</v>
      </c>
      <c r="AE716" s="24">
        <v>18</v>
      </c>
      <c r="AF716" s="24">
        <v>10</v>
      </c>
      <c r="AG716" s="24">
        <v>6</v>
      </c>
      <c r="AH716" s="24">
        <v>3</v>
      </c>
      <c r="AI716" s="24">
        <v>2</v>
      </c>
      <c r="AJ716" s="24"/>
      <c r="AK716" s="4"/>
      <c r="AL716" s="4"/>
      <c r="AM716" s="346">
        <v>14336.3</v>
      </c>
      <c r="AN716" s="346">
        <v>2729.07</v>
      </c>
      <c r="AO716" s="346">
        <v>1959</v>
      </c>
      <c r="AP716" s="346">
        <v>364.03</v>
      </c>
      <c r="AQ716" s="346">
        <v>52.45</v>
      </c>
      <c r="AR716" s="346"/>
      <c r="AS716" s="328"/>
      <c r="AT716" s="328"/>
      <c r="AU716" s="346">
        <v>796.46111111111099</v>
      </c>
      <c r="AV716" s="346">
        <v>160.53352941176499</v>
      </c>
      <c r="AW716" s="346">
        <v>115.235294117647</v>
      </c>
      <c r="AX716" s="346">
        <v>21.413529411764699</v>
      </c>
      <c r="AY716" s="346">
        <v>3.4966666666666701</v>
      </c>
      <c r="AZ716" s="346"/>
      <c r="BA716" s="4"/>
    </row>
    <row r="717" spans="2:53">
      <c r="B717" s="11" t="s">
        <v>250</v>
      </c>
      <c r="C717" s="11"/>
      <c r="D717" s="70" t="s">
        <v>249</v>
      </c>
      <c r="E717" s="11">
        <v>310</v>
      </c>
      <c r="F717" s="11">
        <v>134</v>
      </c>
      <c r="G717" s="11">
        <v>91</v>
      </c>
      <c r="H717" s="11">
        <v>59</v>
      </c>
      <c r="I717" s="11">
        <v>55</v>
      </c>
      <c r="J717" s="11"/>
      <c r="M717" s="327">
        <v>29679.34</v>
      </c>
      <c r="N717" s="344">
        <v>10681.52</v>
      </c>
      <c r="O717" s="327">
        <v>5919.86</v>
      </c>
      <c r="P717" s="327">
        <v>5370.36</v>
      </c>
      <c r="Q717" s="327">
        <v>19342.34</v>
      </c>
      <c r="R717" s="327"/>
      <c r="S717" s="328"/>
      <c r="T717" s="328"/>
      <c r="U717" s="327">
        <v>89.9373939393939</v>
      </c>
      <c r="V717" s="327">
        <v>33.379750000000001</v>
      </c>
      <c r="W717" s="327">
        <v>18.615911949685501</v>
      </c>
      <c r="X717" s="327">
        <v>17.379805825242698</v>
      </c>
      <c r="Y717" s="327">
        <v>61.5998089171975</v>
      </c>
      <c r="Z717" s="327"/>
      <c r="AA717" s="4"/>
      <c r="AB717" s="11" t="s">
        <v>439</v>
      </c>
      <c r="AC717" s="11"/>
      <c r="AD717" s="70" t="s">
        <v>440</v>
      </c>
      <c r="AE717" s="24">
        <v>257</v>
      </c>
      <c r="AF717" s="24">
        <v>153</v>
      </c>
      <c r="AG717" s="24">
        <v>120</v>
      </c>
      <c r="AH717" s="24">
        <v>77</v>
      </c>
      <c r="AI717" s="24">
        <v>71</v>
      </c>
      <c r="AJ717" s="24"/>
      <c r="AK717" s="4"/>
      <c r="AL717" s="4"/>
      <c r="AM717" s="346">
        <v>78106.490000000005</v>
      </c>
      <c r="AN717" s="346">
        <v>13597.05</v>
      </c>
      <c r="AO717" s="346">
        <v>14732.61</v>
      </c>
      <c r="AP717" s="346">
        <v>13889.26</v>
      </c>
      <c r="AQ717" s="346">
        <v>16849.38</v>
      </c>
      <c r="AR717" s="346"/>
      <c r="AS717" s="328"/>
      <c r="AT717" s="328"/>
      <c r="AU717" s="346">
        <v>298.11637404580102</v>
      </c>
      <c r="AV717" s="346">
        <v>49.624270072992701</v>
      </c>
      <c r="AW717" s="346">
        <v>51.875387323943698</v>
      </c>
      <c r="AX717" s="346">
        <v>49.252695035461002</v>
      </c>
      <c r="AY717" s="346">
        <v>58.708641114982598</v>
      </c>
      <c r="AZ717" s="346"/>
      <c r="BA717" s="4"/>
    </row>
    <row r="718" spans="2:53">
      <c r="B718" s="11" t="s">
        <v>642</v>
      </c>
      <c r="C718" s="11"/>
      <c r="D718" s="70" t="s">
        <v>377</v>
      </c>
      <c r="E718" s="11">
        <v>6</v>
      </c>
      <c r="F718" s="11">
        <v>4</v>
      </c>
      <c r="G718" s="11">
        <v>1</v>
      </c>
      <c r="H718" s="11">
        <v>1</v>
      </c>
      <c r="I718" s="11">
        <v>2</v>
      </c>
      <c r="J718" s="11"/>
      <c r="M718" s="327">
        <v>1153.3399999999999</v>
      </c>
      <c r="N718" s="344">
        <v>705.78</v>
      </c>
      <c r="O718" s="327">
        <v>122.07</v>
      </c>
      <c r="P718" s="327">
        <v>137.16</v>
      </c>
      <c r="Q718" s="327">
        <v>395.85</v>
      </c>
      <c r="R718" s="327"/>
      <c r="S718" s="328"/>
      <c r="T718" s="328"/>
      <c r="U718" s="327">
        <v>192.22333333333299</v>
      </c>
      <c r="V718" s="327">
        <v>117.63</v>
      </c>
      <c r="W718" s="327">
        <v>20.344999999999999</v>
      </c>
      <c r="X718" s="327">
        <v>27.431999999999999</v>
      </c>
      <c r="Y718" s="327">
        <v>65.974999999999994</v>
      </c>
      <c r="Z718" s="327"/>
      <c r="AA718" s="4"/>
      <c r="AB718" s="11" t="s">
        <v>335</v>
      </c>
      <c r="AC718" s="11"/>
      <c r="AD718" s="70" t="s">
        <v>336</v>
      </c>
      <c r="AE718" s="24">
        <v>42</v>
      </c>
      <c r="AF718" s="24">
        <v>21</v>
      </c>
      <c r="AG718" s="24">
        <v>15</v>
      </c>
      <c r="AH718" s="24">
        <v>6</v>
      </c>
      <c r="AI718" s="24">
        <v>5</v>
      </c>
      <c r="AJ718" s="24"/>
      <c r="AK718" s="4"/>
      <c r="AL718" s="4"/>
      <c r="AM718" s="346">
        <v>8355.25</v>
      </c>
      <c r="AN718" s="346">
        <v>1563.69</v>
      </c>
      <c r="AO718" s="346">
        <v>930.38</v>
      </c>
      <c r="AP718" s="346">
        <v>202.74</v>
      </c>
      <c r="AQ718" s="346">
        <v>2133.1799999999998</v>
      </c>
      <c r="AR718" s="346"/>
      <c r="AS718" s="328"/>
      <c r="AT718" s="328"/>
      <c r="AU718" s="346">
        <v>194.30813953488399</v>
      </c>
      <c r="AV718" s="346">
        <v>43.435833333333299</v>
      </c>
      <c r="AW718" s="346">
        <v>17.5543396226415</v>
      </c>
      <c r="AX718" s="346">
        <v>5.4794594594594601</v>
      </c>
      <c r="AY718" s="346">
        <v>50.79</v>
      </c>
      <c r="AZ718" s="346"/>
      <c r="BA718" s="4"/>
    </row>
    <row r="719" spans="2:53">
      <c r="B719" s="11" t="s">
        <v>484</v>
      </c>
      <c r="C719" s="11"/>
      <c r="D719" s="70" t="s">
        <v>485</v>
      </c>
      <c r="E719" s="11">
        <v>50</v>
      </c>
      <c r="F719" s="11">
        <v>37</v>
      </c>
      <c r="G719" s="11">
        <v>23</v>
      </c>
      <c r="H719" s="11">
        <v>18</v>
      </c>
      <c r="I719" s="11">
        <v>23</v>
      </c>
      <c r="J719" s="11"/>
      <c r="M719" s="327">
        <v>8139.92</v>
      </c>
      <c r="N719" s="344">
        <v>9829.67</v>
      </c>
      <c r="O719" s="327">
        <v>2366.0500000000002</v>
      </c>
      <c r="P719" s="327">
        <v>2464.81</v>
      </c>
      <c r="Q719" s="327">
        <v>7440.26</v>
      </c>
      <c r="R719" s="327"/>
      <c r="S719" s="328"/>
      <c r="T719" s="328"/>
      <c r="U719" s="327">
        <v>133.44131147541</v>
      </c>
      <c r="V719" s="327">
        <v>166.604576271186</v>
      </c>
      <c r="W719" s="327">
        <v>43.815740740740701</v>
      </c>
      <c r="X719" s="327">
        <v>46.5058490566038</v>
      </c>
      <c r="Y719" s="327">
        <v>130.53087719298199</v>
      </c>
      <c r="Z719" s="327"/>
      <c r="AA719" s="4"/>
      <c r="AB719" s="11" t="s">
        <v>443</v>
      </c>
      <c r="AC719" s="11"/>
      <c r="AD719" s="70" t="s">
        <v>444</v>
      </c>
      <c r="AE719" s="24">
        <v>29</v>
      </c>
      <c r="AF719" s="24">
        <v>16</v>
      </c>
      <c r="AG719" s="24">
        <v>10</v>
      </c>
      <c r="AH719" s="24">
        <v>9</v>
      </c>
      <c r="AI719" s="24">
        <v>6</v>
      </c>
      <c r="AJ719" s="24"/>
      <c r="AK719" s="4"/>
      <c r="AL719" s="4"/>
      <c r="AM719" s="346">
        <v>67590.429999999993</v>
      </c>
      <c r="AN719" s="346">
        <v>1296.03</v>
      </c>
      <c r="AO719" s="346">
        <v>1845.09</v>
      </c>
      <c r="AP719" s="346">
        <v>1428.49</v>
      </c>
      <c r="AQ719" s="346">
        <v>3140.69</v>
      </c>
      <c r="AR719" s="346"/>
      <c r="AS719" s="328"/>
      <c r="AT719" s="328"/>
      <c r="AU719" s="346">
        <v>2253.0143333333299</v>
      </c>
      <c r="AV719" s="346">
        <v>44.690689655172399</v>
      </c>
      <c r="AW719" s="346">
        <v>63.6237931034483</v>
      </c>
      <c r="AX719" s="346">
        <v>49.258275862068999</v>
      </c>
      <c r="AY719" s="346">
        <v>108.29965517241401</v>
      </c>
      <c r="AZ719" s="346"/>
      <c r="BA719" s="4"/>
    </row>
    <row r="720" spans="2:53">
      <c r="B720" s="11" t="s">
        <v>431</v>
      </c>
      <c r="C720" s="11"/>
      <c r="D720" s="70" t="s">
        <v>432</v>
      </c>
      <c r="E720" s="11">
        <v>46</v>
      </c>
      <c r="F720" s="11">
        <v>26</v>
      </c>
      <c r="G720" s="11">
        <v>12</v>
      </c>
      <c r="H720" s="11">
        <v>10</v>
      </c>
      <c r="I720" s="11">
        <v>13</v>
      </c>
      <c r="J720" s="11"/>
      <c r="M720" s="327">
        <v>6755.52</v>
      </c>
      <c r="N720" s="344">
        <v>3208.26</v>
      </c>
      <c r="O720" s="327">
        <v>997.22</v>
      </c>
      <c r="P720" s="327">
        <v>1293.69</v>
      </c>
      <c r="Q720" s="327">
        <v>3339.7</v>
      </c>
      <c r="R720" s="327"/>
      <c r="S720" s="328"/>
      <c r="T720" s="328"/>
      <c r="U720" s="327">
        <v>127.46264150943399</v>
      </c>
      <c r="V720" s="327">
        <v>61.697307692307703</v>
      </c>
      <c r="W720" s="327">
        <v>18.467037037036999</v>
      </c>
      <c r="X720" s="327">
        <v>24.409245283018901</v>
      </c>
      <c r="Y720" s="327">
        <v>60.7218181818182</v>
      </c>
      <c r="Z720" s="327"/>
      <c r="AA720" s="4"/>
      <c r="AB720" s="11" t="s">
        <v>614</v>
      </c>
      <c r="AC720" s="11"/>
      <c r="AD720" s="70" t="s">
        <v>444</v>
      </c>
      <c r="AE720" s="24">
        <v>1</v>
      </c>
      <c r="AF720" s="24">
        <v>1</v>
      </c>
      <c r="AG720" s="24">
        <v>1</v>
      </c>
      <c r="AH720" s="24">
        <v>1</v>
      </c>
      <c r="AI720" s="24">
        <v>1</v>
      </c>
      <c r="AJ720" s="24"/>
      <c r="AK720" s="4"/>
      <c r="AL720" s="4"/>
      <c r="AM720" s="346">
        <v>9.4</v>
      </c>
      <c r="AN720" s="346">
        <v>6.36</v>
      </c>
      <c r="AO720" s="346">
        <v>10.15</v>
      </c>
      <c r="AP720" s="346">
        <v>7.75</v>
      </c>
      <c r="AQ720" s="346">
        <v>152.16</v>
      </c>
      <c r="AR720" s="346"/>
      <c r="AS720" s="328"/>
      <c r="AT720" s="328"/>
      <c r="AU720" s="346">
        <v>9.4</v>
      </c>
      <c r="AV720" s="346">
        <v>6.36</v>
      </c>
      <c r="AW720" s="346">
        <v>10.15</v>
      </c>
      <c r="AX720" s="346">
        <v>7.75</v>
      </c>
      <c r="AY720" s="346">
        <v>152.16</v>
      </c>
      <c r="AZ720" s="346"/>
      <c r="BA720" s="4"/>
    </row>
    <row r="721" spans="2:53">
      <c r="B721" s="11" t="s">
        <v>205</v>
      </c>
      <c r="C721" s="11"/>
      <c r="D721" s="70" t="s">
        <v>204</v>
      </c>
      <c r="E721" s="11">
        <v>691</v>
      </c>
      <c r="F721" s="11">
        <v>458</v>
      </c>
      <c r="G721" s="11">
        <v>299</v>
      </c>
      <c r="H721" s="11">
        <v>267</v>
      </c>
      <c r="I721" s="11">
        <v>264</v>
      </c>
      <c r="J721" s="11"/>
      <c r="M721" s="327">
        <v>94596.56</v>
      </c>
      <c r="N721" s="344">
        <v>55108.86</v>
      </c>
      <c r="O721" s="327">
        <v>30953.439999999999</v>
      </c>
      <c r="P721" s="327">
        <v>29733.18</v>
      </c>
      <c r="Q721" s="327">
        <v>83020</v>
      </c>
      <c r="R721" s="327"/>
      <c r="S721" s="328"/>
      <c r="T721" s="328"/>
      <c r="U721" s="327">
        <v>121.433324775353</v>
      </c>
      <c r="V721" s="327">
        <v>69.232236180904593</v>
      </c>
      <c r="W721" s="327">
        <v>38.984181360201497</v>
      </c>
      <c r="X721" s="327">
        <v>38.414961240310099</v>
      </c>
      <c r="Y721" s="327">
        <v>103.00248138957799</v>
      </c>
      <c r="Z721" s="327"/>
      <c r="AA721" s="4"/>
      <c r="AB721" s="11" t="s">
        <v>349</v>
      </c>
      <c r="AC721" s="11"/>
      <c r="AD721" s="70" t="s">
        <v>350</v>
      </c>
      <c r="AE721" s="24">
        <v>6</v>
      </c>
      <c r="AF721" s="24">
        <v>7</v>
      </c>
      <c r="AG721" s="24">
        <v>5</v>
      </c>
      <c r="AH721" s="24">
        <v>2</v>
      </c>
      <c r="AI721" s="24">
        <v>4</v>
      </c>
      <c r="AJ721" s="24"/>
      <c r="AK721" s="4"/>
      <c r="AL721" s="4"/>
      <c r="AM721" s="346">
        <v>399.16</v>
      </c>
      <c r="AN721" s="346">
        <v>305.52</v>
      </c>
      <c r="AO721" s="346">
        <v>339.57</v>
      </c>
      <c r="AP721" s="346">
        <v>148.78</v>
      </c>
      <c r="AQ721" s="346">
        <v>606.34</v>
      </c>
      <c r="AR721" s="346"/>
      <c r="AS721" s="328"/>
      <c r="AT721" s="328"/>
      <c r="AU721" s="346">
        <v>66.526666666666699</v>
      </c>
      <c r="AV721" s="346">
        <v>33.946666666666701</v>
      </c>
      <c r="AW721" s="346">
        <v>37.729999999999997</v>
      </c>
      <c r="AX721" s="346">
        <v>18.5975</v>
      </c>
      <c r="AY721" s="346">
        <v>67.371111111111105</v>
      </c>
      <c r="AZ721" s="346"/>
      <c r="BA721" s="4"/>
    </row>
    <row r="722" spans="2:53">
      <c r="B722" s="11" t="s">
        <v>205</v>
      </c>
      <c r="C722" s="11"/>
      <c r="D722" s="70" t="s">
        <v>313</v>
      </c>
      <c r="E722" s="11">
        <v>1</v>
      </c>
      <c r="F722" s="11">
        <v>1</v>
      </c>
      <c r="G722" s="11"/>
      <c r="H722" s="11"/>
      <c r="I722" s="11"/>
      <c r="J722" s="11"/>
      <c r="M722" s="327">
        <v>789.75</v>
      </c>
      <c r="N722" s="344">
        <v>0.48</v>
      </c>
      <c r="O722" s="327">
        <v>0</v>
      </c>
      <c r="P722" s="327">
        <v>0</v>
      </c>
      <c r="Q722" s="327">
        <v>0</v>
      </c>
      <c r="R722" s="327"/>
      <c r="S722" s="328"/>
      <c r="T722" s="328"/>
      <c r="U722" s="327">
        <v>789.75</v>
      </c>
      <c r="V722" s="327">
        <v>0.48</v>
      </c>
      <c r="W722" s="327">
        <v>0</v>
      </c>
      <c r="X722" s="327">
        <v>0</v>
      </c>
      <c r="Y722" s="327">
        <v>0</v>
      </c>
      <c r="Z722" s="327"/>
      <c r="AA722" s="4"/>
      <c r="AB722" s="11" t="s">
        <v>337</v>
      </c>
      <c r="AC722" s="11"/>
      <c r="AD722" s="70" t="s">
        <v>338</v>
      </c>
      <c r="AE722" s="24">
        <v>135</v>
      </c>
      <c r="AF722" s="24">
        <v>54</v>
      </c>
      <c r="AG722" s="24">
        <v>35</v>
      </c>
      <c r="AH722" s="24">
        <v>21</v>
      </c>
      <c r="AI722" s="24">
        <v>9</v>
      </c>
      <c r="AJ722" s="24"/>
      <c r="AK722" s="4"/>
      <c r="AL722" s="4"/>
      <c r="AM722" s="346">
        <v>33739.39</v>
      </c>
      <c r="AN722" s="346">
        <v>7437.89</v>
      </c>
      <c r="AO722" s="346">
        <v>2954.09</v>
      </c>
      <c r="AP722" s="346">
        <v>3770.13</v>
      </c>
      <c r="AQ722" s="346">
        <v>5580.25</v>
      </c>
      <c r="AR722" s="346"/>
      <c r="AS722" s="328"/>
      <c r="AT722" s="328"/>
      <c r="AU722" s="346">
        <v>248.08375000000001</v>
      </c>
      <c r="AV722" s="346">
        <v>58.566062992126</v>
      </c>
      <c r="AW722" s="346">
        <v>22.5503053435115</v>
      </c>
      <c r="AX722" s="346">
        <v>29.921666666666699</v>
      </c>
      <c r="AY722" s="346">
        <v>45.002016129032199</v>
      </c>
      <c r="AZ722" s="346"/>
      <c r="BA722" s="4"/>
    </row>
    <row r="723" spans="2:53">
      <c r="B723" s="11" t="s">
        <v>207</v>
      </c>
      <c r="C723" s="11"/>
      <c r="D723" s="70" t="s">
        <v>208</v>
      </c>
      <c r="E723" s="11">
        <v>340</v>
      </c>
      <c r="F723" s="11">
        <v>229</v>
      </c>
      <c r="G723" s="11">
        <v>149</v>
      </c>
      <c r="H723" s="11">
        <v>157</v>
      </c>
      <c r="I723" s="11">
        <v>253</v>
      </c>
      <c r="J723" s="11"/>
      <c r="M723" s="327">
        <v>30183.17</v>
      </c>
      <c r="N723" s="344">
        <v>22393.37</v>
      </c>
      <c r="O723" s="327">
        <v>11234.18</v>
      </c>
      <c r="P723" s="327">
        <v>17552.509999999998</v>
      </c>
      <c r="Q723" s="327">
        <v>63078.720000000001</v>
      </c>
      <c r="R723" s="327"/>
      <c r="S723" s="328"/>
      <c r="T723" s="328"/>
      <c r="U723" s="327">
        <v>79.220918635170705</v>
      </c>
      <c r="V723" s="327">
        <v>58.3160677083333</v>
      </c>
      <c r="W723" s="327">
        <v>23.750909090909101</v>
      </c>
      <c r="X723" s="327">
        <v>50.583602305475502</v>
      </c>
      <c r="Y723" s="327">
        <v>125.654820717131</v>
      </c>
      <c r="Z723" s="327"/>
      <c r="AA723" s="4"/>
      <c r="AB723" s="11" t="s">
        <v>351</v>
      </c>
      <c r="AC723" s="11"/>
      <c r="AD723" s="70" t="s">
        <v>350</v>
      </c>
      <c r="AE723" s="24">
        <v>101</v>
      </c>
      <c r="AF723" s="24">
        <v>34</v>
      </c>
      <c r="AG723" s="24">
        <v>21</v>
      </c>
      <c r="AH723" s="24">
        <v>13</v>
      </c>
      <c r="AI723" s="24">
        <v>17</v>
      </c>
      <c r="AJ723" s="24"/>
      <c r="AK723" s="4"/>
      <c r="AL723" s="4"/>
      <c r="AM723" s="346">
        <v>57781.74</v>
      </c>
      <c r="AN723" s="346">
        <v>9592.68</v>
      </c>
      <c r="AO723" s="346">
        <v>1168.25</v>
      </c>
      <c r="AP723" s="346">
        <v>747.21</v>
      </c>
      <c r="AQ723" s="346">
        <v>6361.72</v>
      </c>
      <c r="AR723" s="346"/>
      <c r="AS723" s="328"/>
      <c r="AT723" s="328"/>
      <c r="AU723" s="346">
        <v>555.59365384615398</v>
      </c>
      <c r="AV723" s="346">
        <v>127.9024</v>
      </c>
      <c r="AW723" s="346">
        <v>13.584302325581399</v>
      </c>
      <c r="AX723" s="346">
        <v>9.1123170731707308</v>
      </c>
      <c r="AY723" s="346">
        <v>72.292272727272703</v>
      </c>
      <c r="AZ723" s="346"/>
      <c r="BA723" s="4"/>
    </row>
    <row r="724" spans="2:53">
      <c r="B724" s="11" t="s">
        <v>236</v>
      </c>
      <c r="C724" s="11"/>
      <c r="D724" s="70" t="s">
        <v>237</v>
      </c>
      <c r="E724" s="11">
        <v>98</v>
      </c>
      <c r="F724" s="11">
        <v>49</v>
      </c>
      <c r="G724" s="11">
        <v>40</v>
      </c>
      <c r="H724" s="11">
        <v>28</v>
      </c>
      <c r="I724" s="11">
        <v>41</v>
      </c>
      <c r="J724" s="11"/>
      <c r="M724" s="327">
        <v>15638.7</v>
      </c>
      <c r="N724" s="344">
        <v>7375.03</v>
      </c>
      <c r="O724" s="327">
        <v>5223.9399999999996</v>
      </c>
      <c r="P724" s="327">
        <v>4148.38</v>
      </c>
      <c r="Q724" s="327">
        <v>14840.33</v>
      </c>
      <c r="R724" s="327"/>
      <c r="S724" s="328"/>
      <c r="T724" s="328"/>
      <c r="U724" s="327">
        <v>137.181578947368</v>
      </c>
      <c r="V724" s="327">
        <v>65.265752212389401</v>
      </c>
      <c r="W724" s="327">
        <v>45.824035087719302</v>
      </c>
      <c r="X724" s="327">
        <v>37.039107142857098</v>
      </c>
      <c r="Y724" s="327">
        <v>120.653089430894</v>
      </c>
      <c r="Z724" s="327"/>
      <c r="AA724" s="4"/>
      <c r="AB724" s="11" t="s">
        <v>355</v>
      </c>
      <c r="AC724" s="11"/>
      <c r="AD724" s="70" t="s">
        <v>356</v>
      </c>
      <c r="AE724" s="24">
        <v>4</v>
      </c>
      <c r="AF724" s="24"/>
      <c r="AG724" s="24"/>
      <c r="AH724" s="24"/>
      <c r="AI724" s="24"/>
      <c r="AJ724" s="24"/>
      <c r="AK724" s="4"/>
      <c r="AL724" s="4"/>
      <c r="AM724" s="346">
        <v>191.15</v>
      </c>
      <c r="AN724" s="346">
        <v>0</v>
      </c>
      <c r="AO724" s="346">
        <v>0</v>
      </c>
      <c r="AP724" s="346">
        <v>0</v>
      </c>
      <c r="AQ724" s="346">
        <v>0</v>
      </c>
      <c r="AR724" s="346"/>
      <c r="AS724" s="328"/>
      <c r="AT724" s="328"/>
      <c r="AU724" s="346">
        <v>47.787500000000001</v>
      </c>
      <c r="AV724" s="346">
        <v>0</v>
      </c>
      <c r="AW724" s="346">
        <v>0</v>
      </c>
      <c r="AX724" s="346">
        <v>0</v>
      </c>
      <c r="AY724" s="346">
        <v>0</v>
      </c>
      <c r="AZ724" s="346"/>
      <c r="BA724" s="4"/>
    </row>
    <row r="725" spans="2:53">
      <c r="B725" s="11" t="s">
        <v>238</v>
      </c>
      <c r="C725" s="11"/>
      <c r="D725" s="70" t="s">
        <v>237</v>
      </c>
      <c r="E725" s="11">
        <v>37</v>
      </c>
      <c r="F725" s="11">
        <v>17</v>
      </c>
      <c r="G725" s="11">
        <v>11</v>
      </c>
      <c r="H725" s="11">
        <v>5</v>
      </c>
      <c r="I725" s="11">
        <v>8</v>
      </c>
      <c r="J725" s="11"/>
      <c r="M725" s="327">
        <v>7330.69</v>
      </c>
      <c r="N725" s="344">
        <v>2851.97</v>
      </c>
      <c r="O725" s="327">
        <v>1844.56</v>
      </c>
      <c r="P725" s="327">
        <v>583.16</v>
      </c>
      <c r="Q725" s="327">
        <v>3172.44</v>
      </c>
      <c r="R725" s="327"/>
      <c r="S725" s="328"/>
      <c r="T725" s="328"/>
      <c r="U725" s="327">
        <v>187.96641025641</v>
      </c>
      <c r="V725" s="327">
        <v>75.051842105263106</v>
      </c>
      <c r="W725" s="327">
        <v>48.5410526315789</v>
      </c>
      <c r="X725" s="327">
        <v>15.346315789473699</v>
      </c>
      <c r="Y725" s="327">
        <v>81.344615384615395</v>
      </c>
      <c r="Z725" s="327"/>
      <c r="AA725" s="4"/>
      <c r="AB725" s="11" t="s">
        <v>390</v>
      </c>
      <c r="AC725" s="11"/>
      <c r="AD725" s="70" t="s">
        <v>391</v>
      </c>
      <c r="AE725" s="24">
        <v>5</v>
      </c>
      <c r="AF725" s="24"/>
      <c r="AG725" s="24"/>
      <c r="AH725" s="24">
        <v>1</v>
      </c>
      <c r="AI725" s="24">
        <v>1</v>
      </c>
      <c r="AJ725" s="24"/>
      <c r="AK725" s="4"/>
      <c r="AL725" s="4"/>
      <c r="AM725" s="346">
        <v>2350.56</v>
      </c>
      <c r="AN725" s="346">
        <v>0</v>
      </c>
      <c r="AO725" s="346">
        <v>0</v>
      </c>
      <c r="AP725" s="346">
        <v>313.77</v>
      </c>
      <c r="AQ725" s="346">
        <v>1574.23</v>
      </c>
      <c r="AR725" s="346"/>
      <c r="AS725" s="328"/>
      <c r="AT725" s="328"/>
      <c r="AU725" s="346">
        <v>391.76</v>
      </c>
      <c r="AV725" s="346">
        <v>0</v>
      </c>
      <c r="AW725" s="346">
        <v>0</v>
      </c>
      <c r="AX725" s="346">
        <v>62.753999999999998</v>
      </c>
      <c r="AY725" s="346">
        <v>314.846</v>
      </c>
      <c r="AZ725" s="346"/>
      <c r="BA725" s="4"/>
    </row>
    <row r="726" spans="2:53">
      <c r="B726" s="11" t="s">
        <v>562</v>
      </c>
      <c r="C726" s="11"/>
      <c r="D726" s="70" t="s">
        <v>199</v>
      </c>
      <c r="E726" s="11">
        <v>62</v>
      </c>
      <c r="F726" s="11">
        <v>27</v>
      </c>
      <c r="G726" s="11">
        <v>20</v>
      </c>
      <c r="H726" s="11">
        <v>10</v>
      </c>
      <c r="I726" s="11">
        <v>8</v>
      </c>
      <c r="J726" s="11"/>
      <c r="M726" s="327">
        <v>3422.59</v>
      </c>
      <c r="N726" s="344">
        <v>1620.97</v>
      </c>
      <c r="O726" s="327">
        <v>1060.98</v>
      </c>
      <c r="P726" s="327">
        <v>621.27</v>
      </c>
      <c r="Q726" s="327">
        <v>1660.94</v>
      </c>
      <c r="R726" s="327"/>
      <c r="S726" s="328"/>
      <c r="T726" s="328"/>
      <c r="U726" s="327">
        <v>55.203064516128997</v>
      </c>
      <c r="V726" s="327">
        <v>27.016166666666699</v>
      </c>
      <c r="W726" s="327">
        <v>17.982711864406799</v>
      </c>
      <c r="X726" s="327">
        <v>10.7115517241379</v>
      </c>
      <c r="Y726" s="327">
        <v>29.659642857142899</v>
      </c>
      <c r="Z726" s="327"/>
      <c r="AA726" s="4"/>
      <c r="AB726" s="11" t="s">
        <v>390</v>
      </c>
      <c r="AC726" s="11"/>
      <c r="AD726" s="70" t="s">
        <v>395</v>
      </c>
      <c r="AE726" s="24">
        <v>26</v>
      </c>
      <c r="AF726" s="24">
        <v>10</v>
      </c>
      <c r="AG726" s="24">
        <v>5</v>
      </c>
      <c r="AH726" s="24">
        <v>5</v>
      </c>
      <c r="AI726" s="24">
        <v>4</v>
      </c>
      <c r="AJ726" s="24"/>
      <c r="AK726" s="4"/>
      <c r="AL726" s="4"/>
      <c r="AM726" s="346">
        <v>8609.1</v>
      </c>
      <c r="AN726" s="346">
        <v>968.99</v>
      </c>
      <c r="AO726" s="346">
        <v>314.94</v>
      </c>
      <c r="AP726" s="346">
        <v>294.47000000000003</v>
      </c>
      <c r="AQ726" s="346">
        <v>603.44000000000005</v>
      </c>
      <c r="AR726" s="346"/>
      <c r="AS726" s="328"/>
      <c r="AT726" s="328"/>
      <c r="AU726" s="346">
        <v>318.85555555555601</v>
      </c>
      <c r="AV726" s="346">
        <v>37.268846153846098</v>
      </c>
      <c r="AW726" s="346">
        <v>12.1130769230769</v>
      </c>
      <c r="AX726" s="346">
        <v>11.3257692307692</v>
      </c>
      <c r="AY726" s="346">
        <v>26.236521739130399</v>
      </c>
      <c r="AZ726" s="346"/>
      <c r="BA726" s="4"/>
    </row>
    <row r="727" spans="2:53">
      <c r="B727" s="11" t="s">
        <v>565</v>
      </c>
      <c r="C727" s="11"/>
      <c r="D727" s="70" t="s">
        <v>212</v>
      </c>
      <c r="E727" s="11">
        <v>41</v>
      </c>
      <c r="F727" s="11">
        <v>29</v>
      </c>
      <c r="G727" s="11">
        <v>21</v>
      </c>
      <c r="H727" s="11">
        <v>17</v>
      </c>
      <c r="I727" s="11">
        <v>20</v>
      </c>
      <c r="J727" s="11"/>
      <c r="M727" s="327">
        <v>6710.5</v>
      </c>
      <c r="N727" s="344">
        <v>4137.17</v>
      </c>
      <c r="O727" s="327">
        <v>2343.11</v>
      </c>
      <c r="P727" s="327">
        <v>2655.32</v>
      </c>
      <c r="Q727" s="327">
        <v>7423.45</v>
      </c>
      <c r="R727" s="327"/>
      <c r="S727" s="328"/>
      <c r="T727" s="328"/>
      <c r="U727" s="327">
        <v>149.12222222222201</v>
      </c>
      <c r="V727" s="327">
        <v>91.937111111111093</v>
      </c>
      <c r="W727" s="327">
        <v>53.252499999999998</v>
      </c>
      <c r="X727" s="327">
        <v>60.3481818181818</v>
      </c>
      <c r="Y727" s="327">
        <v>168.71477272727299</v>
      </c>
      <c r="Z727" s="327"/>
      <c r="AA727" s="4"/>
      <c r="AB727" s="11" t="s">
        <v>488</v>
      </c>
      <c r="AC727" s="11"/>
      <c r="AD727" s="70" t="s">
        <v>489</v>
      </c>
      <c r="AE727" s="24">
        <v>9</v>
      </c>
      <c r="AF727" s="24">
        <v>8</v>
      </c>
      <c r="AG727" s="24">
        <v>5</v>
      </c>
      <c r="AH727" s="24">
        <v>4</v>
      </c>
      <c r="AI727" s="24">
        <v>4</v>
      </c>
      <c r="AJ727" s="24"/>
      <c r="AK727" s="4"/>
      <c r="AL727" s="4"/>
      <c r="AM727" s="346">
        <v>958.43</v>
      </c>
      <c r="AN727" s="346">
        <v>756.88</v>
      </c>
      <c r="AO727" s="346">
        <v>206.96</v>
      </c>
      <c r="AP727" s="346">
        <v>73.959999999999994</v>
      </c>
      <c r="AQ727" s="346">
        <v>301.79000000000002</v>
      </c>
      <c r="AR727" s="346"/>
      <c r="AS727" s="328"/>
      <c r="AT727" s="328"/>
      <c r="AU727" s="346">
        <v>106.492222222222</v>
      </c>
      <c r="AV727" s="346">
        <v>84.097777777777793</v>
      </c>
      <c r="AW727" s="346">
        <v>22.995555555555601</v>
      </c>
      <c r="AX727" s="346">
        <v>8.2177777777777798</v>
      </c>
      <c r="AY727" s="346">
        <v>33.532222222222202</v>
      </c>
      <c r="AZ727" s="346"/>
      <c r="BA727" s="4"/>
    </row>
    <row r="728" spans="2:53">
      <c r="B728" s="11" t="s">
        <v>439</v>
      </c>
      <c r="C728" s="11"/>
      <c r="D728" s="70" t="s">
        <v>440</v>
      </c>
      <c r="E728" s="11">
        <v>2678</v>
      </c>
      <c r="F728" s="11">
        <v>2045</v>
      </c>
      <c r="G728" s="11">
        <v>1494</v>
      </c>
      <c r="H728" s="11">
        <v>1247</v>
      </c>
      <c r="I728" s="11">
        <v>1527</v>
      </c>
      <c r="J728" s="11"/>
      <c r="M728" s="327">
        <v>409839.53999999899</v>
      </c>
      <c r="N728" s="344">
        <v>260259.57</v>
      </c>
      <c r="O728" s="327">
        <v>184909.96</v>
      </c>
      <c r="P728" s="327">
        <v>144773.10999999999</v>
      </c>
      <c r="Q728" s="327">
        <v>451272.81999999902</v>
      </c>
      <c r="R728" s="327"/>
      <c r="S728" s="328"/>
      <c r="T728" s="328"/>
      <c r="U728" s="327">
        <v>135.305229448663</v>
      </c>
      <c r="V728" s="327">
        <v>77.550527413587702</v>
      </c>
      <c r="W728" s="327">
        <v>52.175496613995499</v>
      </c>
      <c r="X728" s="327">
        <v>42.134199650756699</v>
      </c>
      <c r="Y728" s="327">
        <v>119.637545068929</v>
      </c>
      <c r="Z728" s="327"/>
      <c r="AA728" s="4"/>
      <c r="AB728" s="11" t="s">
        <v>267</v>
      </c>
      <c r="AC728" s="11"/>
      <c r="AD728" s="70" t="s">
        <v>268</v>
      </c>
      <c r="AE728" s="24">
        <v>36</v>
      </c>
      <c r="AF728" s="24">
        <v>20</v>
      </c>
      <c r="AG728" s="24">
        <v>13</v>
      </c>
      <c r="AH728" s="24">
        <v>9</v>
      </c>
      <c r="AI728" s="24">
        <v>11</v>
      </c>
      <c r="AJ728" s="24"/>
      <c r="AK728" s="4"/>
      <c r="AL728" s="4"/>
      <c r="AM728" s="346">
        <v>12229.74</v>
      </c>
      <c r="AN728" s="346">
        <v>4675.87</v>
      </c>
      <c r="AO728" s="346">
        <v>3407.3</v>
      </c>
      <c r="AP728" s="346">
        <v>3783.61</v>
      </c>
      <c r="AQ728" s="346">
        <v>9296.61</v>
      </c>
      <c r="AR728" s="346"/>
      <c r="AS728" s="328"/>
      <c r="AT728" s="328"/>
      <c r="AU728" s="346">
        <v>339.71499999999997</v>
      </c>
      <c r="AV728" s="346">
        <v>141.69303030303001</v>
      </c>
      <c r="AW728" s="346">
        <v>94.647222222222197</v>
      </c>
      <c r="AX728" s="346">
        <v>105.100277777778</v>
      </c>
      <c r="AY728" s="346">
        <v>265.617428571429</v>
      </c>
      <c r="AZ728" s="346"/>
      <c r="BA728" s="4"/>
    </row>
    <row r="729" spans="2:53">
      <c r="B729" s="11" t="s">
        <v>439</v>
      </c>
      <c r="C729" s="11"/>
      <c r="D729" s="70" t="s">
        <v>628</v>
      </c>
      <c r="E729" s="11">
        <v>1</v>
      </c>
      <c r="F729" s="11">
        <v>2</v>
      </c>
      <c r="G729" s="11">
        <v>2</v>
      </c>
      <c r="H729" s="11">
        <v>1</v>
      </c>
      <c r="I729" s="11"/>
      <c r="J729" s="11"/>
      <c r="M729" s="327">
        <v>282.61</v>
      </c>
      <c r="N729" s="344">
        <v>314.31</v>
      </c>
      <c r="O729" s="327">
        <v>398.2</v>
      </c>
      <c r="P729" s="327">
        <v>156.44999999999999</v>
      </c>
      <c r="Q729" s="327">
        <v>0</v>
      </c>
      <c r="R729" s="327"/>
      <c r="S729" s="328"/>
      <c r="T729" s="328"/>
      <c r="U729" s="327">
        <v>282.61</v>
      </c>
      <c r="V729" s="327">
        <v>157.155</v>
      </c>
      <c r="W729" s="327">
        <v>199.1</v>
      </c>
      <c r="X729" s="327">
        <v>78.224999999999994</v>
      </c>
      <c r="Y729" s="327">
        <v>0</v>
      </c>
      <c r="Z729" s="327"/>
      <c r="AA729" s="4"/>
      <c r="AB729" s="11" t="s">
        <v>318</v>
      </c>
      <c r="AC729" s="11"/>
      <c r="AD729" s="70" t="s">
        <v>319</v>
      </c>
      <c r="AE729" s="24">
        <v>6</v>
      </c>
      <c r="AF729" s="24">
        <v>4</v>
      </c>
      <c r="AG729" s="24">
        <v>4</v>
      </c>
      <c r="AH729" s="24">
        <v>3</v>
      </c>
      <c r="AI729" s="24">
        <v>3</v>
      </c>
      <c r="AJ729" s="24"/>
      <c r="AK729" s="4"/>
      <c r="AL729" s="4"/>
      <c r="AM729" s="346">
        <v>540.41999999999996</v>
      </c>
      <c r="AN729" s="346">
        <v>307.47000000000003</v>
      </c>
      <c r="AO729" s="346">
        <v>921.79</v>
      </c>
      <c r="AP729" s="346">
        <v>327.81</v>
      </c>
      <c r="AQ729" s="346">
        <v>669.87</v>
      </c>
      <c r="AR729" s="346"/>
      <c r="AS729" s="328"/>
      <c r="AT729" s="328"/>
      <c r="AU729" s="346">
        <v>77.202857142857198</v>
      </c>
      <c r="AV729" s="346">
        <v>43.924285714285702</v>
      </c>
      <c r="AW729" s="346">
        <v>131.68428571428601</v>
      </c>
      <c r="AX729" s="346">
        <v>46.83</v>
      </c>
      <c r="AY729" s="346">
        <v>95.695714285714303</v>
      </c>
      <c r="AZ729" s="346"/>
      <c r="BA729" s="4"/>
    </row>
    <row r="730" spans="2:53">
      <c r="B730" s="11" t="s">
        <v>335</v>
      </c>
      <c r="C730" s="11"/>
      <c r="D730" s="70" t="s">
        <v>336</v>
      </c>
      <c r="E730" s="11">
        <v>511</v>
      </c>
      <c r="F730" s="11">
        <v>378</v>
      </c>
      <c r="G730" s="11">
        <v>252</v>
      </c>
      <c r="H730" s="11">
        <v>211</v>
      </c>
      <c r="I730" s="11">
        <v>201</v>
      </c>
      <c r="J730" s="11"/>
      <c r="M730" s="327">
        <v>53092.85</v>
      </c>
      <c r="N730" s="344">
        <v>42905.73</v>
      </c>
      <c r="O730" s="327">
        <v>19827.71</v>
      </c>
      <c r="P730" s="327">
        <v>19634.66</v>
      </c>
      <c r="Q730" s="327">
        <v>52283.09</v>
      </c>
      <c r="R730" s="327"/>
      <c r="S730" s="328"/>
      <c r="T730" s="328"/>
      <c r="U730" s="327">
        <v>96.357259528130697</v>
      </c>
      <c r="V730" s="327">
        <v>66.008815384615403</v>
      </c>
      <c r="W730" s="327">
        <v>28.084575070821501</v>
      </c>
      <c r="X730" s="327">
        <v>28.621953352769701</v>
      </c>
      <c r="Y730" s="327">
        <v>74.160411347517694</v>
      </c>
      <c r="Z730" s="327"/>
      <c r="AA730" s="4"/>
      <c r="AB730" s="11" t="s">
        <v>213</v>
      </c>
      <c r="AC730" s="11"/>
      <c r="AD730" s="70" t="s">
        <v>204</v>
      </c>
      <c r="AE730" s="24">
        <v>1</v>
      </c>
      <c r="AF730" s="24"/>
      <c r="AG730" s="24"/>
      <c r="AH730" s="24">
        <v>1</v>
      </c>
      <c r="AI730" s="24">
        <v>1</v>
      </c>
      <c r="AJ730" s="24"/>
      <c r="AK730" s="4"/>
      <c r="AL730" s="4"/>
      <c r="AM730" s="346">
        <v>150</v>
      </c>
      <c r="AN730" s="346">
        <v>0</v>
      </c>
      <c r="AO730" s="346">
        <v>0</v>
      </c>
      <c r="AP730" s="346">
        <v>1250.8399999999999</v>
      </c>
      <c r="AQ730" s="346">
        <v>75</v>
      </c>
      <c r="AR730" s="346"/>
      <c r="AS730" s="328"/>
      <c r="AT730" s="328"/>
      <c r="AU730" s="346">
        <v>150</v>
      </c>
      <c r="AV730" s="346">
        <v>0</v>
      </c>
      <c r="AW730" s="346">
        <v>0</v>
      </c>
      <c r="AX730" s="346">
        <v>1250.8399999999999</v>
      </c>
      <c r="AY730" s="346">
        <v>75</v>
      </c>
      <c r="AZ730" s="346"/>
      <c r="BA730" s="4"/>
    </row>
    <row r="731" spans="2:53">
      <c r="B731" s="11" t="s">
        <v>1317</v>
      </c>
      <c r="C731" s="11"/>
      <c r="D731" s="70" t="s">
        <v>195</v>
      </c>
      <c r="E731" s="11">
        <v>1</v>
      </c>
      <c r="F731" s="11">
        <v>1</v>
      </c>
      <c r="G731" s="11"/>
      <c r="H731" s="11"/>
      <c r="I731" s="11"/>
      <c r="J731" s="11"/>
      <c r="M731" s="327">
        <v>275.52</v>
      </c>
      <c r="N731" s="344">
        <v>65.83</v>
      </c>
      <c r="O731" s="327">
        <v>0</v>
      </c>
      <c r="P731" s="327">
        <v>0</v>
      </c>
      <c r="Q731" s="327">
        <v>0</v>
      </c>
      <c r="R731" s="327"/>
      <c r="S731" s="328"/>
      <c r="T731" s="328"/>
      <c r="U731" s="327">
        <v>275.52</v>
      </c>
      <c r="V731" s="327">
        <v>65.83</v>
      </c>
      <c r="W731" s="327">
        <v>0</v>
      </c>
      <c r="X731" s="327">
        <v>0</v>
      </c>
      <c r="Y731" s="327">
        <v>0</v>
      </c>
      <c r="Z731" s="327"/>
      <c r="AA731" s="4"/>
      <c r="AB731" s="11" t="s">
        <v>213</v>
      </c>
      <c r="AC731" s="11"/>
      <c r="AD731" s="70" t="s">
        <v>214</v>
      </c>
      <c r="AE731" s="24">
        <v>31</v>
      </c>
      <c r="AF731" s="24">
        <v>17</v>
      </c>
      <c r="AG731" s="24">
        <v>12</v>
      </c>
      <c r="AH731" s="24">
        <v>8</v>
      </c>
      <c r="AI731" s="24">
        <v>10</v>
      </c>
      <c r="AJ731" s="24"/>
      <c r="AK731" s="4"/>
      <c r="AL731" s="4"/>
      <c r="AM731" s="346">
        <v>13473.56</v>
      </c>
      <c r="AN731" s="346">
        <v>3034.08</v>
      </c>
      <c r="AO731" s="346">
        <v>1587.56</v>
      </c>
      <c r="AP731" s="346">
        <v>552.79</v>
      </c>
      <c r="AQ731" s="346">
        <v>2663.17</v>
      </c>
      <c r="AR731" s="346"/>
      <c r="AS731" s="328"/>
      <c r="AT731" s="328"/>
      <c r="AU731" s="346">
        <v>434.63096774193502</v>
      </c>
      <c r="AV731" s="346">
        <v>101.136</v>
      </c>
      <c r="AW731" s="346">
        <v>52.918666666666702</v>
      </c>
      <c r="AX731" s="346">
        <v>18.4263333333333</v>
      </c>
      <c r="AY731" s="346">
        <v>88.772333333333293</v>
      </c>
      <c r="AZ731" s="346"/>
      <c r="BA731" s="4"/>
    </row>
    <row r="732" spans="2:53">
      <c r="B732" s="11" t="s">
        <v>1239</v>
      </c>
      <c r="C732" s="11"/>
      <c r="D732" s="70" t="s">
        <v>440</v>
      </c>
      <c r="E732" s="11">
        <v>1</v>
      </c>
      <c r="F732" s="11">
        <v>1</v>
      </c>
      <c r="G732" s="11">
        <v>1</v>
      </c>
      <c r="H732" s="11">
        <v>1</v>
      </c>
      <c r="I732" s="11">
        <v>1</v>
      </c>
      <c r="J732" s="11"/>
      <c r="M732" s="327">
        <v>142.1</v>
      </c>
      <c r="N732" s="344">
        <v>130.72999999999999</v>
      </c>
      <c r="O732" s="327">
        <v>137.77000000000001</v>
      </c>
      <c r="P732" s="327">
        <v>175.77</v>
      </c>
      <c r="Q732" s="327">
        <v>381.38</v>
      </c>
      <c r="R732" s="327"/>
      <c r="S732" s="328"/>
      <c r="T732" s="328"/>
      <c r="U732" s="327">
        <v>142.1</v>
      </c>
      <c r="V732" s="327">
        <v>130.72999999999999</v>
      </c>
      <c r="W732" s="327">
        <v>137.77000000000001</v>
      </c>
      <c r="X732" s="327">
        <v>175.77</v>
      </c>
      <c r="Y732" s="327">
        <v>381.38</v>
      </c>
      <c r="Z732" s="327"/>
      <c r="AA732" s="4"/>
      <c r="AB732" s="11" t="s">
        <v>314</v>
      </c>
      <c r="AC732" s="11"/>
      <c r="AD732" s="70" t="s">
        <v>315</v>
      </c>
      <c r="AE732" s="24">
        <v>7</v>
      </c>
      <c r="AF732" s="24">
        <v>1</v>
      </c>
      <c r="AG732" s="24"/>
      <c r="AH732" s="24"/>
      <c r="AI732" s="24"/>
      <c r="AJ732" s="24"/>
      <c r="AK732" s="4"/>
      <c r="AL732" s="4"/>
      <c r="AM732" s="346">
        <v>1003.81</v>
      </c>
      <c r="AN732" s="346">
        <v>2.93</v>
      </c>
      <c r="AO732" s="346">
        <v>0</v>
      </c>
      <c r="AP732" s="346">
        <v>0</v>
      </c>
      <c r="AQ732" s="346">
        <v>0</v>
      </c>
      <c r="AR732" s="346"/>
      <c r="AS732" s="328"/>
      <c r="AT732" s="328"/>
      <c r="AU732" s="346">
        <v>143.40142857142899</v>
      </c>
      <c r="AV732" s="346">
        <v>0.41857142857142898</v>
      </c>
      <c r="AW732" s="346">
        <v>0</v>
      </c>
      <c r="AX732" s="346">
        <v>0</v>
      </c>
      <c r="AY732" s="346">
        <v>0</v>
      </c>
      <c r="AZ732" s="346"/>
      <c r="BA732" s="4"/>
    </row>
    <row r="733" spans="2:53">
      <c r="B733" s="11" t="s">
        <v>443</v>
      </c>
      <c r="C733" s="11"/>
      <c r="D733" s="70" t="s">
        <v>444</v>
      </c>
      <c r="E733" s="11">
        <v>173</v>
      </c>
      <c r="F733" s="11">
        <v>116</v>
      </c>
      <c r="G733" s="11">
        <v>66</v>
      </c>
      <c r="H733" s="11">
        <v>56</v>
      </c>
      <c r="I733" s="11">
        <v>55</v>
      </c>
      <c r="J733" s="11"/>
      <c r="M733" s="327">
        <v>28531.07</v>
      </c>
      <c r="N733" s="344">
        <v>14477.61</v>
      </c>
      <c r="O733" s="327">
        <v>8282.1200000000008</v>
      </c>
      <c r="P733" s="327">
        <v>6097.19</v>
      </c>
      <c r="Q733" s="327">
        <v>21417.919999999998</v>
      </c>
      <c r="R733" s="327"/>
      <c r="S733" s="328"/>
      <c r="T733" s="328"/>
      <c r="U733" s="327">
        <v>150.163526315789</v>
      </c>
      <c r="V733" s="327">
        <v>69.6038942307692</v>
      </c>
      <c r="W733" s="327">
        <v>40.598627450980402</v>
      </c>
      <c r="X733" s="327">
        <v>29.742390243902399</v>
      </c>
      <c r="Y733" s="327">
        <v>100.083738317757</v>
      </c>
      <c r="Z733" s="327"/>
      <c r="AA733" s="4"/>
      <c r="AB733" s="11" t="s">
        <v>445</v>
      </c>
      <c r="AC733" s="11"/>
      <c r="AD733" s="70" t="s">
        <v>446</v>
      </c>
      <c r="AE733" s="24">
        <v>14</v>
      </c>
      <c r="AF733" s="24">
        <v>16</v>
      </c>
      <c r="AG733" s="24">
        <v>14</v>
      </c>
      <c r="AH733" s="24">
        <v>11</v>
      </c>
      <c r="AI733" s="24">
        <v>12</v>
      </c>
      <c r="AJ733" s="24"/>
      <c r="AK733" s="4"/>
      <c r="AL733" s="4"/>
      <c r="AM733" s="346">
        <v>434.12</v>
      </c>
      <c r="AN733" s="346">
        <v>588.99</v>
      </c>
      <c r="AO733" s="346">
        <v>331.03</v>
      </c>
      <c r="AP733" s="346">
        <v>201.19</v>
      </c>
      <c r="AQ733" s="346">
        <v>1294.78</v>
      </c>
      <c r="AR733" s="346"/>
      <c r="AS733" s="328"/>
      <c r="AT733" s="328"/>
      <c r="AU733" s="346">
        <v>31.0085714285714</v>
      </c>
      <c r="AV733" s="346">
        <v>32.7216666666667</v>
      </c>
      <c r="AW733" s="346">
        <v>14.3926086956522</v>
      </c>
      <c r="AX733" s="346">
        <v>8.7473913043478309</v>
      </c>
      <c r="AY733" s="346">
        <v>51.791200000000003</v>
      </c>
      <c r="AZ733" s="346"/>
      <c r="BA733" s="4"/>
    </row>
    <row r="734" spans="2:53">
      <c r="B734" s="11" t="s">
        <v>443</v>
      </c>
      <c r="C734" s="11"/>
      <c r="D734" s="70" t="s">
        <v>519</v>
      </c>
      <c r="E734" s="11">
        <v>1</v>
      </c>
      <c r="F734" s="11"/>
      <c r="G734" s="11"/>
      <c r="H734" s="11"/>
      <c r="I734" s="11"/>
      <c r="J734" s="11"/>
      <c r="M734" s="327">
        <v>64.430000000000007</v>
      </c>
      <c r="N734" s="344">
        <v>0</v>
      </c>
      <c r="O734" s="327">
        <v>0</v>
      </c>
      <c r="P734" s="327">
        <v>0</v>
      </c>
      <c r="Q734" s="327">
        <v>0</v>
      </c>
      <c r="R734" s="327"/>
      <c r="S734" s="328"/>
      <c r="T734" s="328"/>
      <c r="U734" s="327">
        <v>64.430000000000007</v>
      </c>
      <c r="V734" s="327">
        <v>0</v>
      </c>
      <c r="W734" s="327">
        <v>0</v>
      </c>
      <c r="X734" s="327">
        <v>0</v>
      </c>
      <c r="Y734" s="327">
        <v>0</v>
      </c>
      <c r="Z734" s="327"/>
      <c r="AA734" s="4"/>
      <c r="AB734" s="11" t="s">
        <v>459</v>
      </c>
      <c r="AC734" s="11"/>
      <c r="AD734" s="70" t="s">
        <v>460</v>
      </c>
      <c r="AE734" s="24">
        <v>18</v>
      </c>
      <c r="AF734" s="24">
        <v>6</v>
      </c>
      <c r="AG734" s="24">
        <v>4</v>
      </c>
      <c r="AH734" s="24">
        <v>3</v>
      </c>
      <c r="AI734" s="24">
        <v>3</v>
      </c>
      <c r="AJ734" s="24"/>
      <c r="AK734" s="4"/>
      <c r="AL734" s="4"/>
      <c r="AM734" s="346">
        <v>11054.1</v>
      </c>
      <c r="AN734" s="346">
        <v>6128.49</v>
      </c>
      <c r="AO734" s="346">
        <v>372.87</v>
      </c>
      <c r="AP734" s="346">
        <v>210.9</v>
      </c>
      <c r="AQ734" s="346">
        <v>538.75</v>
      </c>
      <c r="AR734" s="346"/>
      <c r="AS734" s="328"/>
      <c r="AT734" s="328"/>
      <c r="AU734" s="346">
        <v>614.11666666666702</v>
      </c>
      <c r="AV734" s="346">
        <v>408.56599999999997</v>
      </c>
      <c r="AW734" s="346">
        <v>18.6435</v>
      </c>
      <c r="AX734" s="346">
        <v>10.545</v>
      </c>
      <c r="AY734" s="346">
        <v>25.654761904761902</v>
      </c>
      <c r="AZ734" s="346"/>
      <c r="BA734" s="4"/>
    </row>
    <row r="735" spans="2:53">
      <c r="B735" s="11" t="s">
        <v>614</v>
      </c>
      <c r="C735" s="11"/>
      <c r="D735" s="70" t="s">
        <v>444</v>
      </c>
      <c r="E735" s="11">
        <v>10</v>
      </c>
      <c r="F735" s="11">
        <v>10</v>
      </c>
      <c r="G735" s="11">
        <v>6</v>
      </c>
      <c r="H735" s="11">
        <v>5</v>
      </c>
      <c r="I735" s="11">
        <v>7</v>
      </c>
      <c r="J735" s="11"/>
      <c r="M735" s="327">
        <v>1620.55</v>
      </c>
      <c r="N735" s="344">
        <v>1141.67</v>
      </c>
      <c r="O735" s="327">
        <v>894.4</v>
      </c>
      <c r="P735" s="327">
        <v>424.04</v>
      </c>
      <c r="Q735" s="327">
        <v>1572.45</v>
      </c>
      <c r="R735" s="327"/>
      <c r="S735" s="328"/>
      <c r="T735" s="328"/>
      <c r="U735" s="327">
        <v>147.32272727272701</v>
      </c>
      <c r="V735" s="327">
        <v>103.788181818182</v>
      </c>
      <c r="W735" s="327">
        <v>81.309090909090898</v>
      </c>
      <c r="X735" s="327">
        <v>38.5490909090909</v>
      </c>
      <c r="Y735" s="327">
        <v>131.03749999999999</v>
      </c>
      <c r="Z735" s="327"/>
      <c r="AA735" s="4"/>
      <c r="AB735" s="11" t="s">
        <v>215</v>
      </c>
      <c r="AC735" s="11"/>
      <c r="AD735" s="70" t="s">
        <v>216</v>
      </c>
      <c r="AE735" s="24">
        <v>15</v>
      </c>
      <c r="AF735" s="24">
        <v>9</v>
      </c>
      <c r="AG735" s="24">
        <v>5</v>
      </c>
      <c r="AH735" s="24">
        <v>4</v>
      </c>
      <c r="AI735" s="24">
        <v>3</v>
      </c>
      <c r="AJ735" s="24"/>
      <c r="AK735" s="4"/>
      <c r="AL735" s="4"/>
      <c r="AM735" s="346">
        <v>4592.03</v>
      </c>
      <c r="AN735" s="346">
        <v>1577.06</v>
      </c>
      <c r="AO735" s="346">
        <v>1845.54</v>
      </c>
      <c r="AP735" s="346">
        <v>1150.3</v>
      </c>
      <c r="AQ735" s="346">
        <v>463.36</v>
      </c>
      <c r="AR735" s="346"/>
      <c r="AS735" s="328"/>
      <c r="AT735" s="328"/>
      <c r="AU735" s="346">
        <v>306.13533333333299</v>
      </c>
      <c r="AV735" s="346">
        <v>98.566249999999997</v>
      </c>
      <c r="AW735" s="346">
        <v>115.34625</v>
      </c>
      <c r="AX735" s="346">
        <v>71.893749999999997</v>
      </c>
      <c r="AY735" s="346">
        <v>28.96</v>
      </c>
      <c r="AZ735" s="346"/>
      <c r="BA735" s="4"/>
    </row>
    <row r="736" spans="2:53">
      <c r="B736" s="11" t="s">
        <v>349</v>
      </c>
      <c r="C736" s="11"/>
      <c r="D736" s="70" t="s">
        <v>350</v>
      </c>
      <c r="E736" s="11">
        <v>96</v>
      </c>
      <c r="F736" s="11">
        <v>46</v>
      </c>
      <c r="G736" s="11">
        <v>42</v>
      </c>
      <c r="H736" s="11">
        <v>33</v>
      </c>
      <c r="I736" s="11">
        <v>37</v>
      </c>
      <c r="J736" s="11"/>
      <c r="M736" s="327">
        <v>12195.6</v>
      </c>
      <c r="N736" s="344">
        <v>6322.95</v>
      </c>
      <c r="O736" s="327">
        <v>5744.67</v>
      </c>
      <c r="P736" s="327">
        <v>3283.23</v>
      </c>
      <c r="Q736" s="327">
        <v>5623.65</v>
      </c>
      <c r="R736" s="327"/>
      <c r="S736" s="328"/>
      <c r="T736" s="328"/>
      <c r="U736" s="327">
        <v>110.869090909091</v>
      </c>
      <c r="V736" s="327">
        <v>67.988709677419394</v>
      </c>
      <c r="W736" s="327">
        <v>51.291696428571399</v>
      </c>
      <c r="X736" s="327">
        <v>30.400277777777799</v>
      </c>
      <c r="Y736" s="327">
        <v>47.658050847457602</v>
      </c>
      <c r="Z736" s="327"/>
      <c r="AA736" s="4"/>
      <c r="AB736" s="11" t="s">
        <v>306</v>
      </c>
      <c r="AC736" s="11"/>
      <c r="AD736" s="70" t="s">
        <v>307</v>
      </c>
      <c r="AE736" s="24">
        <v>12</v>
      </c>
      <c r="AF736" s="24">
        <v>7</v>
      </c>
      <c r="AG736" s="24">
        <v>3</v>
      </c>
      <c r="AH736" s="24">
        <v>2</v>
      </c>
      <c r="AI736" s="24">
        <v>3</v>
      </c>
      <c r="AJ736" s="24"/>
      <c r="AK736" s="4"/>
      <c r="AL736" s="4"/>
      <c r="AM736" s="346">
        <v>15779.03</v>
      </c>
      <c r="AN736" s="346">
        <v>1564.82</v>
      </c>
      <c r="AO736" s="346">
        <v>333.54</v>
      </c>
      <c r="AP736" s="346">
        <v>227.9</v>
      </c>
      <c r="AQ736" s="346">
        <v>581.33000000000004</v>
      </c>
      <c r="AR736" s="346"/>
      <c r="AS736" s="328"/>
      <c r="AT736" s="328"/>
      <c r="AU736" s="346">
        <v>1314.91916666667</v>
      </c>
      <c r="AV736" s="346">
        <v>130.40166666666701</v>
      </c>
      <c r="AW736" s="346">
        <v>27.795000000000002</v>
      </c>
      <c r="AX736" s="346">
        <v>18.991666666666699</v>
      </c>
      <c r="AY736" s="346">
        <v>52.8481818181818</v>
      </c>
      <c r="AZ736" s="346"/>
      <c r="BA736" s="4"/>
    </row>
    <row r="737" spans="2:53">
      <c r="B737" s="11" t="s">
        <v>337</v>
      </c>
      <c r="C737" s="11"/>
      <c r="D737" s="70" t="s">
        <v>338</v>
      </c>
      <c r="E737" s="11">
        <v>731</v>
      </c>
      <c r="F737" s="11">
        <v>352</v>
      </c>
      <c r="G737" s="11">
        <v>221</v>
      </c>
      <c r="H737" s="11">
        <v>166</v>
      </c>
      <c r="I737" s="11">
        <v>163</v>
      </c>
      <c r="J737" s="11"/>
      <c r="M737" s="327">
        <v>82639.55</v>
      </c>
      <c r="N737" s="344">
        <v>35860.47</v>
      </c>
      <c r="O737" s="327">
        <v>18534.759999999998</v>
      </c>
      <c r="P737" s="327">
        <v>17581.38</v>
      </c>
      <c r="Q737" s="327">
        <v>40793.64</v>
      </c>
      <c r="R737" s="327"/>
      <c r="S737" s="328"/>
      <c r="T737" s="328"/>
      <c r="U737" s="327">
        <v>104.607025316456</v>
      </c>
      <c r="V737" s="327">
        <v>47.246996047430798</v>
      </c>
      <c r="W737" s="327">
        <v>24.323832020997401</v>
      </c>
      <c r="X737" s="327">
        <v>23.790771312584599</v>
      </c>
      <c r="Y737" s="327">
        <v>53.959841269841299</v>
      </c>
      <c r="Z737" s="327"/>
      <c r="AA737" s="4"/>
      <c r="AB737" s="11" t="s">
        <v>217</v>
      </c>
      <c r="AC737" s="11"/>
      <c r="AD737" s="70" t="s">
        <v>218</v>
      </c>
      <c r="AE737" s="24">
        <v>15</v>
      </c>
      <c r="AF737" s="24">
        <v>5</v>
      </c>
      <c r="AG737" s="24">
        <v>2</v>
      </c>
      <c r="AH737" s="24"/>
      <c r="AI737" s="24">
        <v>1</v>
      </c>
      <c r="AJ737" s="24"/>
      <c r="AK737" s="4"/>
      <c r="AL737" s="4"/>
      <c r="AM737" s="346">
        <v>1289.48</v>
      </c>
      <c r="AN737" s="346">
        <v>457.77</v>
      </c>
      <c r="AO737" s="346">
        <v>506.01</v>
      </c>
      <c r="AP737" s="346">
        <v>0</v>
      </c>
      <c r="AQ737" s="346">
        <v>7242.76</v>
      </c>
      <c r="AR737" s="346"/>
      <c r="AS737" s="328"/>
      <c r="AT737" s="328"/>
      <c r="AU737" s="346">
        <v>85.965333333333305</v>
      </c>
      <c r="AV737" s="346">
        <v>30.518000000000001</v>
      </c>
      <c r="AW737" s="346">
        <v>31.625624999999999</v>
      </c>
      <c r="AX737" s="346">
        <v>0</v>
      </c>
      <c r="AY737" s="346">
        <v>452.67250000000001</v>
      </c>
      <c r="AZ737" s="346"/>
      <c r="BA737" s="4"/>
    </row>
    <row r="738" spans="2:53">
      <c r="B738" s="11" t="s">
        <v>337</v>
      </c>
      <c r="C738" s="11"/>
      <c r="D738" s="70" t="s">
        <v>350</v>
      </c>
      <c r="E738" s="11">
        <v>2</v>
      </c>
      <c r="F738" s="11">
        <v>1</v>
      </c>
      <c r="G738" s="11">
        <v>1</v>
      </c>
      <c r="H738" s="11">
        <v>1</v>
      </c>
      <c r="I738" s="11"/>
      <c r="J738" s="11"/>
      <c r="M738" s="327">
        <v>173.11</v>
      </c>
      <c r="N738" s="344">
        <v>72.12</v>
      </c>
      <c r="O738" s="327">
        <v>63.19</v>
      </c>
      <c r="P738" s="327">
        <v>36.380000000000003</v>
      </c>
      <c r="Q738" s="327">
        <v>0</v>
      </c>
      <c r="R738" s="327"/>
      <c r="S738" s="328"/>
      <c r="T738" s="328"/>
      <c r="U738" s="327">
        <v>86.555000000000007</v>
      </c>
      <c r="V738" s="327">
        <v>36.06</v>
      </c>
      <c r="W738" s="327">
        <v>31.594999999999999</v>
      </c>
      <c r="X738" s="327">
        <v>18.190000000000001</v>
      </c>
      <c r="Y738" s="327">
        <v>0</v>
      </c>
      <c r="Z738" s="327"/>
      <c r="AA738" s="4"/>
      <c r="AB738" s="11" t="s">
        <v>447</v>
      </c>
      <c r="AC738" s="11"/>
      <c r="AD738" s="70" t="s">
        <v>448</v>
      </c>
      <c r="AE738" s="24">
        <v>76</v>
      </c>
      <c r="AF738" s="24">
        <v>26</v>
      </c>
      <c r="AG738" s="24">
        <v>15</v>
      </c>
      <c r="AH738" s="24">
        <v>9</v>
      </c>
      <c r="AI738" s="24">
        <v>8</v>
      </c>
      <c r="AJ738" s="24"/>
      <c r="AK738" s="4"/>
      <c r="AL738" s="4"/>
      <c r="AM738" s="346">
        <v>15346.1</v>
      </c>
      <c r="AN738" s="346">
        <v>5192.5600000000004</v>
      </c>
      <c r="AO738" s="346">
        <v>3584.06</v>
      </c>
      <c r="AP738" s="346">
        <v>1952.27</v>
      </c>
      <c r="AQ738" s="346">
        <v>1430.91</v>
      </c>
      <c r="AR738" s="346"/>
      <c r="AS738" s="328"/>
      <c r="AT738" s="328"/>
      <c r="AU738" s="346">
        <v>194.25443037974699</v>
      </c>
      <c r="AV738" s="346">
        <v>67.435844155844194</v>
      </c>
      <c r="AW738" s="346">
        <v>47.158684210526303</v>
      </c>
      <c r="AX738" s="346">
        <v>25.6877631578947</v>
      </c>
      <c r="AY738" s="346">
        <v>19.3366216216216</v>
      </c>
      <c r="AZ738" s="346"/>
      <c r="BA738" s="4"/>
    </row>
    <row r="739" spans="2:53">
      <c r="B739" s="11" t="s">
        <v>337</v>
      </c>
      <c r="C739" s="11"/>
      <c r="D739" s="70" t="s">
        <v>427</v>
      </c>
      <c r="E739" s="11">
        <v>2</v>
      </c>
      <c r="F739" s="11"/>
      <c r="G739" s="11"/>
      <c r="H739" s="11"/>
      <c r="I739" s="11"/>
      <c r="J739" s="11"/>
      <c r="M739" s="327">
        <v>147.59</v>
      </c>
      <c r="N739" s="344">
        <v>0</v>
      </c>
      <c r="O739" s="327">
        <v>0</v>
      </c>
      <c r="P739" s="327">
        <v>0</v>
      </c>
      <c r="Q739" s="327">
        <v>0</v>
      </c>
      <c r="R739" s="327"/>
      <c r="S739" s="328"/>
      <c r="T739" s="328"/>
      <c r="U739" s="327">
        <v>73.795000000000002</v>
      </c>
      <c r="V739" s="327">
        <v>0</v>
      </c>
      <c r="W739" s="327">
        <v>0</v>
      </c>
      <c r="X739" s="327">
        <v>0</v>
      </c>
      <c r="Y739" s="327">
        <v>0</v>
      </c>
      <c r="Z739" s="327"/>
      <c r="AA739" s="4"/>
      <c r="AB739" s="11" t="s">
        <v>219</v>
      </c>
      <c r="AC739" s="11"/>
      <c r="AD739" s="70" t="s">
        <v>220</v>
      </c>
      <c r="AE739" s="24">
        <v>45</v>
      </c>
      <c r="AF739" s="24">
        <v>25</v>
      </c>
      <c r="AG739" s="24">
        <v>17</v>
      </c>
      <c r="AH739" s="24">
        <v>13</v>
      </c>
      <c r="AI739" s="24">
        <v>11</v>
      </c>
      <c r="AJ739" s="24"/>
      <c r="AK739" s="4"/>
      <c r="AL739" s="4"/>
      <c r="AM739" s="346">
        <v>18394.64</v>
      </c>
      <c r="AN739" s="346">
        <v>7632.25</v>
      </c>
      <c r="AO739" s="346">
        <v>1532.34</v>
      </c>
      <c r="AP739" s="346">
        <v>1374.75</v>
      </c>
      <c r="AQ739" s="346">
        <v>11549.68</v>
      </c>
      <c r="AR739" s="346"/>
      <c r="AS739" s="328"/>
      <c r="AT739" s="328"/>
      <c r="AU739" s="346">
        <v>399.88347826086999</v>
      </c>
      <c r="AV739" s="346">
        <v>181.72023809523799</v>
      </c>
      <c r="AW739" s="346">
        <v>34.052</v>
      </c>
      <c r="AX739" s="346">
        <v>31.9709302325581</v>
      </c>
      <c r="AY739" s="346">
        <v>262.492727272727</v>
      </c>
      <c r="AZ739" s="346"/>
      <c r="BA739" s="4"/>
    </row>
    <row r="740" spans="2:53">
      <c r="B740" s="11" t="s">
        <v>1318</v>
      </c>
      <c r="C740" s="11"/>
      <c r="D740" s="70" t="s">
        <v>338</v>
      </c>
      <c r="E740" s="11">
        <v>1</v>
      </c>
      <c r="F740" s="11"/>
      <c r="G740" s="11"/>
      <c r="H740" s="11"/>
      <c r="I740" s="11"/>
      <c r="J740" s="11"/>
      <c r="M740" s="327">
        <v>71.650000000000006</v>
      </c>
      <c r="N740" s="344">
        <v>0</v>
      </c>
      <c r="O740" s="327">
        <v>0</v>
      </c>
      <c r="P740" s="327">
        <v>0</v>
      </c>
      <c r="Q740" s="327">
        <v>0</v>
      </c>
      <c r="R740" s="327"/>
      <c r="S740" s="328"/>
      <c r="T740" s="328"/>
      <c r="U740" s="327">
        <v>71.650000000000006</v>
      </c>
      <c r="V740" s="327">
        <v>0</v>
      </c>
      <c r="W740" s="327">
        <v>0</v>
      </c>
      <c r="X740" s="327">
        <v>0</v>
      </c>
      <c r="Y740" s="327">
        <v>0</v>
      </c>
      <c r="Z740" s="327"/>
      <c r="AA740" s="4"/>
      <c r="AB740" s="11" t="s">
        <v>352</v>
      </c>
      <c r="AC740" s="11"/>
      <c r="AD740" s="70" t="s">
        <v>350</v>
      </c>
      <c r="AE740" s="24">
        <v>18</v>
      </c>
      <c r="AF740" s="24">
        <v>8</v>
      </c>
      <c r="AG740" s="24">
        <v>4</v>
      </c>
      <c r="AH740" s="24">
        <v>7</v>
      </c>
      <c r="AI740" s="24">
        <v>6</v>
      </c>
      <c r="AJ740" s="24"/>
      <c r="AK740" s="4"/>
      <c r="AL740" s="4"/>
      <c r="AM740" s="346">
        <v>1578.49</v>
      </c>
      <c r="AN740" s="346">
        <v>531.04</v>
      </c>
      <c r="AO740" s="346">
        <v>89.51</v>
      </c>
      <c r="AP740" s="346">
        <v>363.74</v>
      </c>
      <c r="AQ740" s="346">
        <v>1005.98</v>
      </c>
      <c r="AR740" s="346"/>
      <c r="AS740" s="328"/>
      <c r="AT740" s="328"/>
      <c r="AU740" s="346">
        <v>87.693888888888907</v>
      </c>
      <c r="AV740" s="346">
        <v>37.931428571428597</v>
      </c>
      <c r="AW740" s="346">
        <v>4.7110526315789496</v>
      </c>
      <c r="AX740" s="346">
        <v>19.144210526315799</v>
      </c>
      <c r="AY740" s="346">
        <v>52.946315789473701</v>
      </c>
      <c r="AZ740" s="346"/>
      <c r="BA740" s="4"/>
    </row>
    <row r="741" spans="2:53">
      <c r="B741" s="11" t="s">
        <v>351</v>
      </c>
      <c r="C741" s="11"/>
      <c r="D741" s="70" t="s">
        <v>330</v>
      </c>
      <c r="E741" s="11">
        <v>1</v>
      </c>
      <c r="F741" s="11"/>
      <c r="G741" s="11"/>
      <c r="H741" s="11"/>
      <c r="I741" s="11"/>
      <c r="J741" s="11"/>
      <c r="M741" s="327">
        <v>9.1199999999999992</v>
      </c>
      <c r="N741" s="344">
        <v>0</v>
      </c>
      <c r="O741" s="327">
        <v>0</v>
      </c>
      <c r="P741" s="327">
        <v>0</v>
      </c>
      <c r="Q741" s="327">
        <v>0</v>
      </c>
      <c r="R741" s="327"/>
      <c r="S741" s="328"/>
      <c r="T741" s="328"/>
      <c r="U741" s="327">
        <v>9.1199999999999992</v>
      </c>
      <c r="V741" s="327">
        <v>0</v>
      </c>
      <c r="W741" s="327">
        <v>0</v>
      </c>
      <c r="X741" s="327">
        <v>0</v>
      </c>
      <c r="Y741" s="327">
        <v>0</v>
      </c>
      <c r="Z741" s="327"/>
      <c r="AA741" s="4"/>
      <c r="AB741" s="11" t="s">
        <v>340</v>
      </c>
      <c r="AC741" s="11"/>
      <c r="AD741" s="70" t="s">
        <v>338</v>
      </c>
      <c r="AE741" s="24">
        <v>47</v>
      </c>
      <c r="AF741" s="24">
        <v>10</v>
      </c>
      <c r="AG741" s="24">
        <v>6</v>
      </c>
      <c r="AH741" s="24">
        <v>4</v>
      </c>
      <c r="AI741" s="24">
        <v>4</v>
      </c>
      <c r="AJ741" s="24"/>
      <c r="AK741" s="4"/>
      <c r="AL741" s="4"/>
      <c r="AM741" s="346">
        <v>11413.65</v>
      </c>
      <c r="AN741" s="346">
        <v>772.57</v>
      </c>
      <c r="AO741" s="346">
        <v>594.04999999999995</v>
      </c>
      <c r="AP741" s="346">
        <v>612.67999999999995</v>
      </c>
      <c r="AQ741" s="346">
        <v>3170.54</v>
      </c>
      <c r="AR741" s="346"/>
      <c r="AS741" s="328"/>
      <c r="AT741" s="328"/>
      <c r="AU741" s="346">
        <v>242.843617021277</v>
      </c>
      <c r="AV741" s="346">
        <v>17.168222222222202</v>
      </c>
      <c r="AW741" s="346">
        <v>12.639361702127699</v>
      </c>
      <c r="AX741" s="346">
        <v>13.035744680851099</v>
      </c>
      <c r="AY741" s="346">
        <v>67.458297872340395</v>
      </c>
      <c r="AZ741" s="346"/>
      <c r="BA741" s="4"/>
    </row>
    <row r="742" spans="2:53">
      <c r="B742" s="11" t="s">
        <v>351</v>
      </c>
      <c r="C742" s="11"/>
      <c r="D742" s="70" t="s">
        <v>350</v>
      </c>
      <c r="E742" s="11">
        <v>479</v>
      </c>
      <c r="F742" s="11">
        <v>332</v>
      </c>
      <c r="G742" s="11">
        <v>243</v>
      </c>
      <c r="H742" s="11">
        <v>203</v>
      </c>
      <c r="I742" s="11">
        <v>211</v>
      </c>
      <c r="J742" s="11"/>
      <c r="M742" s="327">
        <v>57295.1899999999</v>
      </c>
      <c r="N742" s="344">
        <v>36057.82</v>
      </c>
      <c r="O742" s="327">
        <v>24984.3</v>
      </c>
      <c r="P742" s="327">
        <v>22827.46</v>
      </c>
      <c r="Q742" s="327">
        <v>67390.539999999994</v>
      </c>
      <c r="R742" s="327"/>
      <c r="S742" s="328"/>
      <c r="T742" s="328"/>
      <c r="U742" s="327">
        <v>110.395356454721</v>
      </c>
      <c r="V742" s="327">
        <v>64.969045045044993</v>
      </c>
      <c r="W742" s="327">
        <v>40.824019607843098</v>
      </c>
      <c r="X742" s="327">
        <v>37.7938079470199</v>
      </c>
      <c r="Y742" s="327">
        <v>106.799587955626</v>
      </c>
      <c r="Z742" s="327"/>
      <c r="AA742" s="4"/>
      <c r="AB742" s="11" t="s">
        <v>320</v>
      </c>
      <c r="AC742" s="11"/>
      <c r="AD742" s="70" t="s">
        <v>319</v>
      </c>
      <c r="AE742" s="24">
        <v>7</v>
      </c>
      <c r="AF742" s="24">
        <v>3</v>
      </c>
      <c r="AG742" s="24">
        <v>2</v>
      </c>
      <c r="AH742" s="24">
        <v>2</v>
      </c>
      <c r="AI742" s="24">
        <v>3</v>
      </c>
      <c r="AJ742" s="24"/>
      <c r="AK742" s="4"/>
      <c r="AL742" s="4"/>
      <c r="AM742" s="346">
        <v>283.63</v>
      </c>
      <c r="AN742" s="346">
        <v>59.25</v>
      </c>
      <c r="AO742" s="346">
        <v>66.38</v>
      </c>
      <c r="AP742" s="346">
        <v>47</v>
      </c>
      <c r="AQ742" s="346">
        <v>591.57000000000005</v>
      </c>
      <c r="AR742" s="346"/>
      <c r="AS742" s="328"/>
      <c r="AT742" s="328"/>
      <c r="AU742" s="346">
        <v>35.453749999999999</v>
      </c>
      <c r="AV742" s="346">
        <v>7.40625</v>
      </c>
      <c r="AW742" s="346">
        <v>9.4828571428571404</v>
      </c>
      <c r="AX742" s="346">
        <v>5.875</v>
      </c>
      <c r="AY742" s="346">
        <v>84.51</v>
      </c>
      <c r="AZ742" s="346"/>
      <c r="BA742" s="4"/>
    </row>
    <row r="743" spans="2:53">
      <c r="B743" s="11" t="s">
        <v>351</v>
      </c>
      <c r="C743" s="11"/>
      <c r="D743" s="70" t="s">
        <v>427</v>
      </c>
      <c r="E743" s="11"/>
      <c r="F743" s="11"/>
      <c r="G743" s="11">
        <v>1</v>
      </c>
      <c r="H743" s="11">
        <v>1</v>
      </c>
      <c r="I743" s="11">
        <v>1</v>
      </c>
      <c r="J743" s="11"/>
      <c r="M743" s="327"/>
      <c r="N743" s="344">
        <v>0</v>
      </c>
      <c r="O743" s="327">
        <v>87.75</v>
      </c>
      <c r="P743" s="327">
        <v>134.97999999999999</v>
      </c>
      <c r="Q743" s="327">
        <v>347.75</v>
      </c>
      <c r="R743" s="327"/>
      <c r="S743" s="328"/>
      <c r="T743" s="328"/>
      <c r="U743" s="327"/>
      <c r="V743" s="327">
        <v>0</v>
      </c>
      <c r="W743" s="327">
        <v>87.75</v>
      </c>
      <c r="X743" s="327">
        <v>134.97999999999999</v>
      </c>
      <c r="Y743" s="327">
        <v>347.75</v>
      </c>
      <c r="Z743" s="327"/>
      <c r="AA743" s="4"/>
      <c r="AB743" s="11" t="s">
        <v>357</v>
      </c>
      <c r="AC743" s="11"/>
      <c r="AD743" s="70" t="s">
        <v>358</v>
      </c>
      <c r="AE743" s="24">
        <v>6</v>
      </c>
      <c r="AF743" s="24"/>
      <c r="AG743" s="24"/>
      <c r="AH743" s="24"/>
      <c r="AI743" s="24">
        <v>1</v>
      </c>
      <c r="AJ743" s="24"/>
      <c r="AK743" s="4"/>
      <c r="AL743" s="4"/>
      <c r="AM743" s="346">
        <v>854.1</v>
      </c>
      <c r="AN743" s="346">
        <v>0</v>
      </c>
      <c r="AO743" s="346">
        <v>0</v>
      </c>
      <c r="AP743" s="346">
        <v>0</v>
      </c>
      <c r="AQ743" s="346">
        <v>1208.42</v>
      </c>
      <c r="AR743" s="346"/>
      <c r="AS743" s="328"/>
      <c r="AT743" s="328"/>
      <c r="AU743" s="346">
        <v>122.014285714286</v>
      </c>
      <c r="AV743" s="346">
        <v>0</v>
      </c>
      <c r="AW743" s="346">
        <v>0</v>
      </c>
      <c r="AX743" s="346">
        <v>0</v>
      </c>
      <c r="AY743" s="346">
        <v>172.63142857142901</v>
      </c>
      <c r="AZ743" s="346"/>
      <c r="BA743" s="4"/>
    </row>
    <row r="744" spans="2:53">
      <c r="B744" s="11" t="s">
        <v>355</v>
      </c>
      <c r="C744" s="11"/>
      <c r="D744" s="70" t="s">
        <v>356</v>
      </c>
      <c r="E744" s="11">
        <v>28</v>
      </c>
      <c r="F744" s="11">
        <v>15</v>
      </c>
      <c r="G744" s="11">
        <v>4</v>
      </c>
      <c r="H744" s="11">
        <v>3</v>
      </c>
      <c r="I744" s="11">
        <v>1</v>
      </c>
      <c r="J744" s="11"/>
      <c r="M744" s="327">
        <v>1808.28</v>
      </c>
      <c r="N744" s="344">
        <v>1314.03</v>
      </c>
      <c r="O744" s="327">
        <v>190.3</v>
      </c>
      <c r="P744" s="327">
        <v>152.08000000000001</v>
      </c>
      <c r="Q744" s="327">
        <v>340.23</v>
      </c>
      <c r="R744" s="327"/>
      <c r="S744" s="328"/>
      <c r="T744" s="328"/>
      <c r="U744" s="327">
        <v>62.354482758620698</v>
      </c>
      <c r="V744" s="327">
        <v>48.6677777777778</v>
      </c>
      <c r="W744" s="327">
        <v>6.7964285714285699</v>
      </c>
      <c r="X744" s="327">
        <v>5.4314285714285697</v>
      </c>
      <c r="Y744" s="327">
        <v>11.7320689655172</v>
      </c>
      <c r="Z744" s="327"/>
      <c r="AA744" s="4"/>
      <c r="AB744" s="11" t="s">
        <v>433</v>
      </c>
      <c r="AC744" s="11"/>
      <c r="AD744" s="70" t="s">
        <v>432</v>
      </c>
      <c r="AE744" s="24">
        <v>8</v>
      </c>
      <c r="AF744" s="24">
        <v>2</v>
      </c>
      <c r="AG744" s="24"/>
      <c r="AH744" s="24"/>
      <c r="AI744" s="24"/>
      <c r="AJ744" s="24"/>
      <c r="AK744" s="4"/>
      <c r="AL744" s="4"/>
      <c r="AM744" s="346">
        <v>1086.8399999999999</v>
      </c>
      <c r="AN744" s="346">
        <v>94.04</v>
      </c>
      <c r="AO744" s="346">
        <v>0</v>
      </c>
      <c r="AP744" s="346">
        <v>0</v>
      </c>
      <c r="AQ744" s="346">
        <v>0</v>
      </c>
      <c r="AR744" s="346"/>
      <c r="AS744" s="328"/>
      <c r="AT744" s="328"/>
      <c r="AU744" s="346">
        <v>135.85499999999999</v>
      </c>
      <c r="AV744" s="346">
        <v>13.4342857142857</v>
      </c>
      <c r="AW744" s="346">
        <v>0</v>
      </c>
      <c r="AX744" s="346">
        <v>0</v>
      </c>
      <c r="AY744" s="346">
        <v>0</v>
      </c>
      <c r="AZ744" s="346"/>
      <c r="BA744" s="4"/>
    </row>
    <row r="745" spans="2:53">
      <c r="B745" s="11" t="s">
        <v>390</v>
      </c>
      <c r="C745" s="11"/>
      <c r="D745" s="70" t="s">
        <v>391</v>
      </c>
      <c r="E745" s="11">
        <v>31</v>
      </c>
      <c r="F745" s="11">
        <v>19</v>
      </c>
      <c r="G745" s="11">
        <v>8</v>
      </c>
      <c r="H745" s="11">
        <v>7</v>
      </c>
      <c r="I745" s="11">
        <v>9</v>
      </c>
      <c r="J745" s="11"/>
      <c r="M745" s="327">
        <v>3629.33</v>
      </c>
      <c r="N745" s="344">
        <v>1612.14</v>
      </c>
      <c r="O745" s="327">
        <v>517.41</v>
      </c>
      <c r="P745" s="327">
        <v>562.16999999999996</v>
      </c>
      <c r="Q745" s="327">
        <v>2021.96</v>
      </c>
      <c r="R745" s="327"/>
      <c r="S745" s="328"/>
      <c r="T745" s="328"/>
      <c r="U745" s="327">
        <v>113.4165625</v>
      </c>
      <c r="V745" s="327">
        <v>50.379375000000003</v>
      </c>
      <c r="W745" s="327">
        <v>16.169062499999999</v>
      </c>
      <c r="X745" s="327">
        <v>18.134516129032299</v>
      </c>
      <c r="Y745" s="327">
        <v>59.469411764705903</v>
      </c>
      <c r="Z745" s="327"/>
      <c r="AA745" s="4"/>
      <c r="AB745" s="11" t="s">
        <v>461</v>
      </c>
      <c r="AC745" s="11"/>
      <c r="AD745" s="70" t="s">
        <v>460</v>
      </c>
      <c r="AE745" s="24">
        <v>3</v>
      </c>
      <c r="AF745" s="24">
        <v>1</v>
      </c>
      <c r="AG745" s="24"/>
      <c r="AH745" s="24"/>
      <c r="AI745" s="24"/>
      <c r="AJ745" s="24"/>
      <c r="AK745" s="4"/>
      <c r="AL745" s="4"/>
      <c r="AM745" s="346">
        <v>1441.01</v>
      </c>
      <c r="AN745" s="346">
        <v>6.26</v>
      </c>
      <c r="AO745" s="346">
        <v>0</v>
      </c>
      <c r="AP745" s="346">
        <v>0</v>
      </c>
      <c r="AQ745" s="346">
        <v>0</v>
      </c>
      <c r="AR745" s="346"/>
      <c r="AS745" s="328"/>
      <c r="AT745" s="328"/>
      <c r="AU745" s="346">
        <v>480.33666666666699</v>
      </c>
      <c r="AV745" s="346">
        <v>2.08666666666667</v>
      </c>
      <c r="AW745" s="346">
        <v>0</v>
      </c>
      <c r="AX745" s="346">
        <v>0</v>
      </c>
      <c r="AY745" s="346">
        <v>0</v>
      </c>
      <c r="AZ745" s="346"/>
      <c r="BA745" s="4"/>
    </row>
    <row r="746" spans="2:53">
      <c r="B746" s="11" t="s">
        <v>390</v>
      </c>
      <c r="C746" s="11"/>
      <c r="D746" s="70" t="s">
        <v>395</v>
      </c>
      <c r="E746" s="11">
        <v>81</v>
      </c>
      <c r="F746" s="11">
        <v>45</v>
      </c>
      <c r="G746" s="11">
        <v>37</v>
      </c>
      <c r="H746" s="11">
        <v>30</v>
      </c>
      <c r="I746" s="11">
        <v>38</v>
      </c>
      <c r="J746" s="11"/>
      <c r="M746" s="327">
        <v>12963.08</v>
      </c>
      <c r="N746" s="344">
        <v>7530.08</v>
      </c>
      <c r="O746" s="327">
        <v>3074.03</v>
      </c>
      <c r="P746" s="327">
        <v>2496.06</v>
      </c>
      <c r="Q746" s="327">
        <v>19530.32</v>
      </c>
      <c r="R746" s="327"/>
      <c r="S746" s="328"/>
      <c r="T746" s="328"/>
      <c r="U746" s="327">
        <v>140.903043478261</v>
      </c>
      <c r="V746" s="327">
        <v>83.667555555555495</v>
      </c>
      <c r="W746" s="327">
        <v>34.155888888888903</v>
      </c>
      <c r="X746" s="327">
        <v>29.023953488372101</v>
      </c>
      <c r="Y746" s="327">
        <v>212.28608695652201</v>
      </c>
      <c r="Z746" s="327"/>
      <c r="AA746" s="4"/>
      <c r="AB746" s="11" t="s">
        <v>225</v>
      </c>
      <c r="AC746" s="11"/>
      <c r="AD746" s="70" t="s">
        <v>226</v>
      </c>
      <c r="AE746" s="24">
        <v>3</v>
      </c>
      <c r="AF746" s="24">
        <v>2</v>
      </c>
      <c r="AG746" s="24">
        <v>2</v>
      </c>
      <c r="AH746" s="24">
        <v>2</v>
      </c>
      <c r="AI746" s="24">
        <v>2</v>
      </c>
      <c r="AJ746" s="24"/>
      <c r="AK746" s="4"/>
      <c r="AL746" s="4"/>
      <c r="AM746" s="346">
        <v>38.85</v>
      </c>
      <c r="AN746" s="346">
        <v>23.6</v>
      </c>
      <c r="AO746" s="346">
        <v>22.35</v>
      </c>
      <c r="AP746" s="346">
        <v>24.18</v>
      </c>
      <c r="AQ746" s="346">
        <v>269.91000000000003</v>
      </c>
      <c r="AR746" s="346"/>
      <c r="AS746" s="328"/>
      <c r="AT746" s="328"/>
      <c r="AU746" s="346">
        <v>12.95</v>
      </c>
      <c r="AV746" s="346">
        <v>7.8666666666666698</v>
      </c>
      <c r="AW746" s="346">
        <v>7.45</v>
      </c>
      <c r="AX746" s="346">
        <v>12.09</v>
      </c>
      <c r="AY746" s="346">
        <v>89.97</v>
      </c>
      <c r="AZ746" s="346"/>
      <c r="BA746" s="4"/>
    </row>
    <row r="747" spans="2:53">
      <c r="B747" s="11" t="s">
        <v>488</v>
      </c>
      <c r="C747" s="11"/>
      <c r="D747" s="70" t="s">
        <v>489</v>
      </c>
      <c r="E747" s="11">
        <v>42</v>
      </c>
      <c r="F747" s="11">
        <v>24</v>
      </c>
      <c r="G747" s="11">
        <v>15</v>
      </c>
      <c r="H747" s="11">
        <v>15</v>
      </c>
      <c r="I747" s="11">
        <v>14</v>
      </c>
      <c r="J747" s="11"/>
      <c r="M747" s="327">
        <v>6007.44</v>
      </c>
      <c r="N747" s="344">
        <v>3527.97</v>
      </c>
      <c r="O747" s="327">
        <v>1307.67</v>
      </c>
      <c r="P747" s="327">
        <v>2410.6999999999998</v>
      </c>
      <c r="Q747" s="327">
        <v>7098.5</v>
      </c>
      <c r="R747" s="327"/>
      <c r="S747" s="328"/>
      <c r="T747" s="328"/>
      <c r="U747" s="327">
        <v>136.53272727272699</v>
      </c>
      <c r="V747" s="327">
        <v>82.045813953488405</v>
      </c>
      <c r="W747" s="327">
        <v>30.410930232558101</v>
      </c>
      <c r="X747" s="327">
        <v>57.397619047619003</v>
      </c>
      <c r="Y747" s="327">
        <v>165.08139534883699</v>
      </c>
      <c r="Z747" s="327"/>
      <c r="AA747" s="4"/>
      <c r="AB747" s="11" t="s">
        <v>449</v>
      </c>
      <c r="AC747" s="11"/>
      <c r="AD747" s="70" t="s">
        <v>440</v>
      </c>
      <c r="AE747" s="24">
        <v>1</v>
      </c>
      <c r="AF747" s="24">
        <v>1</v>
      </c>
      <c r="AG747" s="24">
        <v>1</v>
      </c>
      <c r="AH747" s="24"/>
      <c r="AI747" s="24"/>
      <c r="AJ747" s="24"/>
      <c r="AK747" s="4"/>
      <c r="AL747" s="4"/>
      <c r="AM747" s="346">
        <v>31.88</v>
      </c>
      <c r="AN747" s="346">
        <v>8.92</v>
      </c>
      <c r="AO747" s="346">
        <v>0.17</v>
      </c>
      <c r="AP747" s="346">
        <v>0</v>
      </c>
      <c r="AQ747" s="346">
        <v>0</v>
      </c>
      <c r="AR747" s="346"/>
      <c r="AS747" s="328"/>
      <c r="AT747" s="328"/>
      <c r="AU747" s="346">
        <v>31.88</v>
      </c>
      <c r="AV747" s="346">
        <v>8.92</v>
      </c>
      <c r="AW747" s="346">
        <v>0.17</v>
      </c>
      <c r="AX747" s="346">
        <v>0</v>
      </c>
      <c r="AY747" s="346">
        <v>0</v>
      </c>
      <c r="AZ747" s="346"/>
      <c r="BA747" s="4"/>
    </row>
    <row r="748" spans="2:53">
      <c r="B748" s="11" t="s">
        <v>267</v>
      </c>
      <c r="C748" s="11"/>
      <c r="D748" s="70" t="s">
        <v>268</v>
      </c>
      <c r="E748" s="11">
        <v>444</v>
      </c>
      <c r="F748" s="11">
        <v>283</v>
      </c>
      <c r="G748" s="11">
        <v>220</v>
      </c>
      <c r="H748" s="11">
        <v>186</v>
      </c>
      <c r="I748" s="11">
        <v>195</v>
      </c>
      <c r="J748" s="11"/>
      <c r="M748" s="327">
        <v>54786.18</v>
      </c>
      <c r="N748" s="344">
        <v>32650.16</v>
      </c>
      <c r="O748" s="327">
        <v>21344.63</v>
      </c>
      <c r="P748" s="327">
        <v>18238.52</v>
      </c>
      <c r="Q748" s="327">
        <v>58345.16</v>
      </c>
      <c r="R748" s="327"/>
      <c r="S748" s="328"/>
      <c r="T748" s="328"/>
      <c r="U748" s="327">
        <v>109.135816733068</v>
      </c>
      <c r="V748" s="327">
        <v>66.497270875763704</v>
      </c>
      <c r="W748" s="327">
        <v>43.383394308943103</v>
      </c>
      <c r="X748" s="327">
        <v>38.235890985325</v>
      </c>
      <c r="Y748" s="327">
        <v>117.631370967742</v>
      </c>
      <c r="Z748" s="327"/>
      <c r="AA748" s="4"/>
      <c r="AB748" s="11" t="s">
        <v>449</v>
      </c>
      <c r="AC748" s="11"/>
      <c r="AD748" s="70" t="s">
        <v>450</v>
      </c>
      <c r="AE748" s="24">
        <v>6</v>
      </c>
      <c r="AF748" s="24">
        <v>3</v>
      </c>
      <c r="AG748" s="24">
        <v>1</v>
      </c>
      <c r="AH748" s="24">
        <v>1</v>
      </c>
      <c r="AI748" s="24">
        <v>1</v>
      </c>
      <c r="AJ748" s="24"/>
      <c r="AK748" s="4"/>
      <c r="AL748" s="4"/>
      <c r="AM748" s="346">
        <v>95.48</v>
      </c>
      <c r="AN748" s="346">
        <v>63.69</v>
      </c>
      <c r="AO748" s="346">
        <v>20.72</v>
      </c>
      <c r="AP748" s="346">
        <v>19.760000000000002</v>
      </c>
      <c r="AQ748" s="346">
        <v>69</v>
      </c>
      <c r="AR748" s="346"/>
      <c r="AS748" s="328"/>
      <c r="AT748" s="328"/>
      <c r="AU748" s="346">
        <v>15.9133333333333</v>
      </c>
      <c r="AV748" s="346">
        <v>12.738</v>
      </c>
      <c r="AW748" s="346">
        <v>4.1440000000000001</v>
      </c>
      <c r="AX748" s="346">
        <v>3.952</v>
      </c>
      <c r="AY748" s="346">
        <v>13.8</v>
      </c>
      <c r="AZ748" s="346"/>
      <c r="BA748" s="4"/>
    </row>
    <row r="749" spans="2:53">
      <c r="B749" s="11" t="s">
        <v>318</v>
      </c>
      <c r="C749" s="11"/>
      <c r="D749" s="70" t="s">
        <v>319</v>
      </c>
      <c r="E749" s="11">
        <v>94</v>
      </c>
      <c r="F749" s="11">
        <v>64</v>
      </c>
      <c r="G749" s="11">
        <v>49</v>
      </c>
      <c r="H749" s="11">
        <v>45</v>
      </c>
      <c r="I749" s="11">
        <v>40</v>
      </c>
      <c r="J749" s="11"/>
      <c r="M749" s="327">
        <v>15141.71</v>
      </c>
      <c r="N749" s="344">
        <v>9075.2800000000007</v>
      </c>
      <c r="O749" s="327">
        <v>4786.29</v>
      </c>
      <c r="P749" s="327">
        <v>8443.9599999999991</v>
      </c>
      <c r="Q749" s="327">
        <v>12741.59</v>
      </c>
      <c r="R749" s="327"/>
      <c r="S749" s="328"/>
      <c r="T749" s="328"/>
      <c r="U749" s="327">
        <v>140.201018518518</v>
      </c>
      <c r="V749" s="327">
        <v>84.030370370370406</v>
      </c>
      <c r="W749" s="327">
        <v>44.731682242990701</v>
      </c>
      <c r="X749" s="327">
        <v>81.191923076923104</v>
      </c>
      <c r="Y749" s="327">
        <v>119.080280373832</v>
      </c>
      <c r="Z749" s="327"/>
      <c r="AA749" s="4"/>
      <c r="AB749" s="11" t="s">
        <v>420</v>
      </c>
      <c r="AC749" s="11"/>
      <c r="AD749" s="70" t="s">
        <v>421</v>
      </c>
      <c r="AE749" s="24">
        <v>1</v>
      </c>
      <c r="AF749" s="24"/>
      <c r="AG749" s="24"/>
      <c r="AH749" s="24"/>
      <c r="AI749" s="24"/>
      <c r="AJ749" s="24"/>
      <c r="AK749" s="4"/>
      <c r="AL749" s="4"/>
      <c r="AM749" s="346">
        <v>25.46</v>
      </c>
      <c r="AN749" s="346">
        <v>0</v>
      </c>
      <c r="AO749" s="346">
        <v>0</v>
      </c>
      <c r="AP749" s="346">
        <v>0</v>
      </c>
      <c r="AQ749" s="346">
        <v>0</v>
      </c>
      <c r="AR749" s="346"/>
      <c r="AS749" s="328"/>
      <c r="AT749" s="328"/>
      <c r="AU749" s="346">
        <v>25.46</v>
      </c>
      <c r="AV749" s="346">
        <v>0</v>
      </c>
      <c r="AW749" s="346">
        <v>0</v>
      </c>
      <c r="AX749" s="346">
        <v>0</v>
      </c>
      <c r="AY749" s="346">
        <v>0</v>
      </c>
      <c r="AZ749" s="346"/>
      <c r="BA749" s="4"/>
    </row>
    <row r="750" spans="2:53">
      <c r="B750" s="11" t="s">
        <v>213</v>
      </c>
      <c r="C750" s="11"/>
      <c r="D750" s="70" t="s">
        <v>204</v>
      </c>
      <c r="E750" s="11"/>
      <c r="F750" s="11"/>
      <c r="G750" s="11"/>
      <c r="H750" s="11"/>
      <c r="I750" s="11">
        <v>1</v>
      </c>
      <c r="J750" s="11"/>
      <c r="M750" s="327"/>
      <c r="N750" s="344"/>
      <c r="O750" s="327"/>
      <c r="P750" s="327"/>
      <c r="Q750" s="327">
        <v>446.65</v>
      </c>
      <c r="R750" s="327"/>
      <c r="S750" s="328"/>
      <c r="T750" s="328"/>
      <c r="U750" s="327"/>
      <c r="V750" s="327"/>
      <c r="W750" s="327"/>
      <c r="X750" s="327"/>
      <c r="Y750" s="327">
        <v>446.65</v>
      </c>
      <c r="Z750" s="327"/>
      <c r="AA750" s="4"/>
      <c r="AB750" s="11" t="s">
        <v>451</v>
      </c>
      <c r="AC750" s="11"/>
      <c r="AD750" s="70" t="s">
        <v>452</v>
      </c>
      <c r="AE750" s="24">
        <v>2</v>
      </c>
      <c r="AF750" s="24">
        <v>1</v>
      </c>
      <c r="AG750" s="24">
        <v>1</v>
      </c>
      <c r="AH750" s="24">
        <v>1</v>
      </c>
      <c r="AI750" s="24">
        <v>1</v>
      </c>
      <c r="AJ750" s="24"/>
      <c r="AK750" s="4"/>
      <c r="AL750" s="4"/>
      <c r="AM750" s="346">
        <v>18.899999999999999</v>
      </c>
      <c r="AN750" s="346">
        <v>8.84</v>
      </c>
      <c r="AO750" s="346">
        <v>8.57</v>
      </c>
      <c r="AP750" s="346">
        <v>7.78</v>
      </c>
      <c r="AQ750" s="346">
        <v>108.87</v>
      </c>
      <c r="AR750" s="346"/>
      <c r="AS750" s="328"/>
      <c r="AT750" s="328"/>
      <c r="AU750" s="346">
        <v>9.4499999999999993</v>
      </c>
      <c r="AV750" s="346">
        <v>4.42</v>
      </c>
      <c r="AW750" s="346">
        <v>4.2850000000000001</v>
      </c>
      <c r="AX750" s="346">
        <v>3.89</v>
      </c>
      <c r="AY750" s="346">
        <v>54.435000000000002</v>
      </c>
      <c r="AZ750" s="346"/>
      <c r="BA750" s="4"/>
    </row>
    <row r="751" spans="2:53">
      <c r="B751" s="11" t="s">
        <v>213</v>
      </c>
      <c r="C751" s="11"/>
      <c r="D751" s="70" t="s">
        <v>214</v>
      </c>
      <c r="E751" s="11">
        <v>341</v>
      </c>
      <c r="F751" s="11">
        <v>187</v>
      </c>
      <c r="G751" s="11">
        <v>141</v>
      </c>
      <c r="H751" s="11">
        <v>100</v>
      </c>
      <c r="I751" s="11">
        <v>143</v>
      </c>
      <c r="J751" s="11"/>
      <c r="M751" s="327">
        <v>55075.16</v>
      </c>
      <c r="N751" s="344">
        <v>25613.9</v>
      </c>
      <c r="O751" s="327">
        <v>18822.419999999998</v>
      </c>
      <c r="P751" s="327">
        <v>14016.99</v>
      </c>
      <c r="Q751" s="327">
        <v>51461.64</v>
      </c>
      <c r="R751" s="327"/>
      <c r="S751" s="328"/>
      <c r="T751" s="328"/>
      <c r="U751" s="327">
        <v>140.49785714285699</v>
      </c>
      <c r="V751" s="327">
        <v>66.357253886010398</v>
      </c>
      <c r="W751" s="327">
        <v>49.144699738903398</v>
      </c>
      <c r="X751" s="327">
        <v>36.984142480211098</v>
      </c>
      <c r="Y751" s="327">
        <v>122.527714285714</v>
      </c>
      <c r="Z751" s="327"/>
      <c r="AA751" s="4"/>
      <c r="AB751" s="11" t="s">
        <v>359</v>
      </c>
      <c r="AC751" s="11"/>
      <c r="AD751" s="70" t="s">
        <v>360</v>
      </c>
      <c r="AE751" s="24">
        <v>12</v>
      </c>
      <c r="AF751" s="24">
        <v>6</v>
      </c>
      <c r="AG751" s="24">
        <v>3</v>
      </c>
      <c r="AH751" s="24">
        <v>1</v>
      </c>
      <c r="AI751" s="24">
        <v>1</v>
      </c>
      <c r="AJ751" s="24"/>
      <c r="AK751" s="4"/>
      <c r="AL751" s="4"/>
      <c r="AM751" s="346">
        <v>596.26</v>
      </c>
      <c r="AN751" s="346">
        <v>87.22</v>
      </c>
      <c r="AO751" s="346">
        <v>36.72</v>
      </c>
      <c r="AP751" s="346">
        <v>8.61</v>
      </c>
      <c r="AQ751" s="346">
        <v>2.59</v>
      </c>
      <c r="AR751" s="346"/>
      <c r="AS751" s="328"/>
      <c r="AT751" s="328"/>
      <c r="AU751" s="346">
        <v>49.688333333333297</v>
      </c>
      <c r="AV751" s="346">
        <v>7.26833333333333</v>
      </c>
      <c r="AW751" s="346">
        <v>3.06</v>
      </c>
      <c r="AX751" s="346">
        <v>0.71750000000000003</v>
      </c>
      <c r="AY751" s="346">
        <v>0.28777777777777802</v>
      </c>
      <c r="AZ751" s="346"/>
      <c r="BA751" s="4"/>
    </row>
    <row r="752" spans="2:53">
      <c r="B752" s="11" t="s">
        <v>314</v>
      </c>
      <c r="C752" s="11"/>
      <c r="D752" s="70" t="s">
        <v>315</v>
      </c>
      <c r="E752" s="11">
        <v>62</v>
      </c>
      <c r="F752" s="11">
        <v>27</v>
      </c>
      <c r="G752" s="11">
        <v>18</v>
      </c>
      <c r="H752" s="11">
        <v>12</v>
      </c>
      <c r="I752" s="11">
        <v>9</v>
      </c>
      <c r="J752" s="11"/>
      <c r="M752" s="327">
        <v>12282.56</v>
      </c>
      <c r="N752" s="344">
        <v>3937.27</v>
      </c>
      <c r="O752" s="327">
        <v>1930.1</v>
      </c>
      <c r="P752" s="327">
        <v>1296.53</v>
      </c>
      <c r="Q752" s="327">
        <v>4200.05</v>
      </c>
      <c r="R752" s="327"/>
      <c r="S752" s="328"/>
      <c r="T752" s="328"/>
      <c r="U752" s="327">
        <v>183.32179104477601</v>
      </c>
      <c r="V752" s="327">
        <v>59.655606060606097</v>
      </c>
      <c r="W752" s="327">
        <v>29.693846153846199</v>
      </c>
      <c r="X752" s="327">
        <v>20.25828125</v>
      </c>
      <c r="Y752" s="327">
        <v>64.616153846153793</v>
      </c>
      <c r="Z752" s="327"/>
      <c r="AA752" s="4"/>
      <c r="AB752" s="11" t="s">
        <v>361</v>
      </c>
      <c r="AC752" s="11"/>
      <c r="AD752" s="70" t="s">
        <v>362</v>
      </c>
      <c r="AE752" s="24">
        <v>14</v>
      </c>
      <c r="AF752" s="24">
        <v>8</v>
      </c>
      <c r="AG752" s="24">
        <v>6</v>
      </c>
      <c r="AH752" s="24">
        <v>3</v>
      </c>
      <c r="AI752" s="24">
        <v>6</v>
      </c>
      <c r="AJ752" s="24"/>
      <c r="AK752" s="4"/>
      <c r="AL752" s="4"/>
      <c r="AM752" s="346">
        <v>2077.09</v>
      </c>
      <c r="AN752" s="346">
        <v>993.75</v>
      </c>
      <c r="AO752" s="346">
        <v>705.45</v>
      </c>
      <c r="AP752" s="346">
        <v>283.38</v>
      </c>
      <c r="AQ752" s="346">
        <v>4542.43</v>
      </c>
      <c r="AR752" s="346"/>
      <c r="AS752" s="328"/>
      <c r="AT752" s="328"/>
      <c r="AU752" s="346">
        <v>148.36357142857099</v>
      </c>
      <c r="AV752" s="346">
        <v>70.982142857142904</v>
      </c>
      <c r="AW752" s="346">
        <v>50.389285714285698</v>
      </c>
      <c r="AX752" s="346">
        <v>20.2414285714286</v>
      </c>
      <c r="AY752" s="346">
        <v>324.45928571428601</v>
      </c>
      <c r="AZ752" s="346"/>
      <c r="BA752" s="4"/>
    </row>
    <row r="753" spans="2:53">
      <c r="B753" s="11" t="s">
        <v>445</v>
      </c>
      <c r="C753" s="11"/>
      <c r="D753" s="70" t="s">
        <v>446</v>
      </c>
      <c r="E753" s="11">
        <v>96</v>
      </c>
      <c r="F753" s="11">
        <v>102</v>
      </c>
      <c r="G753" s="11">
        <v>68</v>
      </c>
      <c r="H753" s="11">
        <v>62</v>
      </c>
      <c r="I753" s="11">
        <v>70</v>
      </c>
      <c r="J753" s="11"/>
      <c r="M753" s="327">
        <v>16140.46</v>
      </c>
      <c r="N753" s="344">
        <v>14302.63</v>
      </c>
      <c r="O753" s="327">
        <v>9613.01</v>
      </c>
      <c r="P753" s="327">
        <v>7988.69</v>
      </c>
      <c r="Q753" s="327">
        <v>31128.1</v>
      </c>
      <c r="R753" s="327"/>
      <c r="S753" s="328"/>
      <c r="T753" s="328"/>
      <c r="U753" s="327">
        <v>145.40954954955001</v>
      </c>
      <c r="V753" s="327">
        <v>97.963219178082198</v>
      </c>
      <c r="W753" s="327">
        <v>52.818736263736298</v>
      </c>
      <c r="X753" s="327">
        <v>45.649657142857201</v>
      </c>
      <c r="Y753" s="327">
        <v>158.81683673469399</v>
      </c>
      <c r="Z753" s="327"/>
      <c r="AA753" s="4"/>
      <c r="AB753" s="11" t="s">
        <v>453</v>
      </c>
      <c r="AC753" s="11"/>
      <c r="AD753" s="70" t="s">
        <v>454</v>
      </c>
      <c r="AE753" s="24">
        <v>1</v>
      </c>
      <c r="AF753" s="24">
        <v>1</v>
      </c>
      <c r="AG753" s="24">
        <v>1</v>
      </c>
      <c r="AH753" s="24"/>
      <c r="AI753" s="24"/>
      <c r="AJ753" s="24"/>
      <c r="AK753" s="4"/>
      <c r="AL753" s="4"/>
      <c r="AM753" s="346">
        <v>1386.03</v>
      </c>
      <c r="AN753" s="346">
        <v>13.05</v>
      </c>
      <c r="AO753" s="346">
        <v>631.89</v>
      </c>
      <c r="AP753" s="346">
        <v>0</v>
      </c>
      <c r="AQ753" s="346">
        <v>0</v>
      </c>
      <c r="AR753" s="346"/>
      <c r="AS753" s="328"/>
      <c r="AT753" s="328"/>
      <c r="AU753" s="346">
        <v>1386.03</v>
      </c>
      <c r="AV753" s="346">
        <v>13.05</v>
      </c>
      <c r="AW753" s="346">
        <v>631.89</v>
      </c>
      <c r="AX753" s="346">
        <v>0</v>
      </c>
      <c r="AY753" s="346">
        <v>0</v>
      </c>
      <c r="AZ753" s="346"/>
      <c r="BA753" s="4"/>
    </row>
    <row r="754" spans="2:53">
      <c r="B754" s="11" t="s">
        <v>459</v>
      </c>
      <c r="C754" s="11"/>
      <c r="D754" s="70" t="s">
        <v>460</v>
      </c>
      <c r="E754" s="11">
        <v>28</v>
      </c>
      <c r="F754" s="11">
        <v>35</v>
      </c>
      <c r="G754" s="11">
        <v>20</v>
      </c>
      <c r="H754" s="11">
        <v>19</v>
      </c>
      <c r="I754" s="11">
        <v>20</v>
      </c>
      <c r="J754" s="11"/>
      <c r="M754" s="327">
        <v>4971.49</v>
      </c>
      <c r="N754" s="344">
        <v>5347.85</v>
      </c>
      <c r="O754" s="327">
        <v>2317.2199999999998</v>
      </c>
      <c r="P754" s="327">
        <v>2177.33</v>
      </c>
      <c r="Q754" s="327">
        <v>5071.03</v>
      </c>
      <c r="R754" s="327"/>
      <c r="S754" s="328"/>
      <c r="T754" s="328"/>
      <c r="U754" s="327">
        <v>165.71633333333301</v>
      </c>
      <c r="V754" s="327">
        <v>93.821929824561394</v>
      </c>
      <c r="W754" s="327">
        <v>39.952068965517199</v>
      </c>
      <c r="X754" s="327">
        <v>38.880892857142904</v>
      </c>
      <c r="Y754" s="327">
        <v>90.554107142857106</v>
      </c>
      <c r="Z754" s="327"/>
      <c r="AA754" s="4"/>
      <c r="AB754" s="11" t="s">
        <v>455</v>
      </c>
      <c r="AC754" s="11"/>
      <c r="AD754" s="70" t="s">
        <v>432</v>
      </c>
      <c r="AE754" s="24">
        <v>1</v>
      </c>
      <c r="AF754" s="24"/>
      <c r="AG754" s="24"/>
      <c r="AH754" s="24"/>
      <c r="AI754" s="24"/>
      <c r="AJ754" s="24"/>
      <c r="AK754" s="4"/>
      <c r="AL754" s="4"/>
      <c r="AM754" s="346">
        <v>78.510000000000005</v>
      </c>
      <c r="AN754" s="346">
        <v>0</v>
      </c>
      <c r="AO754" s="346">
        <v>0</v>
      </c>
      <c r="AP754" s="346">
        <v>0</v>
      </c>
      <c r="AQ754" s="346">
        <v>0</v>
      </c>
      <c r="AR754" s="346"/>
      <c r="AS754" s="328"/>
      <c r="AT754" s="328"/>
      <c r="AU754" s="346">
        <v>78.510000000000005</v>
      </c>
      <c r="AV754" s="346">
        <v>0</v>
      </c>
      <c r="AW754" s="346">
        <v>0</v>
      </c>
      <c r="AX754" s="346">
        <v>0</v>
      </c>
      <c r="AY754" s="346">
        <v>0</v>
      </c>
      <c r="AZ754" s="346"/>
      <c r="BA754" s="4"/>
    </row>
    <row r="755" spans="2:53">
      <c r="B755" s="11" t="s">
        <v>215</v>
      </c>
      <c r="C755" s="11"/>
      <c r="D755" s="70" t="s">
        <v>216</v>
      </c>
      <c r="E755" s="11">
        <v>62</v>
      </c>
      <c r="F755" s="11">
        <v>38</v>
      </c>
      <c r="G755" s="11">
        <v>28</v>
      </c>
      <c r="H755" s="11">
        <v>19</v>
      </c>
      <c r="I755" s="11">
        <v>25</v>
      </c>
      <c r="J755" s="11"/>
      <c r="M755" s="327">
        <v>9961.69</v>
      </c>
      <c r="N755" s="344">
        <v>5024.1099999999997</v>
      </c>
      <c r="O755" s="327">
        <v>4462.72</v>
      </c>
      <c r="P755" s="327">
        <v>2099.31</v>
      </c>
      <c r="Q755" s="327">
        <v>9040.06</v>
      </c>
      <c r="R755" s="327"/>
      <c r="S755" s="328"/>
      <c r="T755" s="328"/>
      <c r="U755" s="327">
        <v>148.68194029850699</v>
      </c>
      <c r="V755" s="327">
        <v>65.248181818181806</v>
      </c>
      <c r="W755" s="327">
        <v>53.127619047619</v>
      </c>
      <c r="X755" s="327">
        <v>25.292891566265101</v>
      </c>
      <c r="Y755" s="327">
        <v>102.72795454545501</v>
      </c>
      <c r="Z755" s="327"/>
      <c r="AA755" s="4"/>
      <c r="AB755" s="11" t="s">
        <v>455</v>
      </c>
      <c r="AC755" s="11"/>
      <c r="AD755" s="70" t="s">
        <v>456</v>
      </c>
      <c r="AE755" s="24">
        <v>2</v>
      </c>
      <c r="AF755" s="24"/>
      <c r="AG755" s="24"/>
      <c r="AH755" s="24"/>
      <c r="AI755" s="24"/>
      <c r="AJ755" s="24"/>
      <c r="AK755" s="4"/>
      <c r="AL755" s="4"/>
      <c r="AM755" s="346">
        <v>49.84</v>
      </c>
      <c r="AN755" s="346">
        <v>0</v>
      </c>
      <c r="AO755" s="346">
        <v>0</v>
      </c>
      <c r="AP755" s="346">
        <v>0</v>
      </c>
      <c r="AQ755" s="346">
        <v>0</v>
      </c>
      <c r="AR755" s="346"/>
      <c r="AS755" s="328"/>
      <c r="AT755" s="328"/>
      <c r="AU755" s="346">
        <v>24.92</v>
      </c>
      <c r="AV755" s="346">
        <v>0</v>
      </c>
      <c r="AW755" s="346">
        <v>0</v>
      </c>
      <c r="AX755" s="346">
        <v>0</v>
      </c>
      <c r="AY755" s="346">
        <v>0</v>
      </c>
      <c r="AZ755" s="346"/>
      <c r="BA755" s="4"/>
    </row>
    <row r="756" spans="2:53">
      <c r="B756" s="11" t="s">
        <v>306</v>
      </c>
      <c r="C756" s="11"/>
      <c r="D756" s="70" t="s">
        <v>307</v>
      </c>
      <c r="E756" s="11">
        <v>184</v>
      </c>
      <c r="F756" s="11">
        <v>113</v>
      </c>
      <c r="G756" s="11">
        <v>75</v>
      </c>
      <c r="H756" s="11">
        <v>60</v>
      </c>
      <c r="I756" s="11">
        <v>69</v>
      </c>
      <c r="J756" s="11"/>
      <c r="M756" s="327">
        <v>32432.42</v>
      </c>
      <c r="N756" s="344">
        <v>15396.76</v>
      </c>
      <c r="O756" s="327">
        <v>10125.08</v>
      </c>
      <c r="P756" s="327">
        <v>7733.24</v>
      </c>
      <c r="Q756" s="327">
        <v>24525.49</v>
      </c>
      <c r="R756" s="327"/>
      <c r="S756" s="328"/>
      <c r="T756" s="328"/>
      <c r="U756" s="327">
        <v>155.925096153846</v>
      </c>
      <c r="V756" s="327">
        <v>75.846108374384301</v>
      </c>
      <c r="W756" s="327">
        <v>49.877241379310398</v>
      </c>
      <c r="X756" s="327">
        <v>38.473830845771097</v>
      </c>
      <c r="Y756" s="327">
        <v>114.60509345794399</v>
      </c>
      <c r="Z756" s="327"/>
      <c r="AA756" s="4"/>
      <c r="AB756" s="11" t="s">
        <v>457</v>
      </c>
      <c r="AC756" s="11"/>
      <c r="AD756" s="70" t="s">
        <v>458</v>
      </c>
      <c r="AE756" s="24">
        <v>6</v>
      </c>
      <c r="AF756" s="24">
        <v>4</v>
      </c>
      <c r="AG756" s="24">
        <v>3</v>
      </c>
      <c r="AH756" s="24">
        <v>2</v>
      </c>
      <c r="AI756" s="24">
        <v>3</v>
      </c>
      <c r="AJ756" s="24"/>
      <c r="AK756" s="4"/>
      <c r="AL756" s="4"/>
      <c r="AM756" s="346">
        <v>126.05</v>
      </c>
      <c r="AN756" s="346">
        <v>119.93</v>
      </c>
      <c r="AO756" s="346">
        <v>109.72</v>
      </c>
      <c r="AP756" s="346">
        <v>67.72</v>
      </c>
      <c r="AQ756" s="346">
        <v>296.75</v>
      </c>
      <c r="AR756" s="346"/>
      <c r="AS756" s="328"/>
      <c r="AT756" s="328"/>
      <c r="AU756" s="346">
        <v>21.008333333333301</v>
      </c>
      <c r="AV756" s="346">
        <v>19.988333333333301</v>
      </c>
      <c r="AW756" s="346">
        <v>18.286666666666701</v>
      </c>
      <c r="AX756" s="346">
        <v>11.286666666666701</v>
      </c>
      <c r="AY756" s="346">
        <v>49.4583333333333</v>
      </c>
      <c r="AZ756" s="346"/>
      <c r="BA756" s="4"/>
    </row>
    <row r="757" spans="2:53">
      <c r="B757" s="11" t="s">
        <v>217</v>
      </c>
      <c r="C757" s="11"/>
      <c r="D757" s="70" t="s">
        <v>218</v>
      </c>
      <c r="E757" s="11">
        <v>74</v>
      </c>
      <c r="F757" s="11">
        <v>45</v>
      </c>
      <c r="G757" s="11">
        <v>28</v>
      </c>
      <c r="H757" s="11">
        <v>18</v>
      </c>
      <c r="I757" s="11">
        <v>22</v>
      </c>
      <c r="J757" s="11"/>
      <c r="M757" s="327">
        <v>11095</v>
      </c>
      <c r="N757" s="344">
        <v>5123.9799999999996</v>
      </c>
      <c r="O757" s="327">
        <v>2749.1</v>
      </c>
      <c r="P757" s="327">
        <v>2296.65</v>
      </c>
      <c r="Q757" s="327">
        <v>8944.8700000000008</v>
      </c>
      <c r="R757" s="327"/>
      <c r="S757" s="328"/>
      <c r="T757" s="328"/>
      <c r="U757" s="327">
        <v>138.6875</v>
      </c>
      <c r="V757" s="327">
        <v>64.049750000000003</v>
      </c>
      <c r="W757" s="327">
        <v>34.363750000000003</v>
      </c>
      <c r="X757" s="327">
        <v>31.035810810810801</v>
      </c>
      <c r="Y757" s="327">
        <v>116.16714285714301</v>
      </c>
      <c r="Z757" s="327"/>
      <c r="AA757" s="4"/>
      <c r="AB757" s="11" t="s">
        <v>1332</v>
      </c>
      <c r="AC757" s="11"/>
      <c r="AD757" s="70" t="s">
        <v>315</v>
      </c>
      <c r="AE757" s="24">
        <v>1</v>
      </c>
      <c r="AF757" s="24">
        <v>1</v>
      </c>
      <c r="AG757" s="24"/>
      <c r="AH757" s="24"/>
      <c r="AI757" s="24"/>
      <c r="AJ757" s="24"/>
      <c r="AK757" s="4"/>
      <c r="AL757" s="4"/>
      <c r="AM757" s="346">
        <v>31.55</v>
      </c>
      <c r="AN757" s="346">
        <v>17.350000000000001</v>
      </c>
      <c r="AO757" s="346">
        <v>0</v>
      </c>
      <c r="AP757" s="346">
        <v>0</v>
      </c>
      <c r="AQ757" s="346">
        <v>0</v>
      </c>
      <c r="AR757" s="346"/>
      <c r="AS757" s="328"/>
      <c r="AT757" s="328"/>
      <c r="AU757" s="346">
        <v>31.55</v>
      </c>
      <c r="AV757" s="346">
        <v>17.350000000000001</v>
      </c>
      <c r="AW757" s="346">
        <v>0</v>
      </c>
      <c r="AX757" s="346">
        <v>0</v>
      </c>
      <c r="AY757" s="346">
        <v>0</v>
      </c>
      <c r="AZ757" s="346"/>
      <c r="BA757" s="4"/>
    </row>
    <row r="758" spans="2:53">
      <c r="B758" s="11" t="s">
        <v>447</v>
      </c>
      <c r="C758" s="11"/>
      <c r="D758" s="70" t="s">
        <v>448</v>
      </c>
      <c r="E758" s="11">
        <v>773</v>
      </c>
      <c r="F758" s="11">
        <v>510</v>
      </c>
      <c r="G758" s="11">
        <v>345</v>
      </c>
      <c r="H758" s="11">
        <v>291</v>
      </c>
      <c r="I758" s="11">
        <v>322</v>
      </c>
      <c r="J758" s="11"/>
      <c r="M758" s="327">
        <v>98559.090000000098</v>
      </c>
      <c r="N758" s="344">
        <v>58064.66</v>
      </c>
      <c r="O758" s="327">
        <v>35407.94</v>
      </c>
      <c r="P758" s="327">
        <v>29600.400000000001</v>
      </c>
      <c r="Q758" s="327">
        <v>99351.65</v>
      </c>
      <c r="R758" s="327"/>
      <c r="S758" s="328"/>
      <c r="T758" s="328"/>
      <c r="U758" s="327">
        <v>113.156245694604</v>
      </c>
      <c r="V758" s="327">
        <v>67.282340672074199</v>
      </c>
      <c r="W758" s="327">
        <v>41.076496519721601</v>
      </c>
      <c r="X758" s="327">
        <v>35.449580838323399</v>
      </c>
      <c r="Y758" s="327">
        <v>112.64359410430799</v>
      </c>
      <c r="Z758" s="327"/>
      <c r="AA758" s="4"/>
      <c r="AB758" s="11" t="s">
        <v>363</v>
      </c>
      <c r="AC758" s="11"/>
      <c r="AD758" s="70" t="s">
        <v>362</v>
      </c>
      <c r="AE758" s="24">
        <v>74</v>
      </c>
      <c r="AF758" s="24">
        <v>38</v>
      </c>
      <c r="AG758" s="24">
        <v>20</v>
      </c>
      <c r="AH758" s="24">
        <v>13</v>
      </c>
      <c r="AI758" s="24">
        <v>11</v>
      </c>
      <c r="AJ758" s="24"/>
      <c r="AK758" s="4"/>
      <c r="AL758" s="4"/>
      <c r="AM758" s="346">
        <v>19985.509999999998</v>
      </c>
      <c r="AN758" s="346">
        <v>6912.88</v>
      </c>
      <c r="AO758" s="346">
        <v>3131.9</v>
      </c>
      <c r="AP758" s="346">
        <v>1225.24</v>
      </c>
      <c r="AQ758" s="346">
        <v>5400.95</v>
      </c>
      <c r="AR758" s="346"/>
      <c r="AS758" s="328"/>
      <c r="AT758" s="328"/>
      <c r="AU758" s="346">
        <v>262.96723684210502</v>
      </c>
      <c r="AV758" s="346">
        <v>93.417297297297296</v>
      </c>
      <c r="AW758" s="346">
        <v>42.902739726027399</v>
      </c>
      <c r="AX758" s="346">
        <v>16.784109589041101</v>
      </c>
      <c r="AY758" s="346">
        <v>75.013194444444494</v>
      </c>
      <c r="AZ758" s="346"/>
      <c r="BA758" s="4"/>
    </row>
    <row r="759" spans="2:53">
      <c r="B759" s="11" t="s">
        <v>219</v>
      </c>
      <c r="C759" s="11"/>
      <c r="D759" s="70" t="s">
        <v>220</v>
      </c>
      <c r="E759" s="11">
        <v>1368</v>
      </c>
      <c r="F759" s="11">
        <v>937</v>
      </c>
      <c r="G759" s="11">
        <v>797</v>
      </c>
      <c r="H759" s="11">
        <v>695</v>
      </c>
      <c r="I759" s="11">
        <v>793</v>
      </c>
      <c r="J759" s="11"/>
      <c r="M759" s="327">
        <v>171914.12</v>
      </c>
      <c r="N759" s="344">
        <v>106666.35</v>
      </c>
      <c r="O759" s="327">
        <v>66989.66</v>
      </c>
      <c r="P759" s="327">
        <v>73256.6899999999</v>
      </c>
      <c r="Q759" s="327">
        <v>261991.98</v>
      </c>
      <c r="R759" s="327"/>
      <c r="S759" s="328"/>
      <c r="T759" s="328"/>
      <c r="U759" s="327">
        <v>111.27127508090599</v>
      </c>
      <c r="V759" s="327">
        <v>69.625554830287101</v>
      </c>
      <c r="W759" s="327">
        <v>39.851076740035701</v>
      </c>
      <c r="X759" s="327">
        <v>44.7232539682539</v>
      </c>
      <c r="Y759" s="327">
        <v>145.389556048835</v>
      </c>
      <c r="Z759" s="327"/>
      <c r="AA759" s="4"/>
      <c r="AB759" s="11" t="s">
        <v>396</v>
      </c>
      <c r="AC759" s="11"/>
      <c r="AD759" s="70" t="s">
        <v>395</v>
      </c>
      <c r="AE759" s="24">
        <v>103</v>
      </c>
      <c r="AF759" s="24">
        <v>42</v>
      </c>
      <c r="AG759" s="24">
        <v>18</v>
      </c>
      <c r="AH759" s="24">
        <v>10</v>
      </c>
      <c r="AI759" s="24">
        <v>7</v>
      </c>
      <c r="AJ759" s="24"/>
      <c r="AK759" s="4"/>
      <c r="AL759" s="4"/>
      <c r="AM759" s="346">
        <v>75302.25</v>
      </c>
      <c r="AN759" s="346">
        <v>27146.89</v>
      </c>
      <c r="AO759" s="346">
        <v>10446.35</v>
      </c>
      <c r="AP759" s="346">
        <v>811.11</v>
      </c>
      <c r="AQ759" s="346">
        <v>66811.27</v>
      </c>
      <c r="AR759" s="346"/>
      <c r="AS759" s="328"/>
      <c r="AT759" s="328"/>
      <c r="AU759" s="346">
        <v>731.08980582524305</v>
      </c>
      <c r="AV759" s="346">
        <v>266.14598039215701</v>
      </c>
      <c r="AW759" s="346">
        <v>102.41519607843099</v>
      </c>
      <c r="AX759" s="346">
        <v>8.4490625000000001</v>
      </c>
      <c r="AY759" s="346">
        <v>688.77597938144299</v>
      </c>
      <c r="AZ759" s="346"/>
      <c r="BA759" s="4"/>
    </row>
    <row r="760" spans="2:53">
      <c r="B760" s="11" t="s">
        <v>352</v>
      </c>
      <c r="C760" s="11"/>
      <c r="D760" s="70" t="s">
        <v>350</v>
      </c>
      <c r="E760" s="11">
        <v>28</v>
      </c>
      <c r="F760" s="11">
        <v>17</v>
      </c>
      <c r="G760" s="11">
        <v>5</v>
      </c>
      <c r="H760" s="11">
        <v>10</v>
      </c>
      <c r="I760" s="11">
        <v>14</v>
      </c>
      <c r="J760" s="11"/>
      <c r="M760" s="327">
        <v>4186.05</v>
      </c>
      <c r="N760" s="344">
        <v>2498.0500000000002</v>
      </c>
      <c r="O760" s="327">
        <v>488.62</v>
      </c>
      <c r="P760" s="327">
        <v>1187.01</v>
      </c>
      <c r="Q760" s="327">
        <v>5710.94</v>
      </c>
      <c r="R760" s="327"/>
      <c r="S760" s="328"/>
      <c r="T760" s="328"/>
      <c r="U760" s="327">
        <v>126.85</v>
      </c>
      <c r="V760" s="327">
        <v>69.390277777777797</v>
      </c>
      <c r="W760" s="327">
        <v>12.2155</v>
      </c>
      <c r="X760" s="327">
        <v>30.4361538461538</v>
      </c>
      <c r="Y760" s="327">
        <v>129.79409090909101</v>
      </c>
      <c r="Z760" s="327"/>
      <c r="AA760" s="4"/>
      <c r="AB760" s="11" t="s">
        <v>546</v>
      </c>
      <c r="AC760" s="11"/>
      <c r="AD760" s="70" t="s">
        <v>432</v>
      </c>
      <c r="AE760" s="24">
        <v>4</v>
      </c>
      <c r="AF760" s="24">
        <v>3</v>
      </c>
      <c r="AG760" s="24">
        <v>3</v>
      </c>
      <c r="AH760" s="24">
        <v>1</v>
      </c>
      <c r="AI760" s="24">
        <v>3</v>
      </c>
      <c r="AJ760" s="24"/>
      <c r="AK760" s="4"/>
      <c r="AL760" s="4"/>
      <c r="AM760" s="346">
        <v>188.8</v>
      </c>
      <c r="AN760" s="346">
        <v>51.84</v>
      </c>
      <c r="AO760" s="346">
        <v>89.6</v>
      </c>
      <c r="AP760" s="346">
        <v>18.3</v>
      </c>
      <c r="AQ760" s="346">
        <v>493.07</v>
      </c>
      <c r="AR760" s="346"/>
      <c r="AS760" s="328"/>
      <c r="AT760" s="328"/>
      <c r="AU760" s="346">
        <v>47.2</v>
      </c>
      <c r="AV760" s="346">
        <v>12.96</v>
      </c>
      <c r="AW760" s="346">
        <v>22.4</v>
      </c>
      <c r="AX760" s="346">
        <v>4.5750000000000002</v>
      </c>
      <c r="AY760" s="346">
        <v>123.2675</v>
      </c>
      <c r="AZ760" s="346"/>
      <c r="BA760" s="4"/>
    </row>
    <row r="761" spans="2:53">
      <c r="B761" s="11" t="s">
        <v>340</v>
      </c>
      <c r="C761" s="11"/>
      <c r="D761" s="70" t="s">
        <v>338</v>
      </c>
      <c r="E761" s="11">
        <v>207</v>
      </c>
      <c r="F761" s="11">
        <v>110</v>
      </c>
      <c r="G761" s="11">
        <v>89</v>
      </c>
      <c r="H761" s="11">
        <v>82</v>
      </c>
      <c r="I761" s="11">
        <v>76</v>
      </c>
      <c r="J761" s="11"/>
      <c r="M761" s="327">
        <v>16836.349999999999</v>
      </c>
      <c r="N761" s="344">
        <v>6172.9099999999899</v>
      </c>
      <c r="O761" s="327">
        <v>4428.55</v>
      </c>
      <c r="P761" s="327">
        <v>5176.7</v>
      </c>
      <c r="Q761" s="327">
        <v>14496.48</v>
      </c>
      <c r="R761" s="327"/>
      <c r="S761" s="328"/>
      <c r="T761" s="328"/>
      <c r="U761" s="327">
        <v>75.162276785714397</v>
      </c>
      <c r="V761" s="327">
        <v>27.681210762331801</v>
      </c>
      <c r="W761" s="327">
        <v>19.5953539823009</v>
      </c>
      <c r="X761" s="327">
        <v>23.637899543379</v>
      </c>
      <c r="Y761" s="327">
        <v>65.299459459459499</v>
      </c>
      <c r="Z761" s="327"/>
      <c r="AA761" s="4"/>
      <c r="AB761" s="11" t="s">
        <v>239</v>
      </c>
      <c r="AC761" s="11"/>
      <c r="AD761" s="70" t="s">
        <v>237</v>
      </c>
      <c r="AE761" s="24">
        <v>14</v>
      </c>
      <c r="AF761" s="24">
        <v>7</v>
      </c>
      <c r="AG761" s="24">
        <v>4</v>
      </c>
      <c r="AH761" s="24">
        <v>2</v>
      </c>
      <c r="AI761" s="24">
        <v>3</v>
      </c>
      <c r="AJ761" s="24"/>
      <c r="AK761" s="4"/>
      <c r="AL761" s="4"/>
      <c r="AM761" s="346">
        <v>4824.47</v>
      </c>
      <c r="AN761" s="346">
        <v>98.05</v>
      </c>
      <c r="AO761" s="346">
        <v>171.41</v>
      </c>
      <c r="AP761" s="346">
        <v>17.46</v>
      </c>
      <c r="AQ761" s="346">
        <v>402.29</v>
      </c>
      <c r="AR761" s="346"/>
      <c r="AS761" s="328"/>
      <c r="AT761" s="328"/>
      <c r="AU761" s="346">
        <v>344.60500000000002</v>
      </c>
      <c r="AV761" s="346">
        <v>8.1708333333333307</v>
      </c>
      <c r="AW761" s="346">
        <v>12.2435714285714</v>
      </c>
      <c r="AX761" s="346">
        <v>1.24714285714286</v>
      </c>
      <c r="AY761" s="346">
        <v>28.734999999999999</v>
      </c>
      <c r="AZ761" s="346"/>
      <c r="BA761" s="4"/>
    </row>
    <row r="762" spans="2:53">
      <c r="B762" s="11" t="s">
        <v>320</v>
      </c>
      <c r="C762" s="11"/>
      <c r="D762" s="70" t="s">
        <v>319</v>
      </c>
      <c r="E762" s="11">
        <v>252</v>
      </c>
      <c r="F762" s="11">
        <v>163</v>
      </c>
      <c r="G762" s="11">
        <v>92</v>
      </c>
      <c r="H762" s="11">
        <v>84</v>
      </c>
      <c r="I762" s="11">
        <v>88</v>
      </c>
      <c r="J762" s="11"/>
      <c r="M762" s="327">
        <v>32523.33</v>
      </c>
      <c r="N762" s="344">
        <v>25549.4</v>
      </c>
      <c r="O762" s="327">
        <v>11731.61</v>
      </c>
      <c r="P762" s="327">
        <v>8097.54</v>
      </c>
      <c r="Q762" s="327">
        <v>34722.959999999999</v>
      </c>
      <c r="R762" s="327"/>
      <c r="S762" s="328"/>
      <c r="T762" s="328"/>
      <c r="U762" s="327">
        <v>117.838152173913</v>
      </c>
      <c r="V762" s="327">
        <v>90.280565371024693</v>
      </c>
      <c r="W762" s="327">
        <v>44.270226415094299</v>
      </c>
      <c r="X762" s="327">
        <v>29.770367647058801</v>
      </c>
      <c r="Y762" s="327">
        <v>127.19032967033</v>
      </c>
      <c r="Z762" s="327"/>
      <c r="AA762" s="4"/>
      <c r="AB762" s="11" t="s">
        <v>462</v>
      </c>
      <c r="AC762" s="11"/>
      <c r="AD762" s="70" t="s">
        <v>440</v>
      </c>
      <c r="AE762" s="24"/>
      <c r="AF762" s="24">
        <v>1</v>
      </c>
      <c r="AG762" s="24"/>
      <c r="AH762" s="24"/>
      <c r="AI762" s="24"/>
      <c r="AJ762" s="24"/>
      <c r="AK762" s="4"/>
      <c r="AL762" s="4"/>
      <c r="AM762" s="346"/>
      <c r="AN762" s="346">
        <v>4.8</v>
      </c>
      <c r="AO762" s="346">
        <v>0</v>
      </c>
      <c r="AP762" s="346">
        <v>0</v>
      </c>
      <c r="AQ762" s="346">
        <v>0</v>
      </c>
      <c r="AR762" s="346"/>
      <c r="AS762" s="328"/>
      <c r="AT762" s="328"/>
      <c r="AU762" s="346"/>
      <c r="AV762" s="346">
        <v>4.8</v>
      </c>
      <c r="AW762" s="346">
        <v>0</v>
      </c>
      <c r="AX762" s="346">
        <v>0</v>
      </c>
      <c r="AY762" s="346">
        <v>0</v>
      </c>
      <c r="AZ762" s="346"/>
      <c r="BA762" s="4"/>
    </row>
    <row r="763" spans="2:53">
      <c r="B763" s="11" t="s">
        <v>357</v>
      </c>
      <c r="C763" s="11"/>
      <c r="D763" s="70" t="s">
        <v>358</v>
      </c>
      <c r="E763" s="11">
        <v>60</v>
      </c>
      <c r="F763" s="11">
        <v>34</v>
      </c>
      <c r="G763" s="11">
        <v>22</v>
      </c>
      <c r="H763" s="11">
        <v>16</v>
      </c>
      <c r="I763" s="11">
        <v>19</v>
      </c>
      <c r="J763" s="11"/>
      <c r="M763" s="327">
        <v>11544.93</v>
      </c>
      <c r="N763" s="344">
        <v>5148.79</v>
      </c>
      <c r="O763" s="327">
        <v>3088.88</v>
      </c>
      <c r="P763" s="327">
        <v>2226.56</v>
      </c>
      <c r="Q763" s="327">
        <v>5306.29</v>
      </c>
      <c r="R763" s="327"/>
      <c r="S763" s="328"/>
      <c r="T763" s="328"/>
      <c r="U763" s="327">
        <v>177.61430769230799</v>
      </c>
      <c r="V763" s="327">
        <v>80.449843749999999</v>
      </c>
      <c r="W763" s="327">
        <v>48.263750000000002</v>
      </c>
      <c r="X763" s="327">
        <v>35.912258064516102</v>
      </c>
      <c r="Y763" s="327">
        <v>84.226825396825404</v>
      </c>
      <c r="Z763" s="327"/>
      <c r="AA763" s="4"/>
      <c r="AB763" s="11" t="s">
        <v>462</v>
      </c>
      <c r="AC763" s="11"/>
      <c r="AD763" s="70" t="s">
        <v>460</v>
      </c>
      <c r="AE763" s="24">
        <v>85</v>
      </c>
      <c r="AF763" s="24">
        <v>33</v>
      </c>
      <c r="AG763" s="24">
        <v>24</v>
      </c>
      <c r="AH763" s="24">
        <v>11</v>
      </c>
      <c r="AI763" s="24">
        <v>14</v>
      </c>
      <c r="AJ763" s="24"/>
      <c r="AK763" s="4"/>
      <c r="AL763" s="4"/>
      <c r="AM763" s="346">
        <v>29895.51</v>
      </c>
      <c r="AN763" s="346">
        <v>7360.37</v>
      </c>
      <c r="AO763" s="346">
        <v>3831.98</v>
      </c>
      <c r="AP763" s="346">
        <v>1788.4</v>
      </c>
      <c r="AQ763" s="346">
        <v>5727.43</v>
      </c>
      <c r="AR763" s="346"/>
      <c r="AS763" s="328"/>
      <c r="AT763" s="328"/>
      <c r="AU763" s="346">
        <v>351.71188235294102</v>
      </c>
      <c r="AV763" s="346">
        <v>86.592588235294102</v>
      </c>
      <c r="AW763" s="346">
        <v>44.045747126436801</v>
      </c>
      <c r="AX763" s="346">
        <v>20.322727272727299</v>
      </c>
      <c r="AY763" s="346">
        <v>65.832528735632195</v>
      </c>
      <c r="AZ763" s="346"/>
      <c r="BA763" s="4"/>
    </row>
    <row r="764" spans="2:53">
      <c r="B764" s="11" t="s">
        <v>433</v>
      </c>
      <c r="C764" s="11"/>
      <c r="D764" s="70" t="s">
        <v>432</v>
      </c>
      <c r="E764" s="11">
        <v>44</v>
      </c>
      <c r="F764" s="11">
        <v>25</v>
      </c>
      <c r="G764" s="11">
        <v>22</v>
      </c>
      <c r="H764" s="11">
        <v>14</v>
      </c>
      <c r="I764" s="11">
        <v>14</v>
      </c>
      <c r="J764" s="11"/>
      <c r="M764" s="327">
        <v>19377.86</v>
      </c>
      <c r="N764" s="344">
        <v>3971.39</v>
      </c>
      <c r="O764" s="327">
        <v>2166.67</v>
      </c>
      <c r="P764" s="327">
        <v>1505.85</v>
      </c>
      <c r="Q764" s="327">
        <v>6568.07</v>
      </c>
      <c r="R764" s="327"/>
      <c r="S764" s="328"/>
      <c r="T764" s="328"/>
      <c r="U764" s="327">
        <v>352.32472727272699</v>
      </c>
      <c r="V764" s="327">
        <v>72.207090909090894</v>
      </c>
      <c r="W764" s="327">
        <v>40.880566037735903</v>
      </c>
      <c r="X764" s="327">
        <v>30.117000000000001</v>
      </c>
      <c r="Y764" s="327">
        <v>126.30903846153799</v>
      </c>
      <c r="Z764" s="327"/>
      <c r="AA764" s="4"/>
      <c r="AB764" s="11" t="s">
        <v>368</v>
      </c>
      <c r="AC764" s="11"/>
      <c r="AD764" s="70" t="s">
        <v>369</v>
      </c>
      <c r="AE764" s="24">
        <v>17</v>
      </c>
      <c r="AF764" s="24">
        <v>12</v>
      </c>
      <c r="AG764" s="24">
        <v>9</v>
      </c>
      <c r="AH764" s="24">
        <v>8</v>
      </c>
      <c r="AI764" s="24">
        <v>8</v>
      </c>
      <c r="AJ764" s="24"/>
      <c r="AK764" s="4"/>
      <c r="AL764" s="4"/>
      <c r="AM764" s="346">
        <v>2575.94</v>
      </c>
      <c r="AN764" s="346">
        <v>1413.41</v>
      </c>
      <c r="AO764" s="346">
        <v>511.12</v>
      </c>
      <c r="AP764" s="346">
        <v>555.54999999999995</v>
      </c>
      <c r="AQ764" s="346">
        <v>4843.95</v>
      </c>
      <c r="AR764" s="346"/>
      <c r="AS764" s="328"/>
      <c r="AT764" s="328"/>
      <c r="AU764" s="346">
        <v>151.52588235294101</v>
      </c>
      <c r="AV764" s="346">
        <v>83.141764705882295</v>
      </c>
      <c r="AW764" s="346">
        <v>30.065882352941198</v>
      </c>
      <c r="AX764" s="346">
        <v>32.679411764705897</v>
      </c>
      <c r="AY764" s="346">
        <v>284.93823529411799</v>
      </c>
      <c r="AZ764" s="346"/>
      <c r="BA764" s="4"/>
    </row>
    <row r="765" spans="2:53">
      <c r="B765" s="11" t="s">
        <v>577</v>
      </c>
      <c r="C765" s="11"/>
      <c r="D765" s="70" t="s">
        <v>284</v>
      </c>
      <c r="E765" s="11">
        <v>1</v>
      </c>
      <c r="F765" s="11">
        <v>1</v>
      </c>
      <c r="G765" s="11">
        <v>1</v>
      </c>
      <c r="H765" s="11">
        <v>1</v>
      </c>
      <c r="I765" s="11">
        <v>1</v>
      </c>
      <c r="J765" s="11"/>
      <c r="M765" s="327">
        <v>87.78</v>
      </c>
      <c r="N765" s="344">
        <v>81.86</v>
      </c>
      <c r="O765" s="327">
        <v>99.85</v>
      </c>
      <c r="P765" s="327">
        <v>95.18</v>
      </c>
      <c r="Q765" s="327">
        <v>151.15</v>
      </c>
      <c r="R765" s="327"/>
      <c r="S765" s="328"/>
      <c r="T765" s="328"/>
      <c r="U765" s="327">
        <v>87.78</v>
      </c>
      <c r="V765" s="327">
        <v>81.86</v>
      </c>
      <c r="W765" s="327">
        <v>99.85</v>
      </c>
      <c r="X765" s="327">
        <v>95.18</v>
      </c>
      <c r="Y765" s="327">
        <v>151.15</v>
      </c>
      <c r="Z765" s="327"/>
      <c r="AA765" s="4"/>
      <c r="AB765" s="11" t="s">
        <v>602</v>
      </c>
      <c r="AC765" s="11"/>
      <c r="AD765" s="70" t="s">
        <v>395</v>
      </c>
      <c r="AE765" s="24">
        <v>3</v>
      </c>
      <c r="AF765" s="24">
        <v>1</v>
      </c>
      <c r="AG765" s="24">
        <v>1</v>
      </c>
      <c r="AH765" s="24">
        <v>1</v>
      </c>
      <c r="AI765" s="24"/>
      <c r="AJ765" s="24"/>
      <c r="AK765" s="4"/>
      <c r="AL765" s="4"/>
      <c r="AM765" s="346">
        <v>33.28</v>
      </c>
      <c r="AN765" s="346">
        <v>15.19</v>
      </c>
      <c r="AO765" s="346">
        <v>15.19</v>
      </c>
      <c r="AP765" s="346">
        <v>8.43</v>
      </c>
      <c r="AQ765" s="346">
        <v>0</v>
      </c>
      <c r="AR765" s="346"/>
      <c r="AS765" s="328"/>
      <c r="AT765" s="328"/>
      <c r="AU765" s="346">
        <v>11.0933333333333</v>
      </c>
      <c r="AV765" s="346">
        <v>7.5949999999999998</v>
      </c>
      <c r="AW765" s="346">
        <v>7.5949999999999998</v>
      </c>
      <c r="AX765" s="346">
        <v>4.2149999999999999</v>
      </c>
      <c r="AY765" s="346">
        <v>0</v>
      </c>
      <c r="AZ765" s="346"/>
      <c r="BA765" s="4"/>
    </row>
    <row r="766" spans="2:53">
      <c r="B766" s="11" t="s">
        <v>461</v>
      </c>
      <c r="C766" s="11"/>
      <c r="D766" s="70" t="s">
        <v>460</v>
      </c>
      <c r="E766" s="11">
        <v>6</v>
      </c>
      <c r="F766" s="11">
        <v>6</v>
      </c>
      <c r="G766" s="11">
        <v>2</v>
      </c>
      <c r="H766" s="11">
        <v>1</v>
      </c>
      <c r="I766" s="11">
        <v>1</v>
      </c>
      <c r="J766" s="11"/>
      <c r="M766" s="327">
        <v>720.82</v>
      </c>
      <c r="N766" s="344">
        <v>400.67</v>
      </c>
      <c r="O766" s="327">
        <v>217.72</v>
      </c>
      <c r="P766" s="327">
        <v>114.67</v>
      </c>
      <c r="Q766" s="327">
        <v>205.88</v>
      </c>
      <c r="R766" s="327"/>
      <c r="S766" s="328"/>
      <c r="T766" s="328"/>
      <c r="U766" s="327">
        <v>102.974285714286</v>
      </c>
      <c r="V766" s="327">
        <v>57.238571428571397</v>
      </c>
      <c r="W766" s="327">
        <v>31.102857142857101</v>
      </c>
      <c r="X766" s="327">
        <v>16.3814285714286</v>
      </c>
      <c r="Y766" s="327">
        <v>29.411428571428601</v>
      </c>
      <c r="Z766" s="327"/>
      <c r="AA766" s="4"/>
      <c r="AB766" s="11" t="s">
        <v>602</v>
      </c>
      <c r="AC766" s="11"/>
      <c r="AD766" s="70" t="s">
        <v>485</v>
      </c>
      <c r="AE766" s="24">
        <v>2</v>
      </c>
      <c r="AF766" s="24">
        <v>2</v>
      </c>
      <c r="AG766" s="24">
        <v>2</v>
      </c>
      <c r="AH766" s="24">
        <v>2</v>
      </c>
      <c r="AI766" s="24">
        <v>1</v>
      </c>
      <c r="AJ766" s="24"/>
      <c r="AK766" s="4"/>
      <c r="AL766" s="4"/>
      <c r="AM766" s="346">
        <v>45.91</v>
      </c>
      <c r="AN766" s="346">
        <v>169.46</v>
      </c>
      <c r="AO766" s="346">
        <v>37.26</v>
      </c>
      <c r="AP766" s="346">
        <v>19.79</v>
      </c>
      <c r="AQ766" s="346">
        <v>128.16999999999999</v>
      </c>
      <c r="AR766" s="346"/>
      <c r="AS766" s="328"/>
      <c r="AT766" s="328"/>
      <c r="AU766" s="346">
        <v>22.954999999999998</v>
      </c>
      <c r="AV766" s="346">
        <v>84.73</v>
      </c>
      <c r="AW766" s="346">
        <v>18.63</v>
      </c>
      <c r="AX766" s="346">
        <v>9.8949999999999996</v>
      </c>
      <c r="AY766" s="346">
        <v>64.084999999999994</v>
      </c>
      <c r="AZ766" s="346"/>
      <c r="BA766" s="4"/>
    </row>
    <row r="767" spans="2:53">
      <c r="B767" s="11" t="s">
        <v>225</v>
      </c>
      <c r="C767" s="11"/>
      <c r="D767" s="70" t="s">
        <v>226</v>
      </c>
      <c r="E767" s="11">
        <v>35</v>
      </c>
      <c r="F767" s="11">
        <v>21</v>
      </c>
      <c r="G767" s="11">
        <v>20</v>
      </c>
      <c r="H767" s="11">
        <v>13</v>
      </c>
      <c r="I767" s="11">
        <v>9</v>
      </c>
      <c r="J767" s="11"/>
      <c r="M767" s="327">
        <v>5536.76</v>
      </c>
      <c r="N767" s="344">
        <v>2268.35</v>
      </c>
      <c r="O767" s="327">
        <v>2555.79</v>
      </c>
      <c r="P767" s="327">
        <v>2676.39</v>
      </c>
      <c r="Q767" s="327">
        <v>2183.67</v>
      </c>
      <c r="R767" s="327"/>
      <c r="S767" s="328"/>
      <c r="T767" s="328"/>
      <c r="U767" s="327">
        <v>131.82761904761901</v>
      </c>
      <c r="V767" s="327">
        <v>56.708750000000002</v>
      </c>
      <c r="W767" s="327">
        <v>65.533076923076905</v>
      </c>
      <c r="X767" s="327">
        <v>68.625384615384604</v>
      </c>
      <c r="Y767" s="327">
        <v>60.657499999999999</v>
      </c>
      <c r="Z767" s="327"/>
      <c r="AA767" s="4"/>
      <c r="AB767" s="11" t="s">
        <v>286</v>
      </c>
      <c r="AC767" s="11"/>
      <c r="AD767" s="70" t="s">
        <v>287</v>
      </c>
      <c r="AE767" s="24">
        <v>22</v>
      </c>
      <c r="AF767" s="24">
        <v>16</v>
      </c>
      <c r="AG767" s="24">
        <v>14</v>
      </c>
      <c r="AH767" s="24">
        <v>15</v>
      </c>
      <c r="AI767" s="24">
        <v>16</v>
      </c>
      <c r="AJ767" s="24"/>
      <c r="AK767" s="4"/>
      <c r="AL767" s="4"/>
      <c r="AM767" s="346">
        <v>6870.28</v>
      </c>
      <c r="AN767" s="346">
        <v>544.61</v>
      </c>
      <c r="AO767" s="346">
        <v>367.43</v>
      </c>
      <c r="AP767" s="346">
        <v>360.06</v>
      </c>
      <c r="AQ767" s="346">
        <v>1475.47</v>
      </c>
      <c r="AR767" s="346"/>
      <c r="AS767" s="328"/>
      <c r="AT767" s="328"/>
      <c r="AU767" s="346">
        <v>298.70782608695703</v>
      </c>
      <c r="AV767" s="346">
        <v>23.6786956521739</v>
      </c>
      <c r="AW767" s="346">
        <v>15.3095833333333</v>
      </c>
      <c r="AX767" s="346">
        <v>15.0025</v>
      </c>
      <c r="AY767" s="346">
        <v>61.477916666666701</v>
      </c>
      <c r="AZ767" s="346"/>
      <c r="BA767" s="4"/>
    </row>
    <row r="768" spans="2:53">
      <c r="B768" s="11" t="s">
        <v>449</v>
      </c>
      <c r="C768" s="11"/>
      <c r="D768" s="70" t="s">
        <v>440</v>
      </c>
      <c r="E768" s="11">
        <v>1</v>
      </c>
      <c r="F768" s="11"/>
      <c r="G768" s="11"/>
      <c r="H768" s="11"/>
      <c r="I768" s="11"/>
      <c r="J768" s="11"/>
      <c r="M768" s="327">
        <v>105</v>
      </c>
      <c r="N768" s="344">
        <v>0</v>
      </c>
      <c r="O768" s="327">
        <v>0</v>
      </c>
      <c r="P768" s="327">
        <v>0</v>
      </c>
      <c r="Q768" s="327">
        <v>0</v>
      </c>
      <c r="R768" s="327"/>
      <c r="S768" s="328"/>
      <c r="T768" s="328"/>
      <c r="U768" s="327">
        <v>105</v>
      </c>
      <c r="V768" s="327">
        <v>0</v>
      </c>
      <c r="W768" s="327">
        <v>0</v>
      </c>
      <c r="X768" s="327">
        <v>0</v>
      </c>
      <c r="Y768" s="327">
        <v>0</v>
      </c>
      <c r="Z768" s="327"/>
      <c r="AA768" s="4"/>
      <c r="AB768" s="11" t="s">
        <v>341</v>
      </c>
      <c r="AC768" s="11"/>
      <c r="AD768" s="70" t="s">
        <v>338</v>
      </c>
      <c r="AE768" s="24">
        <v>30</v>
      </c>
      <c r="AF768" s="24">
        <v>10</v>
      </c>
      <c r="AG768" s="24">
        <v>5</v>
      </c>
      <c r="AH768" s="24">
        <v>5</v>
      </c>
      <c r="AI768" s="24">
        <v>5</v>
      </c>
      <c r="AJ768" s="24"/>
      <c r="AK768" s="4"/>
      <c r="AL768" s="4"/>
      <c r="AM768" s="346">
        <v>4425.8900000000003</v>
      </c>
      <c r="AN768" s="346">
        <v>263.77</v>
      </c>
      <c r="AO768" s="346">
        <v>118.69</v>
      </c>
      <c r="AP768" s="346">
        <v>124.2</v>
      </c>
      <c r="AQ768" s="346">
        <v>8265.1299999999992</v>
      </c>
      <c r="AR768" s="346"/>
      <c r="AS768" s="328"/>
      <c r="AT768" s="328"/>
      <c r="AU768" s="346">
        <v>147.529666666667</v>
      </c>
      <c r="AV768" s="346">
        <v>9.0955172413793104</v>
      </c>
      <c r="AW768" s="346">
        <v>4.2389285714285698</v>
      </c>
      <c r="AX768" s="346">
        <v>4.968</v>
      </c>
      <c r="AY768" s="346">
        <v>317.88961538461501</v>
      </c>
      <c r="AZ768" s="346"/>
      <c r="BA768" s="4"/>
    </row>
    <row r="769" spans="2:53">
      <c r="B769" s="11" t="s">
        <v>449</v>
      </c>
      <c r="C769" s="11"/>
      <c r="D769" s="70" t="s">
        <v>450</v>
      </c>
      <c r="E769" s="11">
        <v>36</v>
      </c>
      <c r="F769" s="11">
        <v>38</v>
      </c>
      <c r="G769" s="11">
        <v>26</v>
      </c>
      <c r="H769" s="11">
        <v>17</v>
      </c>
      <c r="I769" s="11">
        <v>19</v>
      </c>
      <c r="J769" s="11"/>
      <c r="M769" s="327">
        <v>5607</v>
      </c>
      <c r="N769" s="344">
        <v>5382.05</v>
      </c>
      <c r="O769" s="327">
        <v>3923.07</v>
      </c>
      <c r="P769" s="327">
        <v>1712.03</v>
      </c>
      <c r="Q769" s="327">
        <v>4212.88</v>
      </c>
      <c r="R769" s="327"/>
      <c r="S769" s="328"/>
      <c r="T769" s="328"/>
      <c r="U769" s="327">
        <v>143.769230769231</v>
      </c>
      <c r="V769" s="327">
        <v>101.548113207547</v>
      </c>
      <c r="W769" s="327">
        <v>76.922941176470601</v>
      </c>
      <c r="X769" s="327">
        <v>33.569215686274497</v>
      </c>
      <c r="Y769" s="327">
        <v>72.635862068965494</v>
      </c>
      <c r="Z769" s="327"/>
      <c r="AA769" s="4"/>
      <c r="AB769" s="11" t="s">
        <v>464</v>
      </c>
      <c r="AC769" s="11"/>
      <c r="AD769" s="70" t="s">
        <v>465</v>
      </c>
      <c r="AE769" s="24">
        <v>10</v>
      </c>
      <c r="AF769" s="24">
        <v>6</v>
      </c>
      <c r="AG769" s="24">
        <v>2</v>
      </c>
      <c r="AH769" s="24"/>
      <c r="AI769" s="24"/>
      <c r="AJ769" s="24"/>
      <c r="AK769" s="4"/>
      <c r="AL769" s="4"/>
      <c r="AM769" s="346">
        <v>393.64</v>
      </c>
      <c r="AN769" s="346">
        <v>96.47</v>
      </c>
      <c r="AO769" s="346">
        <v>15.96</v>
      </c>
      <c r="AP769" s="346">
        <v>0</v>
      </c>
      <c r="AQ769" s="346">
        <v>0</v>
      </c>
      <c r="AR769" s="346"/>
      <c r="AS769" s="328"/>
      <c r="AT769" s="328"/>
      <c r="AU769" s="346">
        <v>39.363999999999997</v>
      </c>
      <c r="AV769" s="346">
        <v>10.7188888888889</v>
      </c>
      <c r="AW769" s="346">
        <v>1.5960000000000001</v>
      </c>
      <c r="AX769" s="346">
        <v>0</v>
      </c>
      <c r="AY769" s="346">
        <v>0</v>
      </c>
      <c r="AZ769" s="346"/>
      <c r="BA769" s="4"/>
    </row>
    <row r="770" spans="2:53">
      <c r="B770" s="11" t="s">
        <v>420</v>
      </c>
      <c r="C770" s="11"/>
      <c r="D770" s="70" t="s">
        <v>421</v>
      </c>
      <c r="E770" s="11">
        <v>130</v>
      </c>
      <c r="F770" s="11">
        <v>76</v>
      </c>
      <c r="G770" s="11">
        <v>53</v>
      </c>
      <c r="H770" s="11">
        <v>29</v>
      </c>
      <c r="I770" s="11">
        <v>32</v>
      </c>
      <c r="J770" s="11"/>
      <c r="M770" s="327">
        <v>20640.04</v>
      </c>
      <c r="N770" s="344">
        <v>11144.9</v>
      </c>
      <c r="O770" s="327">
        <v>7322.99</v>
      </c>
      <c r="P770" s="327">
        <v>6030.54</v>
      </c>
      <c r="Q770" s="327">
        <v>7118.14</v>
      </c>
      <c r="R770" s="327"/>
      <c r="S770" s="328"/>
      <c r="T770" s="328"/>
      <c r="U770" s="327">
        <v>146.383262411347</v>
      </c>
      <c r="V770" s="327">
        <v>83.170895522388093</v>
      </c>
      <c r="W770" s="327">
        <v>53.845514705882302</v>
      </c>
      <c r="X770" s="327">
        <v>46.388769230769199</v>
      </c>
      <c r="Y770" s="327">
        <v>50.483262411347503</v>
      </c>
      <c r="Z770" s="327"/>
      <c r="AA770" s="4"/>
      <c r="AB770" s="11" t="s">
        <v>566</v>
      </c>
      <c r="AC770" s="11"/>
      <c r="AD770" s="70" t="s">
        <v>567</v>
      </c>
      <c r="AE770" s="24">
        <v>1</v>
      </c>
      <c r="AF770" s="24"/>
      <c r="AG770" s="24"/>
      <c r="AH770" s="24"/>
      <c r="AI770" s="24">
        <v>1</v>
      </c>
      <c r="AJ770" s="24"/>
      <c r="AK770" s="4"/>
      <c r="AL770" s="4"/>
      <c r="AM770" s="346">
        <v>36.36</v>
      </c>
      <c r="AN770" s="346">
        <v>0</v>
      </c>
      <c r="AO770" s="346">
        <v>0</v>
      </c>
      <c r="AP770" s="346">
        <v>0</v>
      </c>
      <c r="AQ770" s="346">
        <v>25.16</v>
      </c>
      <c r="AR770" s="346"/>
      <c r="AS770" s="328"/>
      <c r="AT770" s="328"/>
      <c r="AU770" s="346">
        <v>36.36</v>
      </c>
      <c r="AV770" s="346">
        <v>0</v>
      </c>
      <c r="AW770" s="346">
        <v>0</v>
      </c>
      <c r="AX770" s="346">
        <v>0</v>
      </c>
      <c r="AY770" s="346">
        <v>25.16</v>
      </c>
      <c r="AZ770" s="346"/>
      <c r="BA770" s="4"/>
    </row>
    <row r="771" spans="2:53">
      <c r="B771" s="11" t="s">
        <v>451</v>
      </c>
      <c r="C771" s="11"/>
      <c r="D771" s="70" t="s">
        <v>452</v>
      </c>
      <c r="E771" s="11">
        <v>24</v>
      </c>
      <c r="F771" s="11">
        <v>11</v>
      </c>
      <c r="G771" s="11">
        <v>7</v>
      </c>
      <c r="H771" s="11">
        <v>5</v>
      </c>
      <c r="I771" s="11">
        <v>7</v>
      </c>
      <c r="J771" s="11"/>
      <c r="M771" s="327">
        <v>4674.03</v>
      </c>
      <c r="N771" s="344">
        <v>1537.61</v>
      </c>
      <c r="O771" s="327">
        <v>686.3</v>
      </c>
      <c r="P771" s="327">
        <v>362.88</v>
      </c>
      <c r="Q771" s="327">
        <v>1055.5999999999999</v>
      </c>
      <c r="R771" s="327"/>
      <c r="S771" s="328"/>
      <c r="T771" s="328"/>
      <c r="U771" s="327">
        <v>173.11222222222199</v>
      </c>
      <c r="V771" s="327">
        <v>59.138846153846202</v>
      </c>
      <c r="W771" s="327">
        <v>25.4185185185185</v>
      </c>
      <c r="X771" s="327">
        <v>14.5152</v>
      </c>
      <c r="Y771" s="327">
        <v>40.6</v>
      </c>
      <c r="Z771" s="327"/>
      <c r="AA771" s="4"/>
      <c r="AB771" s="11" t="s">
        <v>442</v>
      </c>
      <c r="AC771" s="11"/>
      <c r="AD771" s="70" t="s">
        <v>440</v>
      </c>
      <c r="AE771" s="24">
        <v>11</v>
      </c>
      <c r="AF771" s="24">
        <v>2</v>
      </c>
      <c r="AG771" s="24">
        <v>1</v>
      </c>
      <c r="AH771" s="24"/>
      <c r="AI771" s="24">
        <v>1</v>
      </c>
      <c r="AJ771" s="24"/>
      <c r="AK771" s="4"/>
      <c r="AL771" s="4"/>
      <c r="AM771" s="346">
        <v>1852.94</v>
      </c>
      <c r="AN771" s="346">
        <v>27.63</v>
      </c>
      <c r="AO771" s="346">
        <v>28.98</v>
      </c>
      <c r="AP771" s="346">
        <v>0</v>
      </c>
      <c r="AQ771" s="346">
        <v>30.21</v>
      </c>
      <c r="AR771" s="346"/>
      <c r="AS771" s="328"/>
      <c r="AT771" s="328"/>
      <c r="AU771" s="346">
        <v>168.44909090909101</v>
      </c>
      <c r="AV771" s="346">
        <v>2.51181818181818</v>
      </c>
      <c r="AW771" s="346">
        <v>2.8980000000000001</v>
      </c>
      <c r="AX771" s="346">
        <v>0</v>
      </c>
      <c r="AY771" s="346">
        <v>2.7463636363636401</v>
      </c>
      <c r="AZ771" s="346"/>
      <c r="BA771" s="4"/>
    </row>
    <row r="772" spans="2:53">
      <c r="B772" s="11" t="s">
        <v>359</v>
      </c>
      <c r="C772" s="11"/>
      <c r="D772" s="70" t="s">
        <v>360</v>
      </c>
      <c r="E772" s="11">
        <v>81</v>
      </c>
      <c r="F772" s="11">
        <v>49</v>
      </c>
      <c r="G772" s="11">
        <v>38</v>
      </c>
      <c r="H772" s="11">
        <v>28</v>
      </c>
      <c r="I772" s="11">
        <v>24</v>
      </c>
      <c r="J772" s="11"/>
      <c r="M772" s="327">
        <v>8157.41</v>
      </c>
      <c r="N772" s="344">
        <v>5152.8100000000004</v>
      </c>
      <c r="O772" s="327">
        <v>2775.97</v>
      </c>
      <c r="P772" s="327">
        <v>2105.15</v>
      </c>
      <c r="Q772" s="327">
        <v>8508.08</v>
      </c>
      <c r="R772" s="327"/>
      <c r="S772" s="328"/>
      <c r="T772" s="328"/>
      <c r="U772" s="327">
        <v>93.763333333333307</v>
      </c>
      <c r="V772" s="327">
        <v>59.916395348837199</v>
      </c>
      <c r="W772" s="327">
        <v>31.9077011494253</v>
      </c>
      <c r="X772" s="327">
        <v>25.363253012048201</v>
      </c>
      <c r="Y772" s="327">
        <v>98.931162790697698</v>
      </c>
      <c r="Z772" s="327"/>
      <c r="AA772" s="4"/>
      <c r="AB772" s="11" t="s">
        <v>442</v>
      </c>
      <c r="AC772" s="11"/>
      <c r="AD772" s="70" t="s">
        <v>467</v>
      </c>
      <c r="AE772" s="24">
        <v>2</v>
      </c>
      <c r="AF772" s="24">
        <v>2</v>
      </c>
      <c r="AG772" s="24">
        <v>2</v>
      </c>
      <c r="AH772" s="24">
        <v>1</v>
      </c>
      <c r="AI772" s="24"/>
      <c r="AJ772" s="24"/>
      <c r="AK772" s="4"/>
      <c r="AL772" s="4"/>
      <c r="AM772" s="346">
        <v>248.69</v>
      </c>
      <c r="AN772" s="346">
        <v>73.319999999999993</v>
      </c>
      <c r="AO772" s="346">
        <v>60.8</v>
      </c>
      <c r="AP772" s="346">
        <v>39.979999999999997</v>
      </c>
      <c r="AQ772" s="346">
        <v>0</v>
      </c>
      <c r="AR772" s="346"/>
      <c r="AS772" s="328"/>
      <c r="AT772" s="328"/>
      <c r="AU772" s="346">
        <v>124.345</v>
      </c>
      <c r="AV772" s="346">
        <v>36.659999999999997</v>
      </c>
      <c r="AW772" s="346">
        <v>30.4</v>
      </c>
      <c r="AX772" s="346">
        <v>19.989999999999998</v>
      </c>
      <c r="AY772" s="346">
        <v>0</v>
      </c>
      <c r="AZ772" s="346"/>
      <c r="BA772" s="4"/>
    </row>
    <row r="773" spans="2:53">
      <c r="B773" s="11" t="s">
        <v>645</v>
      </c>
      <c r="C773" s="11"/>
      <c r="D773" s="70" t="s">
        <v>311</v>
      </c>
      <c r="E773" s="11">
        <v>1</v>
      </c>
      <c r="F773" s="11">
        <v>1</v>
      </c>
      <c r="G773" s="11">
        <v>1</v>
      </c>
      <c r="H773" s="11">
        <v>1</v>
      </c>
      <c r="I773" s="11">
        <v>1</v>
      </c>
      <c r="J773" s="11"/>
      <c r="M773" s="327">
        <v>127.06</v>
      </c>
      <c r="N773" s="344">
        <v>134.69999999999999</v>
      </c>
      <c r="O773" s="327">
        <v>100.41</v>
      </c>
      <c r="P773" s="327">
        <v>111.42</v>
      </c>
      <c r="Q773" s="327">
        <v>596.1</v>
      </c>
      <c r="R773" s="327"/>
      <c r="S773" s="328"/>
      <c r="T773" s="328"/>
      <c r="U773" s="327">
        <v>127.06</v>
      </c>
      <c r="V773" s="327">
        <v>134.69999999999999</v>
      </c>
      <c r="W773" s="327">
        <v>100.41</v>
      </c>
      <c r="X773" s="327">
        <v>111.42</v>
      </c>
      <c r="Y773" s="327">
        <v>596.1</v>
      </c>
      <c r="Z773" s="327"/>
      <c r="AA773" s="4"/>
      <c r="AB773" s="11" t="s">
        <v>442</v>
      </c>
      <c r="AC773" s="11"/>
      <c r="AD773" s="70" t="s">
        <v>489</v>
      </c>
      <c r="AE773" s="24">
        <v>1</v>
      </c>
      <c r="AF773" s="24"/>
      <c r="AG773" s="24"/>
      <c r="AH773" s="24"/>
      <c r="AI773" s="24"/>
      <c r="AJ773" s="24"/>
      <c r="AK773" s="4"/>
      <c r="AL773" s="4"/>
      <c r="AM773" s="346">
        <v>203.93</v>
      </c>
      <c r="AN773" s="346">
        <v>0</v>
      </c>
      <c r="AO773" s="346">
        <v>0</v>
      </c>
      <c r="AP773" s="346">
        <v>0</v>
      </c>
      <c r="AQ773" s="346">
        <v>0</v>
      </c>
      <c r="AR773" s="346"/>
      <c r="AS773" s="328"/>
      <c r="AT773" s="328"/>
      <c r="AU773" s="346">
        <v>203.93</v>
      </c>
      <c r="AV773" s="346">
        <v>0</v>
      </c>
      <c r="AW773" s="346">
        <v>0</v>
      </c>
      <c r="AX773" s="346">
        <v>0</v>
      </c>
      <c r="AY773" s="346">
        <v>0</v>
      </c>
      <c r="AZ773" s="346"/>
      <c r="BA773" s="4"/>
    </row>
    <row r="774" spans="2:53">
      <c r="B774" s="11" t="s">
        <v>361</v>
      </c>
      <c r="C774" s="11"/>
      <c r="D774" s="70" t="s">
        <v>362</v>
      </c>
      <c r="E774" s="11">
        <v>91</v>
      </c>
      <c r="F774" s="11">
        <v>58</v>
      </c>
      <c r="G774" s="11">
        <v>49</v>
      </c>
      <c r="H774" s="11">
        <v>29</v>
      </c>
      <c r="I774" s="11">
        <v>37</v>
      </c>
      <c r="J774" s="11"/>
      <c r="M774" s="327">
        <v>14325.73</v>
      </c>
      <c r="N774" s="344">
        <v>9867.4500000000007</v>
      </c>
      <c r="O774" s="327">
        <v>6024.39</v>
      </c>
      <c r="P774" s="327">
        <v>3750.45</v>
      </c>
      <c r="Q774" s="327">
        <v>8553.35</v>
      </c>
      <c r="R774" s="327"/>
      <c r="S774" s="328"/>
      <c r="T774" s="328"/>
      <c r="U774" s="327">
        <v>129.06063063063101</v>
      </c>
      <c r="V774" s="327">
        <v>89.704090909090993</v>
      </c>
      <c r="W774" s="327">
        <v>55.2696330275229</v>
      </c>
      <c r="X774" s="327">
        <v>35.718571428571401</v>
      </c>
      <c r="Y774" s="327">
        <v>73.105555555555497</v>
      </c>
      <c r="Z774" s="327"/>
      <c r="AA774" s="4"/>
      <c r="AB774" s="11" t="s">
        <v>466</v>
      </c>
      <c r="AC774" s="11"/>
      <c r="AD774" s="70" t="s">
        <v>467</v>
      </c>
      <c r="AE774" s="24">
        <v>7</v>
      </c>
      <c r="AF774" s="24">
        <v>1</v>
      </c>
      <c r="AG774" s="24">
        <v>2</v>
      </c>
      <c r="AH774" s="24">
        <v>2</v>
      </c>
      <c r="AI774" s="24">
        <v>3</v>
      </c>
      <c r="AJ774" s="24"/>
      <c r="AK774" s="4"/>
      <c r="AL774" s="4"/>
      <c r="AM774" s="346">
        <v>365.95</v>
      </c>
      <c r="AN774" s="346">
        <v>60.47</v>
      </c>
      <c r="AO774" s="346">
        <v>62.77</v>
      </c>
      <c r="AP774" s="346">
        <v>68.239999999999995</v>
      </c>
      <c r="AQ774" s="346">
        <v>489.17</v>
      </c>
      <c r="AR774" s="346"/>
      <c r="AS774" s="328"/>
      <c r="AT774" s="328"/>
      <c r="AU774" s="346">
        <v>52.278571428571396</v>
      </c>
      <c r="AV774" s="346">
        <v>20.156666666666698</v>
      </c>
      <c r="AW774" s="346">
        <v>8.9671428571428606</v>
      </c>
      <c r="AX774" s="346">
        <v>9.7485714285714309</v>
      </c>
      <c r="AY774" s="346">
        <v>69.8814285714286</v>
      </c>
      <c r="AZ774" s="346"/>
      <c r="BA774" s="4"/>
    </row>
    <row r="775" spans="2:53">
      <c r="B775" s="11" t="s">
        <v>1244</v>
      </c>
      <c r="C775" s="11"/>
      <c r="D775" s="70" t="s">
        <v>350</v>
      </c>
      <c r="E775" s="11">
        <v>2</v>
      </c>
      <c r="F775" s="11">
        <v>2</v>
      </c>
      <c r="G775" s="11">
        <v>2</v>
      </c>
      <c r="H775" s="11">
        <v>2</v>
      </c>
      <c r="I775" s="11">
        <v>2</v>
      </c>
      <c r="J775" s="11"/>
      <c r="M775" s="327">
        <v>10.24</v>
      </c>
      <c r="N775" s="344">
        <v>12.64</v>
      </c>
      <c r="O775" s="327">
        <v>91.63</v>
      </c>
      <c r="P775" s="327">
        <v>92.93</v>
      </c>
      <c r="Q775" s="327">
        <v>61.6</v>
      </c>
      <c r="R775" s="327"/>
      <c r="S775" s="328"/>
      <c r="T775" s="328"/>
      <c r="U775" s="327">
        <v>5.12</v>
      </c>
      <c r="V775" s="327">
        <v>6.32</v>
      </c>
      <c r="W775" s="327">
        <v>45.814999999999998</v>
      </c>
      <c r="X775" s="327">
        <v>46.465000000000003</v>
      </c>
      <c r="Y775" s="327">
        <v>30.8</v>
      </c>
      <c r="Z775" s="327"/>
      <c r="AA775" s="4"/>
      <c r="AB775" s="11" t="s">
        <v>1249</v>
      </c>
      <c r="AC775" s="11"/>
      <c r="AD775" s="70" t="s">
        <v>284</v>
      </c>
      <c r="AE775" s="24">
        <v>6</v>
      </c>
      <c r="AF775" s="24">
        <v>3</v>
      </c>
      <c r="AG775" s="24">
        <v>3</v>
      </c>
      <c r="AH775" s="24">
        <v>2</v>
      </c>
      <c r="AI775" s="24">
        <v>4</v>
      </c>
      <c r="AJ775" s="24"/>
      <c r="AK775" s="4"/>
      <c r="AL775" s="4"/>
      <c r="AM775" s="346">
        <v>1805.13</v>
      </c>
      <c r="AN775" s="346">
        <v>1595.55</v>
      </c>
      <c r="AO775" s="346">
        <v>1375.91</v>
      </c>
      <c r="AP775" s="346">
        <v>1362.97</v>
      </c>
      <c r="AQ775" s="346">
        <v>2281.52</v>
      </c>
      <c r="AR775" s="346"/>
      <c r="AS775" s="328"/>
      <c r="AT775" s="328"/>
      <c r="AU775" s="346">
        <v>300.85500000000002</v>
      </c>
      <c r="AV775" s="346">
        <v>227.935714285714</v>
      </c>
      <c r="AW775" s="346">
        <v>196.55857142857101</v>
      </c>
      <c r="AX775" s="346">
        <v>194.71</v>
      </c>
      <c r="AY775" s="346">
        <v>285.19</v>
      </c>
      <c r="AZ775" s="346"/>
      <c r="BA775" s="4"/>
    </row>
    <row r="776" spans="2:53">
      <c r="B776" s="11" t="s">
        <v>453</v>
      </c>
      <c r="C776" s="11"/>
      <c r="D776" s="70" t="s">
        <v>454</v>
      </c>
      <c r="E776" s="11">
        <v>36</v>
      </c>
      <c r="F776" s="11">
        <v>14</v>
      </c>
      <c r="G776" s="11">
        <v>16</v>
      </c>
      <c r="H776" s="11">
        <v>15</v>
      </c>
      <c r="I776" s="11">
        <v>14</v>
      </c>
      <c r="J776" s="11"/>
      <c r="M776" s="327">
        <v>5060.12</v>
      </c>
      <c r="N776" s="344">
        <v>1618.09</v>
      </c>
      <c r="O776" s="327">
        <v>2201.9699999999998</v>
      </c>
      <c r="P776" s="327">
        <v>4679.6499999999996</v>
      </c>
      <c r="Q776" s="327">
        <v>5518.99</v>
      </c>
      <c r="R776" s="327"/>
      <c r="S776" s="328"/>
      <c r="T776" s="328"/>
      <c r="U776" s="327">
        <v>120.479047619048</v>
      </c>
      <c r="V776" s="327">
        <v>55.796206896551702</v>
      </c>
      <c r="W776" s="327">
        <v>57.946578947368401</v>
      </c>
      <c r="X776" s="327">
        <v>123.148684210526</v>
      </c>
      <c r="Y776" s="327">
        <v>128.34860465116299</v>
      </c>
      <c r="Z776" s="327"/>
      <c r="AA776" s="4"/>
      <c r="AB776" s="11" t="s">
        <v>392</v>
      </c>
      <c r="AC776" s="11"/>
      <c r="AD776" s="70" t="s">
        <v>395</v>
      </c>
      <c r="AE776" s="24">
        <v>4</v>
      </c>
      <c r="AF776" s="24"/>
      <c r="AG776" s="24"/>
      <c r="AH776" s="24"/>
      <c r="AI776" s="24"/>
      <c r="AJ776" s="24"/>
      <c r="AK776" s="4"/>
      <c r="AL776" s="4"/>
      <c r="AM776" s="346">
        <v>165.54</v>
      </c>
      <c r="AN776" s="346">
        <v>0</v>
      </c>
      <c r="AO776" s="346">
        <v>0</v>
      </c>
      <c r="AP776" s="346">
        <v>0</v>
      </c>
      <c r="AQ776" s="346">
        <v>0</v>
      </c>
      <c r="AR776" s="346"/>
      <c r="AS776" s="328"/>
      <c r="AT776" s="328"/>
      <c r="AU776" s="346">
        <v>41.384999999999998</v>
      </c>
      <c r="AV776" s="346">
        <v>0</v>
      </c>
      <c r="AW776" s="346">
        <v>0</v>
      </c>
      <c r="AX776" s="346">
        <v>0</v>
      </c>
      <c r="AY776" s="346">
        <v>0</v>
      </c>
      <c r="AZ776" s="346"/>
      <c r="BA776" s="4"/>
    </row>
    <row r="777" spans="2:53">
      <c r="B777" s="11" t="s">
        <v>455</v>
      </c>
      <c r="C777" s="11"/>
      <c r="D777" s="70" t="s">
        <v>456</v>
      </c>
      <c r="E777" s="11">
        <v>32</v>
      </c>
      <c r="F777" s="11">
        <v>19</v>
      </c>
      <c r="G777" s="11">
        <v>17</v>
      </c>
      <c r="H777" s="11">
        <v>14</v>
      </c>
      <c r="I777" s="11">
        <v>18</v>
      </c>
      <c r="J777" s="11"/>
      <c r="M777" s="327">
        <v>5393.18</v>
      </c>
      <c r="N777" s="344">
        <v>2612.16</v>
      </c>
      <c r="O777" s="327">
        <v>2210.9899999999998</v>
      </c>
      <c r="P777" s="327">
        <v>1956.77</v>
      </c>
      <c r="Q777" s="327">
        <v>13618.58</v>
      </c>
      <c r="R777" s="327"/>
      <c r="S777" s="328"/>
      <c r="T777" s="328"/>
      <c r="U777" s="327">
        <v>131.540975609756</v>
      </c>
      <c r="V777" s="327">
        <v>65.304000000000002</v>
      </c>
      <c r="W777" s="327">
        <v>56.692051282051303</v>
      </c>
      <c r="X777" s="327">
        <v>52.885675675675699</v>
      </c>
      <c r="Y777" s="327">
        <v>332.16048780487802</v>
      </c>
      <c r="Z777" s="327"/>
      <c r="AA777" s="4"/>
      <c r="AB777" s="11" t="s">
        <v>500</v>
      </c>
      <c r="AC777" s="11"/>
      <c r="AD777" s="70" t="s">
        <v>501</v>
      </c>
      <c r="AE777" s="24">
        <v>3</v>
      </c>
      <c r="AF777" s="24">
        <v>1</v>
      </c>
      <c r="AG777" s="24">
        <v>1</v>
      </c>
      <c r="AH777" s="24">
        <v>1</v>
      </c>
      <c r="AI777" s="24">
        <v>1</v>
      </c>
      <c r="AJ777" s="24"/>
      <c r="AK777" s="4"/>
      <c r="AL777" s="4"/>
      <c r="AM777" s="346">
        <v>393.18</v>
      </c>
      <c r="AN777" s="346">
        <v>301.12</v>
      </c>
      <c r="AO777" s="346">
        <v>228.51</v>
      </c>
      <c r="AP777" s="346">
        <v>247.43</v>
      </c>
      <c r="AQ777" s="346">
        <v>300.92</v>
      </c>
      <c r="AR777" s="346"/>
      <c r="AS777" s="328"/>
      <c r="AT777" s="328"/>
      <c r="AU777" s="346">
        <v>131.06</v>
      </c>
      <c r="AV777" s="346">
        <v>150.56</v>
      </c>
      <c r="AW777" s="346">
        <v>76.17</v>
      </c>
      <c r="AX777" s="346">
        <v>82.476666666666702</v>
      </c>
      <c r="AY777" s="346">
        <v>100.306666666667</v>
      </c>
      <c r="AZ777" s="346"/>
      <c r="BA777" s="4"/>
    </row>
    <row r="778" spans="2:53">
      <c r="B778" s="11" t="s">
        <v>457</v>
      </c>
      <c r="C778" s="11"/>
      <c r="D778" s="70" t="s">
        <v>458</v>
      </c>
      <c r="E778" s="11">
        <v>77</v>
      </c>
      <c r="F778" s="11">
        <v>42</v>
      </c>
      <c r="G778" s="11">
        <v>27</v>
      </c>
      <c r="H778" s="11">
        <v>23</v>
      </c>
      <c r="I778" s="11">
        <v>26</v>
      </c>
      <c r="J778" s="11"/>
      <c r="M778" s="327">
        <v>12495.38</v>
      </c>
      <c r="N778" s="344">
        <v>5944.64</v>
      </c>
      <c r="O778" s="327">
        <v>3214.39</v>
      </c>
      <c r="P778" s="327">
        <v>2926.09</v>
      </c>
      <c r="Q778" s="327">
        <v>8780.7199999999993</v>
      </c>
      <c r="R778" s="327"/>
      <c r="S778" s="328"/>
      <c r="T778" s="328"/>
      <c r="U778" s="327">
        <v>140.397528089888</v>
      </c>
      <c r="V778" s="327">
        <v>69.123720930232494</v>
      </c>
      <c r="W778" s="327">
        <v>36.947011494252898</v>
      </c>
      <c r="X778" s="327">
        <v>33.251022727272698</v>
      </c>
      <c r="Y778" s="327">
        <v>95.442608695652197</v>
      </c>
      <c r="Z778" s="327"/>
      <c r="AA778" s="4"/>
      <c r="AB778" s="11" t="s">
        <v>342</v>
      </c>
      <c r="AC778" s="11"/>
      <c r="AD778" s="70" t="s">
        <v>421</v>
      </c>
      <c r="AE778" s="24">
        <v>5</v>
      </c>
      <c r="AF778" s="24">
        <v>3</v>
      </c>
      <c r="AG778" s="24">
        <v>1</v>
      </c>
      <c r="AH778" s="24"/>
      <c r="AI778" s="24"/>
      <c r="AJ778" s="24"/>
      <c r="AK778" s="4"/>
      <c r="AL778" s="4"/>
      <c r="AM778" s="346">
        <v>910.89</v>
      </c>
      <c r="AN778" s="346">
        <v>862.92</v>
      </c>
      <c r="AO778" s="346">
        <v>559.87</v>
      </c>
      <c r="AP778" s="346">
        <v>0</v>
      </c>
      <c r="AQ778" s="346">
        <v>0</v>
      </c>
      <c r="AR778" s="346"/>
      <c r="AS778" s="328"/>
      <c r="AT778" s="328"/>
      <c r="AU778" s="346">
        <v>182.178</v>
      </c>
      <c r="AV778" s="346">
        <v>172.584</v>
      </c>
      <c r="AW778" s="346">
        <v>111.974</v>
      </c>
      <c r="AX778" s="346">
        <v>0</v>
      </c>
      <c r="AY778" s="346">
        <v>0</v>
      </c>
      <c r="AZ778" s="346"/>
      <c r="BA778" s="4"/>
    </row>
    <row r="779" spans="2:53">
      <c r="B779" s="11" t="s">
        <v>1319</v>
      </c>
      <c r="C779" s="11"/>
      <c r="D779" s="70" t="s">
        <v>523</v>
      </c>
      <c r="E779" s="11">
        <v>1</v>
      </c>
      <c r="F779" s="11">
        <v>1</v>
      </c>
      <c r="G779" s="11">
        <v>1</v>
      </c>
      <c r="H779" s="11">
        <v>1</v>
      </c>
      <c r="I779" s="11">
        <v>1</v>
      </c>
      <c r="J779" s="11"/>
      <c r="M779" s="327">
        <v>212.38</v>
      </c>
      <c r="N779" s="344">
        <v>306.95999999999998</v>
      </c>
      <c r="O779" s="327">
        <v>121.67</v>
      </c>
      <c r="P779" s="327">
        <v>246.69</v>
      </c>
      <c r="Q779" s="327">
        <v>266.94</v>
      </c>
      <c r="R779" s="327"/>
      <c r="S779" s="328"/>
      <c r="T779" s="328"/>
      <c r="U779" s="327">
        <v>212.38</v>
      </c>
      <c r="V779" s="327">
        <v>306.95999999999998</v>
      </c>
      <c r="W779" s="327">
        <v>121.67</v>
      </c>
      <c r="X779" s="327">
        <v>246.69</v>
      </c>
      <c r="Y779" s="327">
        <v>266.94</v>
      </c>
      <c r="Z779" s="327"/>
      <c r="AA779" s="4"/>
      <c r="AB779" s="11" t="s">
        <v>240</v>
      </c>
      <c r="AC779" s="11"/>
      <c r="AD779" s="70" t="s">
        <v>237</v>
      </c>
      <c r="AE779" s="24">
        <v>17</v>
      </c>
      <c r="AF779" s="24">
        <v>8</v>
      </c>
      <c r="AG779" s="24">
        <v>7</v>
      </c>
      <c r="AH779" s="24">
        <v>4</v>
      </c>
      <c r="AI779" s="24">
        <v>4</v>
      </c>
      <c r="AJ779" s="24"/>
      <c r="AK779" s="4"/>
      <c r="AL779" s="4"/>
      <c r="AM779" s="346">
        <v>25452.15</v>
      </c>
      <c r="AN779" s="346">
        <v>18654.310000000001</v>
      </c>
      <c r="AO779" s="346">
        <v>588</v>
      </c>
      <c r="AP779" s="346">
        <v>236.93</v>
      </c>
      <c r="AQ779" s="346">
        <v>294.33</v>
      </c>
      <c r="AR779" s="346"/>
      <c r="AS779" s="328"/>
      <c r="AT779" s="328"/>
      <c r="AU779" s="346">
        <v>1497.1852941176501</v>
      </c>
      <c r="AV779" s="346">
        <v>1097.3123529411801</v>
      </c>
      <c r="AW779" s="346">
        <v>30.947368421052602</v>
      </c>
      <c r="AX779" s="346">
        <v>13.1627777777778</v>
      </c>
      <c r="AY779" s="346">
        <v>15.491052631578899</v>
      </c>
      <c r="AZ779" s="346"/>
      <c r="BA779" s="4"/>
    </row>
    <row r="780" spans="2:53">
      <c r="B780" s="11" t="s">
        <v>595</v>
      </c>
      <c r="C780" s="11"/>
      <c r="D780" s="70" t="s">
        <v>362</v>
      </c>
      <c r="E780" s="11"/>
      <c r="F780" s="11"/>
      <c r="G780" s="11"/>
      <c r="H780" s="11">
        <v>1</v>
      </c>
      <c r="I780" s="11"/>
      <c r="J780" s="11"/>
      <c r="M780" s="327">
        <v>0</v>
      </c>
      <c r="N780" s="344"/>
      <c r="O780" s="327">
        <v>0</v>
      </c>
      <c r="P780" s="327">
        <v>10.06</v>
      </c>
      <c r="Q780" s="327"/>
      <c r="R780" s="327"/>
      <c r="S780" s="328"/>
      <c r="T780" s="328"/>
      <c r="U780" s="327">
        <v>0</v>
      </c>
      <c r="V780" s="327"/>
      <c r="W780" s="327">
        <v>0</v>
      </c>
      <c r="X780" s="327">
        <v>10.06</v>
      </c>
      <c r="Y780" s="327"/>
      <c r="Z780" s="327"/>
      <c r="AA780" s="4"/>
      <c r="AB780" s="11" t="s">
        <v>468</v>
      </c>
      <c r="AC780" s="11"/>
      <c r="AD780" s="70" t="s">
        <v>469</v>
      </c>
      <c r="AE780" s="24">
        <v>2</v>
      </c>
      <c r="AF780" s="24">
        <v>2</v>
      </c>
      <c r="AG780" s="24"/>
      <c r="AH780" s="24">
        <v>2</v>
      </c>
      <c r="AI780" s="24">
        <v>2</v>
      </c>
      <c r="AJ780" s="24"/>
      <c r="AK780" s="4"/>
      <c r="AL780" s="4"/>
      <c r="AM780" s="346">
        <v>84.69</v>
      </c>
      <c r="AN780" s="346">
        <v>111.81</v>
      </c>
      <c r="AO780" s="346">
        <v>0</v>
      </c>
      <c r="AP780" s="346">
        <v>262.02</v>
      </c>
      <c r="AQ780" s="346">
        <v>897.76</v>
      </c>
      <c r="AR780" s="346"/>
      <c r="AS780" s="328"/>
      <c r="AT780" s="328"/>
      <c r="AU780" s="346">
        <v>42.344999999999999</v>
      </c>
      <c r="AV780" s="346">
        <v>55.905000000000001</v>
      </c>
      <c r="AW780" s="346">
        <v>0</v>
      </c>
      <c r="AX780" s="346">
        <v>131.01</v>
      </c>
      <c r="AY780" s="346">
        <v>448.88</v>
      </c>
      <c r="AZ780" s="346"/>
      <c r="BA780" s="4"/>
    </row>
    <row r="781" spans="2:53">
      <c r="B781" s="11" t="s">
        <v>363</v>
      </c>
      <c r="C781" s="11"/>
      <c r="D781" s="70" t="s">
        <v>362</v>
      </c>
      <c r="E781" s="11">
        <v>662</v>
      </c>
      <c r="F781" s="11">
        <v>459</v>
      </c>
      <c r="G781" s="11">
        <v>338</v>
      </c>
      <c r="H781" s="11">
        <v>287</v>
      </c>
      <c r="I781" s="11">
        <v>315</v>
      </c>
      <c r="J781" s="11"/>
      <c r="M781" s="327">
        <v>84087.25</v>
      </c>
      <c r="N781" s="344">
        <v>49827.12</v>
      </c>
      <c r="O781" s="327">
        <v>29208.880000000001</v>
      </c>
      <c r="P781" s="327">
        <v>27262.71</v>
      </c>
      <c r="Q781" s="327">
        <v>83014.06</v>
      </c>
      <c r="R781" s="327"/>
      <c r="S781" s="328"/>
      <c r="T781" s="328"/>
      <c r="U781" s="327">
        <v>112.116333333333</v>
      </c>
      <c r="V781" s="327">
        <v>65.304220183486294</v>
      </c>
      <c r="W781" s="327">
        <v>38.0819817470665</v>
      </c>
      <c r="X781" s="327">
        <v>36.791781376518202</v>
      </c>
      <c r="Y781" s="327">
        <v>106.97688144329901</v>
      </c>
      <c r="Z781" s="327"/>
      <c r="AA781" s="4"/>
      <c r="AB781" s="11" t="s">
        <v>470</v>
      </c>
      <c r="AC781" s="11"/>
      <c r="AD781" s="70" t="s">
        <v>471</v>
      </c>
      <c r="AE781" s="24">
        <v>68</v>
      </c>
      <c r="AF781" s="24">
        <v>36</v>
      </c>
      <c r="AG781" s="24">
        <v>27</v>
      </c>
      <c r="AH781" s="24">
        <v>14</v>
      </c>
      <c r="AI781" s="24">
        <v>21</v>
      </c>
      <c r="AJ781" s="24"/>
      <c r="AK781" s="4"/>
      <c r="AL781" s="4"/>
      <c r="AM781" s="346">
        <v>8790.77</v>
      </c>
      <c r="AN781" s="346">
        <v>4940.53</v>
      </c>
      <c r="AO781" s="346">
        <v>2573.31</v>
      </c>
      <c r="AP781" s="346">
        <v>824.74</v>
      </c>
      <c r="AQ781" s="346">
        <v>9967.4599999999991</v>
      </c>
      <c r="AR781" s="346"/>
      <c r="AS781" s="328"/>
      <c r="AT781" s="328"/>
      <c r="AU781" s="346">
        <v>125.58242857142901</v>
      </c>
      <c r="AV781" s="346">
        <v>72.6548529411765</v>
      </c>
      <c r="AW781" s="346">
        <v>35.250821917808203</v>
      </c>
      <c r="AX781" s="346">
        <v>11.2978082191781</v>
      </c>
      <c r="AY781" s="346">
        <v>132.899466666667</v>
      </c>
      <c r="AZ781" s="346"/>
      <c r="BA781" s="4"/>
    </row>
    <row r="782" spans="2:53">
      <c r="B782" s="11" t="s">
        <v>363</v>
      </c>
      <c r="C782" s="11"/>
      <c r="D782" s="70" t="s">
        <v>395</v>
      </c>
      <c r="E782" s="11">
        <v>1</v>
      </c>
      <c r="F782" s="11"/>
      <c r="G782" s="11"/>
      <c r="H782" s="11"/>
      <c r="I782" s="11"/>
      <c r="J782" s="11"/>
      <c r="M782" s="327">
        <v>16.079999999999998</v>
      </c>
      <c r="N782" s="344">
        <v>0</v>
      </c>
      <c r="O782" s="327">
        <v>0</v>
      </c>
      <c r="P782" s="327">
        <v>0</v>
      </c>
      <c r="Q782" s="327">
        <v>0</v>
      </c>
      <c r="R782" s="327"/>
      <c r="S782" s="328"/>
      <c r="T782" s="328"/>
      <c r="U782" s="327">
        <v>16.079999999999998</v>
      </c>
      <c r="V782" s="327">
        <v>0</v>
      </c>
      <c r="W782" s="327">
        <v>0</v>
      </c>
      <c r="X782" s="327">
        <v>0</v>
      </c>
      <c r="Y782" s="327">
        <v>0</v>
      </c>
      <c r="Z782" s="327"/>
      <c r="AA782" s="4"/>
      <c r="AB782" s="11" t="s">
        <v>470</v>
      </c>
      <c r="AC782" s="11"/>
      <c r="AD782" s="70" t="s">
        <v>489</v>
      </c>
      <c r="AE782" s="24">
        <v>1</v>
      </c>
      <c r="AF782" s="24"/>
      <c r="AG782" s="24"/>
      <c r="AH782" s="24"/>
      <c r="AI782" s="24"/>
      <c r="AJ782" s="24"/>
      <c r="AK782" s="4"/>
      <c r="AL782" s="4"/>
      <c r="AM782" s="346">
        <v>5.39</v>
      </c>
      <c r="AN782" s="346">
        <v>0</v>
      </c>
      <c r="AO782" s="346">
        <v>0</v>
      </c>
      <c r="AP782" s="346">
        <v>0</v>
      </c>
      <c r="AQ782" s="346">
        <v>0</v>
      </c>
      <c r="AR782" s="346"/>
      <c r="AS782" s="328"/>
      <c r="AT782" s="328"/>
      <c r="AU782" s="346">
        <v>5.39</v>
      </c>
      <c r="AV782" s="346">
        <v>0</v>
      </c>
      <c r="AW782" s="346">
        <v>0</v>
      </c>
      <c r="AX782" s="346">
        <v>0</v>
      </c>
      <c r="AY782" s="346">
        <v>0</v>
      </c>
      <c r="AZ782" s="346"/>
      <c r="BA782" s="4"/>
    </row>
    <row r="783" spans="2:53">
      <c r="B783" s="11" t="s">
        <v>396</v>
      </c>
      <c r="C783" s="11"/>
      <c r="D783" s="70" t="s">
        <v>395</v>
      </c>
      <c r="E783" s="11">
        <v>1146</v>
      </c>
      <c r="F783" s="11">
        <v>723</v>
      </c>
      <c r="G783" s="11">
        <v>518</v>
      </c>
      <c r="H783" s="11">
        <v>439</v>
      </c>
      <c r="I783" s="11">
        <v>465</v>
      </c>
      <c r="J783" s="11"/>
      <c r="M783" s="327">
        <v>154068.85</v>
      </c>
      <c r="N783" s="344">
        <v>84549.679999999906</v>
      </c>
      <c r="O783" s="327">
        <v>54653.1</v>
      </c>
      <c r="P783" s="327">
        <v>53026.2</v>
      </c>
      <c r="Q783" s="327">
        <v>127204.32</v>
      </c>
      <c r="R783" s="327"/>
      <c r="S783" s="328"/>
      <c r="T783" s="328"/>
      <c r="U783" s="327">
        <v>115.234741959611</v>
      </c>
      <c r="V783" s="327">
        <v>64.443353658536594</v>
      </c>
      <c r="W783" s="327">
        <v>42.203166023165998</v>
      </c>
      <c r="X783" s="327">
        <v>42.017591125198102</v>
      </c>
      <c r="Y783" s="327">
        <v>95.570488354620593</v>
      </c>
      <c r="Z783" s="327"/>
      <c r="AA783" s="4"/>
      <c r="AB783" s="11" t="s">
        <v>470</v>
      </c>
      <c r="AC783" s="11"/>
      <c r="AD783" s="70" t="s">
        <v>504</v>
      </c>
      <c r="AE783" s="24">
        <v>1</v>
      </c>
      <c r="AF783" s="24"/>
      <c r="AG783" s="24"/>
      <c r="AH783" s="24"/>
      <c r="AI783" s="24">
        <v>1</v>
      </c>
      <c r="AJ783" s="24"/>
      <c r="AK783" s="4"/>
      <c r="AL783" s="4"/>
      <c r="AM783" s="346">
        <v>345.32</v>
      </c>
      <c r="AN783" s="346">
        <v>0</v>
      </c>
      <c r="AO783" s="346">
        <v>0</v>
      </c>
      <c r="AP783" s="346">
        <v>0</v>
      </c>
      <c r="AQ783" s="346">
        <v>893.57</v>
      </c>
      <c r="AR783" s="346"/>
      <c r="AS783" s="328"/>
      <c r="AT783" s="328"/>
      <c r="AU783" s="346">
        <v>345.32</v>
      </c>
      <c r="AV783" s="346">
        <v>0</v>
      </c>
      <c r="AW783" s="346">
        <v>0</v>
      </c>
      <c r="AX783" s="346">
        <v>0</v>
      </c>
      <c r="AY783" s="346">
        <v>893.57</v>
      </c>
      <c r="AZ783" s="346"/>
      <c r="BA783" s="4"/>
    </row>
    <row r="784" spans="2:53">
      <c r="B784" s="11" t="s">
        <v>1245</v>
      </c>
      <c r="C784" s="11"/>
      <c r="D784" s="70" t="s">
        <v>395</v>
      </c>
      <c r="E784" s="11">
        <v>6</v>
      </c>
      <c r="F784" s="11">
        <v>6</v>
      </c>
      <c r="G784" s="11">
        <v>4</v>
      </c>
      <c r="H784" s="11">
        <v>3</v>
      </c>
      <c r="I784" s="11">
        <v>2</v>
      </c>
      <c r="J784" s="11"/>
      <c r="M784" s="327">
        <v>811.1</v>
      </c>
      <c r="N784" s="344">
        <v>628.29999999999995</v>
      </c>
      <c r="O784" s="327">
        <v>156.88999999999999</v>
      </c>
      <c r="P784" s="327">
        <v>567.79</v>
      </c>
      <c r="Q784" s="327">
        <v>628</v>
      </c>
      <c r="R784" s="327"/>
      <c r="S784" s="328"/>
      <c r="T784" s="328"/>
      <c r="U784" s="327">
        <v>115.87142857142901</v>
      </c>
      <c r="V784" s="327">
        <v>89.757142857142895</v>
      </c>
      <c r="W784" s="327">
        <v>22.412857142857099</v>
      </c>
      <c r="X784" s="327">
        <v>81.112857142857095</v>
      </c>
      <c r="Y784" s="327">
        <v>89.714285714285694</v>
      </c>
      <c r="Z784" s="327"/>
      <c r="AA784" s="4"/>
      <c r="AB784" s="11" t="s">
        <v>507</v>
      </c>
      <c r="AC784" s="11"/>
      <c r="AD784" s="70" t="s">
        <v>508</v>
      </c>
      <c r="AE784" s="24">
        <v>2</v>
      </c>
      <c r="AF784" s="24">
        <v>1</v>
      </c>
      <c r="AG784" s="24"/>
      <c r="AH784" s="24">
        <v>1</v>
      </c>
      <c r="AI784" s="24"/>
      <c r="AJ784" s="24"/>
      <c r="AK784" s="4"/>
      <c r="AL784" s="4"/>
      <c r="AM784" s="346">
        <v>90.79</v>
      </c>
      <c r="AN784" s="346">
        <v>18.87</v>
      </c>
      <c r="AO784" s="346">
        <v>0</v>
      </c>
      <c r="AP784" s="346">
        <v>4.18</v>
      </c>
      <c r="AQ784" s="346">
        <v>0</v>
      </c>
      <c r="AR784" s="346"/>
      <c r="AS784" s="328"/>
      <c r="AT784" s="328"/>
      <c r="AU784" s="346">
        <v>45.395000000000003</v>
      </c>
      <c r="AV784" s="346">
        <v>9.4350000000000005</v>
      </c>
      <c r="AW784" s="346">
        <v>0</v>
      </c>
      <c r="AX784" s="346">
        <v>2.09</v>
      </c>
      <c r="AY784" s="346">
        <v>0</v>
      </c>
      <c r="AZ784" s="346"/>
      <c r="BA784" s="4"/>
    </row>
    <row r="785" spans="2:53">
      <c r="B785" s="11" t="s">
        <v>546</v>
      </c>
      <c r="C785" s="11"/>
      <c r="D785" s="70" t="s">
        <v>432</v>
      </c>
      <c r="E785" s="11">
        <v>24</v>
      </c>
      <c r="F785" s="11">
        <v>12</v>
      </c>
      <c r="G785" s="11">
        <v>8</v>
      </c>
      <c r="H785" s="11">
        <v>7</v>
      </c>
      <c r="I785" s="11">
        <v>5</v>
      </c>
      <c r="J785" s="11"/>
      <c r="M785" s="327">
        <v>3850.59</v>
      </c>
      <c r="N785" s="344">
        <v>1897.78</v>
      </c>
      <c r="O785" s="327">
        <v>1703.88</v>
      </c>
      <c r="P785" s="327">
        <v>1862.9</v>
      </c>
      <c r="Q785" s="327">
        <v>2742.34</v>
      </c>
      <c r="R785" s="327"/>
      <c r="S785" s="328"/>
      <c r="T785" s="328"/>
      <c r="U785" s="327">
        <v>132.77896551724101</v>
      </c>
      <c r="V785" s="327">
        <v>67.777857142857101</v>
      </c>
      <c r="W785" s="327">
        <v>60.852857142857097</v>
      </c>
      <c r="X785" s="327">
        <v>66.532142857142901</v>
      </c>
      <c r="Y785" s="327">
        <v>97.940714285714293</v>
      </c>
      <c r="Z785" s="327"/>
      <c r="AA785" s="4"/>
      <c r="AB785" s="11" t="s">
        <v>364</v>
      </c>
      <c r="AC785" s="11"/>
      <c r="AD785" s="70" t="s">
        <v>362</v>
      </c>
      <c r="AE785" s="24">
        <v>21</v>
      </c>
      <c r="AF785" s="24">
        <v>10</v>
      </c>
      <c r="AG785" s="24">
        <v>6</v>
      </c>
      <c r="AH785" s="24">
        <v>4</v>
      </c>
      <c r="AI785" s="24">
        <v>6</v>
      </c>
      <c r="AJ785" s="24"/>
      <c r="AK785" s="4"/>
      <c r="AL785" s="4"/>
      <c r="AM785" s="346">
        <v>751</v>
      </c>
      <c r="AN785" s="346">
        <v>518.57000000000005</v>
      </c>
      <c r="AO785" s="346">
        <v>236.23</v>
      </c>
      <c r="AP785" s="346">
        <v>57.48</v>
      </c>
      <c r="AQ785" s="346">
        <v>854.29</v>
      </c>
      <c r="AR785" s="346"/>
      <c r="AS785" s="328"/>
      <c r="AT785" s="328"/>
      <c r="AU785" s="346">
        <v>35.761904761904802</v>
      </c>
      <c r="AV785" s="346">
        <v>27.293157894736801</v>
      </c>
      <c r="AW785" s="346">
        <v>11.811500000000001</v>
      </c>
      <c r="AX785" s="346">
        <v>3.0252631578947402</v>
      </c>
      <c r="AY785" s="346">
        <v>42.714500000000001</v>
      </c>
      <c r="AZ785" s="346"/>
      <c r="BA785" s="4"/>
    </row>
    <row r="786" spans="2:53">
      <c r="B786" s="11" t="s">
        <v>239</v>
      </c>
      <c r="C786" s="11"/>
      <c r="D786" s="70" t="s">
        <v>237</v>
      </c>
      <c r="E786" s="11">
        <v>45</v>
      </c>
      <c r="F786" s="11">
        <v>26</v>
      </c>
      <c r="G786" s="11">
        <v>17</v>
      </c>
      <c r="H786" s="11">
        <v>14</v>
      </c>
      <c r="I786" s="11">
        <v>23</v>
      </c>
      <c r="J786" s="11"/>
      <c r="M786" s="327">
        <v>5733.32</v>
      </c>
      <c r="N786" s="344">
        <v>4487.93</v>
      </c>
      <c r="O786" s="327">
        <v>2294.4299999999998</v>
      </c>
      <c r="P786" s="327">
        <v>1716.68</v>
      </c>
      <c r="Q786" s="327">
        <v>5943.83</v>
      </c>
      <c r="R786" s="327"/>
      <c r="S786" s="328"/>
      <c r="T786" s="328"/>
      <c r="U786" s="327">
        <v>108.17584905660399</v>
      </c>
      <c r="V786" s="327">
        <v>91.590408163265295</v>
      </c>
      <c r="W786" s="327">
        <v>44.1236538461538</v>
      </c>
      <c r="X786" s="327">
        <v>33.013076923076902</v>
      </c>
      <c r="Y786" s="327">
        <v>97.4398360655738</v>
      </c>
      <c r="Z786" s="327"/>
      <c r="AA786" s="4"/>
      <c r="AB786" s="11" t="s">
        <v>227</v>
      </c>
      <c r="AC786" s="11"/>
      <c r="AD786" s="70" t="s">
        <v>228</v>
      </c>
      <c r="AE786" s="24">
        <v>25</v>
      </c>
      <c r="AF786" s="24">
        <v>12</v>
      </c>
      <c r="AG786" s="24">
        <v>6</v>
      </c>
      <c r="AH786" s="24">
        <v>7</v>
      </c>
      <c r="AI786" s="24">
        <v>7</v>
      </c>
      <c r="AJ786" s="24"/>
      <c r="AK786" s="4"/>
      <c r="AL786" s="4"/>
      <c r="AM786" s="346">
        <v>7190.44</v>
      </c>
      <c r="AN786" s="346">
        <v>6904.71</v>
      </c>
      <c r="AO786" s="346">
        <v>418.79</v>
      </c>
      <c r="AP786" s="346">
        <v>241.6</v>
      </c>
      <c r="AQ786" s="346">
        <v>914.14</v>
      </c>
      <c r="AR786" s="346"/>
      <c r="AS786" s="328"/>
      <c r="AT786" s="328"/>
      <c r="AU786" s="346">
        <v>287.61759999999998</v>
      </c>
      <c r="AV786" s="346">
        <v>265.56576923076898</v>
      </c>
      <c r="AW786" s="346">
        <v>16.1073076923077</v>
      </c>
      <c r="AX786" s="346">
        <v>9.6639999999999997</v>
      </c>
      <c r="AY786" s="346">
        <v>36.565600000000003</v>
      </c>
      <c r="AZ786" s="346"/>
      <c r="BA786" s="4"/>
    </row>
    <row r="787" spans="2:53">
      <c r="B787" s="11" t="s">
        <v>462</v>
      </c>
      <c r="C787" s="11"/>
      <c r="D787" s="70" t="s">
        <v>460</v>
      </c>
      <c r="E787" s="11">
        <v>477</v>
      </c>
      <c r="F787" s="11">
        <v>250</v>
      </c>
      <c r="G787" s="11">
        <v>174</v>
      </c>
      <c r="H787" s="11">
        <v>133</v>
      </c>
      <c r="I787" s="11">
        <v>149</v>
      </c>
      <c r="J787" s="11"/>
      <c r="M787" s="327">
        <v>80419.81</v>
      </c>
      <c r="N787" s="344">
        <v>33681.760000000002</v>
      </c>
      <c r="O787" s="327">
        <v>23064.81</v>
      </c>
      <c r="P787" s="327">
        <v>20748.3</v>
      </c>
      <c r="Q787" s="327">
        <v>56804.61</v>
      </c>
      <c r="R787" s="327"/>
      <c r="S787" s="328"/>
      <c r="T787" s="328"/>
      <c r="U787" s="327">
        <v>155.25059845559801</v>
      </c>
      <c r="V787" s="327">
        <v>63.074456928838899</v>
      </c>
      <c r="W787" s="327">
        <v>42.951229050279402</v>
      </c>
      <c r="X787" s="327">
        <v>39.900576923076898</v>
      </c>
      <c r="Y787" s="327">
        <v>105.781396648045</v>
      </c>
      <c r="Z787" s="327"/>
      <c r="AA787" s="4"/>
      <c r="AB787" s="11" t="s">
        <v>534</v>
      </c>
      <c r="AC787" s="11"/>
      <c r="AD787" s="70" t="s">
        <v>230</v>
      </c>
      <c r="AE787" s="24">
        <v>22</v>
      </c>
      <c r="AF787" s="24">
        <v>13</v>
      </c>
      <c r="AG787" s="24">
        <v>8</v>
      </c>
      <c r="AH787" s="24">
        <v>5</v>
      </c>
      <c r="AI787" s="24">
        <v>5</v>
      </c>
      <c r="AJ787" s="24"/>
      <c r="AK787" s="4"/>
      <c r="AL787" s="4"/>
      <c r="AM787" s="346">
        <v>1564.89</v>
      </c>
      <c r="AN787" s="346">
        <v>1003.17</v>
      </c>
      <c r="AO787" s="346">
        <v>220.73</v>
      </c>
      <c r="AP787" s="346">
        <v>235.5</v>
      </c>
      <c r="AQ787" s="346">
        <v>751.63</v>
      </c>
      <c r="AR787" s="346"/>
      <c r="AS787" s="328"/>
      <c r="AT787" s="328"/>
      <c r="AU787" s="346">
        <v>71.131363636363602</v>
      </c>
      <c r="AV787" s="346">
        <v>47.77</v>
      </c>
      <c r="AW787" s="346">
        <v>10.5109523809524</v>
      </c>
      <c r="AX787" s="346">
        <v>11.214285714285699</v>
      </c>
      <c r="AY787" s="346">
        <v>37.581499999999998</v>
      </c>
      <c r="AZ787" s="346"/>
      <c r="BA787" s="4"/>
    </row>
    <row r="788" spans="2:53">
      <c r="B788" s="11" t="s">
        <v>368</v>
      </c>
      <c r="C788" s="11"/>
      <c r="D788" s="70" t="s">
        <v>369</v>
      </c>
      <c r="E788" s="11">
        <v>170</v>
      </c>
      <c r="F788" s="11">
        <v>96</v>
      </c>
      <c r="G788" s="11">
        <v>65</v>
      </c>
      <c r="H788" s="11">
        <v>50</v>
      </c>
      <c r="I788" s="11">
        <v>61</v>
      </c>
      <c r="J788" s="11"/>
      <c r="M788" s="327">
        <v>33588.6</v>
      </c>
      <c r="N788" s="344">
        <v>15243</v>
      </c>
      <c r="O788" s="327">
        <v>7515.59</v>
      </c>
      <c r="P788" s="327">
        <v>5908.68</v>
      </c>
      <c r="Q788" s="327">
        <v>24695.78</v>
      </c>
      <c r="R788" s="327"/>
      <c r="S788" s="328"/>
      <c r="T788" s="328"/>
      <c r="U788" s="327">
        <v>176.782105263158</v>
      </c>
      <c r="V788" s="327">
        <v>80.226315789473702</v>
      </c>
      <c r="W788" s="327">
        <v>40.190320855614999</v>
      </c>
      <c r="X788" s="327">
        <v>31.7670967741936</v>
      </c>
      <c r="Y788" s="327">
        <v>126.645025641026</v>
      </c>
      <c r="Z788" s="327"/>
      <c r="AA788" s="4"/>
      <c r="AB788" s="11" t="s">
        <v>233</v>
      </c>
      <c r="AC788" s="11"/>
      <c r="AD788" s="70" t="s">
        <v>232</v>
      </c>
      <c r="AE788" s="24">
        <v>228</v>
      </c>
      <c r="AF788" s="24">
        <v>88</v>
      </c>
      <c r="AG788" s="24">
        <v>43</v>
      </c>
      <c r="AH788" s="24">
        <v>18</v>
      </c>
      <c r="AI788" s="24">
        <v>20</v>
      </c>
      <c r="AJ788" s="24"/>
      <c r="AK788" s="4"/>
      <c r="AL788" s="4"/>
      <c r="AM788" s="346">
        <v>91703.9399999999</v>
      </c>
      <c r="AN788" s="346">
        <v>21917.52</v>
      </c>
      <c r="AO788" s="346">
        <v>5352.8</v>
      </c>
      <c r="AP788" s="346">
        <v>1585.58</v>
      </c>
      <c r="AQ788" s="346">
        <v>6371.78</v>
      </c>
      <c r="AR788" s="346"/>
      <c r="AS788" s="328"/>
      <c r="AT788" s="328"/>
      <c r="AU788" s="346">
        <v>393.57914163090101</v>
      </c>
      <c r="AV788" s="346">
        <v>94.066609442060098</v>
      </c>
      <c r="AW788" s="346">
        <v>23.684955752212399</v>
      </c>
      <c r="AX788" s="346">
        <v>6.98493392070485</v>
      </c>
      <c r="AY788" s="346">
        <v>28.069515418502199</v>
      </c>
      <c r="AZ788" s="346"/>
      <c r="BA788" s="4"/>
    </row>
    <row r="789" spans="2:53">
      <c r="B789" s="11" t="s">
        <v>559</v>
      </c>
      <c r="C789" s="11"/>
      <c r="D789" s="70" t="s">
        <v>560</v>
      </c>
      <c r="E789" s="11">
        <v>1</v>
      </c>
      <c r="F789" s="11"/>
      <c r="G789" s="11"/>
      <c r="H789" s="11"/>
      <c r="I789" s="11"/>
      <c r="J789" s="11"/>
      <c r="M789" s="327">
        <v>417.16</v>
      </c>
      <c r="N789" s="344">
        <v>0</v>
      </c>
      <c r="O789" s="327">
        <v>0</v>
      </c>
      <c r="P789" s="327">
        <v>0</v>
      </c>
      <c r="Q789" s="327">
        <v>0</v>
      </c>
      <c r="R789" s="327"/>
      <c r="S789" s="328"/>
      <c r="T789" s="328"/>
      <c r="U789" s="327">
        <v>417.16</v>
      </c>
      <c r="V789" s="327">
        <v>0</v>
      </c>
      <c r="W789" s="327">
        <v>0</v>
      </c>
      <c r="X789" s="327">
        <v>0</v>
      </c>
      <c r="Y789" s="327">
        <v>0</v>
      </c>
      <c r="Z789" s="327"/>
      <c r="AA789" s="4"/>
      <c r="AB789" s="11" t="s">
        <v>370</v>
      </c>
      <c r="AC789" s="11"/>
      <c r="AD789" s="70" t="s">
        <v>350</v>
      </c>
      <c r="AE789" s="24">
        <v>1</v>
      </c>
      <c r="AF789" s="24">
        <v>1</v>
      </c>
      <c r="AG789" s="24">
        <v>1</v>
      </c>
      <c r="AH789" s="24">
        <v>1</v>
      </c>
      <c r="AI789" s="24">
        <v>1</v>
      </c>
      <c r="AJ789" s="24"/>
      <c r="AK789" s="4"/>
      <c r="AL789" s="4"/>
      <c r="AM789" s="346">
        <v>8.57</v>
      </c>
      <c r="AN789" s="346">
        <v>9.1199999999999992</v>
      </c>
      <c r="AO789" s="346">
        <v>8.57</v>
      </c>
      <c r="AP789" s="346">
        <v>7.5</v>
      </c>
      <c r="AQ789" s="346">
        <v>133.80000000000001</v>
      </c>
      <c r="AR789" s="346"/>
      <c r="AS789" s="328"/>
      <c r="AT789" s="328"/>
      <c r="AU789" s="346">
        <v>8.57</v>
      </c>
      <c r="AV789" s="346">
        <v>9.1199999999999992</v>
      </c>
      <c r="AW789" s="346">
        <v>8.57</v>
      </c>
      <c r="AX789" s="346">
        <v>7.5</v>
      </c>
      <c r="AY789" s="346">
        <v>133.80000000000001</v>
      </c>
      <c r="AZ789" s="346"/>
      <c r="BA789" s="4"/>
    </row>
    <row r="790" spans="2:53">
      <c r="B790" s="11" t="s">
        <v>602</v>
      </c>
      <c r="C790" s="11"/>
      <c r="D790" s="70" t="s">
        <v>395</v>
      </c>
      <c r="E790" s="11">
        <v>8</v>
      </c>
      <c r="F790" s="11">
        <v>6</v>
      </c>
      <c r="G790" s="11">
        <v>3</v>
      </c>
      <c r="H790" s="11">
        <v>3</v>
      </c>
      <c r="I790" s="11">
        <v>4</v>
      </c>
      <c r="J790" s="11"/>
      <c r="M790" s="327">
        <v>898.59</v>
      </c>
      <c r="N790" s="344">
        <v>484.63</v>
      </c>
      <c r="O790" s="327">
        <v>330.35</v>
      </c>
      <c r="P790" s="327">
        <v>289.99</v>
      </c>
      <c r="Q790" s="327">
        <v>1456.78</v>
      </c>
      <c r="R790" s="327"/>
      <c r="S790" s="328"/>
      <c r="T790" s="328"/>
      <c r="U790" s="327">
        <v>89.858999999999995</v>
      </c>
      <c r="V790" s="327">
        <v>48.463000000000001</v>
      </c>
      <c r="W790" s="327">
        <v>33.034999999999997</v>
      </c>
      <c r="X790" s="327">
        <v>28.998999999999999</v>
      </c>
      <c r="Y790" s="327">
        <v>132.434545454545</v>
      </c>
      <c r="Z790" s="327"/>
      <c r="AA790" s="4"/>
      <c r="AB790" s="11" t="s">
        <v>370</v>
      </c>
      <c r="AC790" s="11"/>
      <c r="AD790" s="70" t="s">
        <v>371</v>
      </c>
      <c r="AE790" s="24">
        <v>9</v>
      </c>
      <c r="AF790" s="24">
        <v>5</v>
      </c>
      <c r="AG790" s="24">
        <v>3</v>
      </c>
      <c r="AH790" s="24">
        <v>3</v>
      </c>
      <c r="AI790" s="24">
        <v>2</v>
      </c>
      <c r="AJ790" s="24"/>
      <c r="AK790" s="4"/>
      <c r="AL790" s="4"/>
      <c r="AM790" s="346">
        <v>445.35</v>
      </c>
      <c r="AN790" s="346">
        <v>354.08</v>
      </c>
      <c r="AO790" s="346">
        <v>198.54</v>
      </c>
      <c r="AP790" s="346">
        <v>113.23</v>
      </c>
      <c r="AQ790" s="346">
        <v>2022.43</v>
      </c>
      <c r="AR790" s="346"/>
      <c r="AS790" s="328"/>
      <c r="AT790" s="328"/>
      <c r="AU790" s="346">
        <v>49.483333333333299</v>
      </c>
      <c r="AV790" s="346">
        <v>59.0133333333333</v>
      </c>
      <c r="AW790" s="346">
        <v>24.817499999999999</v>
      </c>
      <c r="AX790" s="346">
        <v>18.871666666666702</v>
      </c>
      <c r="AY790" s="346">
        <v>252.80375000000001</v>
      </c>
      <c r="AZ790" s="346"/>
      <c r="BA790" s="4"/>
    </row>
    <row r="791" spans="2:53">
      <c r="B791" s="11" t="s">
        <v>602</v>
      </c>
      <c r="C791" s="11"/>
      <c r="D791" s="70" t="s">
        <v>485</v>
      </c>
      <c r="E791" s="11">
        <v>35</v>
      </c>
      <c r="F791" s="11">
        <v>22</v>
      </c>
      <c r="G791" s="11">
        <v>16</v>
      </c>
      <c r="H791" s="11">
        <v>16</v>
      </c>
      <c r="I791" s="11">
        <v>13</v>
      </c>
      <c r="J791" s="11"/>
      <c r="M791" s="327">
        <v>5232.1099999999997</v>
      </c>
      <c r="N791" s="344">
        <v>3221.54</v>
      </c>
      <c r="O791" s="327">
        <v>1901.37</v>
      </c>
      <c r="P791" s="327">
        <v>2178.35</v>
      </c>
      <c r="Q791" s="327">
        <v>2599.04</v>
      </c>
      <c r="R791" s="327"/>
      <c r="S791" s="328"/>
      <c r="T791" s="328"/>
      <c r="U791" s="327">
        <v>134.15666666666701</v>
      </c>
      <c r="V791" s="327">
        <v>80.538499999999999</v>
      </c>
      <c r="W791" s="327">
        <v>46.374878048780502</v>
      </c>
      <c r="X791" s="327">
        <v>57.325000000000003</v>
      </c>
      <c r="Y791" s="327">
        <v>66.642051282051298</v>
      </c>
      <c r="Z791" s="327"/>
      <c r="AA791" s="4"/>
      <c r="AB791" s="11" t="s">
        <v>607</v>
      </c>
      <c r="AC791" s="11"/>
      <c r="AD791" s="70" t="s">
        <v>427</v>
      </c>
      <c r="AE791" s="24">
        <v>2</v>
      </c>
      <c r="AF791" s="24">
        <v>2</v>
      </c>
      <c r="AG791" s="24">
        <v>2</v>
      </c>
      <c r="AH791" s="24">
        <v>2</v>
      </c>
      <c r="AI791" s="24">
        <v>1</v>
      </c>
      <c r="AJ791" s="24"/>
      <c r="AK791" s="4"/>
      <c r="AL791" s="4"/>
      <c r="AM791" s="346">
        <v>100.57</v>
      </c>
      <c r="AN791" s="346">
        <v>117.67</v>
      </c>
      <c r="AO791" s="346">
        <v>159.99</v>
      </c>
      <c r="AP791" s="346">
        <v>133.72999999999999</v>
      </c>
      <c r="AQ791" s="346">
        <v>83.04</v>
      </c>
      <c r="AR791" s="346"/>
      <c r="AS791" s="328"/>
      <c r="AT791" s="328"/>
      <c r="AU791" s="346">
        <v>50.284999999999997</v>
      </c>
      <c r="AV791" s="346">
        <v>58.835000000000001</v>
      </c>
      <c r="AW791" s="346">
        <v>79.995000000000005</v>
      </c>
      <c r="AX791" s="346">
        <v>66.864999999999995</v>
      </c>
      <c r="AY791" s="346">
        <v>41.52</v>
      </c>
      <c r="AZ791" s="346"/>
      <c r="BA791" s="4"/>
    </row>
    <row r="792" spans="2:53">
      <c r="B792" s="11" t="s">
        <v>286</v>
      </c>
      <c r="C792" s="11"/>
      <c r="D792" s="70" t="s">
        <v>287</v>
      </c>
      <c r="E792" s="11">
        <v>708</v>
      </c>
      <c r="F792" s="11">
        <v>804</v>
      </c>
      <c r="G792" s="11">
        <v>461</v>
      </c>
      <c r="H792" s="11">
        <v>499</v>
      </c>
      <c r="I792" s="11">
        <v>727</v>
      </c>
      <c r="J792" s="11"/>
      <c r="M792" s="327">
        <v>91246.239999999903</v>
      </c>
      <c r="N792" s="344">
        <v>132222.54</v>
      </c>
      <c r="O792" s="327">
        <v>62650.9399999999</v>
      </c>
      <c r="P792" s="327">
        <v>80996.539999999994</v>
      </c>
      <c r="Q792" s="327">
        <v>273166.96000000002</v>
      </c>
      <c r="R792" s="327"/>
      <c r="S792" s="328"/>
      <c r="T792" s="328"/>
      <c r="U792" s="327">
        <v>112.78892459826901</v>
      </c>
      <c r="V792" s="327">
        <v>105.693477218225</v>
      </c>
      <c r="W792" s="327">
        <v>47.861680672268797</v>
      </c>
      <c r="X792" s="327">
        <v>63.877397476340697</v>
      </c>
      <c r="Y792" s="327">
        <v>164.360385078219</v>
      </c>
      <c r="Z792" s="327"/>
      <c r="AA792" s="4"/>
      <c r="AB792" s="11" t="s">
        <v>596</v>
      </c>
      <c r="AC792" s="11"/>
      <c r="AD792" s="70" t="s">
        <v>362</v>
      </c>
      <c r="AE792" s="24">
        <v>26</v>
      </c>
      <c r="AF792" s="24">
        <v>21</v>
      </c>
      <c r="AG792" s="24"/>
      <c r="AH792" s="24"/>
      <c r="AI792" s="24"/>
      <c r="AJ792" s="24"/>
      <c r="AK792" s="4"/>
      <c r="AL792" s="4"/>
      <c r="AM792" s="346">
        <v>1014.63</v>
      </c>
      <c r="AN792" s="346">
        <v>800.55</v>
      </c>
      <c r="AO792" s="346">
        <v>0</v>
      </c>
      <c r="AP792" s="346">
        <v>0</v>
      </c>
      <c r="AQ792" s="346">
        <v>0</v>
      </c>
      <c r="AR792" s="346"/>
      <c r="AS792" s="328"/>
      <c r="AT792" s="328"/>
      <c r="AU792" s="346">
        <v>39.024230769230797</v>
      </c>
      <c r="AV792" s="346">
        <v>30.7903846153846</v>
      </c>
      <c r="AW792" s="346">
        <v>0</v>
      </c>
      <c r="AX792" s="346">
        <v>0</v>
      </c>
      <c r="AY792" s="346">
        <v>0</v>
      </c>
      <c r="AZ792" s="346"/>
      <c r="BA792" s="4"/>
    </row>
    <row r="793" spans="2:53">
      <c r="B793" s="11" t="s">
        <v>341</v>
      </c>
      <c r="C793" s="11"/>
      <c r="D793" s="70" t="s">
        <v>338</v>
      </c>
      <c r="E793" s="11">
        <v>271</v>
      </c>
      <c r="F793" s="11">
        <v>147</v>
      </c>
      <c r="G793" s="11">
        <v>102</v>
      </c>
      <c r="H793" s="11">
        <v>84</v>
      </c>
      <c r="I793" s="11">
        <v>78</v>
      </c>
      <c r="J793" s="11"/>
      <c r="M793" s="327">
        <v>37539.5099999999</v>
      </c>
      <c r="N793" s="344">
        <v>14126.08</v>
      </c>
      <c r="O793" s="327">
        <v>8213</v>
      </c>
      <c r="P793" s="327">
        <v>8323.86</v>
      </c>
      <c r="Q793" s="327">
        <v>17047.939999999999</v>
      </c>
      <c r="R793" s="327"/>
      <c r="S793" s="328"/>
      <c r="T793" s="328"/>
      <c r="U793" s="327">
        <v>130.79968641114999</v>
      </c>
      <c r="V793" s="327">
        <v>49.565192982456097</v>
      </c>
      <c r="W793" s="327">
        <v>29.227758007117401</v>
      </c>
      <c r="X793" s="327">
        <v>30.1589130434783</v>
      </c>
      <c r="Y793" s="327">
        <v>59.400487804878097</v>
      </c>
      <c r="Z793" s="327"/>
      <c r="AA793" s="4"/>
      <c r="AB793" s="11" t="s">
        <v>372</v>
      </c>
      <c r="AC793" s="11"/>
      <c r="AD793" s="70" t="s">
        <v>373</v>
      </c>
      <c r="AE793" s="24">
        <v>18</v>
      </c>
      <c r="AF793" s="24">
        <v>6</v>
      </c>
      <c r="AG793" s="24">
        <v>3</v>
      </c>
      <c r="AH793" s="24">
        <v>1</v>
      </c>
      <c r="AI793" s="24">
        <v>1</v>
      </c>
      <c r="AJ793" s="24"/>
      <c r="AK793" s="4"/>
      <c r="AL793" s="4"/>
      <c r="AM793" s="346">
        <v>966.98</v>
      </c>
      <c r="AN793" s="346">
        <v>160.18</v>
      </c>
      <c r="AO793" s="346">
        <v>31.48</v>
      </c>
      <c r="AP793" s="346">
        <v>64.58</v>
      </c>
      <c r="AQ793" s="346">
        <v>6.01</v>
      </c>
      <c r="AR793" s="346"/>
      <c r="AS793" s="328"/>
      <c r="AT793" s="328"/>
      <c r="AU793" s="346">
        <v>53.721111111111099</v>
      </c>
      <c r="AV793" s="346">
        <v>9.4223529411764702</v>
      </c>
      <c r="AW793" s="346">
        <v>1.8517647058823501</v>
      </c>
      <c r="AX793" s="346">
        <v>3.7988235294117598</v>
      </c>
      <c r="AY793" s="346">
        <v>0.35352941176470598</v>
      </c>
      <c r="AZ793" s="346"/>
      <c r="BA793" s="4"/>
    </row>
    <row r="794" spans="2:53">
      <c r="B794" s="11" t="s">
        <v>464</v>
      </c>
      <c r="C794" s="11"/>
      <c r="D794" s="70" t="s">
        <v>465</v>
      </c>
      <c r="E794" s="11">
        <v>93</v>
      </c>
      <c r="F794" s="11">
        <v>59</v>
      </c>
      <c r="G794" s="11">
        <v>38</v>
      </c>
      <c r="H794" s="11">
        <v>35</v>
      </c>
      <c r="I794" s="11">
        <v>39</v>
      </c>
      <c r="J794" s="11"/>
      <c r="M794" s="327">
        <v>14244.51</v>
      </c>
      <c r="N794" s="344">
        <v>7018.41</v>
      </c>
      <c r="O794" s="327">
        <v>3148.5</v>
      </c>
      <c r="P794" s="327">
        <v>3774.08</v>
      </c>
      <c r="Q794" s="327">
        <v>14941.76</v>
      </c>
      <c r="R794" s="327"/>
      <c r="S794" s="328"/>
      <c r="T794" s="328"/>
      <c r="U794" s="327">
        <v>138.29621359223299</v>
      </c>
      <c r="V794" s="327">
        <v>69.489207920792097</v>
      </c>
      <c r="W794" s="327">
        <v>31.484999999999999</v>
      </c>
      <c r="X794" s="327">
        <v>38.908041237113402</v>
      </c>
      <c r="Y794" s="327">
        <v>145.06563106796099</v>
      </c>
      <c r="Z794" s="327"/>
      <c r="AA794" s="4"/>
      <c r="AB794" s="11" t="s">
        <v>549</v>
      </c>
      <c r="AC794" s="11"/>
      <c r="AD794" s="70" t="s">
        <v>473</v>
      </c>
      <c r="AE794" s="24">
        <v>4</v>
      </c>
      <c r="AF794" s="24">
        <v>5</v>
      </c>
      <c r="AG794" s="24">
        <v>3</v>
      </c>
      <c r="AH794" s="24"/>
      <c r="AI794" s="24">
        <v>1</v>
      </c>
      <c r="AJ794" s="24"/>
      <c r="AK794" s="4"/>
      <c r="AL794" s="4"/>
      <c r="AM794" s="346">
        <v>225.69</v>
      </c>
      <c r="AN794" s="346">
        <v>1453.68</v>
      </c>
      <c r="AO794" s="346">
        <v>410.23</v>
      </c>
      <c r="AP794" s="346">
        <v>0</v>
      </c>
      <c r="AQ794" s="346">
        <v>247.09</v>
      </c>
      <c r="AR794" s="346"/>
      <c r="AS794" s="328"/>
      <c r="AT794" s="328"/>
      <c r="AU794" s="346">
        <v>56.422499999999999</v>
      </c>
      <c r="AV794" s="346">
        <v>181.71</v>
      </c>
      <c r="AW794" s="346">
        <v>51.278750000000002</v>
      </c>
      <c r="AX794" s="346">
        <v>0</v>
      </c>
      <c r="AY794" s="346">
        <v>30.88625</v>
      </c>
      <c r="AZ794" s="346"/>
      <c r="BA794" s="4"/>
    </row>
    <row r="795" spans="2:53">
      <c r="B795" s="11" t="s">
        <v>566</v>
      </c>
      <c r="C795" s="11"/>
      <c r="D795" s="70" t="s">
        <v>567</v>
      </c>
      <c r="E795" s="11">
        <v>29</v>
      </c>
      <c r="F795" s="11">
        <v>16</v>
      </c>
      <c r="G795" s="11">
        <v>10</v>
      </c>
      <c r="H795" s="11">
        <v>8</v>
      </c>
      <c r="I795" s="11">
        <v>7</v>
      </c>
      <c r="J795" s="11"/>
      <c r="M795" s="327">
        <v>4614.43</v>
      </c>
      <c r="N795" s="344">
        <v>2045.19</v>
      </c>
      <c r="O795" s="327">
        <v>1234.6199999999999</v>
      </c>
      <c r="P795" s="327">
        <v>827.47</v>
      </c>
      <c r="Q795" s="327">
        <v>932.35</v>
      </c>
      <c r="R795" s="327"/>
      <c r="S795" s="328"/>
      <c r="T795" s="328"/>
      <c r="U795" s="327">
        <v>144.20093750000001</v>
      </c>
      <c r="V795" s="327">
        <v>65.973870967741902</v>
      </c>
      <c r="W795" s="327">
        <v>39.826451612903199</v>
      </c>
      <c r="X795" s="327">
        <v>25.858437500000001</v>
      </c>
      <c r="Y795" s="327">
        <v>29.135937500000001</v>
      </c>
      <c r="Z795" s="327"/>
      <c r="AA795" s="4"/>
      <c r="AB795" s="11" t="s">
        <v>234</v>
      </c>
      <c r="AC795" s="11"/>
      <c r="AD795" s="70" t="s">
        <v>235</v>
      </c>
      <c r="AE795" s="24">
        <v>4</v>
      </c>
      <c r="AF795" s="24">
        <v>1</v>
      </c>
      <c r="AG795" s="24">
        <v>1</v>
      </c>
      <c r="AH795" s="24">
        <v>1</v>
      </c>
      <c r="AI795" s="24">
        <v>1</v>
      </c>
      <c r="AJ795" s="24"/>
      <c r="AK795" s="4"/>
      <c r="AL795" s="4"/>
      <c r="AM795" s="346">
        <v>1225.6199999999999</v>
      </c>
      <c r="AN795" s="346">
        <v>139.11000000000001</v>
      </c>
      <c r="AO795" s="346">
        <v>36.92</v>
      </c>
      <c r="AP795" s="346">
        <v>32.83</v>
      </c>
      <c r="AQ795" s="346">
        <v>93.22</v>
      </c>
      <c r="AR795" s="346"/>
      <c r="AS795" s="328"/>
      <c r="AT795" s="328"/>
      <c r="AU795" s="346">
        <v>306.40499999999997</v>
      </c>
      <c r="AV795" s="346">
        <v>34.777500000000003</v>
      </c>
      <c r="AW795" s="346">
        <v>9.23</v>
      </c>
      <c r="AX795" s="346">
        <v>8.2074999999999996</v>
      </c>
      <c r="AY795" s="346">
        <v>23.305</v>
      </c>
      <c r="AZ795" s="346"/>
      <c r="BA795" s="4"/>
    </row>
    <row r="796" spans="2:53">
      <c r="B796" s="11" t="s">
        <v>442</v>
      </c>
      <c r="C796" s="11"/>
      <c r="D796" s="70" t="s">
        <v>440</v>
      </c>
      <c r="E796" s="11">
        <v>33</v>
      </c>
      <c r="F796" s="11">
        <v>16</v>
      </c>
      <c r="G796" s="11">
        <v>3</v>
      </c>
      <c r="H796" s="11">
        <v>11</v>
      </c>
      <c r="I796" s="11">
        <v>17</v>
      </c>
      <c r="J796" s="11"/>
      <c r="M796" s="327">
        <v>5900.37</v>
      </c>
      <c r="N796" s="344">
        <v>2092.71</v>
      </c>
      <c r="O796" s="327">
        <v>88.54</v>
      </c>
      <c r="P796" s="327">
        <v>1165.33</v>
      </c>
      <c r="Q796" s="327">
        <v>4217.8900000000003</v>
      </c>
      <c r="R796" s="327"/>
      <c r="S796" s="328"/>
      <c r="T796" s="328"/>
      <c r="U796" s="327">
        <v>173.54029411764699</v>
      </c>
      <c r="V796" s="327">
        <v>63.415454545454502</v>
      </c>
      <c r="W796" s="327">
        <v>2.4594444444444399</v>
      </c>
      <c r="X796" s="327">
        <v>36.416562499999998</v>
      </c>
      <c r="Y796" s="327">
        <v>102.87536585365901</v>
      </c>
      <c r="Z796" s="327"/>
      <c r="AA796" s="4"/>
      <c r="AB796" s="11" t="s">
        <v>241</v>
      </c>
      <c r="AC796" s="11"/>
      <c r="AD796" s="70" t="s">
        <v>237</v>
      </c>
      <c r="AE796" s="24">
        <v>220</v>
      </c>
      <c r="AF796" s="24">
        <v>108</v>
      </c>
      <c r="AG796" s="24">
        <v>63</v>
      </c>
      <c r="AH796" s="24">
        <v>35</v>
      </c>
      <c r="AI796" s="24">
        <v>40</v>
      </c>
      <c r="AJ796" s="24"/>
      <c r="AK796" s="4"/>
      <c r="AL796" s="4"/>
      <c r="AM796" s="346">
        <v>60658.76</v>
      </c>
      <c r="AN796" s="346">
        <v>15924.78</v>
      </c>
      <c r="AO796" s="346">
        <v>8867.2800000000007</v>
      </c>
      <c r="AP796" s="346">
        <v>4051.28</v>
      </c>
      <c r="AQ796" s="346">
        <v>34000.47</v>
      </c>
      <c r="AR796" s="346"/>
      <c r="AS796" s="328"/>
      <c r="AT796" s="328"/>
      <c r="AU796" s="346">
        <v>263.73373913043503</v>
      </c>
      <c r="AV796" s="346">
        <v>72.057828054298696</v>
      </c>
      <c r="AW796" s="346">
        <v>39.2357522123894</v>
      </c>
      <c r="AX796" s="346">
        <v>18.086071428571401</v>
      </c>
      <c r="AY796" s="346">
        <v>149.12486842105301</v>
      </c>
      <c r="AZ796" s="346"/>
      <c r="BA796" s="4"/>
    </row>
    <row r="797" spans="2:53">
      <c r="B797" s="11" t="s">
        <v>442</v>
      </c>
      <c r="C797" s="11"/>
      <c r="D797" s="70" t="s">
        <v>467</v>
      </c>
      <c r="E797" s="11">
        <v>3</v>
      </c>
      <c r="F797" s="11">
        <v>2</v>
      </c>
      <c r="G797" s="11">
        <v>1</v>
      </c>
      <c r="H797" s="11"/>
      <c r="I797" s="11">
        <v>1</v>
      </c>
      <c r="J797" s="11"/>
      <c r="M797" s="327">
        <v>563.22</v>
      </c>
      <c r="N797" s="344">
        <v>515.48</v>
      </c>
      <c r="O797" s="327">
        <v>201.43</v>
      </c>
      <c r="P797" s="327">
        <v>0</v>
      </c>
      <c r="Q797" s="327">
        <v>681.82</v>
      </c>
      <c r="R797" s="327"/>
      <c r="S797" s="328"/>
      <c r="T797" s="328"/>
      <c r="U797" s="327">
        <v>187.74</v>
      </c>
      <c r="V797" s="327">
        <v>257.74</v>
      </c>
      <c r="W797" s="327">
        <v>67.143333333333302</v>
      </c>
      <c r="X797" s="327">
        <v>0</v>
      </c>
      <c r="Y797" s="327">
        <v>227.273333333333</v>
      </c>
      <c r="Z797" s="327"/>
      <c r="AA797" s="4"/>
      <c r="AB797" s="11" t="s">
        <v>568</v>
      </c>
      <c r="AC797" s="11"/>
      <c r="AD797" s="70" t="s">
        <v>569</v>
      </c>
      <c r="AE797" s="24">
        <v>6</v>
      </c>
      <c r="AF797" s="24">
        <v>4</v>
      </c>
      <c r="AG797" s="24">
        <v>2</v>
      </c>
      <c r="AH797" s="24">
        <v>2</v>
      </c>
      <c r="AI797" s="24"/>
      <c r="AJ797" s="24"/>
      <c r="AK797" s="4"/>
      <c r="AL797" s="4"/>
      <c r="AM797" s="346">
        <v>129.49</v>
      </c>
      <c r="AN797" s="346">
        <v>108.87</v>
      </c>
      <c r="AO797" s="346">
        <v>69.37</v>
      </c>
      <c r="AP797" s="346">
        <v>37.770000000000003</v>
      </c>
      <c r="AQ797" s="346">
        <v>0</v>
      </c>
      <c r="AR797" s="346"/>
      <c r="AS797" s="328"/>
      <c r="AT797" s="328"/>
      <c r="AU797" s="346">
        <v>21.581666666666699</v>
      </c>
      <c r="AV797" s="346">
        <v>18.145</v>
      </c>
      <c r="AW797" s="346">
        <v>11.561666666666699</v>
      </c>
      <c r="AX797" s="346">
        <v>6.2949999999999999</v>
      </c>
      <c r="AY797" s="346">
        <v>0</v>
      </c>
      <c r="AZ797" s="346"/>
      <c r="BA797" s="4"/>
    </row>
    <row r="798" spans="2:53">
      <c r="B798" s="11" t="s">
        <v>466</v>
      </c>
      <c r="C798" s="11"/>
      <c r="D798" s="70" t="s">
        <v>467</v>
      </c>
      <c r="E798" s="11">
        <v>48</v>
      </c>
      <c r="F798" s="11">
        <v>31</v>
      </c>
      <c r="G798" s="11">
        <v>31</v>
      </c>
      <c r="H798" s="11">
        <v>24</v>
      </c>
      <c r="I798" s="11">
        <v>36</v>
      </c>
      <c r="J798" s="11"/>
      <c r="M798" s="327">
        <v>8371.64</v>
      </c>
      <c r="N798" s="344">
        <v>4003.31</v>
      </c>
      <c r="O798" s="327">
        <v>3634.52</v>
      </c>
      <c r="P798" s="327">
        <v>3457.47</v>
      </c>
      <c r="Q798" s="327">
        <v>13900.82</v>
      </c>
      <c r="R798" s="327"/>
      <c r="S798" s="328"/>
      <c r="T798" s="328"/>
      <c r="U798" s="327">
        <v>144.33862068965499</v>
      </c>
      <c r="V798" s="327">
        <v>88.9624444444445</v>
      </c>
      <c r="W798" s="327">
        <v>54.246567164179098</v>
      </c>
      <c r="X798" s="327">
        <v>57.624499999999998</v>
      </c>
      <c r="Y798" s="327">
        <v>198.583142857143</v>
      </c>
      <c r="Z798" s="327"/>
      <c r="AA798" s="4"/>
      <c r="AB798" s="11" t="s">
        <v>536</v>
      </c>
      <c r="AC798" s="11"/>
      <c r="AD798" s="70" t="s">
        <v>537</v>
      </c>
      <c r="AE798" s="24">
        <v>6</v>
      </c>
      <c r="AF798" s="24">
        <v>6</v>
      </c>
      <c r="AG798" s="24">
        <v>2</v>
      </c>
      <c r="AH798" s="24"/>
      <c r="AI798" s="24">
        <v>1</v>
      </c>
      <c r="AJ798" s="24"/>
      <c r="AK798" s="4"/>
      <c r="AL798" s="4"/>
      <c r="AM798" s="346">
        <v>228.78</v>
      </c>
      <c r="AN798" s="346">
        <v>114.9</v>
      </c>
      <c r="AO798" s="346">
        <v>23.55</v>
      </c>
      <c r="AP798" s="346">
        <v>0</v>
      </c>
      <c r="AQ798" s="346">
        <v>21.62</v>
      </c>
      <c r="AR798" s="346"/>
      <c r="AS798" s="328"/>
      <c r="AT798" s="328"/>
      <c r="AU798" s="346">
        <v>38.130000000000003</v>
      </c>
      <c r="AV798" s="346">
        <v>14.362500000000001</v>
      </c>
      <c r="AW798" s="346">
        <v>3.3642857142857099</v>
      </c>
      <c r="AX798" s="346">
        <v>0</v>
      </c>
      <c r="AY798" s="346">
        <v>2.7025000000000001</v>
      </c>
      <c r="AZ798" s="346"/>
      <c r="BA798" s="4"/>
    </row>
    <row r="799" spans="2:53">
      <c r="B799" s="11" t="s">
        <v>1249</v>
      </c>
      <c r="C799" s="11"/>
      <c r="D799" s="70" t="s">
        <v>284</v>
      </c>
      <c r="E799" s="11">
        <v>2</v>
      </c>
      <c r="F799" s="11"/>
      <c r="G799" s="11"/>
      <c r="H799" s="11"/>
      <c r="I799" s="11"/>
      <c r="J799" s="11"/>
      <c r="M799" s="327">
        <v>1134.27</v>
      </c>
      <c r="N799" s="344">
        <v>0</v>
      </c>
      <c r="O799" s="327">
        <v>0</v>
      </c>
      <c r="P799" s="327">
        <v>0</v>
      </c>
      <c r="Q799" s="327">
        <v>0</v>
      </c>
      <c r="R799" s="327"/>
      <c r="S799" s="328"/>
      <c r="T799" s="328"/>
      <c r="U799" s="327">
        <v>567.13499999999999</v>
      </c>
      <c r="V799" s="327">
        <v>0</v>
      </c>
      <c r="W799" s="327">
        <v>0</v>
      </c>
      <c r="X799" s="327">
        <v>0</v>
      </c>
      <c r="Y799" s="327">
        <v>0</v>
      </c>
      <c r="Z799" s="327"/>
      <c r="AA799" s="4"/>
      <c r="AB799" s="11" t="s">
        <v>1232</v>
      </c>
      <c r="AC799" s="11"/>
      <c r="AD799" s="70" t="s">
        <v>199</v>
      </c>
      <c r="AE799" s="24">
        <v>1</v>
      </c>
      <c r="AF799" s="24">
        <v>1</v>
      </c>
      <c r="AG799" s="24"/>
      <c r="AH799" s="24"/>
      <c r="AI799" s="24"/>
      <c r="AJ799" s="24"/>
      <c r="AK799" s="4"/>
      <c r="AL799" s="4"/>
      <c r="AM799" s="346">
        <v>11.26</v>
      </c>
      <c r="AN799" s="346">
        <v>5.07</v>
      </c>
      <c r="AO799" s="346">
        <v>0</v>
      </c>
      <c r="AP799" s="346">
        <v>0</v>
      </c>
      <c r="AQ799" s="346">
        <v>0</v>
      </c>
      <c r="AR799" s="346"/>
      <c r="AS799" s="328"/>
      <c r="AT799" s="328"/>
      <c r="AU799" s="346">
        <v>11.26</v>
      </c>
      <c r="AV799" s="346">
        <v>5.07</v>
      </c>
      <c r="AW799" s="346">
        <v>0</v>
      </c>
      <c r="AX799" s="346">
        <v>0</v>
      </c>
      <c r="AY799" s="346">
        <v>0</v>
      </c>
      <c r="AZ799" s="346"/>
      <c r="BA799" s="4"/>
    </row>
    <row r="800" spans="2:53">
      <c r="B800" s="11" t="s">
        <v>392</v>
      </c>
      <c r="C800" s="11"/>
      <c r="D800" s="70" t="s">
        <v>391</v>
      </c>
      <c r="E800" s="11">
        <v>6</v>
      </c>
      <c r="F800" s="11">
        <v>2</v>
      </c>
      <c r="G800" s="11">
        <v>1</v>
      </c>
      <c r="H800" s="11"/>
      <c r="I800" s="11">
        <v>1</v>
      </c>
      <c r="J800" s="11"/>
      <c r="M800" s="327">
        <v>1425.2</v>
      </c>
      <c r="N800" s="344">
        <v>182.67</v>
      </c>
      <c r="O800" s="327">
        <v>71.599999999999994</v>
      </c>
      <c r="P800" s="327">
        <v>0</v>
      </c>
      <c r="Q800" s="327">
        <v>181.07</v>
      </c>
      <c r="R800" s="327"/>
      <c r="S800" s="328"/>
      <c r="T800" s="328"/>
      <c r="U800" s="327">
        <v>203.6</v>
      </c>
      <c r="V800" s="327">
        <v>30.445</v>
      </c>
      <c r="W800" s="327">
        <v>11.9333333333333</v>
      </c>
      <c r="X800" s="327">
        <v>0</v>
      </c>
      <c r="Y800" s="327">
        <v>25.867142857142898</v>
      </c>
      <c r="Z800" s="327"/>
      <c r="AA800" s="4"/>
      <c r="AB800" s="11" t="s">
        <v>474</v>
      </c>
      <c r="AC800" s="11"/>
      <c r="AD800" s="70" t="s">
        <v>475</v>
      </c>
      <c r="AE800" s="24">
        <v>2</v>
      </c>
      <c r="AF800" s="24">
        <v>2</v>
      </c>
      <c r="AG800" s="24">
        <v>3</v>
      </c>
      <c r="AH800" s="24">
        <v>2</v>
      </c>
      <c r="AI800" s="24">
        <v>2</v>
      </c>
      <c r="AJ800" s="24"/>
      <c r="AK800" s="4"/>
      <c r="AL800" s="4"/>
      <c r="AM800" s="346">
        <v>146.55000000000001</v>
      </c>
      <c r="AN800" s="346">
        <v>151.41</v>
      </c>
      <c r="AO800" s="346">
        <v>135.6</v>
      </c>
      <c r="AP800" s="346">
        <v>101.72</v>
      </c>
      <c r="AQ800" s="346">
        <v>95.98</v>
      </c>
      <c r="AR800" s="346"/>
      <c r="AS800" s="328"/>
      <c r="AT800" s="328"/>
      <c r="AU800" s="346">
        <v>48.85</v>
      </c>
      <c r="AV800" s="346">
        <v>50.47</v>
      </c>
      <c r="AW800" s="346">
        <v>45.2</v>
      </c>
      <c r="AX800" s="346">
        <v>33.906666666666702</v>
      </c>
      <c r="AY800" s="346">
        <v>31.9933333333333</v>
      </c>
      <c r="AZ800" s="346"/>
      <c r="BA800" s="4"/>
    </row>
    <row r="801" spans="2:53">
      <c r="B801" s="11" t="s">
        <v>188</v>
      </c>
      <c r="C801" s="11"/>
      <c r="D801" s="70" t="s">
        <v>189</v>
      </c>
      <c r="E801" s="11">
        <v>4</v>
      </c>
      <c r="F801" s="11">
        <v>3</v>
      </c>
      <c r="G801" s="11">
        <v>3</v>
      </c>
      <c r="H801" s="11">
        <v>2</v>
      </c>
      <c r="I801" s="11">
        <v>3</v>
      </c>
      <c r="J801" s="11"/>
      <c r="M801" s="327">
        <v>794.96</v>
      </c>
      <c r="N801" s="344">
        <v>652.5</v>
      </c>
      <c r="O801" s="327">
        <v>68.56</v>
      </c>
      <c r="P801" s="327">
        <v>217.86</v>
      </c>
      <c r="Q801" s="327">
        <v>463.02</v>
      </c>
      <c r="R801" s="327"/>
      <c r="S801" s="328"/>
      <c r="T801" s="328"/>
      <c r="U801" s="327">
        <v>158.99199999999999</v>
      </c>
      <c r="V801" s="327">
        <v>130.5</v>
      </c>
      <c r="W801" s="327">
        <v>13.712</v>
      </c>
      <c r="X801" s="327">
        <v>43.572000000000003</v>
      </c>
      <c r="Y801" s="327">
        <v>92.603999999999999</v>
      </c>
      <c r="Z801" s="327"/>
      <c r="AA801" s="4"/>
      <c r="AB801" s="11" t="s">
        <v>648</v>
      </c>
      <c r="AC801" s="11"/>
      <c r="AD801" s="70" t="s">
        <v>199</v>
      </c>
      <c r="AE801" s="24">
        <v>1</v>
      </c>
      <c r="AF801" s="24">
        <v>1</v>
      </c>
      <c r="AG801" s="24">
        <v>1</v>
      </c>
      <c r="AH801" s="24">
        <v>1</v>
      </c>
      <c r="AI801" s="24"/>
      <c r="AJ801" s="24"/>
      <c r="AK801" s="4"/>
      <c r="AL801" s="4"/>
      <c r="AM801" s="346">
        <v>24.79</v>
      </c>
      <c r="AN801" s="346">
        <v>9.3000000000000007</v>
      </c>
      <c r="AO801" s="346">
        <v>7.46</v>
      </c>
      <c r="AP801" s="346">
        <v>80</v>
      </c>
      <c r="AQ801" s="346"/>
      <c r="AR801" s="346"/>
      <c r="AS801" s="328"/>
      <c r="AT801" s="328"/>
      <c r="AU801" s="346">
        <v>24.79</v>
      </c>
      <c r="AV801" s="346">
        <v>9.3000000000000007</v>
      </c>
      <c r="AW801" s="346">
        <v>7.46</v>
      </c>
      <c r="AX801" s="346">
        <v>80</v>
      </c>
      <c r="AY801" s="346"/>
      <c r="AZ801" s="346"/>
      <c r="BA801" s="4"/>
    </row>
    <row r="802" spans="2:53">
      <c r="B802" s="11" t="s">
        <v>500</v>
      </c>
      <c r="C802" s="11"/>
      <c r="D802" s="70" t="s">
        <v>501</v>
      </c>
      <c r="E802" s="11">
        <v>24</v>
      </c>
      <c r="F802" s="11">
        <v>15</v>
      </c>
      <c r="G802" s="11">
        <v>8</v>
      </c>
      <c r="H802" s="11">
        <v>4</v>
      </c>
      <c r="I802" s="11">
        <v>5</v>
      </c>
      <c r="J802" s="11"/>
      <c r="M802" s="327">
        <v>5893.4</v>
      </c>
      <c r="N802" s="344">
        <v>1551.14</v>
      </c>
      <c r="O802" s="327">
        <v>1134.6400000000001</v>
      </c>
      <c r="P802" s="327">
        <v>792.46</v>
      </c>
      <c r="Q802" s="327">
        <v>11732.2</v>
      </c>
      <c r="R802" s="327"/>
      <c r="S802" s="328"/>
      <c r="T802" s="328"/>
      <c r="U802" s="327">
        <v>226.66923076923101</v>
      </c>
      <c r="V802" s="327">
        <v>59.659230769230803</v>
      </c>
      <c r="W802" s="327">
        <v>42.023703703703703</v>
      </c>
      <c r="X802" s="327">
        <v>31.698399999999999</v>
      </c>
      <c r="Y802" s="327">
        <v>469.28800000000001</v>
      </c>
      <c r="Z802" s="327"/>
      <c r="AA802" s="4"/>
      <c r="AB802" s="11" t="s">
        <v>303</v>
      </c>
      <c r="AC802" s="11"/>
      <c r="AD802" s="70" t="s">
        <v>302</v>
      </c>
      <c r="AE802" s="24">
        <v>9</v>
      </c>
      <c r="AF802" s="24">
        <v>2</v>
      </c>
      <c r="AG802" s="24">
        <v>1</v>
      </c>
      <c r="AH802" s="24">
        <v>2</v>
      </c>
      <c r="AI802" s="24">
        <v>1</v>
      </c>
      <c r="AJ802" s="24"/>
      <c r="AK802" s="4"/>
      <c r="AL802" s="4"/>
      <c r="AM802" s="346">
        <v>1532.39</v>
      </c>
      <c r="AN802" s="346">
        <v>1113.48</v>
      </c>
      <c r="AO802" s="346">
        <v>931.78</v>
      </c>
      <c r="AP802" s="346">
        <v>644.01</v>
      </c>
      <c r="AQ802" s="346">
        <v>8.01</v>
      </c>
      <c r="AR802" s="346"/>
      <c r="AS802" s="328"/>
      <c r="AT802" s="328"/>
      <c r="AU802" s="346">
        <v>127.699166666667</v>
      </c>
      <c r="AV802" s="346">
        <v>92.79</v>
      </c>
      <c r="AW802" s="346">
        <v>77.648333333333298</v>
      </c>
      <c r="AX802" s="346">
        <v>53.667499999999997</v>
      </c>
      <c r="AY802" s="346">
        <v>0.66749999999999998</v>
      </c>
      <c r="AZ802" s="346"/>
      <c r="BA802" s="4"/>
    </row>
    <row r="803" spans="2:53">
      <c r="B803" s="11" t="s">
        <v>342</v>
      </c>
      <c r="C803" s="11"/>
      <c r="D803" s="70" t="s">
        <v>338</v>
      </c>
      <c r="E803" s="11">
        <v>112</v>
      </c>
      <c r="F803" s="11">
        <v>54</v>
      </c>
      <c r="G803" s="11">
        <v>37</v>
      </c>
      <c r="H803" s="11">
        <v>32</v>
      </c>
      <c r="I803" s="11">
        <v>30</v>
      </c>
      <c r="J803" s="11"/>
      <c r="M803" s="327">
        <v>22053</v>
      </c>
      <c r="N803" s="344">
        <v>9265.94</v>
      </c>
      <c r="O803" s="327">
        <v>6629.29</v>
      </c>
      <c r="P803" s="327">
        <v>5098.92</v>
      </c>
      <c r="Q803" s="327">
        <v>8091.93</v>
      </c>
      <c r="R803" s="327"/>
      <c r="S803" s="328"/>
      <c r="T803" s="328"/>
      <c r="U803" s="327">
        <v>169.638461538462</v>
      </c>
      <c r="V803" s="327">
        <v>70.732366412213693</v>
      </c>
      <c r="W803" s="327">
        <v>51.3898449612403</v>
      </c>
      <c r="X803" s="327">
        <v>40.1489763779527</v>
      </c>
      <c r="Y803" s="327">
        <v>62.728139534883702</v>
      </c>
      <c r="Z803" s="327"/>
      <c r="AA803" s="4"/>
      <c r="AB803" s="11" t="s">
        <v>246</v>
      </c>
      <c r="AC803" s="11"/>
      <c r="AD803" s="70" t="s">
        <v>247</v>
      </c>
      <c r="AE803" s="24">
        <v>11</v>
      </c>
      <c r="AF803" s="24">
        <v>7</v>
      </c>
      <c r="AG803" s="24">
        <v>3</v>
      </c>
      <c r="AH803" s="24">
        <v>3</v>
      </c>
      <c r="AI803" s="24">
        <v>3</v>
      </c>
      <c r="AJ803" s="24"/>
      <c r="AK803" s="4"/>
      <c r="AL803" s="4"/>
      <c r="AM803" s="346">
        <v>2228.5700000000002</v>
      </c>
      <c r="AN803" s="346">
        <v>595.75</v>
      </c>
      <c r="AO803" s="346">
        <v>12782.3</v>
      </c>
      <c r="AP803" s="346">
        <v>455.47</v>
      </c>
      <c r="AQ803" s="346">
        <v>292.79000000000002</v>
      </c>
      <c r="AR803" s="346"/>
      <c r="AS803" s="328"/>
      <c r="AT803" s="328"/>
      <c r="AU803" s="346">
        <v>185.71416666666701</v>
      </c>
      <c r="AV803" s="346">
        <v>49.6458333333333</v>
      </c>
      <c r="AW803" s="346">
        <v>1065.19166666667</v>
      </c>
      <c r="AX803" s="346">
        <v>37.955833333333302</v>
      </c>
      <c r="AY803" s="346">
        <v>24.399166666666702</v>
      </c>
      <c r="AZ803" s="346"/>
      <c r="BA803" s="4"/>
    </row>
    <row r="804" spans="2:53">
      <c r="B804" s="11" t="s">
        <v>342</v>
      </c>
      <c r="C804" s="11"/>
      <c r="D804" s="70" t="s">
        <v>421</v>
      </c>
      <c r="E804" s="11">
        <v>7</v>
      </c>
      <c r="F804" s="11">
        <v>3</v>
      </c>
      <c r="G804" s="11">
        <v>1</v>
      </c>
      <c r="H804" s="11"/>
      <c r="I804" s="11">
        <v>1</v>
      </c>
      <c r="J804" s="11"/>
      <c r="M804" s="327">
        <v>1481.84</v>
      </c>
      <c r="N804" s="344">
        <v>250.72</v>
      </c>
      <c r="O804" s="327">
        <v>122.82</v>
      </c>
      <c r="P804" s="327">
        <v>0</v>
      </c>
      <c r="Q804" s="327">
        <v>78.59</v>
      </c>
      <c r="R804" s="327"/>
      <c r="S804" s="328"/>
      <c r="T804" s="328"/>
      <c r="U804" s="327">
        <v>185.23</v>
      </c>
      <c r="V804" s="327">
        <v>31.34</v>
      </c>
      <c r="W804" s="327">
        <v>15.352499999999999</v>
      </c>
      <c r="X804" s="327">
        <v>0</v>
      </c>
      <c r="Y804" s="327">
        <v>9.8237500000000004</v>
      </c>
      <c r="Z804" s="327"/>
      <c r="AA804" s="4"/>
      <c r="AB804" s="11" t="s">
        <v>254</v>
      </c>
      <c r="AC804" s="11"/>
      <c r="AD804" s="70" t="s">
        <v>255</v>
      </c>
      <c r="AE804" s="24">
        <v>19</v>
      </c>
      <c r="AF804" s="24">
        <v>10</v>
      </c>
      <c r="AG804" s="24">
        <v>8</v>
      </c>
      <c r="AH804" s="24">
        <v>3</v>
      </c>
      <c r="AI804" s="24">
        <v>2</v>
      </c>
      <c r="AJ804" s="24"/>
      <c r="AK804" s="4"/>
      <c r="AL804" s="4"/>
      <c r="AM804" s="346">
        <v>9455.89</v>
      </c>
      <c r="AN804" s="346">
        <v>2542.2199999999998</v>
      </c>
      <c r="AO804" s="346">
        <v>2177.9</v>
      </c>
      <c r="AP804" s="346">
        <v>239.84</v>
      </c>
      <c r="AQ804" s="346">
        <v>421.95</v>
      </c>
      <c r="AR804" s="346"/>
      <c r="AS804" s="328"/>
      <c r="AT804" s="328"/>
      <c r="AU804" s="346">
        <v>497.67842105263202</v>
      </c>
      <c r="AV804" s="346">
        <v>141.23444444444399</v>
      </c>
      <c r="AW804" s="346">
        <v>114.62631578947401</v>
      </c>
      <c r="AX804" s="346">
        <v>12.623157894736799</v>
      </c>
      <c r="AY804" s="346">
        <v>22.2078947368421</v>
      </c>
      <c r="AZ804" s="346"/>
      <c r="BA804" s="4"/>
    </row>
    <row r="805" spans="2:53">
      <c r="B805" s="11" t="s">
        <v>1250</v>
      </c>
      <c r="C805" s="11"/>
      <c r="D805" s="70" t="s">
        <v>204</v>
      </c>
      <c r="E805" s="11">
        <v>1</v>
      </c>
      <c r="F805" s="11"/>
      <c r="G805" s="11"/>
      <c r="H805" s="11"/>
      <c r="I805" s="11"/>
      <c r="J805" s="11"/>
      <c r="M805" s="327">
        <v>392.85</v>
      </c>
      <c r="N805" s="344">
        <v>0</v>
      </c>
      <c r="O805" s="327">
        <v>0</v>
      </c>
      <c r="P805" s="327">
        <v>0</v>
      </c>
      <c r="Q805" s="327">
        <v>0</v>
      </c>
      <c r="R805" s="327"/>
      <c r="S805" s="328"/>
      <c r="T805" s="328"/>
      <c r="U805" s="327">
        <v>392.85</v>
      </c>
      <c r="V805" s="327">
        <v>0</v>
      </c>
      <c r="W805" s="327">
        <v>0</v>
      </c>
      <c r="X805" s="327">
        <v>0</v>
      </c>
      <c r="Y805" s="327">
        <v>0</v>
      </c>
      <c r="Z805" s="327"/>
      <c r="AA805" s="4"/>
      <c r="AB805" s="11" t="s">
        <v>476</v>
      </c>
      <c r="AC805" s="11"/>
      <c r="AD805" s="70" t="s">
        <v>477</v>
      </c>
      <c r="AE805" s="24">
        <v>16</v>
      </c>
      <c r="AF805" s="24">
        <v>5</v>
      </c>
      <c r="AG805" s="24">
        <v>2</v>
      </c>
      <c r="AH805" s="24">
        <v>3</v>
      </c>
      <c r="AI805" s="24">
        <v>3</v>
      </c>
      <c r="AJ805" s="24"/>
      <c r="AK805" s="4"/>
      <c r="AL805" s="4"/>
      <c r="AM805" s="346">
        <v>3677.98</v>
      </c>
      <c r="AN805" s="346">
        <v>2839.01</v>
      </c>
      <c r="AO805" s="346">
        <v>559.65</v>
      </c>
      <c r="AP805" s="346">
        <v>356.55</v>
      </c>
      <c r="AQ805" s="346">
        <v>439.4</v>
      </c>
      <c r="AR805" s="346"/>
      <c r="AS805" s="328"/>
      <c r="AT805" s="328"/>
      <c r="AU805" s="346">
        <v>229.87375</v>
      </c>
      <c r="AV805" s="346">
        <v>236.58416666666699</v>
      </c>
      <c r="AW805" s="346">
        <v>43.05</v>
      </c>
      <c r="AX805" s="346">
        <v>29.712499999999999</v>
      </c>
      <c r="AY805" s="346">
        <v>33.799999999999997</v>
      </c>
      <c r="AZ805" s="346"/>
      <c r="BA805" s="4"/>
    </row>
    <row r="806" spans="2:53">
      <c r="B806" s="11" t="s">
        <v>240</v>
      </c>
      <c r="C806" s="11"/>
      <c r="D806" s="70" t="s">
        <v>237</v>
      </c>
      <c r="E806" s="11">
        <v>59</v>
      </c>
      <c r="F806" s="11">
        <v>31</v>
      </c>
      <c r="G806" s="11">
        <v>20</v>
      </c>
      <c r="H806" s="11">
        <v>20</v>
      </c>
      <c r="I806" s="11">
        <v>18</v>
      </c>
      <c r="J806" s="11"/>
      <c r="M806" s="327">
        <v>10190.17</v>
      </c>
      <c r="N806" s="344">
        <v>4723.3900000000003</v>
      </c>
      <c r="O806" s="327">
        <v>3191</v>
      </c>
      <c r="P806" s="327">
        <v>7000.95</v>
      </c>
      <c r="Q806" s="327">
        <v>10294.75</v>
      </c>
      <c r="R806" s="327"/>
      <c r="S806" s="328"/>
      <c r="T806" s="328"/>
      <c r="U806" s="327">
        <v>152.092089552239</v>
      </c>
      <c r="V806" s="327">
        <v>71.566515151515205</v>
      </c>
      <c r="W806" s="327">
        <v>49.092307692307699</v>
      </c>
      <c r="X806" s="327">
        <v>109.38984375</v>
      </c>
      <c r="Y806" s="327">
        <v>151.39338235294099</v>
      </c>
      <c r="Z806" s="327"/>
      <c r="AA806" s="4"/>
      <c r="AB806" s="11" t="s">
        <v>490</v>
      </c>
      <c r="AC806" s="11"/>
      <c r="AD806" s="70" t="s">
        <v>489</v>
      </c>
      <c r="AE806" s="24">
        <v>6</v>
      </c>
      <c r="AF806" s="24">
        <v>6</v>
      </c>
      <c r="AG806" s="24">
        <v>6</v>
      </c>
      <c r="AH806" s="24">
        <v>4</v>
      </c>
      <c r="AI806" s="24">
        <v>4</v>
      </c>
      <c r="AJ806" s="24"/>
      <c r="AK806" s="4"/>
      <c r="AL806" s="4"/>
      <c r="AM806" s="346">
        <v>980.43</v>
      </c>
      <c r="AN806" s="346">
        <v>972.73</v>
      </c>
      <c r="AO806" s="346">
        <v>1251.28</v>
      </c>
      <c r="AP806" s="346">
        <v>828.49</v>
      </c>
      <c r="AQ806" s="346">
        <v>714.41</v>
      </c>
      <c r="AR806" s="346"/>
      <c r="AS806" s="328"/>
      <c r="AT806" s="328"/>
      <c r="AU806" s="346">
        <v>163.405</v>
      </c>
      <c r="AV806" s="346">
        <v>162.12166666666701</v>
      </c>
      <c r="AW806" s="346">
        <v>178.754285714286</v>
      </c>
      <c r="AX806" s="346">
        <v>138.08166666666699</v>
      </c>
      <c r="AY806" s="346">
        <v>119.068333333333</v>
      </c>
      <c r="AZ806" s="346"/>
      <c r="BA806" s="4"/>
    </row>
    <row r="807" spans="2:53">
      <c r="B807" s="11" t="s">
        <v>468</v>
      </c>
      <c r="C807" s="11"/>
      <c r="D807" s="70" t="s">
        <v>469</v>
      </c>
      <c r="E807" s="11">
        <v>35</v>
      </c>
      <c r="F807" s="11">
        <v>22</v>
      </c>
      <c r="G807" s="11">
        <v>2</v>
      </c>
      <c r="H807" s="11">
        <v>18</v>
      </c>
      <c r="I807" s="11">
        <v>21</v>
      </c>
      <c r="J807" s="11"/>
      <c r="M807" s="327">
        <v>2976.83</v>
      </c>
      <c r="N807" s="344">
        <v>1912.6</v>
      </c>
      <c r="O807" s="327">
        <v>81.599999999999994</v>
      </c>
      <c r="P807" s="327">
        <v>901.74</v>
      </c>
      <c r="Q807" s="327">
        <v>5005.71</v>
      </c>
      <c r="R807" s="327"/>
      <c r="S807" s="328"/>
      <c r="T807" s="328"/>
      <c r="U807" s="327">
        <v>74.420749999999998</v>
      </c>
      <c r="V807" s="327">
        <v>53.127777777777801</v>
      </c>
      <c r="W807" s="327">
        <v>2.1473684210526298</v>
      </c>
      <c r="X807" s="327">
        <v>26.521764705882401</v>
      </c>
      <c r="Y807" s="327">
        <v>122.09048780487799</v>
      </c>
      <c r="Z807" s="327"/>
      <c r="AA807" s="4"/>
      <c r="AB807" s="11" t="s">
        <v>222</v>
      </c>
      <c r="AC807" s="11"/>
      <c r="AD807" s="70" t="s">
        <v>220</v>
      </c>
      <c r="AE807" s="24">
        <v>17</v>
      </c>
      <c r="AF807" s="24">
        <v>9</v>
      </c>
      <c r="AG807" s="24">
        <v>6</v>
      </c>
      <c r="AH807" s="24">
        <v>4</v>
      </c>
      <c r="AI807" s="24">
        <v>3</v>
      </c>
      <c r="AJ807" s="24"/>
      <c r="AK807" s="4"/>
      <c r="AL807" s="4"/>
      <c r="AM807" s="346">
        <v>1377.68</v>
      </c>
      <c r="AN807" s="346">
        <v>871.26</v>
      </c>
      <c r="AO807" s="346">
        <v>1163.8599999999999</v>
      </c>
      <c r="AP807" s="346">
        <v>385.8</v>
      </c>
      <c r="AQ807" s="346">
        <v>839.38</v>
      </c>
      <c r="AR807" s="346"/>
      <c r="AS807" s="328"/>
      <c r="AT807" s="328"/>
      <c r="AU807" s="346">
        <v>81.040000000000006</v>
      </c>
      <c r="AV807" s="346">
        <v>51.250588235294103</v>
      </c>
      <c r="AW807" s="346">
        <v>83.132857142857105</v>
      </c>
      <c r="AX807" s="346">
        <v>27.5571428571429</v>
      </c>
      <c r="AY807" s="346">
        <v>59.955714285714301</v>
      </c>
      <c r="AZ807" s="346"/>
      <c r="BA807" s="4"/>
    </row>
    <row r="808" spans="2:53">
      <c r="B808" s="11" t="s">
        <v>1320</v>
      </c>
      <c r="C808" s="11"/>
      <c r="D808" s="70" t="s">
        <v>504</v>
      </c>
      <c r="E808" s="11">
        <v>2</v>
      </c>
      <c r="F808" s="11">
        <v>2</v>
      </c>
      <c r="G808" s="11">
        <v>1</v>
      </c>
      <c r="H808" s="11">
        <v>1</v>
      </c>
      <c r="I808" s="11">
        <v>2</v>
      </c>
      <c r="J808" s="11"/>
      <c r="M808" s="327">
        <v>199.58</v>
      </c>
      <c r="N808" s="344">
        <v>267.98</v>
      </c>
      <c r="O808" s="327">
        <v>5.28</v>
      </c>
      <c r="P808" s="327">
        <v>61.91</v>
      </c>
      <c r="Q808" s="327">
        <v>610.79999999999995</v>
      </c>
      <c r="R808" s="327"/>
      <c r="S808" s="328"/>
      <c r="T808" s="328"/>
      <c r="U808" s="327">
        <v>99.79</v>
      </c>
      <c r="V808" s="327">
        <v>133.99</v>
      </c>
      <c r="W808" s="327">
        <v>5.28</v>
      </c>
      <c r="X808" s="327">
        <v>61.91</v>
      </c>
      <c r="Y808" s="327">
        <v>305.39999999999998</v>
      </c>
      <c r="Z808" s="327"/>
      <c r="AA808" s="4"/>
      <c r="AB808" s="11" t="s">
        <v>598</v>
      </c>
      <c r="AC808" s="11"/>
      <c r="AD808" s="70" t="s">
        <v>330</v>
      </c>
      <c r="AE808" s="24">
        <v>1</v>
      </c>
      <c r="AF808" s="24"/>
      <c r="AG808" s="24">
        <v>1</v>
      </c>
      <c r="AH808" s="24"/>
      <c r="AI808" s="24"/>
      <c r="AJ808" s="24"/>
      <c r="AK808" s="4"/>
      <c r="AL808" s="4"/>
      <c r="AM808" s="346">
        <v>525.99</v>
      </c>
      <c r="AN808" s="346"/>
      <c r="AO808" s="346">
        <v>1.56</v>
      </c>
      <c r="AP808" s="346">
        <v>0</v>
      </c>
      <c r="AQ808" s="346">
        <v>0</v>
      </c>
      <c r="AR808" s="346"/>
      <c r="AS808" s="328"/>
      <c r="AT808" s="328"/>
      <c r="AU808" s="346">
        <v>525.99</v>
      </c>
      <c r="AV808" s="346"/>
      <c r="AW808" s="346">
        <v>1.56</v>
      </c>
      <c r="AX808" s="346">
        <v>0</v>
      </c>
      <c r="AY808" s="346">
        <v>0</v>
      </c>
      <c r="AZ808" s="346"/>
      <c r="BA808" s="4"/>
    </row>
    <row r="809" spans="2:53">
      <c r="B809" s="11" t="s">
        <v>470</v>
      </c>
      <c r="C809" s="11"/>
      <c r="D809" s="70" t="s">
        <v>471</v>
      </c>
      <c r="E809" s="11">
        <v>760</v>
      </c>
      <c r="F809" s="11">
        <v>452</v>
      </c>
      <c r="G809" s="11">
        <v>310</v>
      </c>
      <c r="H809" s="11">
        <v>243</v>
      </c>
      <c r="I809" s="11">
        <v>255</v>
      </c>
      <c r="J809" s="11"/>
      <c r="M809" s="327">
        <v>128531.88</v>
      </c>
      <c r="N809" s="344">
        <v>71831.7</v>
      </c>
      <c r="O809" s="327">
        <v>35278.14</v>
      </c>
      <c r="P809" s="327">
        <v>32982.26</v>
      </c>
      <c r="Q809" s="327">
        <v>108909.35</v>
      </c>
      <c r="R809" s="327"/>
      <c r="S809" s="328"/>
      <c r="T809" s="328"/>
      <c r="U809" s="327">
        <v>146.72589041095901</v>
      </c>
      <c r="V809" s="327">
        <v>81.906157354618003</v>
      </c>
      <c r="W809" s="327">
        <v>40.180113895216401</v>
      </c>
      <c r="X809" s="327">
        <v>38.4857176196033</v>
      </c>
      <c r="Y809" s="327">
        <v>124.467828571429</v>
      </c>
      <c r="Z809" s="327"/>
      <c r="AA809" s="4"/>
      <c r="AB809" s="11" t="s">
        <v>478</v>
      </c>
      <c r="AC809" s="11"/>
      <c r="AD809" s="70" t="s">
        <v>479</v>
      </c>
      <c r="AE809" s="24">
        <v>4</v>
      </c>
      <c r="AF809" s="24">
        <v>4</v>
      </c>
      <c r="AG809" s="24">
        <v>3</v>
      </c>
      <c r="AH809" s="24"/>
      <c r="AI809" s="24">
        <v>1</v>
      </c>
      <c r="AJ809" s="24"/>
      <c r="AK809" s="4"/>
      <c r="AL809" s="4"/>
      <c r="AM809" s="346">
        <v>3340.84</v>
      </c>
      <c r="AN809" s="346">
        <v>3267.35</v>
      </c>
      <c r="AO809" s="346">
        <v>1083.68</v>
      </c>
      <c r="AP809" s="346">
        <v>0</v>
      </c>
      <c r="AQ809" s="346">
        <v>8.2799999999999994</v>
      </c>
      <c r="AR809" s="346"/>
      <c r="AS809" s="328"/>
      <c r="AT809" s="328"/>
      <c r="AU809" s="346">
        <v>835.21</v>
      </c>
      <c r="AV809" s="346">
        <v>816.83749999999998</v>
      </c>
      <c r="AW809" s="346">
        <v>270.92</v>
      </c>
      <c r="AX809" s="346">
        <v>0</v>
      </c>
      <c r="AY809" s="346">
        <v>2.0699999999999998</v>
      </c>
      <c r="AZ809" s="346"/>
      <c r="BA809" s="4"/>
    </row>
    <row r="810" spans="2:53">
      <c r="B810" s="11" t="s">
        <v>470</v>
      </c>
      <c r="C810" s="11"/>
      <c r="D810" s="70" t="s">
        <v>1283</v>
      </c>
      <c r="E810" s="11">
        <v>1</v>
      </c>
      <c r="F810" s="11">
        <v>1</v>
      </c>
      <c r="G810" s="11">
        <v>1</v>
      </c>
      <c r="H810" s="11"/>
      <c r="I810" s="11"/>
      <c r="J810" s="11"/>
      <c r="M810" s="327">
        <v>147.71</v>
      </c>
      <c r="N810" s="344">
        <v>144.15</v>
      </c>
      <c r="O810" s="327">
        <v>94.59</v>
      </c>
      <c r="P810" s="327">
        <v>0</v>
      </c>
      <c r="Q810" s="327">
        <v>0</v>
      </c>
      <c r="R810" s="327"/>
      <c r="S810" s="328"/>
      <c r="T810" s="328"/>
      <c r="U810" s="327">
        <v>147.71</v>
      </c>
      <c r="V810" s="327">
        <v>144.15</v>
      </c>
      <c r="W810" s="327">
        <v>94.59</v>
      </c>
      <c r="X810" s="327">
        <v>0</v>
      </c>
      <c r="Y810" s="327">
        <v>0</v>
      </c>
      <c r="Z810" s="327"/>
      <c r="AA810" s="4"/>
      <c r="AB810" s="11" t="s">
        <v>223</v>
      </c>
      <c r="AC810" s="11"/>
      <c r="AD810" s="70" t="s">
        <v>220</v>
      </c>
      <c r="AE810" s="24">
        <v>119</v>
      </c>
      <c r="AF810" s="24">
        <v>59</v>
      </c>
      <c r="AG810" s="24">
        <v>16</v>
      </c>
      <c r="AH810" s="24">
        <v>10</v>
      </c>
      <c r="AI810" s="24">
        <v>10</v>
      </c>
      <c r="AJ810" s="24"/>
      <c r="AK810" s="4"/>
      <c r="AL810" s="4"/>
      <c r="AM810" s="346">
        <v>34187.08</v>
      </c>
      <c r="AN810" s="346">
        <v>18625.82</v>
      </c>
      <c r="AO810" s="346">
        <v>5249.73</v>
      </c>
      <c r="AP810" s="346">
        <v>5206.12</v>
      </c>
      <c r="AQ810" s="346">
        <v>8119.3</v>
      </c>
      <c r="AR810" s="346"/>
      <c r="AS810" s="328"/>
      <c r="AT810" s="328"/>
      <c r="AU810" s="346">
        <v>282.53785123966998</v>
      </c>
      <c r="AV810" s="346">
        <v>160.56741379310299</v>
      </c>
      <c r="AW810" s="346">
        <v>44.869487179487201</v>
      </c>
      <c r="AX810" s="346">
        <v>44.119661016949202</v>
      </c>
      <c r="AY810" s="346">
        <v>68.807627118644106</v>
      </c>
      <c r="AZ810" s="346"/>
      <c r="BA810" s="4"/>
    </row>
    <row r="811" spans="2:53">
      <c r="B811" s="11" t="s">
        <v>647</v>
      </c>
      <c r="C811" s="11"/>
      <c r="D811" s="70" t="s">
        <v>345</v>
      </c>
      <c r="E811" s="11">
        <v>89</v>
      </c>
      <c r="F811" s="11">
        <v>80</v>
      </c>
      <c r="G811" s="11">
        <v>56</v>
      </c>
      <c r="H811" s="11">
        <v>53</v>
      </c>
      <c r="I811" s="11">
        <v>64</v>
      </c>
      <c r="J811" s="11"/>
      <c r="M811" s="327">
        <v>8168.65</v>
      </c>
      <c r="N811" s="344">
        <v>6694.88</v>
      </c>
      <c r="O811" s="327">
        <v>3563.91</v>
      </c>
      <c r="P811" s="327">
        <v>4532.9799999999996</v>
      </c>
      <c r="Q811" s="327">
        <v>18352.48</v>
      </c>
      <c r="R811" s="327"/>
      <c r="S811" s="328"/>
      <c r="T811" s="328"/>
      <c r="U811" s="327">
        <v>83.353571428571499</v>
      </c>
      <c r="V811" s="327">
        <v>57.714482758620697</v>
      </c>
      <c r="W811" s="327">
        <v>31.539026548672599</v>
      </c>
      <c r="X811" s="327">
        <v>42.364299065420603</v>
      </c>
      <c r="Y811" s="327">
        <v>155.52949152542399</v>
      </c>
      <c r="Z811" s="327"/>
      <c r="AA811" s="4"/>
      <c r="AB811" s="11" t="s">
        <v>374</v>
      </c>
      <c r="AC811" s="11"/>
      <c r="AD811" s="70" t="s">
        <v>375</v>
      </c>
      <c r="AE811" s="24">
        <v>21</v>
      </c>
      <c r="AF811" s="24">
        <v>12</v>
      </c>
      <c r="AG811" s="24">
        <v>6</v>
      </c>
      <c r="AH811" s="24">
        <v>2</v>
      </c>
      <c r="AI811" s="24">
        <v>1</v>
      </c>
      <c r="AJ811" s="24"/>
      <c r="AK811" s="4"/>
      <c r="AL811" s="4"/>
      <c r="AM811" s="346">
        <v>6001.22</v>
      </c>
      <c r="AN811" s="346">
        <v>1251.68</v>
      </c>
      <c r="AO811" s="346">
        <v>508.1</v>
      </c>
      <c r="AP811" s="346">
        <v>10.63</v>
      </c>
      <c r="AQ811" s="346">
        <v>22.43</v>
      </c>
      <c r="AR811" s="346"/>
      <c r="AS811" s="328"/>
      <c r="AT811" s="328"/>
      <c r="AU811" s="346">
        <v>285.77238095238101</v>
      </c>
      <c r="AV811" s="346">
        <v>59.603809523809502</v>
      </c>
      <c r="AW811" s="346">
        <v>24.1952380952381</v>
      </c>
      <c r="AX811" s="346">
        <v>0.53149999999999997</v>
      </c>
      <c r="AY811" s="346">
        <v>1.1214999999999999</v>
      </c>
      <c r="AZ811" s="346"/>
      <c r="BA811" s="4"/>
    </row>
    <row r="812" spans="2:53">
      <c r="B812" s="11" t="s">
        <v>507</v>
      </c>
      <c r="C812" s="11"/>
      <c r="D812" s="70" t="s">
        <v>508</v>
      </c>
      <c r="E812" s="11">
        <v>3</v>
      </c>
      <c r="F812" s="11">
        <v>3</v>
      </c>
      <c r="G812" s="11"/>
      <c r="H812" s="11">
        <v>3</v>
      </c>
      <c r="I812" s="11">
        <v>3</v>
      </c>
      <c r="J812" s="11"/>
      <c r="M812" s="327">
        <v>14.88</v>
      </c>
      <c r="N812" s="344">
        <v>73.81</v>
      </c>
      <c r="O812" s="327">
        <v>0</v>
      </c>
      <c r="P812" s="327">
        <v>195.84</v>
      </c>
      <c r="Q812" s="327">
        <v>192.34</v>
      </c>
      <c r="R812" s="327"/>
      <c r="S812" s="328"/>
      <c r="T812" s="328"/>
      <c r="U812" s="327">
        <v>4.96</v>
      </c>
      <c r="V812" s="327">
        <v>24.6033333333333</v>
      </c>
      <c r="W812" s="327">
        <v>0</v>
      </c>
      <c r="X812" s="327">
        <v>65.28</v>
      </c>
      <c r="Y812" s="327">
        <v>64.113333333333301</v>
      </c>
      <c r="Z812" s="327"/>
      <c r="AA812" s="4"/>
      <c r="AB812" s="11" t="s">
        <v>200</v>
      </c>
      <c r="AC812" s="11"/>
      <c r="AD812" s="70" t="s">
        <v>199</v>
      </c>
      <c r="AE812" s="24">
        <v>14</v>
      </c>
      <c r="AF812" s="24">
        <v>8</v>
      </c>
      <c r="AG812" s="24">
        <v>7</v>
      </c>
      <c r="AH812" s="24">
        <v>4</v>
      </c>
      <c r="AI812" s="24">
        <v>2</v>
      </c>
      <c r="AJ812" s="24"/>
      <c r="AK812" s="4"/>
      <c r="AL812" s="4"/>
      <c r="AM812" s="346">
        <v>3940.09</v>
      </c>
      <c r="AN812" s="346">
        <v>1118.28</v>
      </c>
      <c r="AO812" s="346">
        <v>1033.47</v>
      </c>
      <c r="AP812" s="346">
        <v>1429.18</v>
      </c>
      <c r="AQ812" s="346">
        <v>190.02</v>
      </c>
      <c r="AR812" s="346"/>
      <c r="AS812" s="328"/>
      <c r="AT812" s="328"/>
      <c r="AU812" s="346">
        <v>281.435</v>
      </c>
      <c r="AV812" s="346">
        <v>79.8771428571429</v>
      </c>
      <c r="AW812" s="346">
        <v>73.819285714285698</v>
      </c>
      <c r="AX812" s="346">
        <v>102.084285714286</v>
      </c>
      <c r="AY812" s="346">
        <v>13.572857142857099</v>
      </c>
      <c r="AZ812" s="346"/>
      <c r="BA812" s="4"/>
    </row>
    <row r="813" spans="2:53">
      <c r="B813" s="11" t="s">
        <v>364</v>
      </c>
      <c r="C813" s="11"/>
      <c r="D813" s="70" t="s">
        <v>362</v>
      </c>
      <c r="E813" s="11">
        <v>101</v>
      </c>
      <c r="F813" s="11">
        <v>50</v>
      </c>
      <c r="G813" s="11">
        <v>32</v>
      </c>
      <c r="H813" s="11">
        <v>19</v>
      </c>
      <c r="I813" s="11">
        <v>28</v>
      </c>
      <c r="J813" s="11"/>
      <c r="M813" s="327">
        <v>22286</v>
      </c>
      <c r="N813" s="344">
        <v>9387.33</v>
      </c>
      <c r="O813" s="327">
        <v>3901.4</v>
      </c>
      <c r="P813" s="327">
        <v>2831.5</v>
      </c>
      <c r="Q813" s="327">
        <v>10944.51</v>
      </c>
      <c r="R813" s="327"/>
      <c r="S813" s="328"/>
      <c r="T813" s="328"/>
      <c r="U813" s="327">
        <v>197.22123893805301</v>
      </c>
      <c r="V813" s="327">
        <v>83.073716814159297</v>
      </c>
      <c r="W813" s="327">
        <v>34.2228070175439</v>
      </c>
      <c r="X813" s="327">
        <v>25.9770642201835</v>
      </c>
      <c r="Y813" s="327">
        <v>94.349224137931003</v>
      </c>
      <c r="Z813" s="327"/>
      <c r="AA813" s="4"/>
      <c r="AB813" s="11" t="s">
        <v>528</v>
      </c>
      <c r="AC813" s="11"/>
      <c r="AD813" s="70" t="s">
        <v>529</v>
      </c>
      <c r="AE813" s="24">
        <v>6</v>
      </c>
      <c r="AF813" s="24">
        <v>5</v>
      </c>
      <c r="AG813" s="24"/>
      <c r="AH813" s="24">
        <v>3</v>
      </c>
      <c r="AI813" s="24">
        <v>3</v>
      </c>
      <c r="AJ813" s="24"/>
      <c r="AK813" s="4"/>
      <c r="AL813" s="4"/>
      <c r="AM813" s="346">
        <v>2360.7199999999998</v>
      </c>
      <c r="AN813" s="346">
        <v>1598.77</v>
      </c>
      <c r="AO813" s="346">
        <v>0</v>
      </c>
      <c r="AP813" s="346">
        <v>464.12</v>
      </c>
      <c r="AQ813" s="346">
        <v>2242.9299999999998</v>
      </c>
      <c r="AR813" s="346"/>
      <c r="AS813" s="328"/>
      <c r="AT813" s="328"/>
      <c r="AU813" s="346">
        <v>393.45333333333298</v>
      </c>
      <c r="AV813" s="346">
        <v>266.46166666666699</v>
      </c>
      <c r="AW813" s="346">
        <v>0</v>
      </c>
      <c r="AX813" s="346">
        <v>66.302857142857107</v>
      </c>
      <c r="AY813" s="346">
        <v>280.36624999999998</v>
      </c>
      <c r="AZ813" s="346"/>
      <c r="BA813" s="4"/>
    </row>
    <row r="814" spans="2:53">
      <c r="B814" s="11" t="s">
        <v>227</v>
      </c>
      <c r="C814" s="11"/>
      <c r="D814" s="70" t="s">
        <v>228</v>
      </c>
      <c r="E814" s="11">
        <v>105</v>
      </c>
      <c r="F814" s="11">
        <v>65</v>
      </c>
      <c r="G814" s="11">
        <v>45</v>
      </c>
      <c r="H814" s="11">
        <v>36</v>
      </c>
      <c r="I814" s="11">
        <v>26</v>
      </c>
      <c r="J814" s="11"/>
      <c r="M814" s="327">
        <v>15914.55</v>
      </c>
      <c r="N814" s="344">
        <v>8281.84</v>
      </c>
      <c r="O814" s="327">
        <v>5452.71</v>
      </c>
      <c r="P814" s="327">
        <v>6225.43</v>
      </c>
      <c r="Q814" s="327">
        <v>7070.37</v>
      </c>
      <c r="R814" s="327"/>
      <c r="S814" s="328"/>
      <c r="T814" s="328"/>
      <c r="U814" s="327">
        <v>138.387391304348</v>
      </c>
      <c r="V814" s="327">
        <v>72.647719298245605</v>
      </c>
      <c r="W814" s="327">
        <v>49.123513513513501</v>
      </c>
      <c r="X814" s="327">
        <v>55.584196428571403</v>
      </c>
      <c r="Y814" s="327">
        <v>63.128303571428603</v>
      </c>
      <c r="Z814" s="327"/>
      <c r="AA814" s="4"/>
      <c r="AB814" s="11" t="s">
        <v>365</v>
      </c>
      <c r="AC814" s="11"/>
      <c r="AD814" s="70" t="s">
        <v>362</v>
      </c>
      <c r="AE814" s="24">
        <v>3</v>
      </c>
      <c r="AF814" s="24">
        <v>1</v>
      </c>
      <c r="AG814" s="24">
        <v>1</v>
      </c>
      <c r="AH814" s="24">
        <v>1</v>
      </c>
      <c r="AI814" s="24">
        <v>1</v>
      </c>
      <c r="AJ814" s="24"/>
      <c r="AK814" s="4"/>
      <c r="AL814" s="4"/>
      <c r="AM814" s="346">
        <v>313.17</v>
      </c>
      <c r="AN814" s="346">
        <v>123.79</v>
      </c>
      <c r="AO814" s="346">
        <v>32.92</v>
      </c>
      <c r="AP814" s="346">
        <v>12.03</v>
      </c>
      <c r="AQ814" s="346">
        <v>51.48</v>
      </c>
      <c r="AR814" s="346"/>
      <c r="AS814" s="328"/>
      <c r="AT814" s="328"/>
      <c r="AU814" s="346">
        <v>104.39</v>
      </c>
      <c r="AV814" s="346">
        <v>41.2633333333333</v>
      </c>
      <c r="AW814" s="346">
        <v>10.973333333333301</v>
      </c>
      <c r="AX814" s="346">
        <v>4.01</v>
      </c>
      <c r="AY814" s="346">
        <v>17.16</v>
      </c>
      <c r="AZ814" s="346"/>
      <c r="BA814" s="4"/>
    </row>
    <row r="815" spans="2:53">
      <c r="B815" s="11" t="s">
        <v>534</v>
      </c>
      <c r="C815" s="11"/>
      <c r="D815" s="70" t="s">
        <v>230</v>
      </c>
      <c r="E815" s="11">
        <v>243</v>
      </c>
      <c r="F815" s="11">
        <v>166</v>
      </c>
      <c r="G815" s="11">
        <v>125</v>
      </c>
      <c r="H815" s="11">
        <v>103</v>
      </c>
      <c r="I815" s="11">
        <v>101</v>
      </c>
      <c r="J815" s="11"/>
      <c r="M815" s="327">
        <v>32211.72</v>
      </c>
      <c r="N815" s="344">
        <v>22385.74</v>
      </c>
      <c r="O815" s="327">
        <v>17735.82</v>
      </c>
      <c r="P815" s="327">
        <v>15848.58</v>
      </c>
      <c r="Q815" s="327">
        <v>27841.24</v>
      </c>
      <c r="R815" s="327"/>
      <c r="S815" s="328"/>
      <c r="T815" s="328"/>
      <c r="U815" s="327">
        <v>110.693195876289</v>
      </c>
      <c r="V815" s="327">
        <v>79.949071428571401</v>
      </c>
      <c r="W815" s="327">
        <v>62.67074204947</v>
      </c>
      <c r="X815" s="327">
        <v>56.804946236559097</v>
      </c>
      <c r="Y815" s="327">
        <v>96.004275862068894</v>
      </c>
      <c r="Z815" s="327"/>
      <c r="AA815" s="4"/>
      <c r="AB815" s="11" t="s">
        <v>480</v>
      </c>
      <c r="AC815" s="11"/>
      <c r="AD815" s="70" t="s">
        <v>232</v>
      </c>
      <c r="AE815" s="24">
        <v>1</v>
      </c>
      <c r="AF815" s="24"/>
      <c r="AG815" s="24"/>
      <c r="AH815" s="24"/>
      <c r="AI815" s="24"/>
      <c r="AJ815" s="24"/>
      <c r="AK815" s="4"/>
      <c r="AL815" s="4"/>
      <c r="AM815" s="346">
        <v>56.16</v>
      </c>
      <c r="AN815" s="346">
        <v>0</v>
      </c>
      <c r="AO815" s="346">
        <v>0</v>
      </c>
      <c r="AP815" s="346">
        <v>0</v>
      </c>
      <c r="AQ815" s="346">
        <v>0</v>
      </c>
      <c r="AR815" s="346"/>
      <c r="AS815" s="328"/>
      <c r="AT815" s="328"/>
      <c r="AU815" s="346">
        <v>56.16</v>
      </c>
      <c r="AV815" s="346">
        <v>0</v>
      </c>
      <c r="AW815" s="346">
        <v>0</v>
      </c>
      <c r="AX815" s="346">
        <v>0</v>
      </c>
      <c r="AY815" s="346">
        <v>0</v>
      </c>
      <c r="AZ815" s="346"/>
      <c r="BA815" s="4"/>
    </row>
    <row r="816" spans="2:53">
      <c r="B816" s="11" t="s">
        <v>233</v>
      </c>
      <c r="C816" s="11"/>
      <c r="D816" s="70" t="s">
        <v>232</v>
      </c>
      <c r="E816" s="11">
        <v>1306</v>
      </c>
      <c r="F816" s="11">
        <v>829</v>
      </c>
      <c r="G816" s="11">
        <v>644</v>
      </c>
      <c r="H816" s="11">
        <v>537</v>
      </c>
      <c r="I816" s="11">
        <v>585</v>
      </c>
      <c r="J816" s="11"/>
      <c r="M816" s="327">
        <v>153297.72</v>
      </c>
      <c r="N816" s="344">
        <v>85031.47</v>
      </c>
      <c r="O816" s="327">
        <v>63113.480000000098</v>
      </c>
      <c r="P816" s="327">
        <v>52080.52</v>
      </c>
      <c r="Q816" s="327">
        <v>153989.72</v>
      </c>
      <c r="R816" s="327"/>
      <c r="S816" s="328"/>
      <c r="T816" s="328"/>
      <c r="U816" s="327">
        <v>105.941755355909</v>
      </c>
      <c r="V816" s="327">
        <v>58.521314521679301</v>
      </c>
      <c r="W816" s="327">
        <v>43.677148788927397</v>
      </c>
      <c r="X816" s="327">
        <v>36.8581174805378</v>
      </c>
      <c r="Y816" s="327">
        <v>103.21026809651499</v>
      </c>
      <c r="Z816" s="327"/>
      <c r="AA816" s="4"/>
      <c r="AB816" s="11" t="s">
        <v>480</v>
      </c>
      <c r="AC816" s="11"/>
      <c r="AD816" s="70" t="s">
        <v>481</v>
      </c>
      <c r="AE816" s="24">
        <v>20</v>
      </c>
      <c r="AF816" s="24">
        <v>12</v>
      </c>
      <c r="AG816" s="24">
        <v>10</v>
      </c>
      <c r="AH816" s="24">
        <v>4</v>
      </c>
      <c r="AI816" s="24">
        <v>3</v>
      </c>
      <c r="AJ816" s="24"/>
      <c r="AK816" s="4"/>
      <c r="AL816" s="4"/>
      <c r="AM816" s="346">
        <v>4243.59</v>
      </c>
      <c r="AN816" s="346">
        <v>986.42</v>
      </c>
      <c r="AO816" s="346">
        <v>4099.24</v>
      </c>
      <c r="AP816" s="346">
        <v>292.95</v>
      </c>
      <c r="AQ816" s="346">
        <v>295.54000000000002</v>
      </c>
      <c r="AR816" s="346"/>
      <c r="AS816" s="328"/>
      <c r="AT816" s="328"/>
      <c r="AU816" s="346">
        <v>212.17949999999999</v>
      </c>
      <c r="AV816" s="346">
        <v>51.9168421052632</v>
      </c>
      <c r="AW816" s="346">
        <v>227.735555555556</v>
      </c>
      <c r="AX816" s="346">
        <v>16.274999999999999</v>
      </c>
      <c r="AY816" s="346">
        <v>16.418888888888901</v>
      </c>
      <c r="AZ816" s="346"/>
      <c r="BA816" s="4"/>
    </row>
    <row r="817" spans="2:53">
      <c r="B817" s="11" t="s">
        <v>233</v>
      </c>
      <c r="C817" s="11"/>
      <c r="D817" s="70" t="s">
        <v>319</v>
      </c>
      <c r="E817" s="11">
        <v>1</v>
      </c>
      <c r="F817" s="11">
        <v>1</v>
      </c>
      <c r="G817" s="11">
        <v>1</v>
      </c>
      <c r="H817" s="11">
        <v>1</v>
      </c>
      <c r="I817" s="11">
        <v>1</v>
      </c>
      <c r="J817" s="11"/>
      <c r="M817" s="327">
        <v>8.35</v>
      </c>
      <c r="N817" s="344">
        <v>6.32</v>
      </c>
      <c r="O817" s="327">
        <v>7.15</v>
      </c>
      <c r="P817" s="327">
        <v>6.36</v>
      </c>
      <c r="Q817" s="327">
        <v>54.79</v>
      </c>
      <c r="R817" s="327"/>
      <c r="S817" s="328"/>
      <c r="T817" s="328"/>
      <c r="U817" s="327">
        <v>8.35</v>
      </c>
      <c r="V817" s="327">
        <v>6.32</v>
      </c>
      <c r="W817" s="327">
        <v>7.15</v>
      </c>
      <c r="X817" s="327">
        <v>6.36</v>
      </c>
      <c r="Y817" s="327">
        <v>54.79</v>
      </c>
      <c r="Z817" s="327"/>
      <c r="AA817" s="4"/>
      <c r="AB817" s="11" t="s">
        <v>251</v>
      </c>
      <c r="AC817" s="11"/>
      <c r="AD817" s="70" t="s">
        <v>249</v>
      </c>
      <c r="AE817" s="24">
        <v>119</v>
      </c>
      <c r="AF817" s="24">
        <v>46</v>
      </c>
      <c r="AG817" s="24">
        <v>20</v>
      </c>
      <c r="AH817" s="24">
        <v>15</v>
      </c>
      <c r="AI817" s="24">
        <v>16</v>
      </c>
      <c r="AJ817" s="24"/>
      <c r="AK817" s="4"/>
      <c r="AL817" s="4"/>
      <c r="AM817" s="346">
        <v>56946.64</v>
      </c>
      <c r="AN817" s="346">
        <v>4549.42</v>
      </c>
      <c r="AO817" s="346">
        <v>1294.3499999999999</v>
      </c>
      <c r="AP817" s="346">
        <v>1871.5</v>
      </c>
      <c r="AQ817" s="346">
        <v>3978.44</v>
      </c>
      <c r="AR817" s="346"/>
      <c r="AS817" s="328"/>
      <c r="AT817" s="328"/>
      <c r="AU817" s="346">
        <v>459.24709677419401</v>
      </c>
      <c r="AV817" s="346">
        <v>39.219137931034503</v>
      </c>
      <c r="AW817" s="346">
        <v>11.1581896551724</v>
      </c>
      <c r="AX817" s="346">
        <v>16.709821428571399</v>
      </c>
      <c r="AY817" s="346">
        <v>35.521785714285699</v>
      </c>
      <c r="AZ817" s="346"/>
      <c r="BA817" s="4"/>
    </row>
    <row r="818" spans="2:53">
      <c r="B818" s="11" t="s">
        <v>233</v>
      </c>
      <c r="C818" s="11"/>
      <c r="D818" s="70" t="s">
        <v>501</v>
      </c>
      <c r="E818" s="11">
        <v>1</v>
      </c>
      <c r="F818" s="11">
        <v>1</v>
      </c>
      <c r="G818" s="11">
        <v>1</v>
      </c>
      <c r="H818" s="11"/>
      <c r="I818" s="11"/>
      <c r="J818" s="11"/>
      <c r="M818" s="327">
        <v>77.069999999999993</v>
      </c>
      <c r="N818" s="344">
        <v>67.98</v>
      </c>
      <c r="O818" s="327">
        <v>63.17</v>
      </c>
      <c r="P818" s="327">
        <v>0</v>
      </c>
      <c r="Q818" s="327">
        <v>0</v>
      </c>
      <c r="R818" s="327"/>
      <c r="S818" s="328"/>
      <c r="T818" s="328"/>
      <c r="U818" s="327">
        <v>77.069999999999993</v>
      </c>
      <c r="V818" s="327">
        <v>67.98</v>
      </c>
      <c r="W818" s="327">
        <v>63.17</v>
      </c>
      <c r="X818" s="327">
        <v>0</v>
      </c>
      <c r="Y818" s="327">
        <v>0</v>
      </c>
      <c r="Z818" s="327"/>
      <c r="AA818" s="4"/>
      <c r="AB818" s="11" t="s">
        <v>279</v>
      </c>
      <c r="AC818" s="11"/>
      <c r="AD818" s="70" t="s">
        <v>280</v>
      </c>
      <c r="AE818" s="24">
        <v>22</v>
      </c>
      <c r="AF818" s="24">
        <v>12</v>
      </c>
      <c r="AG818" s="24">
        <v>9</v>
      </c>
      <c r="AH818" s="24">
        <v>6</v>
      </c>
      <c r="AI818" s="24">
        <v>6</v>
      </c>
      <c r="AJ818" s="24"/>
      <c r="AK818" s="4"/>
      <c r="AL818" s="4"/>
      <c r="AM818" s="346">
        <v>4509.5</v>
      </c>
      <c r="AN818" s="346">
        <v>871.24</v>
      </c>
      <c r="AO818" s="346">
        <v>352.58</v>
      </c>
      <c r="AP818" s="346">
        <v>284.55</v>
      </c>
      <c r="AQ818" s="346">
        <v>562.57000000000005</v>
      </c>
      <c r="AR818" s="346"/>
      <c r="AS818" s="328"/>
      <c r="AT818" s="328"/>
      <c r="AU818" s="346">
        <v>204.977272727273</v>
      </c>
      <c r="AV818" s="346">
        <v>37.880000000000003</v>
      </c>
      <c r="AW818" s="346">
        <v>15.3295652173913</v>
      </c>
      <c r="AX818" s="346">
        <v>12.371739130434801</v>
      </c>
      <c r="AY818" s="346">
        <v>24.459565217391301</v>
      </c>
      <c r="AZ818" s="346"/>
      <c r="BA818" s="4"/>
    </row>
    <row r="819" spans="2:53">
      <c r="B819" s="11" t="s">
        <v>370</v>
      </c>
      <c r="C819" s="11"/>
      <c r="D819" s="70" t="s">
        <v>350</v>
      </c>
      <c r="E819" s="11">
        <v>1</v>
      </c>
      <c r="F819" s="11"/>
      <c r="G819" s="11"/>
      <c r="H819" s="11"/>
      <c r="I819" s="11"/>
      <c r="J819" s="11"/>
      <c r="M819" s="327">
        <v>224.25</v>
      </c>
      <c r="N819" s="344">
        <v>0</v>
      </c>
      <c r="O819" s="327">
        <v>0</v>
      </c>
      <c r="P819" s="327">
        <v>0</v>
      </c>
      <c r="Q819" s="327">
        <v>0</v>
      </c>
      <c r="R819" s="327"/>
      <c r="S819" s="328"/>
      <c r="T819" s="328"/>
      <c r="U819" s="327">
        <v>224.25</v>
      </c>
      <c r="V819" s="327">
        <v>0</v>
      </c>
      <c r="W819" s="327">
        <v>0</v>
      </c>
      <c r="X819" s="327">
        <v>0</v>
      </c>
      <c r="Y819" s="327">
        <v>0</v>
      </c>
      <c r="Z819" s="327"/>
      <c r="AA819" s="4"/>
      <c r="AB819" s="11" t="s">
        <v>252</v>
      </c>
      <c r="AC819" s="11"/>
      <c r="AD819" s="70" t="s">
        <v>253</v>
      </c>
      <c r="AE819" s="24">
        <v>40</v>
      </c>
      <c r="AF819" s="24">
        <v>22</v>
      </c>
      <c r="AG819" s="24">
        <v>13</v>
      </c>
      <c r="AH819" s="24">
        <v>12</v>
      </c>
      <c r="AI819" s="24">
        <v>11</v>
      </c>
      <c r="AJ819" s="24"/>
      <c r="AK819" s="4"/>
      <c r="AL819" s="4"/>
      <c r="AM819" s="346">
        <v>10105.719999999999</v>
      </c>
      <c r="AN819" s="346">
        <v>9258.85</v>
      </c>
      <c r="AO819" s="346">
        <v>1369.8</v>
      </c>
      <c r="AP819" s="346">
        <v>1435.97</v>
      </c>
      <c r="AQ819" s="346">
        <v>5487.5</v>
      </c>
      <c r="AR819" s="346"/>
      <c r="AS819" s="328"/>
      <c r="AT819" s="328"/>
      <c r="AU819" s="346">
        <v>246.480975609756</v>
      </c>
      <c r="AV819" s="346">
        <v>231.47125</v>
      </c>
      <c r="AW819" s="346">
        <v>33.409756097561001</v>
      </c>
      <c r="AX819" s="346">
        <v>35.023658536585401</v>
      </c>
      <c r="AY819" s="346">
        <v>130.65476190476201</v>
      </c>
      <c r="AZ819" s="346"/>
      <c r="BA819" s="4"/>
    </row>
    <row r="820" spans="2:53">
      <c r="B820" s="11" t="s">
        <v>370</v>
      </c>
      <c r="C820" s="11"/>
      <c r="D820" s="70" t="s">
        <v>371</v>
      </c>
      <c r="E820" s="11">
        <v>44</v>
      </c>
      <c r="F820" s="11">
        <v>27</v>
      </c>
      <c r="G820" s="11">
        <v>15</v>
      </c>
      <c r="H820" s="11">
        <v>12</v>
      </c>
      <c r="I820" s="11">
        <v>14</v>
      </c>
      <c r="J820" s="11"/>
      <c r="M820" s="327">
        <v>6312.04</v>
      </c>
      <c r="N820" s="344">
        <v>3641.68</v>
      </c>
      <c r="O820" s="327">
        <v>1429.76</v>
      </c>
      <c r="P820" s="327">
        <v>1400.67</v>
      </c>
      <c r="Q820" s="327">
        <v>3228.47</v>
      </c>
      <c r="R820" s="327"/>
      <c r="S820" s="328"/>
      <c r="T820" s="328"/>
      <c r="U820" s="327">
        <v>123.76549019607801</v>
      </c>
      <c r="V820" s="327">
        <v>71.405490196078404</v>
      </c>
      <c r="W820" s="327">
        <v>26.477037037037</v>
      </c>
      <c r="X820" s="327">
        <v>27.464117647058799</v>
      </c>
      <c r="Y820" s="327">
        <v>58.6994545454545</v>
      </c>
      <c r="Z820" s="327"/>
      <c r="AA820" s="4"/>
      <c r="AB820" s="11" t="s">
        <v>252</v>
      </c>
      <c r="AC820" s="11"/>
      <c r="AD820" s="70" t="s">
        <v>258</v>
      </c>
      <c r="AE820" s="24">
        <v>2</v>
      </c>
      <c r="AF820" s="24">
        <v>1</v>
      </c>
      <c r="AG820" s="24">
        <v>1</v>
      </c>
      <c r="AH820" s="24">
        <v>1</v>
      </c>
      <c r="AI820" s="24">
        <v>1</v>
      </c>
      <c r="AJ820" s="24"/>
      <c r="AK820" s="4"/>
      <c r="AL820" s="4"/>
      <c r="AM820" s="346">
        <v>11.07</v>
      </c>
      <c r="AN820" s="346">
        <v>0.74</v>
      </c>
      <c r="AO820" s="346">
        <v>0.82</v>
      </c>
      <c r="AP820" s="346">
        <v>0.98</v>
      </c>
      <c r="AQ820" s="346">
        <v>94.61</v>
      </c>
      <c r="AR820" s="346"/>
      <c r="AS820" s="328"/>
      <c r="AT820" s="328"/>
      <c r="AU820" s="346">
        <v>5.5350000000000001</v>
      </c>
      <c r="AV820" s="346">
        <v>0.37</v>
      </c>
      <c r="AW820" s="346">
        <v>0.41</v>
      </c>
      <c r="AX820" s="346">
        <v>0.49</v>
      </c>
      <c r="AY820" s="346">
        <v>47.305</v>
      </c>
      <c r="AZ820" s="346"/>
      <c r="BA820" s="4"/>
    </row>
    <row r="821" spans="2:53">
      <c r="B821" s="11" t="s">
        <v>607</v>
      </c>
      <c r="C821" s="11"/>
      <c r="D821" s="70" t="s">
        <v>427</v>
      </c>
      <c r="E821" s="11">
        <v>6</v>
      </c>
      <c r="F821" s="11">
        <v>6</v>
      </c>
      <c r="G821" s="11">
        <v>5</v>
      </c>
      <c r="H821" s="11">
        <v>3</v>
      </c>
      <c r="I821" s="11">
        <v>4</v>
      </c>
      <c r="J821" s="11"/>
      <c r="M821" s="327">
        <v>204.21</v>
      </c>
      <c r="N821" s="344">
        <v>151.13</v>
      </c>
      <c r="O821" s="327">
        <v>71.55</v>
      </c>
      <c r="P821" s="327">
        <v>70.13</v>
      </c>
      <c r="Q821" s="327">
        <v>386.91</v>
      </c>
      <c r="R821" s="327"/>
      <c r="S821" s="328"/>
      <c r="T821" s="328"/>
      <c r="U821" s="327">
        <v>34.034999999999997</v>
      </c>
      <c r="V821" s="327">
        <v>25.188333333333301</v>
      </c>
      <c r="W821" s="327">
        <v>11.925000000000001</v>
      </c>
      <c r="X821" s="327">
        <v>17.532499999999999</v>
      </c>
      <c r="Y821" s="327">
        <v>55.272857142857099</v>
      </c>
      <c r="Z821" s="327"/>
      <c r="AA821" s="4"/>
      <c r="AB821" s="11" t="s">
        <v>526</v>
      </c>
      <c r="AC821" s="11"/>
      <c r="AD821" s="70" t="s">
        <v>527</v>
      </c>
      <c r="AE821" s="24">
        <v>38</v>
      </c>
      <c r="AF821" s="24">
        <v>18</v>
      </c>
      <c r="AG821" s="24">
        <v>13</v>
      </c>
      <c r="AH821" s="24">
        <v>10</v>
      </c>
      <c r="AI821" s="24">
        <v>10</v>
      </c>
      <c r="AJ821" s="24"/>
      <c r="AK821" s="4"/>
      <c r="AL821" s="4"/>
      <c r="AM821" s="346">
        <v>6705.47</v>
      </c>
      <c r="AN821" s="346">
        <v>1849.8</v>
      </c>
      <c r="AO821" s="346">
        <v>1843.33</v>
      </c>
      <c r="AP821" s="346">
        <v>2374.4699999999998</v>
      </c>
      <c r="AQ821" s="346">
        <v>3090.93</v>
      </c>
      <c r="AR821" s="346"/>
      <c r="AS821" s="328"/>
      <c r="AT821" s="328"/>
      <c r="AU821" s="346">
        <v>176.459736842105</v>
      </c>
      <c r="AV821" s="346">
        <v>48.678947368420999</v>
      </c>
      <c r="AW821" s="346">
        <v>49.819729729729701</v>
      </c>
      <c r="AX821" s="346">
        <v>64.174864864864901</v>
      </c>
      <c r="AY821" s="346">
        <v>81.340263157894697</v>
      </c>
      <c r="AZ821" s="346"/>
      <c r="BA821" s="4"/>
    </row>
    <row r="822" spans="2:53">
      <c r="B822" s="11" t="s">
        <v>596</v>
      </c>
      <c r="C822" s="11"/>
      <c r="D822" s="70" t="s">
        <v>362</v>
      </c>
      <c r="E822" s="11">
        <v>65</v>
      </c>
      <c r="F822" s="11">
        <v>48</v>
      </c>
      <c r="G822" s="11">
        <v>30</v>
      </c>
      <c r="H822" s="11">
        <v>24</v>
      </c>
      <c r="I822" s="11">
        <v>23</v>
      </c>
      <c r="J822" s="11"/>
      <c r="M822" s="327">
        <v>3402.84</v>
      </c>
      <c r="N822" s="344">
        <v>2011.69</v>
      </c>
      <c r="O822" s="327">
        <v>864.19</v>
      </c>
      <c r="P822" s="327">
        <v>1274.8699999999999</v>
      </c>
      <c r="Q822" s="327">
        <v>4353.16</v>
      </c>
      <c r="R822" s="327"/>
      <c r="S822" s="328"/>
      <c r="T822" s="328"/>
      <c r="U822" s="327">
        <v>52.351384615384703</v>
      </c>
      <c r="V822" s="327">
        <v>31.9315873015873</v>
      </c>
      <c r="W822" s="327">
        <v>13.9385483870968</v>
      </c>
      <c r="X822" s="327">
        <v>20.562419354838699</v>
      </c>
      <c r="Y822" s="327">
        <v>71.363278688524602</v>
      </c>
      <c r="Z822" s="327"/>
      <c r="AA822" s="4"/>
      <c r="AB822" s="11" t="s">
        <v>256</v>
      </c>
      <c r="AC822" s="11"/>
      <c r="AD822" s="70" t="s">
        <v>255</v>
      </c>
      <c r="AE822" s="24">
        <v>18</v>
      </c>
      <c r="AF822" s="24">
        <v>5</v>
      </c>
      <c r="AG822" s="24">
        <v>4</v>
      </c>
      <c r="AH822" s="24">
        <v>1</v>
      </c>
      <c r="AI822" s="24"/>
      <c r="AJ822" s="24"/>
      <c r="AK822" s="4"/>
      <c r="AL822" s="4"/>
      <c r="AM822" s="346">
        <v>2391.9699999999998</v>
      </c>
      <c r="AN822" s="346">
        <v>910.58</v>
      </c>
      <c r="AO822" s="346">
        <v>114.65</v>
      </c>
      <c r="AP822" s="346">
        <v>10.07</v>
      </c>
      <c r="AQ822" s="346">
        <v>0</v>
      </c>
      <c r="AR822" s="346"/>
      <c r="AS822" s="328"/>
      <c r="AT822" s="328"/>
      <c r="AU822" s="346">
        <v>132.88722222222199</v>
      </c>
      <c r="AV822" s="346">
        <v>50.587777777777802</v>
      </c>
      <c r="AW822" s="346">
        <v>6.74411764705882</v>
      </c>
      <c r="AX822" s="346">
        <v>0.55944444444444397</v>
      </c>
      <c r="AY822" s="346">
        <v>0</v>
      </c>
      <c r="AZ822" s="346"/>
      <c r="BA822" s="4"/>
    </row>
    <row r="823" spans="2:53">
      <c r="B823" s="11" t="s">
        <v>372</v>
      </c>
      <c r="C823" s="11"/>
      <c r="D823" s="70" t="s">
        <v>373</v>
      </c>
      <c r="E823" s="11">
        <v>121</v>
      </c>
      <c r="F823" s="11">
        <v>67</v>
      </c>
      <c r="G823" s="11">
        <v>42</v>
      </c>
      <c r="H823" s="11">
        <v>25</v>
      </c>
      <c r="I823" s="11">
        <v>31</v>
      </c>
      <c r="J823" s="11"/>
      <c r="M823" s="327">
        <v>24993.67</v>
      </c>
      <c r="N823" s="344">
        <v>10083.31</v>
      </c>
      <c r="O823" s="327">
        <v>5133</v>
      </c>
      <c r="P823" s="327">
        <v>3308.67</v>
      </c>
      <c r="Q823" s="327">
        <v>8605.56</v>
      </c>
      <c r="R823" s="327"/>
      <c r="S823" s="328"/>
      <c r="T823" s="328"/>
      <c r="U823" s="327">
        <v>196.80055118110201</v>
      </c>
      <c r="V823" s="327">
        <v>83.333140495867795</v>
      </c>
      <c r="W823" s="327">
        <v>41.395161290322598</v>
      </c>
      <c r="X823" s="327">
        <v>26.682822580645201</v>
      </c>
      <c r="Y823" s="327">
        <v>65.193636363636401</v>
      </c>
      <c r="Z823" s="327"/>
      <c r="AA823" s="4"/>
      <c r="AB823" s="11" t="s">
        <v>376</v>
      </c>
      <c r="AC823" s="11"/>
      <c r="AD823" s="70" t="s">
        <v>377</v>
      </c>
      <c r="AE823" s="24">
        <v>40</v>
      </c>
      <c r="AF823" s="24">
        <v>15</v>
      </c>
      <c r="AG823" s="24">
        <v>11</v>
      </c>
      <c r="AH823" s="24">
        <v>5</v>
      </c>
      <c r="AI823" s="24">
        <v>4</v>
      </c>
      <c r="AJ823" s="24"/>
      <c r="AK823" s="4"/>
      <c r="AL823" s="4"/>
      <c r="AM823" s="346">
        <v>13915.11</v>
      </c>
      <c r="AN823" s="346">
        <v>2203.81</v>
      </c>
      <c r="AO823" s="346">
        <v>1264.73</v>
      </c>
      <c r="AP823" s="346">
        <v>336.92</v>
      </c>
      <c r="AQ823" s="346">
        <v>1226.03</v>
      </c>
      <c r="AR823" s="346"/>
      <c r="AS823" s="328"/>
      <c r="AT823" s="328"/>
      <c r="AU823" s="346">
        <v>339.39292682926799</v>
      </c>
      <c r="AV823" s="346">
        <v>57.994999999999997</v>
      </c>
      <c r="AW823" s="346">
        <v>32.428974358974401</v>
      </c>
      <c r="AX823" s="346">
        <v>8.8663157894736795</v>
      </c>
      <c r="AY823" s="346">
        <v>32.2639473684211</v>
      </c>
      <c r="AZ823" s="346"/>
      <c r="BA823" s="4"/>
    </row>
    <row r="824" spans="2:53">
      <c r="B824" s="11" t="s">
        <v>549</v>
      </c>
      <c r="C824" s="11"/>
      <c r="D824" s="70" t="s">
        <v>473</v>
      </c>
      <c r="E824" s="11">
        <v>33</v>
      </c>
      <c r="F824" s="11">
        <v>29</v>
      </c>
      <c r="G824" s="11">
        <v>17</v>
      </c>
      <c r="H824" s="11">
        <v>11</v>
      </c>
      <c r="I824" s="11">
        <v>15</v>
      </c>
      <c r="J824" s="11"/>
      <c r="M824" s="327">
        <v>5363.93</v>
      </c>
      <c r="N824" s="344">
        <v>5121.68</v>
      </c>
      <c r="O824" s="327">
        <v>4385.87</v>
      </c>
      <c r="P824" s="327">
        <v>1519.21</v>
      </c>
      <c r="Q824" s="327">
        <v>7665.56</v>
      </c>
      <c r="R824" s="327"/>
      <c r="S824" s="328"/>
      <c r="T824" s="328"/>
      <c r="U824" s="327">
        <v>144.971081081081</v>
      </c>
      <c r="V824" s="327">
        <v>102.4336</v>
      </c>
      <c r="W824" s="327">
        <v>81.219814814814796</v>
      </c>
      <c r="X824" s="327">
        <v>28.664339622641499</v>
      </c>
      <c r="Y824" s="327">
        <v>144.63320754717</v>
      </c>
      <c r="Z824" s="327"/>
      <c r="AA824" s="4"/>
      <c r="AB824" s="11" t="s">
        <v>482</v>
      </c>
      <c r="AC824" s="11"/>
      <c r="AD824" s="70" t="s">
        <v>483</v>
      </c>
      <c r="AE824" s="24">
        <v>3</v>
      </c>
      <c r="AF824" s="24">
        <v>3</v>
      </c>
      <c r="AG824" s="24">
        <v>3</v>
      </c>
      <c r="AH824" s="24">
        <v>3</v>
      </c>
      <c r="AI824" s="24">
        <v>3</v>
      </c>
      <c r="AJ824" s="24"/>
      <c r="AK824" s="4"/>
      <c r="AL824" s="4"/>
      <c r="AM824" s="346">
        <v>86.76</v>
      </c>
      <c r="AN824" s="346">
        <v>102.34</v>
      </c>
      <c r="AO824" s="346">
        <v>54.24</v>
      </c>
      <c r="AP824" s="346">
        <v>95.15</v>
      </c>
      <c r="AQ824" s="346">
        <v>1853.85</v>
      </c>
      <c r="AR824" s="346"/>
      <c r="AS824" s="328"/>
      <c r="AT824" s="328"/>
      <c r="AU824" s="346">
        <v>28.92</v>
      </c>
      <c r="AV824" s="346">
        <v>34.113333333333301</v>
      </c>
      <c r="AW824" s="346">
        <v>18.079999999999998</v>
      </c>
      <c r="AX824" s="346">
        <v>31.716666666666701</v>
      </c>
      <c r="AY824" s="346">
        <v>617.95000000000005</v>
      </c>
      <c r="AZ824" s="346"/>
      <c r="BA824" s="4"/>
    </row>
    <row r="825" spans="2:53">
      <c r="B825" s="11" t="s">
        <v>234</v>
      </c>
      <c r="C825" s="11"/>
      <c r="D825" s="70" t="s">
        <v>235</v>
      </c>
      <c r="E825" s="11">
        <v>68</v>
      </c>
      <c r="F825" s="11">
        <v>39</v>
      </c>
      <c r="G825" s="11">
        <v>26</v>
      </c>
      <c r="H825" s="11">
        <v>19</v>
      </c>
      <c r="I825" s="11">
        <v>17</v>
      </c>
      <c r="J825" s="11"/>
      <c r="M825" s="327">
        <v>8176.29</v>
      </c>
      <c r="N825" s="344">
        <v>4691.54</v>
      </c>
      <c r="O825" s="327">
        <v>1897.7</v>
      </c>
      <c r="P825" s="327">
        <v>1765.28</v>
      </c>
      <c r="Q825" s="327">
        <v>7393.09</v>
      </c>
      <c r="R825" s="327"/>
      <c r="S825" s="328"/>
      <c r="T825" s="328"/>
      <c r="U825" s="327">
        <v>113.55958333333299</v>
      </c>
      <c r="V825" s="327">
        <v>62.5538666666667</v>
      </c>
      <c r="W825" s="327">
        <v>25.302666666666699</v>
      </c>
      <c r="X825" s="327">
        <v>24.1819178082192</v>
      </c>
      <c r="Y825" s="327">
        <v>99.906621621621596</v>
      </c>
      <c r="Z825" s="327"/>
      <c r="AA825" s="4"/>
      <c r="AB825" s="11" t="s">
        <v>316</v>
      </c>
      <c r="AC825" s="11"/>
      <c r="AD825" s="70" t="s">
        <v>315</v>
      </c>
      <c r="AE825" s="24">
        <v>6</v>
      </c>
      <c r="AF825" s="24">
        <v>1</v>
      </c>
      <c r="AG825" s="24"/>
      <c r="AH825" s="24"/>
      <c r="AI825" s="24"/>
      <c r="AJ825" s="24"/>
      <c r="AK825" s="4"/>
      <c r="AL825" s="4"/>
      <c r="AM825" s="346">
        <v>678.55</v>
      </c>
      <c r="AN825" s="346">
        <v>99.89</v>
      </c>
      <c r="AO825" s="346">
        <v>0</v>
      </c>
      <c r="AP825" s="346">
        <v>0</v>
      </c>
      <c r="AQ825" s="346">
        <v>0</v>
      </c>
      <c r="AR825" s="346"/>
      <c r="AS825" s="328"/>
      <c r="AT825" s="328"/>
      <c r="AU825" s="346">
        <v>113.091666666667</v>
      </c>
      <c r="AV825" s="346">
        <v>16.648333333333301</v>
      </c>
      <c r="AW825" s="346">
        <v>0</v>
      </c>
      <c r="AX825" s="346">
        <v>0</v>
      </c>
      <c r="AY825" s="346">
        <v>0</v>
      </c>
      <c r="AZ825" s="346"/>
      <c r="BA825" s="4"/>
    </row>
    <row r="826" spans="2:53">
      <c r="B826" s="11" t="s">
        <v>234</v>
      </c>
      <c r="C826" s="11"/>
      <c r="D826" s="70" t="s">
        <v>302</v>
      </c>
      <c r="E826" s="11">
        <v>13</v>
      </c>
      <c r="F826" s="11">
        <v>10</v>
      </c>
      <c r="G826" s="11">
        <v>5</v>
      </c>
      <c r="H826" s="11">
        <v>3</v>
      </c>
      <c r="I826" s="11">
        <v>1</v>
      </c>
      <c r="J826" s="11"/>
      <c r="M826" s="327">
        <v>1605.76</v>
      </c>
      <c r="N826" s="344">
        <v>1092.19</v>
      </c>
      <c r="O826" s="327">
        <v>247.15</v>
      </c>
      <c r="P826" s="327">
        <v>108.44</v>
      </c>
      <c r="Q826" s="327">
        <v>279.76</v>
      </c>
      <c r="R826" s="327"/>
      <c r="S826" s="328"/>
      <c r="T826" s="328"/>
      <c r="U826" s="327">
        <v>123.52</v>
      </c>
      <c r="V826" s="327">
        <v>84.014615384615396</v>
      </c>
      <c r="W826" s="327">
        <v>19.0115384615385</v>
      </c>
      <c r="X826" s="327">
        <v>8.3415384615384607</v>
      </c>
      <c r="Y826" s="327">
        <v>21.52</v>
      </c>
      <c r="Z826" s="327"/>
      <c r="AA826" s="4"/>
      <c r="AB826" s="11" t="s">
        <v>486</v>
      </c>
      <c r="AC826" s="11"/>
      <c r="AD826" s="70" t="s">
        <v>485</v>
      </c>
      <c r="AE826" s="24">
        <v>77</v>
      </c>
      <c r="AF826" s="24">
        <v>42</v>
      </c>
      <c r="AG826" s="24">
        <v>23</v>
      </c>
      <c r="AH826" s="24">
        <v>13</v>
      </c>
      <c r="AI826" s="24">
        <v>10</v>
      </c>
      <c r="AJ826" s="24"/>
      <c r="AK826" s="4"/>
      <c r="AL826" s="4"/>
      <c r="AM826" s="346">
        <v>80485.11</v>
      </c>
      <c r="AN826" s="346">
        <v>12116.3</v>
      </c>
      <c r="AO826" s="346">
        <v>8893.64</v>
      </c>
      <c r="AP826" s="346">
        <v>3545.97</v>
      </c>
      <c r="AQ826" s="346">
        <v>4936.1899999999996</v>
      </c>
      <c r="AR826" s="346"/>
      <c r="AS826" s="328"/>
      <c r="AT826" s="328"/>
      <c r="AU826" s="346">
        <v>1006.0638750000001</v>
      </c>
      <c r="AV826" s="346">
        <v>157.35454545454601</v>
      </c>
      <c r="AW826" s="346">
        <v>111.1705</v>
      </c>
      <c r="AX826" s="346">
        <v>46.051558441558399</v>
      </c>
      <c r="AY826" s="346">
        <v>65.815866666666693</v>
      </c>
      <c r="AZ826" s="346"/>
      <c r="BA826" s="4"/>
    </row>
    <row r="827" spans="2:53">
      <c r="B827" s="11" t="s">
        <v>1253</v>
      </c>
      <c r="C827" s="11"/>
      <c r="D827" s="70" t="s">
        <v>517</v>
      </c>
      <c r="E827" s="11">
        <v>1</v>
      </c>
      <c r="F827" s="11">
        <v>1</v>
      </c>
      <c r="G827" s="11"/>
      <c r="H827" s="11"/>
      <c r="I827" s="11"/>
      <c r="J827" s="11"/>
      <c r="M827" s="327">
        <v>436.21</v>
      </c>
      <c r="N827" s="344">
        <v>2.84</v>
      </c>
      <c r="O827" s="327">
        <v>0</v>
      </c>
      <c r="P827" s="327">
        <v>0</v>
      </c>
      <c r="Q827" s="327"/>
      <c r="R827" s="327"/>
      <c r="S827" s="328"/>
      <c r="T827" s="328"/>
      <c r="U827" s="327">
        <v>436.21</v>
      </c>
      <c r="V827" s="327">
        <v>2.84</v>
      </c>
      <c r="W827" s="327">
        <v>0</v>
      </c>
      <c r="X827" s="327">
        <v>0</v>
      </c>
      <c r="Y827" s="327"/>
      <c r="Z827" s="327"/>
      <c r="AA827" s="4"/>
      <c r="AB827" s="11" t="s">
        <v>353</v>
      </c>
      <c r="AC827" s="11"/>
      <c r="AD827" s="70" t="s">
        <v>350</v>
      </c>
      <c r="AE827" s="24">
        <v>3</v>
      </c>
      <c r="AF827" s="24">
        <v>1</v>
      </c>
      <c r="AG827" s="24">
        <v>1</v>
      </c>
      <c r="AH827" s="24"/>
      <c r="AI827" s="24">
        <v>1</v>
      </c>
      <c r="AJ827" s="24"/>
      <c r="AK827" s="4"/>
      <c r="AL827" s="4"/>
      <c r="AM827" s="346">
        <v>780.02</v>
      </c>
      <c r="AN827" s="346">
        <v>28.68</v>
      </c>
      <c r="AO827" s="346">
        <v>53.87</v>
      </c>
      <c r="AP827" s="346">
        <v>0</v>
      </c>
      <c r="AQ827" s="346">
        <v>170.43</v>
      </c>
      <c r="AR827" s="346"/>
      <c r="AS827" s="328"/>
      <c r="AT827" s="328"/>
      <c r="AU827" s="346">
        <v>260.006666666667</v>
      </c>
      <c r="AV827" s="346">
        <v>9.56</v>
      </c>
      <c r="AW827" s="346">
        <v>17.956666666666699</v>
      </c>
      <c r="AX827" s="346">
        <v>0</v>
      </c>
      <c r="AY827" s="346">
        <v>56.81</v>
      </c>
      <c r="AZ827" s="346"/>
      <c r="BA827" s="4"/>
    </row>
    <row r="828" spans="2:53">
      <c r="B828" s="11" t="s">
        <v>241</v>
      </c>
      <c r="C828" s="11"/>
      <c r="D828" s="70" t="s">
        <v>237</v>
      </c>
      <c r="E828" s="11">
        <v>1046</v>
      </c>
      <c r="F828" s="11">
        <v>591</v>
      </c>
      <c r="G828" s="11">
        <v>423</v>
      </c>
      <c r="H828" s="11">
        <v>330</v>
      </c>
      <c r="I828" s="11">
        <v>356</v>
      </c>
      <c r="J828" s="11"/>
      <c r="M828" s="327">
        <v>142855.18</v>
      </c>
      <c r="N828" s="344">
        <v>70613.399999999994</v>
      </c>
      <c r="O828" s="327">
        <v>41716.879999999997</v>
      </c>
      <c r="P828" s="327">
        <v>35013.5</v>
      </c>
      <c r="Q828" s="327">
        <v>92899.41</v>
      </c>
      <c r="R828" s="327"/>
      <c r="S828" s="328"/>
      <c r="T828" s="328"/>
      <c r="U828" s="327">
        <v>120.45124789207399</v>
      </c>
      <c r="V828" s="327">
        <v>61.349609035621199</v>
      </c>
      <c r="W828" s="327">
        <v>36.4021640488656</v>
      </c>
      <c r="X828" s="327">
        <v>31.3460161145927</v>
      </c>
      <c r="Y828" s="327">
        <v>80.085698275862001</v>
      </c>
      <c r="Z828" s="327"/>
      <c r="AA828" s="4"/>
      <c r="AB828" s="11" t="s">
        <v>398</v>
      </c>
      <c r="AC828" s="11"/>
      <c r="AD828" s="70" t="s">
        <v>391</v>
      </c>
      <c r="AE828" s="24">
        <v>1</v>
      </c>
      <c r="AF828" s="24"/>
      <c r="AG828" s="24"/>
      <c r="AH828" s="24"/>
      <c r="AI828" s="24"/>
      <c r="AJ828" s="24"/>
      <c r="AK828" s="4"/>
      <c r="AL828" s="4"/>
      <c r="AM828" s="346">
        <v>1170.99</v>
      </c>
      <c r="AN828" s="346">
        <v>0</v>
      </c>
      <c r="AO828" s="346">
        <v>0</v>
      </c>
      <c r="AP828" s="346">
        <v>0</v>
      </c>
      <c r="AQ828" s="346">
        <v>0</v>
      </c>
      <c r="AR828" s="346"/>
      <c r="AS828" s="328"/>
      <c r="AT828" s="328"/>
      <c r="AU828" s="346">
        <v>1170.99</v>
      </c>
      <c r="AV828" s="346">
        <v>0</v>
      </c>
      <c r="AW828" s="346">
        <v>0</v>
      </c>
      <c r="AX828" s="346">
        <v>0</v>
      </c>
      <c r="AY828" s="346">
        <v>0</v>
      </c>
      <c r="AZ828" s="346"/>
      <c r="BA828" s="4"/>
    </row>
    <row r="829" spans="2:53">
      <c r="B829" s="11" t="s">
        <v>568</v>
      </c>
      <c r="C829" s="11"/>
      <c r="D829" s="70" t="s">
        <v>569</v>
      </c>
      <c r="E829" s="11">
        <v>32</v>
      </c>
      <c r="F829" s="11">
        <v>20</v>
      </c>
      <c r="G829" s="11">
        <v>10</v>
      </c>
      <c r="H829" s="11">
        <v>8</v>
      </c>
      <c r="I829" s="11">
        <v>10</v>
      </c>
      <c r="J829" s="11"/>
      <c r="M829" s="327">
        <v>5674.08</v>
      </c>
      <c r="N829" s="344">
        <v>2631.3</v>
      </c>
      <c r="O829" s="327">
        <v>3997.38</v>
      </c>
      <c r="P829" s="327">
        <v>584.45000000000005</v>
      </c>
      <c r="Q829" s="327">
        <v>3751.22</v>
      </c>
      <c r="R829" s="327"/>
      <c r="S829" s="328"/>
      <c r="T829" s="328"/>
      <c r="U829" s="327">
        <v>153.35351351351301</v>
      </c>
      <c r="V829" s="327">
        <v>75.180000000000007</v>
      </c>
      <c r="W829" s="327">
        <v>121.132727272727</v>
      </c>
      <c r="X829" s="327">
        <v>18.264062500000001</v>
      </c>
      <c r="Y829" s="327">
        <v>104.20055555555599</v>
      </c>
      <c r="Z829" s="327"/>
      <c r="AA829" s="4"/>
      <c r="AB829" s="11" t="s">
        <v>398</v>
      </c>
      <c r="AC829" s="11"/>
      <c r="AD829" s="70" t="s">
        <v>395</v>
      </c>
      <c r="AE829" s="24">
        <v>24</v>
      </c>
      <c r="AF829" s="24">
        <v>10</v>
      </c>
      <c r="AG829" s="24">
        <v>7</v>
      </c>
      <c r="AH829" s="24">
        <v>3</v>
      </c>
      <c r="AI829" s="24">
        <v>4</v>
      </c>
      <c r="AJ829" s="24"/>
      <c r="AK829" s="4"/>
      <c r="AL829" s="4"/>
      <c r="AM829" s="346">
        <v>104285.29</v>
      </c>
      <c r="AN829" s="346">
        <v>24981.54</v>
      </c>
      <c r="AO829" s="346">
        <v>936.38</v>
      </c>
      <c r="AP829" s="346">
        <v>81.739999999999995</v>
      </c>
      <c r="AQ829" s="346">
        <v>507.25</v>
      </c>
      <c r="AR829" s="346"/>
      <c r="AS829" s="328"/>
      <c r="AT829" s="328"/>
      <c r="AU829" s="346">
        <v>4345.2204166666697</v>
      </c>
      <c r="AV829" s="346">
        <v>1189.5971428571399</v>
      </c>
      <c r="AW829" s="346">
        <v>40.7121739130435</v>
      </c>
      <c r="AX829" s="346">
        <v>3.7154545454545498</v>
      </c>
      <c r="AY829" s="346">
        <v>24.154761904761902</v>
      </c>
      <c r="AZ829" s="346"/>
      <c r="BA829" s="4"/>
    </row>
    <row r="830" spans="2:53">
      <c r="B830" s="11" t="s">
        <v>503</v>
      </c>
      <c r="C830" s="11"/>
      <c r="D830" s="70" t="s">
        <v>504</v>
      </c>
      <c r="E830" s="11">
        <v>5</v>
      </c>
      <c r="F830" s="11">
        <v>4</v>
      </c>
      <c r="G830" s="11">
        <v>2</v>
      </c>
      <c r="H830" s="11">
        <v>1</v>
      </c>
      <c r="I830" s="11">
        <v>2</v>
      </c>
      <c r="J830" s="11"/>
      <c r="M830" s="327">
        <v>450.3</v>
      </c>
      <c r="N830" s="344">
        <v>316.39999999999998</v>
      </c>
      <c r="O830" s="327">
        <v>249.26</v>
      </c>
      <c r="P830" s="327">
        <v>175.72</v>
      </c>
      <c r="Q830" s="327">
        <v>333.33</v>
      </c>
      <c r="R830" s="327"/>
      <c r="S830" s="328"/>
      <c r="T830" s="328"/>
      <c r="U830" s="327">
        <v>56.287500000000001</v>
      </c>
      <c r="V830" s="327">
        <v>39.549999999999997</v>
      </c>
      <c r="W830" s="327">
        <v>31.157499999999999</v>
      </c>
      <c r="X830" s="327">
        <v>21.965</v>
      </c>
      <c r="Y830" s="327">
        <v>41.666249999999998</v>
      </c>
      <c r="Z830" s="327"/>
      <c r="AA830" s="4"/>
      <c r="AB830" s="11" t="s">
        <v>571</v>
      </c>
      <c r="AC830" s="11"/>
      <c r="AD830" s="70" t="s">
        <v>572</v>
      </c>
      <c r="AE830" s="24">
        <v>3</v>
      </c>
      <c r="AF830" s="24">
        <v>3</v>
      </c>
      <c r="AG830" s="24">
        <v>3</v>
      </c>
      <c r="AH830" s="24">
        <v>1</v>
      </c>
      <c r="AI830" s="24">
        <v>2</v>
      </c>
      <c r="AJ830" s="24"/>
      <c r="AK830" s="4"/>
      <c r="AL830" s="4"/>
      <c r="AM830" s="346">
        <v>148.02000000000001</v>
      </c>
      <c r="AN830" s="346">
        <v>134.65</v>
      </c>
      <c r="AO830" s="346">
        <v>152.72</v>
      </c>
      <c r="AP830" s="346">
        <v>107.52</v>
      </c>
      <c r="AQ830" s="346">
        <v>2606.6</v>
      </c>
      <c r="AR830" s="346"/>
      <c r="AS830" s="328"/>
      <c r="AT830" s="328"/>
      <c r="AU830" s="346">
        <v>49.34</v>
      </c>
      <c r="AV830" s="346">
        <v>44.883333333333297</v>
      </c>
      <c r="AW830" s="346">
        <v>50.906666666666702</v>
      </c>
      <c r="AX830" s="346">
        <v>35.840000000000003</v>
      </c>
      <c r="AY830" s="346">
        <v>868.86666666666702</v>
      </c>
      <c r="AZ830" s="346"/>
      <c r="BA830" s="4"/>
    </row>
    <row r="831" spans="2:53">
      <c r="B831" s="11" t="s">
        <v>536</v>
      </c>
      <c r="C831" s="11"/>
      <c r="D831" s="70" t="s">
        <v>537</v>
      </c>
      <c r="E831" s="11">
        <v>30</v>
      </c>
      <c r="F831" s="11">
        <v>16</v>
      </c>
      <c r="G831" s="11">
        <v>9</v>
      </c>
      <c r="H831" s="11">
        <v>6</v>
      </c>
      <c r="I831" s="11">
        <v>6</v>
      </c>
      <c r="J831" s="11"/>
      <c r="M831" s="327">
        <v>5299.52</v>
      </c>
      <c r="N831" s="344">
        <v>2404.0300000000002</v>
      </c>
      <c r="O831" s="327">
        <v>1775.1</v>
      </c>
      <c r="P831" s="327">
        <v>1036.8800000000001</v>
      </c>
      <c r="Q831" s="327">
        <v>2398.27</v>
      </c>
      <c r="R831" s="327"/>
      <c r="S831" s="328"/>
      <c r="T831" s="328"/>
      <c r="U831" s="327">
        <v>160.59151515151501</v>
      </c>
      <c r="V831" s="327">
        <v>70.706764705882307</v>
      </c>
      <c r="W831" s="327">
        <v>53.790909090909103</v>
      </c>
      <c r="X831" s="327">
        <v>30.496470588235301</v>
      </c>
      <c r="Y831" s="327">
        <v>72.674848484848496</v>
      </c>
      <c r="Z831" s="327"/>
      <c r="AA831" s="4"/>
      <c r="AB831" s="11" t="s">
        <v>257</v>
      </c>
      <c r="AC831" s="11"/>
      <c r="AD831" s="70" t="s">
        <v>258</v>
      </c>
      <c r="AE831" s="24">
        <v>20</v>
      </c>
      <c r="AF831" s="24">
        <v>15</v>
      </c>
      <c r="AG831" s="24">
        <v>6</v>
      </c>
      <c r="AH831" s="24">
        <v>5</v>
      </c>
      <c r="AI831" s="24">
        <v>4</v>
      </c>
      <c r="AJ831" s="24"/>
      <c r="AK831" s="4"/>
      <c r="AL831" s="4"/>
      <c r="AM831" s="346">
        <v>2819.21</v>
      </c>
      <c r="AN831" s="346">
        <v>1092.8599999999999</v>
      </c>
      <c r="AO831" s="346">
        <v>581.66</v>
      </c>
      <c r="AP831" s="346">
        <v>160.05000000000001</v>
      </c>
      <c r="AQ831" s="346">
        <v>1712.23</v>
      </c>
      <c r="AR831" s="346"/>
      <c r="AS831" s="328"/>
      <c r="AT831" s="328"/>
      <c r="AU831" s="346">
        <v>140.9605</v>
      </c>
      <c r="AV831" s="346">
        <v>54.643000000000001</v>
      </c>
      <c r="AW831" s="346">
        <v>30.613684210526301</v>
      </c>
      <c r="AX831" s="346">
        <v>8.4236842105263108</v>
      </c>
      <c r="AY831" s="346">
        <v>81.534761904761893</v>
      </c>
      <c r="AZ831" s="346"/>
      <c r="BA831" s="4"/>
    </row>
    <row r="832" spans="2:53">
      <c r="B832" s="11" t="s">
        <v>1232</v>
      </c>
      <c r="C832" s="11"/>
      <c r="D832" s="70" t="s">
        <v>199</v>
      </c>
      <c r="E832" s="11">
        <v>31</v>
      </c>
      <c r="F832" s="11">
        <v>14</v>
      </c>
      <c r="G832" s="11">
        <v>8</v>
      </c>
      <c r="H832" s="11">
        <v>5</v>
      </c>
      <c r="I832" s="11">
        <v>2</v>
      </c>
      <c r="J832" s="11"/>
      <c r="M832" s="327">
        <v>2260.02</v>
      </c>
      <c r="N832" s="344">
        <v>926.58</v>
      </c>
      <c r="O832" s="327">
        <v>345.15</v>
      </c>
      <c r="P832" s="327">
        <v>201.28</v>
      </c>
      <c r="Q832" s="327">
        <v>130.74</v>
      </c>
      <c r="R832" s="327"/>
      <c r="S832" s="328"/>
      <c r="T832" s="328"/>
      <c r="U832" s="327">
        <v>72.903870967741994</v>
      </c>
      <c r="V832" s="327">
        <v>34.317777777777799</v>
      </c>
      <c r="W832" s="327">
        <v>12.783333333333299</v>
      </c>
      <c r="X832" s="327">
        <v>7.7415384615384601</v>
      </c>
      <c r="Y832" s="327">
        <v>5.0284615384615403</v>
      </c>
      <c r="Z832" s="327"/>
      <c r="AA832" s="4"/>
      <c r="AB832" s="11" t="s">
        <v>491</v>
      </c>
      <c r="AC832" s="11"/>
      <c r="AD832" s="70" t="s">
        <v>489</v>
      </c>
      <c r="AE832" s="24">
        <v>281</v>
      </c>
      <c r="AF832" s="24">
        <v>98</v>
      </c>
      <c r="AG832" s="24">
        <v>56</v>
      </c>
      <c r="AH832" s="24">
        <v>42</v>
      </c>
      <c r="AI832" s="24">
        <v>41</v>
      </c>
      <c r="AJ832" s="24"/>
      <c r="AK832" s="4"/>
      <c r="AL832" s="4"/>
      <c r="AM832" s="346">
        <v>140108.72</v>
      </c>
      <c r="AN832" s="346">
        <v>10010.33</v>
      </c>
      <c r="AO832" s="346">
        <v>4369.1899999999996</v>
      </c>
      <c r="AP832" s="346">
        <v>2321.4899999999998</v>
      </c>
      <c r="AQ832" s="346">
        <v>15067.69</v>
      </c>
      <c r="AR832" s="346"/>
      <c r="AS832" s="328"/>
      <c r="AT832" s="328"/>
      <c r="AU832" s="346">
        <v>489.89062937062897</v>
      </c>
      <c r="AV832" s="346">
        <v>35.879318996415797</v>
      </c>
      <c r="AW832" s="346">
        <v>15.660179211469501</v>
      </c>
      <c r="AX832" s="346">
        <v>8.5348897058823496</v>
      </c>
      <c r="AY832" s="346">
        <v>53.813178571428601</v>
      </c>
      <c r="AZ832" s="346"/>
      <c r="BA832" s="4"/>
    </row>
    <row r="833" spans="2:53">
      <c r="B833" s="11" t="s">
        <v>474</v>
      </c>
      <c r="C833" s="11"/>
      <c r="D833" s="70" t="s">
        <v>475</v>
      </c>
      <c r="E833" s="11">
        <v>32</v>
      </c>
      <c r="F833" s="11">
        <v>22</v>
      </c>
      <c r="G833" s="11">
        <v>14</v>
      </c>
      <c r="H833" s="11">
        <v>11</v>
      </c>
      <c r="I833" s="11">
        <v>14</v>
      </c>
      <c r="J833" s="11"/>
      <c r="M833" s="327">
        <v>4693</v>
      </c>
      <c r="N833" s="344">
        <v>3786.82</v>
      </c>
      <c r="O833" s="327">
        <v>1354.15</v>
      </c>
      <c r="P833" s="327">
        <v>1277.02</v>
      </c>
      <c r="Q833" s="327">
        <v>4911.75</v>
      </c>
      <c r="R833" s="327"/>
      <c r="S833" s="328"/>
      <c r="T833" s="328"/>
      <c r="U833" s="327">
        <v>117.325</v>
      </c>
      <c r="V833" s="327">
        <v>94.670500000000004</v>
      </c>
      <c r="W833" s="327">
        <v>34.721794871794899</v>
      </c>
      <c r="X833" s="327">
        <v>32.744102564102597</v>
      </c>
      <c r="Y833" s="327">
        <v>122.79375</v>
      </c>
      <c r="Z833" s="327"/>
      <c r="AA833" s="4"/>
      <c r="AB833" s="11" t="s">
        <v>493</v>
      </c>
      <c r="AC833" s="11"/>
      <c r="AD833" s="70" t="s">
        <v>494</v>
      </c>
      <c r="AE833" s="24">
        <v>1</v>
      </c>
      <c r="AF833" s="24">
        <v>1</v>
      </c>
      <c r="AG833" s="24"/>
      <c r="AH833" s="24"/>
      <c r="AI833" s="24"/>
      <c r="AJ833" s="24"/>
      <c r="AK833" s="4"/>
      <c r="AL833" s="4"/>
      <c r="AM833" s="346">
        <v>19.3</v>
      </c>
      <c r="AN833" s="346">
        <v>6.97</v>
      </c>
      <c r="AO833" s="346">
        <v>0</v>
      </c>
      <c r="AP833" s="346">
        <v>0</v>
      </c>
      <c r="AQ833" s="346">
        <v>0</v>
      </c>
      <c r="AR833" s="346"/>
      <c r="AS833" s="328"/>
      <c r="AT833" s="328"/>
      <c r="AU833" s="346">
        <v>19.3</v>
      </c>
      <c r="AV833" s="346">
        <v>6.97</v>
      </c>
      <c r="AW833" s="346">
        <v>0</v>
      </c>
      <c r="AX833" s="346">
        <v>0</v>
      </c>
      <c r="AY833" s="346">
        <v>0</v>
      </c>
      <c r="AZ833" s="346"/>
      <c r="BA833" s="4"/>
    </row>
    <row r="834" spans="2:53">
      <c r="B834" s="11" t="s">
        <v>290</v>
      </c>
      <c r="C834" s="11"/>
      <c r="D834" s="70" t="s">
        <v>291</v>
      </c>
      <c r="E834" s="11">
        <v>45</v>
      </c>
      <c r="F834" s="11">
        <v>39</v>
      </c>
      <c r="G834" s="11">
        <v>33</v>
      </c>
      <c r="H834" s="11">
        <v>31</v>
      </c>
      <c r="I834" s="11">
        <v>25</v>
      </c>
      <c r="J834" s="11"/>
      <c r="M834" s="327">
        <v>4542.1000000000004</v>
      </c>
      <c r="N834" s="344">
        <v>1828.79</v>
      </c>
      <c r="O834" s="327">
        <v>2288.7600000000002</v>
      </c>
      <c r="P834" s="327">
        <v>1917.86</v>
      </c>
      <c r="Q834" s="327">
        <v>4669.1099999999997</v>
      </c>
      <c r="R834" s="327"/>
      <c r="S834" s="328"/>
      <c r="T834" s="328"/>
      <c r="U834" s="327">
        <v>89.060784313725506</v>
      </c>
      <c r="V834" s="327">
        <v>35.8586274509804</v>
      </c>
      <c r="W834" s="327">
        <v>45.775199999999998</v>
      </c>
      <c r="X834" s="327">
        <v>38.357199999999999</v>
      </c>
      <c r="Y834" s="327">
        <v>91.551176470588203</v>
      </c>
      <c r="Z834" s="327"/>
      <c r="AA834" s="4"/>
      <c r="AB834" s="11" t="s">
        <v>497</v>
      </c>
      <c r="AC834" s="11"/>
      <c r="AD834" s="70" t="s">
        <v>496</v>
      </c>
      <c r="AE834" s="24">
        <v>6</v>
      </c>
      <c r="AF834" s="24">
        <v>7</v>
      </c>
      <c r="AG834" s="24">
        <v>5</v>
      </c>
      <c r="AH834" s="24">
        <v>3</v>
      </c>
      <c r="AI834" s="24">
        <v>6</v>
      </c>
      <c r="AJ834" s="24"/>
      <c r="AK834" s="4"/>
      <c r="AL834" s="4"/>
      <c r="AM834" s="346">
        <v>73.540000000000006</v>
      </c>
      <c r="AN834" s="346">
        <v>1030.04</v>
      </c>
      <c r="AO834" s="346">
        <v>591.54</v>
      </c>
      <c r="AP834" s="346">
        <v>128.19</v>
      </c>
      <c r="AQ834" s="346">
        <v>1098.6500000000001</v>
      </c>
      <c r="AR834" s="346"/>
      <c r="AS834" s="328"/>
      <c r="AT834" s="328"/>
      <c r="AU834" s="346">
        <v>12.2566666666667</v>
      </c>
      <c r="AV834" s="346">
        <v>93.64</v>
      </c>
      <c r="AW834" s="346">
        <v>59.154000000000003</v>
      </c>
      <c r="AX834" s="346">
        <v>11.6536363636364</v>
      </c>
      <c r="AY834" s="346">
        <v>91.554166666666703</v>
      </c>
      <c r="AZ834" s="346"/>
      <c r="BA834" s="4"/>
    </row>
    <row r="835" spans="2:53">
      <c r="B835" s="11" t="s">
        <v>648</v>
      </c>
      <c r="C835" s="11"/>
      <c r="D835" s="70" t="s">
        <v>199</v>
      </c>
      <c r="E835" s="11">
        <v>12</v>
      </c>
      <c r="F835" s="11">
        <v>3</v>
      </c>
      <c r="G835" s="11">
        <v>2</v>
      </c>
      <c r="H835" s="11">
        <v>2</v>
      </c>
      <c r="I835" s="11">
        <v>1</v>
      </c>
      <c r="J835" s="11"/>
      <c r="M835" s="327">
        <v>630.88</v>
      </c>
      <c r="N835" s="344">
        <v>402.01</v>
      </c>
      <c r="O835" s="327">
        <v>287.66000000000003</v>
      </c>
      <c r="P835" s="327">
        <v>157.71</v>
      </c>
      <c r="Q835" s="327">
        <v>133.84</v>
      </c>
      <c r="R835" s="327"/>
      <c r="S835" s="328"/>
      <c r="T835" s="328"/>
      <c r="U835" s="327">
        <v>52.573333333333302</v>
      </c>
      <c r="V835" s="327">
        <v>33.500833333333297</v>
      </c>
      <c r="W835" s="327">
        <v>23.9716666666667</v>
      </c>
      <c r="X835" s="327">
        <v>13.1425</v>
      </c>
      <c r="Y835" s="327">
        <v>12.167272727272699</v>
      </c>
      <c r="Z835" s="327"/>
      <c r="AA835" s="4"/>
      <c r="AB835" s="11" t="s">
        <v>551</v>
      </c>
      <c r="AC835" s="11"/>
      <c r="AD835" s="70" t="s">
        <v>485</v>
      </c>
      <c r="AE835" s="24">
        <v>1</v>
      </c>
      <c r="AF835" s="24">
        <v>1</v>
      </c>
      <c r="AG835" s="24"/>
      <c r="AH835" s="24">
        <v>1</v>
      </c>
      <c r="AI835" s="24">
        <v>1</v>
      </c>
      <c r="AJ835" s="24"/>
      <c r="AK835" s="4"/>
      <c r="AL835" s="4"/>
      <c r="AM835" s="346">
        <v>9.0399999999999991</v>
      </c>
      <c r="AN835" s="346">
        <v>18.82</v>
      </c>
      <c r="AO835" s="346">
        <v>0</v>
      </c>
      <c r="AP835" s="346">
        <v>8.48</v>
      </c>
      <c r="AQ835" s="346">
        <v>451.91</v>
      </c>
      <c r="AR835" s="346"/>
      <c r="AS835" s="328"/>
      <c r="AT835" s="328"/>
      <c r="AU835" s="346">
        <v>9.0399999999999991</v>
      </c>
      <c r="AV835" s="346">
        <v>18.82</v>
      </c>
      <c r="AW835" s="346">
        <v>0</v>
      </c>
      <c r="AX835" s="346">
        <v>8.48</v>
      </c>
      <c r="AY835" s="346">
        <v>451.91</v>
      </c>
      <c r="AZ835" s="346"/>
      <c r="BA835" s="4"/>
    </row>
    <row r="836" spans="2:53">
      <c r="B836" s="11" t="s">
        <v>579</v>
      </c>
      <c r="C836" s="11"/>
      <c r="D836" s="70" t="s">
        <v>284</v>
      </c>
      <c r="E836" s="11">
        <v>2</v>
      </c>
      <c r="F836" s="11">
        <v>2</v>
      </c>
      <c r="G836" s="11">
        <v>1</v>
      </c>
      <c r="H836" s="11">
        <v>3</v>
      </c>
      <c r="I836" s="11">
        <v>3</v>
      </c>
      <c r="J836" s="11"/>
      <c r="M836" s="327">
        <v>196.17</v>
      </c>
      <c r="N836" s="344">
        <v>114.26</v>
      </c>
      <c r="O836" s="327">
        <v>68.489999999999995</v>
      </c>
      <c r="P836" s="327">
        <v>619.99</v>
      </c>
      <c r="Q836" s="327">
        <v>1116.68</v>
      </c>
      <c r="R836" s="327"/>
      <c r="S836" s="328"/>
      <c r="T836" s="328"/>
      <c r="U836" s="327">
        <v>98.084999999999994</v>
      </c>
      <c r="V836" s="327">
        <v>38.086666666666702</v>
      </c>
      <c r="W836" s="327">
        <v>17.122499999999999</v>
      </c>
      <c r="X836" s="327">
        <v>154.9975</v>
      </c>
      <c r="Y836" s="327">
        <v>279.17</v>
      </c>
      <c r="Z836" s="327"/>
      <c r="AA836" s="4"/>
      <c r="AB836" s="11" t="s">
        <v>551</v>
      </c>
      <c r="AC836" s="11"/>
      <c r="AD836" s="70" t="s">
        <v>499</v>
      </c>
      <c r="AE836" s="24">
        <v>12</v>
      </c>
      <c r="AF836" s="24">
        <v>6</v>
      </c>
      <c r="AG836" s="24"/>
      <c r="AH836" s="24">
        <v>1</v>
      </c>
      <c r="AI836" s="24">
        <v>2</v>
      </c>
      <c r="AJ836" s="24"/>
      <c r="AK836" s="4"/>
      <c r="AL836" s="4"/>
      <c r="AM836" s="346">
        <v>2887.47</v>
      </c>
      <c r="AN836" s="346">
        <v>868.76</v>
      </c>
      <c r="AO836" s="346">
        <v>0</v>
      </c>
      <c r="AP836" s="346">
        <v>73.89</v>
      </c>
      <c r="AQ836" s="346">
        <v>332.5</v>
      </c>
      <c r="AR836" s="346"/>
      <c r="AS836" s="328"/>
      <c r="AT836" s="328"/>
      <c r="AU836" s="346">
        <v>222.11307692307699</v>
      </c>
      <c r="AV836" s="346">
        <v>62.054285714285697</v>
      </c>
      <c r="AW836" s="346">
        <v>0</v>
      </c>
      <c r="AX836" s="346">
        <v>5.2778571428571404</v>
      </c>
      <c r="AY836" s="346">
        <v>22.1666666666667</v>
      </c>
      <c r="AZ836" s="346"/>
      <c r="BA836" s="4"/>
    </row>
    <row r="837" spans="2:53">
      <c r="B837" s="11" t="s">
        <v>303</v>
      </c>
      <c r="C837" s="11"/>
      <c r="D837" s="70" t="s">
        <v>302</v>
      </c>
      <c r="E837" s="11">
        <v>206</v>
      </c>
      <c r="F837" s="11">
        <v>112</v>
      </c>
      <c r="G837" s="11">
        <v>70</v>
      </c>
      <c r="H837" s="11">
        <v>46</v>
      </c>
      <c r="I837" s="11">
        <v>52</v>
      </c>
      <c r="J837" s="11"/>
      <c r="M837" s="327">
        <v>36275.620000000003</v>
      </c>
      <c r="N837" s="344">
        <v>19177.64</v>
      </c>
      <c r="O837" s="327">
        <v>10370.379999999999</v>
      </c>
      <c r="P837" s="327">
        <v>6961.37</v>
      </c>
      <c r="Q837" s="327">
        <v>15475.21</v>
      </c>
      <c r="R837" s="327"/>
      <c r="S837" s="328"/>
      <c r="T837" s="328"/>
      <c r="U837" s="327">
        <v>153.71025423728801</v>
      </c>
      <c r="V837" s="327">
        <v>83.745152838427998</v>
      </c>
      <c r="W837" s="327">
        <v>45.285502183406102</v>
      </c>
      <c r="X837" s="327">
        <v>31.357522522522501</v>
      </c>
      <c r="Y837" s="327">
        <v>66.992251082251101</v>
      </c>
      <c r="Z837" s="327"/>
      <c r="AA837" s="4"/>
      <c r="AB837" s="11" t="s">
        <v>502</v>
      </c>
      <c r="AC837" s="11"/>
      <c r="AD837" s="70" t="s">
        <v>501</v>
      </c>
      <c r="AE837" s="24">
        <v>15</v>
      </c>
      <c r="AF837" s="24">
        <v>11</v>
      </c>
      <c r="AG837" s="24">
        <v>5</v>
      </c>
      <c r="AH837" s="24">
        <v>3</v>
      </c>
      <c r="AI837" s="24">
        <v>4</v>
      </c>
      <c r="AJ837" s="24"/>
      <c r="AK837" s="4"/>
      <c r="AL837" s="4"/>
      <c r="AM837" s="346">
        <v>1490.59</v>
      </c>
      <c r="AN837" s="346">
        <v>418.12</v>
      </c>
      <c r="AO837" s="346">
        <v>94.28</v>
      </c>
      <c r="AP837" s="346">
        <v>73.69</v>
      </c>
      <c r="AQ837" s="346">
        <v>1286.57</v>
      </c>
      <c r="AR837" s="346"/>
      <c r="AS837" s="328"/>
      <c r="AT837" s="328"/>
      <c r="AU837" s="346">
        <v>99.372666666666703</v>
      </c>
      <c r="AV837" s="346">
        <v>27.874666666666698</v>
      </c>
      <c r="AW837" s="346">
        <v>6.2853333333333303</v>
      </c>
      <c r="AX837" s="346">
        <v>4.9126666666666701</v>
      </c>
      <c r="AY837" s="346">
        <v>80.410624999999996</v>
      </c>
      <c r="AZ837" s="346"/>
      <c r="BA837" s="4"/>
    </row>
    <row r="838" spans="2:53">
      <c r="B838" s="11" t="s">
        <v>580</v>
      </c>
      <c r="C838" s="11"/>
      <c r="D838" s="70" t="s">
        <v>284</v>
      </c>
      <c r="E838" s="11">
        <v>5</v>
      </c>
      <c r="F838" s="11">
        <v>4</v>
      </c>
      <c r="G838" s="11">
        <v>2</v>
      </c>
      <c r="H838" s="11">
        <v>3</v>
      </c>
      <c r="I838" s="11">
        <v>3</v>
      </c>
      <c r="J838" s="11"/>
      <c r="M838" s="327">
        <v>342.5</v>
      </c>
      <c r="N838" s="344">
        <v>401.53</v>
      </c>
      <c r="O838" s="327">
        <v>133.05000000000001</v>
      </c>
      <c r="P838" s="327">
        <v>413.59</v>
      </c>
      <c r="Q838" s="327">
        <v>1486.41</v>
      </c>
      <c r="R838" s="327"/>
      <c r="S838" s="328"/>
      <c r="T838" s="328"/>
      <c r="U838" s="327">
        <v>68.5</v>
      </c>
      <c r="V838" s="327">
        <v>66.921666666666695</v>
      </c>
      <c r="W838" s="327">
        <v>22.175000000000001</v>
      </c>
      <c r="X838" s="327">
        <v>68.9316666666667</v>
      </c>
      <c r="Y838" s="327">
        <v>247.73500000000001</v>
      </c>
      <c r="Z838" s="327"/>
      <c r="AA838" s="4"/>
      <c r="AB838" s="11" t="s">
        <v>538</v>
      </c>
      <c r="AC838" s="11"/>
      <c r="AD838" s="70" t="s">
        <v>260</v>
      </c>
      <c r="AE838" s="24">
        <v>11</v>
      </c>
      <c r="AF838" s="24">
        <v>3</v>
      </c>
      <c r="AG838" s="24"/>
      <c r="AH838" s="24"/>
      <c r="AI838" s="24"/>
      <c r="AJ838" s="24"/>
      <c r="AK838" s="4"/>
      <c r="AL838" s="4"/>
      <c r="AM838" s="346">
        <v>664.53</v>
      </c>
      <c r="AN838" s="346">
        <v>636.22</v>
      </c>
      <c r="AO838" s="346">
        <v>0</v>
      </c>
      <c r="AP838" s="346">
        <v>0</v>
      </c>
      <c r="AQ838" s="346">
        <v>0</v>
      </c>
      <c r="AR838" s="346"/>
      <c r="AS838" s="328"/>
      <c r="AT838" s="328"/>
      <c r="AU838" s="346">
        <v>60.411818181818198</v>
      </c>
      <c r="AV838" s="346">
        <v>70.691111111111098</v>
      </c>
      <c r="AW838" s="346">
        <v>0</v>
      </c>
      <c r="AX838" s="346">
        <v>0</v>
      </c>
      <c r="AY838" s="346">
        <v>0</v>
      </c>
      <c r="AZ838" s="346"/>
      <c r="BA838" s="4"/>
    </row>
    <row r="839" spans="2:53">
      <c r="B839" s="11" t="s">
        <v>581</v>
      </c>
      <c r="C839" s="11"/>
      <c r="D839" s="70" t="s">
        <v>284</v>
      </c>
      <c r="E839" s="11">
        <v>1</v>
      </c>
      <c r="F839" s="11">
        <v>1</v>
      </c>
      <c r="G839" s="11">
        <v>2</v>
      </c>
      <c r="H839" s="11">
        <v>1</v>
      </c>
      <c r="I839" s="11">
        <v>2</v>
      </c>
      <c r="J839" s="11"/>
      <c r="M839" s="327">
        <v>5.6</v>
      </c>
      <c r="N839" s="344">
        <v>4</v>
      </c>
      <c r="O839" s="327">
        <v>353.6</v>
      </c>
      <c r="P839" s="327">
        <v>219.64</v>
      </c>
      <c r="Q839" s="327">
        <v>813.33</v>
      </c>
      <c r="R839" s="327"/>
      <c r="S839" s="328"/>
      <c r="T839" s="328"/>
      <c r="U839" s="327">
        <v>2.8</v>
      </c>
      <c r="V839" s="327">
        <v>2</v>
      </c>
      <c r="W839" s="327">
        <v>176.8</v>
      </c>
      <c r="X839" s="327">
        <v>109.82</v>
      </c>
      <c r="Y839" s="327">
        <v>406.66500000000002</v>
      </c>
      <c r="Z839" s="327"/>
      <c r="AA839" s="4"/>
      <c r="AB839" s="11" t="s">
        <v>261</v>
      </c>
      <c r="AC839" s="11"/>
      <c r="AD839" s="70" t="s">
        <v>262</v>
      </c>
      <c r="AE839" s="24">
        <v>27</v>
      </c>
      <c r="AF839" s="24">
        <v>16</v>
      </c>
      <c r="AG839" s="24">
        <v>11</v>
      </c>
      <c r="AH839" s="24">
        <v>7</v>
      </c>
      <c r="AI839" s="24">
        <v>7</v>
      </c>
      <c r="AJ839" s="24"/>
      <c r="AK839" s="4"/>
      <c r="AL839" s="4"/>
      <c r="AM839" s="346">
        <v>32511.01</v>
      </c>
      <c r="AN839" s="346">
        <v>1055.3800000000001</v>
      </c>
      <c r="AO839" s="346">
        <v>657.32</v>
      </c>
      <c r="AP839" s="346">
        <v>273.18</v>
      </c>
      <c r="AQ839" s="346">
        <v>9927.5400000000009</v>
      </c>
      <c r="AR839" s="346"/>
      <c r="AS839" s="328"/>
      <c r="AT839" s="328"/>
      <c r="AU839" s="346">
        <v>1204.11148148148</v>
      </c>
      <c r="AV839" s="346">
        <v>42.215200000000003</v>
      </c>
      <c r="AW839" s="346">
        <v>27.3883333333333</v>
      </c>
      <c r="AX839" s="346">
        <v>10.927199999999999</v>
      </c>
      <c r="AY839" s="346">
        <v>397.10160000000002</v>
      </c>
      <c r="AZ839" s="346"/>
      <c r="BA839" s="4"/>
    </row>
    <row r="840" spans="2:53">
      <c r="B840" s="11" t="s">
        <v>246</v>
      </c>
      <c r="C840" s="11"/>
      <c r="D840" s="70" t="s">
        <v>247</v>
      </c>
      <c r="E840" s="11">
        <v>89</v>
      </c>
      <c r="F840" s="11">
        <v>54</v>
      </c>
      <c r="G840" s="11">
        <v>25</v>
      </c>
      <c r="H840" s="11">
        <v>25</v>
      </c>
      <c r="I840" s="11">
        <v>26</v>
      </c>
      <c r="J840" s="11"/>
      <c r="M840" s="327">
        <v>12904.85</v>
      </c>
      <c r="N840" s="344">
        <v>7061.18</v>
      </c>
      <c r="O840" s="327">
        <v>3226.11</v>
      </c>
      <c r="P840" s="327">
        <v>4165.13</v>
      </c>
      <c r="Q840" s="327">
        <v>10988.09</v>
      </c>
      <c r="R840" s="327"/>
      <c r="S840" s="328"/>
      <c r="T840" s="328"/>
      <c r="U840" s="327">
        <v>122.90333333333299</v>
      </c>
      <c r="V840" s="327">
        <v>67.895961538461506</v>
      </c>
      <c r="W840" s="327">
        <v>31.9416831683168</v>
      </c>
      <c r="X840" s="327">
        <v>41.651299999999999</v>
      </c>
      <c r="Y840" s="327">
        <v>105.654711538462</v>
      </c>
      <c r="Z840" s="327"/>
      <c r="AA840" s="4"/>
      <c r="AB840" s="11" t="s">
        <v>243</v>
      </c>
      <c r="AC840" s="11"/>
      <c r="AD840" s="70" t="s">
        <v>237</v>
      </c>
      <c r="AE840" s="24">
        <v>3</v>
      </c>
      <c r="AF840" s="24">
        <v>1</v>
      </c>
      <c r="AG840" s="24">
        <v>1</v>
      </c>
      <c r="AH840" s="24">
        <v>1</v>
      </c>
      <c r="AI840" s="24">
        <v>1</v>
      </c>
      <c r="AJ840" s="24"/>
      <c r="AK840" s="4"/>
      <c r="AL840" s="4"/>
      <c r="AM840" s="346">
        <v>517.51</v>
      </c>
      <c r="AN840" s="346">
        <v>17.27</v>
      </c>
      <c r="AO840" s="346">
        <v>8.86</v>
      </c>
      <c r="AP840" s="346">
        <v>9.39</v>
      </c>
      <c r="AQ840" s="346">
        <v>331.59</v>
      </c>
      <c r="AR840" s="346"/>
      <c r="AS840" s="328"/>
      <c r="AT840" s="328"/>
      <c r="AU840" s="346">
        <v>172.50333333333299</v>
      </c>
      <c r="AV840" s="346">
        <v>5.7566666666666704</v>
      </c>
      <c r="AW840" s="346">
        <v>2.95333333333333</v>
      </c>
      <c r="AX840" s="346">
        <v>3.13</v>
      </c>
      <c r="AY840" s="346">
        <v>110.53</v>
      </c>
      <c r="AZ840" s="346"/>
      <c r="BA840" s="4"/>
    </row>
    <row r="841" spans="2:53">
      <c r="B841" s="11" t="s">
        <v>254</v>
      </c>
      <c r="C841" s="11"/>
      <c r="D841" s="70" t="s">
        <v>247</v>
      </c>
      <c r="E841" s="11">
        <v>1</v>
      </c>
      <c r="F841" s="11"/>
      <c r="G841" s="11"/>
      <c r="H841" s="11"/>
      <c r="I841" s="11"/>
      <c r="J841" s="11"/>
      <c r="M841" s="327">
        <v>184.95</v>
      </c>
      <c r="N841" s="344">
        <v>0</v>
      </c>
      <c r="O841" s="327">
        <v>0</v>
      </c>
      <c r="P841" s="327">
        <v>0</v>
      </c>
      <c r="Q841" s="327">
        <v>0</v>
      </c>
      <c r="R841" s="327"/>
      <c r="S841" s="328"/>
      <c r="T841" s="328"/>
      <c r="U841" s="327">
        <v>184.95</v>
      </c>
      <c r="V841" s="327">
        <v>0</v>
      </c>
      <c r="W841" s="327">
        <v>0</v>
      </c>
      <c r="X841" s="327">
        <v>0</v>
      </c>
      <c r="Y841" s="327">
        <v>0</v>
      </c>
      <c r="Z841" s="327"/>
      <c r="AA841" s="4"/>
      <c r="AB841" s="11" t="s">
        <v>379</v>
      </c>
      <c r="AC841" s="11"/>
      <c r="AD841" s="70" t="s">
        <v>380</v>
      </c>
      <c r="AE841" s="24">
        <v>10</v>
      </c>
      <c r="AF841" s="24">
        <v>6</v>
      </c>
      <c r="AG841" s="24">
        <v>4</v>
      </c>
      <c r="AH841" s="24">
        <v>3</v>
      </c>
      <c r="AI841" s="24">
        <v>4</v>
      </c>
      <c r="AJ841" s="24"/>
      <c r="AK841" s="4"/>
      <c r="AL841" s="4"/>
      <c r="AM841" s="346">
        <v>452.84</v>
      </c>
      <c r="AN841" s="346">
        <v>124.97</v>
      </c>
      <c r="AO841" s="346">
        <v>79.680000000000007</v>
      </c>
      <c r="AP841" s="346">
        <v>20.81</v>
      </c>
      <c r="AQ841" s="346">
        <v>4759.5</v>
      </c>
      <c r="AR841" s="346"/>
      <c r="AS841" s="328"/>
      <c r="AT841" s="328"/>
      <c r="AU841" s="346">
        <v>45.283999999999999</v>
      </c>
      <c r="AV841" s="346">
        <v>10.4141666666667</v>
      </c>
      <c r="AW841" s="346">
        <v>6.1292307692307704</v>
      </c>
      <c r="AX841" s="346">
        <v>1.6007692307692301</v>
      </c>
      <c r="AY841" s="346">
        <v>366.11538461538498</v>
      </c>
      <c r="AZ841" s="346"/>
      <c r="BA841" s="4"/>
    </row>
    <row r="842" spans="2:53">
      <c r="B842" s="11" t="s">
        <v>254</v>
      </c>
      <c r="C842" s="11"/>
      <c r="D842" s="70" t="s">
        <v>255</v>
      </c>
      <c r="E842" s="11">
        <v>94</v>
      </c>
      <c r="F842" s="11">
        <v>51</v>
      </c>
      <c r="G842" s="11">
        <v>41</v>
      </c>
      <c r="H842" s="11">
        <v>31</v>
      </c>
      <c r="I842" s="11">
        <v>27</v>
      </c>
      <c r="J842" s="11"/>
      <c r="M842" s="327">
        <v>15981.19</v>
      </c>
      <c r="N842" s="344">
        <v>10717.96</v>
      </c>
      <c r="O842" s="327">
        <v>6656.95</v>
      </c>
      <c r="P842" s="327">
        <v>5347.35</v>
      </c>
      <c r="Q842" s="327">
        <v>13468.41</v>
      </c>
      <c r="R842" s="327"/>
      <c r="S842" s="328"/>
      <c r="T842" s="328"/>
      <c r="U842" s="327">
        <v>143.974684684685</v>
      </c>
      <c r="V842" s="327">
        <v>100.16785046728999</v>
      </c>
      <c r="W842" s="327">
        <v>62.2144859813084</v>
      </c>
      <c r="X842" s="327">
        <v>51.416826923076897</v>
      </c>
      <c r="Y842" s="327">
        <v>124.7075</v>
      </c>
      <c r="Z842" s="327"/>
      <c r="AA842" s="4"/>
      <c r="AB842" s="11" t="s">
        <v>505</v>
      </c>
      <c r="AC842" s="11"/>
      <c r="AD842" s="70" t="s">
        <v>504</v>
      </c>
      <c r="AE842" s="24">
        <v>47</v>
      </c>
      <c r="AF842" s="24">
        <v>28</v>
      </c>
      <c r="AG842" s="24">
        <v>15</v>
      </c>
      <c r="AH842" s="24">
        <v>14</v>
      </c>
      <c r="AI842" s="24">
        <v>11</v>
      </c>
      <c r="AJ842" s="24"/>
      <c r="AK842" s="4"/>
      <c r="AL842" s="4"/>
      <c r="AM842" s="346">
        <v>7314.51</v>
      </c>
      <c r="AN842" s="346">
        <v>2571.08</v>
      </c>
      <c r="AO842" s="346">
        <v>1623.88</v>
      </c>
      <c r="AP842" s="346">
        <v>1142.92</v>
      </c>
      <c r="AQ842" s="346">
        <v>1851.88</v>
      </c>
      <c r="AR842" s="346"/>
      <c r="AS842" s="328"/>
      <c r="AT842" s="328"/>
      <c r="AU842" s="346">
        <v>152.385625</v>
      </c>
      <c r="AV842" s="346">
        <v>53.564166666666701</v>
      </c>
      <c r="AW842" s="346">
        <v>34.550638297872297</v>
      </c>
      <c r="AX842" s="346">
        <v>23.324897959183701</v>
      </c>
      <c r="AY842" s="346">
        <v>38.580833333333302</v>
      </c>
      <c r="AZ842" s="346"/>
      <c r="BA842" s="4"/>
    </row>
    <row r="843" spans="2:53">
      <c r="B843" s="11" t="s">
        <v>476</v>
      </c>
      <c r="C843" s="11"/>
      <c r="D843" s="70" t="s">
        <v>477</v>
      </c>
      <c r="E843" s="11">
        <v>90</v>
      </c>
      <c r="F843" s="11">
        <v>73</v>
      </c>
      <c r="G843" s="11">
        <v>26</v>
      </c>
      <c r="H843" s="11">
        <v>57</v>
      </c>
      <c r="I843" s="11">
        <v>51</v>
      </c>
      <c r="J843" s="11"/>
      <c r="M843" s="327">
        <v>11713.86</v>
      </c>
      <c r="N843" s="344">
        <v>7786.78</v>
      </c>
      <c r="O843" s="327">
        <v>1773.26</v>
      </c>
      <c r="P843" s="327">
        <v>10240.36</v>
      </c>
      <c r="Q843" s="327">
        <v>18042.3</v>
      </c>
      <c r="R843" s="327"/>
      <c r="S843" s="328"/>
      <c r="T843" s="328"/>
      <c r="U843" s="327">
        <v>111.560571428571</v>
      </c>
      <c r="V843" s="327">
        <v>68.909557522123905</v>
      </c>
      <c r="W843" s="327">
        <v>15.8326785714286</v>
      </c>
      <c r="X843" s="327">
        <v>87.524444444444498</v>
      </c>
      <c r="Y843" s="327">
        <v>151.61596638655499</v>
      </c>
      <c r="Z843" s="327"/>
      <c r="AA843" s="4"/>
      <c r="AB843" s="11" t="s">
        <v>509</v>
      </c>
      <c r="AC843" s="11"/>
      <c r="AD843" s="70" t="s">
        <v>508</v>
      </c>
      <c r="AE843" s="24">
        <v>6</v>
      </c>
      <c r="AF843" s="24">
        <v>5</v>
      </c>
      <c r="AG843" s="24">
        <v>3</v>
      </c>
      <c r="AH843" s="24">
        <v>3</v>
      </c>
      <c r="AI843" s="24">
        <v>2</v>
      </c>
      <c r="AJ843" s="24"/>
      <c r="AK843" s="4"/>
      <c r="AL843" s="4"/>
      <c r="AM843" s="346">
        <v>220.38</v>
      </c>
      <c r="AN843" s="346">
        <v>495.87</v>
      </c>
      <c r="AO843" s="346">
        <v>48.21</v>
      </c>
      <c r="AP843" s="346">
        <v>284.48</v>
      </c>
      <c r="AQ843" s="346">
        <v>610.72</v>
      </c>
      <c r="AR843" s="346"/>
      <c r="AS843" s="328"/>
      <c r="AT843" s="328"/>
      <c r="AU843" s="346">
        <v>36.729999999999997</v>
      </c>
      <c r="AV843" s="346">
        <v>61.983750000000001</v>
      </c>
      <c r="AW843" s="346">
        <v>6.0262500000000001</v>
      </c>
      <c r="AX843" s="346">
        <v>35.56</v>
      </c>
      <c r="AY843" s="346">
        <v>67.857777777777798</v>
      </c>
      <c r="AZ843" s="346"/>
      <c r="BA843" s="4"/>
    </row>
    <row r="844" spans="2:53">
      <c r="B844" s="11" t="s">
        <v>490</v>
      </c>
      <c r="C844" s="11"/>
      <c r="D844" s="70" t="s">
        <v>489</v>
      </c>
      <c r="E844" s="11">
        <v>312</v>
      </c>
      <c r="F844" s="11">
        <v>218</v>
      </c>
      <c r="G844" s="11">
        <v>176</v>
      </c>
      <c r="H844" s="11">
        <v>129</v>
      </c>
      <c r="I844" s="11">
        <v>157</v>
      </c>
      <c r="J844" s="11"/>
      <c r="M844" s="327">
        <v>42195</v>
      </c>
      <c r="N844" s="344">
        <v>30669.54</v>
      </c>
      <c r="O844" s="327">
        <v>21351.56</v>
      </c>
      <c r="P844" s="327">
        <v>15939.19</v>
      </c>
      <c r="Q844" s="327">
        <v>58416.58</v>
      </c>
      <c r="R844" s="327"/>
      <c r="S844" s="328"/>
      <c r="T844" s="328"/>
      <c r="U844" s="327">
        <v>114.349593495935</v>
      </c>
      <c r="V844" s="327">
        <v>83.568228882833793</v>
      </c>
      <c r="W844" s="327">
        <v>58.497424657534303</v>
      </c>
      <c r="X844" s="327">
        <v>46.469941690962102</v>
      </c>
      <c r="Y844" s="327">
        <v>149.021887755102</v>
      </c>
      <c r="Z844" s="327"/>
      <c r="AA844" s="4"/>
      <c r="AB844" s="11" t="s">
        <v>510</v>
      </c>
      <c r="AC844" s="11"/>
      <c r="AD844" s="70" t="s">
        <v>444</v>
      </c>
      <c r="AE844" s="24">
        <v>1</v>
      </c>
      <c r="AF844" s="24"/>
      <c r="AG844" s="24"/>
      <c r="AH844" s="24"/>
      <c r="AI844" s="24"/>
      <c r="AJ844" s="24"/>
      <c r="AK844" s="4"/>
      <c r="AL844" s="4"/>
      <c r="AM844" s="346">
        <v>5.12</v>
      </c>
      <c r="AN844" s="346">
        <v>0</v>
      </c>
      <c r="AO844" s="346">
        <v>0</v>
      </c>
      <c r="AP844" s="346">
        <v>0</v>
      </c>
      <c r="AQ844" s="346">
        <v>0</v>
      </c>
      <c r="AR844" s="346"/>
      <c r="AS844" s="328"/>
      <c r="AT844" s="328"/>
      <c r="AU844" s="346">
        <v>5.12</v>
      </c>
      <c r="AV844" s="346">
        <v>0</v>
      </c>
      <c r="AW844" s="346">
        <v>0</v>
      </c>
      <c r="AX844" s="346">
        <v>0</v>
      </c>
      <c r="AY844" s="346">
        <v>0</v>
      </c>
      <c r="AZ844" s="346"/>
      <c r="BA844" s="4"/>
    </row>
    <row r="845" spans="2:53">
      <c r="B845" s="11" t="s">
        <v>222</v>
      </c>
      <c r="C845" s="11"/>
      <c r="D845" s="70" t="s">
        <v>220</v>
      </c>
      <c r="E845" s="11">
        <v>176</v>
      </c>
      <c r="F845" s="11">
        <v>108</v>
      </c>
      <c r="G845" s="11">
        <v>92</v>
      </c>
      <c r="H845" s="11">
        <v>73</v>
      </c>
      <c r="I845" s="11">
        <v>71</v>
      </c>
      <c r="J845" s="11"/>
      <c r="M845" s="327">
        <v>22114.48</v>
      </c>
      <c r="N845" s="344">
        <v>11095.62</v>
      </c>
      <c r="O845" s="327">
        <v>7659.9</v>
      </c>
      <c r="P845" s="327">
        <v>11937.09</v>
      </c>
      <c r="Q845" s="327">
        <v>20356.97</v>
      </c>
      <c r="R845" s="327"/>
      <c r="S845" s="328"/>
      <c r="T845" s="328"/>
      <c r="U845" s="327">
        <v>108.93832512315301</v>
      </c>
      <c r="V845" s="327">
        <v>54.928811881188103</v>
      </c>
      <c r="W845" s="327">
        <v>34.504054054054102</v>
      </c>
      <c r="X845" s="327">
        <v>54.259500000000003</v>
      </c>
      <c r="Y845" s="327">
        <v>90.475422222222207</v>
      </c>
      <c r="Z845" s="327"/>
      <c r="AA845" s="4"/>
      <c r="AB845" s="11" t="s">
        <v>510</v>
      </c>
      <c r="AC845" s="11"/>
      <c r="AD845" s="70" t="s">
        <v>511</v>
      </c>
      <c r="AE845" s="24">
        <v>14</v>
      </c>
      <c r="AF845" s="24">
        <v>6</v>
      </c>
      <c r="AG845" s="24">
        <v>4</v>
      </c>
      <c r="AH845" s="24">
        <v>3</v>
      </c>
      <c r="AI845" s="24">
        <v>4</v>
      </c>
      <c r="AJ845" s="24"/>
      <c r="AK845" s="4"/>
      <c r="AL845" s="4"/>
      <c r="AM845" s="346">
        <v>3127.42</v>
      </c>
      <c r="AN845" s="346">
        <v>484.09</v>
      </c>
      <c r="AO845" s="346">
        <v>308.01</v>
      </c>
      <c r="AP845" s="346">
        <v>210.81</v>
      </c>
      <c r="AQ845" s="346">
        <v>1100.06</v>
      </c>
      <c r="AR845" s="346"/>
      <c r="AS845" s="328"/>
      <c r="AT845" s="328"/>
      <c r="AU845" s="346">
        <v>223.387142857143</v>
      </c>
      <c r="AV845" s="346">
        <v>30.255624999999998</v>
      </c>
      <c r="AW845" s="346">
        <v>18.1182352941176</v>
      </c>
      <c r="AX845" s="346">
        <v>13.175625</v>
      </c>
      <c r="AY845" s="346">
        <v>64.709411764705905</v>
      </c>
      <c r="AZ845" s="346"/>
      <c r="BA845" s="4"/>
    </row>
    <row r="846" spans="2:53">
      <c r="B846" s="11" t="s">
        <v>1321</v>
      </c>
      <c r="C846" s="11"/>
      <c r="D846" s="70" t="s">
        <v>485</v>
      </c>
      <c r="E846" s="11"/>
      <c r="F846" s="11">
        <v>1</v>
      </c>
      <c r="G846" s="11"/>
      <c r="H846" s="11"/>
      <c r="I846" s="11"/>
      <c r="J846" s="11"/>
      <c r="M846" s="327">
        <v>0</v>
      </c>
      <c r="N846" s="344">
        <v>124.69</v>
      </c>
      <c r="O846" s="327">
        <v>0</v>
      </c>
      <c r="P846" s="327">
        <v>0</v>
      </c>
      <c r="Q846" s="327">
        <v>0</v>
      </c>
      <c r="R846" s="327"/>
      <c r="S846" s="328"/>
      <c r="T846" s="328"/>
      <c r="U846" s="327">
        <v>0</v>
      </c>
      <c r="V846" s="327">
        <v>124.69</v>
      </c>
      <c r="W846" s="327">
        <v>0</v>
      </c>
      <c r="X846" s="327">
        <v>0</v>
      </c>
      <c r="Y846" s="327">
        <v>0</v>
      </c>
      <c r="Z846" s="327"/>
      <c r="AA846" s="4"/>
      <c r="AB846" s="11" t="s">
        <v>512</v>
      </c>
      <c r="AC846" s="11"/>
      <c r="AD846" s="70" t="s">
        <v>513</v>
      </c>
      <c r="AE846" s="24">
        <v>22</v>
      </c>
      <c r="AF846" s="24">
        <v>13</v>
      </c>
      <c r="AG846" s="24">
        <v>9</v>
      </c>
      <c r="AH846" s="24">
        <v>4</v>
      </c>
      <c r="AI846" s="24">
        <v>3</v>
      </c>
      <c r="AJ846" s="24"/>
      <c r="AK846" s="4"/>
      <c r="AL846" s="4"/>
      <c r="AM846" s="346">
        <v>5471.04</v>
      </c>
      <c r="AN846" s="346">
        <v>1369.82</v>
      </c>
      <c r="AO846" s="346">
        <v>529.75</v>
      </c>
      <c r="AP846" s="346">
        <v>320.25</v>
      </c>
      <c r="AQ846" s="346">
        <v>2216.6999999999998</v>
      </c>
      <c r="AR846" s="346"/>
      <c r="AS846" s="328"/>
      <c r="AT846" s="328"/>
      <c r="AU846" s="346">
        <v>237.871304347826</v>
      </c>
      <c r="AV846" s="346">
        <v>59.557391304347803</v>
      </c>
      <c r="AW846" s="346">
        <v>24.079545454545499</v>
      </c>
      <c r="AX846" s="346">
        <v>14.556818181818199</v>
      </c>
      <c r="AY846" s="346">
        <v>96.378260869565196</v>
      </c>
      <c r="AZ846" s="346"/>
      <c r="BA846" s="4"/>
    </row>
    <row r="847" spans="2:53">
      <c r="B847" s="11" t="s">
        <v>598</v>
      </c>
      <c r="C847" s="11"/>
      <c r="D847" s="70" t="s">
        <v>599</v>
      </c>
      <c r="E847" s="11">
        <v>22</v>
      </c>
      <c r="F847" s="11">
        <v>1</v>
      </c>
      <c r="G847" s="11">
        <v>5</v>
      </c>
      <c r="H847" s="11">
        <v>6</v>
      </c>
      <c r="I847" s="11">
        <v>4</v>
      </c>
      <c r="J847" s="11"/>
      <c r="M847" s="327">
        <v>3144.6</v>
      </c>
      <c r="N847" s="344">
        <v>31.49</v>
      </c>
      <c r="O847" s="327">
        <v>704.29</v>
      </c>
      <c r="P847" s="327">
        <v>1327.06</v>
      </c>
      <c r="Q847" s="327">
        <v>1266.99</v>
      </c>
      <c r="R847" s="327"/>
      <c r="S847" s="328"/>
      <c r="T847" s="328"/>
      <c r="U847" s="327">
        <v>142.93636363636401</v>
      </c>
      <c r="V847" s="327">
        <v>6.298</v>
      </c>
      <c r="W847" s="327">
        <v>32.013181818181799</v>
      </c>
      <c r="X847" s="327">
        <v>66.352999999999994</v>
      </c>
      <c r="Y847" s="327">
        <v>57.590454545454499</v>
      </c>
      <c r="Z847" s="327"/>
      <c r="AA847" s="4"/>
      <c r="AB847" s="11" t="s">
        <v>381</v>
      </c>
      <c r="AC847" s="11"/>
      <c r="AD847" s="70" t="s">
        <v>382</v>
      </c>
      <c r="AE847" s="24">
        <v>59</v>
      </c>
      <c r="AF847" s="24">
        <v>25</v>
      </c>
      <c r="AG847" s="24">
        <v>14</v>
      </c>
      <c r="AH847" s="24">
        <v>9</v>
      </c>
      <c r="AI847" s="24">
        <v>12</v>
      </c>
      <c r="AJ847" s="24"/>
      <c r="AK847" s="4"/>
      <c r="AL847" s="4"/>
      <c r="AM847" s="346">
        <v>13193.71</v>
      </c>
      <c r="AN847" s="346">
        <v>2968.42</v>
      </c>
      <c r="AO847" s="346">
        <v>1258.76</v>
      </c>
      <c r="AP847" s="346">
        <v>1282.76</v>
      </c>
      <c r="AQ847" s="346">
        <v>11652.93</v>
      </c>
      <c r="AR847" s="346"/>
      <c r="AS847" s="328"/>
      <c r="AT847" s="328"/>
      <c r="AU847" s="346">
        <v>202.980153846154</v>
      </c>
      <c r="AV847" s="346">
        <v>47.117777777777803</v>
      </c>
      <c r="AW847" s="346">
        <v>21.334915254237298</v>
      </c>
      <c r="AX847" s="346">
        <v>21.028852459016399</v>
      </c>
      <c r="AY847" s="346">
        <v>194.21549999999999</v>
      </c>
      <c r="AZ847" s="346"/>
      <c r="BA847" s="4"/>
    </row>
    <row r="848" spans="2:53">
      <c r="B848" s="11" t="s">
        <v>478</v>
      </c>
      <c r="C848" s="11"/>
      <c r="D848" s="70" t="s">
        <v>479</v>
      </c>
      <c r="E848" s="11">
        <v>55</v>
      </c>
      <c r="F848" s="11">
        <v>32</v>
      </c>
      <c r="G848" s="11">
        <v>26</v>
      </c>
      <c r="H848" s="11">
        <v>20</v>
      </c>
      <c r="I848" s="11">
        <v>22</v>
      </c>
      <c r="J848" s="11"/>
      <c r="M848" s="327">
        <v>8436.02</v>
      </c>
      <c r="N848" s="344">
        <v>3469.3</v>
      </c>
      <c r="O848" s="327">
        <v>2384.27</v>
      </c>
      <c r="P848" s="327">
        <v>2157.92</v>
      </c>
      <c r="Q848" s="327">
        <v>3890.21</v>
      </c>
      <c r="R848" s="327"/>
      <c r="S848" s="328"/>
      <c r="T848" s="328"/>
      <c r="U848" s="327">
        <v>131.81281250000001</v>
      </c>
      <c r="V848" s="327">
        <v>55.068253968253998</v>
      </c>
      <c r="W848" s="327">
        <v>38.455967741935503</v>
      </c>
      <c r="X848" s="327">
        <v>36.574915254237297</v>
      </c>
      <c r="Y848" s="327">
        <v>60.784531250000001</v>
      </c>
      <c r="Z848" s="327"/>
      <c r="AA848" s="4"/>
      <c r="AB848" s="11" t="s">
        <v>383</v>
      </c>
      <c r="AC848" s="11"/>
      <c r="AD848" s="70" t="s">
        <v>384</v>
      </c>
      <c r="AE848" s="24">
        <v>137</v>
      </c>
      <c r="AF848" s="24">
        <v>62</v>
      </c>
      <c r="AG848" s="24">
        <v>41</v>
      </c>
      <c r="AH848" s="24">
        <v>39</v>
      </c>
      <c r="AI848" s="24">
        <v>26</v>
      </c>
      <c r="AJ848" s="24"/>
      <c r="AK848" s="4"/>
      <c r="AL848" s="4"/>
      <c r="AM848" s="346">
        <v>31686.11</v>
      </c>
      <c r="AN848" s="346">
        <v>4261.97</v>
      </c>
      <c r="AO848" s="346">
        <v>3132.85</v>
      </c>
      <c r="AP848" s="346">
        <v>3468.19</v>
      </c>
      <c r="AQ848" s="346">
        <v>7327.73</v>
      </c>
      <c r="AR848" s="346"/>
      <c r="AS848" s="328"/>
      <c r="AT848" s="328"/>
      <c r="AU848" s="346">
        <v>229.60949275362299</v>
      </c>
      <c r="AV848" s="346">
        <v>32.784384615384603</v>
      </c>
      <c r="AW848" s="346">
        <v>21.908041958041998</v>
      </c>
      <c r="AX848" s="346">
        <v>24.9510071942446</v>
      </c>
      <c r="AY848" s="346">
        <v>53.099492753623203</v>
      </c>
      <c r="AZ848" s="346"/>
      <c r="BA848" s="4"/>
    </row>
    <row r="849" spans="2:53">
      <c r="B849" s="11" t="s">
        <v>223</v>
      </c>
      <c r="C849" s="11"/>
      <c r="D849" s="70" t="s">
        <v>1329</v>
      </c>
      <c r="E849" s="11">
        <v>1</v>
      </c>
      <c r="F849" s="11"/>
      <c r="G849" s="11"/>
      <c r="H849" s="11"/>
      <c r="I849" s="11"/>
      <c r="J849" s="11"/>
      <c r="M849" s="327">
        <v>75.349999999999994</v>
      </c>
      <c r="N849" s="344">
        <v>0</v>
      </c>
      <c r="O849" s="327">
        <v>0</v>
      </c>
      <c r="P849" s="327">
        <v>0</v>
      </c>
      <c r="Q849" s="327">
        <v>0</v>
      </c>
      <c r="R849" s="327"/>
      <c r="S849" s="328"/>
      <c r="T849" s="328"/>
      <c r="U849" s="327">
        <v>75.349999999999994</v>
      </c>
      <c r="V849" s="327">
        <v>0</v>
      </c>
      <c r="W849" s="327">
        <v>0</v>
      </c>
      <c r="X849" s="327">
        <v>0</v>
      </c>
      <c r="Y849" s="327">
        <v>0</v>
      </c>
      <c r="Z849" s="327"/>
      <c r="AA849" s="4"/>
      <c r="AB849" s="11" t="s">
        <v>385</v>
      </c>
      <c r="AC849" s="11"/>
      <c r="AD849" s="70" t="s">
        <v>386</v>
      </c>
      <c r="AE849" s="24">
        <v>42</v>
      </c>
      <c r="AF849" s="24">
        <v>21</v>
      </c>
      <c r="AG849" s="24">
        <v>17</v>
      </c>
      <c r="AH849" s="24">
        <v>19</v>
      </c>
      <c r="AI849" s="24">
        <v>48</v>
      </c>
      <c r="AJ849" s="24"/>
      <c r="AK849" s="4"/>
      <c r="AL849" s="4"/>
      <c r="AM849" s="346">
        <v>3150.51</v>
      </c>
      <c r="AN849" s="346">
        <v>1877.92</v>
      </c>
      <c r="AO849" s="346">
        <v>1741.99</v>
      </c>
      <c r="AP849" s="346">
        <v>2432.39</v>
      </c>
      <c r="AQ849" s="346">
        <v>14995.77</v>
      </c>
      <c r="AR849" s="346"/>
      <c r="AS849" s="328"/>
      <c r="AT849" s="328"/>
      <c r="AU849" s="346">
        <v>44.373380281690103</v>
      </c>
      <c r="AV849" s="346">
        <v>27.616470588235298</v>
      </c>
      <c r="AW849" s="346">
        <v>23.862876712328799</v>
      </c>
      <c r="AX849" s="346">
        <v>33.320410958904098</v>
      </c>
      <c r="AY849" s="346">
        <v>199.9436</v>
      </c>
      <c r="AZ849" s="346"/>
      <c r="BA849" s="4"/>
    </row>
    <row r="850" spans="2:53">
      <c r="B850" s="11" t="s">
        <v>223</v>
      </c>
      <c r="C850" s="11"/>
      <c r="D850" s="70" t="s">
        <v>220</v>
      </c>
      <c r="E850" s="11">
        <v>2137</v>
      </c>
      <c r="F850" s="11">
        <v>1542</v>
      </c>
      <c r="G850" s="11">
        <v>1249</v>
      </c>
      <c r="H850" s="11">
        <v>1083</v>
      </c>
      <c r="I850" s="11">
        <v>1165</v>
      </c>
      <c r="J850" s="11"/>
      <c r="M850" s="327">
        <v>186189.81</v>
      </c>
      <c r="N850" s="344">
        <v>124648.46</v>
      </c>
      <c r="O850" s="327">
        <v>90065.340000000098</v>
      </c>
      <c r="P850" s="327">
        <v>90224.180000000095</v>
      </c>
      <c r="Q850" s="327">
        <v>300131.42</v>
      </c>
      <c r="R850" s="327"/>
      <c r="S850" s="328"/>
      <c r="T850" s="328"/>
      <c r="U850" s="327">
        <v>76.495402629416503</v>
      </c>
      <c r="V850" s="327">
        <v>52.067025898078597</v>
      </c>
      <c r="W850" s="327">
        <v>37.938222409435603</v>
      </c>
      <c r="X850" s="327">
        <v>39.041185633924798</v>
      </c>
      <c r="Y850" s="327">
        <v>121.75716835699799</v>
      </c>
      <c r="Z850" s="327"/>
      <c r="AA850" s="4"/>
      <c r="AB850" s="11" t="s">
        <v>388</v>
      </c>
      <c r="AC850" s="11"/>
      <c r="AD850" s="70" t="s">
        <v>389</v>
      </c>
      <c r="AE850" s="24">
        <v>12</v>
      </c>
      <c r="AF850" s="24">
        <v>2</v>
      </c>
      <c r="AG850" s="24">
        <v>4</v>
      </c>
      <c r="AH850" s="24">
        <v>2</v>
      </c>
      <c r="AI850" s="24">
        <v>4</v>
      </c>
      <c r="AJ850" s="24"/>
      <c r="AK850" s="4"/>
      <c r="AL850" s="4"/>
      <c r="AM850" s="346">
        <v>494</v>
      </c>
      <c r="AN850" s="346">
        <v>104.59</v>
      </c>
      <c r="AO850" s="346">
        <v>148.53</v>
      </c>
      <c r="AP850" s="346">
        <v>19.07</v>
      </c>
      <c r="AQ850" s="346">
        <v>643.75</v>
      </c>
      <c r="AR850" s="346"/>
      <c r="AS850" s="328"/>
      <c r="AT850" s="328"/>
      <c r="AU850" s="346">
        <v>41.1666666666667</v>
      </c>
      <c r="AV850" s="346">
        <v>34.863333333333301</v>
      </c>
      <c r="AW850" s="346">
        <v>13.5027272727273</v>
      </c>
      <c r="AX850" s="346">
        <v>2.1188888888888902</v>
      </c>
      <c r="AY850" s="346">
        <v>64.375</v>
      </c>
      <c r="AZ850" s="346"/>
      <c r="BA850" s="4"/>
    </row>
    <row r="851" spans="2:53">
      <c r="B851" s="11" t="s">
        <v>374</v>
      </c>
      <c r="C851" s="11"/>
      <c r="D851" s="70" t="s">
        <v>375</v>
      </c>
      <c r="E851" s="11">
        <v>224</v>
      </c>
      <c r="F851" s="11">
        <v>133</v>
      </c>
      <c r="G851" s="11">
        <v>102</v>
      </c>
      <c r="H851" s="11">
        <v>79</v>
      </c>
      <c r="I851" s="11">
        <v>62</v>
      </c>
      <c r="J851" s="11"/>
      <c r="M851" s="327">
        <v>29354.22</v>
      </c>
      <c r="N851" s="344">
        <v>15795.23</v>
      </c>
      <c r="O851" s="327">
        <v>10993.67</v>
      </c>
      <c r="P851" s="327">
        <v>10455.280000000001</v>
      </c>
      <c r="Q851" s="327">
        <v>13853</v>
      </c>
      <c r="R851" s="327"/>
      <c r="S851" s="328"/>
      <c r="T851" s="328"/>
      <c r="U851" s="327">
        <v>112.46827586206901</v>
      </c>
      <c r="V851" s="327">
        <v>61.942078431372501</v>
      </c>
      <c r="W851" s="327">
        <v>43.799482071713101</v>
      </c>
      <c r="X851" s="327">
        <v>42.674612244898</v>
      </c>
      <c r="Y851" s="327">
        <v>54.539370078740198</v>
      </c>
      <c r="Z851" s="327"/>
      <c r="AA851" s="4"/>
      <c r="AB851" s="11" t="s">
        <v>378</v>
      </c>
      <c r="AC851" s="11"/>
      <c r="AD851" s="70" t="s">
        <v>377</v>
      </c>
      <c r="AE851" s="24">
        <v>7</v>
      </c>
      <c r="AF851" s="24">
        <v>6</v>
      </c>
      <c r="AG851" s="24">
        <v>4</v>
      </c>
      <c r="AH851" s="24">
        <v>3</v>
      </c>
      <c r="AI851" s="24">
        <v>2</v>
      </c>
      <c r="AJ851" s="24"/>
      <c r="AK851" s="4"/>
      <c r="AL851" s="4"/>
      <c r="AM851" s="346">
        <v>984.02</v>
      </c>
      <c r="AN851" s="346">
        <v>397.36</v>
      </c>
      <c r="AO851" s="346">
        <v>268.56</v>
      </c>
      <c r="AP851" s="346">
        <v>533.91999999999996</v>
      </c>
      <c r="AQ851" s="346">
        <v>4113.37</v>
      </c>
      <c r="AR851" s="346"/>
      <c r="AS851" s="328"/>
      <c r="AT851" s="328"/>
      <c r="AU851" s="346">
        <v>123.0025</v>
      </c>
      <c r="AV851" s="346">
        <v>49.67</v>
      </c>
      <c r="AW851" s="346">
        <v>33.57</v>
      </c>
      <c r="AX851" s="346">
        <v>66.739999999999995</v>
      </c>
      <c r="AY851" s="346">
        <v>514.17124999999999</v>
      </c>
      <c r="AZ851" s="346"/>
      <c r="BA851" s="4"/>
    </row>
    <row r="852" spans="2:53">
      <c r="B852" s="11" t="s">
        <v>585</v>
      </c>
      <c r="C852" s="11"/>
      <c r="D852" s="70" t="s">
        <v>297</v>
      </c>
      <c r="E852" s="11">
        <v>4</v>
      </c>
      <c r="F852" s="11">
        <v>9</v>
      </c>
      <c r="G852" s="11">
        <v>6</v>
      </c>
      <c r="H852" s="11">
        <v>3</v>
      </c>
      <c r="I852" s="11">
        <v>3</v>
      </c>
      <c r="J852" s="11"/>
      <c r="M852" s="327">
        <v>294.81</v>
      </c>
      <c r="N852" s="344">
        <v>1069.72</v>
      </c>
      <c r="O852" s="327">
        <v>419.82</v>
      </c>
      <c r="P852" s="327">
        <v>509.88</v>
      </c>
      <c r="Q852" s="327">
        <v>1025.93</v>
      </c>
      <c r="R852" s="327"/>
      <c r="S852" s="328"/>
      <c r="T852" s="328"/>
      <c r="U852" s="327">
        <v>73.702500000000001</v>
      </c>
      <c r="V852" s="327">
        <v>106.97199999999999</v>
      </c>
      <c r="W852" s="327">
        <v>41.981999999999999</v>
      </c>
      <c r="X852" s="327">
        <v>84.98</v>
      </c>
      <c r="Y852" s="327">
        <v>102.593</v>
      </c>
      <c r="Z852" s="327"/>
      <c r="AA852" s="4"/>
      <c r="AB852" s="11" t="s">
        <v>299</v>
      </c>
      <c r="AC852" s="11"/>
      <c r="AD852" s="70" t="s">
        <v>297</v>
      </c>
      <c r="AE852" s="24">
        <v>40</v>
      </c>
      <c r="AF852" s="24">
        <v>19</v>
      </c>
      <c r="AG852" s="24">
        <v>16</v>
      </c>
      <c r="AH852" s="24">
        <v>13</v>
      </c>
      <c r="AI852" s="24">
        <v>12</v>
      </c>
      <c r="AJ852" s="24"/>
      <c r="AK852" s="4"/>
      <c r="AL852" s="4"/>
      <c r="AM852" s="346">
        <v>25318.97</v>
      </c>
      <c r="AN852" s="346">
        <v>862.29</v>
      </c>
      <c r="AO852" s="346">
        <v>1307.97</v>
      </c>
      <c r="AP852" s="346">
        <v>516.12</v>
      </c>
      <c r="AQ852" s="346">
        <v>2818.49</v>
      </c>
      <c r="AR852" s="346"/>
      <c r="AS852" s="328"/>
      <c r="AT852" s="328"/>
      <c r="AU852" s="346">
        <v>602.832619047619</v>
      </c>
      <c r="AV852" s="346">
        <v>22.11</v>
      </c>
      <c r="AW852" s="346">
        <v>31.9017073170732</v>
      </c>
      <c r="AX852" s="346">
        <v>12.903</v>
      </c>
      <c r="AY852" s="346">
        <v>67.106904761904801</v>
      </c>
      <c r="AZ852" s="346"/>
      <c r="BA852" s="4"/>
    </row>
    <row r="853" spans="2:53">
      <c r="B853" s="11" t="s">
        <v>650</v>
      </c>
      <c r="C853" s="11"/>
      <c r="D853" s="70" t="s">
        <v>297</v>
      </c>
      <c r="E853" s="11">
        <v>5</v>
      </c>
      <c r="F853" s="11">
        <v>4</v>
      </c>
      <c r="G853" s="11">
        <v>3</v>
      </c>
      <c r="H853" s="11">
        <v>4</v>
      </c>
      <c r="I853" s="11">
        <v>6</v>
      </c>
      <c r="J853" s="11"/>
      <c r="M853" s="327">
        <v>384.12</v>
      </c>
      <c r="N853" s="344">
        <v>317.45</v>
      </c>
      <c r="O853" s="327">
        <v>37.19</v>
      </c>
      <c r="P853" s="327">
        <v>469.45</v>
      </c>
      <c r="Q853" s="327">
        <v>2822.73</v>
      </c>
      <c r="R853" s="327"/>
      <c r="S853" s="328"/>
      <c r="T853" s="328"/>
      <c r="U853" s="327">
        <v>76.823999999999998</v>
      </c>
      <c r="V853" s="327">
        <v>39.681249999999999</v>
      </c>
      <c r="W853" s="327">
        <v>4.6487499999999997</v>
      </c>
      <c r="X853" s="327">
        <v>46.945</v>
      </c>
      <c r="Y853" s="327">
        <v>282.27300000000002</v>
      </c>
      <c r="Z853" s="327"/>
      <c r="AA853" s="4"/>
      <c r="AB853" s="11" t="s">
        <v>539</v>
      </c>
      <c r="AC853" s="11"/>
      <c r="AD853" s="70" t="s">
        <v>264</v>
      </c>
      <c r="AE853" s="24">
        <v>34</v>
      </c>
      <c r="AF853" s="24">
        <v>23</v>
      </c>
      <c r="AG853" s="24">
        <v>16</v>
      </c>
      <c r="AH853" s="24">
        <v>11</v>
      </c>
      <c r="AI853" s="24">
        <v>10</v>
      </c>
      <c r="AJ853" s="24"/>
      <c r="AK853" s="4"/>
      <c r="AL853" s="4"/>
      <c r="AM853" s="346">
        <v>11033.66</v>
      </c>
      <c r="AN853" s="346">
        <v>9513.18</v>
      </c>
      <c r="AO853" s="346">
        <v>1659.47</v>
      </c>
      <c r="AP853" s="346">
        <v>373.78</v>
      </c>
      <c r="AQ853" s="346">
        <v>5138.8100000000004</v>
      </c>
      <c r="AR853" s="346"/>
      <c r="AS853" s="328"/>
      <c r="AT853" s="328"/>
      <c r="AU853" s="346">
        <v>298.20702702702698</v>
      </c>
      <c r="AV853" s="346">
        <v>271.80514285714298</v>
      </c>
      <c r="AW853" s="346">
        <v>46.096388888888903</v>
      </c>
      <c r="AX853" s="346">
        <v>10.6794285714286</v>
      </c>
      <c r="AY853" s="346">
        <v>146.82314285714301</v>
      </c>
      <c r="AZ853" s="346"/>
      <c r="BA853" s="4"/>
    </row>
    <row r="854" spans="2:53">
      <c r="B854" s="11" t="s">
        <v>200</v>
      </c>
      <c r="C854" s="11"/>
      <c r="D854" s="70" t="s">
        <v>199</v>
      </c>
      <c r="E854" s="11">
        <v>91</v>
      </c>
      <c r="F854" s="11">
        <v>49</v>
      </c>
      <c r="G854" s="11">
        <v>38</v>
      </c>
      <c r="H854" s="11">
        <v>32</v>
      </c>
      <c r="I854" s="11">
        <v>20</v>
      </c>
      <c r="J854" s="11"/>
      <c r="M854" s="327">
        <v>6186.95</v>
      </c>
      <c r="N854" s="344">
        <v>2942.39</v>
      </c>
      <c r="O854" s="327">
        <v>2605.04</v>
      </c>
      <c r="P854" s="327">
        <v>2537.3000000000002</v>
      </c>
      <c r="Q854" s="327">
        <v>5868.31</v>
      </c>
      <c r="R854" s="327"/>
      <c r="S854" s="328"/>
      <c r="T854" s="328"/>
      <c r="U854" s="327">
        <v>60.067475728155301</v>
      </c>
      <c r="V854" s="327">
        <v>29.4239</v>
      </c>
      <c r="W854" s="327">
        <v>26.3135353535354</v>
      </c>
      <c r="X854" s="327">
        <v>26.157731958762898</v>
      </c>
      <c r="Y854" s="327">
        <v>59.2758585858586</v>
      </c>
      <c r="Z854" s="327"/>
      <c r="AA854" s="4"/>
      <c r="AB854" s="11" t="s">
        <v>265</v>
      </c>
      <c r="AC854" s="11"/>
      <c r="AD854" s="70" t="s">
        <v>266</v>
      </c>
      <c r="AE854" s="24">
        <v>18</v>
      </c>
      <c r="AF854" s="24">
        <v>13</v>
      </c>
      <c r="AG854" s="24">
        <v>6</v>
      </c>
      <c r="AH854" s="24">
        <v>4</v>
      </c>
      <c r="AI854" s="24">
        <v>5</v>
      </c>
      <c r="AJ854" s="24"/>
      <c r="AK854" s="4"/>
      <c r="AL854" s="4"/>
      <c r="AM854" s="346">
        <v>5963.7</v>
      </c>
      <c r="AN854" s="346">
        <v>412.95</v>
      </c>
      <c r="AO854" s="346">
        <v>762.79</v>
      </c>
      <c r="AP854" s="346">
        <v>552.30999999999995</v>
      </c>
      <c r="AQ854" s="346">
        <v>2567.75</v>
      </c>
      <c r="AR854" s="346"/>
      <c r="AS854" s="328"/>
      <c r="AT854" s="328"/>
      <c r="AU854" s="346">
        <v>331.316666666667</v>
      </c>
      <c r="AV854" s="346">
        <v>21.734210526315799</v>
      </c>
      <c r="AW854" s="346">
        <v>42.377222222222201</v>
      </c>
      <c r="AX854" s="346">
        <v>30.683888888888902</v>
      </c>
      <c r="AY854" s="346">
        <v>142.652777777778</v>
      </c>
      <c r="AZ854" s="346"/>
      <c r="BA854" s="4"/>
    </row>
    <row r="855" spans="2:53">
      <c r="B855" s="11" t="s">
        <v>528</v>
      </c>
      <c r="C855" s="11"/>
      <c r="D855" s="70" t="s">
        <v>529</v>
      </c>
      <c r="E855" s="11">
        <v>61</v>
      </c>
      <c r="F855" s="11">
        <v>32</v>
      </c>
      <c r="G855" s="11">
        <v>19</v>
      </c>
      <c r="H855" s="11">
        <v>16</v>
      </c>
      <c r="I855" s="11">
        <v>12</v>
      </c>
      <c r="J855" s="11"/>
      <c r="M855" s="327">
        <v>4345.59</v>
      </c>
      <c r="N855" s="344">
        <v>2772.86</v>
      </c>
      <c r="O855" s="327">
        <v>978.85</v>
      </c>
      <c r="P855" s="327">
        <v>1705.02</v>
      </c>
      <c r="Q855" s="327">
        <v>2629.44</v>
      </c>
      <c r="R855" s="327"/>
      <c r="S855" s="328"/>
      <c r="T855" s="328"/>
      <c r="U855" s="327">
        <v>65.8422727272727</v>
      </c>
      <c r="V855" s="327">
        <v>44.723548387096798</v>
      </c>
      <c r="W855" s="327">
        <v>15.787903225806501</v>
      </c>
      <c r="X855" s="327">
        <v>27.951147540983602</v>
      </c>
      <c r="Y855" s="327">
        <v>43.105573770491802</v>
      </c>
      <c r="Z855" s="327"/>
      <c r="AA855" s="4"/>
      <c r="AB855" s="11" t="s">
        <v>270</v>
      </c>
      <c r="AC855" s="11"/>
      <c r="AD855" s="70" t="s">
        <v>268</v>
      </c>
      <c r="AE855" s="24">
        <v>50</v>
      </c>
      <c r="AF855" s="24">
        <v>30</v>
      </c>
      <c r="AG855" s="24">
        <v>19</v>
      </c>
      <c r="AH855" s="24">
        <v>16</v>
      </c>
      <c r="AI855" s="24">
        <v>13</v>
      </c>
      <c r="AJ855" s="24"/>
      <c r="AK855" s="4"/>
      <c r="AL855" s="4"/>
      <c r="AM855" s="346">
        <v>11707.46</v>
      </c>
      <c r="AN855" s="346">
        <v>5829.85</v>
      </c>
      <c r="AO855" s="346">
        <v>2078.7399999999998</v>
      </c>
      <c r="AP855" s="346">
        <v>1020.49</v>
      </c>
      <c r="AQ855" s="346">
        <v>4648.92</v>
      </c>
      <c r="AR855" s="346"/>
      <c r="AS855" s="328"/>
      <c r="AT855" s="328"/>
      <c r="AU855" s="346">
        <v>234.14920000000001</v>
      </c>
      <c r="AV855" s="346">
        <v>138.80595238095199</v>
      </c>
      <c r="AW855" s="346">
        <v>46.194222222222201</v>
      </c>
      <c r="AX855" s="346">
        <v>22.6775555555556</v>
      </c>
      <c r="AY855" s="346">
        <v>103.309333333333</v>
      </c>
      <c r="AZ855" s="346"/>
      <c r="BA855" s="4"/>
    </row>
    <row r="856" spans="2:53">
      <c r="B856" s="11" t="s">
        <v>1260</v>
      </c>
      <c r="C856" s="11"/>
      <c r="D856" s="70" t="s">
        <v>199</v>
      </c>
      <c r="E856" s="11">
        <v>17</v>
      </c>
      <c r="F856" s="11">
        <v>8</v>
      </c>
      <c r="G856" s="11">
        <v>2</v>
      </c>
      <c r="H856" s="11">
        <v>3</v>
      </c>
      <c r="I856" s="11">
        <v>3</v>
      </c>
      <c r="J856" s="11"/>
      <c r="M856" s="327">
        <v>1274.8699999999999</v>
      </c>
      <c r="N856" s="344">
        <v>576.54999999999995</v>
      </c>
      <c r="O856" s="327">
        <v>154.30000000000001</v>
      </c>
      <c r="P856" s="327">
        <v>445.01</v>
      </c>
      <c r="Q856" s="327">
        <v>5105.3500000000004</v>
      </c>
      <c r="R856" s="327"/>
      <c r="S856" s="328"/>
      <c r="T856" s="328"/>
      <c r="U856" s="327">
        <v>67.098421052631593</v>
      </c>
      <c r="V856" s="327">
        <v>36.034374999999997</v>
      </c>
      <c r="W856" s="327">
        <v>10.286666666666701</v>
      </c>
      <c r="X856" s="327">
        <v>27.813124999999999</v>
      </c>
      <c r="Y856" s="327">
        <v>340.35666666666702</v>
      </c>
      <c r="Z856" s="327"/>
      <c r="AA856" s="4"/>
      <c r="AB856" s="11" t="s">
        <v>271</v>
      </c>
      <c r="AC856" s="11"/>
      <c r="AD856" s="70" t="s">
        <v>272</v>
      </c>
      <c r="AE856" s="24">
        <v>69</v>
      </c>
      <c r="AF856" s="24">
        <v>31</v>
      </c>
      <c r="AG856" s="24">
        <v>19</v>
      </c>
      <c r="AH856" s="24">
        <v>12</v>
      </c>
      <c r="AI856" s="24">
        <v>9</v>
      </c>
      <c r="AJ856" s="24"/>
      <c r="AK856" s="4"/>
      <c r="AL856" s="4"/>
      <c r="AM856" s="346">
        <v>19960.61</v>
      </c>
      <c r="AN856" s="346">
        <v>2941.21</v>
      </c>
      <c r="AO856" s="346">
        <v>796.93</v>
      </c>
      <c r="AP856" s="346">
        <v>1080.6099999999999</v>
      </c>
      <c r="AQ856" s="346">
        <v>1026.5</v>
      </c>
      <c r="AR856" s="346"/>
      <c r="AS856" s="328"/>
      <c r="AT856" s="328"/>
      <c r="AU856" s="346">
        <v>285.151571428571</v>
      </c>
      <c r="AV856" s="346">
        <v>43.253088235294101</v>
      </c>
      <c r="AW856" s="346">
        <v>11.384714285714301</v>
      </c>
      <c r="AX856" s="346">
        <v>15.661014492753599</v>
      </c>
      <c r="AY856" s="346">
        <v>14.8768115942029</v>
      </c>
      <c r="AZ856" s="346"/>
      <c r="BA856" s="4"/>
    </row>
    <row r="857" spans="2:53">
      <c r="B857" s="11" t="s">
        <v>365</v>
      </c>
      <c r="C857" s="11"/>
      <c r="D857" s="70" t="s">
        <v>362</v>
      </c>
      <c r="E857" s="11">
        <v>22</v>
      </c>
      <c r="F857" s="11">
        <v>9</v>
      </c>
      <c r="G857" s="11">
        <v>6</v>
      </c>
      <c r="H857" s="11">
        <v>3</v>
      </c>
      <c r="I857" s="11">
        <v>6</v>
      </c>
      <c r="J857" s="11"/>
      <c r="M857" s="327">
        <v>3301.8</v>
      </c>
      <c r="N857" s="344">
        <v>1531.09</v>
      </c>
      <c r="O857" s="327">
        <v>862.92</v>
      </c>
      <c r="P857" s="327">
        <v>604.46</v>
      </c>
      <c r="Q857" s="327">
        <v>1793.63</v>
      </c>
      <c r="R857" s="327"/>
      <c r="S857" s="328"/>
      <c r="T857" s="328"/>
      <c r="U857" s="327">
        <v>122.28888888888901</v>
      </c>
      <c r="V857" s="327">
        <v>56.707037037036997</v>
      </c>
      <c r="W857" s="327">
        <v>31.96</v>
      </c>
      <c r="X857" s="327">
        <v>22.387407407407402</v>
      </c>
      <c r="Y857" s="327">
        <v>66.430740740740703</v>
      </c>
      <c r="Z857" s="327"/>
      <c r="AA857" s="4"/>
      <c r="AB857" s="11" t="s">
        <v>435</v>
      </c>
      <c r="AC857" s="11"/>
      <c r="AD857" s="70" t="s">
        <v>432</v>
      </c>
      <c r="AE857" s="24">
        <v>21</v>
      </c>
      <c r="AF857" s="24">
        <v>6</v>
      </c>
      <c r="AG857" s="24">
        <v>3</v>
      </c>
      <c r="AH857" s="24">
        <v>2</v>
      </c>
      <c r="AI857" s="24">
        <v>3</v>
      </c>
      <c r="AJ857" s="24"/>
      <c r="AK857" s="4"/>
      <c r="AL857" s="4"/>
      <c r="AM857" s="346">
        <v>13858.94</v>
      </c>
      <c r="AN857" s="346">
        <v>391.75</v>
      </c>
      <c r="AO857" s="346">
        <v>62.8</v>
      </c>
      <c r="AP857" s="346">
        <v>21.42</v>
      </c>
      <c r="AQ857" s="346">
        <v>1007.54</v>
      </c>
      <c r="AR857" s="346"/>
      <c r="AS857" s="328"/>
      <c r="AT857" s="328"/>
      <c r="AU857" s="346">
        <v>659.94952380952395</v>
      </c>
      <c r="AV857" s="346">
        <v>20.6184210526316</v>
      </c>
      <c r="AW857" s="346">
        <v>3.14</v>
      </c>
      <c r="AX857" s="346">
        <v>1.12736842105263</v>
      </c>
      <c r="AY857" s="346">
        <v>50.377000000000002</v>
      </c>
      <c r="AZ857" s="346"/>
      <c r="BA857" s="4"/>
    </row>
    <row r="858" spans="2:53">
      <c r="B858" s="11" t="s">
        <v>480</v>
      </c>
      <c r="C858" s="11"/>
      <c r="D858" s="70" t="s">
        <v>481</v>
      </c>
      <c r="E858" s="11">
        <v>153</v>
      </c>
      <c r="F858" s="11">
        <v>90</v>
      </c>
      <c r="G858" s="11">
        <v>64</v>
      </c>
      <c r="H858" s="11">
        <v>51</v>
      </c>
      <c r="I858" s="11">
        <v>54</v>
      </c>
      <c r="J858" s="11"/>
      <c r="M858" s="327">
        <v>21483.56</v>
      </c>
      <c r="N858" s="344">
        <v>13145.28</v>
      </c>
      <c r="O858" s="327">
        <v>6249.8</v>
      </c>
      <c r="P858" s="327">
        <v>6213.01</v>
      </c>
      <c r="Q858" s="327">
        <v>36204.46</v>
      </c>
      <c r="R858" s="327"/>
      <c r="S858" s="328"/>
      <c r="T858" s="328"/>
      <c r="U858" s="327">
        <v>130.203393939394</v>
      </c>
      <c r="V858" s="327">
        <v>80.154146341463402</v>
      </c>
      <c r="W858" s="327">
        <v>38.108536585365897</v>
      </c>
      <c r="X858" s="327">
        <v>39.075534591195002</v>
      </c>
      <c r="Y858" s="327">
        <v>215.50273809523799</v>
      </c>
      <c r="Z858" s="327"/>
      <c r="AA858" s="4"/>
      <c r="AB858" s="11" t="s">
        <v>590</v>
      </c>
      <c r="AC858" s="11"/>
      <c r="AD858" s="70" t="s">
        <v>326</v>
      </c>
      <c r="AE858" s="24">
        <v>7</v>
      </c>
      <c r="AF858" s="24">
        <v>5</v>
      </c>
      <c r="AG858" s="24">
        <v>4</v>
      </c>
      <c r="AH858" s="24">
        <v>1</v>
      </c>
      <c r="AI858" s="24">
        <v>1</v>
      </c>
      <c r="AJ858" s="24"/>
      <c r="AK858" s="4"/>
      <c r="AL858" s="4"/>
      <c r="AM858" s="346">
        <v>1674.65</v>
      </c>
      <c r="AN858" s="346">
        <v>723.13</v>
      </c>
      <c r="AO858" s="346">
        <v>392.86</v>
      </c>
      <c r="AP858" s="346">
        <v>8.0299999999999994</v>
      </c>
      <c r="AQ858" s="346">
        <v>199.34</v>
      </c>
      <c r="AR858" s="346"/>
      <c r="AS858" s="328"/>
      <c r="AT858" s="328"/>
      <c r="AU858" s="346">
        <v>239.23571428571401</v>
      </c>
      <c r="AV858" s="346">
        <v>103.304285714286</v>
      </c>
      <c r="AW858" s="346">
        <v>56.1228571428571</v>
      </c>
      <c r="AX858" s="346">
        <v>1.33833333333333</v>
      </c>
      <c r="AY858" s="346">
        <v>33.223333333333301</v>
      </c>
      <c r="AZ858" s="346"/>
      <c r="BA858" s="4"/>
    </row>
    <row r="859" spans="2:53">
      <c r="B859" s="11" t="s">
        <v>480</v>
      </c>
      <c r="C859" s="11"/>
      <c r="D859" s="70" t="s">
        <v>504</v>
      </c>
      <c r="E859" s="11">
        <v>1</v>
      </c>
      <c r="F859" s="11">
        <v>1</v>
      </c>
      <c r="G859" s="11"/>
      <c r="H859" s="11"/>
      <c r="I859" s="11"/>
      <c r="J859" s="11"/>
      <c r="M859" s="327">
        <v>35.090000000000003</v>
      </c>
      <c r="N859" s="344">
        <v>0.83</v>
      </c>
      <c r="O859" s="327">
        <v>0</v>
      </c>
      <c r="P859" s="327">
        <v>0</v>
      </c>
      <c r="Q859" s="327">
        <v>0</v>
      </c>
      <c r="R859" s="327"/>
      <c r="S859" s="328"/>
      <c r="T859" s="328"/>
      <c r="U859" s="327">
        <v>35.090000000000003</v>
      </c>
      <c r="V859" s="327">
        <v>0.83</v>
      </c>
      <c r="W859" s="327">
        <v>0</v>
      </c>
      <c r="X859" s="327">
        <v>0</v>
      </c>
      <c r="Y859" s="327">
        <v>0</v>
      </c>
      <c r="Z859" s="327"/>
      <c r="AA859" s="4"/>
      <c r="AB859" s="11" t="s">
        <v>224</v>
      </c>
      <c r="AC859" s="11"/>
      <c r="AD859" s="70" t="s">
        <v>220</v>
      </c>
      <c r="AE859" s="24">
        <v>43</v>
      </c>
      <c r="AF859" s="24">
        <v>10</v>
      </c>
      <c r="AG859" s="24">
        <v>4</v>
      </c>
      <c r="AH859" s="24">
        <v>4</v>
      </c>
      <c r="AI859" s="24">
        <v>4</v>
      </c>
      <c r="AJ859" s="24"/>
      <c r="AK859" s="4"/>
      <c r="AL859" s="4"/>
      <c r="AM859" s="346">
        <v>5832.18</v>
      </c>
      <c r="AN859" s="346">
        <v>345.07</v>
      </c>
      <c r="AO859" s="346">
        <v>221.92</v>
      </c>
      <c r="AP859" s="346">
        <v>122.82</v>
      </c>
      <c r="AQ859" s="346">
        <v>794.66</v>
      </c>
      <c r="AR859" s="346"/>
      <c r="AS859" s="328"/>
      <c r="AT859" s="328"/>
      <c r="AU859" s="346">
        <v>135.632093023256</v>
      </c>
      <c r="AV859" s="346">
        <v>11.1312903225806</v>
      </c>
      <c r="AW859" s="346">
        <v>7.1587096774193499</v>
      </c>
      <c r="AX859" s="346">
        <v>3.9619354838709699</v>
      </c>
      <c r="AY859" s="346">
        <v>24.833124999999999</v>
      </c>
      <c r="AZ859" s="346"/>
      <c r="BA859" s="4"/>
    </row>
    <row r="860" spans="2:53">
      <c r="B860" s="11" t="s">
        <v>251</v>
      </c>
      <c r="C860" s="11"/>
      <c r="D860" s="70" t="s">
        <v>189</v>
      </c>
      <c r="E860" s="11"/>
      <c r="F860" s="11"/>
      <c r="G860" s="11"/>
      <c r="H860" s="11"/>
      <c r="I860" s="11">
        <v>1</v>
      </c>
      <c r="J860" s="11"/>
      <c r="M860" s="327">
        <v>0</v>
      </c>
      <c r="N860" s="344">
        <v>0</v>
      </c>
      <c r="O860" s="327">
        <v>0</v>
      </c>
      <c r="P860" s="327">
        <v>0</v>
      </c>
      <c r="Q860" s="327">
        <v>320.8</v>
      </c>
      <c r="R860" s="327"/>
      <c r="S860" s="328"/>
      <c r="T860" s="328"/>
      <c r="U860" s="327">
        <v>0</v>
      </c>
      <c r="V860" s="327">
        <v>0</v>
      </c>
      <c r="W860" s="327">
        <v>0</v>
      </c>
      <c r="X860" s="327">
        <v>0</v>
      </c>
      <c r="Y860" s="327">
        <v>320.8</v>
      </c>
      <c r="Z860" s="327"/>
      <c r="AA860" s="4"/>
      <c r="AB860" s="11" t="s">
        <v>1333</v>
      </c>
      <c r="AC860" s="11"/>
      <c r="AD860" s="70" t="s">
        <v>220</v>
      </c>
      <c r="AE860" s="24">
        <v>9</v>
      </c>
      <c r="AF860" s="24"/>
      <c r="AG860" s="24"/>
      <c r="AH860" s="24"/>
      <c r="AI860" s="24"/>
      <c r="AJ860" s="24"/>
      <c r="AK860" s="4"/>
      <c r="AL860" s="4"/>
      <c r="AM860" s="346">
        <v>4501.9399999999996</v>
      </c>
      <c r="AN860" s="346">
        <v>0</v>
      </c>
      <c r="AO860" s="346">
        <v>0</v>
      </c>
      <c r="AP860" s="346">
        <v>0</v>
      </c>
      <c r="AQ860" s="346">
        <v>0</v>
      </c>
      <c r="AR860" s="346"/>
      <c r="AS860" s="328"/>
      <c r="AT860" s="328"/>
      <c r="AU860" s="346">
        <v>500.21555555555602</v>
      </c>
      <c r="AV860" s="346">
        <v>0</v>
      </c>
      <c r="AW860" s="346">
        <v>0</v>
      </c>
      <c r="AX860" s="346">
        <v>0</v>
      </c>
      <c r="AY860" s="346">
        <v>0</v>
      </c>
      <c r="AZ860" s="346"/>
      <c r="BA860" s="4"/>
    </row>
    <row r="861" spans="2:53">
      <c r="B861" s="11" t="s">
        <v>251</v>
      </c>
      <c r="C861" s="11"/>
      <c r="D861" s="70" t="s">
        <v>249</v>
      </c>
      <c r="E861" s="11">
        <v>1219</v>
      </c>
      <c r="F861" s="11">
        <v>651</v>
      </c>
      <c r="G861" s="11">
        <v>457</v>
      </c>
      <c r="H861" s="11">
        <v>358</v>
      </c>
      <c r="I861" s="11">
        <v>391</v>
      </c>
      <c r="J861" s="11"/>
      <c r="M861" s="327">
        <v>179790.71</v>
      </c>
      <c r="N861" s="344">
        <v>81887.179999999906</v>
      </c>
      <c r="O861" s="327">
        <v>51069.81</v>
      </c>
      <c r="P861" s="327">
        <v>45778.73</v>
      </c>
      <c r="Q861" s="327">
        <v>129083.29</v>
      </c>
      <c r="R861" s="327"/>
      <c r="S861" s="328"/>
      <c r="T861" s="328"/>
      <c r="U861" s="327">
        <v>125.903858543417</v>
      </c>
      <c r="V861" s="327">
        <v>58.034854712969498</v>
      </c>
      <c r="W861" s="327">
        <v>36.296950959488299</v>
      </c>
      <c r="X861" s="327">
        <v>33.172992753623198</v>
      </c>
      <c r="Y861" s="327">
        <v>91.548432624113502</v>
      </c>
      <c r="Z861" s="327"/>
      <c r="AA861" s="4"/>
      <c r="AB861" s="11" t="s">
        <v>332</v>
      </c>
      <c r="AC861" s="11"/>
      <c r="AD861" s="70" t="s">
        <v>330</v>
      </c>
      <c r="AE861" s="24">
        <v>2</v>
      </c>
      <c r="AF861" s="24">
        <v>2</v>
      </c>
      <c r="AG861" s="24">
        <v>1</v>
      </c>
      <c r="AH861" s="24">
        <v>1</v>
      </c>
      <c r="AI861" s="24">
        <v>2</v>
      </c>
      <c r="AJ861" s="24"/>
      <c r="AK861" s="4"/>
      <c r="AL861" s="4"/>
      <c r="AM861" s="346">
        <v>1003.49</v>
      </c>
      <c r="AN861" s="346">
        <v>1613.12</v>
      </c>
      <c r="AO861" s="346">
        <v>18.489999999999998</v>
      </c>
      <c r="AP861" s="346">
        <v>18.95</v>
      </c>
      <c r="AQ861" s="346">
        <v>637.71</v>
      </c>
      <c r="AR861" s="346"/>
      <c r="AS861" s="328"/>
      <c r="AT861" s="328"/>
      <c r="AU861" s="346">
        <v>501.745</v>
      </c>
      <c r="AV861" s="346">
        <v>806.56</v>
      </c>
      <c r="AW861" s="346">
        <v>9.2449999999999992</v>
      </c>
      <c r="AX861" s="346">
        <v>9.4749999999999996</v>
      </c>
      <c r="AY861" s="346">
        <v>212.57</v>
      </c>
      <c r="AZ861" s="346"/>
      <c r="BA861" s="4"/>
    </row>
    <row r="862" spans="2:53">
      <c r="B862" s="11" t="s">
        <v>279</v>
      </c>
      <c r="C862" s="11"/>
      <c r="D862" s="70" t="s">
        <v>280</v>
      </c>
      <c r="E862" s="11">
        <v>58</v>
      </c>
      <c r="F862" s="11">
        <v>25</v>
      </c>
      <c r="G862" s="11">
        <v>18</v>
      </c>
      <c r="H862" s="11">
        <v>12</v>
      </c>
      <c r="I862" s="11">
        <v>13</v>
      </c>
      <c r="J862" s="11"/>
      <c r="M862" s="327">
        <v>10422.540000000001</v>
      </c>
      <c r="N862" s="344">
        <v>3639.34</v>
      </c>
      <c r="O862" s="327">
        <v>1989.83</v>
      </c>
      <c r="P862" s="327">
        <v>1146.6400000000001</v>
      </c>
      <c r="Q862" s="327">
        <v>3220.61</v>
      </c>
      <c r="R862" s="327"/>
      <c r="S862" s="328"/>
      <c r="T862" s="328"/>
      <c r="U862" s="327">
        <v>168.10548387096799</v>
      </c>
      <c r="V862" s="327">
        <v>59.661311475409804</v>
      </c>
      <c r="W862" s="327">
        <v>32.620163934426202</v>
      </c>
      <c r="X862" s="327">
        <v>18.797377049180302</v>
      </c>
      <c r="Y862" s="327">
        <v>53.676833333333299</v>
      </c>
      <c r="Z862" s="327"/>
      <c r="AA862" s="4"/>
      <c r="AB862" s="11" t="s">
        <v>273</v>
      </c>
      <c r="AC862" s="11"/>
      <c r="AD862" s="70" t="s">
        <v>274</v>
      </c>
      <c r="AE862" s="24">
        <v>48</v>
      </c>
      <c r="AF862" s="24">
        <v>27</v>
      </c>
      <c r="AG862" s="24">
        <v>17</v>
      </c>
      <c r="AH862" s="24">
        <v>14</v>
      </c>
      <c r="AI862" s="24">
        <v>9</v>
      </c>
      <c r="AJ862" s="24"/>
      <c r="AK862" s="4"/>
      <c r="AL862" s="4"/>
      <c r="AM862" s="346">
        <v>14698.12</v>
      </c>
      <c r="AN862" s="346">
        <v>3413.01</v>
      </c>
      <c r="AO862" s="346">
        <v>1621.26</v>
      </c>
      <c r="AP862" s="346">
        <v>1492</v>
      </c>
      <c r="AQ862" s="346">
        <v>4038.36</v>
      </c>
      <c r="AR862" s="346"/>
      <c r="AS862" s="328"/>
      <c r="AT862" s="328"/>
      <c r="AU862" s="346">
        <v>299.96163265306097</v>
      </c>
      <c r="AV862" s="346">
        <v>75.844666666666697</v>
      </c>
      <c r="AW862" s="346">
        <v>33.776249999999997</v>
      </c>
      <c r="AX862" s="346">
        <v>31.744680851063801</v>
      </c>
      <c r="AY862" s="346">
        <v>87.790434782608699</v>
      </c>
      <c r="AZ862" s="346"/>
      <c r="BA862" s="4"/>
    </row>
    <row r="863" spans="2:53">
      <c r="B863" s="11" t="s">
        <v>252</v>
      </c>
      <c r="C863" s="11"/>
      <c r="D863" s="70" t="s">
        <v>253</v>
      </c>
      <c r="E863" s="11">
        <v>631</v>
      </c>
      <c r="F863" s="11">
        <v>396</v>
      </c>
      <c r="G863" s="11">
        <v>311</v>
      </c>
      <c r="H863" s="11">
        <v>246</v>
      </c>
      <c r="I863" s="11">
        <v>238</v>
      </c>
      <c r="J863" s="11"/>
      <c r="M863" s="327">
        <v>74417.510000000097</v>
      </c>
      <c r="N863" s="344">
        <v>40954.6000000001</v>
      </c>
      <c r="O863" s="327">
        <v>29885.32</v>
      </c>
      <c r="P863" s="327">
        <v>26460.17</v>
      </c>
      <c r="Q863" s="327">
        <v>65523.98</v>
      </c>
      <c r="R863" s="327"/>
      <c r="S863" s="328"/>
      <c r="T863" s="328"/>
      <c r="U863" s="327">
        <v>104.665977496484</v>
      </c>
      <c r="V863" s="327">
        <v>58.674212034383999</v>
      </c>
      <c r="W863" s="327">
        <v>43.186878612716797</v>
      </c>
      <c r="X863" s="327">
        <v>38.969322533137003</v>
      </c>
      <c r="Y863" s="327">
        <v>92.157496483825597</v>
      </c>
      <c r="Z863" s="327"/>
      <c r="AA863" s="4"/>
      <c r="AB863" s="11" t="s">
        <v>393</v>
      </c>
      <c r="AC863" s="11"/>
      <c r="AD863" s="70" t="s">
        <v>391</v>
      </c>
      <c r="AE863" s="24">
        <v>315</v>
      </c>
      <c r="AF863" s="24">
        <v>169</v>
      </c>
      <c r="AG863" s="24">
        <v>85</v>
      </c>
      <c r="AH863" s="24">
        <v>59</v>
      </c>
      <c r="AI863" s="24">
        <v>53</v>
      </c>
      <c r="AJ863" s="24"/>
      <c r="AK863" s="4"/>
      <c r="AL863" s="4"/>
      <c r="AM863" s="346">
        <v>76818.709999999905</v>
      </c>
      <c r="AN863" s="346">
        <v>24918.14</v>
      </c>
      <c r="AO863" s="346">
        <v>9800.83</v>
      </c>
      <c r="AP863" s="346">
        <v>5150.42</v>
      </c>
      <c r="AQ863" s="346">
        <v>23515.200000000001</v>
      </c>
      <c r="AR863" s="346"/>
      <c r="AS863" s="328"/>
      <c r="AT863" s="328"/>
      <c r="AU863" s="346">
        <v>240.81100313479601</v>
      </c>
      <c r="AV863" s="346">
        <v>79.610670926517599</v>
      </c>
      <c r="AW863" s="346">
        <v>32.028856209150298</v>
      </c>
      <c r="AX863" s="346">
        <v>16.886622950819699</v>
      </c>
      <c r="AY863" s="346">
        <v>76.847058823529395</v>
      </c>
      <c r="AZ863" s="346"/>
      <c r="BA863" s="4"/>
    </row>
    <row r="864" spans="2:53">
      <c r="B864" s="11" t="s">
        <v>252</v>
      </c>
      <c r="C864" s="11"/>
      <c r="D864" s="70" t="s">
        <v>258</v>
      </c>
      <c r="E864" s="11">
        <v>4</v>
      </c>
      <c r="F864" s="11">
        <v>4</v>
      </c>
      <c r="G864" s="11">
        <v>5</v>
      </c>
      <c r="H864" s="11">
        <v>5</v>
      </c>
      <c r="I864" s="11">
        <v>5</v>
      </c>
      <c r="J864" s="11"/>
      <c r="M864" s="327">
        <v>376.69</v>
      </c>
      <c r="N864" s="344">
        <v>315.67</v>
      </c>
      <c r="O864" s="327">
        <v>423.61</v>
      </c>
      <c r="P864" s="327">
        <v>567.35</v>
      </c>
      <c r="Q864" s="327">
        <v>1715.83</v>
      </c>
      <c r="R864" s="327"/>
      <c r="S864" s="328"/>
      <c r="T864" s="328"/>
      <c r="U864" s="327">
        <v>75.337999999999994</v>
      </c>
      <c r="V864" s="327">
        <v>63.134</v>
      </c>
      <c r="W864" s="327">
        <v>84.721999999999994</v>
      </c>
      <c r="X864" s="327">
        <v>113.47</v>
      </c>
      <c r="Y864" s="327">
        <v>343.166</v>
      </c>
      <c r="Z864" s="327"/>
      <c r="AA864" s="4"/>
      <c r="AB864" s="11" t="s">
        <v>400</v>
      </c>
      <c r="AC864" s="11"/>
      <c r="AD864" s="70" t="s">
        <v>345</v>
      </c>
      <c r="AE864" s="24">
        <v>1</v>
      </c>
      <c r="AF864" s="24">
        <v>1</v>
      </c>
      <c r="AG864" s="24">
        <v>1</v>
      </c>
      <c r="AH864" s="24"/>
      <c r="AI864" s="24"/>
      <c r="AJ864" s="24"/>
      <c r="AK864" s="4"/>
      <c r="AL864" s="4"/>
      <c r="AM864" s="346">
        <v>518.11</v>
      </c>
      <c r="AN864" s="346">
        <v>489.54</v>
      </c>
      <c r="AO864" s="346">
        <v>80</v>
      </c>
      <c r="AP864" s="346"/>
      <c r="AQ864" s="346"/>
      <c r="AR864" s="346"/>
      <c r="AS864" s="328"/>
      <c r="AT864" s="328"/>
      <c r="AU864" s="346">
        <v>518.11</v>
      </c>
      <c r="AV864" s="346">
        <v>489.54</v>
      </c>
      <c r="AW864" s="346">
        <v>80</v>
      </c>
      <c r="AX864" s="346"/>
      <c r="AY864" s="346"/>
      <c r="AZ864" s="346"/>
      <c r="BA864" s="4"/>
    </row>
    <row r="865" spans="2:53">
      <c r="B865" s="11" t="s">
        <v>1261</v>
      </c>
      <c r="C865" s="11"/>
      <c r="D865" s="70" t="s">
        <v>527</v>
      </c>
      <c r="E865" s="11">
        <v>1</v>
      </c>
      <c r="F865" s="11"/>
      <c r="G865" s="11"/>
      <c r="H865" s="11"/>
      <c r="I865" s="11"/>
      <c r="J865" s="11"/>
      <c r="M865" s="327">
        <v>66.56</v>
      </c>
      <c r="N865" s="344">
        <v>0</v>
      </c>
      <c r="O865" s="327">
        <v>0</v>
      </c>
      <c r="P865" s="327">
        <v>0</v>
      </c>
      <c r="Q865" s="327">
        <v>0</v>
      </c>
      <c r="R865" s="327"/>
      <c r="S865" s="328"/>
      <c r="T865" s="328"/>
      <c r="U865" s="327">
        <v>66.56</v>
      </c>
      <c r="V865" s="327">
        <v>0</v>
      </c>
      <c r="W865" s="327">
        <v>0</v>
      </c>
      <c r="X865" s="327">
        <v>0</v>
      </c>
      <c r="Y865" s="327">
        <v>0</v>
      </c>
      <c r="Z865" s="327"/>
      <c r="AA865" s="4"/>
      <c r="AB865" s="11" t="s">
        <v>400</v>
      </c>
      <c r="AC865" s="11"/>
      <c r="AD865" s="70" t="s">
        <v>386</v>
      </c>
      <c r="AE865" s="24">
        <v>1</v>
      </c>
      <c r="AF865" s="24"/>
      <c r="AG865" s="24"/>
      <c r="AH865" s="24"/>
      <c r="AI865" s="24"/>
      <c r="AJ865" s="24"/>
      <c r="AK865" s="4"/>
      <c r="AL865" s="4"/>
      <c r="AM865" s="346">
        <v>35.840000000000003</v>
      </c>
      <c r="AN865" s="346">
        <v>0</v>
      </c>
      <c r="AO865" s="346">
        <v>0</v>
      </c>
      <c r="AP865" s="346">
        <v>0</v>
      </c>
      <c r="AQ865" s="346">
        <v>0</v>
      </c>
      <c r="AR865" s="346"/>
      <c r="AS865" s="328"/>
      <c r="AT865" s="328"/>
      <c r="AU865" s="346">
        <v>35.840000000000003</v>
      </c>
      <c r="AV865" s="346">
        <v>0</v>
      </c>
      <c r="AW865" s="346">
        <v>0</v>
      </c>
      <c r="AX865" s="346">
        <v>0</v>
      </c>
      <c r="AY865" s="346">
        <v>0</v>
      </c>
      <c r="AZ865" s="346"/>
      <c r="BA865" s="4"/>
    </row>
    <row r="866" spans="2:53">
      <c r="B866" s="11" t="s">
        <v>526</v>
      </c>
      <c r="C866" s="11"/>
      <c r="D866" s="70" t="s">
        <v>527</v>
      </c>
      <c r="E866" s="11">
        <v>345</v>
      </c>
      <c r="F866" s="11">
        <v>178</v>
      </c>
      <c r="G866" s="11">
        <v>121</v>
      </c>
      <c r="H866" s="11">
        <v>102</v>
      </c>
      <c r="I866" s="11">
        <v>91</v>
      </c>
      <c r="J866" s="11"/>
      <c r="M866" s="327">
        <v>29871</v>
      </c>
      <c r="N866" s="344">
        <v>12471.05</v>
      </c>
      <c r="O866" s="327">
        <v>7072.17</v>
      </c>
      <c r="P866" s="327">
        <v>8193.7800000000007</v>
      </c>
      <c r="Q866" s="327">
        <v>13353.86</v>
      </c>
      <c r="R866" s="327"/>
      <c r="S866" s="328"/>
      <c r="T866" s="328"/>
      <c r="U866" s="327">
        <v>81.614754098360706</v>
      </c>
      <c r="V866" s="327">
        <v>35.031039325842698</v>
      </c>
      <c r="W866" s="327">
        <v>20.034475920679899</v>
      </c>
      <c r="X866" s="327">
        <v>23.344102564102599</v>
      </c>
      <c r="Y866" s="327">
        <v>38.263209169054399</v>
      </c>
      <c r="Z866" s="327"/>
      <c r="AA866" s="4"/>
      <c r="AB866" s="11" t="s">
        <v>400</v>
      </c>
      <c r="AC866" s="11"/>
      <c r="AD866" s="70" t="s">
        <v>401</v>
      </c>
      <c r="AE866" s="24">
        <v>22</v>
      </c>
      <c r="AF866" s="24">
        <v>5</v>
      </c>
      <c r="AG866" s="24">
        <v>1</v>
      </c>
      <c r="AH866" s="24">
        <v>2</v>
      </c>
      <c r="AI866" s="24">
        <v>1</v>
      </c>
      <c r="AJ866" s="24"/>
      <c r="AK866" s="4"/>
      <c r="AL866" s="4"/>
      <c r="AM866" s="346">
        <v>37503.599999999999</v>
      </c>
      <c r="AN866" s="346">
        <v>687.31</v>
      </c>
      <c r="AO866" s="346">
        <v>273.02999999999997</v>
      </c>
      <c r="AP866" s="346">
        <v>385.03</v>
      </c>
      <c r="AQ866" s="346">
        <v>1678.28</v>
      </c>
      <c r="AR866" s="346"/>
      <c r="AS866" s="328"/>
      <c r="AT866" s="328"/>
      <c r="AU866" s="346">
        <v>1630.5913043478299</v>
      </c>
      <c r="AV866" s="346">
        <v>29.883043478260898</v>
      </c>
      <c r="AW866" s="346">
        <v>11.376250000000001</v>
      </c>
      <c r="AX866" s="346">
        <v>16.042916666666699</v>
      </c>
      <c r="AY866" s="346">
        <v>69.928333333333299</v>
      </c>
      <c r="AZ866" s="346"/>
      <c r="BA866" s="4"/>
    </row>
    <row r="867" spans="2:53">
      <c r="B867" s="11" t="s">
        <v>1310</v>
      </c>
      <c r="C867" s="11"/>
      <c r="D867" s="70" t="s">
        <v>440</v>
      </c>
      <c r="E867" s="11">
        <v>1</v>
      </c>
      <c r="F867" s="11"/>
      <c r="G867" s="11"/>
      <c r="H867" s="11"/>
      <c r="I867" s="11"/>
      <c r="J867" s="11"/>
      <c r="M867" s="327">
        <v>89.68</v>
      </c>
      <c r="N867" s="344">
        <v>0</v>
      </c>
      <c r="O867" s="327">
        <v>0</v>
      </c>
      <c r="P867" s="327">
        <v>0</v>
      </c>
      <c r="Q867" s="327">
        <v>0</v>
      </c>
      <c r="R867" s="327"/>
      <c r="S867" s="328"/>
      <c r="T867" s="328"/>
      <c r="U867" s="327">
        <v>89.68</v>
      </c>
      <c r="V867" s="327">
        <v>0</v>
      </c>
      <c r="W867" s="327">
        <v>0</v>
      </c>
      <c r="X867" s="327">
        <v>0</v>
      </c>
      <c r="Y867" s="327">
        <v>0</v>
      </c>
      <c r="Z867" s="327"/>
      <c r="AA867" s="4"/>
      <c r="AB867" s="11" t="s">
        <v>514</v>
      </c>
      <c r="AC867" s="11"/>
      <c r="AD867" s="70" t="s">
        <v>515</v>
      </c>
      <c r="AE867" s="24">
        <v>4</v>
      </c>
      <c r="AF867" s="24">
        <v>1</v>
      </c>
      <c r="AG867" s="24"/>
      <c r="AH867" s="24">
        <v>1</v>
      </c>
      <c r="AI867" s="24"/>
      <c r="AJ867" s="24"/>
      <c r="AK867" s="4"/>
      <c r="AL867" s="4"/>
      <c r="AM867" s="346">
        <v>1097.1400000000001</v>
      </c>
      <c r="AN867" s="346">
        <v>585.99</v>
      </c>
      <c r="AO867" s="346">
        <v>0</v>
      </c>
      <c r="AP867" s="346">
        <v>471.48</v>
      </c>
      <c r="AQ867" s="346">
        <v>0</v>
      </c>
      <c r="AR867" s="346"/>
      <c r="AS867" s="328"/>
      <c r="AT867" s="328"/>
      <c r="AU867" s="346">
        <v>274.28500000000003</v>
      </c>
      <c r="AV867" s="346">
        <v>195.33</v>
      </c>
      <c r="AW867" s="346">
        <v>0</v>
      </c>
      <c r="AX867" s="346">
        <v>157.16</v>
      </c>
      <c r="AY867" s="346">
        <v>0</v>
      </c>
      <c r="AZ867" s="346"/>
      <c r="BA867" s="4"/>
    </row>
    <row r="868" spans="2:53">
      <c r="B868" s="11" t="s">
        <v>256</v>
      </c>
      <c r="C868" s="11"/>
      <c r="D868" s="70" t="s">
        <v>255</v>
      </c>
      <c r="E868" s="11">
        <v>321</v>
      </c>
      <c r="F868" s="11">
        <v>190</v>
      </c>
      <c r="G868" s="11">
        <v>134</v>
      </c>
      <c r="H868" s="11">
        <v>98</v>
      </c>
      <c r="I868" s="11">
        <v>95</v>
      </c>
      <c r="J868" s="11"/>
      <c r="M868" s="327">
        <v>47211.69</v>
      </c>
      <c r="N868" s="344">
        <v>24399.46</v>
      </c>
      <c r="O868" s="327">
        <v>14886.38</v>
      </c>
      <c r="P868" s="327">
        <v>13947.74</v>
      </c>
      <c r="Q868" s="327">
        <v>34514.31</v>
      </c>
      <c r="R868" s="327"/>
      <c r="S868" s="328"/>
      <c r="T868" s="328"/>
      <c r="U868" s="327">
        <v>127.94495934959301</v>
      </c>
      <c r="V868" s="327">
        <v>66.665191256830497</v>
      </c>
      <c r="W868" s="327">
        <v>41.009311294765901</v>
      </c>
      <c r="X868" s="327">
        <v>38.529668508287301</v>
      </c>
      <c r="Y868" s="327">
        <v>94.819532967032899</v>
      </c>
      <c r="Z868" s="327"/>
      <c r="AA868" s="4"/>
      <c r="AB868" s="11" t="s">
        <v>514</v>
      </c>
      <c r="AC868" s="11"/>
      <c r="AD868" s="70" t="s">
        <v>517</v>
      </c>
      <c r="AE868" s="24">
        <v>1</v>
      </c>
      <c r="AF868" s="24"/>
      <c r="AG868" s="24"/>
      <c r="AH868" s="24"/>
      <c r="AI868" s="24"/>
      <c r="AJ868" s="24"/>
      <c r="AK868" s="4"/>
      <c r="AL868" s="4"/>
      <c r="AM868" s="346">
        <v>3</v>
      </c>
      <c r="AN868" s="346">
        <v>0</v>
      </c>
      <c r="AO868" s="346">
        <v>0</v>
      </c>
      <c r="AP868" s="346">
        <v>0</v>
      </c>
      <c r="AQ868" s="346">
        <v>0</v>
      </c>
      <c r="AR868" s="346"/>
      <c r="AS868" s="328"/>
      <c r="AT868" s="328"/>
      <c r="AU868" s="346">
        <v>3</v>
      </c>
      <c r="AV868" s="346">
        <v>0</v>
      </c>
      <c r="AW868" s="346">
        <v>0</v>
      </c>
      <c r="AX868" s="346">
        <v>0</v>
      </c>
      <c r="AY868" s="346">
        <v>0</v>
      </c>
      <c r="AZ868" s="346"/>
      <c r="BA868" s="4"/>
    </row>
    <row r="869" spans="2:53">
      <c r="B869" s="11" t="s">
        <v>256</v>
      </c>
      <c r="C869" s="11"/>
      <c r="D869" s="70" t="s">
        <v>572</v>
      </c>
      <c r="E869" s="11">
        <v>1</v>
      </c>
      <c r="F869" s="11"/>
      <c r="G869" s="11"/>
      <c r="H869" s="11"/>
      <c r="I869" s="11"/>
      <c r="J869" s="11"/>
      <c r="M869" s="327">
        <v>36.69</v>
      </c>
      <c r="N869" s="344">
        <v>0</v>
      </c>
      <c r="O869" s="327"/>
      <c r="P869" s="327"/>
      <c r="Q869" s="327"/>
      <c r="R869" s="327"/>
      <c r="S869" s="328"/>
      <c r="T869" s="328"/>
      <c r="U869" s="327">
        <v>36.69</v>
      </c>
      <c r="V869" s="327">
        <v>0</v>
      </c>
      <c r="W869" s="327"/>
      <c r="X869" s="327"/>
      <c r="Y869" s="327"/>
      <c r="Z869" s="327"/>
      <c r="AA869" s="4"/>
      <c r="AB869" s="11" t="s">
        <v>516</v>
      </c>
      <c r="AC869" s="11"/>
      <c r="AD869" s="70" t="s">
        <v>517</v>
      </c>
      <c r="AE869" s="24">
        <v>6</v>
      </c>
      <c r="AF869" s="24">
        <v>6</v>
      </c>
      <c r="AG869" s="24">
        <v>6</v>
      </c>
      <c r="AH869" s="24">
        <v>2</v>
      </c>
      <c r="AI869" s="24">
        <v>2</v>
      </c>
      <c r="AJ869" s="24"/>
      <c r="AK869" s="4"/>
      <c r="AL869" s="4"/>
      <c r="AM869" s="346">
        <v>2060.48</v>
      </c>
      <c r="AN869" s="346">
        <v>125.91</v>
      </c>
      <c r="AO869" s="346">
        <v>206.65</v>
      </c>
      <c r="AP869" s="346">
        <v>119.16</v>
      </c>
      <c r="AQ869" s="346">
        <v>98.84</v>
      </c>
      <c r="AR869" s="346"/>
      <c r="AS869" s="328"/>
      <c r="AT869" s="328"/>
      <c r="AU869" s="346">
        <v>343.41333333333301</v>
      </c>
      <c r="AV869" s="346">
        <v>17.987142857142899</v>
      </c>
      <c r="AW869" s="346">
        <v>29.521428571428601</v>
      </c>
      <c r="AX869" s="346">
        <v>17.022857142857099</v>
      </c>
      <c r="AY869" s="346">
        <v>14.12</v>
      </c>
      <c r="AZ869" s="346"/>
      <c r="BA869" s="4"/>
    </row>
    <row r="870" spans="2:53">
      <c r="B870" s="11" t="s">
        <v>376</v>
      </c>
      <c r="C870" s="11"/>
      <c r="D870" s="70" t="s">
        <v>377</v>
      </c>
      <c r="E870" s="11">
        <v>196</v>
      </c>
      <c r="F870" s="11">
        <v>101</v>
      </c>
      <c r="G870" s="11">
        <v>68</v>
      </c>
      <c r="H870" s="11">
        <v>55</v>
      </c>
      <c r="I870" s="11">
        <v>54</v>
      </c>
      <c r="J870" s="11"/>
      <c r="M870" s="327">
        <v>25526.41</v>
      </c>
      <c r="N870" s="344">
        <v>11048.19</v>
      </c>
      <c r="O870" s="327">
        <v>5952.28</v>
      </c>
      <c r="P870" s="327">
        <v>5083.08</v>
      </c>
      <c r="Q870" s="327">
        <v>12257.34</v>
      </c>
      <c r="R870" s="327"/>
      <c r="S870" s="328"/>
      <c r="T870" s="328"/>
      <c r="U870" s="327">
        <v>119.84230046948301</v>
      </c>
      <c r="V870" s="327">
        <v>51.8694366197183</v>
      </c>
      <c r="W870" s="327">
        <v>28.209857819905199</v>
      </c>
      <c r="X870" s="327">
        <v>24.320956937799</v>
      </c>
      <c r="Y870" s="327">
        <v>57.277289719626197</v>
      </c>
      <c r="Z870" s="327"/>
      <c r="AA870" s="4"/>
      <c r="AB870" s="11" t="s">
        <v>402</v>
      </c>
      <c r="AC870" s="11"/>
      <c r="AD870" s="70" t="s">
        <v>403</v>
      </c>
      <c r="AE870" s="24">
        <v>14</v>
      </c>
      <c r="AF870" s="24">
        <v>18</v>
      </c>
      <c r="AG870" s="24">
        <v>3</v>
      </c>
      <c r="AH870" s="24">
        <v>12</v>
      </c>
      <c r="AI870" s="24">
        <v>5</v>
      </c>
      <c r="AJ870" s="24"/>
      <c r="AK870" s="4"/>
      <c r="AL870" s="4"/>
      <c r="AM870" s="346">
        <v>2530</v>
      </c>
      <c r="AN870" s="346">
        <v>2589.94</v>
      </c>
      <c r="AO870" s="346">
        <v>57.77</v>
      </c>
      <c r="AP870" s="346">
        <v>4822.03</v>
      </c>
      <c r="AQ870" s="346">
        <v>235.64</v>
      </c>
      <c r="AR870" s="346"/>
      <c r="AS870" s="328"/>
      <c r="AT870" s="328"/>
      <c r="AU870" s="346">
        <v>180.71428571428601</v>
      </c>
      <c r="AV870" s="346">
        <v>136.31263157894699</v>
      </c>
      <c r="AW870" s="346">
        <v>3.04052631578947</v>
      </c>
      <c r="AX870" s="346">
        <v>253.79105263157899</v>
      </c>
      <c r="AY870" s="346">
        <v>12.4021052631579</v>
      </c>
      <c r="AZ870" s="346"/>
      <c r="BA870" s="4"/>
    </row>
    <row r="871" spans="2:53">
      <c r="B871" s="11" t="s">
        <v>652</v>
      </c>
      <c r="C871" s="11"/>
      <c r="D871" s="70" t="s">
        <v>380</v>
      </c>
      <c r="E871" s="11">
        <v>1</v>
      </c>
      <c r="F871" s="11"/>
      <c r="G871" s="11"/>
      <c r="H871" s="11"/>
      <c r="I871" s="11"/>
      <c r="J871" s="11"/>
      <c r="M871" s="327">
        <v>77.459999999999994</v>
      </c>
      <c r="N871" s="344">
        <v>0</v>
      </c>
      <c r="O871" s="327">
        <v>0</v>
      </c>
      <c r="P871" s="327">
        <v>0</v>
      </c>
      <c r="Q871" s="327">
        <v>0</v>
      </c>
      <c r="R871" s="327"/>
      <c r="S871" s="328"/>
      <c r="T871" s="328"/>
      <c r="U871" s="327">
        <v>77.459999999999994</v>
      </c>
      <c r="V871" s="327">
        <v>0</v>
      </c>
      <c r="W871" s="327">
        <v>0</v>
      </c>
      <c r="X871" s="327">
        <v>0</v>
      </c>
      <c r="Y871" s="327">
        <v>0</v>
      </c>
      <c r="Z871" s="327"/>
      <c r="AA871" s="4"/>
      <c r="AB871" s="11" t="s">
        <v>654</v>
      </c>
      <c r="AC871" s="11"/>
      <c r="AD871" s="70" t="s">
        <v>276</v>
      </c>
      <c r="AE871" s="24">
        <v>1</v>
      </c>
      <c r="AF871" s="24">
        <v>1</v>
      </c>
      <c r="AG871" s="24">
        <v>1</v>
      </c>
      <c r="AH871" s="24">
        <v>1</v>
      </c>
      <c r="AI871" s="24">
        <v>1</v>
      </c>
      <c r="AJ871" s="24"/>
      <c r="AK871" s="4"/>
      <c r="AL871" s="4"/>
      <c r="AM871" s="346">
        <v>10.39</v>
      </c>
      <c r="AN871" s="346">
        <v>10.39</v>
      </c>
      <c r="AO871" s="346">
        <v>11.76</v>
      </c>
      <c r="AP871" s="346">
        <v>8.31</v>
      </c>
      <c r="AQ871" s="346">
        <v>54.92</v>
      </c>
      <c r="AR871" s="346"/>
      <c r="AS871" s="328"/>
      <c r="AT871" s="328"/>
      <c r="AU871" s="346">
        <v>10.39</v>
      </c>
      <c r="AV871" s="346">
        <v>10.39</v>
      </c>
      <c r="AW871" s="346">
        <v>11.76</v>
      </c>
      <c r="AX871" s="346">
        <v>8.31</v>
      </c>
      <c r="AY871" s="346">
        <v>54.92</v>
      </c>
      <c r="AZ871" s="346"/>
      <c r="BA871" s="4"/>
    </row>
    <row r="872" spans="2:53">
      <c r="B872" s="11" t="s">
        <v>482</v>
      </c>
      <c r="C872" s="11"/>
      <c r="D872" s="70" t="s">
        <v>483</v>
      </c>
      <c r="E872" s="11">
        <v>11</v>
      </c>
      <c r="F872" s="11">
        <v>6</v>
      </c>
      <c r="G872" s="11">
        <v>5</v>
      </c>
      <c r="H872" s="11">
        <v>2</v>
      </c>
      <c r="I872" s="11">
        <v>2</v>
      </c>
      <c r="J872" s="11"/>
      <c r="M872" s="327">
        <v>1280.23</v>
      </c>
      <c r="N872" s="344">
        <v>506.84</v>
      </c>
      <c r="O872" s="327">
        <v>435.27</v>
      </c>
      <c r="P872" s="327">
        <v>236.1</v>
      </c>
      <c r="Q872" s="327">
        <v>427.71</v>
      </c>
      <c r="R872" s="327"/>
      <c r="S872" s="328"/>
      <c r="T872" s="328"/>
      <c r="U872" s="327">
        <v>116.38454545454501</v>
      </c>
      <c r="V872" s="327">
        <v>46.076363636363602</v>
      </c>
      <c r="W872" s="327">
        <v>39.57</v>
      </c>
      <c r="X872" s="327">
        <v>21.4636363636364</v>
      </c>
      <c r="Y872" s="327">
        <v>38.882727272727301</v>
      </c>
      <c r="Z872" s="327"/>
      <c r="AA872" s="4"/>
      <c r="AB872" s="11" t="s">
        <v>275</v>
      </c>
      <c r="AC872" s="11"/>
      <c r="AD872" s="70" t="s">
        <v>276</v>
      </c>
      <c r="AE872" s="24">
        <v>32</v>
      </c>
      <c r="AF872" s="24">
        <v>14</v>
      </c>
      <c r="AG872" s="24">
        <v>8</v>
      </c>
      <c r="AH872" s="24">
        <v>2</v>
      </c>
      <c r="AI872" s="24">
        <v>6</v>
      </c>
      <c r="AJ872" s="24"/>
      <c r="AK872" s="4"/>
      <c r="AL872" s="4"/>
      <c r="AM872" s="346">
        <v>21601.52</v>
      </c>
      <c r="AN872" s="346">
        <v>1966.5</v>
      </c>
      <c r="AO872" s="346">
        <v>1627.44</v>
      </c>
      <c r="AP872" s="346">
        <v>36.229999999999997</v>
      </c>
      <c r="AQ872" s="346">
        <v>1343.59</v>
      </c>
      <c r="AR872" s="346"/>
      <c r="AS872" s="328"/>
      <c r="AT872" s="328"/>
      <c r="AU872" s="346">
        <v>654.59151515151495</v>
      </c>
      <c r="AV872" s="346">
        <v>59.590909090909101</v>
      </c>
      <c r="AW872" s="346">
        <v>47.865882352941199</v>
      </c>
      <c r="AX872" s="346">
        <v>1.1321874999999999</v>
      </c>
      <c r="AY872" s="346">
        <v>40.714848484848503</v>
      </c>
      <c r="AZ872" s="346"/>
      <c r="BA872" s="4"/>
    </row>
    <row r="873" spans="2:53">
      <c r="B873" s="11" t="s">
        <v>316</v>
      </c>
      <c r="C873" s="11"/>
      <c r="D873" s="70" t="s">
        <v>315</v>
      </c>
      <c r="E873" s="11">
        <v>32</v>
      </c>
      <c r="F873" s="11">
        <v>20</v>
      </c>
      <c r="G873" s="11">
        <v>11</v>
      </c>
      <c r="H873" s="11">
        <v>12</v>
      </c>
      <c r="I873" s="11">
        <v>10</v>
      </c>
      <c r="J873" s="11"/>
      <c r="M873" s="327">
        <v>5831.52</v>
      </c>
      <c r="N873" s="344">
        <v>4029.83</v>
      </c>
      <c r="O873" s="327">
        <v>1844.1</v>
      </c>
      <c r="P873" s="327">
        <v>3330.18</v>
      </c>
      <c r="Q873" s="327">
        <v>2947.59</v>
      </c>
      <c r="R873" s="327"/>
      <c r="S873" s="328"/>
      <c r="T873" s="328"/>
      <c r="U873" s="327">
        <v>153.46105263157901</v>
      </c>
      <c r="V873" s="327">
        <v>111.939722222222</v>
      </c>
      <c r="W873" s="327">
        <v>54.238235294117601</v>
      </c>
      <c r="X873" s="327">
        <v>104.06812499999999</v>
      </c>
      <c r="Y873" s="327">
        <v>89.320909090909097</v>
      </c>
      <c r="Z873" s="327"/>
      <c r="AA873" s="4"/>
      <c r="AB873" s="11" t="s">
        <v>518</v>
      </c>
      <c r="AC873" s="11"/>
      <c r="AD873" s="70" t="s">
        <v>519</v>
      </c>
      <c r="AE873" s="24">
        <v>10</v>
      </c>
      <c r="AF873" s="24">
        <v>6</v>
      </c>
      <c r="AG873" s="24">
        <v>1</v>
      </c>
      <c r="AH873" s="24">
        <v>4</v>
      </c>
      <c r="AI873" s="24">
        <v>4</v>
      </c>
      <c r="AJ873" s="24"/>
      <c r="AK873" s="4"/>
      <c r="AL873" s="4"/>
      <c r="AM873" s="346">
        <v>1636.04</v>
      </c>
      <c r="AN873" s="346">
        <v>591.91999999999996</v>
      </c>
      <c r="AO873" s="346">
        <v>9.9499999999999993</v>
      </c>
      <c r="AP873" s="346">
        <v>89.89</v>
      </c>
      <c r="AQ873" s="346">
        <v>955.68</v>
      </c>
      <c r="AR873" s="346"/>
      <c r="AS873" s="328"/>
      <c r="AT873" s="328"/>
      <c r="AU873" s="346">
        <v>163.60400000000001</v>
      </c>
      <c r="AV873" s="346">
        <v>59.192</v>
      </c>
      <c r="AW873" s="346">
        <v>1.2437499999999999</v>
      </c>
      <c r="AX873" s="346">
        <v>9.9877777777777794</v>
      </c>
      <c r="AY873" s="346">
        <v>106.18666666666699</v>
      </c>
      <c r="AZ873" s="346"/>
      <c r="BA873" s="4"/>
    </row>
    <row r="874" spans="2:53">
      <c r="B874" s="11" t="s">
        <v>486</v>
      </c>
      <c r="C874" s="11"/>
      <c r="D874" s="70" t="s">
        <v>485</v>
      </c>
      <c r="E874" s="11">
        <v>1722</v>
      </c>
      <c r="F874" s="11">
        <v>1147</v>
      </c>
      <c r="G874" s="11">
        <v>836</v>
      </c>
      <c r="H874" s="11">
        <v>650</v>
      </c>
      <c r="I874" s="11">
        <v>731</v>
      </c>
      <c r="J874" s="11"/>
      <c r="M874" s="327">
        <v>254389.29</v>
      </c>
      <c r="N874" s="344">
        <v>164652.96</v>
      </c>
      <c r="O874" s="327">
        <v>91077.49</v>
      </c>
      <c r="P874" s="327">
        <v>89799.979999999894</v>
      </c>
      <c r="Q874" s="327">
        <v>245703.8</v>
      </c>
      <c r="R874" s="327"/>
      <c r="S874" s="328"/>
      <c r="T874" s="328"/>
      <c r="U874" s="327">
        <v>126.185163690476</v>
      </c>
      <c r="V874" s="327">
        <v>83.368587341772098</v>
      </c>
      <c r="W874" s="327">
        <v>46.9471597938144</v>
      </c>
      <c r="X874" s="327">
        <v>47.970074786324801</v>
      </c>
      <c r="Y874" s="327">
        <v>124.344028340081</v>
      </c>
      <c r="Z874" s="327"/>
      <c r="AA874" s="4"/>
      <c r="AB874" s="11" t="s">
        <v>540</v>
      </c>
      <c r="AC874" s="11"/>
      <c r="AD874" s="70" t="s">
        <v>278</v>
      </c>
      <c r="AE874" s="24">
        <v>5</v>
      </c>
      <c r="AF874" s="24">
        <v>3</v>
      </c>
      <c r="AG874" s="24">
        <v>2</v>
      </c>
      <c r="AH874" s="24">
        <v>2</v>
      </c>
      <c r="AI874" s="24">
        <v>1</v>
      </c>
      <c r="AJ874" s="24"/>
      <c r="AK874" s="4"/>
      <c r="AL874" s="4"/>
      <c r="AM874" s="346">
        <v>2280.13</v>
      </c>
      <c r="AN874" s="346">
        <v>111.4</v>
      </c>
      <c r="AO874" s="346">
        <v>128.52000000000001</v>
      </c>
      <c r="AP874" s="346">
        <v>69.09</v>
      </c>
      <c r="AQ874" s="346">
        <v>32.01</v>
      </c>
      <c r="AR874" s="346"/>
      <c r="AS874" s="328"/>
      <c r="AT874" s="328"/>
      <c r="AU874" s="346">
        <v>456.02600000000001</v>
      </c>
      <c r="AV874" s="346">
        <v>27.85</v>
      </c>
      <c r="AW874" s="346">
        <v>42.84</v>
      </c>
      <c r="AX874" s="346">
        <v>23.03</v>
      </c>
      <c r="AY874" s="346">
        <v>10.67</v>
      </c>
      <c r="AZ874" s="346"/>
      <c r="BA874" s="4"/>
    </row>
    <row r="875" spans="2:53">
      <c r="B875" s="11" t="s">
        <v>353</v>
      </c>
      <c r="C875" s="11"/>
      <c r="D875" s="70" t="s">
        <v>350</v>
      </c>
      <c r="E875" s="11">
        <v>80</v>
      </c>
      <c r="F875" s="11">
        <v>62</v>
      </c>
      <c r="G875" s="11">
        <v>40</v>
      </c>
      <c r="H875" s="11">
        <v>39</v>
      </c>
      <c r="I875" s="11">
        <v>45</v>
      </c>
      <c r="J875" s="11"/>
      <c r="M875" s="327">
        <v>5312</v>
      </c>
      <c r="N875" s="344">
        <v>5373.88</v>
      </c>
      <c r="O875" s="327">
        <v>3774.22</v>
      </c>
      <c r="P875" s="327">
        <v>3897.52</v>
      </c>
      <c r="Q875" s="327">
        <v>10325.950000000001</v>
      </c>
      <c r="R875" s="327"/>
      <c r="S875" s="328"/>
      <c r="T875" s="328"/>
      <c r="U875" s="327">
        <v>59.022222222222197</v>
      </c>
      <c r="V875" s="327">
        <v>51.6719230769231</v>
      </c>
      <c r="W875" s="327">
        <v>35.273084112149498</v>
      </c>
      <c r="X875" s="327">
        <v>36.425420560747703</v>
      </c>
      <c r="Y875" s="327">
        <v>90.578508771929805</v>
      </c>
      <c r="Z875" s="327"/>
      <c r="AA875" s="4"/>
      <c r="AB875" s="11" t="s">
        <v>404</v>
      </c>
      <c r="AC875" s="11"/>
      <c r="AD875" s="70" t="s">
        <v>405</v>
      </c>
      <c r="AE875" s="24">
        <v>48</v>
      </c>
      <c r="AF875" s="24">
        <v>17</v>
      </c>
      <c r="AG875" s="24">
        <v>9</v>
      </c>
      <c r="AH875" s="24">
        <v>8</v>
      </c>
      <c r="AI875" s="24">
        <v>7</v>
      </c>
      <c r="AJ875" s="24"/>
      <c r="AK875" s="4"/>
      <c r="AL875" s="4"/>
      <c r="AM875" s="346">
        <v>20718.439999999999</v>
      </c>
      <c r="AN875" s="346">
        <v>3645.28</v>
      </c>
      <c r="AO875" s="346">
        <v>2326.9</v>
      </c>
      <c r="AP875" s="346">
        <v>2923.9</v>
      </c>
      <c r="AQ875" s="346">
        <v>9913.68</v>
      </c>
      <c r="AR875" s="346"/>
      <c r="AS875" s="328"/>
      <c r="AT875" s="328"/>
      <c r="AU875" s="346">
        <v>406.243921568627</v>
      </c>
      <c r="AV875" s="346">
        <v>72.905600000000007</v>
      </c>
      <c r="AW875" s="346">
        <v>46.537999999999997</v>
      </c>
      <c r="AX875" s="346">
        <v>62.2106382978724</v>
      </c>
      <c r="AY875" s="346">
        <v>206.535</v>
      </c>
      <c r="AZ875" s="346"/>
      <c r="BA875" s="4"/>
    </row>
    <row r="876" spans="2:53">
      <c r="B876" s="11" t="s">
        <v>1262</v>
      </c>
      <c r="C876" s="11"/>
      <c r="D876" s="70" t="s">
        <v>395</v>
      </c>
      <c r="E876" s="11">
        <v>1</v>
      </c>
      <c r="F876" s="11">
        <v>1</v>
      </c>
      <c r="G876" s="11">
        <v>1</v>
      </c>
      <c r="H876" s="11">
        <v>1</v>
      </c>
      <c r="I876" s="11">
        <v>1</v>
      </c>
      <c r="J876" s="11"/>
      <c r="M876" s="327">
        <v>75.040000000000006</v>
      </c>
      <c r="N876" s="344">
        <v>73.39</v>
      </c>
      <c r="O876" s="327">
        <v>82.62</v>
      </c>
      <c r="P876" s="327">
        <v>72.78</v>
      </c>
      <c r="Q876" s="327">
        <v>373.47</v>
      </c>
      <c r="R876" s="327"/>
      <c r="S876" s="328"/>
      <c r="T876" s="328"/>
      <c r="U876" s="327">
        <v>75.040000000000006</v>
      </c>
      <c r="V876" s="327">
        <v>73.39</v>
      </c>
      <c r="W876" s="327">
        <v>82.62</v>
      </c>
      <c r="X876" s="327">
        <v>72.78</v>
      </c>
      <c r="Y876" s="327">
        <v>373.47</v>
      </c>
      <c r="Z876" s="327"/>
      <c r="AA876" s="4"/>
      <c r="AB876" s="11" t="s">
        <v>404</v>
      </c>
      <c r="AC876" s="11"/>
      <c r="AD876" s="70" t="s">
        <v>417</v>
      </c>
      <c r="AE876" s="24">
        <v>2</v>
      </c>
      <c r="AF876" s="24">
        <v>1</v>
      </c>
      <c r="AG876" s="24"/>
      <c r="AH876" s="24"/>
      <c r="AI876" s="24"/>
      <c r="AJ876" s="24"/>
      <c r="AK876" s="4"/>
      <c r="AL876" s="4"/>
      <c r="AM876" s="346">
        <v>370.55</v>
      </c>
      <c r="AN876" s="346">
        <v>48.41</v>
      </c>
      <c r="AO876" s="346">
        <v>0</v>
      </c>
      <c r="AP876" s="346">
        <v>0</v>
      </c>
      <c r="AQ876" s="346">
        <v>0</v>
      </c>
      <c r="AR876" s="346"/>
      <c r="AS876" s="328"/>
      <c r="AT876" s="328"/>
      <c r="AU876" s="346">
        <v>185.27500000000001</v>
      </c>
      <c r="AV876" s="346">
        <v>48.41</v>
      </c>
      <c r="AW876" s="346">
        <v>0</v>
      </c>
      <c r="AX876" s="346">
        <v>0</v>
      </c>
      <c r="AY876" s="346">
        <v>0</v>
      </c>
      <c r="AZ876" s="346"/>
      <c r="BA876" s="4"/>
    </row>
    <row r="877" spans="2:53">
      <c r="B877" s="11" t="s">
        <v>398</v>
      </c>
      <c r="C877" s="11"/>
      <c r="D877" s="70" t="s">
        <v>391</v>
      </c>
      <c r="E877" s="11">
        <v>9</v>
      </c>
      <c r="F877" s="11">
        <v>7</v>
      </c>
      <c r="G877" s="11">
        <v>4</v>
      </c>
      <c r="H877" s="11">
        <v>4</v>
      </c>
      <c r="I877" s="11">
        <v>5</v>
      </c>
      <c r="J877" s="11"/>
      <c r="M877" s="327">
        <v>1222.23</v>
      </c>
      <c r="N877" s="344">
        <v>893.38</v>
      </c>
      <c r="O877" s="327">
        <v>291.17</v>
      </c>
      <c r="P877" s="327">
        <v>213.26</v>
      </c>
      <c r="Q877" s="327">
        <v>679.31</v>
      </c>
      <c r="R877" s="327"/>
      <c r="S877" s="328"/>
      <c r="T877" s="328"/>
      <c r="U877" s="327">
        <v>135.803333333333</v>
      </c>
      <c r="V877" s="327">
        <v>99.264444444444507</v>
      </c>
      <c r="W877" s="327">
        <v>36.396250000000002</v>
      </c>
      <c r="X877" s="327">
        <v>26.657499999999999</v>
      </c>
      <c r="Y877" s="327">
        <v>84.913749999999993</v>
      </c>
      <c r="Z877" s="327"/>
      <c r="AA877" s="4"/>
      <c r="AB877" s="11" t="s">
        <v>244</v>
      </c>
      <c r="AC877" s="11"/>
      <c r="AD877" s="70" t="s">
        <v>237</v>
      </c>
      <c r="AE877" s="24">
        <v>4</v>
      </c>
      <c r="AF877" s="24"/>
      <c r="AG877" s="24"/>
      <c r="AH877" s="24"/>
      <c r="AI877" s="24"/>
      <c r="AJ877" s="24"/>
      <c r="AK877" s="4"/>
      <c r="AL877" s="4"/>
      <c r="AM877" s="346">
        <v>84.02</v>
      </c>
      <c r="AN877" s="346">
        <v>0</v>
      </c>
      <c r="AO877" s="346">
        <v>0</v>
      </c>
      <c r="AP877" s="346">
        <v>0</v>
      </c>
      <c r="AQ877" s="346">
        <v>0</v>
      </c>
      <c r="AR877" s="346"/>
      <c r="AS877" s="328"/>
      <c r="AT877" s="328"/>
      <c r="AU877" s="346">
        <v>21.004999999999999</v>
      </c>
      <c r="AV877" s="346">
        <v>0</v>
      </c>
      <c r="AW877" s="346">
        <v>0</v>
      </c>
      <c r="AX877" s="346">
        <v>0</v>
      </c>
      <c r="AY877" s="346">
        <v>0</v>
      </c>
      <c r="AZ877" s="346"/>
      <c r="BA877" s="4"/>
    </row>
    <row r="878" spans="2:53">
      <c r="B878" s="11" t="s">
        <v>398</v>
      </c>
      <c r="C878" s="11"/>
      <c r="D878" s="70" t="s">
        <v>395</v>
      </c>
      <c r="E878" s="11">
        <v>672</v>
      </c>
      <c r="F878" s="11">
        <v>407</v>
      </c>
      <c r="G878" s="11">
        <v>285</v>
      </c>
      <c r="H878" s="11">
        <v>239</v>
      </c>
      <c r="I878" s="11">
        <v>270</v>
      </c>
      <c r="J878" s="11"/>
      <c r="M878" s="327">
        <v>95667.0600000001</v>
      </c>
      <c r="N878" s="344">
        <v>47450.5</v>
      </c>
      <c r="O878" s="327">
        <v>27669.94</v>
      </c>
      <c r="P878" s="327">
        <v>37516.47</v>
      </c>
      <c r="Q878" s="327">
        <v>84601.75</v>
      </c>
      <c r="R878" s="327"/>
      <c r="S878" s="328"/>
      <c r="T878" s="328"/>
      <c r="U878" s="327">
        <v>125.05498039215701</v>
      </c>
      <c r="V878" s="327">
        <v>63.015272244355899</v>
      </c>
      <c r="W878" s="327">
        <v>36.552100396301199</v>
      </c>
      <c r="X878" s="327">
        <v>50.697932432432502</v>
      </c>
      <c r="Y878" s="327">
        <v>108.742609254499</v>
      </c>
      <c r="Z878" s="327"/>
      <c r="AA878" s="4"/>
      <c r="AB878" s="11" t="s">
        <v>520</v>
      </c>
      <c r="AC878" s="11"/>
      <c r="AD878" s="70" t="s">
        <v>521</v>
      </c>
      <c r="AE878" s="24">
        <v>51</v>
      </c>
      <c r="AF878" s="24">
        <v>10</v>
      </c>
      <c r="AG878" s="24">
        <v>8</v>
      </c>
      <c r="AH878" s="24">
        <v>5</v>
      </c>
      <c r="AI878" s="24">
        <v>7</v>
      </c>
      <c r="AJ878" s="24"/>
      <c r="AK878" s="4"/>
      <c r="AL878" s="4"/>
      <c r="AM878" s="346">
        <v>23161.74</v>
      </c>
      <c r="AN878" s="346">
        <v>3825.11</v>
      </c>
      <c r="AO878" s="346">
        <v>1620.61</v>
      </c>
      <c r="AP878" s="346">
        <v>323.01</v>
      </c>
      <c r="AQ878" s="346">
        <v>1426.22</v>
      </c>
      <c r="AR878" s="346"/>
      <c r="AS878" s="328"/>
      <c r="AT878" s="328"/>
      <c r="AU878" s="346">
        <v>454.15176470588199</v>
      </c>
      <c r="AV878" s="346">
        <v>81.385319148936205</v>
      </c>
      <c r="AW878" s="346">
        <v>32.412199999999999</v>
      </c>
      <c r="AX878" s="346">
        <v>6.3335294117647098</v>
      </c>
      <c r="AY878" s="346">
        <v>27.9650980392157</v>
      </c>
      <c r="AZ878" s="346"/>
      <c r="BA878" s="4"/>
    </row>
    <row r="879" spans="2:53">
      <c r="B879" s="11" t="s">
        <v>571</v>
      </c>
      <c r="C879" s="11"/>
      <c r="D879" s="70" t="s">
        <v>572</v>
      </c>
      <c r="E879" s="11">
        <v>145</v>
      </c>
      <c r="F879" s="11">
        <v>59</v>
      </c>
      <c r="G879" s="11">
        <v>36</v>
      </c>
      <c r="H879" s="11">
        <v>21</v>
      </c>
      <c r="I879" s="11">
        <v>24</v>
      </c>
      <c r="J879" s="11"/>
      <c r="M879" s="327">
        <v>28559.200000000001</v>
      </c>
      <c r="N879" s="344">
        <v>9511.86</v>
      </c>
      <c r="O879" s="327">
        <v>5697.81</v>
      </c>
      <c r="P879" s="327">
        <v>3692.72</v>
      </c>
      <c r="Q879" s="327">
        <v>7572.77</v>
      </c>
      <c r="R879" s="327"/>
      <c r="S879" s="328"/>
      <c r="T879" s="328"/>
      <c r="U879" s="327">
        <v>176.29135802469099</v>
      </c>
      <c r="V879" s="327">
        <v>60.585095541401301</v>
      </c>
      <c r="W879" s="327">
        <v>36.062088607594902</v>
      </c>
      <c r="X879" s="327">
        <v>23.079499999999999</v>
      </c>
      <c r="Y879" s="327">
        <v>47.928924050632901</v>
      </c>
      <c r="Z879" s="327"/>
      <c r="AA879" s="4"/>
      <c r="AB879" s="11" t="s">
        <v>282</v>
      </c>
      <c r="AC879" s="11"/>
      <c r="AD879" s="70" t="s">
        <v>280</v>
      </c>
      <c r="AE879" s="24">
        <v>147</v>
      </c>
      <c r="AF879" s="24">
        <v>98</v>
      </c>
      <c r="AG879" s="24">
        <v>35</v>
      </c>
      <c r="AH879" s="24">
        <v>25</v>
      </c>
      <c r="AI879" s="24">
        <v>29</v>
      </c>
      <c r="AJ879" s="24"/>
      <c r="AK879" s="4"/>
      <c r="AL879" s="4"/>
      <c r="AM879" s="346">
        <v>66892.210000000006</v>
      </c>
      <c r="AN879" s="346">
        <v>13724.21</v>
      </c>
      <c r="AO879" s="346">
        <v>1576.72</v>
      </c>
      <c r="AP879" s="346">
        <v>1074.01</v>
      </c>
      <c r="AQ879" s="346">
        <v>9821.7999999999993</v>
      </c>
      <c r="AR879" s="346"/>
      <c r="AS879" s="328"/>
      <c r="AT879" s="328"/>
      <c r="AU879" s="346">
        <v>451.97439189189203</v>
      </c>
      <c r="AV879" s="346">
        <v>98.030071428571404</v>
      </c>
      <c r="AW879" s="346">
        <v>11.343309352518</v>
      </c>
      <c r="AX879" s="346">
        <v>7.7266906474820098</v>
      </c>
      <c r="AY879" s="346">
        <v>68.683916083916102</v>
      </c>
      <c r="AZ879" s="346"/>
      <c r="BA879" s="4"/>
    </row>
    <row r="880" spans="2:53">
      <c r="B880" s="11" t="s">
        <v>257</v>
      </c>
      <c r="C880" s="11"/>
      <c r="D880" s="70" t="s">
        <v>258</v>
      </c>
      <c r="E880" s="11">
        <v>93</v>
      </c>
      <c r="F880" s="11">
        <v>53</v>
      </c>
      <c r="G880" s="11">
        <v>38</v>
      </c>
      <c r="H880" s="11">
        <v>33</v>
      </c>
      <c r="I880" s="11">
        <v>28</v>
      </c>
      <c r="J880" s="11"/>
      <c r="M880" s="327">
        <v>15588.09</v>
      </c>
      <c r="N880" s="344">
        <v>7100.29</v>
      </c>
      <c r="O880" s="327">
        <v>4609.82</v>
      </c>
      <c r="P880" s="327">
        <v>5407.59</v>
      </c>
      <c r="Q880" s="327">
        <v>13062.19</v>
      </c>
      <c r="R880" s="327"/>
      <c r="S880" s="328"/>
      <c r="T880" s="328"/>
      <c r="U880" s="327">
        <v>144.33416666666699</v>
      </c>
      <c r="V880" s="327">
        <v>66.983867924528298</v>
      </c>
      <c r="W880" s="327">
        <v>42.683518518518497</v>
      </c>
      <c r="X880" s="327">
        <v>50.070277777777797</v>
      </c>
      <c r="Y880" s="327">
        <v>115.59460176991099</v>
      </c>
      <c r="Z880" s="327"/>
      <c r="AA880" s="4"/>
      <c r="AB880" s="11" t="s">
        <v>437</v>
      </c>
      <c r="AC880" s="11"/>
      <c r="AD880" s="70" t="s">
        <v>395</v>
      </c>
      <c r="AE880" s="24">
        <v>2</v>
      </c>
      <c r="AF880" s="24">
        <v>1</v>
      </c>
      <c r="AG880" s="24"/>
      <c r="AH880" s="24"/>
      <c r="AI880" s="24"/>
      <c r="AJ880" s="24"/>
      <c r="AK880" s="4"/>
      <c r="AL880" s="4"/>
      <c r="AM880" s="346">
        <v>2062.91</v>
      </c>
      <c r="AN880" s="346">
        <v>1098.0899999999999</v>
      </c>
      <c r="AO880" s="346">
        <v>0</v>
      </c>
      <c r="AP880" s="346">
        <v>0</v>
      </c>
      <c r="AQ880" s="346">
        <v>0</v>
      </c>
      <c r="AR880" s="346"/>
      <c r="AS880" s="328"/>
      <c r="AT880" s="328"/>
      <c r="AU880" s="346">
        <v>1031.4549999999999</v>
      </c>
      <c r="AV880" s="346">
        <v>549.04499999999996</v>
      </c>
      <c r="AW880" s="346">
        <v>0</v>
      </c>
      <c r="AX880" s="346">
        <v>0</v>
      </c>
      <c r="AY880" s="346">
        <v>0</v>
      </c>
      <c r="AZ880" s="346"/>
      <c r="BA880" s="4"/>
    </row>
    <row r="881" spans="2:53">
      <c r="B881" s="11" t="s">
        <v>491</v>
      </c>
      <c r="C881" s="11"/>
      <c r="D881" s="70" t="s">
        <v>489</v>
      </c>
      <c r="E881" s="11">
        <v>2471</v>
      </c>
      <c r="F881" s="11">
        <v>1594</v>
      </c>
      <c r="G881" s="11">
        <v>1195</v>
      </c>
      <c r="H881" s="11">
        <v>967</v>
      </c>
      <c r="I881" s="11">
        <v>1082</v>
      </c>
      <c r="J881" s="11"/>
      <c r="M881" s="327">
        <v>360793.95999999897</v>
      </c>
      <c r="N881" s="344">
        <v>215219.31</v>
      </c>
      <c r="O881" s="327">
        <v>128897.77</v>
      </c>
      <c r="P881" s="327">
        <v>111694.68</v>
      </c>
      <c r="Q881" s="327">
        <v>363843.26</v>
      </c>
      <c r="R881" s="327"/>
      <c r="S881" s="328"/>
      <c r="T881" s="328"/>
      <c r="U881" s="327">
        <v>125.668394287704</v>
      </c>
      <c r="V881" s="327">
        <v>76.809175588865102</v>
      </c>
      <c r="W881" s="327">
        <v>46.550296135789097</v>
      </c>
      <c r="X881" s="327">
        <v>41.755020560747603</v>
      </c>
      <c r="Y881" s="327">
        <v>128.113823943662</v>
      </c>
      <c r="Z881" s="327"/>
      <c r="AA881" s="4"/>
      <c r="AB881" s="11" t="s">
        <v>437</v>
      </c>
      <c r="AC881" s="11"/>
      <c r="AD881" s="70" t="s">
        <v>438</v>
      </c>
      <c r="AE881" s="24">
        <v>1</v>
      </c>
      <c r="AF881" s="24">
        <v>1</v>
      </c>
      <c r="AG881" s="24"/>
      <c r="AH881" s="24"/>
      <c r="AI881" s="24"/>
      <c r="AJ881" s="24"/>
      <c r="AK881" s="4"/>
      <c r="AL881" s="4"/>
      <c r="AM881" s="346">
        <v>16.97</v>
      </c>
      <c r="AN881" s="346">
        <v>14.84</v>
      </c>
      <c r="AO881" s="346">
        <v>0</v>
      </c>
      <c r="AP881" s="346">
        <v>0</v>
      </c>
      <c r="AQ881" s="346">
        <v>0</v>
      </c>
      <c r="AR881" s="346"/>
      <c r="AS881" s="328"/>
      <c r="AT881" s="328"/>
      <c r="AU881" s="346">
        <v>16.97</v>
      </c>
      <c r="AV881" s="346">
        <v>14.84</v>
      </c>
      <c r="AW881" s="346">
        <v>0</v>
      </c>
      <c r="AX881" s="346">
        <v>0</v>
      </c>
      <c r="AY881" s="346">
        <v>0</v>
      </c>
      <c r="AZ881" s="346"/>
      <c r="BA881" s="4"/>
    </row>
    <row r="882" spans="2:53">
      <c r="B882" s="11" t="s">
        <v>493</v>
      </c>
      <c r="C882" s="11"/>
      <c r="D882" s="70" t="s">
        <v>494</v>
      </c>
      <c r="E882" s="11">
        <v>38</v>
      </c>
      <c r="F882" s="11">
        <v>20</v>
      </c>
      <c r="G882" s="11">
        <v>17</v>
      </c>
      <c r="H882" s="11">
        <v>12</v>
      </c>
      <c r="I882" s="11">
        <v>12</v>
      </c>
      <c r="J882" s="11"/>
      <c r="M882" s="327">
        <v>7329.39</v>
      </c>
      <c r="N882" s="344">
        <v>3018.07</v>
      </c>
      <c r="O882" s="327">
        <v>3013.41</v>
      </c>
      <c r="P882" s="327">
        <v>1680.69</v>
      </c>
      <c r="Q882" s="327">
        <v>10684.23</v>
      </c>
      <c r="R882" s="327"/>
      <c r="S882" s="328"/>
      <c r="T882" s="328"/>
      <c r="U882" s="327">
        <v>152.69562500000001</v>
      </c>
      <c r="V882" s="327">
        <v>65.610217391304303</v>
      </c>
      <c r="W882" s="327">
        <v>64.115106382978695</v>
      </c>
      <c r="X882" s="327">
        <v>35.014375000000001</v>
      </c>
      <c r="Y882" s="327">
        <v>227.32404255319199</v>
      </c>
      <c r="Z882" s="327"/>
      <c r="AA882" s="4"/>
      <c r="AB882" s="11" t="s">
        <v>437</v>
      </c>
      <c r="AC882" s="11"/>
      <c r="AD882" s="70" t="s">
        <v>485</v>
      </c>
      <c r="AE882" s="24">
        <v>1</v>
      </c>
      <c r="AF882" s="24"/>
      <c r="AG882" s="24"/>
      <c r="AH882" s="24"/>
      <c r="AI882" s="24"/>
      <c r="AJ882" s="24"/>
      <c r="AK882" s="4"/>
      <c r="AL882" s="4"/>
      <c r="AM882" s="346">
        <v>76.260000000000005</v>
      </c>
      <c r="AN882" s="346">
        <v>0</v>
      </c>
      <c r="AO882" s="346">
        <v>0</v>
      </c>
      <c r="AP882" s="346">
        <v>0</v>
      </c>
      <c r="AQ882" s="346">
        <v>0</v>
      </c>
      <c r="AR882" s="346"/>
      <c r="AS882" s="328"/>
      <c r="AT882" s="328"/>
      <c r="AU882" s="346">
        <v>76.260000000000005</v>
      </c>
      <c r="AV882" s="346">
        <v>0</v>
      </c>
      <c r="AW882" s="346">
        <v>0</v>
      </c>
      <c r="AX882" s="346">
        <v>0</v>
      </c>
      <c r="AY882" s="346">
        <v>0</v>
      </c>
      <c r="AZ882" s="346"/>
      <c r="BA882" s="4"/>
    </row>
    <row r="883" spans="2:53">
      <c r="B883" s="11" t="s">
        <v>493</v>
      </c>
      <c r="C883" s="11"/>
      <c r="D883" s="70" t="s">
        <v>496</v>
      </c>
      <c r="E883" s="11">
        <v>2</v>
      </c>
      <c r="F883" s="11">
        <v>1</v>
      </c>
      <c r="G883" s="11"/>
      <c r="H883" s="11"/>
      <c r="I883" s="11"/>
      <c r="J883" s="11"/>
      <c r="M883" s="327">
        <v>408.95</v>
      </c>
      <c r="N883" s="344">
        <v>87.26</v>
      </c>
      <c r="O883" s="327">
        <v>0</v>
      </c>
      <c r="P883" s="327">
        <v>0</v>
      </c>
      <c r="Q883" s="327">
        <v>0</v>
      </c>
      <c r="R883" s="327"/>
      <c r="S883" s="328"/>
      <c r="T883" s="328"/>
      <c r="U883" s="327">
        <v>204.47499999999999</v>
      </c>
      <c r="V883" s="327">
        <v>43.63</v>
      </c>
      <c r="W883" s="327">
        <v>0</v>
      </c>
      <c r="X883" s="327">
        <v>0</v>
      </c>
      <c r="Y883" s="327">
        <v>0</v>
      </c>
      <c r="Z883" s="327"/>
      <c r="AA883" s="4"/>
      <c r="AB883" s="11" t="s">
        <v>406</v>
      </c>
      <c r="AC883" s="11"/>
      <c r="AD883" s="70" t="s">
        <v>336</v>
      </c>
      <c r="AE883" s="24">
        <v>1</v>
      </c>
      <c r="AF883" s="24">
        <v>1</v>
      </c>
      <c r="AG883" s="24"/>
      <c r="AH883" s="24"/>
      <c r="AI883" s="24"/>
      <c r="AJ883" s="24"/>
      <c r="AK883" s="4"/>
      <c r="AL883" s="4"/>
      <c r="AM883" s="346">
        <v>1043.74</v>
      </c>
      <c r="AN883" s="346">
        <v>0.4</v>
      </c>
      <c r="AO883" s="346">
        <v>0</v>
      </c>
      <c r="AP883" s="346">
        <v>0</v>
      </c>
      <c r="AQ883" s="346">
        <v>0</v>
      </c>
      <c r="AR883" s="346"/>
      <c r="AS883" s="328"/>
      <c r="AT883" s="328"/>
      <c r="AU883" s="346">
        <v>1043.74</v>
      </c>
      <c r="AV883" s="346">
        <v>0.4</v>
      </c>
      <c r="AW883" s="346">
        <v>0</v>
      </c>
      <c r="AX883" s="346">
        <v>0</v>
      </c>
      <c r="AY883" s="346">
        <v>0</v>
      </c>
      <c r="AZ883" s="346"/>
      <c r="BA883" s="4"/>
    </row>
    <row r="884" spans="2:53">
      <c r="B884" s="11" t="s">
        <v>1322</v>
      </c>
      <c r="C884" s="11"/>
      <c r="D884" s="70" t="s">
        <v>255</v>
      </c>
      <c r="E884" s="11"/>
      <c r="F884" s="11"/>
      <c r="G884" s="11">
        <v>1</v>
      </c>
      <c r="H884" s="11">
        <v>1</v>
      </c>
      <c r="I884" s="11">
        <v>1</v>
      </c>
      <c r="J884" s="11"/>
      <c r="M884" s="327">
        <v>0</v>
      </c>
      <c r="N884" s="344">
        <v>0</v>
      </c>
      <c r="O884" s="327">
        <v>282.57</v>
      </c>
      <c r="P884" s="327">
        <v>2663.89</v>
      </c>
      <c r="Q884" s="327">
        <v>986.78</v>
      </c>
      <c r="R884" s="327"/>
      <c r="S884" s="328"/>
      <c r="T884" s="328"/>
      <c r="U884" s="327">
        <v>0</v>
      </c>
      <c r="V884" s="327">
        <v>0</v>
      </c>
      <c r="W884" s="327">
        <v>282.57</v>
      </c>
      <c r="X884" s="327">
        <v>2663.89</v>
      </c>
      <c r="Y884" s="327">
        <v>986.78</v>
      </c>
      <c r="Z884" s="327"/>
      <c r="AA884" s="4"/>
      <c r="AB884" s="11" t="s">
        <v>406</v>
      </c>
      <c r="AC884" s="11"/>
      <c r="AD884" s="70" t="s">
        <v>407</v>
      </c>
      <c r="AE884" s="24">
        <v>33</v>
      </c>
      <c r="AF884" s="24">
        <v>20</v>
      </c>
      <c r="AG884" s="24">
        <v>13</v>
      </c>
      <c r="AH884" s="24">
        <v>8</v>
      </c>
      <c r="AI884" s="24">
        <v>4</v>
      </c>
      <c r="AJ884" s="24"/>
      <c r="AK884" s="4"/>
      <c r="AL884" s="4"/>
      <c r="AM884" s="346">
        <v>3549.44</v>
      </c>
      <c r="AN884" s="346">
        <v>1372.77</v>
      </c>
      <c r="AO884" s="346">
        <v>1775.32</v>
      </c>
      <c r="AP884" s="346">
        <v>3277.11</v>
      </c>
      <c r="AQ884" s="346">
        <v>343.45</v>
      </c>
      <c r="AR884" s="346"/>
      <c r="AS884" s="328"/>
      <c r="AT884" s="328"/>
      <c r="AU884" s="346">
        <v>98.595555555555507</v>
      </c>
      <c r="AV884" s="346">
        <v>39.222000000000001</v>
      </c>
      <c r="AW884" s="346">
        <v>49.314444444444497</v>
      </c>
      <c r="AX884" s="346">
        <v>93.631714285714295</v>
      </c>
      <c r="AY884" s="346">
        <v>9.5402777777777796</v>
      </c>
      <c r="AZ884" s="346"/>
      <c r="BA884" s="4"/>
    </row>
    <row r="885" spans="2:53">
      <c r="B885" s="11" t="s">
        <v>497</v>
      </c>
      <c r="C885" s="11"/>
      <c r="D885" s="70" t="s">
        <v>496</v>
      </c>
      <c r="E885" s="11">
        <v>45</v>
      </c>
      <c r="F885" s="11">
        <v>121</v>
      </c>
      <c r="G885" s="11">
        <v>88</v>
      </c>
      <c r="H885" s="11">
        <v>67</v>
      </c>
      <c r="I885" s="11">
        <v>75</v>
      </c>
      <c r="J885" s="11"/>
      <c r="M885" s="327">
        <v>5355.66</v>
      </c>
      <c r="N885" s="344">
        <v>13022.72</v>
      </c>
      <c r="O885" s="327">
        <v>8520.51</v>
      </c>
      <c r="P885" s="327">
        <v>6996.4</v>
      </c>
      <c r="Q885" s="327">
        <v>17194.63</v>
      </c>
      <c r="R885" s="327"/>
      <c r="S885" s="328"/>
      <c r="T885" s="328"/>
      <c r="U885" s="327">
        <v>99.178888888888906</v>
      </c>
      <c r="V885" s="327">
        <v>84.563116883116905</v>
      </c>
      <c r="W885" s="327">
        <v>58.359657534246601</v>
      </c>
      <c r="X885" s="327">
        <v>48.251034482758598</v>
      </c>
      <c r="Y885" s="327">
        <v>106.798944099379</v>
      </c>
      <c r="Z885" s="327"/>
      <c r="AA885" s="4"/>
      <c r="AB885" s="11" t="s">
        <v>612</v>
      </c>
      <c r="AC885" s="11"/>
      <c r="AD885" s="70" t="s">
        <v>440</v>
      </c>
      <c r="AE885" s="24">
        <v>5</v>
      </c>
      <c r="AF885" s="24">
        <v>3</v>
      </c>
      <c r="AG885" s="24">
        <v>3</v>
      </c>
      <c r="AH885" s="24">
        <v>3</v>
      </c>
      <c r="AI885" s="24">
        <v>2</v>
      </c>
      <c r="AJ885" s="24"/>
      <c r="AK885" s="4"/>
      <c r="AL885" s="4"/>
      <c r="AM885" s="346">
        <v>493.83</v>
      </c>
      <c r="AN885" s="346">
        <v>165.9</v>
      </c>
      <c r="AO885" s="346">
        <v>243.96</v>
      </c>
      <c r="AP885" s="346">
        <v>47.28</v>
      </c>
      <c r="AQ885" s="346">
        <v>536.55999999999995</v>
      </c>
      <c r="AR885" s="346"/>
      <c r="AS885" s="328"/>
      <c r="AT885" s="328"/>
      <c r="AU885" s="346">
        <v>98.766000000000005</v>
      </c>
      <c r="AV885" s="346">
        <v>23.7</v>
      </c>
      <c r="AW885" s="346">
        <v>34.851428571428599</v>
      </c>
      <c r="AX885" s="346">
        <v>6.75428571428571</v>
      </c>
      <c r="AY885" s="346">
        <v>76.651428571428596</v>
      </c>
      <c r="AZ885" s="346"/>
      <c r="BA885" s="4"/>
    </row>
    <row r="886" spans="2:53">
      <c r="B886" s="11" t="s">
        <v>551</v>
      </c>
      <c r="C886" s="11"/>
      <c r="D886" s="70" t="s">
        <v>499</v>
      </c>
      <c r="E886" s="11">
        <v>123</v>
      </c>
      <c r="F886" s="11">
        <v>81</v>
      </c>
      <c r="G886" s="11">
        <v>15</v>
      </c>
      <c r="H886" s="11">
        <v>40</v>
      </c>
      <c r="I886" s="11">
        <v>45</v>
      </c>
      <c r="J886" s="11"/>
      <c r="M886" s="327">
        <v>23934.83</v>
      </c>
      <c r="N886" s="344">
        <v>17193.34</v>
      </c>
      <c r="O886" s="327">
        <v>3002.68</v>
      </c>
      <c r="P886" s="327">
        <v>4826.95</v>
      </c>
      <c r="Q886" s="327">
        <v>15459.29</v>
      </c>
      <c r="R886" s="327"/>
      <c r="S886" s="328"/>
      <c r="T886" s="328"/>
      <c r="U886" s="327">
        <v>172.19302158273399</v>
      </c>
      <c r="V886" s="327">
        <v>120.23314685314701</v>
      </c>
      <c r="W886" s="327">
        <v>22.747575757575799</v>
      </c>
      <c r="X886" s="327">
        <v>36.022014925373099</v>
      </c>
      <c r="Y886" s="327">
        <v>112.02384057971</v>
      </c>
      <c r="Z886" s="327"/>
      <c r="AA886" s="4"/>
      <c r="AB886" s="11" t="s">
        <v>387</v>
      </c>
      <c r="AC886" s="11"/>
      <c r="AD886" s="70" t="s">
        <v>386</v>
      </c>
      <c r="AE886" s="24">
        <v>27</v>
      </c>
      <c r="AF886" s="24">
        <v>9</v>
      </c>
      <c r="AG886" s="24">
        <v>5</v>
      </c>
      <c r="AH886" s="24">
        <v>3</v>
      </c>
      <c r="AI886" s="24">
        <v>2</v>
      </c>
      <c r="AJ886" s="24"/>
      <c r="AK886" s="4"/>
      <c r="AL886" s="4"/>
      <c r="AM886" s="346">
        <v>6001.44</v>
      </c>
      <c r="AN886" s="346">
        <v>2200.12</v>
      </c>
      <c r="AO886" s="346">
        <v>1647.17</v>
      </c>
      <c r="AP886" s="346">
        <v>110.45</v>
      </c>
      <c r="AQ886" s="346">
        <v>1018.84</v>
      </c>
      <c r="AR886" s="346"/>
      <c r="AS886" s="328"/>
      <c r="AT886" s="328"/>
      <c r="AU886" s="346">
        <v>222.275555555556</v>
      </c>
      <c r="AV886" s="346">
        <v>84.62</v>
      </c>
      <c r="AW886" s="346">
        <v>61.006296296296298</v>
      </c>
      <c r="AX886" s="346">
        <v>4.0907407407407401</v>
      </c>
      <c r="AY886" s="346">
        <v>37.734814814814797</v>
      </c>
      <c r="AZ886" s="346"/>
      <c r="BA886" s="4"/>
    </row>
    <row r="887" spans="2:53">
      <c r="B887" s="11" t="s">
        <v>502</v>
      </c>
      <c r="C887" s="11"/>
      <c r="D887" s="70" t="s">
        <v>501</v>
      </c>
      <c r="E887" s="11">
        <v>198</v>
      </c>
      <c r="F887" s="11">
        <v>113</v>
      </c>
      <c r="G887" s="11">
        <v>75</v>
      </c>
      <c r="H887" s="11">
        <v>55</v>
      </c>
      <c r="I887" s="11">
        <v>56</v>
      </c>
      <c r="J887" s="11"/>
      <c r="M887" s="327">
        <v>29896.48</v>
      </c>
      <c r="N887" s="344">
        <v>15240.02</v>
      </c>
      <c r="O887" s="327">
        <v>8682.82</v>
      </c>
      <c r="P887" s="327">
        <v>6867.58</v>
      </c>
      <c r="Q887" s="327">
        <v>24537.06</v>
      </c>
      <c r="R887" s="327"/>
      <c r="S887" s="328"/>
      <c r="T887" s="328"/>
      <c r="U887" s="327">
        <v>135.893090909091</v>
      </c>
      <c r="V887" s="327">
        <v>69.589132420091303</v>
      </c>
      <c r="W887" s="327">
        <v>39.829449541284397</v>
      </c>
      <c r="X887" s="327">
        <v>32.394245283018897</v>
      </c>
      <c r="Y887" s="327">
        <v>109.0536</v>
      </c>
      <c r="Z887" s="327"/>
      <c r="AA887" s="4"/>
      <c r="AB887" s="11" t="s">
        <v>541</v>
      </c>
      <c r="AC887" s="11"/>
      <c r="AD887" s="70" t="s">
        <v>284</v>
      </c>
      <c r="AE887" s="24">
        <v>132</v>
      </c>
      <c r="AF887" s="24">
        <v>49</v>
      </c>
      <c r="AG887" s="24">
        <v>31</v>
      </c>
      <c r="AH887" s="24">
        <v>23</v>
      </c>
      <c r="AI887" s="24">
        <v>17</v>
      </c>
      <c r="AJ887" s="24"/>
      <c r="AK887" s="4"/>
      <c r="AL887" s="4"/>
      <c r="AM887" s="346">
        <v>56526.87</v>
      </c>
      <c r="AN887" s="346">
        <v>11739.81</v>
      </c>
      <c r="AO887" s="346">
        <v>4729.79</v>
      </c>
      <c r="AP887" s="346">
        <v>1866.12</v>
      </c>
      <c r="AQ887" s="346">
        <v>15643.33</v>
      </c>
      <c r="AR887" s="346"/>
      <c r="AS887" s="328"/>
      <c r="AT887" s="328"/>
      <c r="AU887" s="346">
        <v>418.71755555555598</v>
      </c>
      <c r="AV887" s="346">
        <v>88.937954545454502</v>
      </c>
      <c r="AW887" s="346">
        <v>36.383000000000003</v>
      </c>
      <c r="AX887" s="346">
        <v>14.1372727272727</v>
      </c>
      <c r="AY887" s="346">
        <v>121.266124031008</v>
      </c>
      <c r="AZ887" s="346"/>
      <c r="BA887" s="4"/>
    </row>
    <row r="888" spans="2:53">
      <c r="B888" s="11" t="s">
        <v>593</v>
      </c>
      <c r="C888" s="11"/>
      <c r="D888" s="70" t="s">
        <v>330</v>
      </c>
      <c r="E888" s="11">
        <v>1</v>
      </c>
      <c r="F888" s="11"/>
      <c r="G888" s="11"/>
      <c r="H888" s="11"/>
      <c r="I888" s="11"/>
      <c r="J888" s="11"/>
      <c r="M888" s="327">
        <v>355.79</v>
      </c>
      <c r="N888" s="344">
        <v>0</v>
      </c>
      <c r="O888" s="327">
        <v>0</v>
      </c>
      <c r="P888" s="327">
        <v>0</v>
      </c>
      <c r="Q888" s="327">
        <v>0</v>
      </c>
      <c r="R888" s="327"/>
      <c r="S888" s="328"/>
      <c r="T888" s="328"/>
      <c r="U888" s="327">
        <v>355.79</v>
      </c>
      <c r="V888" s="327">
        <v>0</v>
      </c>
      <c r="W888" s="327">
        <v>0</v>
      </c>
      <c r="X888" s="327">
        <v>0</v>
      </c>
      <c r="Y888" s="327">
        <v>0</v>
      </c>
      <c r="Z888" s="327"/>
      <c r="AA888" s="4"/>
      <c r="AB888" s="11" t="s">
        <v>325</v>
      </c>
      <c r="AC888" s="11"/>
      <c r="AD888" s="70" t="s">
        <v>326</v>
      </c>
      <c r="AE888" s="24">
        <v>7</v>
      </c>
      <c r="AF888" s="24">
        <v>7</v>
      </c>
      <c r="AG888" s="24">
        <v>4</v>
      </c>
      <c r="AH888" s="24">
        <v>3</v>
      </c>
      <c r="AI888" s="24"/>
      <c r="AJ888" s="24"/>
      <c r="AK888" s="4"/>
      <c r="AL888" s="4"/>
      <c r="AM888" s="346">
        <v>925.21</v>
      </c>
      <c r="AN888" s="346">
        <v>398.6</v>
      </c>
      <c r="AO888" s="346">
        <v>231.09</v>
      </c>
      <c r="AP888" s="346">
        <v>30.58</v>
      </c>
      <c r="AQ888" s="346">
        <v>0</v>
      </c>
      <c r="AR888" s="346"/>
      <c r="AS888" s="328"/>
      <c r="AT888" s="328"/>
      <c r="AU888" s="346">
        <v>132.172857142857</v>
      </c>
      <c r="AV888" s="346">
        <v>49.825000000000003</v>
      </c>
      <c r="AW888" s="346">
        <v>28.88625</v>
      </c>
      <c r="AX888" s="346">
        <v>3.8224999999999998</v>
      </c>
      <c r="AY888" s="346">
        <v>0</v>
      </c>
      <c r="AZ888" s="346"/>
      <c r="BA888" s="4"/>
    </row>
    <row r="889" spans="2:53">
      <c r="B889" s="11" t="s">
        <v>593</v>
      </c>
      <c r="C889" s="11"/>
      <c r="D889" s="70" t="s">
        <v>345</v>
      </c>
      <c r="E889" s="11">
        <v>1</v>
      </c>
      <c r="F889" s="11"/>
      <c r="G889" s="11">
        <v>1</v>
      </c>
      <c r="H889" s="11"/>
      <c r="I889" s="11"/>
      <c r="J889" s="11"/>
      <c r="M889" s="327">
        <v>143.99</v>
      </c>
      <c r="N889" s="344"/>
      <c r="O889" s="327">
        <v>54.8</v>
      </c>
      <c r="P889" s="327">
        <v>0</v>
      </c>
      <c r="Q889" s="327">
        <v>0</v>
      </c>
      <c r="R889" s="327"/>
      <c r="S889" s="328"/>
      <c r="T889" s="328"/>
      <c r="U889" s="327">
        <v>143.99</v>
      </c>
      <c r="V889" s="327"/>
      <c r="W889" s="327">
        <v>54.8</v>
      </c>
      <c r="X889" s="327">
        <v>0</v>
      </c>
      <c r="Y889" s="327">
        <v>0</v>
      </c>
      <c r="Z889" s="327"/>
      <c r="AA889" s="4"/>
      <c r="AB889" s="11" t="s">
        <v>629</v>
      </c>
      <c r="AC889" s="11"/>
      <c r="AD889" s="70" t="s">
        <v>630</v>
      </c>
      <c r="AE889" s="24">
        <v>3</v>
      </c>
      <c r="AF889" s="24">
        <v>3</v>
      </c>
      <c r="AG889" s="24">
        <v>3</v>
      </c>
      <c r="AH889" s="24">
        <v>2</v>
      </c>
      <c r="AI889" s="24">
        <v>2</v>
      </c>
      <c r="AJ889" s="24"/>
      <c r="AK889" s="4"/>
      <c r="AL889" s="4"/>
      <c r="AM889" s="346">
        <v>133.75</v>
      </c>
      <c r="AN889" s="346">
        <v>375.85</v>
      </c>
      <c r="AO889" s="346">
        <v>58.75</v>
      </c>
      <c r="AP889" s="346">
        <v>60.19</v>
      </c>
      <c r="AQ889" s="346">
        <v>365.56</v>
      </c>
      <c r="AR889" s="346"/>
      <c r="AS889" s="328"/>
      <c r="AT889" s="328"/>
      <c r="AU889" s="346">
        <v>44.5833333333333</v>
      </c>
      <c r="AV889" s="346">
        <v>125.283333333333</v>
      </c>
      <c r="AW889" s="346">
        <v>14.6875</v>
      </c>
      <c r="AX889" s="346">
        <v>15.047499999999999</v>
      </c>
      <c r="AY889" s="346">
        <v>91.39</v>
      </c>
      <c r="AZ889" s="346"/>
      <c r="BA889" s="4"/>
    </row>
    <row r="890" spans="2:53">
      <c r="B890" s="11" t="s">
        <v>538</v>
      </c>
      <c r="C890" s="11"/>
      <c r="D890" s="70" t="s">
        <v>260</v>
      </c>
      <c r="E890" s="11">
        <v>146</v>
      </c>
      <c r="F890" s="11">
        <v>93</v>
      </c>
      <c r="G890" s="11">
        <v>75</v>
      </c>
      <c r="H890" s="11">
        <v>58</v>
      </c>
      <c r="I890" s="11">
        <v>61</v>
      </c>
      <c r="J890" s="11"/>
      <c r="M890" s="327">
        <v>17717.59</v>
      </c>
      <c r="N890" s="344">
        <v>9491.42</v>
      </c>
      <c r="O890" s="327">
        <v>7794.5</v>
      </c>
      <c r="P890" s="327">
        <v>8533.27</v>
      </c>
      <c r="Q890" s="327">
        <v>17469.34</v>
      </c>
      <c r="R890" s="327"/>
      <c r="S890" s="328"/>
      <c r="T890" s="328"/>
      <c r="U890" s="327">
        <v>109.367839506173</v>
      </c>
      <c r="V890" s="327">
        <v>58.589012345679002</v>
      </c>
      <c r="W890" s="327">
        <v>48.413043478260903</v>
      </c>
      <c r="X890" s="327">
        <v>53.001677018633501</v>
      </c>
      <c r="Y890" s="327">
        <v>103.98416666666699</v>
      </c>
      <c r="Z890" s="327"/>
      <c r="AA890" s="4"/>
      <c r="AB890" s="11" t="s">
        <v>201</v>
      </c>
      <c r="AC890" s="11"/>
      <c r="AD890" s="70" t="s">
        <v>199</v>
      </c>
      <c r="AE890" s="24">
        <v>46</v>
      </c>
      <c r="AF890" s="24">
        <v>22</v>
      </c>
      <c r="AG890" s="24">
        <v>5</v>
      </c>
      <c r="AH890" s="24">
        <v>3</v>
      </c>
      <c r="AI890" s="24">
        <v>2</v>
      </c>
      <c r="AJ890" s="24"/>
      <c r="AK890" s="4"/>
      <c r="AL890" s="4"/>
      <c r="AM890" s="346">
        <v>13261.6</v>
      </c>
      <c r="AN890" s="346">
        <v>3987.1</v>
      </c>
      <c r="AO890" s="346">
        <v>593.03</v>
      </c>
      <c r="AP890" s="346">
        <v>697.91</v>
      </c>
      <c r="AQ890" s="346">
        <v>1070.8399999999999</v>
      </c>
      <c r="AR890" s="346"/>
      <c r="AS890" s="328"/>
      <c r="AT890" s="328"/>
      <c r="AU890" s="346">
        <v>288.29565217391303</v>
      </c>
      <c r="AV890" s="346">
        <v>88.602222222222196</v>
      </c>
      <c r="AW890" s="346">
        <v>14.825749999999999</v>
      </c>
      <c r="AX890" s="346">
        <v>16.230465116279099</v>
      </c>
      <c r="AY890" s="346">
        <v>23.796444444444401</v>
      </c>
      <c r="AZ890" s="346"/>
      <c r="BA890" s="4"/>
    </row>
    <row r="891" spans="2:53">
      <c r="B891" s="11" t="s">
        <v>261</v>
      </c>
      <c r="C891" s="11"/>
      <c r="D891" s="70" t="s">
        <v>262</v>
      </c>
      <c r="E891" s="11">
        <v>458</v>
      </c>
      <c r="F891" s="11">
        <v>258</v>
      </c>
      <c r="G891" s="11">
        <v>198</v>
      </c>
      <c r="H891" s="11">
        <v>145</v>
      </c>
      <c r="I891" s="11">
        <v>162</v>
      </c>
      <c r="J891" s="11"/>
      <c r="M891" s="327">
        <v>66695.41</v>
      </c>
      <c r="N891" s="344">
        <v>32298.87</v>
      </c>
      <c r="O891" s="327">
        <v>25231.15</v>
      </c>
      <c r="P891" s="327">
        <v>18506.34</v>
      </c>
      <c r="Q891" s="327">
        <v>51469.57</v>
      </c>
      <c r="R891" s="327"/>
      <c r="S891" s="328"/>
      <c r="T891" s="328"/>
      <c r="U891" s="327">
        <v>126.556755218216</v>
      </c>
      <c r="V891" s="327">
        <v>61.993992322456798</v>
      </c>
      <c r="W891" s="327">
        <v>48.802998065764001</v>
      </c>
      <c r="X891" s="327">
        <v>36.646217821782201</v>
      </c>
      <c r="Y891" s="327">
        <v>96.384962546816496</v>
      </c>
      <c r="Z891" s="327"/>
      <c r="AA891" s="4"/>
      <c r="AB891" s="11" t="s">
        <v>289</v>
      </c>
      <c r="AC891" s="11"/>
      <c r="AD891" s="70" t="s">
        <v>287</v>
      </c>
      <c r="AE891" s="24">
        <v>92</v>
      </c>
      <c r="AF891" s="24">
        <v>46</v>
      </c>
      <c r="AG891" s="24">
        <v>20</v>
      </c>
      <c r="AH891" s="24">
        <v>18</v>
      </c>
      <c r="AI891" s="24">
        <v>15</v>
      </c>
      <c r="AJ891" s="24"/>
      <c r="AK891" s="4"/>
      <c r="AL891" s="4"/>
      <c r="AM891" s="346">
        <v>59739.45</v>
      </c>
      <c r="AN891" s="346">
        <v>7497.96</v>
      </c>
      <c r="AO891" s="346">
        <v>6464.92</v>
      </c>
      <c r="AP891" s="346">
        <v>6382.41</v>
      </c>
      <c r="AQ891" s="346">
        <v>3714.98</v>
      </c>
      <c r="AR891" s="346"/>
      <c r="AS891" s="328"/>
      <c r="AT891" s="328"/>
      <c r="AU891" s="346">
        <v>635.52606382978695</v>
      </c>
      <c r="AV891" s="346">
        <v>80.6232258064516</v>
      </c>
      <c r="AW891" s="346">
        <v>76.057882352941206</v>
      </c>
      <c r="AX891" s="346">
        <v>73.361034482758598</v>
      </c>
      <c r="AY891" s="346">
        <v>40.823956043956002</v>
      </c>
      <c r="AZ891" s="346"/>
      <c r="BA891" s="4"/>
    </row>
    <row r="892" spans="2:53">
      <c r="B892" s="11" t="s">
        <v>298</v>
      </c>
      <c r="C892" s="11"/>
      <c r="D892" s="70" t="s">
        <v>297</v>
      </c>
      <c r="E892" s="11">
        <v>40</v>
      </c>
      <c r="F892" s="11">
        <v>32</v>
      </c>
      <c r="G892" s="11">
        <v>23</v>
      </c>
      <c r="H892" s="11">
        <v>25</v>
      </c>
      <c r="I892" s="11">
        <v>30</v>
      </c>
      <c r="J892" s="11"/>
      <c r="M892" s="327">
        <v>3071.79</v>
      </c>
      <c r="N892" s="344">
        <v>1693</v>
      </c>
      <c r="O892" s="327">
        <v>1712.06</v>
      </c>
      <c r="P892" s="327">
        <v>2267.62</v>
      </c>
      <c r="Q892" s="327">
        <v>5128.8100000000004</v>
      </c>
      <c r="R892" s="327"/>
      <c r="S892" s="328"/>
      <c r="T892" s="328"/>
      <c r="U892" s="327">
        <v>69.813409090909104</v>
      </c>
      <c r="V892" s="327">
        <v>34.551020408163303</v>
      </c>
      <c r="W892" s="327">
        <v>32.3030188679245</v>
      </c>
      <c r="X892" s="327">
        <v>47.242083333333298</v>
      </c>
      <c r="Y892" s="327">
        <v>86.928983050847506</v>
      </c>
      <c r="Z892" s="327"/>
      <c r="AA892" s="4"/>
      <c r="AB892" s="11" t="s">
        <v>348</v>
      </c>
      <c r="AC892" s="11"/>
      <c r="AD892" s="70" t="s">
        <v>330</v>
      </c>
      <c r="AE892" s="24">
        <v>3</v>
      </c>
      <c r="AF892" s="24">
        <v>3</v>
      </c>
      <c r="AG892" s="24">
        <v>3</v>
      </c>
      <c r="AH892" s="24">
        <v>1</v>
      </c>
      <c r="AI892" s="24"/>
      <c r="AJ892" s="24"/>
      <c r="AK892" s="4"/>
      <c r="AL892" s="4"/>
      <c r="AM892" s="346">
        <v>1511.86</v>
      </c>
      <c r="AN892" s="346">
        <v>1576.21</v>
      </c>
      <c r="AO892" s="346">
        <v>1099.1099999999999</v>
      </c>
      <c r="AP892" s="346">
        <v>56.43</v>
      </c>
      <c r="AQ892" s="346">
        <v>0</v>
      </c>
      <c r="AR892" s="346"/>
      <c r="AS892" s="328"/>
      <c r="AT892" s="328"/>
      <c r="AU892" s="346">
        <v>503.95333333333298</v>
      </c>
      <c r="AV892" s="346">
        <v>394.05250000000001</v>
      </c>
      <c r="AW892" s="346">
        <v>274.77749999999997</v>
      </c>
      <c r="AX892" s="346">
        <v>14.1075</v>
      </c>
      <c r="AY892" s="346">
        <v>0</v>
      </c>
      <c r="AZ892" s="346"/>
      <c r="BA892" s="4"/>
    </row>
    <row r="893" spans="2:53">
      <c r="B893" s="11" t="s">
        <v>586</v>
      </c>
      <c r="C893" s="11"/>
      <c r="D893" s="70" t="s">
        <v>297</v>
      </c>
      <c r="E893" s="11">
        <v>17</v>
      </c>
      <c r="F893" s="11">
        <v>21</v>
      </c>
      <c r="G893" s="11">
        <v>13</v>
      </c>
      <c r="H893" s="11">
        <v>12</v>
      </c>
      <c r="I893" s="11">
        <v>17</v>
      </c>
      <c r="J893" s="11"/>
      <c r="M893" s="327">
        <v>1953.03</v>
      </c>
      <c r="N893" s="344">
        <v>2737.66</v>
      </c>
      <c r="O893" s="327">
        <v>1185.8</v>
      </c>
      <c r="P893" s="327">
        <v>2031.64</v>
      </c>
      <c r="Q893" s="327">
        <v>7870.96</v>
      </c>
      <c r="R893" s="327"/>
      <c r="S893" s="328"/>
      <c r="T893" s="328"/>
      <c r="U893" s="327">
        <v>93.001428571428605</v>
      </c>
      <c r="V893" s="327">
        <v>101.39481481481501</v>
      </c>
      <c r="W893" s="327">
        <v>47.432000000000002</v>
      </c>
      <c r="X893" s="327">
        <v>106.928421052632</v>
      </c>
      <c r="Y893" s="327">
        <v>271.41241379310298</v>
      </c>
      <c r="Z893" s="327"/>
      <c r="AA893" s="4"/>
      <c r="AB893" s="11" t="s">
        <v>348</v>
      </c>
      <c r="AC893" s="11"/>
      <c r="AD893" s="70" t="s">
        <v>345</v>
      </c>
      <c r="AE893" s="24">
        <v>8</v>
      </c>
      <c r="AF893" s="24">
        <v>6</v>
      </c>
      <c r="AG893" s="24">
        <v>4</v>
      </c>
      <c r="AH893" s="24">
        <v>5</v>
      </c>
      <c r="AI893" s="24">
        <v>3</v>
      </c>
      <c r="AJ893" s="24"/>
      <c r="AK893" s="4"/>
      <c r="AL893" s="4"/>
      <c r="AM893" s="346">
        <v>590.41</v>
      </c>
      <c r="AN893" s="346">
        <v>1559.63</v>
      </c>
      <c r="AO893" s="346">
        <v>265.95</v>
      </c>
      <c r="AP893" s="346">
        <v>1015.93</v>
      </c>
      <c r="AQ893" s="346">
        <v>1622.29</v>
      </c>
      <c r="AR893" s="346"/>
      <c r="AS893" s="328"/>
      <c r="AT893" s="328"/>
      <c r="AU893" s="346">
        <v>73.801249999999996</v>
      </c>
      <c r="AV893" s="346">
        <v>222.80428571428601</v>
      </c>
      <c r="AW893" s="346">
        <v>26.594999999999999</v>
      </c>
      <c r="AX893" s="346">
        <v>101.593</v>
      </c>
      <c r="AY893" s="346">
        <v>162.22900000000001</v>
      </c>
      <c r="AZ893" s="346"/>
      <c r="BA893" s="4"/>
    </row>
    <row r="894" spans="2:53">
      <c r="B894" s="11" t="s">
        <v>1323</v>
      </c>
      <c r="C894" s="11"/>
      <c r="D894" s="70" t="s">
        <v>427</v>
      </c>
      <c r="E894" s="11">
        <v>1</v>
      </c>
      <c r="F894" s="11"/>
      <c r="G894" s="11"/>
      <c r="H894" s="11"/>
      <c r="I894" s="11"/>
      <c r="J894" s="11"/>
      <c r="M894" s="327">
        <v>40.659999999999997</v>
      </c>
      <c r="N894" s="344">
        <v>0</v>
      </c>
      <c r="O894" s="327">
        <v>0</v>
      </c>
      <c r="P894" s="327">
        <v>0</v>
      </c>
      <c r="Q894" s="327">
        <v>0</v>
      </c>
      <c r="R894" s="327"/>
      <c r="S894" s="328"/>
      <c r="T894" s="328"/>
      <c r="U894" s="327">
        <v>40.659999999999997</v>
      </c>
      <c r="V894" s="327">
        <v>0</v>
      </c>
      <c r="W894" s="327">
        <v>0</v>
      </c>
      <c r="X894" s="327">
        <v>0</v>
      </c>
      <c r="Y894" s="327">
        <v>0</v>
      </c>
      <c r="Z894" s="327"/>
      <c r="AA894" s="4"/>
      <c r="AB894" s="11" t="s">
        <v>583</v>
      </c>
      <c r="AC894" s="11"/>
      <c r="AD894" s="70" t="s">
        <v>291</v>
      </c>
      <c r="AE894" s="24">
        <v>6</v>
      </c>
      <c r="AF894" s="24">
        <v>4</v>
      </c>
      <c r="AG894" s="24">
        <v>2</v>
      </c>
      <c r="AH894" s="24">
        <v>2</v>
      </c>
      <c r="AI894" s="24">
        <v>2</v>
      </c>
      <c r="AJ894" s="24"/>
      <c r="AK894" s="4"/>
      <c r="AL894" s="4"/>
      <c r="AM894" s="346">
        <v>411.8</v>
      </c>
      <c r="AN894" s="346">
        <v>184.77</v>
      </c>
      <c r="AO894" s="346">
        <v>180.78</v>
      </c>
      <c r="AP894" s="346">
        <v>175.81</v>
      </c>
      <c r="AQ894" s="346">
        <v>244.54</v>
      </c>
      <c r="AR894" s="346"/>
      <c r="AS894" s="328"/>
      <c r="AT894" s="328"/>
      <c r="AU894" s="346">
        <v>68.633333333333297</v>
      </c>
      <c r="AV894" s="346">
        <v>30.795000000000002</v>
      </c>
      <c r="AW894" s="346">
        <v>30.13</v>
      </c>
      <c r="AX894" s="346">
        <v>29.301666666666701</v>
      </c>
      <c r="AY894" s="346">
        <v>40.756666666666703</v>
      </c>
      <c r="AZ894" s="346"/>
      <c r="BA894" s="4"/>
    </row>
    <row r="895" spans="2:53">
      <c r="B895" s="11" t="s">
        <v>243</v>
      </c>
      <c r="C895" s="11"/>
      <c r="D895" s="70" t="s">
        <v>237</v>
      </c>
      <c r="E895" s="11">
        <v>39</v>
      </c>
      <c r="F895" s="11">
        <v>21</v>
      </c>
      <c r="G895" s="11">
        <v>11</v>
      </c>
      <c r="H895" s="11">
        <v>7</v>
      </c>
      <c r="I895" s="11">
        <v>9</v>
      </c>
      <c r="J895" s="11"/>
      <c r="M895" s="327">
        <v>6720.1</v>
      </c>
      <c r="N895" s="344">
        <v>2022.61</v>
      </c>
      <c r="O895" s="327">
        <v>1447.76</v>
      </c>
      <c r="P895" s="327">
        <v>1197.77</v>
      </c>
      <c r="Q895" s="327">
        <v>8793.8700000000008</v>
      </c>
      <c r="R895" s="327"/>
      <c r="S895" s="328"/>
      <c r="T895" s="328"/>
      <c r="U895" s="327">
        <v>156.28139534883701</v>
      </c>
      <c r="V895" s="327">
        <v>47.037441860465101</v>
      </c>
      <c r="W895" s="327">
        <v>34.470476190476198</v>
      </c>
      <c r="X895" s="327">
        <v>28.518333333333299</v>
      </c>
      <c r="Y895" s="327">
        <v>191.171086956522</v>
      </c>
      <c r="Z895" s="327"/>
      <c r="AA895" s="4"/>
      <c r="AB895" s="11" t="s">
        <v>411</v>
      </c>
      <c r="AC895" s="11"/>
      <c r="AD895" s="70" t="s">
        <v>410</v>
      </c>
      <c r="AE895" s="24">
        <v>52</v>
      </c>
      <c r="AF895" s="24">
        <v>27</v>
      </c>
      <c r="AG895" s="24">
        <v>14</v>
      </c>
      <c r="AH895" s="24">
        <v>11</v>
      </c>
      <c r="AI895" s="24">
        <v>11</v>
      </c>
      <c r="AJ895" s="24"/>
      <c r="AK895" s="4"/>
      <c r="AL895" s="4"/>
      <c r="AM895" s="346">
        <v>13318.56</v>
      </c>
      <c r="AN895" s="346">
        <v>3831.72</v>
      </c>
      <c r="AO895" s="346">
        <v>1433.04</v>
      </c>
      <c r="AP895" s="346">
        <v>502.82</v>
      </c>
      <c r="AQ895" s="346">
        <v>1404.91</v>
      </c>
      <c r="AR895" s="346"/>
      <c r="AS895" s="328"/>
      <c r="AT895" s="328"/>
      <c r="AU895" s="346">
        <v>246.64</v>
      </c>
      <c r="AV895" s="346">
        <v>73.686923076923094</v>
      </c>
      <c r="AW895" s="346">
        <v>27.038490566037702</v>
      </c>
      <c r="AX895" s="346">
        <v>9.3114814814814792</v>
      </c>
      <c r="AY895" s="346">
        <v>27.017499999999998</v>
      </c>
      <c r="AZ895" s="346"/>
      <c r="BA895" s="4"/>
    </row>
    <row r="896" spans="2:53">
      <c r="B896" s="11" t="s">
        <v>379</v>
      </c>
      <c r="C896" s="11"/>
      <c r="D896" s="70" t="s">
        <v>315</v>
      </c>
      <c r="E896" s="11"/>
      <c r="F896" s="11">
        <v>1</v>
      </c>
      <c r="G896" s="11"/>
      <c r="H896" s="11"/>
      <c r="I896" s="11"/>
      <c r="J896" s="11"/>
      <c r="M896" s="327"/>
      <c r="N896" s="344">
        <v>32.92</v>
      </c>
      <c r="O896" s="327">
        <v>0</v>
      </c>
      <c r="P896" s="327">
        <v>0</v>
      </c>
      <c r="Q896" s="327">
        <v>0</v>
      </c>
      <c r="R896" s="327"/>
      <c r="S896" s="328"/>
      <c r="T896" s="328"/>
      <c r="U896" s="327"/>
      <c r="V896" s="327">
        <v>32.92</v>
      </c>
      <c r="W896" s="327">
        <v>0</v>
      </c>
      <c r="X896" s="327">
        <v>0</v>
      </c>
      <c r="Y896" s="327">
        <v>0</v>
      </c>
      <c r="Z896" s="327"/>
      <c r="AA896" s="4"/>
      <c r="AB896" s="11" t="s">
        <v>412</v>
      </c>
      <c r="AC896" s="11"/>
      <c r="AD896" s="70" t="s">
        <v>413</v>
      </c>
      <c r="AE896" s="24">
        <v>4</v>
      </c>
      <c r="AF896" s="24">
        <v>2</v>
      </c>
      <c r="AG896" s="24"/>
      <c r="AH896" s="24"/>
      <c r="AI896" s="24"/>
      <c r="AJ896" s="24"/>
      <c r="AK896" s="4"/>
      <c r="AL896" s="4"/>
      <c r="AM896" s="346">
        <v>25.31</v>
      </c>
      <c r="AN896" s="346">
        <v>11.56</v>
      </c>
      <c r="AO896" s="346">
        <v>0</v>
      </c>
      <c r="AP896" s="346">
        <v>0</v>
      </c>
      <c r="AQ896" s="346">
        <v>0</v>
      </c>
      <c r="AR896" s="346"/>
      <c r="AS896" s="328"/>
      <c r="AT896" s="328"/>
      <c r="AU896" s="346">
        <v>6.3274999999999997</v>
      </c>
      <c r="AV896" s="346">
        <v>3.8533333333333299</v>
      </c>
      <c r="AW896" s="346">
        <v>0</v>
      </c>
      <c r="AX896" s="346">
        <v>0</v>
      </c>
      <c r="AY896" s="346">
        <v>0</v>
      </c>
      <c r="AZ896" s="346"/>
      <c r="BA896" s="4"/>
    </row>
    <row r="897" spans="2:53">
      <c r="B897" s="11" t="s">
        <v>379</v>
      </c>
      <c r="C897" s="11"/>
      <c r="D897" s="70" t="s">
        <v>380</v>
      </c>
      <c r="E897" s="11">
        <v>61</v>
      </c>
      <c r="F897" s="11">
        <v>73</v>
      </c>
      <c r="G897" s="11">
        <v>55</v>
      </c>
      <c r="H897" s="11">
        <v>44</v>
      </c>
      <c r="I897" s="11">
        <v>40</v>
      </c>
      <c r="J897" s="11"/>
      <c r="M897" s="327">
        <v>8577.41</v>
      </c>
      <c r="N897" s="344">
        <v>8714.93</v>
      </c>
      <c r="O897" s="327">
        <v>6866.45</v>
      </c>
      <c r="P897" s="327">
        <v>5349.18</v>
      </c>
      <c r="Q897" s="327">
        <v>9941.73</v>
      </c>
      <c r="R897" s="327"/>
      <c r="S897" s="328"/>
      <c r="T897" s="328"/>
      <c r="U897" s="327">
        <v>120.808591549296</v>
      </c>
      <c r="V897" s="327">
        <v>69.166111111111107</v>
      </c>
      <c r="W897" s="327">
        <v>55.374596774193499</v>
      </c>
      <c r="X897" s="327">
        <v>43.489268292682901</v>
      </c>
      <c r="Y897" s="327">
        <v>82.163057851239699</v>
      </c>
      <c r="Z897" s="327"/>
      <c r="AA897" s="4"/>
      <c r="AB897" s="11" t="s">
        <v>414</v>
      </c>
      <c r="AC897" s="11"/>
      <c r="AD897" s="70" t="s">
        <v>415</v>
      </c>
      <c r="AE897" s="24">
        <v>1</v>
      </c>
      <c r="AF897" s="24">
        <v>3</v>
      </c>
      <c r="AG897" s="24">
        <v>2</v>
      </c>
      <c r="AH897" s="24">
        <v>1</v>
      </c>
      <c r="AI897" s="24">
        <v>2</v>
      </c>
      <c r="AJ897" s="24"/>
      <c r="AK897" s="4"/>
      <c r="AL897" s="4"/>
      <c r="AM897" s="346">
        <v>53.39</v>
      </c>
      <c r="AN897" s="346">
        <v>91.79</v>
      </c>
      <c r="AO897" s="346">
        <v>84.05</v>
      </c>
      <c r="AP897" s="346">
        <v>48.37</v>
      </c>
      <c r="AQ897" s="346">
        <v>526.58000000000004</v>
      </c>
      <c r="AR897" s="346"/>
      <c r="AS897" s="328"/>
      <c r="AT897" s="328"/>
      <c r="AU897" s="346">
        <v>53.39</v>
      </c>
      <c r="AV897" s="346">
        <v>30.5966666666667</v>
      </c>
      <c r="AW897" s="346">
        <v>28.016666666666701</v>
      </c>
      <c r="AX897" s="346">
        <v>16.123333333333299</v>
      </c>
      <c r="AY897" s="346">
        <v>175.52666666666701</v>
      </c>
      <c r="AZ897" s="346"/>
      <c r="BA897" s="4"/>
    </row>
    <row r="898" spans="2:53">
      <c r="B898" s="11" t="s">
        <v>379</v>
      </c>
      <c r="C898" s="11"/>
      <c r="D898" s="70" t="s">
        <v>410</v>
      </c>
      <c r="E898" s="11"/>
      <c r="F898" s="11">
        <v>1</v>
      </c>
      <c r="G898" s="11">
        <v>1</v>
      </c>
      <c r="H898" s="11">
        <v>1</v>
      </c>
      <c r="I898" s="11">
        <v>1</v>
      </c>
      <c r="J898" s="11"/>
      <c r="M898" s="327"/>
      <c r="N898" s="344">
        <v>295</v>
      </c>
      <c r="O898" s="327">
        <v>231.14</v>
      </c>
      <c r="P898" s="327">
        <v>211.62</v>
      </c>
      <c r="Q898" s="327">
        <v>744.52</v>
      </c>
      <c r="R898" s="327"/>
      <c r="S898" s="328"/>
      <c r="T898" s="328"/>
      <c r="U898" s="327"/>
      <c r="V898" s="327">
        <v>295</v>
      </c>
      <c r="W898" s="327">
        <v>231.14</v>
      </c>
      <c r="X898" s="327">
        <v>211.62</v>
      </c>
      <c r="Y898" s="327">
        <v>744.52</v>
      </c>
      <c r="Z898" s="327"/>
      <c r="AA898" s="4"/>
      <c r="AB898" s="11" t="s">
        <v>589</v>
      </c>
      <c r="AC898" s="11"/>
      <c r="AD898" s="70" t="s">
        <v>315</v>
      </c>
      <c r="AE898" s="24">
        <v>3</v>
      </c>
      <c r="AF898" s="24">
        <v>1</v>
      </c>
      <c r="AG898" s="24"/>
      <c r="AH898" s="24"/>
      <c r="AI898" s="24">
        <v>1</v>
      </c>
      <c r="AJ898" s="24"/>
      <c r="AK898" s="4"/>
      <c r="AL898" s="4"/>
      <c r="AM898" s="346">
        <v>1921.2</v>
      </c>
      <c r="AN898" s="346">
        <v>44.69</v>
      </c>
      <c r="AO898" s="346">
        <v>0</v>
      </c>
      <c r="AP898" s="346">
        <v>0</v>
      </c>
      <c r="AQ898" s="346">
        <v>1157.45</v>
      </c>
      <c r="AR898" s="346"/>
      <c r="AS898" s="328"/>
      <c r="AT898" s="328"/>
      <c r="AU898" s="346">
        <v>640.4</v>
      </c>
      <c r="AV898" s="346">
        <v>14.8966666666667</v>
      </c>
      <c r="AW898" s="346">
        <v>0</v>
      </c>
      <c r="AX898" s="346">
        <v>0</v>
      </c>
      <c r="AY898" s="346">
        <v>289.36250000000001</v>
      </c>
      <c r="AZ898" s="346"/>
      <c r="BA898" s="4"/>
    </row>
    <row r="899" spans="2:53">
      <c r="B899" s="11" t="s">
        <v>505</v>
      </c>
      <c r="C899" s="11"/>
      <c r="D899" s="70" t="s">
        <v>504</v>
      </c>
      <c r="E899" s="11">
        <v>370</v>
      </c>
      <c r="F899" s="11">
        <v>248</v>
      </c>
      <c r="G899" s="11">
        <v>175</v>
      </c>
      <c r="H899" s="11">
        <v>162</v>
      </c>
      <c r="I899" s="11">
        <v>151</v>
      </c>
      <c r="J899" s="11"/>
      <c r="M899" s="327">
        <v>55592.56</v>
      </c>
      <c r="N899" s="344">
        <v>35916.86</v>
      </c>
      <c r="O899" s="327">
        <v>23672.66</v>
      </c>
      <c r="P899" s="327">
        <v>18843.5</v>
      </c>
      <c r="Q899" s="327">
        <v>40539.1</v>
      </c>
      <c r="R899" s="327"/>
      <c r="S899" s="328"/>
      <c r="T899" s="328"/>
      <c r="U899" s="327">
        <v>125.491106094808</v>
      </c>
      <c r="V899" s="327">
        <v>82.378119266055094</v>
      </c>
      <c r="W899" s="327">
        <v>54.047168949771702</v>
      </c>
      <c r="X899" s="327">
        <v>44.337647058823499</v>
      </c>
      <c r="Y899" s="327">
        <v>93.408064516129102</v>
      </c>
      <c r="Z899" s="327"/>
      <c r="AA899" s="4"/>
      <c r="AB899" s="11" t="s">
        <v>611</v>
      </c>
      <c r="AC899" s="11"/>
      <c r="AD899" s="70" t="s">
        <v>432</v>
      </c>
      <c r="AE899" s="24">
        <v>1</v>
      </c>
      <c r="AF899" s="24"/>
      <c r="AG899" s="24"/>
      <c r="AH899" s="24"/>
      <c r="AI899" s="24"/>
      <c r="AJ899" s="24"/>
      <c r="AK899" s="4"/>
      <c r="AL899" s="4"/>
      <c r="AM899" s="346">
        <v>0.08</v>
      </c>
      <c r="AN899" s="346">
        <v>0</v>
      </c>
      <c r="AO899" s="346">
        <v>0</v>
      </c>
      <c r="AP899" s="346">
        <v>0</v>
      </c>
      <c r="AQ899" s="346">
        <v>0</v>
      </c>
      <c r="AR899" s="346"/>
      <c r="AS899" s="328"/>
      <c r="AT899" s="328"/>
      <c r="AU899" s="346">
        <v>0.08</v>
      </c>
      <c r="AV899" s="346">
        <v>0</v>
      </c>
      <c r="AW899" s="346">
        <v>0</v>
      </c>
      <c r="AX899" s="346">
        <v>0</v>
      </c>
      <c r="AY899" s="346">
        <v>0</v>
      </c>
      <c r="AZ899" s="346"/>
      <c r="BA899" s="4"/>
    </row>
    <row r="900" spans="2:53">
      <c r="B900" s="11" t="s">
        <v>509</v>
      </c>
      <c r="C900" s="11"/>
      <c r="D900" s="70" t="s">
        <v>508</v>
      </c>
      <c r="E900" s="11">
        <v>54</v>
      </c>
      <c r="F900" s="11">
        <v>43</v>
      </c>
      <c r="G900" s="11">
        <v>14</v>
      </c>
      <c r="H900" s="11">
        <v>30</v>
      </c>
      <c r="I900" s="11">
        <v>30</v>
      </c>
      <c r="J900" s="11"/>
      <c r="M900" s="327">
        <v>6101.4</v>
      </c>
      <c r="N900" s="344">
        <v>5390.43</v>
      </c>
      <c r="O900" s="327">
        <v>2108.86</v>
      </c>
      <c r="P900" s="327">
        <v>4372.74</v>
      </c>
      <c r="Q900" s="327">
        <v>12085.03</v>
      </c>
      <c r="R900" s="327"/>
      <c r="S900" s="328"/>
      <c r="T900" s="328"/>
      <c r="U900" s="327">
        <v>95.334374999999994</v>
      </c>
      <c r="V900" s="327">
        <v>85.562380952381005</v>
      </c>
      <c r="W900" s="327">
        <v>29.702253521126799</v>
      </c>
      <c r="X900" s="327">
        <v>64.305000000000007</v>
      </c>
      <c r="Y900" s="327">
        <v>154.93628205128201</v>
      </c>
      <c r="Z900" s="327"/>
      <c r="AA900" s="4"/>
      <c r="AB900" s="11" t="s">
        <v>399</v>
      </c>
      <c r="AC900" s="11"/>
      <c r="AD900" s="70" t="s">
        <v>395</v>
      </c>
      <c r="AE900" s="24">
        <v>6</v>
      </c>
      <c r="AF900" s="24">
        <v>3</v>
      </c>
      <c r="AG900" s="24">
        <v>3</v>
      </c>
      <c r="AH900" s="24">
        <v>3</v>
      </c>
      <c r="AI900" s="24">
        <v>1</v>
      </c>
      <c r="AJ900" s="24"/>
      <c r="AK900" s="4"/>
      <c r="AL900" s="4"/>
      <c r="AM900" s="346">
        <v>817.41</v>
      </c>
      <c r="AN900" s="346">
        <v>116.25</v>
      </c>
      <c r="AO900" s="346">
        <v>113.24</v>
      </c>
      <c r="AP900" s="346">
        <v>115.37</v>
      </c>
      <c r="AQ900" s="346">
        <v>32.79</v>
      </c>
      <c r="AR900" s="346"/>
      <c r="AS900" s="328"/>
      <c r="AT900" s="328"/>
      <c r="AU900" s="346">
        <v>136.23500000000001</v>
      </c>
      <c r="AV900" s="346">
        <v>19.375</v>
      </c>
      <c r="AW900" s="346">
        <v>18.873333333333299</v>
      </c>
      <c r="AX900" s="346">
        <v>19.2283333333333</v>
      </c>
      <c r="AY900" s="346">
        <v>5.4649999999999999</v>
      </c>
      <c r="AZ900" s="346"/>
      <c r="BA900" s="4"/>
    </row>
    <row r="901" spans="2:53">
      <c r="B901" s="11" t="s">
        <v>510</v>
      </c>
      <c r="C901" s="11"/>
      <c r="D901" s="70" t="s">
        <v>511</v>
      </c>
      <c r="E901" s="11">
        <v>147</v>
      </c>
      <c r="F901" s="11">
        <v>88</v>
      </c>
      <c r="G901" s="11">
        <v>60</v>
      </c>
      <c r="H901" s="11">
        <v>38</v>
      </c>
      <c r="I901" s="11">
        <v>57</v>
      </c>
      <c r="J901" s="11"/>
      <c r="M901" s="327">
        <v>23916.15</v>
      </c>
      <c r="N901" s="344">
        <v>18727.669999999998</v>
      </c>
      <c r="O901" s="327">
        <v>7944.68</v>
      </c>
      <c r="P901" s="327">
        <v>3800.38</v>
      </c>
      <c r="Q901" s="327">
        <v>15705.29</v>
      </c>
      <c r="R901" s="327"/>
      <c r="S901" s="328"/>
      <c r="T901" s="328"/>
      <c r="U901" s="327">
        <v>140.68323529411799</v>
      </c>
      <c r="V901" s="327">
        <v>112.141736526946</v>
      </c>
      <c r="W901" s="327">
        <v>50.2827848101266</v>
      </c>
      <c r="X901" s="327">
        <v>24.206242038216601</v>
      </c>
      <c r="Y901" s="327">
        <v>94.043652694610799</v>
      </c>
      <c r="Z901" s="327"/>
      <c r="AA901" s="4"/>
      <c r="AB901" s="11" t="s">
        <v>416</v>
      </c>
      <c r="AC901" s="11"/>
      <c r="AD901" s="70" t="s">
        <v>417</v>
      </c>
      <c r="AE901" s="24">
        <v>40</v>
      </c>
      <c r="AF901" s="24">
        <v>21</v>
      </c>
      <c r="AG901" s="24">
        <v>13</v>
      </c>
      <c r="AH901" s="24">
        <v>6</v>
      </c>
      <c r="AI901" s="24">
        <v>4</v>
      </c>
      <c r="AJ901" s="24"/>
      <c r="AK901" s="4"/>
      <c r="AL901" s="4"/>
      <c r="AM901" s="346">
        <v>8536.76</v>
      </c>
      <c r="AN901" s="346">
        <v>6258.99</v>
      </c>
      <c r="AO901" s="346">
        <v>1110.54</v>
      </c>
      <c r="AP901" s="346">
        <v>380.81</v>
      </c>
      <c r="AQ901" s="346">
        <v>3141.67</v>
      </c>
      <c r="AR901" s="346"/>
      <c r="AS901" s="328"/>
      <c r="AT901" s="328"/>
      <c r="AU901" s="346">
        <v>213.41900000000001</v>
      </c>
      <c r="AV901" s="346">
        <v>169.161891891892</v>
      </c>
      <c r="AW901" s="346">
        <v>29.224736842105301</v>
      </c>
      <c r="AX901" s="346">
        <v>10.578055555555601</v>
      </c>
      <c r="AY901" s="346">
        <v>82.675526315789497</v>
      </c>
      <c r="AZ901" s="346"/>
      <c r="BA901" s="4"/>
    </row>
    <row r="902" spans="2:53">
      <c r="B902" s="11" t="s">
        <v>512</v>
      </c>
      <c r="C902" s="11"/>
      <c r="D902" s="70" t="s">
        <v>513</v>
      </c>
      <c r="E902" s="11">
        <v>64</v>
      </c>
      <c r="F902" s="11">
        <v>44</v>
      </c>
      <c r="G902" s="11">
        <v>28</v>
      </c>
      <c r="H902" s="11">
        <v>22</v>
      </c>
      <c r="I902" s="11">
        <v>18</v>
      </c>
      <c r="J902" s="11"/>
      <c r="M902" s="327">
        <v>10223.23</v>
      </c>
      <c r="N902" s="344">
        <v>6128.84</v>
      </c>
      <c r="O902" s="327">
        <v>3894.7</v>
      </c>
      <c r="P902" s="327">
        <v>3006.82</v>
      </c>
      <c r="Q902" s="327">
        <v>6232.23</v>
      </c>
      <c r="R902" s="327"/>
      <c r="S902" s="328"/>
      <c r="T902" s="328"/>
      <c r="U902" s="327">
        <v>146.046142857143</v>
      </c>
      <c r="V902" s="327">
        <v>86.321690140845106</v>
      </c>
      <c r="W902" s="327">
        <v>54.093055555555601</v>
      </c>
      <c r="X902" s="327">
        <v>44.877910447761202</v>
      </c>
      <c r="Y902" s="327">
        <v>91.650441176470594</v>
      </c>
      <c r="Z902" s="327"/>
      <c r="AA902" s="4"/>
      <c r="AB902" s="11" t="s">
        <v>292</v>
      </c>
      <c r="AC902" s="11"/>
      <c r="AD902" s="70" t="s">
        <v>293</v>
      </c>
      <c r="AE902" s="24">
        <v>33</v>
      </c>
      <c r="AF902" s="24">
        <v>18</v>
      </c>
      <c r="AG902" s="24">
        <v>11</v>
      </c>
      <c r="AH902" s="24">
        <v>10</v>
      </c>
      <c r="AI902" s="24">
        <v>11</v>
      </c>
      <c r="AJ902" s="24"/>
      <c r="AK902" s="4"/>
      <c r="AL902" s="4"/>
      <c r="AM902" s="346">
        <v>11213.04</v>
      </c>
      <c r="AN902" s="346">
        <v>2200.11</v>
      </c>
      <c r="AO902" s="346">
        <v>1414.85</v>
      </c>
      <c r="AP902" s="346">
        <v>1399</v>
      </c>
      <c r="AQ902" s="346">
        <v>4763.08</v>
      </c>
      <c r="AR902" s="346"/>
      <c r="AS902" s="328"/>
      <c r="AT902" s="328"/>
      <c r="AU902" s="346">
        <v>329.79529411764702</v>
      </c>
      <c r="AV902" s="346">
        <v>68.753437500000004</v>
      </c>
      <c r="AW902" s="346">
        <v>42.874242424242397</v>
      </c>
      <c r="AX902" s="346">
        <v>42.393939393939398</v>
      </c>
      <c r="AY902" s="346">
        <v>144.33575757575801</v>
      </c>
      <c r="AZ902" s="346"/>
      <c r="BA902" s="4"/>
    </row>
    <row r="903" spans="2:53">
      <c r="B903" s="11" t="s">
        <v>1264</v>
      </c>
      <c r="C903" s="11"/>
      <c r="D903" s="70" t="s">
        <v>199</v>
      </c>
      <c r="E903" s="11">
        <v>5</v>
      </c>
      <c r="F903" s="11">
        <v>2</v>
      </c>
      <c r="G903" s="11">
        <v>1</v>
      </c>
      <c r="H903" s="11"/>
      <c r="I903" s="11">
        <v>1</v>
      </c>
      <c r="J903" s="11"/>
      <c r="M903" s="327">
        <v>176.78</v>
      </c>
      <c r="N903" s="344">
        <v>128.6</v>
      </c>
      <c r="O903" s="327">
        <v>59.96</v>
      </c>
      <c r="P903" s="327">
        <v>0</v>
      </c>
      <c r="Q903" s="327">
        <v>939.31</v>
      </c>
      <c r="R903" s="327"/>
      <c r="S903" s="328"/>
      <c r="T903" s="328"/>
      <c r="U903" s="327">
        <v>29.463333333333299</v>
      </c>
      <c r="V903" s="327">
        <v>21.433333333333302</v>
      </c>
      <c r="W903" s="327">
        <v>9.9933333333333305</v>
      </c>
      <c r="X903" s="327">
        <v>0</v>
      </c>
      <c r="Y903" s="327">
        <v>156.55166666666699</v>
      </c>
      <c r="Z903" s="327"/>
      <c r="AA903" s="4"/>
      <c r="AB903" s="11" t="s">
        <v>605</v>
      </c>
      <c r="AC903" s="11"/>
      <c r="AD903" s="70" t="s">
        <v>606</v>
      </c>
      <c r="AE903" s="24">
        <v>1</v>
      </c>
      <c r="AF903" s="24">
        <v>1</v>
      </c>
      <c r="AG903" s="24"/>
      <c r="AH903" s="24"/>
      <c r="AI903" s="24"/>
      <c r="AJ903" s="24"/>
      <c r="AK903" s="4"/>
      <c r="AL903" s="4"/>
      <c r="AM903" s="346">
        <v>30.23</v>
      </c>
      <c r="AN903" s="346">
        <v>28.28</v>
      </c>
      <c r="AO903" s="346">
        <v>0</v>
      </c>
      <c r="AP903" s="346">
        <v>0</v>
      </c>
      <c r="AQ903" s="346">
        <v>0</v>
      </c>
      <c r="AR903" s="346"/>
      <c r="AS903" s="328"/>
      <c r="AT903" s="328"/>
      <c r="AU903" s="346">
        <v>30.23</v>
      </c>
      <c r="AV903" s="346">
        <v>28.28</v>
      </c>
      <c r="AW903" s="346">
        <v>0</v>
      </c>
      <c r="AX903" s="346">
        <v>0</v>
      </c>
      <c r="AY903" s="346">
        <v>0</v>
      </c>
      <c r="AZ903" s="346"/>
      <c r="BA903" s="4"/>
    </row>
    <row r="904" spans="2:53">
      <c r="B904" s="11" t="s">
        <v>653</v>
      </c>
      <c r="C904" s="11"/>
      <c r="D904" s="70" t="s">
        <v>338</v>
      </c>
      <c r="E904" s="11">
        <v>9</v>
      </c>
      <c r="F904" s="11">
        <v>7</v>
      </c>
      <c r="G904" s="11">
        <v>5</v>
      </c>
      <c r="H904" s="11">
        <v>3</v>
      </c>
      <c r="I904" s="11">
        <v>2</v>
      </c>
      <c r="J904" s="11"/>
      <c r="M904" s="327">
        <v>1074.97</v>
      </c>
      <c r="N904" s="344">
        <v>975.2</v>
      </c>
      <c r="O904" s="327">
        <v>248.54</v>
      </c>
      <c r="P904" s="327">
        <v>178.65</v>
      </c>
      <c r="Q904" s="327">
        <v>362.31</v>
      </c>
      <c r="R904" s="327"/>
      <c r="S904" s="328"/>
      <c r="T904" s="328"/>
      <c r="U904" s="327">
        <v>76.783571428571406</v>
      </c>
      <c r="V904" s="327">
        <v>75.015384615384605</v>
      </c>
      <c r="W904" s="327">
        <v>19.118461538461499</v>
      </c>
      <c r="X904" s="327">
        <v>14.887499999999999</v>
      </c>
      <c r="Y904" s="327">
        <v>30.192499999999999</v>
      </c>
      <c r="Z904" s="327"/>
      <c r="AA904" s="4"/>
      <c r="AB904" s="11" t="s">
        <v>202</v>
      </c>
      <c r="AC904" s="11"/>
      <c r="AD904" s="70" t="s">
        <v>199</v>
      </c>
      <c r="AE904" s="24">
        <v>13</v>
      </c>
      <c r="AF904" s="24">
        <v>7</v>
      </c>
      <c r="AG904" s="24">
        <v>2</v>
      </c>
      <c r="AH904" s="24">
        <v>1</v>
      </c>
      <c r="AI904" s="24">
        <v>1</v>
      </c>
      <c r="AJ904" s="24"/>
      <c r="AK904" s="4"/>
      <c r="AL904" s="4"/>
      <c r="AM904" s="346">
        <v>2748.68</v>
      </c>
      <c r="AN904" s="346">
        <v>2133.77</v>
      </c>
      <c r="AO904" s="346">
        <v>827.05</v>
      </c>
      <c r="AP904" s="346">
        <v>1561.59</v>
      </c>
      <c r="AQ904" s="346">
        <v>6696.75</v>
      </c>
      <c r="AR904" s="346"/>
      <c r="AS904" s="328"/>
      <c r="AT904" s="328"/>
      <c r="AU904" s="346">
        <v>211.43692307692299</v>
      </c>
      <c r="AV904" s="346">
        <v>164.136153846154</v>
      </c>
      <c r="AW904" s="346">
        <v>68.920833333333306</v>
      </c>
      <c r="AX904" s="346">
        <v>130.13249999999999</v>
      </c>
      <c r="AY904" s="346">
        <v>558.0625</v>
      </c>
      <c r="AZ904" s="346"/>
      <c r="BA904" s="4"/>
    </row>
    <row r="905" spans="2:53">
      <c r="B905" s="11" t="s">
        <v>608</v>
      </c>
      <c r="C905" s="11"/>
      <c r="D905" s="70" t="s">
        <v>427</v>
      </c>
      <c r="E905" s="11">
        <v>50</v>
      </c>
      <c r="F905" s="11">
        <v>43</v>
      </c>
      <c r="G905" s="11">
        <v>31</v>
      </c>
      <c r="H905" s="11">
        <v>25</v>
      </c>
      <c r="I905" s="11">
        <v>18</v>
      </c>
      <c r="J905" s="11"/>
      <c r="M905" s="327">
        <v>2343.9299999999998</v>
      </c>
      <c r="N905" s="344">
        <v>1302.04</v>
      </c>
      <c r="O905" s="327">
        <v>1096.49</v>
      </c>
      <c r="P905" s="327">
        <v>1361.45</v>
      </c>
      <c r="Q905" s="327">
        <v>2862.35</v>
      </c>
      <c r="R905" s="327"/>
      <c r="S905" s="328"/>
      <c r="T905" s="328"/>
      <c r="U905" s="327">
        <v>45.075576923076902</v>
      </c>
      <c r="V905" s="327">
        <v>24.5667924528302</v>
      </c>
      <c r="W905" s="327">
        <v>21.0863461538462</v>
      </c>
      <c r="X905" s="327">
        <v>26.1817307692308</v>
      </c>
      <c r="Y905" s="327">
        <v>56.124509803921597</v>
      </c>
      <c r="Z905" s="327"/>
      <c r="AA905" s="4"/>
      <c r="AB905" s="11" t="s">
        <v>354</v>
      </c>
      <c r="AC905" s="11"/>
      <c r="AD905" s="70" t="s">
        <v>350</v>
      </c>
      <c r="AE905" s="24">
        <v>16</v>
      </c>
      <c r="AF905" s="24">
        <v>7</v>
      </c>
      <c r="AG905" s="24">
        <v>8</v>
      </c>
      <c r="AH905" s="24">
        <v>2</v>
      </c>
      <c r="AI905" s="24">
        <v>3</v>
      </c>
      <c r="AJ905" s="24"/>
      <c r="AK905" s="4"/>
      <c r="AL905" s="4"/>
      <c r="AM905" s="346">
        <v>12035.73</v>
      </c>
      <c r="AN905" s="346">
        <v>4123.72</v>
      </c>
      <c r="AO905" s="346">
        <v>7029.15</v>
      </c>
      <c r="AP905" s="346">
        <v>25.17</v>
      </c>
      <c r="AQ905" s="346">
        <v>487.62</v>
      </c>
      <c r="AR905" s="346"/>
      <c r="AS905" s="328"/>
      <c r="AT905" s="328"/>
      <c r="AU905" s="346">
        <v>752.23312499999997</v>
      </c>
      <c r="AV905" s="346">
        <v>374.88363636363601</v>
      </c>
      <c r="AW905" s="346">
        <v>540.70384615384603</v>
      </c>
      <c r="AX905" s="346">
        <v>1.7978571428571399</v>
      </c>
      <c r="AY905" s="346">
        <v>37.509230769230797</v>
      </c>
      <c r="AZ905" s="346"/>
      <c r="BA905" s="4"/>
    </row>
    <row r="906" spans="2:53">
      <c r="B906" s="11" t="s">
        <v>381</v>
      </c>
      <c r="C906" s="11"/>
      <c r="D906" s="70" t="s">
        <v>382</v>
      </c>
      <c r="E906" s="11">
        <v>384</v>
      </c>
      <c r="F906" s="11">
        <v>242</v>
      </c>
      <c r="G906" s="11">
        <v>176</v>
      </c>
      <c r="H906" s="11">
        <v>129</v>
      </c>
      <c r="I906" s="11">
        <v>113</v>
      </c>
      <c r="J906" s="11"/>
      <c r="M906" s="327">
        <v>43864.71</v>
      </c>
      <c r="N906" s="344">
        <v>27958.06</v>
      </c>
      <c r="O906" s="327">
        <v>17472.75</v>
      </c>
      <c r="P906" s="327">
        <v>15126.21</v>
      </c>
      <c r="Q906" s="327">
        <v>28498.5</v>
      </c>
      <c r="R906" s="327"/>
      <c r="S906" s="328"/>
      <c r="T906" s="328"/>
      <c r="U906" s="327">
        <v>98.1313422818791</v>
      </c>
      <c r="V906" s="327">
        <v>63.541045454545397</v>
      </c>
      <c r="W906" s="327">
        <v>39.531108597285098</v>
      </c>
      <c r="X906" s="327">
        <v>34.6137528604119</v>
      </c>
      <c r="Y906" s="327">
        <v>63.189578713968899</v>
      </c>
      <c r="Z906" s="327"/>
      <c r="AA906" s="4"/>
      <c r="AB906" s="11" t="s">
        <v>294</v>
      </c>
      <c r="AC906" s="11"/>
      <c r="AD906" s="70" t="s">
        <v>295</v>
      </c>
      <c r="AE906" s="24">
        <v>102</v>
      </c>
      <c r="AF906" s="24">
        <v>54</v>
      </c>
      <c r="AG906" s="24">
        <v>33</v>
      </c>
      <c r="AH906" s="24">
        <v>24</v>
      </c>
      <c r="AI906" s="24">
        <v>25</v>
      </c>
      <c r="AJ906" s="24"/>
      <c r="AK906" s="4"/>
      <c r="AL906" s="4"/>
      <c r="AM906" s="346">
        <v>22357.56</v>
      </c>
      <c r="AN906" s="346">
        <v>4383.12</v>
      </c>
      <c r="AO906" s="346">
        <v>1999.15</v>
      </c>
      <c r="AP906" s="346">
        <v>1765.43</v>
      </c>
      <c r="AQ906" s="346">
        <v>5707.1</v>
      </c>
      <c r="AR906" s="346"/>
      <c r="AS906" s="328"/>
      <c r="AT906" s="328"/>
      <c r="AU906" s="346">
        <v>212.92914285714301</v>
      </c>
      <c r="AV906" s="346">
        <v>42.1453846153846</v>
      </c>
      <c r="AW906" s="346">
        <v>19.0395238095238</v>
      </c>
      <c r="AX906" s="346">
        <v>17.308137254902</v>
      </c>
      <c r="AY906" s="346">
        <v>57.647474747474703</v>
      </c>
      <c r="AZ906" s="346"/>
      <c r="BA906" s="4"/>
    </row>
    <row r="907" spans="2:53">
      <c r="B907" s="11" t="s">
        <v>383</v>
      </c>
      <c r="C907" s="11"/>
      <c r="D907" s="70" t="s">
        <v>384</v>
      </c>
      <c r="E907" s="11">
        <v>1136</v>
      </c>
      <c r="F907" s="11">
        <v>485</v>
      </c>
      <c r="G907" s="11">
        <v>262</v>
      </c>
      <c r="H907" s="11">
        <v>243</v>
      </c>
      <c r="I907" s="11">
        <v>233</v>
      </c>
      <c r="J907" s="11"/>
      <c r="M907" s="327">
        <v>91212.000000000102</v>
      </c>
      <c r="N907" s="344">
        <v>32617.45</v>
      </c>
      <c r="O907" s="327">
        <v>17451.349999999999</v>
      </c>
      <c r="P907" s="327">
        <v>16807.650000000001</v>
      </c>
      <c r="Q907" s="327">
        <v>46914.52</v>
      </c>
      <c r="R907" s="327"/>
      <c r="S907" s="328"/>
      <c r="T907" s="328"/>
      <c r="U907" s="327">
        <v>76.520134228187999</v>
      </c>
      <c r="V907" s="327">
        <v>27.806862745098002</v>
      </c>
      <c r="W907" s="327">
        <v>14.814388794567099</v>
      </c>
      <c r="X907" s="327">
        <v>14.717732049036799</v>
      </c>
      <c r="Y907" s="327">
        <v>39.9272510638298</v>
      </c>
      <c r="Z907" s="327"/>
      <c r="AA907" s="4"/>
      <c r="AB907" s="11" t="s">
        <v>245</v>
      </c>
      <c r="AC907" s="11"/>
      <c r="AD907" s="70" t="s">
        <v>237</v>
      </c>
      <c r="AE907" s="24">
        <v>2</v>
      </c>
      <c r="AF907" s="24">
        <v>2</v>
      </c>
      <c r="AG907" s="24">
        <v>1</v>
      </c>
      <c r="AH907" s="24">
        <v>1</v>
      </c>
      <c r="AI907" s="24">
        <v>1</v>
      </c>
      <c r="AJ907" s="24"/>
      <c r="AK907" s="4"/>
      <c r="AL907" s="4"/>
      <c r="AM907" s="346">
        <v>189.46</v>
      </c>
      <c r="AN907" s="346">
        <v>158.35</v>
      </c>
      <c r="AO907" s="346">
        <v>23.43</v>
      </c>
      <c r="AP907" s="346">
        <v>19.100000000000001</v>
      </c>
      <c r="AQ907" s="346">
        <v>134.30000000000001</v>
      </c>
      <c r="AR907" s="346"/>
      <c r="AS907" s="328"/>
      <c r="AT907" s="328"/>
      <c r="AU907" s="346">
        <v>94.73</v>
      </c>
      <c r="AV907" s="346">
        <v>79.174999999999997</v>
      </c>
      <c r="AW907" s="346">
        <v>11.715</v>
      </c>
      <c r="AX907" s="346">
        <v>9.5500000000000007</v>
      </c>
      <c r="AY907" s="346">
        <v>67.150000000000006</v>
      </c>
      <c r="AZ907" s="346"/>
      <c r="BA907" s="4"/>
    </row>
    <row r="908" spans="2:53">
      <c r="B908" s="11" t="s">
        <v>385</v>
      </c>
      <c r="C908" s="11"/>
      <c r="D908" s="70" t="s">
        <v>386</v>
      </c>
      <c r="E908" s="11">
        <v>115</v>
      </c>
      <c r="F908" s="11">
        <v>63</v>
      </c>
      <c r="G908" s="11">
        <v>54</v>
      </c>
      <c r="H908" s="11">
        <v>42</v>
      </c>
      <c r="I908" s="11">
        <v>46</v>
      </c>
      <c r="J908" s="11"/>
      <c r="M908" s="327">
        <v>10837.57</v>
      </c>
      <c r="N908" s="344">
        <v>5642.72</v>
      </c>
      <c r="O908" s="327">
        <v>5642.65</v>
      </c>
      <c r="P908" s="327">
        <v>3533.79</v>
      </c>
      <c r="Q908" s="327">
        <v>8443.02</v>
      </c>
      <c r="R908" s="327"/>
      <c r="S908" s="328"/>
      <c r="T908" s="328"/>
      <c r="U908" s="327">
        <v>82.729541984732805</v>
      </c>
      <c r="V908" s="327">
        <v>45.875772357723598</v>
      </c>
      <c r="W908" s="327">
        <v>40.888768115942</v>
      </c>
      <c r="X908" s="327">
        <v>26.176222222222201</v>
      </c>
      <c r="Y908" s="327">
        <v>61.6278832116788</v>
      </c>
      <c r="Z908" s="327"/>
      <c r="AA908" s="4"/>
      <c r="AB908" s="11" t="s">
        <v>206</v>
      </c>
      <c r="AC908" s="11"/>
      <c r="AD908" s="70" t="s">
        <v>204</v>
      </c>
      <c r="AE908" s="24">
        <v>20</v>
      </c>
      <c r="AF908" s="24">
        <v>4</v>
      </c>
      <c r="AG908" s="24">
        <v>4</v>
      </c>
      <c r="AH908" s="24">
        <v>1</v>
      </c>
      <c r="AI908" s="24">
        <v>2</v>
      </c>
      <c r="AJ908" s="24"/>
      <c r="AK908" s="4"/>
      <c r="AL908" s="4"/>
      <c r="AM908" s="346">
        <v>5339.21</v>
      </c>
      <c r="AN908" s="346">
        <v>2003.51</v>
      </c>
      <c r="AO908" s="346">
        <v>1582.64</v>
      </c>
      <c r="AP908" s="346">
        <v>5.53</v>
      </c>
      <c r="AQ908" s="346">
        <v>11962.24</v>
      </c>
      <c r="AR908" s="346"/>
      <c r="AS908" s="328"/>
      <c r="AT908" s="328"/>
      <c r="AU908" s="346">
        <v>242.691363636364</v>
      </c>
      <c r="AV908" s="346">
        <v>87.1091304347826</v>
      </c>
      <c r="AW908" s="346">
        <v>68.810434782608695</v>
      </c>
      <c r="AX908" s="346">
        <v>0.240434782608696</v>
      </c>
      <c r="AY908" s="346">
        <v>543.73818181818206</v>
      </c>
      <c r="AZ908" s="346"/>
      <c r="BA908" s="4"/>
    </row>
    <row r="909" spans="2:53">
      <c r="B909" s="11" t="s">
        <v>388</v>
      </c>
      <c r="C909" s="11"/>
      <c r="D909" s="70" t="s">
        <v>389</v>
      </c>
      <c r="E909" s="11">
        <v>46</v>
      </c>
      <c r="F909" s="11">
        <v>10</v>
      </c>
      <c r="G909" s="11">
        <v>26</v>
      </c>
      <c r="H909" s="11">
        <v>31</v>
      </c>
      <c r="I909" s="11">
        <v>33</v>
      </c>
      <c r="J909" s="11"/>
      <c r="M909" s="327">
        <v>5895.9</v>
      </c>
      <c r="N909" s="344">
        <v>1154.79</v>
      </c>
      <c r="O909" s="327">
        <v>2907.38</v>
      </c>
      <c r="P909" s="327">
        <v>3174.48</v>
      </c>
      <c r="Q909" s="327">
        <v>12112.71</v>
      </c>
      <c r="R909" s="327"/>
      <c r="S909" s="328"/>
      <c r="T909" s="328"/>
      <c r="U909" s="327">
        <v>107.19818181818199</v>
      </c>
      <c r="V909" s="327">
        <v>67.928823529411801</v>
      </c>
      <c r="W909" s="327">
        <v>51.006666666666703</v>
      </c>
      <c r="X909" s="327">
        <v>62.244705882353003</v>
      </c>
      <c r="Y909" s="327">
        <v>205.300169491525</v>
      </c>
      <c r="Z909" s="327"/>
      <c r="AA909" s="4"/>
      <c r="AB909" s="11" t="s">
        <v>344</v>
      </c>
      <c r="AC909" s="11"/>
      <c r="AD909" s="70" t="s">
        <v>338</v>
      </c>
      <c r="AE909" s="24">
        <v>2</v>
      </c>
      <c r="AF909" s="24"/>
      <c r="AG909" s="24"/>
      <c r="AH909" s="24"/>
      <c r="AI909" s="24"/>
      <c r="AJ909" s="24"/>
      <c r="AK909" s="4"/>
      <c r="AL909" s="4"/>
      <c r="AM909" s="346">
        <v>473.02</v>
      </c>
      <c r="AN909" s="346">
        <v>0</v>
      </c>
      <c r="AO909" s="346">
        <v>0</v>
      </c>
      <c r="AP909" s="346">
        <v>0</v>
      </c>
      <c r="AQ909" s="346">
        <v>0</v>
      </c>
      <c r="AR909" s="346"/>
      <c r="AS909" s="328"/>
      <c r="AT909" s="328"/>
      <c r="AU909" s="346">
        <v>236.51</v>
      </c>
      <c r="AV909" s="346">
        <v>0</v>
      </c>
      <c r="AW909" s="346">
        <v>0</v>
      </c>
      <c r="AX909" s="346">
        <v>0</v>
      </c>
      <c r="AY909" s="346">
        <v>0</v>
      </c>
      <c r="AZ909" s="346"/>
      <c r="BA909" s="4"/>
    </row>
    <row r="910" spans="2:53">
      <c r="B910" s="11" t="s">
        <v>378</v>
      </c>
      <c r="C910" s="11"/>
      <c r="D910" s="70" t="s">
        <v>377</v>
      </c>
      <c r="E910" s="11">
        <v>118</v>
      </c>
      <c r="F910" s="11">
        <v>50</v>
      </c>
      <c r="G910" s="11">
        <v>30</v>
      </c>
      <c r="H910" s="11">
        <v>24</v>
      </c>
      <c r="I910" s="11">
        <v>33</v>
      </c>
      <c r="J910" s="11"/>
      <c r="M910" s="327">
        <v>17971.080000000002</v>
      </c>
      <c r="N910" s="344">
        <v>7281.58</v>
      </c>
      <c r="O910" s="327">
        <v>2948.91</v>
      </c>
      <c r="P910" s="327">
        <v>2931.72</v>
      </c>
      <c r="Q910" s="327">
        <v>13824.49</v>
      </c>
      <c r="R910" s="327"/>
      <c r="S910" s="328"/>
      <c r="T910" s="328"/>
      <c r="U910" s="327">
        <v>140.39906250000001</v>
      </c>
      <c r="V910" s="327">
        <v>58.25264</v>
      </c>
      <c r="W910" s="327">
        <v>23.591280000000001</v>
      </c>
      <c r="X910" s="327">
        <v>23.835121951219499</v>
      </c>
      <c r="Y910" s="327">
        <v>110.59592000000001</v>
      </c>
      <c r="Z910" s="327"/>
      <c r="AA910" s="4"/>
      <c r="AB910" s="11" t="s">
        <v>418</v>
      </c>
      <c r="AC910" s="11"/>
      <c r="AD910" s="70" t="s">
        <v>419</v>
      </c>
      <c r="AE910" s="24">
        <v>9</v>
      </c>
      <c r="AF910" s="24">
        <v>4</v>
      </c>
      <c r="AG910" s="24">
        <v>5</v>
      </c>
      <c r="AH910" s="24">
        <v>3</v>
      </c>
      <c r="AI910" s="24">
        <v>3</v>
      </c>
      <c r="AJ910" s="24"/>
      <c r="AK910" s="4"/>
      <c r="AL910" s="4"/>
      <c r="AM910" s="346">
        <v>6733.49</v>
      </c>
      <c r="AN910" s="346">
        <v>50.82</v>
      </c>
      <c r="AO910" s="346">
        <v>129.43</v>
      </c>
      <c r="AP910" s="346">
        <v>71.72</v>
      </c>
      <c r="AQ910" s="346">
        <v>2345.5100000000002</v>
      </c>
      <c r="AR910" s="346"/>
      <c r="AS910" s="328"/>
      <c r="AT910" s="328"/>
      <c r="AU910" s="346">
        <v>748.16555555555601</v>
      </c>
      <c r="AV910" s="346">
        <v>5.6466666666666701</v>
      </c>
      <c r="AW910" s="346">
        <v>14.3811111111111</v>
      </c>
      <c r="AX910" s="346">
        <v>7.9688888888888902</v>
      </c>
      <c r="AY910" s="346">
        <v>260.61222222222199</v>
      </c>
      <c r="AZ910" s="346"/>
      <c r="BA910" s="4"/>
    </row>
    <row r="911" spans="2:53">
      <c r="B911" s="11" t="s">
        <v>299</v>
      </c>
      <c r="C911" s="11"/>
      <c r="D911" s="70" t="s">
        <v>297</v>
      </c>
      <c r="E911" s="11">
        <v>179</v>
      </c>
      <c r="F911" s="11">
        <v>104</v>
      </c>
      <c r="G911" s="11">
        <v>81</v>
      </c>
      <c r="H911" s="11">
        <v>59</v>
      </c>
      <c r="I911" s="11">
        <v>49</v>
      </c>
      <c r="J911" s="11"/>
      <c r="M911" s="327">
        <v>23766.98</v>
      </c>
      <c r="N911" s="344">
        <v>8883.2800000000007</v>
      </c>
      <c r="O911" s="327">
        <v>8702.52</v>
      </c>
      <c r="P911" s="327">
        <v>5032.8999999999996</v>
      </c>
      <c r="Q911" s="327">
        <v>19899.45</v>
      </c>
      <c r="R911" s="327"/>
      <c r="S911" s="328"/>
      <c r="T911" s="328"/>
      <c r="U911" s="327">
        <v>121.26010204081599</v>
      </c>
      <c r="V911" s="327">
        <v>46.027357512953301</v>
      </c>
      <c r="W911" s="327">
        <v>45.562931937172799</v>
      </c>
      <c r="X911" s="327">
        <v>26.770744680851099</v>
      </c>
      <c r="Y911" s="327">
        <v>104.733947368421</v>
      </c>
      <c r="Z911" s="327"/>
      <c r="AA911" s="4"/>
      <c r="AB911" s="11" t="s">
        <v>418</v>
      </c>
      <c r="AC911" s="11"/>
      <c r="AD911" s="70" t="s">
        <v>432</v>
      </c>
      <c r="AE911" s="24">
        <v>1</v>
      </c>
      <c r="AF911" s="24">
        <v>1</v>
      </c>
      <c r="AG911" s="24">
        <v>1</v>
      </c>
      <c r="AH911" s="24">
        <v>1</v>
      </c>
      <c r="AI911" s="24">
        <v>1</v>
      </c>
      <c r="AJ911" s="24"/>
      <c r="AK911" s="4"/>
      <c r="AL911" s="4"/>
      <c r="AM911" s="346">
        <v>10.64</v>
      </c>
      <c r="AN911" s="346">
        <v>9.67</v>
      </c>
      <c r="AO911" s="346">
        <v>10.78</v>
      </c>
      <c r="AP911" s="346">
        <v>8.2200000000000006</v>
      </c>
      <c r="AQ911" s="346">
        <v>5.38</v>
      </c>
      <c r="AR911" s="346"/>
      <c r="AS911" s="328"/>
      <c r="AT911" s="328"/>
      <c r="AU911" s="346">
        <v>10.64</v>
      </c>
      <c r="AV911" s="346">
        <v>9.67</v>
      </c>
      <c r="AW911" s="346">
        <v>10.78</v>
      </c>
      <c r="AX911" s="346">
        <v>8.2200000000000006</v>
      </c>
      <c r="AY911" s="346">
        <v>5.38</v>
      </c>
      <c r="AZ911" s="346"/>
      <c r="BA911" s="4"/>
    </row>
    <row r="912" spans="2:53">
      <c r="B912" s="11" t="s">
        <v>539</v>
      </c>
      <c r="C912" s="11"/>
      <c r="D912" s="70" t="s">
        <v>264</v>
      </c>
      <c r="E912" s="11">
        <v>632</v>
      </c>
      <c r="F912" s="11">
        <v>456</v>
      </c>
      <c r="G912" s="11">
        <v>360</v>
      </c>
      <c r="H912" s="11">
        <v>298</v>
      </c>
      <c r="I912" s="11">
        <v>325</v>
      </c>
      <c r="J912" s="11"/>
      <c r="M912" s="327">
        <v>93251.100000000093</v>
      </c>
      <c r="N912" s="344">
        <v>69662.64</v>
      </c>
      <c r="O912" s="327">
        <v>43513.89</v>
      </c>
      <c r="P912" s="327">
        <v>39294.870000000003</v>
      </c>
      <c r="Q912" s="327">
        <v>147964.09</v>
      </c>
      <c r="R912" s="327"/>
      <c r="S912" s="328"/>
      <c r="T912" s="328"/>
      <c r="U912" s="327">
        <v>128.622206896552</v>
      </c>
      <c r="V912" s="327">
        <v>99.518057142857103</v>
      </c>
      <c r="W912" s="327">
        <v>63.063608695652199</v>
      </c>
      <c r="X912" s="327">
        <v>59.8095433789954</v>
      </c>
      <c r="Y912" s="327">
        <v>203.247376373626</v>
      </c>
      <c r="Z912" s="327"/>
      <c r="AA912" s="4"/>
      <c r="AB912" s="11" t="s">
        <v>300</v>
      </c>
      <c r="AC912" s="11"/>
      <c r="AD912" s="70" t="s">
        <v>297</v>
      </c>
      <c r="AE912" s="24">
        <v>116</v>
      </c>
      <c r="AF912" s="24">
        <v>64</v>
      </c>
      <c r="AG912" s="24">
        <v>41</v>
      </c>
      <c r="AH912" s="24">
        <v>20</v>
      </c>
      <c r="AI912" s="24">
        <v>20</v>
      </c>
      <c r="AJ912" s="24"/>
      <c r="AK912" s="4"/>
      <c r="AL912" s="4"/>
      <c r="AM912" s="346">
        <v>24182.71</v>
      </c>
      <c r="AN912" s="346">
        <v>9916.7000000000007</v>
      </c>
      <c r="AO912" s="346">
        <v>3656.84</v>
      </c>
      <c r="AP912" s="346">
        <v>2684.62</v>
      </c>
      <c r="AQ912" s="346">
        <v>14591.36</v>
      </c>
      <c r="AR912" s="346"/>
      <c r="AS912" s="328"/>
      <c r="AT912" s="328"/>
      <c r="AU912" s="346">
        <v>208.471637931034</v>
      </c>
      <c r="AV912" s="346">
        <v>75.7</v>
      </c>
      <c r="AW912" s="346">
        <v>27.703333333333301</v>
      </c>
      <c r="AX912" s="346">
        <v>20.973593749999999</v>
      </c>
      <c r="AY912" s="346">
        <v>108.890746268657</v>
      </c>
      <c r="AZ912" s="346"/>
      <c r="BA912" s="4"/>
    </row>
    <row r="913" spans="2:53">
      <c r="B913" s="11" t="s">
        <v>265</v>
      </c>
      <c r="C913" s="11"/>
      <c r="D913" s="70" t="s">
        <v>266</v>
      </c>
      <c r="E913" s="11">
        <v>104</v>
      </c>
      <c r="F913" s="11">
        <v>60</v>
      </c>
      <c r="G913" s="11">
        <v>51</v>
      </c>
      <c r="H913" s="11">
        <v>43</v>
      </c>
      <c r="I913" s="11">
        <v>54</v>
      </c>
      <c r="J913" s="11"/>
      <c r="M913" s="327">
        <v>15066.83</v>
      </c>
      <c r="N913" s="344">
        <v>7634.77</v>
      </c>
      <c r="O913" s="327">
        <v>5458.94</v>
      </c>
      <c r="P913" s="327">
        <v>4578.63</v>
      </c>
      <c r="Q913" s="327">
        <v>12540.73</v>
      </c>
      <c r="R913" s="327"/>
      <c r="S913" s="328"/>
      <c r="T913" s="328"/>
      <c r="U913" s="327">
        <v>120.53464</v>
      </c>
      <c r="V913" s="327">
        <v>63.097272727272703</v>
      </c>
      <c r="W913" s="327">
        <v>45.115206611570201</v>
      </c>
      <c r="X913" s="327">
        <v>38.801949152542399</v>
      </c>
      <c r="Y913" s="327">
        <v>101.134919354839</v>
      </c>
      <c r="Z913" s="327"/>
      <c r="AA913" s="4"/>
      <c r="AB913" s="11" t="s">
        <v>210</v>
      </c>
      <c r="AC913" s="11"/>
      <c r="AD913" s="70" t="s">
        <v>208</v>
      </c>
      <c r="AE913" s="24">
        <v>226</v>
      </c>
      <c r="AF913" s="24">
        <v>94</v>
      </c>
      <c r="AG913" s="24">
        <v>45</v>
      </c>
      <c r="AH913" s="24">
        <v>32</v>
      </c>
      <c r="AI913" s="24">
        <v>35</v>
      </c>
      <c r="AJ913" s="24"/>
      <c r="AK913" s="4"/>
      <c r="AL913" s="4"/>
      <c r="AM913" s="346">
        <v>106427.2</v>
      </c>
      <c r="AN913" s="346">
        <v>36639.65</v>
      </c>
      <c r="AO913" s="346">
        <v>5810.65</v>
      </c>
      <c r="AP913" s="346">
        <v>6174.03</v>
      </c>
      <c r="AQ913" s="346">
        <v>15150.17</v>
      </c>
      <c r="AR913" s="346"/>
      <c r="AS913" s="328"/>
      <c r="AT913" s="328"/>
      <c r="AU913" s="346">
        <v>462.726956521739</v>
      </c>
      <c r="AV913" s="346">
        <v>150.16249999999999</v>
      </c>
      <c r="AW913" s="346">
        <v>25.263695652173901</v>
      </c>
      <c r="AX913" s="346">
        <v>27.4401333333333</v>
      </c>
      <c r="AY913" s="346">
        <v>63.389832635983304</v>
      </c>
      <c r="AZ913" s="346"/>
      <c r="BA913" s="4"/>
    </row>
    <row r="914" spans="2:53">
      <c r="B914" s="11" t="s">
        <v>270</v>
      </c>
      <c r="C914" s="11"/>
      <c r="D914" s="70" t="s">
        <v>268</v>
      </c>
      <c r="E914" s="11">
        <v>649</v>
      </c>
      <c r="F914" s="11">
        <v>448</v>
      </c>
      <c r="G914" s="11">
        <v>341</v>
      </c>
      <c r="H914" s="11">
        <v>292</v>
      </c>
      <c r="I914" s="11">
        <v>335</v>
      </c>
      <c r="J914" s="11"/>
      <c r="M914" s="327">
        <v>103998.35</v>
      </c>
      <c r="N914" s="344">
        <v>62943.9</v>
      </c>
      <c r="O914" s="327">
        <v>37403.01</v>
      </c>
      <c r="P914" s="327">
        <v>29419.38</v>
      </c>
      <c r="Q914" s="327">
        <v>111247.87</v>
      </c>
      <c r="R914" s="327"/>
      <c r="S914" s="328"/>
      <c r="T914" s="328"/>
      <c r="U914" s="327">
        <v>141.11037991858899</v>
      </c>
      <c r="V914" s="327">
        <v>87.665598885793898</v>
      </c>
      <c r="W914" s="327">
        <v>52.238840782122899</v>
      </c>
      <c r="X914" s="327">
        <v>43.200264317180597</v>
      </c>
      <c r="Y914" s="327">
        <v>146.95887714663101</v>
      </c>
      <c r="Z914" s="327"/>
      <c r="AA914" s="4"/>
      <c r="AB914" s="11" t="s">
        <v>530</v>
      </c>
      <c r="AC914" s="11"/>
      <c r="AD914" s="70" t="s">
        <v>531</v>
      </c>
      <c r="AE914" s="24">
        <v>72</v>
      </c>
      <c r="AF914" s="24">
        <v>37</v>
      </c>
      <c r="AG914" s="24">
        <v>21</v>
      </c>
      <c r="AH914" s="24">
        <v>17</v>
      </c>
      <c r="AI914" s="24">
        <v>14</v>
      </c>
      <c r="AJ914" s="24"/>
      <c r="AK914" s="4"/>
      <c r="AL914" s="4"/>
      <c r="AM914" s="346">
        <v>12623.85</v>
      </c>
      <c r="AN914" s="346">
        <v>2610.48</v>
      </c>
      <c r="AO914" s="346">
        <v>3376.13</v>
      </c>
      <c r="AP914" s="346">
        <v>1369.31</v>
      </c>
      <c r="AQ914" s="346">
        <v>30378.62</v>
      </c>
      <c r="AR914" s="346"/>
      <c r="AS914" s="328"/>
      <c r="AT914" s="328"/>
      <c r="AU914" s="346">
        <v>172.92945205479401</v>
      </c>
      <c r="AV914" s="346">
        <v>36.256666666666703</v>
      </c>
      <c r="AW914" s="346">
        <v>45.623378378378398</v>
      </c>
      <c r="AX914" s="346">
        <v>18.504189189189201</v>
      </c>
      <c r="AY914" s="346">
        <v>421.92527777777798</v>
      </c>
      <c r="AZ914" s="346"/>
      <c r="BA914" s="4"/>
    </row>
    <row r="915" spans="2:53">
      <c r="B915" s="11" t="s">
        <v>271</v>
      </c>
      <c r="C915" s="11"/>
      <c r="D915" s="70" t="s">
        <v>272</v>
      </c>
      <c r="E915" s="11">
        <v>826</v>
      </c>
      <c r="F915" s="11">
        <v>479</v>
      </c>
      <c r="G915" s="11">
        <v>351</v>
      </c>
      <c r="H915" s="11">
        <v>273</v>
      </c>
      <c r="I915" s="11">
        <v>303</v>
      </c>
      <c r="J915" s="11"/>
      <c r="M915" s="327">
        <v>131157.06</v>
      </c>
      <c r="N915" s="344">
        <v>63209.3500000001</v>
      </c>
      <c r="O915" s="327">
        <v>38590.160000000003</v>
      </c>
      <c r="P915" s="327">
        <v>31036.74</v>
      </c>
      <c r="Q915" s="327">
        <v>86587.41</v>
      </c>
      <c r="R915" s="327"/>
      <c r="S915" s="328"/>
      <c r="T915" s="328"/>
      <c r="U915" s="327">
        <v>137.48119496855301</v>
      </c>
      <c r="V915" s="327">
        <v>67.387366737739896</v>
      </c>
      <c r="W915" s="327">
        <v>40.879406779660997</v>
      </c>
      <c r="X915" s="327">
        <v>33.625937161430102</v>
      </c>
      <c r="Y915" s="327">
        <v>89.265371134020597</v>
      </c>
      <c r="Z915" s="327"/>
      <c r="AA915" s="4"/>
      <c r="AB915" s="11" t="s">
        <v>423</v>
      </c>
      <c r="AC915" s="11"/>
      <c r="AD915" s="70" t="s">
        <v>421</v>
      </c>
      <c r="AE915" s="24">
        <v>41</v>
      </c>
      <c r="AF915" s="24">
        <v>15</v>
      </c>
      <c r="AG915" s="24">
        <v>10</v>
      </c>
      <c r="AH915" s="24">
        <v>7</v>
      </c>
      <c r="AI915" s="24">
        <v>6</v>
      </c>
      <c r="AJ915" s="24"/>
      <c r="AK915" s="4"/>
      <c r="AL915" s="4"/>
      <c r="AM915" s="346">
        <v>15669.9</v>
      </c>
      <c r="AN915" s="346">
        <v>2802.14</v>
      </c>
      <c r="AO915" s="346">
        <v>1145.26</v>
      </c>
      <c r="AP915" s="346">
        <v>507.4</v>
      </c>
      <c r="AQ915" s="346">
        <v>1906.16</v>
      </c>
      <c r="AR915" s="346"/>
      <c r="AS915" s="328"/>
      <c r="AT915" s="328"/>
      <c r="AU915" s="346">
        <v>373.09285714285699</v>
      </c>
      <c r="AV915" s="346">
        <v>66.717619047619095</v>
      </c>
      <c r="AW915" s="346">
        <v>27.268095238095199</v>
      </c>
      <c r="AX915" s="346">
        <v>12.0809523809524</v>
      </c>
      <c r="AY915" s="346">
        <v>46.4917073170732</v>
      </c>
      <c r="AZ915" s="346"/>
      <c r="BA915" s="4"/>
    </row>
    <row r="916" spans="2:53">
      <c r="B916" s="11" t="s">
        <v>435</v>
      </c>
      <c r="C916" s="11"/>
      <c r="D916" s="70" t="s">
        <v>432</v>
      </c>
      <c r="E916" s="11">
        <v>115</v>
      </c>
      <c r="F916" s="11">
        <v>58</v>
      </c>
      <c r="G916" s="11">
        <v>40</v>
      </c>
      <c r="H916" s="11">
        <v>29</v>
      </c>
      <c r="I916" s="11">
        <v>30</v>
      </c>
      <c r="J916" s="11"/>
      <c r="M916" s="327">
        <v>21044.27</v>
      </c>
      <c r="N916" s="344">
        <v>9005.2800000000007</v>
      </c>
      <c r="O916" s="327">
        <v>6132.59</v>
      </c>
      <c r="P916" s="327">
        <v>4631.51</v>
      </c>
      <c r="Q916" s="327">
        <v>10571.55</v>
      </c>
      <c r="R916" s="327"/>
      <c r="S916" s="328"/>
      <c r="T916" s="328"/>
      <c r="U916" s="327">
        <v>160.64328244274799</v>
      </c>
      <c r="V916" s="327">
        <v>70.353750000000005</v>
      </c>
      <c r="W916" s="327">
        <v>48.288110236220497</v>
      </c>
      <c r="X916" s="327">
        <v>36.183671875000002</v>
      </c>
      <c r="Y916" s="327">
        <v>81.95</v>
      </c>
      <c r="Z916" s="327"/>
      <c r="AA916" s="4"/>
      <c r="AB916" s="11" t="s">
        <v>305</v>
      </c>
      <c r="AC916" s="11"/>
      <c r="AD916" s="70" t="s">
        <v>302</v>
      </c>
      <c r="AE916" s="24">
        <v>41</v>
      </c>
      <c r="AF916" s="24">
        <v>15</v>
      </c>
      <c r="AG916" s="24">
        <v>11</v>
      </c>
      <c r="AH916" s="24">
        <v>5</v>
      </c>
      <c r="AI916" s="24">
        <v>5</v>
      </c>
      <c r="AJ916" s="24"/>
      <c r="AK916" s="4"/>
      <c r="AL916" s="4"/>
      <c r="AM916" s="346">
        <v>11274.88</v>
      </c>
      <c r="AN916" s="346">
        <v>3061.1</v>
      </c>
      <c r="AO916" s="346">
        <v>593.42999999999995</v>
      </c>
      <c r="AP916" s="346">
        <v>640.32000000000005</v>
      </c>
      <c r="AQ916" s="346">
        <v>737.67</v>
      </c>
      <c r="AR916" s="346"/>
      <c r="AS916" s="328"/>
      <c r="AT916" s="328"/>
      <c r="AU916" s="346">
        <v>262.20651162790699</v>
      </c>
      <c r="AV916" s="346">
        <v>82.732432432432404</v>
      </c>
      <c r="AW916" s="346">
        <v>14.1292857142857</v>
      </c>
      <c r="AX916" s="346">
        <v>14.891162790697701</v>
      </c>
      <c r="AY916" s="346">
        <v>17.155116279069802</v>
      </c>
      <c r="AZ916" s="346"/>
      <c r="BA916" s="4"/>
    </row>
    <row r="917" spans="2:53">
      <c r="B917" s="11" t="s">
        <v>590</v>
      </c>
      <c r="C917" s="11"/>
      <c r="D917" s="70" t="s">
        <v>326</v>
      </c>
      <c r="E917" s="11">
        <v>36</v>
      </c>
      <c r="F917" s="11">
        <v>21</v>
      </c>
      <c r="G917" s="11">
        <v>18</v>
      </c>
      <c r="H917" s="11">
        <v>15</v>
      </c>
      <c r="I917" s="11">
        <v>14</v>
      </c>
      <c r="J917" s="11"/>
      <c r="M917" s="327">
        <v>5159.4799999999996</v>
      </c>
      <c r="N917" s="344">
        <v>1617.02</v>
      </c>
      <c r="O917" s="327">
        <v>985.7</v>
      </c>
      <c r="P917" s="327">
        <v>967.62</v>
      </c>
      <c r="Q917" s="327">
        <v>3400.61</v>
      </c>
      <c r="R917" s="327"/>
      <c r="S917" s="328"/>
      <c r="T917" s="328"/>
      <c r="U917" s="327">
        <v>135.775789473684</v>
      </c>
      <c r="V917" s="327">
        <v>46.200571428571401</v>
      </c>
      <c r="W917" s="327">
        <v>28.162857142857099</v>
      </c>
      <c r="X917" s="327">
        <v>28.459411764705902</v>
      </c>
      <c r="Y917" s="327">
        <v>100.017941176471</v>
      </c>
      <c r="Z917" s="327"/>
      <c r="AA917" s="4"/>
      <c r="AB917" s="11" t="s">
        <v>554</v>
      </c>
      <c r="AC917" s="11"/>
      <c r="AD917" s="70" t="s">
        <v>523</v>
      </c>
      <c r="AE917" s="24">
        <v>11</v>
      </c>
      <c r="AF917" s="24">
        <v>6</v>
      </c>
      <c r="AG917" s="24">
        <v>2</v>
      </c>
      <c r="AH917" s="24">
        <v>4</v>
      </c>
      <c r="AI917" s="24">
        <v>1</v>
      </c>
      <c r="AJ917" s="24"/>
      <c r="AK917" s="4"/>
      <c r="AL917" s="4"/>
      <c r="AM917" s="346">
        <v>1139.28</v>
      </c>
      <c r="AN917" s="346">
        <v>879.38</v>
      </c>
      <c r="AO917" s="346">
        <v>25.64</v>
      </c>
      <c r="AP917" s="346">
        <v>235.85</v>
      </c>
      <c r="AQ917" s="346">
        <v>95.62</v>
      </c>
      <c r="AR917" s="346"/>
      <c r="AS917" s="328"/>
      <c r="AT917" s="328"/>
      <c r="AU917" s="346">
        <v>103.570909090909</v>
      </c>
      <c r="AV917" s="346">
        <v>79.943636363636401</v>
      </c>
      <c r="AW917" s="346">
        <v>2.5640000000000001</v>
      </c>
      <c r="AX917" s="346">
        <v>23.585000000000001</v>
      </c>
      <c r="AY917" s="346">
        <v>10.6244444444444</v>
      </c>
      <c r="AZ917" s="346"/>
      <c r="BA917" s="4"/>
    </row>
    <row r="918" spans="2:53">
      <c r="B918" s="11" t="s">
        <v>224</v>
      </c>
      <c r="C918" s="11"/>
      <c r="D918" s="70" t="s">
        <v>220</v>
      </c>
      <c r="E918" s="11">
        <v>914</v>
      </c>
      <c r="F918" s="11">
        <v>737</v>
      </c>
      <c r="G918" s="11">
        <v>262</v>
      </c>
      <c r="H918" s="11">
        <v>562</v>
      </c>
      <c r="I918" s="11">
        <v>533</v>
      </c>
      <c r="J918" s="11"/>
      <c r="M918" s="327">
        <v>92644.089999999895</v>
      </c>
      <c r="N918" s="344">
        <v>71327.14</v>
      </c>
      <c r="O918" s="327">
        <v>24695.439999999999</v>
      </c>
      <c r="P918" s="327">
        <v>72030.67</v>
      </c>
      <c r="Q918" s="327">
        <v>138261.13</v>
      </c>
      <c r="R918" s="327"/>
      <c r="S918" s="328"/>
      <c r="T918" s="328"/>
      <c r="U918" s="327">
        <v>85.7815648148148</v>
      </c>
      <c r="V918" s="327">
        <v>63.970529147981999</v>
      </c>
      <c r="W918" s="327">
        <v>22.951152416356901</v>
      </c>
      <c r="X918" s="327">
        <v>66.818803339517601</v>
      </c>
      <c r="Y918" s="327">
        <v>117.76927597955699</v>
      </c>
      <c r="Z918" s="327"/>
      <c r="AA918" s="4"/>
      <c r="AB918" s="11" t="s">
        <v>554</v>
      </c>
      <c r="AC918" s="11"/>
      <c r="AD918" s="70" t="s">
        <v>1287</v>
      </c>
      <c r="AE918" s="24">
        <v>1</v>
      </c>
      <c r="AF918" s="24">
        <v>1</v>
      </c>
      <c r="AG918" s="24">
        <v>1</v>
      </c>
      <c r="AH918" s="24"/>
      <c r="AI918" s="24"/>
      <c r="AJ918" s="24"/>
      <c r="AK918" s="4"/>
      <c r="AL918" s="4"/>
      <c r="AM918" s="346">
        <v>19.8</v>
      </c>
      <c r="AN918" s="346">
        <v>12.59</v>
      </c>
      <c r="AO918" s="346">
        <v>12.74</v>
      </c>
      <c r="AP918" s="346">
        <v>0</v>
      </c>
      <c r="AQ918" s="346">
        <v>0</v>
      </c>
      <c r="AR918" s="346"/>
      <c r="AS918" s="328"/>
      <c r="AT918" s="328"/>
      <c r="AU918" s="346">
        <v>19.8</v>
      </c>
      <c r="AV918" s="346">
        <v>12.59</v>
      </c>
      <c r="AW918" s="346">
        <v>12.74</v>
      </c>
      <c r="AX918" s="346">
        <v>0</v>
      </c>
      <c r="AY918" s="346">
        <v>0</v>
      </c>
      <c r="AZ918" s="346"/>
      <c r="BA918" s="4"/>
    </row>
    <row r="919" spans="2:53">
      <c r="B919" s="11" t="s">
        <v>332</v>
      </c>
      <c r="C919" s="11"/>
      <c r="D919" s="70" t="s">
        <v>330</v>
      </c>
      <c r="E919" s="11">
        <v>27</v>
      </c>
      <c r="F919" s="11">
        <v>42</v>
      </c>
      <c r="G919" s="11">
        <v>28</v>
      </c>
      <c r="H919" s="11">
        <v>23</v>
      </c>
      <c r="I919" s="11">
        <v>36</v>
      </c>
      <c r="J919" s="11"/>
      <c r="M919" s="327">
        <v>3318.72</v>
      </c>
      <c r="N919" s="344">
        <v>4786.17</v>
      </c>
      <c r="O919" s="327">
        <v>3381.27</v>
      </c>
      <c r="P919" s="327">
        <v>2167.9299999999998</v>
      </c>
      <c r="Q919" s="327">
        <v>26751.64</v>
      </c>
      <c r="R919" s="327"/>
      <c r="S919" s="328"/>
      <c r="T919" s="328"/>
      <c r="U919" s="327">
        <v>107.055483870968</v>
      </c>
      <c r="V919" s="327">
        <v>79.769499999999994</v>
      </c>
      <c r="W919" s="327">
        <v>52.83234375</v>
      </c>
      <c r="X919" s="327">
        <v>38.713035714285702</v>
      </c>
      <c r="Y919" s="327">
        <v>382.166285714286</v>
      </c>
      <c r="Z919" s="327"/>
      <c r="AA919" s="4"/>
      <c r="AB919" s="11" t="s">
        <v>248</v>
      </c>
      <c r="AC919" s="11"/>
      <c r="AD919" s="70" t="s">
        <v>247</v>
      </c>
      <c r="AE919" s="24">
        <v>36</v>
      </c>
      <c r="AF919" s="24">
        <v>16</v>
      </c>
      <c r="AG919" s="24">
        <v>12</v>
      </c>
      <c r="AH919" s="24">
        <v>10</v>
      </c>
      <c r="AI919" s="24">
        <v>7</v>
      </c>
      <c r="AJ919" s="24"/>
      <c r="AK919" s="4"/>
      <c r="AL919" s="4"/>
      <c r="AM919" s="346">
        <v>33966.93</v>
      </c>
      <c r="AN919" s="346">
        <v>7324.93</v>
      </c>
      <c r="AO919" s="346">
        <v>20836.73</v>
      </c>
      <c r="AP919" s="346">
        <v>19561.66</v>
      </c>
      <c r="AQ919" s="346">
        <v>14617.77</v>
      </c>
      <c r="AR919" s="346"/>
      <c r="AS919" s="328"/>
      <c r="AT919" s="328"/>
      <c r="AU919" s="346">
        <v>918.02513513513497</v>
      </c>
      <c r="AV919" s="346">
        <v>197.971081081081</v>
      </c>
      <c r="AW919" s="346">
        <v>563.15486486486498</v>
      </c>
      <c r="AX919" s="346">
        <v>528.69351351351304</v>
      </c>
      <c r="AY919" s="346">
        <v>395.07486486486499</v>
      </c>
      <c r="AZ919" s="346"/>
      <c r="BA919" s="4"/>
    </row>
    <row r="920" spans="2:53">
      <c r="B920" s="11" t="s">
        <v>1268</v>
      </c>
      <c r="C920" s="11"/>
      <c r="D920" s="70" t="s">
        <v>319</v>
      </c>
      <c r="E920" s="11">
        <v>1</v>
      </c>
      <c r="F920" s="11"/>
      <c r="G920" s="11"/>
      <c r="H920" s="11"/>
      <c r="I920" s="11"/>
      <c r="J920" s="11"/>
      <c r="M920" s="327">
        <v>46.73</v>
      </c>
      <c r="N920" s="344">
        <v>0</v>
      </c>
      <c r="O920" s="327">
        <v>0</v>
      </c>
      <c r="P920" s="327">
        <v>0</v>
      </c>
      <c r="Q920" s="327">
        <v>0</v>
      </c>
      <c r="R920" s="327"/>
      <c r="S920" s="328"/>
      <c r="T920" s="328"/>
      <c r="U920" s="327">
        <v>46.73</v>
      </c>
      <c r="V920" s="327">
        <v>0</v>
      </c>
      <c r="W920" s="327">
        <v>0</v>
      </c>
      <c r="X920" s="327">
        <v>0</v>
      </c>
      <c r="Y920" s="327">
        <v>0</v>
      </c>
      <c r="Z920" s="327"/>
      <c r="AA920" s="4"/>
      <c r="AB920" s="11" t="s">
        <v>196</v>
      </c>
      <c r="AC920" s="11"/>
      <c r="AD920" s="70" t="s">
        <v>195</v>
      </c>
      <c r="AE920" s="24">
        <v>6</v>
      </c>
      <c r="AF920" s="24">
        <v>4</v>
      </c>
      <c r="AG920" s="24"/>
      <c r="AH920" s="24"/>
      <c r="AI920" s="24"/>
      <c r="AJ920" s="24"/>
      <c r="AK920" s="4"/>
      <c r="AL920" s="4"/>
      <c r="AM920" s="346">
        <v>1630.09</v>
      </c>
      <c r="AN920" s="346">
        <v>7385.28</v>
      </c>
      <c r="AO920" s="346">
        <v>0</v>
      </c>
      <c r="AP920" s="346">
        <v>0</v>
      </c>
      <c r="AQ920" s="346">
        <v>0</v>
      </c>
      <c r="AR920" s="346"/>
      <c r="AS920" s="328"/>
      <c r="AT920" s="328"/>
      <c r="AU920" s="346">
        <v>271.68166666666701</v>
      </c>
      <c r="AV920" s="346">
        <v>1230.8800000000001</v>
      </c>
      <c r="AW920" s="346">
        <v>0</v>
      </c>
      <c r="AX920" s="346">
        <v>0</v>
      </c>
      <c r="AY920" s="346">
        <v>0</v>
      </c>
      <c r="AZ920" s="346"/>
      <c r="BA920" s="4"/>
    </row>
    <row r="921" spans="2:53">
      <c r="B921" s="11" t="s">
        <v>273</v>
      </c>
      <c r="C921" s="11"/>
      <c r="D921" s="70" t="s">
        <v>274</v>
      </c>
      <c r="E921" s="11">
        <v>626</v>
      </c>
      <c r="F921" s="11">
        <v>340</v>
      </c>
      <c r="G921" s="11">
        <v>262</v>
      </c>
      <c r="H921" s="11">
        <v>211</v>
      </c>
      <c r="I921" s="11">
        <v>203</v>
      </c>
      <c r="J921" s="11"/>
      <c r="M921" s="327">
        <v>72702.360000000102</v>
      </c>
      <c r="N921" s="344">
        <v>33865.39</v>
      </c>
      <c r="O921" s="327">
        <v>25402.28</v>
      </c>
      <c r="P921" s="327">
        <v>17660.310000000001</v>
      </c>
      <c r="Q921" s="327">
        <v>49913.07</v>
      </c>
      <c r="R921" s="327"/>
      <c r="S921" s="328"/>
      <c r="T921" s="328"/>
      <c r="U921" s="327">
        <v>105.061213872832</v>
      </c>
      <c r="V921" s="327">
        <v>49.510804093567302</v>
      </c>
      <c r="W921" s="327">
        <v>37.356294117647103</v>
      </c>
      <c r="X921" s="327">
        <v>26.4375898203593</v>
      </c>
      <c r="Y921" s="327">
        <v>71.920850144092199</v>
      </c>
      <c r="Z921" s="327"/>
      <c r="AA921" s="4"/>
      <c r="AB921" s="11" t="s">
        <v>309</v>
      </c>
      <c r="AC921" s="11"/>
      <c r="AD921" s="70" t="s">
        <v>307</v>
      </c>
      <c r="AE921" s="24">
        <v>24</v>
      </c>
      <c r="AF921" s="24">
        <v>17</v>
      </c>
      <c r="AG921" s="24">
        <v>9</v>
      </c>
      <c r="AH921" s="24">
        <v>5</v>
      </c>
      <c r="AI921" s="24">
        <v>6</v>
      </c>
      <c r="AJ921" s="24"/>
      <c r="AK921" s="4"/>
      <c r="AL921" s="4"/>
      <c r="AM921" s="346">
        <v>5695.84</v>
      </c>
      <c r="AN921" s="346">
        <v>1615.74</v>
      </c>
      <c r="AO921" s="346">
        <v>703.81</v>
      </c>
      <c r="AP921" s="346">
        <v>92.55</v>
      </c>
      <c r="AQ921" s="346">
        <v>2268.65</v>
      </c>
      <c r="AR921" s="346"/>
      <c r="AS921" s="328"/>
      <c r="AT921" s="328"/>
      <c r="AU921" s="346">
        <v>237.32666666666699</v>
      </c>
      <c r="AV921" s="346">
        <v>67.322500000000005</v>
      </c>
      <c r="AW921" s="346">
        <v>29.325416666666701</v>
      </c>
      <c r="AX921" s="346">
        <v>3.8562500000000002</v>
      </c>
      <c r="AY921" s="346">
        <v>90.745999999999995</v>
      </c>
      <c r="AZ921" s="346"/>
      <c r="BA921" s="4"/>
    </row>
    <row r="922" spans="2:53">
      <c r="B922" s="11" t="s">
        <v>1269</v>
      </c>
      <c r="C922" s="11"/>
      <c r="D922" s="70" t="s">
        <v>460</v>
      </c>
      <c r="E922" s="11">
        <v>2</v>
      </c>
      <c r="F922" s="11">
        <v>2</v>
      </c>
      <c r="G922" s="11"/>
      <c r="H922" s="11"/>
      <c r="I922" s="11"/>
      <c r="J922" s="11"/>
      <c r="M922" s="327">
        <v>61.68</v>
      </c>
      <c r="N922" s="344">
        <v>39.53</v>
      </c>
      <c r="O922" s="327">
        <v>0</v>
      </c>
      <c r="P922" s="327"/>
      <c r="Q922" s="327"/>
      <c r="R922" s="327"/>
      <c r="S922" s="328"/>
      <c r="T922" s="328"/>
      <c r="U922" s="327">
        <v>30.84</v>
      </c>
      <c r="V922" s="327">
        <v>19.765000000000001</v>
      </c>
      <c r="W922" s="327">
        <v>0</v>
      </c>
      <c r="X922" s="327"/>
      <c r="Y922" s="327"/>
      <c r="Z922" s="327"/>
      <c r="AA922" s="4"/>
      <c r="AB922" s="11" t="s">
        <v>310</v>
      </c>
      <c r="AC922" s="11"/>
      <c r="AD922" s="70" t="s">
        <v>311</v>
      </c>
      <c r="AE922" s="24">
        <v>6</v>
      </c>
      <c r="AF922" s="24">
        <v>3</v>
      </c>
      <c r="AG922" s="24">
        <v>1</v>
      </c>
      <c r="AH922" s="24">
        <v>1</v>
      </c>
      <c r="AI922" s="24"/>
      <c r="AJ922" s="24"/>
      <c r="AK922" s="4"/>
      <c r="AL922" s="4"/>
      <c r="AM922" s="346">
        <v>311.43</v>
      </c>
      <c r="AN922" s="346">
        <v>198.34</v>
      </c>
      <c r="AO922" s="346">
        <v>85.96</v>
      </c>
      <c r="AP922" s="346">
        <v>265.22000000000003</v>
      </c>
      <c r="AQ922" s="346">
        <v>0</v>
      </c>
      <c r="AR922" s="346"/>
      <c r="AS922" s="328"/>
      <c r="AT922" s="328"/>
      <c r="AU922" s="346">
        <v>44.49</v>
      </c>
      <c r="AV922" s="346">
        <v>28.334285714285699</v>
      </c>
      <c r="AW922" s="346">
        <v>12.28</v>
      </c>
      <c r="AX922" s="346">
        <v>37.888571428571403</v>
      </c>
      <c r="AY922" s="346">
        <v>0</v>
      </c>
      <c r="AZ922" s="346"/>
      <c r="BA922" s="4"/>
    </row>
    <row r="923" spans="2:53">
      <c r="B923" s="11" t="s">
        <v>619</v>
      </c>
      <c r="C923" s="11"/>
      <c r="D923" s="70" t="s">
        <v>471</v>
      </c>
      <c r="E923" s="11">
        <v>1</v>
      </c>
      <c r="F923" s="11">
        <v>1</v>
      </c>
      <c r="G923" s="11"/>
      <c r="H923" s="11"/>
      <c r="I923" s="11">
        <v>1</v>
      </c>
      <c r="J923" s="11"/>
      <c r="M923" s="327">
        <v>234.92</v>
      </c>
      <c r="N923" s="344">
        <v>178.55</v>
      </c>
      <c r="O923" s="327">
        <v>0</v>
      </c>
      <c r="P923" s="327">
        <v>0</v>
      </c>
      <c r="Q923" s="327">
        <v>82.73</v>
      </c>
      <c r="R923" s="327"/>
      <c r="S923" s="328"/>
      <c r="T923" s="328"/>
      <c r="U923" s="327">
        <v>234.92</v>
      </c>
      <c r="V923" s="327">
        <v>178.55</v>
      </c>
      <c r="W923" s="327">
        <v>0</v>
      </c>
      <c r="X923" s="327">
        <v>0</v>
      </c>
      <c r="Y923" s="327">
        <v>41.365000000000002</v>
      </c>
      <c r="Z923" s="327"/>
      <c r="AA923" s="4"/>
      <c r="AB923" s="11" t="s">
        <v>312</v>
      </c>
      <c r="AC923" s="11"/>
      <c r="AD923" s="70" t="s">
        <v>204</v>
      </c>
      <c r="AE923" s="24"/>
      <c r="AF923" s="24"/>
      <c r="AG923" s="24"/>
      <c r="AH923" s="24"/>
      <c r="AI923" s="24">
        <v>1</v>
      </c>
      <c r="AJ923" s="24"/>
      <c r="AK923" s="4"/>
      <c r="AL923" s="4"/>
      <c r="AM923" s="346"/>
      <c r="AN923" s="346"/>
      <c r="AO923" s="346"/>
      <c r="AP923" s="346"/>
      <c r="AQ923" s="346">
        <v>299.37</v>
      </c>
      <c r="AR923" s="346"/>
      <c r="AS923" s="328"/>
      <c r="AT923" s="328"/>
      <c r="AU923" s="346"/>
      <c r="AV923" s="346"/>
      <c r="AW923" s="346"/>
      <c r="AX923" s="346"/>
      <c r="AY923" s="346">
        <v>299.37</v>
      </c>
      <c r="AZ923" s="346"/>
      <c r="BA923" s="4"/>
    </row>
    <row r="924" spans="2:53">
      <c r="B924" s="11" t="s">
        <v>393</v>
      </c>
      <c r="C924" s="11"/>
      <c r="D924" s="70" t="s">
        <v>391</v>
      </c>
      <c r="E924" s="11">
        <v>2293</v>
      </c>
      <c r="F924" s="11">
        <v>1490</v>
      </c>
      <c r="G924" s="11">
        <v>1146</v>
      </c>
      <c r="H924" s="11">
        <v>914</v>
      </c>
      <c r="I924" s="11">
        <v>1045</v>
      </c>
      <c r="J924" s="11"/>
      <c r="M924" s="327">
        <v>280387.44000000099</v>
      </c>
      <c r="N924" s="344">
        <v>159329.51</v>
      </c>
      <c r="O924" s="327">
        <v>102569.23</v>
      </c>
      <c r="P924" s="327">
        <v>76904.600000000006</v>
      </c>
      <c r="Q924" s="327">
        <v>280259.18</v>
      </c>
      <c r="R924" s="327"/>
      <c r="S924" s="328"/>
      <c r="T924" s="328"/>
      <c r="U924" s="327">
        <v>110.258529296107</v>
      </c>
      <c r="V924" s="327">
        <v>63.528512759170702</v>
      </c>
      <c r="W924" s="327">
        <v>41.242151186168101</v>
      </c>
      <c r="X924" s="327">
        <v>32.1104801670146</v>
      </c>
      <c r="Y924" s="327">
        <v>107.255713738997</v>
      </c>
      <c r="Z924" s="327"/>
      <c r="AA924" s="4"/>
      <c r="AB924" s="11" t="s">
        <v>312</v>
      </c>
      <c r="AC924" s="11"/>
      <c r="AD924" s="70" t="s">
        <v>313</v>
      </c>
      <c r="AE924" s="24">
        <v>65</v>
      </c>
      <c r="AF924" s="24">
        <v>29</v>
      </c>
      <c r="AG924" s="24">
        <v>21</v>
      </c>
      <c r="AH924" s="24">
        <v>16</v>
      </c>
      <c r="AI924" s="24">
        <v>15</v>
      </c>
      <c r="AJ924" s="24"/>
      <c r="AK924" s="4"/>
      <c r="AL924" s="4"/>
      <c r="AM924" s="346">
        <v>25885.61</v>
      </c>
      <c r="AN924" s="346">
        <v>6049.73</v>
      </c>
      <c r="AO924" s="346">
        <v>3046.94</v>
      </c>
      <c r="AP924" s="346">
        <v>2738</v>
      </c>
      <c r="AQ924" s="346">
        <v>5486.08</v>
      </c>
      <c r="AR924" s="346"/>
      <c r="AS924" s="328"/>
      <c r="AT924" s="328"/>
      <c r="AU924" s="346">
        <v>392.20621212121199</v>
      </c>
      <c r="AV924" s="346">
        <v>97.576290322580704</v>
      </c>
      <c r="AW924" s="346">
        <v>49.144193548387101</v>
      </c>
      <c r="AX924" s="346">
        <v>43.460317460317498</v>
      </c>
      <c r="AY924" s="346">
        <v>87.080634920634907</v>
      </c>
      <c r="AZ924" s="346"/>
      <c r="BA924" s="4"/>
    </row>
    <row r="925" spans="2:53">
      <c r="B925" s="11" t="s">
        <v>618</v>
      </c>
      <c r="C925" s="11"/>
      <c r="D925" s="70" t="s">
        <v>460</v>
      </c>
      <c r="E925" s="11">
        <v>1</v>
      </c>
      <c r="F925" s="11"/>
      <c r="G925" s="11"/>
      <c r="H925" s="11"/>
      <c r="I925" s="11"/>
      <c r="J925" s="11"/>
      <c r="M925" s="327">
        <v>15</v>
      </c>
      <c r="N925" s="344"/>
      <c r="O925" s="327"/>
      <c r="P925" s="327"/>
      <c r="Q925" s="327"/>
      <c r="R925" s="327"/>
      <c r="S925" s="328"/>
      <c r="T925" s="328"/>
      <c r="U925" s="327">
        <v>15</v>
      </c>
      <c r="V925" s="327"/>
      <c r="W925" s="327"/>
      <c r="X925" s="327"/>
      <c r="Y925" s="327"/>
      <c r="Z925" s="327"/>
      <c r="AA925" s="4"/>
      <c r="AB925" s="11" t="s">
        <v>317</v>
      </c>
      <c r="AC925" s="11"/>
      <c r="AD925" s="70" t="s">
        <v>315</v>
      </c>
      <c r="AE925" s="24">
        <v>40</v>
      </c>
      <c r="AF925" s="24">
        <v>20</v>
      </c>
      <c r="AG925" s="24">
        <v>13</v>
      </c>
      <c r="AH925" s="24">
        <v>10</v>
      </c>
      <c r="AI925" s="24">
        <v>10</v>
      </c>
      <c r="AJ925" s="24"/>
      <c r="AK925" s="4"/>
      <c r="AL925" s="4"/>
      <c r="AM925" s="346">
        <v>5484.83</v>
      </c>
      <c r="AN925" s="346">
        <v>2894.63</v>
      </c>
      <c r="AO925" s="346">
        <v>1691.36</v>
      </c>
      <c r="AP925" s="346">
        <v>1435.33</v>
      </c>
      <c r="AQ925" s="346">
        <v>3928.69</v>
      </c>
      <c r="AR925" s="346"/>
      <c r="AS925" s="328"/>
      <c r="AT925" s="328"/>
      <c r="AU925" s="346">
        <v>133.77634146341501</v>
      </c>
      <c r="AV925" s="346">
        <v>64.325111111111099</v>
      </c>
      <c r="AW925" s="346">
        <v>37.5857777777778</v>
      </c>
      <c r="AX925" s="346">
        <v>32.621136363636403</v>
      </c>
      <c r="AY925" s="346">
        <v>87.304222222222194</v>
      </c>
      <c r="AZ925" s="346"/>
      <c r="BA925" s="4"/>
    </row>
    <row r="926" spans="2:53">
      <c r="B926" s="11" t="s">
        <v>400</v>
      </c>
      <c r="C926" s="11"/>
      <c r="D926" s="70" t="s">
        <v>330</v>
      </c>
      <c r="E926" s="11">
        <v>1</v>
      </c>
      <c r="F926" s="11"/>
      <c r="G926" s="11"/>
      <c r="H926" s="11"/>
      <c r="I926" s="11"/>
      <c r="J926" s="11"/>
      <c r="M926" s="327">
        <v>67.400000000000006</v>
      </c>
      <c r="N926" s="344">
        <v>0</v>
      </c>
      <c r="O926" s="327">
        <v>0</v>
      </c>
      <c r="P926" s="327">
        <v>0</v>
      </c>
      <c r="Q926" s="327">
        <v>0</v>
      </c>
      <c r="R926" s="327"/>
      <c r="S926" s="328"/>
      <c r="T926" s="328"/>
      <c r="U926" s="327">
        <v>67.400000000000006</v>
      </c>
      <c r="V926" s="327">
        <v>0</v>
      </c>
      <c r="W926" s="327">
        <v>0</v>
      </c>
      <c r="X926" s="327">
        <v>0</v>
      </c>
      <c r="Y926" s="327">
        <v>0</v>
      </c>
      <c r="Z926" s="327"/>
      <c r="AA926" s="4"/>
      <c r="AB926" s="11" t="s">
        <v>487</v>
      </c>
      <c r="AC926" s="11"/>
      <c r="AD926" s="70" t="s">
        <v>485</v>
      </c>
      <c r="AE926" s="24">
        <v>17</v>
      </c>
      <c r="AF926" s="24">
        <v>15</v>
      </c>
      <c r="AG926" s="24">
        <v>2</v>
      </c>
      <c r="AH926" s="24">
        <v>1</v>
      </c>
      <c r="AI926" s="24">
        <v>1</v>
      </c>
      <c r="AJ926" s="24"/>
      <c r="AK926" s="4"/>
      <c r="AL926" s="4"/>
      <c r="AM926" s="346">
        <v>727.32</v>
      </c>
      <c r="AN926" s="346">
        <v>682.47</v>
      </c>
      <c r="AO926" s="346">
        <v>43.04</v>
      </c>
      <c r="AP926" s="346">
        <v>10.34</v>
      </c>
      <c r="AQ926" s="346">
        <v>272.87</v>
      </c>
      <c r="AR926" s="346"/>
      <c r="AS926" s="328"/>
      <c r="AT926" s="328"/>
      <c r="AU926" s="346">
        <v>42.783529411764697</v>
      </c>
      <c r="AV926" s="346">
        <v>40.145294117647097</v>
      </c>
      <c r="AW926" s="346">
        <v>2.69</v>
      </c>
      <c r="AX926" s="346">
        <v>0.64624999999999999</v>
      </c>
      <c r="AY926" s="346">
        <v>17.054375</v>
      </c>
      <c r="AZ926" s="346"/>
      <c r="BA926" s="4"/>
    </row>
    <row r="927" spans="2:53">
      <c r="B927" s="11" t="s">
        <v>400</v>
      </c>
      <c r="C927" s="11"/>
      <c r="D927" s="70" t="s">
        <v>345</v>
      </c>
      <c r="E927" s="11">
        <v>1</v>
      </c>
      <c r="F927" s="11"/>
      <c r="G927" s="11"/>
      <c r="H927" s="11"/>
      <c r="I927" s="11"/>
      <c r="J927" s="11"/>
      <c r="M927" s="327">
        <v>172.61</v>
      </c>
      <c r="N927" s="344">
        <v>0</v>
      </c>
      <c r="O927" s="327">
        <v>0</v>
      </c>
      <c r="P927" s="327">
        <v>0</v>
      </c>
      <c r="Q927" s="327">
        <v>0</v>
      </c>
      <c r="R927" s="327"/>
      <c r="S927" s="328"/>
      <c r="T927" s="328"/>
      <c r="U927" s="327">
        <v>172.61</v>
      </c>
      <c r="V927" s="327">
        <v>0</v>
      </c>
      <c r="W927" s="327">
        <v>0</v>
      </c>
      <c r="X927" s="327">
        <v>0</v>
      </c>
      <c r="Y927" s="327">
        <v>0</v>
      </c>
      <c r="Z927" s="327"/>
      <c r="AA927" s="4"/>
      <c r="AB927" s="11" t="s">
        <v>424</v>
      </c>
      <c r="AC927" s="11"/>
      <c r="AD927" s="70" t="s">
        <v>425</v>
      </c>
      <c r="AE927" s="24">
        <v>5</v>
      </c>
      <c r="AF927" s="24">
        <v>1</v>
      </c>
      <c r="AG927" s="24">
        <v>1</v>
      </c>
      <c r="AH927" s="24"/>
      <c r="AI927" s="24"/>
      <c r="AJ927" s="24"/>
      <c r="AK927" s="4"/>
      <c r="AL927" s="4"/>
      <c r="AM927" s="346">
        <v>2235.0700000000002</v>
      </c>
      <c r="AN927" s="346">
        <v>23.67</v>
      </c>
      <c r="AO927" s="346">
        <v>10.99</v>
      </c>
      <c r="AP927" s="346">
        <v>0</v>
      </c>
      <c r="AQ927" s="346">
        <v>0</v>
      </c>
      <c r="AR927" s="346"/>
      <c r="AS927" s="328"/>
      <c r="AT927" s="328"/>
      <c r="AU927" s="346">
        <v>447.01400000000001</v>
      </c>
      <c r="AV927" s="346">
        <v>4.734</v>
      </c>
      <c r="AW927" s="346">
        <v>2.198</v>
      </c>
      <c r="AX927" s="346">
        <v>0</v>
      </c>
      <c r="AY927" s="346">
        <v>0</v>
      </c>
      <c r="AZ927" s="346"/>
      <c r="BA927" s="4"/>
    </row>
    <row r="928" spans="2:53">
      <c r="B928" s="11" t="s">
        <v>400</v>
      </c>
      <c r="C928" s="11"/>
      <c r="D928" s="70" t="s">
        <v>401</v>
      </c>
      <c r="E928" s="11">
        <v>201</v>
      </c>
      <c r="F928" s="11">
        <v>129</v>
      </c>
      <c r="G928" s="11">
        <v>89</v>
      </c>
      <c r="H928" s="11">
        <v>72</v>
      </c>
      <c r="I928" s="11">
        <v>66</v>
      </c>
      <c r="J928" s="11"/>
      <c r="M928" s="327">
        <v>25753.19</v>
      </c>
      <c r="N928" s="344">
        <v>15979.76</v>
      </c>
      <c r="O928" s="327">
        <v>8818.73</v>
      </c>
      <c r="P928" s="327">
        <v>8329.5499999999993</v>
      </c>
      <c r="Q928" s="327">
        <v>19097.98</v>
      </c>
      <c r="R928" s="327"/>
      <c r="S928" s="328"/>
      <c r="T928" s="328"/>
      <c r="U928" s="327">
        <v>114.458622222222</v>
      </c>
      <c r="V928" s="327">
        <v>67.425147679324894</v>
      </c>
      <c r="W928" s="327">
        <v>36.7447083333333</v>
      </c>
      <c r="X928" s="327">
        <v>35.596367521367497</v>
      </c>
      <c r="Y928" s="327">
        <v>79.574916666666695</v>
      </c>
      <c r="Z928" s="327"/>
      <c r="AA928" s="4"/>
      <c r="AB928" s="11" t="s">
        <v>428</v>
      </c>
      <c r="AC928" s="11"/>
      <c r="AD928" s="70" t="s">
        <v>427</v>
      </c>
      <c r="AE928" s="24">
        <v>239</v>
      </c>
      <c r="AF928" s="24">
        <v>108</v>
      </c>
      <c r="AG928" s="24">
        <v>77</v>
      </c>
      <c r="AH928" s="24">
        <v>57</v>
      </c>
      <c r="AI928" s="24">
        <v>53</v>
      </c>
      <c r="AJ928" s="24"/>
      <c r="AK928" s="4"/>
      <c r="AL928" s="4"/>
      <c r="AM928" s="346">
        <v>43406.47</v>
      </c>
      <c r="AN928" s="346">
        <v>9917.5400000000009</v>
      </c>
      <c r="AO928" s="346">
        <v>15512.39</v>
      </c>
      <c r="AP928" s="346">
        <v>25427.02</v>
      </c>
      <c r="AQ928" s="346">
        <v>56613.7</v>
      </c>
      <c r="AR928" s="346"/>
      <c r="AS928" s="328"/>
      <c r="AT928" s="328"/>
      <c r="AU928" s="346">
        <v>173.62588</v>
      </c>
      <c r="AV928" s="346">
        <v>42.748017241379301</v>
      </c>
      <c r="AW928" s="346">
        <v>66.292264957265004</v>
      </c>
      <c r="AX928" s="346">
        <v>107.74161016949201</v>
      </c>
      <c r="AY928" s="346">
        <v>233.940909090909</v>
      </c>
      <c r="AZ928" s="346"/>
      <c r="BA928" s="4"/>
    </row>
    <row r="929" spans="2:53">
      <c r="B929" s="11" t="s">
        <v>400</v>
      </c>
      <c r="C929" s="11"/>
      <c r="D929" s="70" t="s">
        <v>403</v>
      </c>
      <c r="E929" s="11">
        <v>1</v>
      </c>
      <c r="F929" s="11">
        <v>1</v>
      </c>
      <c r="G929" s="11">
        <v>1</v>
      </c>
      <c r="H929" s="11">
        <v>1</v>
      </c>
      <c r="I929" s="11">
        <v>1</v>
      </c>
      <c r="J929" s="11"/>
      <c r="M929" s="327">
        <v>5.28</v>
      </c>
      <c r="N929" s="344">
        <v>4.8</v>
      </c>
      <c r="O929" s="327">
        <v>4.6399999999999997</v>
      </c>
      <c r="P929" s="327">
        <v>4.8099999999999996</v>
      </c>
      <c r="Q929" s="327">
        <v>108.66</v>
      </c>
      <c r="R929" s="327"/>
      <c r="S929" s="328"/>
      <c r="T929" s="328"/>
      <c r="U929" s="327">
        <v>5.28</v>
      </c>
      <c r="V929" s="327">
        <v>4.8</v>
      </c>
      <c r="W929" s="327">
        <v>4.6399999999999997</v>
      </c>
      <c r="X929" s="327">
        <v>4.8099999999999996</v>
      </c>
      <c r="Y929" s="327">
        <v>108.66</v>
      </c>
      <c r="Z929" s="327"/>
      <c r="AA929" s="4"/>
      <c r="AB929" s="11" t="s">
        <v>429</v>
      </c>
      <c r="AC929" s="11"/>
      <c r="AD929" s="70" t="s">
        <v>427</v>
      </c>
      <c r="AE929" s="24">
        <v>39</v>
      </c>
      <c r="AF929" s="24">
        <v>15</v>
      </c>
      <c r="AG929" s="24">
        <v>9</v>
      </c>
      <c r="AH929" s="24">
        <v>6</v>
      </c>
      <c r="AI929" s="24">
        <v>7</v>
      </c>
      <c r="AJ929" s="24"/>
      <c r="AK929" s="4"/>
      <c r="AL929" s="4"/>
      <c r="AM929" s="346">
        <v>17298.28</v>
      </c>
      <c r="AN929" s="346">
        <v>11235.14</v>
      </c>
      <c r="AO929" s="346">
        <v>7924.63</v>
      </c>
      <c r="AP929" s="346">
        <v>4614.49</v>
      </c>
      <c r="AQ929" s="346">
        <v>7924.22</v>
      </c>
      <c r="AR929" s="346"/>
      <c r="AS929" s="328"/>
      <c r="AT929" s="328"/>
      <c r="AU929" s="346">
        <v>432.45699999999999</v>
      </c>
      <c r="AV929" s="346">
        <v>295.66157894736801</v>
      </c>
      <c r="AW929" s="346">
        <v>198.11574999999999</v>
      </c>
      <c r="AX929" s="346">
        <v>115.36225</v>
      </c>
      <c r="AY929" s="346">
        <v>203.185128205128</v>
      </c>
      <c r="AZ929" s="346"/>
      <c r="BA929" s="4"/>
    </row>
    <row r="930" spans="2:53">
      <c r="B930" s="11" t="s">
        <v>625</v>
      </c>
      <c r="C930" s="11"/>
      <c r="D930" s="70" t="s">
        <v>504</v>
      </c>
      <c r="E930" s="11">
        <v>1</v>
      </c>
      <c r="F930" s="11">
        <v>2</v>
      </c>
      <c r="G930" s="11"/>
      <c r="H930" s="11"/>
      <c r="I930" s="11">
        <v>1</v>
      </c>
      <c r="J930" s="11"/>
      <c r="M930" s="327">
        <v>162.41</v>
      </c>
      <c r="N930" s="344">
        <v>302.42</v>
      </c>
      <c r="O930" s="327">
        <v>0</v>
      </c>
      <c r="P930" s="327">
        <v>0</v>
      </c>
      <c r="Q930" s="327">
        <v>213.41</v>
      </c>
      <c r="R930" s="327"/>
      <c r="S930" s="328"/>
      <c r="T930" s="328"/>
      <c r="U930" s="327">
        <v>81.204999999999998</v>
      </c>
      <c r="V930" s="327">
        <v>151.21</v>
      </c>
      <c r="W930" s="327">
        <v>0</v>
      </c>
      <c r="X930" s="327">
        <v>0</v>
      </c>
      <c r="Y930" s="327">
        <v>71.136666666666699</v>
      </c>
      <c r="Z930" s="327"/>
      <c r="AA930" s="4"/>
      <c r="AB930" s="11" t="s">
        <v>321</v>
      </c>
      <c r="AC930" s="11"/>
      <c r="AD930" s="70" t="s">
        <v>232</v>
      </c>
      <c r="AE930" s="24"/>
      <c r="AF930" s="24"/>
      <c r="AG930" s="24"/>
      <c r="AH930" s="24"/>
      <c r="AI930" s="24">
        <v>1</v>
      </c>
      <c r="AJ930" s="24"/>
      <c r="AK930" s="4"/>
      <c r="AL930" s="4"/>
      <c r="AM930" s="346"/>
      <c r="AN930" s="346"/>
      <c r="AO930" s="346"/>
      <c r="AP930" s="346"/>
      <c r="AQ930" s="346">
        <v>698.56</v>
      </c>
      <c r="AR930" s="346"/>
      <c r="AS930" s="328"/>
      <c r="AT930" s="328"/>
      <c r="AU930" s="346"/>
      <c r="AV930" s="346"/>
      <c r="AW930" s="346"/>
      <c r="AX930" s="346"/>
      <c r="AY930" s="346">
        <v>698.56</v>
      </c>
      <c r="AZ930" s="346"/>
      <c r="BA930" s="4"/>
    </row>
    <row r="931" spans="2:53">
      <c r="B931" s="11" t="s">
        <v>514</v>
      </c>
      <c r="C931" s="11"/>
      <c r="D931" s="70" t="s">
        <v>515</v>
      </c>
      <c r="E931" s="11">
        <v>26</v>
      </c>
      <c r="F931" s="11">
        <v>23</v>
      </c>
      <c r="G931" s="11">
        <v>16</v>
      </c>
      <c r="H931" s="11">
        <v>14</v>
      </c>
      <c r="I931" s="11">
        <v>10</v>
      </c>
      <c r="J931" s="11"/>
      <c r="M931" s="327">
        <v>4088.95</v>
      </c>
      <c r="N931" s="344">
        <v>3640.07</v>
      </c>
      <c r="O931" s="327">
        <v>2303.7199999999998</v>
      </c>
      <c r="P931" s="327">
        <v>1988.96</v>
      </c>
      <c r="Q931" s="327">
        <v>5453.98</v>
      </c>
      <c r="R931" s="327"/>
      <c r="S931" s="328"/>
      <c r="T931" s="328"/>
      <c r="U931" s="327">
        <v>136.29833333333301</v>
      </c>
      <c r="V931" s="327">
        <v>104.002</v>
      </c>
      <c r="W931" s="327">
        <v>65.820571428571398</v>
      </c>
      <c r="X931" s="327">
        <v>58.498823529411801</v>
      </c>
      <c r="Y931" s="327">
        <v>155.828</v>
      </c>
      <c r="Z931" s="327"/>
      <c r="AA931" s="4"/>
      <c r="AB931" s="11" t="s">
        <v>321</v>
      </c>
      <c r="AC931" s="11"/>
      <c r="AD931" s="70" t="s">
        <v>319</v>
      </c>
      <c r="AE931" s="24">
        <v>231</v>
      </c>
      <c r="AF931" s="24">
        <v>99</v>
      </c>
      <c r="AG931" s="24">
        <v>61</v>
      </c>
      <c r="AH931" s="24">
        <v>34</v>
      </c>
      <c r="AI931" s="24">
        <v>42</v>
      </c>
      <c r="AJ931" s="24"/>
      <c r="AK931" s="4"/>
      <c r="AL931" s="4"/>
      <c r="AM931" s="346">
        <v>73845.64</v>
      </c>
      <c r="AN931" s="346">
        <v>24255.64</v>
      </c>
      <c r="AO931" s="346">
        <v>6500.97</v>
      </c>
      <c r="AP931" s="346">
        <v>3455.44</v>
      </c>
      <c r="AQ931" s="346">
        <v>11818.7</v>
      </c>
      <c r="AR931" s="346"/>
      <c r="AS931" s="328"/>
      <c r="AT931" s="328"/>
      <c r="AU931" s="346">
        <v>315.57965811965801</v>
      </c>
      <c r="AV931" s="346">
        <v>106.384385964912</v>
      </c>
      <c r="AW931" s="346">
        <v>28.3885152838428</v>
      </c>
      <c r="AX931" s="346">
        <v>15.2895575221239</v>
      </c>
      <c r="AY931" s="346">
        <v>50.942672413793098</v>
      </c>
      <c r="AZ931" s="346"/>
      <c r="BA931" s="4"/>
    </row>
    <row r="932" spans="2:53">
      <c r="B932" s="11" t="s">
        <v>516</v>
      </c>
      <c r="C932" s="11"/>
      <c r="D932" s="70" t="s">
        <v>517</v>
      </c>
      <c r="E932" s="11">
        <v>130</v>
      </c>
      <c r="F932" s="11">
        <v>97</v>
      </c>
      <c r="G932" s="11">
        <v>77</v>
      </c>
      <c r="H932" s="11">
        <v>54</v>
      </c>
      <c r="I932" s="11">
        <v>62</v>
      </c>
      <c r="J932" s="11"/>
      <c r="M932" s="327">
        <v>20413.32</v>
      </c>
      <c r="N932" s="344">
        <v>11212.43</v>
      </c>
      <c r="O932" s="327">
        <v>11463.73</v>
      </c>
      <c r="P932" s="327">
        <v>8482.99</v>
      </c>
      <c r="Q932" s="327">
        <v>20193.689999999999</v>
      </c>
      <c r="R932" s="327"/>
      <c r="S932" s="328"/>
      <c r="T932" s="328"/>
      <c r="U932" s="327">
        <v>137.00214765100699</v>
      </c>
      <c r="V932" s="327">
        <v>77.864097222222199</v>
      </c>
      <c r="W932" s="327">
        <v>80.165944055943996</v>
      </c>
      <c r="X932" s="327">
        <v>60.163049645390103</v>
      </c>
      <c r="Y932" s="327">
        <v>127.004339622641</v>
      </c>
      <c r="Z932" s="327"/>
      <c r="AA932" s="4"/>
      <c r="AB932" s="11" t="s">
        <v>506</v>
      </c>
      <c r="AC932" s="11"/>
      <c r="AD932" s="70" t="s">
        <v>504</v>
      </c>
      <c r="AE932" s="24">
        <v>12</v>
      </c>
      <c r="AF932" s="24">
        <v>4</v>
      </c>
      <c r="AG932" s="24">
        <v>3</v>
      </c>
      <c r="AH932" s="24">
        <v>3</v>
      </c>
      <c r="AI932" s="24">
        <v>2</v>
      </c>
      <c r="AJ932" s="24"/>
      <c r="AK932" s="4"/>
      <c r="AL932" s="4"/>
      <c r="AM932" s="346">
        <v>782.63</v>
      </c>
      <c r="AN932" s="346">
        <v>103.28</v>
      </c>
      <c r="AO932" s="346">
        <v>92.86</v>
      </c>
      <c r="AP932" s="346">
        <v>133.05000000000001</v>
      </c>
      <c r="AQ932" s="346">
        <v>138.47</v>
      </c>
      <c r="AR932" s="346"/>
      <c r="AS932" s="328"/>
      <c r="AT932" s="328"/>
      <c r="AU932" s="346">
        <v>65.219166666666695</v>
      </c>
      <c r="AV932" s="346">
        <v>9.3890909090909105</v>
      </c>
      <c r="AW932" s="346">
        <v>7.7383333333333297</v>
      </c>
      <c r="AX932" s="346">
        <v>11.0875</v>
      </c>
      <c r="AY932" s="346">
        <v>12.5881818181818</v>
      </c>
      <c r="AZ932" s="346"/>
      <c r="BA932" s="4"/>
    </row>
    <row r="933" spans="2:53">
      <c r="B933" s="11" t="s">
        <v>402</v>
      </c>
      <c r="C933" s="11"/>
      <c r="D933" s="70" t="s">
        <v>403</v>
      </c>
      <c r="E933" s="11">
        <v>9</v>
      </c>
      <c r="F933" s="11">
        <v>38</v>
      </c>
      <c r="G933" s="11">
        <v>24</v>
      </c>
      <c r="H933" s="11">
        <v>16</v>
      </c>
      <c r="I933" s="11">
        <v>16</v>
      </c>
      <c r="J933" s="11"/>
      <c r="M933" s="327">
        <v>1584.21</v>
      </c>
      <c r="N933" s="344">
        <v>7710.2</v>
      </c>
      <c r="O933" s="327">
        <v>4369.41</v>
      </c>
      <c r="P933" s="327">
        <v>2540.58</v>
      </c>
      <c r="Q933" s="327">
        <v>12780.37</v>
      </c>
      <c r="R933" s="327"/>
      <c r="S933" s="328"/>
      <c r="T933" s="328"/>
      <c r="U933" s="327">
        <v>132.01750000000001</v>
      </c>
      <c r="V933" s="327">
        <v>179.30697674418599</v>
      </c>
      <c r="W933" s="327">
        <v>104.03357142857099</v>
      </c>
      <c r="X933" s="327">
        <v>61.965365853658497</v>
      </c>
      <c r="Y933" s="327">
        <v>304.29452380952398</v>
      </c>
      <c r="Z933" s="327"/>
      <c r="AA933" s="4"/>
      <c r="AB933" s="11" t="s">
        <v>323</v>
      </c>
      <c r="AC933" s="11"/>
      <c r="AD933" s="70" t="s">
        <v>324</v>
      </c>
      <c r="AE933" s="24">
        <v>28</v>
      </c>
      <c r="AF933" s="24">
        <v>17</v>
      </c>
      <c r="AG933" s="24">
        <v>11</v>
      </c>
      <c r="AH933" s="24">
        <v>13</v>
      </c>
      <c r="AI933" s="24">
        <v>16</v>
      </c>
      <c r="AJ933" s="24"/>
      <c r="AK933" s="4"/>
      <c r="AL933" s="4"/>
      <c r="AM933" s="346">
        <v>5319.65</v>
      </c>
      <c r="AN933" s="346">
        <v>2145.41</v>
      </c>
      <c r="AO933" s="346">
        <v>1006.67</v>
      </c>
      <c r="AP933" s="346">
        <v>1225.1199999999999</v>
      </c>
      <c r="AQ933" s="346">
        <v>9853.14</v>
      </c>
      <c r="AR933" s="346"/>
      <c r="AS933" s="328"/>
      <c r="AT933" s="328"/>
      <c r="AU933" s="346">
        <v>189.98750000000001</v>
      </c>
      <c r="AV933" s="346">
        <v>76.621785714285707</v>
      </c>
      <c r="AW933" s="346">
        <v>35.952500000000001</v>
      </c>
      <c r="AX933" s="346">
        <v>43.7542857142857</v>
      </c>
      <c r="AY933" s="346">
        <v>339.763448275862</v>
      </c>
      <c r="AZ933" s="346"/>
      <c r="BA933" s="4"/>
    </row>
    <row r="934" spans="2:53">
      <c r="B934" s="11" t="s">
        <v>654</v>
      </c>
      <c r="C934" s="11"/>
      <c r="D934" s="70" t="s">
        <v>276</v>
      </c>
      <c r="E934" s="11">
        <v>19</v>
      </c>
      <c r="F934" s="11">
        <v>11</v>
      </c>
      <c r="G934" s="11">
        <v>10</v>
      </c>
      <c r="H934" s="11">
        <v>7</v>
      </c>
      <c r="I934" s="11">
        <v>7</v>
      </c>
      <c r="J934" s="11"/>
      <c r="M934" s="327">
        <v>5350.53</v>
      </c>
      <c r="N934" s="344">
        <v>1773.72</v>
      </c>
      <c r="O934" s="327">
        <v>1501.89</v>
      </c>
      <c r="P934" s="327">
        <v>383.45</v>
      </c>
      <c r="Q934" s="327">
        <v>2549.67</v>
      </c>
      <c r="R934" s="327"/>
      <c r="S934" s="328"/>
      <c r="T934" s="328"/>
      <c r="U934" s="327">
        <v>267.5265</v>
      </c>
      <c r="V934" s="327">
        <v>88.686000000000007</v>
      </c>
      <c r="W934" s="327">
        <v>79.046842105263195</v>
      </c>
      <c r="X934" s="327">
        <v>21.302777777777798</v>
      </c>
      <c r="Y934" s="327">
        <v>149.98058823529399</v>
      </c>
      <c r="Z934" s="327"/>
      <c r="AA934" s="4"/>
      <c r="AB934" s="11" t="s">
        <v>436</v>
      </c>
      <c r="AC934" s="11"/>
      <c r="AD934" s="70" t="s">
        <v>432</v>
      </c>
      <c r="AE934" s="24">
        <v>50</v>
      </c>
      <c r="AF934" s="24">
        <v>29</v>
      </c>
      <c r="AG934" s="24">
        <v>13</v>
      </c>
      <c r="AH934" s="24">
        <v>5</v>
      </c>
      <c r="AI934" s="24">
        <v>3</v>
      </c>
      <c r="AJ934" s="24"/>
      <c r="AK934" s="4"/>
      <c r="AL934" s="4"/>
      <c r="AM934" s="346">
        <v>5597.29</v>
      </c>
      <c r="AN934" s="346">
        <v>1221.8499999999999</v>
      </c>
      <c r="AO934" s="346">
        <v>1116.0999999999999</v>
      </c>
      <c r="AP934" s="346">
        <v>290.62</v>
      </c>
      <c r="AQ934" s="346">
        <v>903.32</v>
      </c>
      <c r="AR934" s="346"/>
      <c r="AS934" s="328"/>
      <c r="AT934" s="328"/>
      <c r="AU934" s="346">
        <v>109.75078431372501</v>
      </c>
      <c r="AV934" s="346">
        <v>23.497115384615402</v>
      </c>
      <c r="AW934" s="346">
        <v>24.802222222222198</v>
      </c>
      <c r="AX934" s="346">
        <v>7.0882926829268298</v>
      </c>
      <c r="AY934" s="346">
        <v>20.53</v>
      </c>
      <c r="AZ934" s="346"/>
      <c r="BA934" s="4"/>
    </row>
    <row r="935" spans="2:53">
      <c r="B935" s="11" t="s">
        <v>275</v>
      </c>
      <c r="C935" s="11"/>
      <c r="D935" s="70" t="s">
        <v>276</v>
      </c>
      <c r="E935" s="11">
        <v>149</v>
      </c>
      <c r="F935" s="11">
        <v>83</v>
      </c>
      <c r="G935" s="11">
        <v>56</v>
      </c>
      <c r="H935" s="11">
        <v>39</v>
      </c>
      <c r="I935" s="11">
        <v>49</v>
      </c>
      <c r="J935" s="11"/>
      <c r="M935" s="327">
        <v>32254.23</v>
      </c>
      <c r="N935" s="344">
        <v>14165.99</v>
      </c>
      <c r="O935" s="327">
        <v>7756.77</v>
      </c>
      <c r="P935" s="327">
        <v>4868.26</v>
      </c>
      <c r="Q935" s="327">
        <v>14123.77</v>
      </c>
      <c r="R935" s="327"/>
      <c r="S935" s="328"/>
      <c r="T935" s="328"/>
      <c r="U935" s="327">
        <v>194.30259036144599</v>
      </c>
      <c r="V935" s="327">
        <v>86.907914110429402</v>
      </c>
      <c r="W935" s="327">
        <v>47.587546012269897</v>
      </c>
      <c r="X935" s="327">
        <v>30.617987421383599</v>
      </c>
      <c r="Y935" s="327">
        <v>85.598606060606002</v>
      </c>
      <c r="Z935" s="327"/>
      <c r="AA935" s="4"/>
      <c r="AB935" s="11" t="s">
        <v>327</v>
      </c>
      <c r="AC935" s="11"/>
      <c r="AD935" s="70" t="s">
        <v>326</v>
      </c>
      <c r="AE935" s="24">
        <v>88</v>
      </c>
      <c r="AF935" s="24">
        <v>41</v>
      </c>
      <c r="AG935" s="24">
        <v>20</v>
      </c>
      <c r="AH935" s="24">
        <v>18</v>
      </c>
      <c r="AI935" s="24">
        <v>23</v>
      </c>
      <c r="AJ935" s="24"/>
      <c r="AK935" s="4"/>
      <c r="AL935" s="4"/>
      <c r="AM935" s="346">
        <v>32644.32</v>
      </c>
      <c r="AN935" s="346">
        <v>2666.96</v>
      </c>
      <c r="AO935" s="346">
        <v>1082.58</v>
      </c>
      <c r="AP935" s="346">
        <v>997.67</v>
      </c>
      <c r="AQ935" s="346">
        <v>4669.68</v>
      </c>
      <c r="AR935" s="346"/>
      <c r="AS935" s="328"/>
      <c r="AT935" s="328"/>
      <c r="AU935" s="346">
        <v>370.95818181818203</v>
      </c>
      <c r="AV935" s="346">
        <v>30.654712643678199</v>
      </c>
      <c r="AW935" s="346">
        <v>12.887857142857101</v>
      </c>
      <c r="AX935" s="346">
        <v>12.1667073170732</v>
      </c>
      <c r="AY935" s="346">
        <v>51.8853333333333</v>
      </c>
      <c r="AZ935" s="346"/>
      <c r="BA935" s="4"/>
    </row>
    <row r="936" spans="2:53">
      <c r="B936" s="11" t="s">
        <v>576</v>
      </c>
      <c r="C936" s="11"/>
      <c r="D936" s="70" t="s">
        <v>276</v>
      </c>
      <c r="E936" s="11">
        <v>1</v>
      </c>
      <c r="F936" s="11"/>
      <c r="G936" s="11"/>
      <c r="H936" s="11"/>
      <c r="I936" s="11"/>
      <c r="J936" s="11"/>
      <c r="M936" s="327">
        <v>141.28</v>
      </c>
      <c r="N936" s="344">
        <v>0</v>
      </c>
      <c r="O936" s="327">
        <v>0</v>
      </c>
      <c r="P936" s="327">
        <v>0</v>
      </c>
      <c r="Q936" s="327">
        <v>0</v>
      </c>
      <c r="R936" s="327"/>
      <c r="S936" s="328"/>
      <c r="T936" s="328"/>
      <c r="U936" s="327">
        <v>141.28</v>
      </c>
      <c r="V936" s="327">
        <v>0</v>
      </c>
      <c r="W936" s="327">
        <v>0</v>
      </c>
      <c r="X936" s="327">
        <v>0</v>
      </c>
      <c r="Y936" s="327">
        <v>0</v>
      </c>
      <c r="Z936" s="327"/>
      <c r="AA936" s="4"/>
      <c r="AB936" s="11"/>
      <c r="AC936" s="11"/>
      <c r="AD936" s="70"/>
      <c r="AE936" s="24"/>
      <c r="AF936" s="24"/>
      <c r="AG936" s="24"/>
      <c r="AH936" s="24"/>
      <c r="AI936" s="24"/>
      <c r="AJ936" s="24"/>
      <c r="AK936" s="4"/>
      <c r="AL936" s="4"/>
      <c r="AM936" s="346"/>
      <c r="AN936" s="346"/>
      <c r="AO936" s="346"/>
      <c r="AP936" s="346"/>
      <c r="AQ936" s="346"/>
      <c r="AR936" s="346"/>
      <c r="AS936" s="328"/>
      <c r="AT936" s="328"/>
      <c r="AU936" s="346"/>
      <c r="AV936" s="346"/>
      <c r="AW936" s="346"/>
      <c r="AX936" s="346"/>
      <c r="AY936" s="346"/>
      <c r="AZ936" s="346"/>
      <c r="BA936" s="4"/>
    </row>
    <row r="937" spans="2:53">
      <c r="B937" s="11" t="s">
        <v>656</v>
      </c>
      <c r="C937" s="11"/>
      <c r="D937" s="70" t="s">
        <v>264</v>
      </c>
      <c r="E937" s="11">
        <v>2</v>
      </c>
      <c r="F937" s="11">
        <v>2</v>
      </c>
      <c r="G937" s="11">
        <v>1</v>
      </c>
      <c r="H937" s="11">
        <v>1</v>
      </c>
      <c r="I937" s="11">
        <v>1</v>
      </c>
      <c r="J937" s="11"/>
      <c r="M937" s="327">
        <v>330.38</v>
      </c>
      <c r="N937" s="344">
        <v>137.66999999999999</v>
      </c>
      <c r="O937" s="327">
        <v>13.48</v>
      </c>
      <c r="P937" s="327">
        <v>16.21</v>
      </c>
      <c r="Q937" s="327">
        <v>169.57</v>
      </c>
      <c r="R937" s="327"/>
      <c r="S937" s="328"/>
      <c r="T937" s="328"/>
      <c r="U937" s="327">
        <v>165.19</v>
      </c>
      <c r="V937" s="327">
        <v>68.834999999999994</v>
      </c>
      <c r="W937" s="327">
        <v>6.74</v>
      </c>
      <c r="X937" s="327">
        <v>8.1050000000000004</v>
      </c>
      <c r="Y937" s="327">
        <v>84.784999999999997</v>
      </c>
      <c r="Z937" s="327"/>
      <c r="AA937" s="4"/>
      <c r="AB937" s="11"/>
      <c r="AC937" s="11"/>
      <c r="AD937" s="70"/>
      <c r="AE937" s="24"/>
      <c r="AF937" s="24"/>
      <c r="AG937" s="24"/>
      <c r="AH937" s="24"/>
      <c r="AI937" s="24"/>
      <c r="AJ937" s="24"/>
      <c r="AK937" s="4"/>
      <c r="AL937" s="4"/>
      <c r="AM937" s="346"/>
      <c r="AN937" s="346"/>
      <c r="AO937" s="346"/>
      <c r="AP937" s="346"/>
      <c r="AQ937" s="346"/>
      <c r="AR937" s="346"/>
      <c r="AS937" s="328"/>
      <c r="AT937" s="328"/>
      <c r="AU937" s="346"/>
      <c r="AV937" s="346"/>
      <c r="AW937" s="346"/>
      <c r="AX937" s="346"/>
      <c r="AY937" s="346"/>
      <c r="AZ937" s="346"/>
      <c r="BA937" s="4"/>
    </row>
    <row r="938" spans="2:53">
      <c r="B938" s="11" t="s">
        <v>518</v>
      </c>
      <c r="C938" s="11"/>
      <c r="D938" s="70" t="s">
        <v>204</v>
      </c>
      <c r="E938" s="11">
        <v>5</v>
      </c>
      <c r="F938" s="11">
        <v>1</v>
      </c>
      <c r="G938" s="11"/>
      <c r="H938" s="11"/>
      <c r="I938" s="11"/>
      <c r="J938" s="11"/>
      <c r="M938" s="327">
        <v>540.22</v>
      </c>
      <c r="N938" s="344">
        <v>9.3800000000000008</v>
      </c>
      <c r="O938" s="327">
        <v>0</v>
      </c>
      <c r="P938" s="327">
        <v>0</v>
      </c>
      <c r="Q938" s="327">
        <v>0</v>
      </c>
      <c r="R938" s="327"/>
      <c r="S938" s="328"/>
      <c r="T938" s="328"/>
      <c r="U938" s="327">
        <v>108.044</v>
      </c>
      <c r="V938" s="327">
        <v>1.8759999999999999</v>
      </c>
      <c r="W938" s="327">
        <v>0</v>
      </c>
      <c r="X938" s="327">
        <v>0</v>
      </c>
      <c r="Y938" s="327">
        <v>0</v>
      </c>
      <c r="Z938" s="327"/>
      <c r="AA938" s="4"/>
      <c r="AB938" s="11"/>
      <c r="AC938" s="11"/>
      <c r="AD938" s="70"/>
      <c r="AE938" s="24"/>
      <c r="AF938" s="24"/>
      <c r="AG938" s="24"/>
      <c r="AH938" s="24"/>
      <c r="AI938" s="24"/>
      <c r="AJ938" s="24"/>
      <c r="AK938" s="4"/>
      <c r="AL938" s="4"/>
      <c r="AM938" s="346"/>
      <c r="AN938" s="346"/>
      <c r="AO938" s="346"/>
      <c r="AP938" s="346"/>
      <c r="AQ938" s="346"/>
      <c r="AR938" s="346"/>
      <c r="AS938" s="328"/>
      <c r="AT938" s="328"/>
      <c r="AU938" s="346"/>
      <c r="AV938" s="346"/>
      <c r="AW938" s="346"/>
      <c r="AX938" s="346"/>
      <c r="AY938" s="346"/>
      <c r="AZ938" s="346"/>
      <c r="BA938" s="4"/>
    </row>
    <row r="939" spans="2:53">
      <c r="B939" s="11" t="s">
        <v>518</v>
      </c>
      <c r="C939" s="11"/>
      <c r="D939" s="70" t="s">
        <v>519</v>
      </c>
      <c r="E939" s="11">
        <v>72</v>
      </c>
      <c r="F939" s="11">
        <v>46</v>
      </c>
      <c r="G939" s="11">
        <v>16</v>
      </c>
      <c r="H939" s="11">
        <v>16</v>
      </c>
      <c r="I939" s="11">
        <v>20</v>
      </c>
      <c r="J939" s="11"/>
      <c r="M939" s="327">
        <v>11688.06</v>
      </c>
      <c r="N939" s="344">
        <v>5949.51</v>
      </c>
      <c r="O939" s="327">
        <v>2630.2</v>
      </c>
      <c r="P939" s="327">
        <v>2123.73</v>
      </c>
      <c r="Q939" s="327">
        <v>11522.98</v>
      </c>
      <c r="R939" s="327"/>
      <c r="S939" s="328"/>
      <c r="T939" s="328"/>
      <c r="U939" s="327">
        <v>151.792987012987</v>
      </c>
      <c r="V939" s="327">
        <v>68.3851724137931</v>
      </c>
      <c r="W939" s="327">
        <v>32.075609756097599</v>
      </c>
      <c r="X939" s="327">
        <v>25.587108433734901</v>
      </c>
      <c r="Y939" s="327">
        <v>137.178333333333</v>
      </c>
      <c r="Z939" s="327"/>
      <c r="AA939" s="4"/>
      <c r="AB939" s="11"/>
      <c r="AC939" s="11"/>
      <c r="AD939" s="70"/>
      <c r="AE939" s="24"/>
      <c r="AF939" s="24"/>
      <c r="AG939" s="24"/>
      <c r="AH939" s="24"/>
      <c r="AI939" s="24"/>
      <c r="AJ939" s="24"/>
      <c r="AK939" s="4"/>
      <c r="AL939" s="4"/>
      <c r="AM939" s="346"/>
      <c r="AN939" s="346"/>
      <c r="AO939" s="346"/>
      <c r="AP939" s="346"/>
      <c r="AQ939" s="346"/>
      <c r="AR939" s="346"/>
      <c r="AS939" s="328"/>
      <c r="AT939" s="328"/>
      <c r="AU939" s="346"/>
      <c r="AV939" s="346"/>
      <c r="AW939" s="346"/>
      <c r="AX939" s="346"/>
      <c r="AY939" s="346"/>
      <c r="AZ939" s="346"/>
      <c r="BA939" s="4"/>
    </row>
    <row r="940" spans="2:53">
      <c r="B940" s="11" t="s">
        <v>540</v>
      </c>
      <c r="C940" s="11"/>
      <c r="D940" s="70" t="s">
        <v>278</v>
      </c>
      <c r="E940" s="11">
        <v>34</v>
      </c>
      <c r="F940" s="11">
        <v>19</v>
      </c>
      <c r="G940" s="11">
        <v>9</v>
      </c>
      <c r="H940" s="11">
        <v>10</v>
      </c>
      <c r="I940" s="11">
        <v>9</v>
      </c>
      <c r="J940" s="11"/>
      <c r="M940" s="327">
        <v>6011.38</v>
      </c>
      <c r="N940" s="344">
        <v>3277.66</v>
      </c>
      <c r="O940" s="327">
        <v>1427.84</v>
      </c>
      <c r="P940" s="327">
        <v>1778.75</v>
      </c>
      <c r="Q940" s="327">
        <v>2584.61</v>
      </c>
      <c r="R940" s="327"/>
      <c r="S940" s="328"/>
      <c r="T940" s="328"/>
      <c r="U940" s="327">
        <v>162.46972972973001</v>
      </c>
      <c r="V940" s="327">
        <v>99.323030303030293</v>
      </c>
      <c r="W940" s="327">
        <v>40.795428571428602</v>
      </c>
      <c r="X940" s="327">
        <v>49.4097222222222</v>
      </c>
      <c r="Y940" s="327">
        <v>69.854324324324296</v>
      </c>
      <c r="Z940" s="327"/>
      <c r="AA940" s="4"/>
      <c r="AB940" s="11"/>
      <c r="AC940" s="11"/>
      <c r="AD940" s="70"/>
      <c r="AE940" s="24"/>
      <c r="AF940" s="24"/>
      <c r="AG940" s="24"/>
      <c r="AH940" s="24"/>
      <c r="AI940" s="24"/>
      <c r="AJ940" s="24"/>
      <c r="AK940" s="4"/>
      <c r="AL940" s="4"/>
      <c r="AM940" s="346"/>
      <c r="AN940" s="346"/>
      <c r="AO940" s="346"/>
      <c r="AP940" s="346"/>
      <c r="AQ940" s="346"/>
      <c r="AR940" s="346"/>
      <c r="AS940" s="328"/>
      <c r="AT940" s="328"/>
      <c r="AU940" s="346"/>
      <c r="AV940" s="346"/>
      <c r="AW940" s="346"/>
      <c r="AX940" s="346"/>
      <c r="AY940" s="346"/>
      <c r="AZ940" s="346"/>
      <c r="BA940" s="4"/>
    </row>
    <row r="941" spans="2:53">
      <c r="B941" s="11" t="s">
        <v>404</v>
      </c>
      <c r="C941" s="11"/>
      <c r="D941" s="70" t="s">
        <v>405</v>
      </c>
      <c r="E941" s="11">
        <v>330</v>
      </c>
      <c r="F941" s="11">
        <v>217</v>
      </c>
      <c r="G941" s="11">
        <v>153</v>
      </c>
      <c r="H941" s="11">
        <v>126</v>
      </c>
      <c r="I941" s="11">
        <v>135</v>
      </c>
      <c r="J941" s="11"/>
      <c r="M941" s="327">
        <v>42325.93</v>
      </c>
      <c r="N941" s="344">
        <v>27123.91</v>
      </c>
      <c r="O941" s="327">
        <v>14526.32</v>
      </c>
      <c r="P941" s="327">
        <v>12031.16</v>
      </c>
      <c r="Q941" s="327">
        <v>35384.1</v>
      </c>
      <c r="R941" s="327"/>
      <c r="S941" s="328"/>
      <c r="T941" s="328"/>
      <c r="U941" s="327">
        <v>110.511566579635</v>
      </c>
      <c r="V941" s="327">
        <v>70.635182291666595</v>
      </c>
      <c r="W941" s="327">
        <v>37.730701298701298</v>
      </c>
      <c r="X941" s="327">
        <v>32.6047696476965</v>
      </c>
      <c r="Y941" s="327">
        <v>90.265561224489801</v>
      </c>
      <c r="Z941" s="327"/>
      <c r="AA941" s="4"/>
      <c r="AB941" s="11"/>
      <c r="AC941" s="11"/>
      <c r="AD941" s="70"/>
      <c r="AE941" s="24"/>
      <c r="AF941" s="24"/>
      <c r="AG941" s="24"/>
      <c r="AH941" s="24"/>
      <c r="AI941" s="24"/>
      <c r="AJ941" s="24"/>
      <c r="AK941" s="4"/>
      <c r="AL941" s="4"/>
      <c r="AM941" s="346"/>
      <c r="AN941" s="346"/>
      <c r="AO941" s="346"/>
      <c r="AP941" s="346"/>
      <c r="AQ941" s="346"/>
      <c r="AR941" s="346"/>
      <c r="AS941" s="328"/>
      <c r="AT941" s="328"/>
      <c r="AU941" s="346"/>
      <c r="AV941" s="346"/>
      <c r="AW941" s="346"/>
      <c r="AX941" s="346"/>
      <c r="AY941" s="346"/>
      <c r="AZ941" s="346"/>
      <c r="BA941" s="4"/>
    </row>
    <row r="942" spans="2:53">
      <c r="B942" s="11" t="s">
        <v>244</v>
      </c>
      <c r="C942" s="11"/>
      <c r="D942" s="70" t="s">
        <v>237</v>
      </c>
      <c r="E942" s="11">
        <v>19</v>
      </c>
      <c r="F942" s="11">
        <v>13</v>
      </c>
      <c r="G942" s="11">
        <v>6</v>
      </c>
      <c r="H942" s="11">
        <v>3</v>
      </c>
      <c r="I942" s="11">
        <v>8</v>
      </c>
      <c r="J942" s="11"/>
      <c r="M942" s="327">
        <v>3234.22</v>
      </c>
      <c r="N942" s="344">
        <v>2102.62</v>
      </c>
      <c r="O942" s="327">
        <v>677.95</v>
      </c>
      <c r="P942" s="327">
        <v>439.13</v>
      </c>
      <c r="Q942" s="327">
        <v>3385.74</v>
      </c>
      <c r="R942" s="327"/>
      <c r="S942" s="328"/>
      <c r="T942" s="328"/>
      <c r="U942" s="327">
        <v>154.010476190476</v>
      </c>
      <c r="V942" s="327">
        <v>105.131</v>
      </c>
      <c r="W942" s="327">
        <v>33.897500000000001</v>
      </c>
      <c r="X942" s="327">
        <v>21.956499999999998</v>
      </c>
      <c r="Y942" s="327">
        <v>141.07249999999999</v>
      </c>
      <c r="Z942" s="327"/>
      <c r="AA942" s="4"/>
      <c r="AB942" s="11"/>
      <c r="AC942" s="11"/>
      <c r="AD942" s="70"/>
      <c r="AE942" s="24"/>
      <c r="AF942" s="24"/>
      <c r="AG942" s="24"/>
      <c r="AH942" s="24"/>
      <c r="AI942" s="24"/>
      <c r="AJ942" s="24"/>
      <c r="AK942" s="4"/>
      <c r="AL942" s="4"/>
      <c r="AM942" s="346"/>
      <c r="AN942" s="346"/>
      <c r="AO942" s="346"/>
      <c r="AP942" s="346"/>
      <c r="AQ942" s="346"/>
      <c r="AR942" s="346"/>
      <c r="AS942" s="328"/>
      <c r="AT942" s="328"/>
      <c r="AU942" s="346"/>
      <c r="AV942" s="346"/>
      <c r="AW942" s="346"/>
      <c r="AX942" s="346"/>
      <c r="AY942" s="346"/>
      <c r="AZ942" s="346"/>
      <c r="BA942" s="4"/>
    </row>
    <row r="943" spans="2:53">
      <c r="B943" s="11" t="s">
        <v>520</v>
      </c>
      <c r="C943" s="11"/>
      <c r="D943" s="70" t="s">
        <v>521</v>
      </c>
      <c r="E943" s="11">
        <v>126</v>
      </c>
      <c r="F943" s="11">
        <v>74</v>
      </c>
      <c r="G943" s="11">
        <v>49</v>
      </c>
      <c r="H943" s="11">
        <v>36</v>
      </c>
      <c r="I943" s="11">
        <v>36</v>
      </c>
      <c r="J943" s="11"/>
      <c r="M943" s="327">
        <v>25429.34</v>
      </c>
      <c r="N943" s="344">
        <v>10513.68</v>
      </c>
      <c r="O943" s="327">
        <v>7104.21</v>
      </c>
      <c r="P943" s="327">
        <v>5892.09</v>
      </c>
      <c r="Q943" s="327">
        <v>13226.13</v>
      </c>
      <c r="R943" s="327"/>
      <c r="S943" s="328"/>
      <c r="T943" s="328"/>
      <c r="U943" s="327">
        <v>180.34992907801399</v>
      </c>
      <c r="V943" s="327">
        <v>74.565106382978698</v>
      </c>
      <c r="W943" s="327">
        <v>51.109424460431697</v>
      </c>
      <c r="X943" s="327">
        <v>43.007956204379603</v>
      </c>
      <c r="Y943" s="327">
        <v>90.589931506849297</v>
      </c>
      <c r="Z943" s="327"/>
      <c r="AA943" s="4"/>
      <c r="AB943" s="11"/>
      <c r="AC943" s="11"/>
      <c r="AD943" s="70"/>
      <c r="AE943" s="24"/>
      <c r="AF943" s="24"/>
      <c r="AG943" s="24"/>
      <c r="AH943" s="24"/>
      <c r="AI943" s="24"/>
      <c r="AJ943" s="24"/>
      <c r="AK943" s="4"/>
      <c r="AL943" s="4"/>
      <c r="AM943" s="346"/>
      <c r="AN943" s="346"/>
      <c r="AO943" s="346"/>
      <c r="AP943" s="346"/>
      <c r="AQ943" s="346"/>
      <c r="AR943" s="346"/>
      <c r="AS943" s="328"/>
      <c r="AT943" s="328"/>
      <c r="AU943" s="346"/>
      <c r="AV943" s="346"/>
      <c r="AW943" s="346"/>
      <c r="AX943" s="346"/>
      <c r="AY943" s="346"/>
      <c r="AZ943" s="346"/>
      <c r="BA943" s="4"/>
    </row>
    <row r="944" spans="2:53">
      <c r="B944" s="11" t="s">
        <v>282</v>
      </c>
      <c r="C944" s="11"/>
      <c r="D944" s="70" t="s">
        <v>280</v>
      </c>
      <c r="E944" s="11">
        <v>951</v>
      </c>
      <c r="F944" s="11">
        <v>630</v>
      </c>
      <c r="G944" s="11">
        <v>475</v>
      </c>
      <c r="H944" s="11">
        <v>392</v>
      </c>
      <c r="I944" s="11">
        <v>451</v>
      </c>
      <c r="J944" s="11"/>
      <c r="M944" s="327">
        <v>145592.75</v>
      </c>
      <c r="N944" s="344">
        <v>75293.899999999994</v>
      </c>
      <c r="O944" s="327">
        <v>44553.500000000102</v>
      </c>
      <c r="P944" s="327">
        <v>38044.300000000003</v>
      </c>
      <c r="Q944" s="327">
        <v>154450.26</v>
      </c>
      <c r="R944" s="327"/>
      <c r="S944" s="328"/>
      <c r="T944" s="328"/>
      <c r="U944" s="327">
        <v>135.940943043884</v>
      </c>
      <c r="V944" s="327">
        <v>71.504178537511905</v>
      </c>
      <c r="W944" s="327">
        <v>42.512881679389402</v>
      </c>
      <c r="X944" s="327">
        <v>37.855024875621901</v>
      </c>
      <c r="Y944" s="327">
        <v>140.53708826205599</v>
      </c>
      <c r="Z944" s="327"/>
      <c r="AA944" s="4"/>
      <c r="AB944" s="11"/>
      <c r="AC944" s="11"/>
      <c r="AD944" s="70"/>
      <c r="AE944" s="24"/>
      <c r="AF944" s="24"/>
      <c r="AG944" s="24"/>
      <c r="AH944" s="24"/>
      <c r="AI944" s="24"/>
      <c r="AJ944" s="24"/>
      <c r="AK944" s="4"/>
      <c r="AL944" s="4"/>
      <c r="AM944" s="346"/>
      <c r="AN944" s="346"/>
      <c r="AO944" s="346"/>
      <c r="AP944" s="346"/>
      <c r="AQ944" s="346"/>
      <c r="AR944" s="346"/>
      <c r="AS944" s="328"/>
      <c r="AT944" s="328"/>
      <c r="AU944" s="346"/>
      <c r="AV944" s="346"/>
      <c r="AW944" s="346"/>
      <c r="AX944" s="346"/>
      <c r="AY944" s="346"/>
      <c r="AZ944" s="346"/>
      <c r="BA944" s="4"/>
    </row>
    <row r="945" spans="2:53">
      <c r="B945" s="11" t="s">
        <v>437</v>
      </c>
      <c r="C945" s="11"/>
      <c r="D945" s="70" t="s">
        <v>395</v>
      </c>
      <c r="E945" s="11">
        <v>9</v>
      </c>
      <c r="F945" s="11">
        <v>7</v>
      </c>
      <c r="G945" s="11">
        <v>6</v>
      </c>
      <c r="H945" s="11">
        <v>3</v>
      </c>
      <c r="I945" s="11">
        <v>3</v>
      </c>
      <c r="J945" s="11"/>
      <c r="M945" s="327">
        <v>983.89</v>
      </c>
      <c r="N945" s="344">
        <v>846.97</v>
      </c>
      <c r="O945" s="327">
        <v>336.76</v>
      </c>
      <c r="P945" s="327">
        <v>201.99</v>
      </c>
      <c r="Q945" s="327">
        <v>2749.78</v>
      </c>
      <c r="R945" s="327"/>
      <c r="S945" s="328"/>
      <c r="T945" s="328"/>
      <c r="U945" s="327">
        <v>89.444545454545406</v>
      </c>
      <c r="V945" s="327">
        <v>76.997272727272701</v>
      </c>
      <c r="W945" s="327">
        <v>30.6145454545455</v>
      </c>
      <c r="X945" s="327">
        <v>18.362727272727302</v>
      </c>
      <c r="Y945" s="327">
        <v>249.98</v>
      </c>
      <c r="Z945" s="327"/>
      <c r="AA945" s="4"/>
      <c r="AB945" s="11"/>
      <c r="AC945" s="11"/>
      <c r="AD945" s="70"/>
      <c r="AE945" s="24"/>
      <c r="AF945" s="24"/>
      <c r="AG945" s="24"/>
      <c r="AH945" s="24"/>
      <c r="AI945" s="24"/>
      <c r="AJ945" s="24"/>
      <c r="AK945" s="4"/>
      <c r="AL945" s="4"/>
      <c r="AM945" s="346"/>
      <c r="AN945" s="346"/>
      <c r="AO945" s="346"/>
      <c r="AP945" s="346"/>
      <c r="AQ945" s="346"/>
      <c r="AR945" s="346"/>
      <c r="AS945" s="328"/>
      <c r="AT945" s="328"/>
      <c r="AU945" s="346"/>
      <c r="AV945" s="346"/>
      <c r="AW945" s="346"/>
      <c r="AX945" s="346"/>
      <c r="AY945" s="346"/>
      <c r="AZ945" s="346"/>
      <c r="BA945" s="4"/>
    </row>
    <row r="946" spans="2:53">
      <c r="B946" s="11" t="s">
        <v>437</v>
      </c>
      <c r="C946" s="11"/>
      <c r="D946" s="70" t="s">
        <v>438</v>
      </c>
      <c r="E946" s="11">
        <v>18</v>
      </c>
      <c r="F946" s="11">
        <v>11</v>
      </c>
      <c r="G946" s="11">
        <v>8</v>
      </c>
      <c r="H946" s="11">
        <v>6</v>
      </c>
      <c r="I946" s="11">
        <v>5</v>
      </c>
      <c r="J946" s="11"/>
      <c r="M946" s="327">
        <v>2235.39</v>
      </c>
      <c r="N946" s="344">
        <v>1351.24</v>
      </c>
      <c r="O946" s="327">
        <v>1029.6199999999999</v>
      </c>
      <c r="P946" s="327">
        <v>714.75</v>
      </c>
      <c r="Q946" s="327">
        <v>1657.12</v>
      </c>
      <c r="R946" s="327"/>
      <c r="S946" s="328"/>
      <c r="T946" s="328"/>
      <c r="U946" s="327">
        <v>97.190869565217398</v>
      </c>
      <c r="V946" s="327">
        <v>58.7495652173913</v>
      </c>
      <c r="W946" s="327">
        <v>44.766086956521697</v>
      </c>
      <c r="X946" s="327">
        <v>31.076086956521699</v>
      </c>
      <c r="Y946" s="327">
        <v>72.048695652173905</v>
      </c>
      <c r="Z946" s="327"/>
      <c r="AA946" s="4"/>
      <c r="AB946" s="11"/>
      <c r="AC946" s="11"/>
      <c r="AD946" s="70"/>
      <c r="AE946" s="24"/>
      <c r="AF946" s="24"/>
      <c r="AG946" s="24"/>
      <c r="AH946" s="24"/>
      <c r="AI946" s="24"/>
      <c r="AJ946" s="24"/>
      <c r="AK946" s="4"/>
      <c r="AL946" s="4"/>
      <c r="AM946" s="346"/>
      <c r="AN946" s="346"/>
      <c r="AO946" s="346"/>
      <c r="AP946" s="346"/>
      <c r="AQ946" s="346"/>
      <c r="AR946" s="346"/>
      <c r="AS946" s="328"/>
      <c r="AT946" s="328"/>
      <c r="AU946" s="346"/>
      <c r="AV946" s="346"/>
      <c r="AW946" s="346"/>
      <c r="AX946" s="346"/>
      <c r="AY946" s="346"/>
      <c r="AZ946" s="346"/>
      <c r="BA946" s="4"/>
    </row>
    <row r="947" spans="2:53">
      <c r="B947" s="11" t="s">
        <v>437</v>
      </c>
      <c r="C947" s="11"/>
      <c r="D947" s="70" t="s">
        <v>485</v>
      </c>
      <c r="E947" s="11">
        <v>18</v>
      </c>
      <c r="F947" s="11">
        <v>11</v>
      </c>
      <c r="G947" s="11">
        <v>10</v>
      </c>
      <c r="H947" s="11">
        <v>5</v>
      </c>
      <c r="I947" s="11">
        <v>7</v>
      </c>
      <c r="J947" s="11"/>
      <c r="M947" s="327">
        <v>1992.6</v>
      </c>
      <c r="N947" s="344">
        <v>814.15</v>
      </c>
      <c r="O947" s="327">
        <v>739.4</v>
      </c>
      <c r="P947" s="327">
        <v>591.5</v>
      </c>
      <c r="Q947" s="327">
        <v>893.46</v>
      </c>
      <c r="R947" s="327"/>
      <c r="S947" s="328"/>
      <c r="T947" s="328"/>
      <c r="U947" s="327">
        <v>94.8857142857143</v>
      </c>
      <c r="V947" s="327">
        <v>40.707500000000003</v>
      </c>
      <c r="W947" s="327">
        <v>36.97</v>
      </c>
      <c r="X947" s="327">
        <v>29.574999999999999</v>
      </c>
      <c r="Y947" s="327">
        <v>40.611818181818201</v>
      </c>
      <c r="Z947" s="327"/>
      <c r="AA947" s="4"/>
      <c r="AB947" s="11"/>
      <c r="AC947" s="11"/>
      <c r="AD947" s="70"/>
      <c r="AE947" s="24"/>
      <c r="AF947" s="24"/>
      <c r="AG947" s="24"/>
      <c r="AH947" s="24"/>
      <c r="AI947" s="24"/>
      <c r="AJ947" s="24"/>
      <c r="AK947" s="4"/>
      <c r="AL947" s="4"/>
      <c r="AM947" s="346"/>
      <c r="AN947" s="346"/>
      <c r="AO947" s="346"/>
      <c r="AP947" s="346"/>
      <c r="AQ947" s="346"/>
      <c r="AR947" s="346"/>
      <c r="AS947" s="328"/>
      <c r="AT947" s="328"/>
      <c r="AU947" s="346"/>
      <c r="AV947" s="346"/>
      <c r="AW947" s="346"/>
      <c r="AX947" s="346"/>
      <c r="AY947" s="346"/>
      <c r="AZ947" s="346"/>
      <c r="BA947" s="4"/>
    </row>
    <row r="948" spans="2:53">
      <c r="B948" s="11" t="s">
        <v>406</v>
      </c>
      <c r="C948" s="11"/>
      <c r="D948" s="70" t="s">
        <v>336</v>
      </c>
      <c r="E948" s="11">
        <v>11</v>
      </c>
      <c r="F948" s="11"/>
      <c r="G948" s="11"/>
      <c r="H948" s="11"/>
      <c r="I948" s="11"/>
      <c r="J948" s="11"/>
      <c r="M948" s="327">
        <v>590.37</v>
      </c>
      <c r="N948" s="344">
        <v>0</v>
      </c>
      <c r="O948" s="327">
        <v>0</v>
      </c>
      <c r="P948" s="327">
        <v>0</v>
      </c>
      <c r="Q948" s="327">
        <v>0</v>
      </c>
      <c r="R948" s="327"/>
      <c r="S948" s="328"/>
      <c r="T948" s="328"/>
      <c r="U948" s="327">
        <v>53.67</v>
      </c>
      <c r="V948" s="327">
        <v>0</v>
      </c>
      <c r="W948" s="327">
        <v>0</v>
      </c>
      <c r="X948" s="327">
        <v>0</v>
      </c>
      <c r="Y948" s="327">
        <v>0</v>
      </c>
      <c r="Z948" s="327"/>
      <c r="AA948" s="4"/>
      <c r="AB948" s="11"/>
      <c r="AC948" s="11"/>
      <c r="AD948" s="70"/>
      <c r="AE948" s="24"/>
      <c r="AF948" s="24"/>
      <c r="AG948" s="24"/>
      <c r="AH948" s="24"/>
      <c r="AI948" s="24"/>
      <c r="AJ948" s="24"/>
      <c r="AK948" s="4"/>
      <c r="AL948" s="4"/>
      <c r="AM948" s="346"/>
      <c r="AN948" s="346"/>
      <c r="AO948" s="346"/>
      <c r="AP948" s="346"/>
      <c r="AQ948" s="346"/>
      <c r="AR948" s="346"/>
      <c r="AS948" s="328"/>
      <c r="AT948" s="328"/>
      <c r="AU948" s="346"/>
      <c r="AV948" s="346"/>
      <c r="AW948" s="346"/>
      <c r="AX948" s="346"/>
      <c r="AY948" s="346"/>
      <c r="AZ948" s="346"/>
      <c r="BA948" s="4"/>
    </row>
    <row r="949" spans="2:53">
      <c r="B949" s="11" t="s">
        <v>406</v>
      </c>
      <c r="C949" s="11"/>
      <c r="D949" s="70" t="s">
        <v>407</v>
      </c>
      <c r="E949" s="11">
        <v>253</v>
      </c>
      <c r="F949" s="11">
        <v>112</v>
      </c>
      <c r="G949" s="11">
        <v>71</v>
      </c>
      <c r="H949" s="11">
        <v>54</v>
      </c>
      <c r="I949" s="11">
        <v>43</v>
      </c>
      <c r="J949" s="11"/>
      <c r="M949" s="327">
        <v>18693.34</v>
      </c>
      <c r="N949" s="344">
        <v>7894.74</v>
      </c>
      <c r="O949" s="327">
        <v>4009.23</v>
      </c>
      <c r="P949" s="327">
        <v>4292.1899999999996</v>
      </c>
      <c r="Q949" s="327">
        <v>13488.16</v>
      </c>
      <c r="R949" s="327"/>
      <c r="S949" s="328"/>
      <c r="T949" s="328"/>
      <c r="U949" s="327">
        <v>69.751268656716405</v>
      </c>
      <c r="V949" s="327">
        <v>31.204505928853798</v>
      </c>
      <c r="W949" s="327">
        <v>15.539651162790699</v>
      </c>
      <c r="X949" s="327">
        <v>17.032499999999999</v>
      </c>
      <c r="Y949" s="327">
        <v>53.312885375494098</v>
      </c>
      <c r="Z949" s="327"/>
      <c r="AA949" s="4"/>
      <c r="AB949" s="11"/>
      <c r="AC949" s="11"/>
      <c r="AD949" s="70"/>
      <c r="AE949" s="24"/>
      <c r="AF949" s="24"/>
      <c r="AG949" s="24"/>
      <c r="AH949" s="24"/>
      <c r="AI949" s="24"/>
      <c r="AJ949" s="24"/>
      <c r="AK949" s="4"/>
      <c r="AL949" s="4"/>
      <c r="AM949" s="346"/>
      <c r="AN949" s="346"/>
      <c r="AO949" s="346"/>
      <c r="AP949" s="346"/>
      <c r="AQ949" s="346"/>
      <c r="AR949" s="346"/>
      <c r="AS949" s="328"/>
      <c r="AT949" s="328"/>
      <c r="AU949" s="346"/>
      <c r="AV949" s="346"/>
      <c r="AW949" s="346"/>
      <c r="AX949" s="346"/>
      <c r="AY949" s="346"/>
      <c r="AZ949" s="346"/>
      <c r="BA949" s="4"/>
    </row>
    <row r="950" spans="2:53">
      <c r="B950" s="11" t="s">
        <v>612</v>
      </c>
      <c r="C950" s="11"/>
      <c r="D950" s="70" t="s">
        <v>440</v>
      </c>
      <c r="E950" s="11">
        <v>2</v>
      </c>
      <c r="F950" s="11">
        <v>1</v>
      </c>
      <c r="G950" s="11"/>
      <c r="H950" s="11">
        <v>1</v>
      </c>
      <c r="I950" s="11">
        <v>3</v>
      </c>
      <c r="J950" s="11"/>
      <c r="M950" s="327">
        <v>246.31</v>
      </c>
      <c r="N950" s="344">
        <v>96.43</v>
      </c>
      <c r="O950" s="327">
        <v>0</v>
      </c>
      <c r="P950" s="327">
        <v>85.15</v>
      </c>
      <c r="Q950" s="327">
        <v>712.19</v>
      </c>
      <c r="R950" s="327"/>
      <c r="S950" s="328"/>
      <c r="T950" s="328"/>
      <c r="U950" s="327">
        <v>82.103333333333296</v>
      </c>
      <c r="V950" s="327">
        <v>48.215000000000003</v>
      </c>
      <c r="W950" s="327">
        <v>0</v>
      </c>
      <c r="X950" s="327">
        <v>42.575000000000003</v>
      </c>
      <c r="Y950" s="327">
        <v>178.04750000000001</v>
      </c>
      <c r="Z950" s="327"/>
      <c r="AA950" s="4"/>
      <c r="AB950" s="11"/>
      <c r="AC950" s="11"/>
      <c r="AD950" s="70"/>
      <c r="AE950" s="24"/>
      <c r="AF950" s="24"/>
      <c r="AG950" s="24"/>
      <c r="AH950" s="24"/>
      <c r="AI950" s="24"/>
      <c r="AJ950" s="24"/>
      <c r="AK950" s="4"/>
      <c r="AL950" s="4"/>
      <c r="AM950" s="346"/>
      <c r="AN950" s="346"/>
      <c r="AO950" s="346"/>
      <c r="AP950" s="346"/>
      <c r="AQ950" s="346"/>
      <c r="AR950" s="346"/>
      <c r="AS950" s="328"/>
      <c r="AT950" s="328"/>
      <c r="AU950" s="346"/>
      <c r="AV950" s="346"/>
      <c r="AW950" s="346"/>
      <c r="AX950" s="346"/>
      <c r="AY950" s="346"/>
      <c r="AZ950" s="346"/>
      <c r="BA950" s="4"/>
    </row>
    <row r="951" spans="2:53">
      <c r="B951" s="11" t="s">
        <v>592</v>
      </c>
      <c r="C951" s="11"/>
      <c r="D951" s="70" t="s">
        <v>330</v>
      </c>
      <c r="E951" s="11"/>
      <c r="F951" s="11">
        <v>2</v>
      </c>
      <c r="G951" s="11">
        <v>2</v>
      </c>
      <c r="H951" s="11">
        <v>2</v>
      </c>
      <c r="I951" s="11">
        <v>1</v>
      </c>
      <c r="J951" s="11"/>
      <c r="M951" s="327"/>
      <c r="N951" s="344">
        <v>105.03</v>
      </c>
      <c r="O951" s="327">
        <v>112.22</v>
      </c>
      <c r="P951" s="327">
        <v>125.68</v>
      </c>
      <c r="Q951" s="327">
        <v>333.03</v>
      </c>
      <c r="R951" s="327"/>
      <c r="S951" s="328"/>
      <c r="T951" s="328"/>
      <c r="U951" s="327"/>
      <c r="V951" s="327">
        <v>52.515000000000001</v>
      </c>
      <c r="W951" s="327">
        <v>56.11</v>
      </c>
      <c r="X951" s="327">
        <v>62.84</v>
      </c>
      <c r="Y951" s="327">
        <v>166.51499999999999</v>
      </c>
      <c r="Z951" s="327"/>
      <c r="AA951" s="4"/>
      <c r="AB951" s="11"/>
      <c r="AC951" s="11"/>
      <c r="AD951" s="70"/>
      <c r="AE951" s="24"/>
      <c r="AF951" s="24"/>
      <c r="AG951" s="24"/>
      <c r="AH951" s="24"/>
      <c r="AI951" s="24"/>
      <c r="AJ951" s="24"/>
      <c r="AK951" s="4"/>
      <c r="AL951" s="4"/>
      <c r="AM951" s="346"/>
      <c r="AN951" s="346"/>
      <c r="AO951" s="346"/>
      <c r="AP951" s="346"/>
      <c r="AQ951" s="346"/>
      <c r="AR951" s="346"/>
      <c r="AS951" s="328"/>
      <c r="AT951" s="328"/>
      <c r="AU951" s="346"/>
      <c r="AV951" s="346"/>
      <c r="AW951" s="346"/>
      <c r="AX951" s="346"/>
      <c r="AY951" s="346"/>
      <c r="AZ951" s="346"/>
      <c r="BA951" s="4"/>
    </row>
    <row r="952" spans="2:53">
      <c r="B952" s="11" t="s">
        <v>1324</v>
      </c>
      <c r="C952" s="11"/>
      <c r="D952" s="70" t="s">
        <v>330</v>
      </c>
      <c r="E952" s="11"/>
      <c r="F952" s="11">
        <v>1</v>
      </c>
      <c r="G952" s="11"/>
      <c r="H952" s="11"/>
      <c r="I952" s="11"/>
      <c r="J952" s="11"/>
      <c r="M952" s="327"/>
      <c r="N952" s="344">
        <v>14.26</v>
      </c>
      <c r="O952" s="327">
        <v>0</v>
      </c>
      <c r="P952" s="327">
        <v>0</v>
      </c>
      <c r="Q952" s="327">
        <v>0</v>
      </c>
      <c r="R952" s="327"/>
      <c r="S952" s="328"/>
      <c r="T952" s="328"/>
      <c r="U952" s="327"/>
      <c r="V952" s="327">
        <v>14.26</v>
      </c>
      <c r="W952" s="327">
        <v>0</v>
      </c>
      <c r="X952" s="327">
        <v>0</v>
      </c>
      <c r="Y952" s="327">
        <v>0</v>
      </c>
      <c r="Z952" s="327"/>
      <c r="AA952" s="4"/>
      <c r="AB952" s="11"/>
      <c r="AC952" s="11"/>
      <c r="AD952" s="70"/>
      <c r="AE952" s="24"/>
      <c r="AF952" s="24"/>
      <c r="AG952" s="24"/>
      <c r="AH952" s="24"/>
      <c r="AI952" s="24"/>
      <c r="AJ952" s="24"/>
      <c r="AK952" s="4"/>
      <c r="AL952" s="4"/>
      <c r="AM952" s="346"/>
      <c r="AN952" s="346"/>
      <c r="AO952" s="346"/>
      <c r="AP952" s="346"/>
      <c r="AQ952" s="346"/>
      <c r="AR952" s="346"/>
      <c r="AS952" s="328"/>
      <c r="AT952" s="328"/>
      <c r="AU952" s="346"/>
      <c r="AV952" s="346"/>
      <c r="AW952" s="346"/>
      <c r="AX952" s="346"/>
      <c r="AY952" s="346"/>
      <c r="AZ952" s="346"/>
      <c r="BA952" s="4"/>
    </row>
    <row r="953" spans="2:53">
      <c r="B953" s="11" t="s">
        <v>387</v>
      </c>
      <c r="C953" s="11"/>
      <c r="D953" s="70" t="s">
        <v>350</v>
      </c>
      <c r="E953" s="11">
        <v>1</v>
      </c>
      <c r="F953" s="11"/>
      <c r="G953" s="11"/>
      <c r="H953" s="11"/>
      <c r="I953" s="11"/>
      <c r="J953" s="11"/>
      <c r="M953" s="327">
        <v>63.52</v>
      </c>
      <c r="N953" s="344">
        <v>0</v>
      </c>
      <c r="O953" s="327">
        <v>0</v>
      </c>
      <c r="P953" s="327">
        <v>0</v>
      </c>
      <c r="Q953" s="327">
        <v>0</v>
      </c>
      <c r="R953" s="327"/>
      <c r="S953" s="328"/>
      <c r="T953" s="328"/>
      <c r="U953" s="327">
        <v>63.52</v>
      </c>
      <c r="V953" s="327">
        <v>0</v>
      </c>
      <c r="W953" s="327">
        <v>0</v>
      </c>
      <c r="X953" s="327">
        <v>0</v>
      </c>
      <c r="Y953" s="327">
        <v>0</v>
      </c>
      <c r="Z953" s="327"/>
      <c r="AA953" s="4"/>
      <c r="AB953" s="11"/>
      <c r="AC953" s="11"/>
      <c r="AD953" s="70"/>
      <c r="AE953" s="24"/>
      <c r="AF953" s="24"/>
      <c r="AG953" s="24"/>
      <c r="AH953" s="24"/>
      <c r="AI953" s="24"/>
      <c r="AJ953" s="24"/>
      <c r="AK953" s="4"/>
      <c r="AL953" s="4"/>
      <c r="AM953" s="346"/>
      <c r="AN953" s="346"/>
      <c r="AO953" s="346"/>
      <c r="AP953" s="346"/>
      <c r="AQ953" s="346"/>
      <c r="AR953" s="346"/>
      <c r="AS953" s="328"/>
      <c r="AT953" s="328"/>
      <c r="AU953" s="346"/>
      <c r="AV953" s="346"/>
      <c r="AW953" s="346"/>
      <c r="AX953" s="346"/>
      <c r="AY953" s="346"/>
      <c r="AZ953" s="346"/>
      <c r="BA953" s="4"/>
    </row>
    <row r="954" spans="2:53">
      <c r="B954" s="11" t="s">
        <v>387</v>
      </c>
      <c r="C954" s="11"/>
      <c r="D954" s="70" t="s">
        <v>386</v>
      </c>
      <c r="E954" s="11">
        <v>165</v>
      </c>
      <c r="F954" s="11">
        <v>80</v>
      </c>
      <c r="G954" s="11">
        <v>56</v>
      </c>
      <c r="H954" s="11">
        <v>45</v>
      </c>
      <c r="I954" s="11">
        <v>47</v>
      </c>
      <c r="J954" s="11"/>
      <c r="M954" s="327">
        <v>23089.46</v>
      </c>
      <c r="N954" s="344">
        <v>9970.24</v>
      </c>
      <c r="O954" s="327">
        <v>5450.99</v>
      </c>
      <c r="P954" s="327">
        <v>5216.3599999999997</v>
      </c>
      <c r="Q954" s="327">
        <v>16423.95</v>
      </c>
      <c r="R954" s="327"/>
      <c r="S954" s="328"/>
      <c r="T954" s="328"/>
      <c r="U954" s="327">
        <v>123.473048128342</v>
      </c>
      <c r="V954" s="327">
        <v>54.482185792349703</v>
      </c>
      <c r="W954" s="327">
        <v>30.115966850828698</v>
      </c>
      <c r="X954" s="327">
        <v>29.470960451977401</v>
      </c>
      <c r="Y954" s="327">
        <v>91.244166666666601</v>
      </c>
      <c r="Z954" s="327"/>
      <c r="AA954" s="4"/>
      <c r="AB954" s="11"/>
      <c r="AC954" s="11"/>
      <c r="AD954" s="70"/>
      <c r="AE954" s="24"/>
      <c r="AF954" s="24"/>
      <c r="AG954" s="24"/>
      <c r="AH954" s="24"/>
      <c r="AI954" s="24"/>
      <c r="AJ954" s="24"/>
      <c r="AK954" s="4"/>
      <c r="AL954" s="4"/>
      <c r="AM954" s="346"/>
      <c r="AN954" s="346"/>
      <c r="AO954" s="346"/>
      <c r="AP954" s="346"/>
      <c r="AQ954" s="346"/>
      <c r="AR954" s="346"/>
      <c r="AS954" s="328"/>
      <c r="AT954" s="328"/>
      <c r="AU954" s="346"/>
      <c r="AV954" s="346"/>
      <c r="AW954" s="346"/>
      <c r="AX954" s="346"/>
      <c r="AY954" s="346"/>
      <c r="AZ954" s="346"/>
      <c r="BA954" s="4"/>
    </row>
    <row r="955" spans="2:53">
      <c r="B955" s="11" t="s">
        <v>541</v>
      </c>
      <c r="C955" s="11"/>
      <c r="D955" s="70" t="s">
        <v>284</v>
      </c>
      <c r="E955" s="11">
        <v>911</v>
      </c>
      <c r="F955" s="11">
        <v>641</v>
      </c>
      <c r="G955" s="11">
        <v>395</v>
      </c>
      <c r="H955" s="11">
        <v>366</v>
      </c>
      <c r="I955" s="11">
        <v>418</v>
      </c>
      <c r="J955" s="11"/>
      <c r="M955" s="327">
        <v>126782.09</v>
      </c>
      <c r="N955" s="344">
        <v>82365.279999999897</v>
      </c>
      <c r="O955" s="327">
        <v>44083.98</v>
      </c>
      <c r="P955" s="327">
        <v>48160.58</v>
      </c>
      <c r="Q955" s="327">
        <v>121562.7</v>
      </c>
      <c r="R955" s="327"/>
      <c r="S955" s="328"/>
      <c r="T955" s="328"/>
      <c r="U955" s="327">
        <v>121.555215723873</v>
      </c>
      <c r="V955" s="327">
        <v>71.435628794449201</v>
      </c>
      <c r="W955" s="327">
        <v>38.367258485639702</v>
      </c>
      <c r="X955" s="327">
        <v>42.394876760563399</v>
      </c>
      <c r="Y955" s="327">
        <v>101.471368948247</v>
      </c>
      <c r="Z955" s="327"/>
      <c r="AA955" s="4"/>
      <c r="AB955" s="11"/>
      <c r="AC955" s="11"/>
      <c r="AD955" s="70"/>
      <c r="AE955" s="24"/>
      <c r="AF955" s="24"/>
      <c r="AG955" s="24"/>
      <c r="AH955" s="24"/>
      <c r="AI955" s="24"/>
      <c r="AJ955" s="24"/>
      <c r="AK955" s="4"/>
      <c r="AL955" s="4"/>
      <c r="AM955" s="346"/>
      <c r="AN955" s="346"/>
      <c r="AO955" s="346"/>
      <c r="AP955" s="346"/>
      <c r="AQ955" s="346"/>
      <c r="AR955" s="346"/>
      <c r="AS955" s="328"/>
      <c r="AT955" s="328"/>
      <c r="AU955" s="346"/>
      <c r="AV955" s="346"/>
      <c r="AW955" s="346"/>
      <c r="AX955" s="346"/>
      <c r="AY955" s="346"/>
      <c r="AZ955" s="346"/>
      <c r="BA955" s="4"/>
    </row>
    <row r="956" spans="2:53">
      <c r="B956" s="11" t="s">
        <v>325</v>
      </c>
      <c r="C956" s="11"/>
      <c r="D956" s="70" t="s">
        <v>326</v>
      </c>
      <c r="E956" s="11">
        <v>23</v>
      </c>
      <c r="F956" s="11">
        <v>12</v>
      </c>
      <c r="G956" s="11">
        <v>10</v>
      </c>
      <c r="H956" s="11">
        <v>9</v>
      </c>
      <c r="I956" s="11">
        <v>6</v>
      </c>
      <c r="J956" s="11"/>
      <c r="M956" s="327">
        <v>3187.6</v>
      </c>
      <c r="N956" s="344">
        <v>924.94</v>
      </c>
      <c r="O956" s="327">
        <v>806.18</v>
      </c>
      <c r="P956" s="327">
        <v>596.34</v>
      </c>
      <c r="Q956" s="327">
        <v>941.91</v>
      </c>
      <c r="R956" s="327"/>
      <c r="S956" s="328"/>
      <c r="T956" s="328"/>
      <c r="U956" s="327">
        <v>132.816666666667</v>
      </c>
      <c r="V956" s="327">
        <v>38.539166666666702</v>
      </c>
      <c r="W956" s="327">
        <v>33.5908333333333</v>
      </c>
      <c r="X956" s="327">
        <v>25.9278260869565</v>
      </c>
      <c r="Y956" s="327">
        <v>42.814090909090901</v>
      </c>
      <c r="Z956" s="327"/>
      <c r="AA956" s="4"/>
      <c r="AB956" s="11"/>
      <c r="AC956" s="11"/>
      <c r="AD956" s="70"/>
      <c r="AE956" s="24"/>
      <c r="AF956" s="24"/>
      <c r="AG956" s="24"/>
      <c r="AH956" s="24"/>
      <c r="AI956" s="24"/>
      <c r="AJ956" s="24"/>
      <c r="AK956" s="4"/>
      <c r="AL956" s="4"/>
      <c r="AM956" s="346"/>
      <c r="AN956" s="346"/>
      <c r="AO956" s="346"/>
      <c r="AP956" s="346"/>
      <c r="AQ956" s="346"/>
      <c r="AR956" s="346"/>
      <c r="AS956" s="328"/>
      <c r="AT956" s="328"/>
      <c r="AU956" s="346"/>
      <c r="AV956" s="346"/>
      <c r="AW956" s="346"/>
      <c r="AX956" s="346"/>
      <c r="AY956" s="346"/>
      <c r="AZ956" s="346"/>
      <c r="BA956" s="4"/>
    </row>
    <row r="957" spans="2:53">
      <c r="B957" s="11" t="s">
        <v>629</v>
      </c>
      <c r="C957" s="11"/>
      <c r="D957" s="70" t="s">
        <v>630</v>
      </c>
      <c r="E957" s="11">
        <v>4</v>
      </c>
      <c r="F957" s="11">
        <v>23</v>
      </c>
      <c r="G957" s="11">
        <v>18</v>
      </c>
      <c r="H957" s="11">
        <v>16</v>
      </c>
      <c r="I957" s="11">
        <v>11</v>
      </c>
      <c r="J957" s="11"/>
      <c r="M957" s="327">
        <v>630.23</v>
      </c>
      <c r="N957" s="344">
        <v>3441.5</v>
      </c>
      <c r="O957" s="327">
        <v>2261.5</v>
      </c>
      <c r="P957" s="327">
        <v>3919.62</v>
      </c>
      <c r="Q957" s="327">
        <v>2335.64</v>
      </c>
      <c r="R957" s="327"/>
      <c r="S957" s="328"/>
      <c r="T957" s="328"/>
      <c r="U957" s="327">
        <v>126.04600000000001</v>
      </c>
      <c r="V957" s="327">
        <v>132.36538461538501</v>
      </c>
      <c r="W957" s="327">
        <v>77.982758620689694</v>
      </c>
      <c r="X957" s="327">
        <v>135.15931034482799</v>
      </c>
      <c r="Y957" s="327">
        <v>86.505185185185198</v>
      </c>
      <c r="Z957" s="327"/>
      <c r="AA957" s="4"/>
      <c r="AB957" s="11"/>
      <c r="AC957" s="11"/>
      <c r="AD957" s="70"/>
      <c r="AE957" s="24"/>
      <c r="AF957" s="24"/>
      <c r="AG957" s="24"/>
      <c r="AH957" s="24"/>
      <c r="AI957" s="24"/>
      <c r="AJ957" s="24"/>
      <c r="AK957" s="4"/>
      <c r="AL957" s="4"/>
      <c r="AM957" s="346"/>
      <c r="AN957" s="346"/>
      <c r="AO957" s="346"/>
      <c r="AP957" s="346"/>
      <c r="AQ957" s="346"/>
      <c r="AR957" s="346"/>
      <c r="AS957" s="328"/>
      <c r="AT957" s="328"/>
      <c r="AU957" s="346"/>
      <c r="AV957" s="346"/>
      <c r="AW957" s="346"/>
      <c r="AX957" s="346"/>
      <c r="AY957" s="346"/>
      <c r="AZ957" s="346"/>
      <c r="BA957" s="4"/>
    </row>
    <row r="958" spans="2:53">
      <c r="B958" s="11" t="s">
        <v>201</v>
      </c>
      <c r="C958" s="11"/>
      <c r="D958" s="70" t="s">
        <v>199</v>
      </c>
      <c r="E958" s="11">
        <v>101</v>
      </c>
      <c r="F958" s="11">
        <v>53</v>
      </c>
      <c r="G958" s="11">
        <v>40</v>
      </c>
      <c r="H958" s="11">
        <v>25</v>
      </c>
      <c r="I958" s="11">
        <v>24</v>
      </c>
      <c r="J958" s="11"/>
      <c r="M958" s="327">
        <v>7388.95</v>
      </c>
      <c r="N958" s="344">
        <v>2956.12</v>
      </c>
      <c r="O958" s="327">
        <v>1893.41</v>
      </c>
      <c r="P958" s="327">
        <v>1379.62</v>
      </c>
      <c r="Q958" s="327">
        <v>9424.48</v>
      </c>
      <c r="R958" s="327"/>
      <c r="S958" s="328"/>
      <c r="T958" s="328"/>
      <c r="U958" s="327">
        <v>69.055607476635501</v>
      </c>
      <c r="V958" s="327">
        <v>30.475463917525801</v>
      </c>
      <c r="W958" s="327">
        <v>19.723020833333301</v>
      </c>
      <c r="X958" s="327">
        <v>15.3291111111111</v>
      </c>
      <c r="Y958" s="327">
        <v>103.56571428571399</v>
      </c>
      <c r="Z958" s="327"/>
      <c r="AA958" s="4"/>
      <c r="AB958" s="11"/>
      <c r="AC958" s="11"/>
      <c r="AD958" s="70"/>
      <c r="AE958" s="24"/>
      <c r="AF958" s="24"/>
      <c r="AG958" s="24"/>
      <c r="AH958" s="24"/>
      <c r="AI958" s="24"/>
      <c r="AJ958" s="24"/>
      <c r="AK958" s="4"/>
      <c r="AL958" s="4"/>
      <c r="AM958" s="346"/>
      <c r="AN958" s="346"/>
      <c r="AO958" s="346"/>
      <c r="AP958" s="346"/>
      <c r="AQ958" s="346"/>
      <c r="AR958" s="346"/>
      <c r="AS958" s="328"/>
      <c r="AT958" s="328"/>
      <c r="AU958" s="346"/>
      <c r="AV958" s="346"/>
      <c r="AW958" s="346"/>
      <c r="AX958" s="346"/>
      <c r="AY958" s="346"/>
      <c r="AZ958" s="346"/>
      <c r="BA958" s="4"/>
    </row>
    <row r="959" spans="2:53">
      <c r="B959" s="11" t="s">
        <v>289</v>
      </c>
      <c r="C959" s="11"/>
      <c r="D959" s="70" t="s">
        <v>287</v>
      </c>
      <c r="E959" s="11">
        <v>3027</v>
      </c>
      <c r="F959" s="11">
        <v>1924</v>
      </c>
      <c r="G959" s="11">
        <v>1262</v>
      </c>
      <c r="H959" s="11">
        <v>1172</v>
      </c>
      <c r="I959" s="11">
        <v>1679</v>
      </c>
      <c r="J959" s="11"/>
      <c r="M959" s="327">
        <v>416349.08</v>
      </c>
      <c r="N959" s="344">
        <v>240409.65</v>
      </c>
      <c r="O959" s="327">
        <v>143604.06</v>
      </c>
      <c r="P959" s="327">
        <v>137532.72</v>
      </c>
      <c r="Q959" s="327">
        <v>585800.18000000098</v>
      </c>
      <c r="R959" s="327"/>
      <c r="S959" s="328"/>
      <c r="T959" s="328"/>
      <c r="U959" s="327">
        <v>121.10211751017999</v>
      </c>
      <c r="V959" s="327">
        <v>69.5026452732004</v>
      </c>
      <c r="W959" s="327">
        <v>41.9649503214494</v>
      </c>
      <c r="X959" s="327">
        <v>39.8183902721482</v>
      </c>
      <c r="Y959" s="327">
        <v>145.32378566112601</v>
      </c>
      <c r="Z959" s="327"/>
      <c r="AA959" s="4"/>
      <c r="AB959" s="11"/>
      <c r="AC959" s="11"/>
      <c r="AD959" s="70"/>
      <c r="AE959" s="24"/>
      <c r="AF959" s="24"/>
      <c r="AG959" s="24"/>
      <c r="AH959" s="24"/>
      <c r="AI959" s="24"/>
      <c r="AJ959" s="24"/>
      <c r="AK959" s="4"/>
      <c r="AL959" s="4"/>
      <c r="AM959" s="346"/>
      <c r="AN959" s="346"/>
      <c r="AO959" s="346"/>
      <c r="AP959" s="346"/>
      <c r="AQ959" s="346"/>
      <c r="AR959" s="346"/>
      <c r="AS959" s="328"/>
      <c r="AT959" s="328"/>
      <c r="AU959" s="346"/>
      <c r="AV959" s="346"/>
      <c r="AW959" s="346"/>
      <c r="AX959" s="346"/>
      <c r="AY959" s="346"/>
      <c r="AZ959" s="346"/>
      <c r="BA959" s="4"/>
    </row>
    <row r="960" spans="2:53">
      <c r="B960" s="11" t="s">
        <v>348</v>
      </c>
      <c r="C960" s="11"/>
      <c r="D960" s="70" t="s">
        <v>330</v>
      </c>
      <c r="E960" s="11"/>
      <c r="F960" s="11"/>
      <c r="G960" s="11"/>
      <c r="H960" s="11"/>
      <c r="I960" s="11">
        <v>1</v>
      </c>
      <c r="J960" s="11"/>
      <c r="M960" s="327">
        <v>0</v>
      </c>
      <c r="N960" s="344">
        <v>0</v>
      </c>
      <c r="O960" s="327">
        <v>0</v>
      </c>
      <c r="P960" s="327">
        <v>0</v>
      </c>
      <c r="Q960" s="327">
        <v>106.66</v>
      </c>
      <c r="R960" s="327"/>
      <c r="S960" s="328"/>
      <c r="T960" s="328"/>
      <c r="U960" s="327">
        <v>0</v>
      </c>
      <c r="V960" s="327">
        <v>0</v>
      </c>
      <c r="W960" s="327">
        <v>0</v>
      </c>
      <c r="X960" s="327">
        <v>0</v>
      </c>
      <c r="Y960" s="327">
        <v>106.66</v>
      </c>
      <c r="Z960" s="327"/>
      <c r="AA960" s="4"/>
      <c r="AB960" s="11"/>
      <c r="AC960" s="11"/>
      <c r="AD960" s="70"/>
      <c r="AE960" s="24"/>
      <c r="AF960" s="24"/>
      <c r="AG960" s="24"/>
      <c r="AH960" s="24"/>
      <c r="AI960" s="24"/>
      <c r="AJ960" s="24"/>
      <c r="AK960" s="4"/>
      <c r="AL960" s="4"/>
      <c r="AM960" s="346"/>
      <c r="AN960" s="346"/>
      <c r="AO960" s="346"/>
      <c r="AP960" s="346"/>
      <c r="AQ960" s="346"/>
      <c r="AR960" s="346"/>
      <c r="AS960" s="328"/>
      <c r="AT960" s="328"/>
      <c r="AU960" s="346"/>
      <c r="AV960" s="346"/>
      <c r="AW960" s="346"/>
      <c r="AX960" s="346"/>
      <c r="AY960" s="346"/>
      <c r="AZ960" s="346"/>
      <c r="BA960" s="4"/>
    </row>
    <row r="961" spans="2:53">
      <c r="B961" s="11" t="s">
        <v>348</v>
      </c>
      <c r="C961" s="11"/>
      <c r="D961" s="70" t="s">
        <v>345</v>
      </c>
      <c r="E961" s="11">
        <v>301</v>
      </c>
      <c r="F961" s="11">
        <v>178</v>
      </c>
      <c r="G961" s="11">
        <v>120</v>
      </c>
      <c r="H961" s="11">
        <v>96</v>
      </c>
      <c r="I961" s="11">
        <v>106</v>
      </c>
      <c r="J961" s="11"/>
      <c r="M961" s="327">
        <v>35004.870000000003</v>
      </c>
      <c r="N961" s="344">
        <v>16344.25</v>
      </c>
      <c r="O961" s="327">
        <v>11629.54</v>
      </c>
      <c r="P961" s="327">
        <v>11331.65</v>
      </c>
      <c r="Q961" s="327">
        <v>40859.599999999999</v>
      </c>
      <c r="R961" s="327"/>
      <c r="S961" s="328"/>
      <c r="T961" s="328"/>
      <c r="U961" s="327">
        <v>102.9555</v>
      </c>
      <c r="V961" s="327">
        <v>46.170197740112997</v>
      </c>
      <c r="W961" s="327">
        <v>32.214792243767299</v>
      </c>
      <c r="X961" s="327">
        <v>32.940843023255802</v>
      </c>
      <c r="Y961" s="327">
        <v>113.184487534626</v>
      </c>
      <c r="Z961" s="327"/>
      <c r="AA961" s="4"/>
      <c r="AB961" s="11"/>
      <c r="AC961" s="11"/>
      <c r="AD961" s="70"/>
      <c r="AE961" s="24"/>
      <c r="AF961" s="24"/>
      <c r="AG961" s="24"/>
      <c r="AH961" s="24"/>
      <c r="AI961" s="24"/>
      <c r="AJ961" s="24"/>
      <c r="AK961" s="4"/>
      <c r="AL961" s="4"/>
      <c r="AM961" s="346"/>
      <c r="AN961" s="346"/>
      <c r="AO961" s="346"/>
      <c r="AP961" s="346"/>
      <c r="AQ961" s="346"/>
      <c r="AR961" s="346"/>
      <c r="AS961" s="328"/>
      <c r="AT961" s="328"/>
      <c r="AU961" s="346"/>
      <c r="AV961" s="346"/>
      <c r="AW961" s="346"/>
      <c r="AX961" s="346"/>
      <c r="AY961" s="346"/>
      <c r="AZ961" s="346"/>
      <c r="BA961" s="4"/>
    </row>
    <row r="962" spans="2:53">
      <c r="B962" s="11" t="s">
        <v>348</v>
      </c>
      <c r="C962" s="11"/>
      <c r="D962" s="70" t="s">
        <v>362</v>
      </c>
      <c r="E962" s="11">
        <v>1</v>
      </c>
      <c r="F962" s="11">
        <v>1</v>
      </c>
      <c r="G962" s="11">
        <v>1</v>
      </c>
      <c r="H962" s="11"/>
      <c r="I962" s="11">
        <v>1</v>
      </c>
      <c r="J962" s="11"/>
      <c r="M962" s="327">
        <v>177.21</v>
      </c>
      <c r="N962" s="344">
        <v>135.32</v>
      </c>
      <c r="O962" s="327">
        <v>139.62</v>
      </c>
      <c r="P962" s="327"/>
      <c r="Q962" s="327">
        <v>442.51</v>
      </c>
      <c r="R962" s="327"/>
      <c r="S962" s="328"/>
      <c r="T962" s="328"/>
      <c r="U962" s="327">
        <v>177.21</v>
      </c>
      <c r="V962" s="327">
        <v>135.32</v>
      </c>
      <c r="W962" s="327">
        <v>139.62</v>
      </c>
      <c r="X962" s="327"/>
      <c r="Y962" s="327">
        <v>442.51</v>
      </c>
      <c r="Z962" s="327"/>
      <c r="AA962" s="4"/>
      <c r="AB962" s="11"/>
      <c r="AC962" s="11"/>
      <c r="AD962" s="70"/>
      <c r="AE962" s="24"/>
      <c r="AF962" s="24"/>
      <c r="AG962" s="24"/>
      <c r="AH962" s="24"/>
      <c r="AI962" s="24"/>
      <c r="AJ962" s="24"/>
      <c r="AK962" s="4"/>
      <c r="AL962" s="4"/>
      <c r="AM962" s="346"/>
      <c r="AN962" s="346"/>
      <c r="AO962" s="346"/>
      <c r="AP962" s="346"/>
      <c r="AQ962" s="346"/>
      <c r="AR962" s="346"/>
      <c r="AS962" s="328"/>
      <c r="AT962" s="328"/>
      <c r="AU962" s="346"/>
      <c r="AV962" s="346"/>
      <c r="AW962" s="346"/>
      <c r="AX962" s="346"/>
      <c r="AY962" s="346"/>
      <c r="AZ962" s="346"/>
      <c r="BA962" s="4"/>
    </row>
    <row r="963" spans="2:53">
      <c r="B963" s="11" t="s">
        <v>583</v>
      </c>
      <c r="C963" s="11"/>
      <c r="D963" s="70" t="s">
        <v>291</v>
      </c>
      <c r="E963" s="11">
        <v>44</v>
      </c>
      <c r="F963" s="11">
        <v>25</v>
      </c>
      <c r="G963" s="11">
        <v>24</v>
      </c>
      <c r="H963" s="11">
        <v>19</v>
      </c>
      <c r="I963" s="11">
        <v>18</v>
      </c>
      <c r="J963" s="11"/>
      <c r="M963" s="327">
        <v>5692.86</v>
      </c>
      <c r="N963" s="344">
        <v>2828.52</v>
      </c>
      <c r="O963" s="327">
        <v>1351.48</v>
      </c>
      <c r="P963" s="327">
        <v>1430.89</v>
      </c>
      <c r="Q963" s="327">
        <v>4903.33</v>
      </c>
      <c r="R963" s="327"/>
      <c r="S963" s="328"/>
      <c r="T963" s="328"/>
      <c r="U963" s="327">
        <v>121.124680851064</v>
      </c>
      <c r="V963" s="327">
        <v>64.284545454545494</v>
      </c>
      <c r="W963" s="327">
        <v>24.1335714285714</v>
      </c>
      <c r="X963" s="327">
        <v>26.497962962963001</v>
      </c>
      <c r="Y963" s="327">
        <v>89.151454545454499</v>
      </c>
      <c r="Z963" s="327"/>
      <c r="AA963" s="4"/>
      <c r="AB963" s="11"/>
      <c r="AC963" s="11"/>
      <c r="AD963" s="70"/>
      <c r="AE963" s="24"/>
      <c r="AF963" s="24"/>
      <c r="AG963" s="24"/>
      <c r="AH963" s="24"/>
      <c r="AI963" s="24"/>
      <c r="AJ963" s="24"/>
      <c r="AK963" s="4"/>
      <c r="AL963" s="4"/>
      <c r="AM963" s="346"/>
      <c r="AN963" s="346"/>
      <c r="AO963" s="346"/>
      <c r="AP963" s="346"/>
      <c r="AQ963" s="346"/>
      <c r="AR963" s="346"/>
      <c r="AS963" s="328"/>
      <c r="AT963" s="328"/>
      <c r="AU963" s="346"/>
      <c r="AV963" s="346"/>
      <c r="AW963" s="346"/>
      <c r="AX963" s="346"/>
      <c r="AY963" s="346"/>
      <c r="AZ963" s="346"/>
      <c r="BA963" s="4"/>
    </row>
    <row r="964" spans="2:53">
      <c r="B964" s="11" t="s">
        <v>411</v>
      </c>
      <c r="C964" s="11"/>
      <c r="D964" s="70" t="s">
        <v>410</v>
      </c>
      <c r="E964" s="11">
        <v>664</v>
      </c>
      <c r="F964" s="11">
        <v>460</v>
      </c>
      <c r="G964" s="11">
        <v>351</v>
      </c>
      <c r="H964" s="11">
        <v>280</v>
      </c>
      <c r="I964" s="11">
        <v>256</v>
      </c>
      <c r="J964" s="11"/>
      <c r="M964" s="327">
        <v>63279.69</v>
      </c>
      <c r="N964" s="344">
        <v>34481.730000000003</v>
      </c>
      <c r="O964" s="327">
        <v>27614.14</v>
      </c>
      <c r="P964" s="327">
        <v>28106.01</v>
      </c>
      <c r="Q964" s="327">
        <v>56453.49</v>
      </c>
      <c r="R964" s="327"/>
      <c r="S964" s="328"/>
      <c r="T964" s="328"/>
      <c r="U964" s="327">
        <v>85.0533467741935</v>
      </c>
      <c r="V964" s="327">
        <v>47.495495867768597</v>
      </c>
      <c r="W964" s="327">
        <v>37.931510989011002</v>
      </c>
      <c r="X964" s="327">
        <v>39.4747331460674</v>
      </c>
      <c r="Y964" s="327">
        <v>75.071130319148907</v>
      </c>
      <c r="Z964" s="327"/>
      <c r="AA964" s="4"/>
      <c r="AB964" s="11"/>
      <c r="AC964" s="11"/>
      <c r="AD964" s="70"/>
      <c r="AE964" s="24"/>
      <c r="AF964" s="24"/>
      <c r="AG964" s="24"/>
      <c r="AH964" s="24"/>
      <c r="AI964" s="24"/>
      <c r="AJ964" s="24"/>
      <c r="AK964" s="4"/>
      <c r="AL964" s="4"/>
      <c r="AM964" s="346"/>
      <c r="AN964" s="346"/>
      <c r="AO964" s="346"/>
      <c r="AP964" s="346"/>
      <c r="AQ964" s="346"/>
      <c r="AR964" s="346"/>
      <c r="AS964" s="328"/>
      <c r="AT964" s="328"/>
      <c r="AU964" s="346"/>
      <c r="AV964" s="346"/>
      <c r="AW964" s="346"/>
      <c r="AX964" s="346"/>
      <c r="AY964" s="346"/>
      <c r="AZ964" s="346"/>
      <c r="BA964" s="4"/>
    </row>
    <row r="965" spans="2:53">
      <c r="B965" s="11" t="s">
        <v>412</v>
      </c>
      <c r="C965" s="11"/>
      <c r="D965" s="70" t="s">
        <v>413</v>
      </c>
      <c r="E965" s="11">
        <v>64</v>
      </c>
      <c r="F965" s="11">
        <v>34</v>
      </c>
      <c r="G965" s="11">
        <v>10</v>
      </c>
      <c r="H965" s="11">
        <v>16</v>
      </c>
      <c r="I965" s="11">
        <v>26</v>
      </c>
      <c r="J965" s="11"/>
      <c r="M965" s="327">
        <v>13649.78</v>
      </c>
      <c r="N965" s="344">
        <v>6607.31</v>
      </c>
      <c r="O965" s="327">
        <v>990.83</v>
      </c>
      <c r="P965" s="327">
        <v>2882.54</v>
      </c>
      <c r="Q965" s="327">
        <v>12843.41</v>
      </c>
      <c r="R965" s="327"/>
      <c r="S965" s="328"/>
      <c r="T965" s="328"/>
      <c r="U965" s="327">
        <v>174.99717948717901</v>
      </c>
      <c r="V965" s="327">
        <v>88.097466666666705</v>
      </c>
      <c r="W965" s="327">
        <v>13.037236842105299</v>
      </c>
      <c r="X965" s="327">
        <v>38.9532432432432</v>
      </c>
      <c r="Y965" s="327">
        <v>164.65910256410299</v>
      </c>
      <c r="Z965" s="327"/>
      <c r="AA965" s="4"/>
      <c r="AB965" s="11"/>
      <c r="AC965" s="11"/>
      <c r="AD965" s="70"/>
      <c r="AE965" s="24"/>
      <c r="AF965" s="24"/>
      <c r="AG965" s="24"/>
      <c r="AH965" s="24"/>
      <c r="AI965" s="24"/>
      <c r="AJ965" s="24"/>
      <c r="AK965" s="4"/>
      <c r="AL965" s="4"/>
      <c r="AM965" s="346"/>
      <c r="AN965" s="346"/>
      <c r="AO965" s="346"/>
      <c r="AP965" s="346"/>
      <c r="AQ965" s="346"/>
      <c r="AR965" s="346"/>
      <c r="AS965" s="328"/>
      <c r="AT965" s="328"/>
      <c r="AU965" s="346"/>
      <c r="AV965" s="346"/>
      <c r="AW965" s="346"/>
      <c r="AX965" s="346"/>
      <c r="AY965" s="346"/>
      <c r="AZ965" s="346"/>
      <c r="BA965" s="4"/>
    </row>
    <row r="966" spans="2:53">
      <c r="B966" s="11" t="s">
        <v>659</v>
      </c>
      <c r="C966" s="11"/>
      <c r="D966" s="70" t="s">
        <v>362</v>
      </c>
      <c r="E966" s="11">
        <v>4</v>
      </c>
      <c r="F966" s="11">
        <v>1</v>
      </c>
      <c r="G966" s="11">
        <v>2</v>
      </c>
      <c r="H966" s="11">
        <v>1</v>
      </c>
      <c r="I966" s="11"/>
      <c r="J966" s="11"/>
      <c r="M966" s="327">
        <v>216.12</v>
      </c>
      <c r="N966" s="344">
        <v>93.88</v>
      </c>
      <c r="O966" s="327">
        <v>165.64</v>
      </c>
      <c r="P966" s="327">
        <v>62.63</v>
      </c>
      <c r="Q966" s="327">
        <v>0</v>
      </c>
      <c r="R966" s="327"/>
      <c r="S966" s="328"/>
      <c r="T966" s="328"/>
      <c r="U966" s="327">
        <v>43.223999999999997</v>
      </c>
      <c r="V966" s="327">
        <v>23.47</v>
      </c>
      <c r="W966" s="327">
        <v>41.41</v>
      </c>
      <c r="X966" s="327">
        <v>15.657500000000001</v>
      </c>
      <c r="Y966" s="327">
        <v>0</v>
      </c>
      <c r="Z966" s="327"/>
      <c r="AA966" s="4"/>
      <c r="AB966" s="11"/>
      <c r="AC966" s="11"/>
      <c r="AD966" s="70"/>
      <c r="AE966" s="24"/>
      <c r="AF966" s="24"/>
      <c r="AG966" s="24"/>
      <c r="AH966" s="24"/>
      <c r="AI966" s="24"/>
      <c r="AJ966" s="24"/>
      <c r="AK966" s="4"/>
      <c r="AL966" s="4"/>
      <c r="AM966" s="346"/>
      <c r="AN966" s="346"/>
      <c r="AO966" s="346"/>
      <c r="AP966" s="346"/>
      <c r="AQ966" s="346"/>
      <c r="AR966" s="346"/>
      <c r="AS966" s="328"/>
      <c r="AT966" s="328"/>
      <c r="AU966" s="346"/>
      <c r="AV966" s="346"/>
      <c r="AW966" s="346"/>
      <c r="AX966" s="346"/>
      <c r="AY966" s="346"/>
      <c r="AZ966" s="346"/>
      <c r="BA966" s="4"/>
    </row>
    <row r="967" spans="2:53">
      <c r="B967" s="11" t="s">
        <v>414</v>
      </c>
      <c r="C967" s="11"/>
      <c r="D967" s="70" t="s">
        <v>415</v>
      </c>
      <c r="E967" s="11">
        <v>16</v>
      </c>
      <c r="F967" s="11">
        <v>26</v>
      </c>
      <c r="G967" s="11">
        <v>14</v>
      </c>
      <c r="H967" s="11">
        <v>17</v>
      </c>
      <c r="I967" s="11">
        <v>21</v>
      </c>
      <c r="J967" s="11"/>
      <c r="M967" s="327">
        <v>2097.06</v>
      </c>
      <c r="N967" s="344">
        <v>3905.11</v>
      </c>
      <c r="O967" s="327">
        <v>4682.29</v>
      </c>
      <c r="P967" s="327">
        <v>3354.5</v>
      </c>
      <c r="Q967" s="327">
        <v>17544.66</v>
      </c>
      <c r="R967" s="327"/>
      <c r="S967" s="328"/>
      <c r="T967" s="328"/>
      <c r="U967" s="327">
        <v>110.37157894736799</v>
      </c>
      <c r="V967" s="327">
        <v>111.57457142857101</v>
      </c>
      <c r="W967" s="327">
        <v>130.06361111111099</v>
      </c>
      <c r="X967" s="327">
        <v>93.1805555555555</v>
      </c>
      <c r="Y967" s="327">
        <v>438.61649999999997</v>
      </c>
      <c r="Z967" s="327"/>
      <c r="AA967" s="4"/>
      <c r="AB967" s="11"/>
      <c r="AC967" s="11"/>
      <c r="AD967" s="70"/>
      <c r="AE967" s="24"/>
      <c r="AF967" s="24"/>
      <c r="AG967" s="24"/>
      <c r="AH967" s="24"/>
      <c r="AI967" s="24"/>
      <c r="AJ967" s="24"/>
      <c r="AK967" s="4"/>
      <c r="AL967" s="4"/>
      <c r="AM967" s="346"/>
      <c r="AN967" s="346"/>
      <c r="AO967" s="346"/>
      <c r="AP967" s="346"/>
      <c r="AQ967" s="346"/>
      <c r="AR967" s="346"/>
      <c r="AS967" s="328"/>
      <c r="AT967" s="328"/>
      <c r="AU967" s="346"/>
      <c r="AV967" s="346"/>
      <c r="AW967" s="346"/>
      <c r="AX967" s="346"/>
      <c r="AY967" s="346"/>
      <c r="AZ967" s="346"/>
      <c r="BA967" s="4"/>
    </row>
    <row r="968" spans="2:53">
      <c r="B968" s="11" t="s">
        <v>588</v>
      </c>
      <c r="C968" s="11"/>
      <c r="D968" s="70" t="s">
        <v>302</v>
      </c>
      <c r="E968" s="11">
        <v>15</v>
      </c>
      <c r="F968" s="11">
        <v>10</v>
      </c>
      <c r="G968" s="11">
        <v>16</v>
      </c>
      <c r="H968" s="11">
        <v>7</v>
      </c>
      <c r="I968" s="11">
        <v>8</v>
      </c>
      <c r="J968" s="11"/>
      <c r="M968" s="327">
        <v>2244.5</v>
      </c>
      <c r="N968" s="344">
        <v>2216.86</v>
      </c>
      <c r="O968" s="327">
        <v>2513.85</v>
      </c>
      <c r="P968" s="327">
        <v>888.39</v>
      </c>
      <c r="Q968" s="327">
        <v>2133.16</v>
      </c>
      <c r="R968" s="327"/>
      <c r="S968" s="328"/>
      <c r="T968" s="328"/>
      <c r="U968" s="327">
        <v>124.694444444444</v>
      </c>
      <c r="V968" s="327">
        <v>82.105925925925902</v>
      </c>
      <c r="W968" s="327">
        <v>89.780357142857099</v>
      </c>
      <c r="X968" s="327">
        <v>31.728214285714301</v>
      </c>
      <c r="Y968" s="327">
        <v>71.105333333333306</v>
      </c>
      <c r="Z968" s="327"/>
      <c r="AA968" s="4"/>
      <c r="AB968" s="11"/>
      <c r="AC968" s="11"/>
      <c r="AD968" s="70"/>
      <c r="AE968" s="24"/>
      <c r="AF968" s="24"/>
      <c r="AG968" s="24"/>
      <c r="AH968" s="24"/>
      <c r="AI968" s="24"/>
      <c r="AJ968" s="24"/>
      <c r="AK968" s="4"/>
      <c r="AL968" s="4"/>
      <c r="AM968" s="346"/>
      <c r="AN968" s="346"/>
      <c r="AO968" s="346"/>
      <c r="AP968" s="346"/>
      <c r="AQ968" s="346"/>
      <c r="AR968" s="346"/>
      <c r="AS968" s="328"/>
      <c r="AT968" s="328"/>
      <c r="AU968" s="346"/>
      <c r="AV968" s="346"/>
      <c r="AW968" s="346"/>
      <c r="AX968" s="346"/>
      <c r="AY968" s="346"/>
      <c r="AZ968" s="346"/>
      <c r="BA968" s="4"/>
    </row>
    <row r="969" spans="2:53">
      <c r="B969" s="11" t="s">
        <v>589</v>
      </c>
      <c r="C969" s="11"/>
      <c r="D969" s="70" t="s">
        <v>315</v>
      </c>
      <c r="E969" s="11">
        <v>18</v>
      </c>
      <c r="F969" s="11">
        <v>6</v>
      </c>
      <c r="G969" s="11">
        <v>5</v>
      </c>
      <c r="H969" s="11">
        <v>3</v>
      </c>
      <c r="I969" s="11">
        <v>3</v>
      </c>
      <c r="J969" s="11"/>
      <c r="M969" s="327">
        <v>2413.1999999999998</v>
      </c>
      <c r="N969" s="344">
        <v>641.44000000000005</v>
      </c>
      <c r="O969" s="327">
        <v>399.06</v>
      </c>
      <c r="P969" s="327">
        <v>360.46</v>
      </c>
      <c r="Q969" s="327">
        <v>943.12</v>
      </c>
      <c r="R969" s="327"/>
      <c r="S969" s="328"/>
      <c r="T969" s="328"/>
      <c r="U969" s="327">
        <v>127.01052631578899</v>
      </c>
      <c r="V969" s="327">
        <v>33.76</v>
      </c>
      <c r="W969" s="327">
        <v>21.003157894736798</v>
      </c>
      <c r="X969" s="327">
        <v>20.025555555555599</v>
      </c>
      <c r="Y969" s="327">
        <v>52.395555555555603</v>
      </c>
      <c r="Z969" s="327"/>
      <c r="AA969" s="4"/>
      <c r="AB969" s="11"/>
      <c r="AC969" s="11"/>
      <c r="AD969" s="70"/>
      <c r="AE969" s="24"/>
      <c r="AF969" s="24"/>
      <c r="AG969" s="24"/>
      <c r="AH969" s="24"/>
      <c r="AI969" s="24"/>
      <c r="AJ969" s="24"/>
      <c r="AK969" s="4"/>
      <c r="AL969" s="4"/>
      <c r="AM969" s="346"/>
      <c r="AN969" s="346"/>
      <c r="AO969" s="346"/>
      <c r="AP969" s="346"/>
      <c r="AQ969" s="346"/>
      <c r="AR969" s="346"/>
      <c r="AS969" s="328"/>
      <c r="AT969" s="328"/>
      <c r="AU969" s="346"/>
      <c r="AV969" s="346"/>
      <c r="AW969" s="346"/>
      <c r="AX969" s="346"/>
      <c r="AY969" s="346"/>
      <c r="AZ969" s="346"/>
      <c r="BA969" s="4"/>
    </row>
    <row r="970" spans="2:53">
      <c r="B970" s="11" t="s">
        <v>611</v>
      </c>
      <c r="C970" s="11"/>
      <c r="D970" s="70" t="s">
        <v>432</v>
      </c>
      <c r="E970" s="11">
        <v>11</v>
      </c>
      <c r="F970" s="11">
        <v>5</v>
      </c>
      <c r="G970" s="11">
        <v>2</v>
      </c>
      <c r="H970" s="11">
        <v>2</v>
      </c>
      <c r="I970" s="11">
        <v>2</v>
      </c>
      <c r="J970" s="11"/>
      <c r="M970" s="327">
        <v>2864.44</v>
      </c>
      <c r="N970" s="344">
        <v>1076.25</v>
      </c>
      <c r="O970" s="327">
        <v>400.23</v>
      </c>
      <c r="P970" s="327">
        <v>123.02</v>
      </c>
      <c r="Q970" s="327">
        <v>811.52</v>
      </c>
      <c r="R970" s="327"/>
      <c r="S970" s="328"/>
      <c r="T970" s="328"/>
      <c r="U970" s="327">
        <v>238.70333333333301</v>
      </c>
      <c r="V970" s="327">
        <v>89.6875</v>
      </c>
      <c r="W970" s="327">
        <v>33.352499999999999</v>
      </c>
      <c r="X970" s="327">
        <v>10.251666666666701</v>
      </c>
      <c r="Y970" s="327">
        <v>67.626666666666694</v>
      </c>
      <c r="Z970" s="327"/>
      <c r="AA970" s="4"/>
      <c r="AB970" s="11"/>
      <c r="AC970" s="11"/>
      <c r="AD970" s="70"/>
      <c r="AE970" s="24"/>
      <c r="AF970" s="24"/>
      <c r="AG970" s="24"/>
      <c r="AH970" s="24"/>
      <c r="AI970" s="24"/>
      <c r="AJ970" s="24"/>
      <c r="AK970" s="4"/>
      <c r="AL970" s="4"/>
      <c r="AM970" s="346"/>
      <c r="AN970" s="346"/>
      <c r="AO970" s="346"/>
      <c r="AP970" s="346"/>
      <c r="AQ970" s="346"/>
      <c r="AR970" s="346"/>
      <c r="AS970" s="328"/>
      <c r="AT970" s="328"/>
      <c r="AU970" s="346"/>
      <c r="AV970" s="346"/>
      <c r="AW970" s="346"/>
      <c r="AX970" s="346"/>
      <c r="AY970" s="346"/>
      <c r="AZ970" s="346"/>
      <c r="BA970" s="4"/>
    </row>
    <row r="971" spans="2:53">
      <c r="B971" s="11" t="s">
        <v>399</v>
      </c>
      <c r="C971" s="11"/>
      <c r="D971" s="70" t="s">
        <v>395</v>
      </c>
      <c r="E971" s="11">
        <v>83</v>
      </c>
      <c r="F971" s="11">
        <v>48</v>
      </c>
      <c r="G971" s="11">
        <v>35</v>
      </c>
      <c r="H971" s="11">
        <v>25</v>
      </c>
      <c r="I971" s="11">
        <v>23</v>
      </c>
      <c r="J971" s="11"/>
      <c r="M971" s="327">
        <v>11411.95</v>
      </c>
      <c r="N971" s="344">
        <v>5718.89</v>
      </c>
      <c r="O971" s="327">
        <v>3780.07</v>
      </c>
      <c r="P971" s="327">
        <v>3178.93</v>
      </c>
      <c r="Q971" s="327">
        <v>7062.09</v>
      </c>
      <c r="R971" s="327"/>
      <c r="S971" s="328"/>
      <c r="T971" s="328"/>
      <c r="U971" s="327">
        <v>122.709139784946</v>
      </c>
      <c r="V971" s="327">
        <v>62.161847826086998</v>
      </c>
      <c r="W971" s="327">
        <v>40.213510638297898</v>
      </c>
      <c r="X971" s="327">
        <v>33.462421052631598</v>
      </c>
      <c r="Y971" s="327">
        <v>74.337789473684197</v>
      </c>
      <c r="Z971" s="327"/>
      <c r="AA971" s="4"/>
      <c r="AB971" s="11"/>
      <c r="AC971" s="11"/>
      <c r="AD971" s="70"/>
      <c r="AE971" s="24"/>
      <c r="AF971" s="24"/>
      <c r="AG971" s="24"/>
      <c r="AH971" s="24"/>
      <c r="AI971" s="24"/>
      <c r="AJ971" s="24"/>
      <c r="AK971" s="4"/>
      <c r="AL971" s="4"/>
      <c r="AM971" s="346"/>
      <c r="AN971" s="346"/>
      <c r="AO971" s="346"/>
      <c r="AP971" s="346"/>
      <c r="AQ971" s="346"/>
      <c r="AR971" s="346"/>
      <c r="AS971" s="328"/>
      <c r="AT971" s="328"/>
      <c r="AU971" s="346"/>
      <c r="AV971" s="346"/>
      <c r="AW971" s="346"/>
      <c r="AX971" s="346"/>
      <c r="AY971" s="346"/>
      <c r="AZ971" s="346"/>
      <c r="BA971" s="4"/>
    </row>
    <row r="972" spans="2:53">
      <c r="B972" s="11" t="s">
        <v>416</v>
      </c>
      <c r="C972" s="11"/>
      <c r="D972" s="70" t="s">
        <v>417</v>
      </c>
      <c r="E972" s="11">
        <v>59</v>
      </c>
      <c r="F972" s="11">
        <v>31</v>
      </c>
      <c r="G972" s="11">
        <v>17</v>
      </c>
      <c r="H972" s="11">
        <v>11</v>
      </c>
      <c r="I972" s="11">
        <v>5</v>
      </c>
      <c r="J972" s="11"/>
      <c r="M972" s="327">
        <v>3877.9</v>
      </c>
      <c r="N972" s="344">
        <v>2133.7399999999998</v>
      </c>
      <c r="O972" s="327">
        <v>594.33000000000004</v>
      </c>
      <c r="P972" s="327">
        <v>766.88</v>
      </c>
      <c r="Q972" s="327">
        <v>355.31</v>
      </c>
      <c r="R972" s="327"/>
      <c r="S972" s="328"/>
      <c r="T972" s="328"/>
      <c r="U972" s="327">
        <v>61.5539682539683</v>
      </c>
      <c r="V972" s="327">
        <v>38.102499999999999</v>
      </c>
      <c r="W972" s="327">
        <v>10.247068965517199</v>
      </c>
      <c r="X972" s="327">
        <v>14.4694339622641</v>
      </c>
      <c r="Y972" s="327">
        <v>6.5798148148148101</v>
      </c>
      <c r="Z972" s="327"/>
      <c r="AA972" s="4"/>
      <c r="AB972" s="11"/>
      <c r="AC972" s="11"/>
      <c r="AD972" s="70"/>
      <c r="AE972" s="24"/>
      <c r="AF972" s="24"/>
      <c r="AG972" s="24"/>
      <c r="AH972" s="24"/>
      <c r="AI972" s="24"/>
      <c r="AJ972" s="24"/>
      <c r="AK972" s="4"/>
      <c r="AL972" s="4"/>
      <c r="AM972" s="346"/>
      <c r="AN972" s="346"/>
      <c r="AO972" s="346"/>
      <c r="AP972" s="346"/>
      <c r="AQ972" s="346"/>
      <c r="AR972" s="346"/>
      <c r="AS972" s="328"/>
      <c r="AT972" s="328"/>
      <c r="AU972" s="346"/>
      <c r="AV972" s="346"/>
      <c r="AW972" s="346"/>
      <c r="AX972" s="346"/>
      <c r="AY972" s="346"/>
      <c r="AZ972" s="346"/>
      <c r="BA972" s="4"/>
    </row>
    <row r="973" spans="2:53">
      <c r="B973" s="11" t="s">
        <v>1272</v>
      </c>
      <c r="C973" s="11"/>
      <c r="D973" s="70" t="s">
        <v>440</v>
      </c>
      <c r="E973" s="11">
        <v>4</v>
      </c>
      <c r="F973" s="11">
        <v>2</v>
      </c>
      <c r="G973" s="11">
        <v>1</v>
      </c>
      <c r="H973" s="11">
        <v>2</v>
      </c>
      <c r="I973" s="11">
        <v>1</v>
      </c>
      <c r="J973" s="11"/>
      <c r="M973" s="327">
        <v>284.82</v>
      </c>
      <c r="N973" s="344">
        <v>692.97</v>
      </c>
      <c r="O973" s="327">
        <v>460.3</v>
      </c>
      <c r="P973" s="327">
        <v>185.59</v>
      </c>
      <c r="Q973" s="327">
        <v>747.16</v>
      </c>
      <c r="R973" s="327"/>
      <c r="S973" s="328"/>
      <c r="T973" s="328"/>
      <c r="U973" s="327">
        <v>56.963999999999999</v>
      </c>
      <c r="V973" s="327">
        <v>138.59399999999999</v>
      </c>
      <c r="W973" s="327">
        <v>115.075</v>
      </c>
      <c r="X973" s="327">
        <v>37.118000000000002</v>
      </c>
      <c r="Y973" s="327">
        <v>149.43199999999999</v>
      </c>
      <c r="Z973" s="327"/>
      <c r="AA973" s="4"/>
      <c r="AB973" s="11"/>
      <c r="AC973" s="11"/>
      <c r="AD973" s="70"/>
      <c r="AE973" s="24"/>
      <c r="AF973" s="24"/>
      <c r="AG973" s="24"/>
      <c r="AH973" s="24"/>
      <c r="AI973" s="24"/>
      <c r="AJ973" s="24"/>
      <c r="AK973" s="4"/>
      <c r="AL973" s="4"/>
      <c r="AM973" s="346"/>
      <c r="AN973" s="346"/>
      <c r="AO973" s="346"/>
      <c r="AP973" s="346"/>
      <c r="AQ973" s="346"/>
      <c r="AR973" s="346"/>
      <c r="AS973" s="328"/>
      <c r="AT973" s="328"/>
      <c r="AU973" s="346"/>
      <c r="AV973" s="346"/>
      <c r="AW973" s="346"/>
      <c r="AX973" s="346"/>
      <c r="AY973" s="346"/>
      <c r="AZ973" s="346"/>
      <c r="BA973" s="4"/>
    </row>
    <row r="974" spans="2:53">
      <c r="B974" s="11" t="s">
        <v>292</v>
      </c>
      <c r="C974" s="11"/>
      <c r="D974" s="70" t="s">
        <v>293</v>
      </c>
      <c r="E974" s="11">
        <v>418</v>
      </c>
      <c r="F974" s="11">
        <v>278</v>
      </c>
      <c r="G974" s="11">
        <v>205</v>
      </c>
      <c r="H974" s="11">
        <v>175</v>
      </c>
      <c r="I974" s="11">
        <v>172</v>
      </c>
      <c r="J974" s="11"/>
      <c r="M974" s="327">
        <v>44122.44</v>
      </c>
      <c r="N974" s="344">
        <v>27163.95</v>
      </c>
      <c r="O974" s="327">
        <v>18805.7</v>
      </c>
      <c r="P974" s="327">
        <v>19212.34</v>
      </c>
      <c r="Q974" s="327">
        <v>43178.559999999998</v>
      </c>
      <c r="R974" s="327"/>
      <c r="S974" s="328"/>
      <c r="T974" s="328"/>
      <c r="U974" s="327">
        <v>93.085316455696201</v>
      </c>
      <c r="V974" s="327">
        <v>57.672929936305799</v>
      </c>
      <c r="W974" s="327">
        <v>40.012127659574503</v>
      </c>
      <c r="X974" s="327">
        <v>41.675357917570501</v>
      </c>
      <c r="Y974" s="327">
        <v>89.582074688796695</v>
      </c>
      <c r="Z974" s="327"/>
      <c r="AA974" s="4"/>
      <c r="AB974" s="11"/>
      <c r="AC974" s="11"/>
      <c r="AD974" s="70"/>
      <c r="AE974" s="24"/>
      <c r="AF974" s="24"/>
      <c r="AG974" s="24"/>
      <c r="AH974" s="24"/>
      <c r="AI974" s="24"/>
      <c r="AJ974" s="24"/>
      <c r="AK974" s="4"/>
      <c r="AL974" s="4"/>
      <c r="AM974" s="346"/>
      <c r="AN974" s="346"/>
      <c r="AO974" s="346"/>
      <c r="AP974" s="346"/>
      <c r="AQ974" s="346"/>
      <c r="AR974" s="346"/>
      <c r="AS974" s="328"/>
      <c r="AT974" s="328"/>
      <c r="AU974" s="346"/>
      <c r="AV974" s="346"/>
      <c r="AW974" s="346"/>
      <c r="AX974" s="346"/>
      <c r="AY974" s="346"/>
      <c r="AZ974" s="346"/>
      <c r="BA974" s="4"/>
    </row>
    <row r="975" spans="2:53">
      <c r="B975" s="11" t="s">
        <v>605</v>
      </c>
      <c r="C975" s="11"/>
      <c r="D975" s="70" t="s">
        <v>606</v>
      </c>
      <c r="E975" s="11">
        <v>26</v>
      </c>
      <c r="F975" s="11">
        <v>18</v>
      </c>
      <c r="G975" s="11">
        <v>15</v>
      </c>
      <c r="H975" s="11">
        <v>8</v>
      </c>
      <c r="I975" s="11">
        <v>7</v>
      </c>
      <c r="J975" s="11"/>
      <c r="M975" s="327">
        <v>1349.81</v>
      </c>
      <c r="N975" s="344">
        <v>718.35</v>
      </c>
      <c r="O975" s="327">
        <v>572.05999999999995</v>
      </c>
      <c r="P975" s="327">
        <v>163.33000000000001</v>
      </c>
      <c r="Q975" s="327">
        <v>1145.4000000000001</v>
      </c>
      <c r="R975" s="327"/>
      <c r="S975" s="328"/>
      <c r="T975" s="328"/>
      <c r="U975" s="327">
        <v>51.9157692307692</v>
      </c>
      <c r="V975" s="327">
        <v>26.6055555555556</v>
      </c>
      <c r="W975" s="327">
        <v>22.002307692307699</v>
      </c>
      <c r="X975" s="327">
        <v>6.2819230769230803</v>
      </c>
      <c r="Y975" s="327">
        <v>44.053846153846202</v>
      </c>
      <c r="Z975" s="327"/>
      <c r="AA975" s="4"/>
      <c r="AB975" s="11"/>
      <c r="AC975" s="11"/>
      <c r="AD975" s="70"/>
      <c r="AE975" s="24"/>
      <c r="AF975" s="24"/>
      <c r="AG975" s="24"/>
      <c r="AH975" s="24"/>
      <c r="AI975" s="24"/>
      <c r="AJ975" s="24"/>
      <c r="AK975" s="4"/>
      <c r="AL975" s="4"/>
      <c r="AM975" s="346"/>
      <c r="AN975" s="346"/>
      <c r="AO975" s="346"/>
      <c r="AP975" s="346"/>
      <c r="AQ975" s="346"/>
      <c r="AR975" s="346"/>
      <c r="AS975" s="328"/>
      <c r="AT975" s="328"/>
      <c r="AU975" s="346"/>
      <c r="AV975" s="346"/>
      <c r="AW975" s="346"/>
      <c r="AX975" s="346"/>
      <c r="AY975" s="346"/>
      <c r="AZ975" s="346"/>
      <c r="BA975" s="4"/>
    </row>
    <row r="976" spans="2:53">
      <c r="B976" s="11" t="s">
        <v>202</v>
      </c>
      <c r="C976" s="11"/>
      <c r="D976" s="70" t="s">
        <v>199</v>
      </c>
      <c r="E976" s="11">
        <v>100</v>
      </c>
      <c r="F976" s="11">
        <v>54</v>
      </c>
      <c r="G976" s="11">
        <v>33</v>
      </c>
      <c r="H976" s="11">
        <v>15</v>
      </c>
      <c r="I976" s="11">
        <v>14</v>
      </c>
      <c r="J976" s="11"/>
      <c r="M976" s="327">
        <v>6900.85</v>
      </c>
      <c r="N976" s="344">
        <v>3092.6</v>
      </c>
      <c r="O976" s="327">
        <v>1366.84</v>
      </c>
      <c r="P976" s="327">
        <v>639.96</v>
      </c>
      <c r="Q976" s="327">
        <v>2627.56</v>
      </c>
      <c r="R976" s="327"/>
      <c r="S976" s="328"/>
      <c r="T976" s="328"/>
      <c r="U976" s="327">
        <v>66.9985436893204</v>
      </c>
      <c r="V976" s="327">
        <v>31.5571428571428</v>
      </c>
      <c r="W976" s="327">
        <v>14.0911340206186</v>
      </c>
      <c r="X976" s="327">
        <v>6.5302040816326503</v>
      </c>
      <c r="Y976" s="327">
        <v>26.541010101010102</v>
      </c>
      <c r="Z976" s="327"/>
      <c r="AA976" s="4"/>
      <c r="AB976" s="11"/>
      <c r="AC976" s="11"/>
      <c r="AD976" s="70"/>
      <c r="AE976" s="24"/>
      <c r="AF976" s="24"/>
      <c r="AG976" s="24"/>
      <c r="AH976" s="24"/>
      <c r="AI976" s="24"/>
      <c r="AJ976" s="24"/>
      <c r="AK976" s="4"/>
      <c r="AL976" s="4"/>
      <c r="AM976" s="346"/>
      <c r="AN976" s="346"/>
      <c r="AO976" s="346"/>
      <c r="AP976" s="346"/>
      <c r="AQ976" s="346"/>
      <c r="AR976" s="346"/>
      <c r="AS976" s="328"/>
      <c r="AT976" s="328"/>
      <c r="AU976" s="346"/>
      <c r="AV976" s="346"/>
      <c r="AW976" s="346"/>
      <c r="AX976" s="346"/>
      <c r="AY976" s="346"/>
      <c r="AZ976" s="346"/>
      <c r="BA976" s="4"/>
    </row>
    <row r="977" spans="2:53">
      <c r="B977" s="11" t="s">
        <v>354</v>
      </c>
      <c r="C977" s="11"/>
      <c r="D977" s="70" t="s">
        <v>350</v>
      </c>
      <c r="E977" s="11">
        <v>68</v>
      </c>
      <c r="F977" s="11">
        <v>31</v>
      </c>
      <c r="G977" s="11">
        <v>23</v>
      </c>
      <c r="H977" s="11">
        <v>19</v>
      </c>
      <c r="I977" s="11">
        <v>19</v>
      </c>
      <c r="J977" s="11"/>
      <c r="M977" s="327">
        <v>9608.32</v>
      </c>
      <c r="N977" s="344">
        <v>4097.3100000000004</v>
      </c>
      <c r="O977" s="327">
        <v>3371.34</v>
      </c>
      <c r="P977" s="327">
        <v>2895.88</v>
      </c>
      <c r="Q977" s="327">
        <v>3521.04</v>
      </c>
      <c r="R977" s="327"/>
      <c r="S977" s="328"/>
      <c r="T977" s="328"/>
      <c r="U977" s="327">
        <v>121.624303797468</v>
      </c>
      <c r="V977" s="327">
        <v>65.036666666666704</v>
      </c>
      <c r="W977" s="327">
        <v>41.621481481481503</v>
      </c>
      <c r="X977" s="327">
        <v>37.608831168831202</v>
      </c>
      <c r="Y977" s="327">
        <v>45.141538461538502</v>
      </c>
      <c r="Z977" s="327"/>
      <c r="AA977" s="4"/>
      <c r="AB977" s="11"/>
      <c r="AC977" s="11"/>
      <c r="AD977" s="70"/>
      <c r="AE977" s="24"/>
      <c r="AF977" s="24"/>
      <c r="AG977" s="24"/>
      <c r="AH977" s="24"/>
      <c r="AI977" s="24"/>
      <c r="AJ977" s="24"/>
      <c r="AK977" s="4"/>
      <c r="AL977" s="4"/>
      <c r="AM977" s="346"/>
      <c r="AN977" s="346"/>
      <c r="AO977" s="346"/>
      <c r="AP977" s="346"/>
      <c r="AQ977" s="346"/>
      <c r="AR977" s="346"/>
      <c r="AS977" s="328"/>
      <c r="AT977" s="328"/>
      <c r="AU977" s="346"/>
      <c r="AV977" s="346"/>
      <c r="AW977" s="346"/>
      <c r="AX977" s="346"/>
      <c r="AY977" s="346"/>
      <c r="AZ977" s="346"/>
      <c r="BA977" s="4"/>
    </row>
    <row r="978" spans="2:53">
      <c r="B978" s="11" t="s">
        <v>294</v>
      </c>
      <c r="C978" s="11"/>
      <c r="D978" s="70" t="s">
        <v>295</v>
      </c>
      <c r="E978" s="11">
        <v>806</v>
      </c>
      <c r="F978" s="11">
        <v>472</v>
      </c>
      <c r="G978" s="11">
        <v>340</v>
      </c>
      <c r="H978" s="11">
        <v>272</v>
      </c>
      <c r="I978" s="11">
        <v>294</v>
      </c>
      <c r="J978" s="11"/>
      <c r="M978" s="327">
        <v>112843.39</v>
      </c>
      <c r="N978" s="344">
        <v>59941.48</v>
      </c>
      <c r="O978" s="327">
        <v>40361.32</v>
      </c>
      <c r="P978" s="327">
        <v>38235.93</v>
      </c>
      <c r="Q978" s="327">
        <v>80387.649999999994</v>
      </c>
      <c r="R978" s="327"/>
      <c r="S978" s="328"/>
      <c r="T978" s="328"/>
      <c r="U978" s="327">
        <v>118.03701882845201</v>
      </c>
      <c r="V978" s="327">
        <v>63.162781875658602</v>
      </c>
      <c r="W978" s="327">
        <v>43.121068376068401</v>
      </c>
      <c r="X978" s="327">
        <v>41.787901639344298</v>
      </c>
      <c r="Y978" s="327">
        <v>83.563045738045702</v>
      </c>
      <c r="Z978" s="327"/>
      <c r="AA978" s="4"/>
      <c r="AB978" s="11"/>
      <c r="AC978" s="11"/>
      <c r="AD978" s="70"/>
      <c r="AE978" s="24"/>
      <c r="AF978" s="24"/>
      <c r="AG978" s="24"/>
      <c r="AH978" s="24"/>
      <c r="AI978" s="24"/>
      <c r="AJ978" s="24"/>
      <c r="AK978" s="4"/>
      <c r="AL978" s="4"/>
      <c r="AM978" s="346"/>
      <c r="AN978" s="346"/>
      <c r="AO978" s="346"/>
      <c r="AP978" s="346"/>
      <c r="AQ978" s="346"/>
      <c r="AR978" s="346"/>
      <c r="AS978" s="328"/>
      <c r="AT978" s="328"/>
      <c r="AU978" s="346"/>
      <c r="AV978" s="346"/>
      <c r="AW978" s="346"/>
      <c r="AX978" s="346"/>
      <c r="AY978" s="346"/>
      <c r="AZ978" s="346"/>
      <c r="BA978" s="4"/>
    </row>
    <row r="979" spans="2:53">
      <c r="B979" s="11" t="s">
        <v>245</v>
      </c>
      <c r="C979" s="11"/>
      <c r="D979" s="70" t="s">
        <v>237</v>
      </c>
      <c r="E979" s="11">
        <v>64</v>
      </c>
      <c r="F979" s="11">
        <v>31</v>
      </c>
      <c r="G979" s="11">
        <v>19</v>
      </c>
      <c r="H979" s="11">
        <v>13</v>
      </c>
      <c r="I979" s="11">
        <v>11</v>
      </c>
      <c r="J979" s="11"/>
      <c r="M979" s="327">
        <v>11571.57</v>
      </c>
      <c r="N979" s="344">
        <v>4784.72</v>
      </c>
      <c r="O979" s="327">
        <v>1990.33</v>
      </c>
      <c r="P979" s="327">
        <v>1699.96</v>
      </c>
      <c r="Q979" s="327">
        <v>11980.29</v>
      </c>
      <c r="R979" s="327"/>
      <c r="S979" s="328"/>
      <c r="T979" s="328"/>
      <c r="U979" s="327">
        <v>165.308142857143</v>
      </c>
      <c r="V979" s="327">
        <v>71.413731343283601</v>
      </c>
      <c r="W979" s="327">
        <v>30.620461538461502</v>
      </c>
      <c r="X979" s="327">
        <v>26.561875000000001</v>
      </c>
      <c r="Y979" s="327">
        <v>184.31215384615399</v>
      </c>
      <c r="Z979" s="327"/>
      <c r="AA979" s="4"/>
      <c r="AB979" s="11"/>
      <c r="AC979" s="11"/>
      <c r="AD979" s="70"/>
      <c r="AE979" s="24"/>
      <c r="AF979" s="24"/>
      <c r="AG979" s="24"/>
      <c r="AH979" s="24"/>
      <c r="AI979" s="24"/>
      <c r="AJ979" s="24"/>
      <c r="AK979" s="4"/>
      <c r="AL979" s="4"/>
      <c r="AM979" s="346"/>
      <c r="AN979" s="346"/>
      <c r="AO979" s="346"/>
      <c r="AP979" s="346"/>
      <c r="AQ979" s="346"/>
      <c r="AR979" s="346"/>
      <c r="AS979" s="328"/>
      <c r="AT979" s="328"/>
      <c r="AU979" s="346"/>
      <c r="AV979" s="346"/>
      <c r="AW979" s="346"/>
      <c r="AX979" s="346"/>
      <c r="AY979" s="346"/>
      <c r="AZ979" s="346"/>
      <c r="BA979" s="4"/>
    </row>
    <row r="980" spans="2:53">
      <c r="B980" s="11" t="s">
        <v>661</v>
      </c>
      <c r="C980" s="11"/>
      <c r="D980" s="70" t="s">
        <v>302</v>
      </c>
      <c r="E980" s="11">
        <v>2</v>
      </c>
      <c r="F980" s="11">
        <v>2</v>
      </c>
      <c r="G980" s="11">
        <v>2</v>
      </c>
      <c r="H980" s="11">
        <v>2</v>
      </c>
      <c r="I980" s="11">
        <v>1</v>
      </c>
      <c r="J980" s="11"/>
      <c r="M980" s="327">
        <v>423.67</v>
      </c>
      <c r="N980" s="344">
        <v>363.09</v>
      </c>
      <c r="O980" s="327">
        <v>354.27</v>
      </c>
      <c r="P980" s="327">
        <v>245.55</v>
      </c>
      <c r="Q980" s="327">
        <v>781.55</v>
      </c>
      <c r="R980" s="327"/>
      <c r="S980" s="328"/>
      <c r="T980" s="328"/>
      <c r="U980" s="327">
        <v>211.83500000000001</v>
      </c>
      <c r="V980" s="327">
        <v>181.54499999999999</v>
      </c>
      <c r="W980" s="327">
        <v>177.13499999999999</v>
      </c>
      <c r="X980" s="327">
        <v>122.77500000000001</v>
      </c>
      <c r="Y980" s="327">
        <v>390.77499999999998</v>
      </c>
      <c r="Z980" s="327"/>
      <c r="AA980" s="4"/>
      <c r="AB980" s="11"/>
      <c r="AC980" s="11"/>
      <c r="AD980" s="70"/>
      <c r="AE980" s="24"/>
      <c r="AF980" s="24"/>
      <c r="AG980" s="24"/>
      <c r="AH980" s="24"/>
      <c r="AI980" s="24"/>
      <c r="AJ980" s="24"/>
      <c r="AK980" s="4"/>
      <c r="AL980" s="4"/>
      <c r="AM980" s="346"/>
      <c r="AN980" s="346"/>
      <c r="AO980" s="346"/>
      <c r="AP980" s="346"/>
      <c r="AQ980" s="346"/>
      <c r="AR980" s="346"/>
      <c r="AS980" s="328"/>
      <c r="AT980" s="328"/>
      <c r="AU980" s="346"/>
      <c r="AV980" s="346"/>
      <c r="AW980" s="346"/>
      <c r="AX980" s="346"/>
      <c r="AY980" s="346"/>
      <c r="AZ980" s="346"/>
      <c r="BA980" s="4"/>
    </row>
    <row r="981" spans="2:53">
      <c r="B981" s="11" t="s">
        <v>206</v>
      </c>
      <c r="C981" s="11"/>
      <c r="D981" s="70" t="s">
        <v>204</v>
      </c>
      <c r="E981" s="11">
        <v>152</v>
      </c>
      <c r="F981" s="11">
        <v>93</v>
      </c>
      <c r="G981" s="11">
        <v>60</v>
      </c>
      <c r="H981" s="11">
        <v>51</v>
      </c>
      <c r="I981" s="11">
        <v>63</v>
      </c>
      <c r="J981" s="11"/>
      <c r="M981" s="327">
        <v>16009.65</v>
      </c>
      <c r="N981" s="344">
        <v>8597.44</v>
      </c>
      <c r="O981" s="327">
        <v>4354.55</v>
      </c>
      <c r="P981" s="327">
        <v>4412.07</v>
      </c>
      <c r="Q981" s="327">
        <v>17836.560000000001</v>
      </c>
      <c r="R981" s="327"/>
      <c r="S981" s="328"/>
      <c r="T981" s="328"/>
      <c r="U981" s="327">
        <v>97.028181818181906</v>
      </c>
      <c r="V981" s="327">
        <v>53.734000000000002</v>
      </c>
      <c r="W981" s="327">
        <v>27.387106918238999</v>
      </c>
      <c r="X981" s="327">
        <v>27.748867924528302</v>
      </c>
      <c r="Y981" s="327">
        <v>99.091999999999999</v>
      </c>
      <c r="Z981" s="327"/>
      <c r="AA981" s="4"/>
      <c r="AB981" s="11"/>
      <c r="AC981" s="11"/>
      <c r="AD981" s="70"/>
      <c r="AE981" s="24"/>
      <c r="AF981" s="24"/>
      <c r="AG981" s="24"/>
      <c r="AH981" s="24"/>
      <c r="AI981" s="24"/>
      <c r="AJ981" s="24"/>
      <c r="AK981" s="4"/>
      <c r="AL981" s="4"/>
      <c r="AM981" s="346"/>
      <c r="AN981" s="346"/>
      <c r="AO981" s="346"/>
      <c r="AP981" s="346"/>
      <c r="AQ981" s="346"/>
      <c r="AR981" s="346"/>
      <c r="AS981" s="328"/>
      <c r="AT981" s="328"/>
      <c r="AU981" s="346"/>
      <c r="AV981" s="346"/>
      <c r="AW981" s="346"/>
      <c r="AX981" s="346"/>
      <c r="AY981" s="346"/>
      <c r="AZ981" s="346"/>
      <c r="BA981" s="4"/>
    </row>
    <row r="982" spans="2:53">
      <c r="B982" s="11" t="s">
        <v>344</v>
      </c>
      <c r="C982" s="11"/>
      <c r="D982" s="70" t="s">
        <v>338</v>
      </c>
      <c r="E982" s="11">
        <v>26</v>
      </c>
      <c r="F982" s="11">
        <v>12</v>
      </c>
      <c r="G982" s="11">
        <v>6</v>
      </c>
      <c r="H982" s="11">
        <v>4</v>
      </c>
      <c r="I982" s="11">
        <v>3</v>
      </c>
      <c r="J982" s="11"/>
      <c r="M982" s="327">
        <v>2670.08</v>
      </c>
      <c r="N982" s="344">
        <v>994.14</v>
      </c>
      <c r="O982" s="327">
        <v>340.78</v>
      </c>
      <c r="P982" s="327">
        <v>354.95</v>
      </c>
      <c r="Q982" s="327">
        <v>915.02</v>
      </c>
      <c r="R982" s="327"/>
      <c r="S982" s="328"/>
      <c r="T982" s="328"/>
      <c r="U982" s="327">
        <v>102.695384615385</v>
      </c>
      <c r="V982" s="327">
        <v>38.236153846153798</v>
      </c>
      <c r="W982" s="327">
        <v>13.6312</v>
      </c>
      <c r="X982" s="327">
        <v>14.198</v>
      </c>
      <c r="Y982" s="327">
        <v>35.193076923076902</v>
      </c>
      <c r="Z982" s="327"/>
      <c r="AA982" s="4"/>
      <c r="AB982" s="11"/>
      <c r="AC982" s="11"/>
      <c r="AD982" s="70"/>
      <c r="AE982" s="24"/>
      <c r="AF982" s="24"/>
      <c r="AG982" s="24"/>
      <c r="AH982" s="24"/>
      <c r="AI982" s="24"/>
      <c r="AJ982" s="24"/>
      <c r="AK982" s="4"/>
      <c r="AL982" s="4"/>
      <c r="AM982" s="346"/>
      <c r="AN982" s="346"/>
      <c r="AO982" s="346"/>
      <c r="AP982" s="346"/>
      <c r="AQ982" s="346"/>
      <c r="AR982" s="346"/>
      <c r="AS982" s="328"/>
      <c r="AT982" s="328"/>
      <c r="AU982" s="346"/>
      <c r="AV982" s="346"/>
      <c r="AW982" s="346"/>
      <c r="AX982" s="346"/>
      <c r="AY982" s="346"/>
      <c r="AZ982" s="346"/>
      <c r="BA982" s="4"/>
    </row>
    <row r="983" spans="2:53">
      <c r="B983" s="11" t="s">
        <v>1273</v>
      </c>
      <c r="C983" s="11"/>
      <c r="D983" s="70" t="s">
        <v>338</v>
      </c>
      <c r="E983" s="11"/>
      <c r="F983" s="11">
        <v>1</v>
      </c>
      <c r="G983" s="11"/>
      <c r="H983" s="11">
        <v>1</v>
      </c>
      <c r="I983" s="11"/>
      <c r="J983" s="11"/>
      <c r="M983" s="327">
        <v>0</v>
      </c>
      <c r="N983" s="344">
        <v>32.96</v>
      </c>
      <c r="O983" s="327">
        <v>0</v>
      </c>
      <c r="P983" s="327">
        <v>29</v>
      </c>
      <c r="Q983" s="327">
        <v>0</v>
      </c>
      <c r="R983" s="327"/>
      <c r="S983" s="328"/>
      <c r="T983" s="328"/>
      <c r="U983" s="327">
        <v>0</v>
      </c>
      <c r="V983" s="327">
        <v>32.96</v>
      </c>
      <c r="W983" s="327">
        <v>0</v>
      </c>
      <c r="X983" s="327">
        <v>29</v>
      </c>
      <c r="Y983" s="327">
        <v>0</v>
      </c>
      <c r="Z983" s="327"/>
      <c r="AA983" s="4"/>
      <c r="AB983" s="11"/>
      <c r="AC983" s="11"/>
      <c r="AD983" s="70"/>
      <c r="AE983" s="24"/>
      <c r="AF983" s="24"/>
      <c r="AG983" s="24"/>
      <c r="AH983" s="24"/>
      <c r="AI983" s="24"/>
      <c r="AJ983" s="24"/>
      <c r="AK983" s="4"/>
      <c r="AL983" s="4"/>
      <c r="AM983" s="346"/>
      <c r="AN983" s="346"/>
      <c r="AO983" s="346"/>
      <c r="AP983" s="346"/>
      <c r="AQ983" s="346"/>
      <c r="AR983" s="346"/>
      <c r="AS983" s="328"/>
      <c r="AT983" s="328"/>
      <c r="AU983" s="346"/>
      <c r="AV983" s="346"/>
      <c r="AW983" s="346"/>
      <c r="AX983" s="346"/>
      <c r="AY983" s="346"/>
      <c r="AZ983" s="346"/>
      <c r="BA983" s="4"/>
    </row>
    <row r="984" spans="2:53">
      <c r="B984" s="11" t="s">
        <v>418</v>
      </c>
      <c r="C984" s="11"/>
      <c r="D984" s="70" t="s">
        <v>419</v>
      </c>
      <c r="E984" s="11">
        <v>58</v>
      </c>
      <c r="F984" s="11">
        <v>30</v>
      </c>
      <c r="G984" s="11">
        <v>22</v>
      </c>
      <c r="H984" s="11">
        <v>14</v>
      </c>
      <c r="I984" s="11">
        <v>15</v>
      </c>
      <c r="J984" s="11"/>
      <c r="M984" s="327">
        <v>11889.1</v>
      </c>
      <c r="N984" s="344">
        <v>3990.63</v>
      </c>
      <c r="O984" s="327">
        <v>3202.12</v>
      </c>
      <c r="P984" s="327">
        <v>1818.23</v>
      </c>
      <c r="Q984" s="327">
        <v>4195.43</v>
      </c>
      <c r="R984" s="327"/>
      <c r="S984" s="328"/>
      <c r="T984" s="328"/>
      <c r="U984" s="327">
        <v>185.76718750000001</v>
      </c>
      <c r="V984" s="327">
        <v>63.343333333333298</v>
      </c>
      <c r="W984" s="327">
        <v>50.827301587301598</v>
      </c>
      <c r="X984" s="327">
        <v>30.8174576271186</v>
      </c>
      <c r="Y984" s="327">
        <v>68.777540983606599</v>
      </c>
      <c r="Z984" s="327"/>
      <c r="AA984" s="4"/>
      <c r="AB984" s="11"/>
      <c r="AC984" s="11"/>
      <c r="AD984" s="70"/>
      <c r="AE984" s="24"/>
      <c r="AF984" s="24"/>
      <c r="AG984" s="24"/>
      <c r="AH984" s="24"/>
      <c r="AI984" s="24"/>
      <c r="AJ984" s="24"/>
      <c r="AK984" s="4"/>
      <c r="AL984" s="4"/>
      <c r="AM984" s="346"/>
      <c r="AN984" s="346"/>
      <c r="AO984" s="346"/>
      <c r="AP984" s="346"/>
      <c r="AQ984" s="346"/>
      <c r="AR984" s="346"/>
      <c r="AS984" s="328"/>
      <c r="AT984" s="328"/>
      <c r="AU984" s="346"/>
      <c r="AV984" s="346"/>
      <c r="AW984" s="346"/>
      <c r="AX984" s="346"/>
      <c r="AY984" s="346"/>
      <c r="AZ984" s="346"/>
      <c r="BA984" s="4"/>
    </row>
    <row r="985" spans="2:53">
      <c r="B985" s="11" t="s">
        <v>418</v>
      </c>
      <c r="C985" s="11"/>
      <c r="D985" s="70" t="s">
        <v>432</v>
      </c>
      <c r="E985" s="11">
        <v>1</v>
      </c>
      <c r="F985" s="11">
        <v>1</v>
      </c>
      <c r="G985" s="11">
        <v>1</v>
      </c>
      <c r="H985" s="11">
        <v>1</v>
      </c>
      <c r="I985" s="11"/>
      <c r="J985" s="11"/>
      <c r="M985" s="327">
        <v>137.19</v>
      </c>
      <c r="N985" s="344">
        <v>13.82</v>
      </c>
      <c r="O985" s="327">
        <v>8.35</v>
      </c>
      <c r="P985" s="327">
        <v>65</v>
      </c>
      <c r="Q985" s="327"/>
      <c r="R985" s="327"/>
      <c r="S985" s="328"/>
      <c r="T985" s="328"/>
      <c r="U985" s="327">
        <v>137.19</v>
      </c>
      <c r="V985" s="327">
        <v>13.82</v>
      </c>
      <c r="W985" s="327">
        <v>8.35</v>
      </c>
      <c r="X985" s="327">
        <v>65</v>
      </c>
      <c r="Y985" s="327"/>
      <c r="Z985" s="327"/>
      <c r="AA985" s="4"/>
      <c r="AB985" s="11"/>
      <c r="AC985" s="11"/>
      <c r="AD985" s="70"/>
      <c r="AE985" s="24"/>
      <c r="AF985" s="24"/>
      <c r="AG985" s="24"/>
      <c r="AH985" s="24"/>
      <c r="AI985" s="24"/>
      <c r="AJ985" s="24"/>
      <c r="AK985" s="4"/>
      <c r="AL985" s="4"/>
      <c r="AM985" s="346"/>
      <c r="AN985" s="346"/>
      <c r="AO985" s="346"/>
      <c r="AP985" s="346"/>
      <c r="AQ985" s="346"/>
      <c r="AR985" s="346"/>
      <c r="AS985" s="328"/>
      <c r="AT985" s="328"/>
      <c r="AU985" s="346"/>
      <c r="AV985" s="346"/>
      <c r="AW985" s="346"/>
      <c r="AX985" s="346"/>
      <c r="AY985" s="346"/>
      <c r="AZ985" s="346"/>
      <c r="BA985" s="4"/>
    </row>
    <row r="986" spans="2:53">
      <c r="B986" s="11" t="s">
        <v>300</v>
      </c>
      <c r="C986" s="11"/>
      <c r="D986" s="70" t="s">
        <v>297</v>
      </c>
      <c r="E986" s="11">
        <v>1222</v>
      </c>
      <c r="F986" s="11">
        <v>1018</v>
      </c>
      <c r="G986" s="11">
        <v>691</v>
      </c>
      <c r="H986" s="11">
        <v>595</v>
      </c>
      <c r="I986" s="11">
        <v>699</v>
      </c>
      <c r="J986" s="11"/>
      <c r="M986" s="327">
        <v>135123.17000000001</v>
      </c>
      <c r="N986" s="344">
        <v>92795.88</v>
      </c>
      <c r="O986" s="327">
        <v>55516.959999999999</v>
      </c>
      <c r="P986" s="327">
        <v>63748.299999999901</v>
      </c>
      <c r="Q986" s="327">
        <v>179014.82</v>
      </c>
      <c r="R986" s="327"/>
      <c r="S986" s="328"/>
      <c r="T986" s="328"/>
      <c r="U986" s="327">
        <v>98.558110867979707</v>
      </c>
      <c r="V986" s="327">
        <v>56.513934226552998</v>
      </c>
      <c r="W986" s="327">
        <v>33.006516052318702</v>
      </c>
      <c r="X986" s="327">
        <v>43.189905149051498</v>
      </c>
      <c r="Y986" s="327">
        <v>101.138316384181</v>
      </c>
      <c r="Z986" s="327"/>
      <c r="AA986" s="4"/>
      <c r="AB986" s="11"/>
      <c r="AC986" s="11"/>
      <c r="AD986" s="70"/>
      <c r="AE986" s="24"/>
      <c r="AF986" s="24"/>
      <c r="AG986" s="24"/>
      <c r="AH986" s="24"/>
      <c r="AI986" s="24"/>
      <c r="AJ986" s="24"/>
      <c r="AK986" s="4"/>
      <c r="AL986" s="4"/>
      <c r="AM986" s="346"/>
      <c r="AN986" s="346"/>
      <c r="AO986" s="346"/>
      <c r="AP986" s="346"/>
      <c r="AQ986" s="346"/>
      <c r="AR986" s="346"/>
      <c r="AS986" s="328"/>
      <c r="AT986" s="328"/>
      <c r="AU986" s="346"/>
      <c r="AV986" s="346"/>
      <c r="AW986" s="346"/>
      <c r="AX986" s="346"/>
      <c r="AY986" s="346"/>
      <c r="AZ986" s="346"/>
      <c r="BA986" s="4"/>
    </row>
    <row r="987" spans="2:53">
      <c r="B987" s="11" t="s">
        <v>210</v>
      </c>
      <c r="C987" s="11"/>
      <c r="D987" s="70" t="s">
        <v>208</v>
      </c>
      <c r="E987" s="11">
        <v>859</v>
      </c>
      <c r="F987" s="11">
        <v>719</v>
      </c>
      <c r="G987" s="11">
        <v>296</v>
      </c>
      <c r="H987" s="11">
        <v>417</v>
      </c>
      <c r="I987" s="11">
        <v>422</v>
      </c>
      <c r="J987" s="11"/>
      <c r="M987" s="327">
        <v>117624.79</v>
      </c>
      <c r="N987" s="344">
        <v>106226.32</v>
      </c>
      <c r="O987" s="327">
        <v>33758.339999999997</v>
      </c>
      <c r="P987" s="327">
        <v>64413.930000000102</v>
      </c>
      <c r="Q987" s="327">
        <v>124732.26</v>
      </c>
      <c r="R987" s="327"/>
      <c r="S987" s="328"/>
      <c r="T987" s="328"/>
      <c r="U987" s="327">
        <v>117.507282717283</v>
      </c>
      <c r="V987" s="327">
        <v>84.777589784517104</v>
      </c>
      <c r="W987" s="327">
        <v>28.108526228143202</v>
      </c>
      <c r="X987" s="327">
        <v>51.946717741935601</v>
      </c>
      <c r="Y987" s="327">
        <v>96.095731895223494</v>
      </c>
      <c r="Z987" s="327"/>
      <c r="AA987" s="4"/>
      <c r="AB987" s="11"/>
      <c r="AC987" s="11"/>
      <c r="AD987" s="70"/>
      <c r="AE987" s="24"/>
      <c r="AF987" s="24"/>
      <c r="AG987" s="24"/>
      <c r="AH987" s="24"/>
      <c r="AI987" s="24"/>
      <c r="AJ987" s="24"/>
      <c r="AK987" s="4"/>
      <c r="AL987" s="4"/>
      <c r="AM987" s="346"/>
      <c r="AN987" s="346"/>
      <c r="AO987" s="346"/>
      <c r="AP987" s="346"/>
      <c r="AQ987" s="346"/>
      <c r="AR987" s="346"/>
      <c r="AS987" s="328"/>
      <c r="AT987" s="328"/>
      <c r="AU987" s="346"/>
      <c r="AV987" s="346"/>
      <c r="AW987" s="346"/>
      <c r="AX987" s="346"/>
      <c r="AY987" s="346"/>
      <c r="AZ987" s="346"/>
      <c r="BA987" s="4"/>
    </row>
    <row r="988" spans="2:53">
      <c r="B988" s="11" t="s">
        <v>210</v>
      </c>
      <c r="C988" s="11"/>
      <c r="D988" s="70" t="s">
        <v>284</v>
      </c>
      <c r="E988" s="11">
        <v>2</v>
      </c>
      <c r="F988" s="11">
        <v>2</v>
      </c>
      <c r="G988" s="11">
        <v>2</v>
      </c>
      <c r="H988" s="11">
        <v>2</v>
      </c>
      <c r="I988" s="11"/>
      <c r="J988" s="11"/>
      <c r="M988" s="327">
        <v>259.35000000000002</v>
      </c>
      <c r="N988" s="344">
        <v>270.73</v>
      </c>
      <c r="O988" s="327">
        <v>231.65</v>
      </c>
      <c r="P988" s="327">
        <v>233.06</v>
      </c>
      <c r="Q988" s="327">
        <v>0</v>
      </c>
      <c r="R988" s="327"/>
      <c r="S988" s="328"/>
      <c r="T988" s="328"/>
      <c r="U988" s="327">
        <v>129.67500000000001</v>
      </c>
      <c r="V988" s="327">
        <v>135.36500000000001</v>
      </c>
      <c r="W988" s="327">
        <v>115.825</v>
      </c>
      <c r="X988" s="327">
        <v>116.53</v>
      </c>
      <c r="Y988" s="327">
        <v>0</v>
      </c>
      <c r="Z988" s="327"/>
      <c r="AA988" s="4"/>
      <c r="AB988" s="11"/>
      <c r="AC988" s="11"/>
      <c r="AD988" s="70"/>
      <c r="AE988" s="24"/>
      <c r="AF988" s="24"/>
      <c r="AG988" s="24"/>
      <c r="AH988" s="24"/>
      <c r="AI988" s="24"/>
      <c r="AJ988" s="24"/>
      <c r="AK988" s="4"/>
      <c r="AL988" s="4"/>
      <c r="AM988" s="346"/>
      <c r="AN988" s="346"/>
      <c r="AO988" s="346"/>
      <c r="AP988" s="346"/>
      <c r="AQ988" s="346"/>
      <c r="AR988" s="346"/>
      <c r="AS988" s="328"/>
      <c r="AT988" s="328"/>
      <c r="AU988" s="346"/>
      <c r="AV988" s="346"/>
      <c r="AW988" s="346"/>
      <c r="AX988" s="346"/>
      <c r="AY988" s="346"/>
      <c r="AZ988" s="346"/>
      <c r="BA988" s="4"/>
    </row>
    <row r="989" spans="2:53">
      <c r="B989" s="11" t="s">
        <v>1325</v>
      </c>
      <c r="C989" s="11"/>
      <c r="D989" s="70" t="s">
        <v>1330</v>
      </c>
      <c r="E989" s="11"/>
      <c r="F989" s="11"/>
      <c r="G989" s="11"/>
      <c r="H989" s="11"/>
      <c r="I989" s="11">
        <v>1</v>
      </c>
      <c r="J989" s="11"/>
      <c r="M989" s="327"/>
      <c r="N989" s="344"/>
      <c r="O989" s="327">
        <v>-7.83</v>
      </c>
      <c r="P989" s="327"/>
      <c r="Q989" s="327">
        <v>981.84</v>
      </c>
      <c r="R989" s="327"/>
      <c r="S989" s="328"/>
      <c r="T989" s="328"/>
      <c r="U989" s="327"/>
      <c r="V989" s="327"/>
      <c r="W989" s="327">
        <v>-7.83</v>
      </c>
      <c r="X989" s="327"/>
      <c r="Y989" s="327">
        <v>981.84</v>
      </c>
      <c r="Z989" s="327"/>
      <c r="AA989" s="4"/>
      <c r="AB989" s="11"/>
      <c r="AC989" s="11"/>
      <c r="AD989" s="70"/>
      <c r="AE989" s="24"/>
      <c r="AF989" s="24"/>
      <c r="AG989" s="24"/>
      <c r="AH989" s="24"/>
      <c r="AI989" s="24"/>
      <c r="AJ989" s="24"/>
      <c r="AK989" s="4"/>
      <c r="AL989" s="4"/>
      <c r="AM989" s="346"/>
      <c r="AN989" s="346"/>
      <c r="AO989" s="346"/>
      <c r="AP989" s="346"/>
      <c r="AQ989" s="346"/>
      <c r="AR989" s="346"/>
      <c r="AS989" s="328"/>
      <c r="AT989" s="328"/>
      <c r="AU989" s="346"/>
      <c r="AV989" s="346"/>
      <c r="AW989" s="346"/>
      <c r="AX989" s="346"/>
      <c r="AY989" s="346"/>
      <c r="AZ989" s="346"/>
      <c r="BA989" s="4"/>
    </row>
    <row r="990" spans="2:53">
      <c r="B990" s="11" t="s">
        <v>613</v>
      </c>
      <c r="C990" s="11"/>
      <c r="D990" s="70" t="s">
        <v>440</v>
      </c>
      <c r="E990" s="11">
        <v>5</v>
      </c>
      <c r="F990" s="11">
        <v>5</v>
      </c>
      <c r="G990" s="11">
        <v>4</v>
      </c>
      <c r="H990" s="11">
        <v>5</v>
      </c>
      <c r="I990" s="11">
        <v>4</v>
      </c>
      <c r="J990" s="11"/>
      <c r="M990" s="327">
        <v>746</v>
      </c>
      <c r="N990" s="344">
        <v>1186.2</v>
      </c>
      <c r="O990" s="327">
        <v>564.4</v>
      </c>
      <c r="P990" s="327">
        <v>709.07</v>
      </c>
      <c r="Q990" s="327">
        <v>2024.73</v>
      </c>
      <c r="R990" s="327"/>
      <c r="S990" s="328"/>
      <c r="T990" s="328"/>
      <c r="U990" s="327">
        <v>124.333333333333</v>
      </c>
      <c r="V990" s="327">
        <v>148.27500000000001</v>
      </c>
      <c r="W990" s="327">
        <v>70.55</v>
      </c>
      <c r="X990" s="327">
        <v>88.633750000000006</v>
      </c>
      <c r="Y990" s="327">
        <v>253.09125</v>
      </c>
      <c r="Z990" s="327"/>
      <c r="AA990" s="4"/>
      <c r="AB990" s="11"/>
      <c r="AC990" s="11"/>
      <c r="AD990" s="70"/>
      <c r="AE990" s="24"/>
      <c r="AF990" s="24"/>
      <c r="AG990" s="24"/>
      <c r="AH990" s="24"/>
      <c r="AI990" s="24"/>
      <c r="AJ990" s="24"/>
      <c r="AK990" s="4"/>
      <c r="AL990" s="4"/>
      <c r="AM990" s="346"/>
      <c r="AN990" s="346"/>
      <c r="AO990" s="346"/>
      <c r="AP990" s="346"/>
      <c r="AQ990" s="346"/>
      <c r="AR990" s="346"/>
      <c r="AS990" s="328"/>
      <c r="AT990" s="328"/>
      <c r="AU990" s="346"/>
      <c r="AV990" s="346"/>
      <c r="AW990" s="346"/>
      <c r="AX990" s="346"/>
      <c r="AY990" s="346"/>
      <c r="AZ990" s="346"/>
      <c r="BA990" s="4"/>
    </row>
    <row r="991" spans="2:53">
      <c r="B991" s="11" t="s">
        <v>530</v>
      </c>
      <c r="C991" s="11"/>
      <c r="D991" s="70" t="s">
        <v>531</v>
      </c>
      <c r="E991" s="11">
        <v>684</v>
      </c>
      <c r="F991" s="11">
        <v>454</v>
      </c>
      <c r="G991" s="11">
        <v>357</v>
      </c>
      <c r="H991" s="11">
        <v>278</v>
      </c>
      <c r="I991" s="11">
        <v>237</v>
      </c>
      <c r="J991" s="11"/>
      <c r="M991" s="327">
        <v>62442.239999999998</v>
      </c>
      <c r="N991" s="344">
        <v>31016.6</v>
      </c>
      <c r="O991" s="327">
        <v>25133.200000000001</v>
      </c>
      <c r="P991" s="327">
        <v>23860.92</v>
      </c>
      <c r="Q991" s="327">
        <v>50286.16</v>
      </c>
      <c r="R991" s="327"/>
      <c r="S991" s="328"/>
      <c r="T991" s="328"/>
      <c r="U991" s="327">
        <v>82.924621513944203</v>
      </c>
      <c r="V991" s="327">
        <v>41.745087483176299</v>
      </c>
      <c r="W991" s="327">
        <v>34.148369565217401</v>
      </c>
      <c r="X991" s="327">
        <v>33.371916083916098</v>
      </c>
      <c r="Y991" s="327">
        <v>70.134114365411506</v>
      </c>
      <c r="Z991" s="327"/>
      <c r="AA991" s="4"/>
      <c r="AB991" s="11"/>
      <c r="AC991" s="11"/>
      <c r="AD991" s="70"/>
      <c r="AE991" s="24"/>
      <c r="AF991" s="24"/>
      <c r="AG991" s="24"/>
      <c r="AH991" s="24"/>
      <c r="AI991" s="24"/>
      <c r="AJ991" s="24"/>
      <c r="AK991" s="4"/>
      <c r="AL991" s="4"/>
      <c r="AM991" s="346"/>
      <c r="AN991" s="346"/>
      <c r="AO991" s="346"/>
      <c r="AP991" s="346"/>
      <c r="AQ991" s="346"/>
      <c r="AR991" s="346"/>
      <c r="AS991" s="328"/>
      <c r="AT991" s="328"/>
      <c r="AU991" s="346"/>
      <c r="AV991" s="346"/>
      <c r="AW991" s="346"/>
      <c r="AX991" s="346"/>
      <c r="AY991" s="346"/>
      <c r="AZ991" s="346"/>
      <c r="BA991" s="4"/>
    </row>
    <row r="992" spans="2:53">
      <c r="B992" s="11" t="s">
        <v>423</v>
      </c>
      <c r="C992" s="11"/>
      <c r="D992" s="70" t="s">
        <v>421</v>
      </c>
      <c r="E992" s="11">
        <v>874</v>
      </c>
      <c r="F992" s="11">
        <v>484</v>
      </c>
      <c r="G992" s="11">
        <v>337</v>
      </c>
      <c r="H992" s="11">
        <v>252</v>
      </c>
      <c r="I992" s="11">
        <v>277</v>
      </c>
      <c r="J992" s="11"/>
      <c r="M992" s="327">
        <v>132213.79</v>
      </c>
      <c r="N992" s="344">
        <v>64738.15</v>
      </c>
      <c r="O992" s="327">
        <v>35148.769999999997</v>
      </c>
      <c r="P992" s="327">
        <v>25659.74</v>
      </c>
      <c r="Q992" s="327">
        <v>99190.3</v>
      </c>
      <c r="R992" s="327"/>
      <c r="S992" s="328"/>
      <c r="T992" s="328"/>
      <c r="U992" s="327">
        <v>134.91203061224499</v>
      </c>
      <c r="V992" s="327">
        <v>66.740360824742197</v>
      </c>
      <c r="W992" s="327">
        <v>36.161286008230398</v>
      </c>
      <c r="X992" s="327">
        <v>27.010252631579</v>
      </c>
      <c r="Y992" s="327">
        <v>101.111416921509</v>
      </c>
      <c r="Z992" s="327"/>
      <c r="AA992" s="4"/>
      <c r="AB992" s="11"/>
      <c r="AC992" s="11"/>
      <c r="AD992" s="70"/>
      <c r="AE992" s="24"/>
      <c r="AF992" s="24"/>
      <c r="AG992" s="24"/>
      <c r="AH992" s="24"/>
      <c r="AI992" s="24"/>
      <c r="AJ992" s="24"/>
      <c r="AK992" s="4"/>
      <c r="AL992" s="4"/>
      <c r="AM992" s="346"/>
      <c r="AN992" s="346"/>
      <c r="AO992" s="346"/>
      <c r="AP992" s="346"/>
      <c r="AQ992" s="346"/>
      <c r="AR992" s="346"/>
      <c r="AS992" s="328"/>
      <c r="AT992" s="328"/>
      <c r="AU992" s="346"/>
      <c r="AV992" s="346"/>
      <c r="AW992" s="346"/>
      <c r="AX992" s="346"/>
      <c r="AY992" s="346"/>
      <c r="AZ992" s="346"/>
      <c r="BA992" s="4"/>
    </row>
    <row r="993" spans="2:53">
      <c r="B993" s="11" t="s">
        <v>305</v>
      </c>
      <c r="C993" s="11"/>
      <c r="D993" s="70" t="s">
        <v>302</v>
      </c>
      <c r="E993" s="11">
        <v>253</v>
      </c>
      <c r="F993" s="11">
        <v>149</v>
      </c>
      <c r="G993" s="11">
        <v>91</v>
      </c>
      <c r="H993" s="11">
        <v>58</v>
      </c>
      <c r="I993" s="11">
        <v>71</v>
      </c>
      <c r="J993" s="11"/>
      <c r="M993" s="327">
        <v>45790.82</v>
      </c>
      <c r="N993" s="344">
        <v>24450.12</v>
      </c>
      <c r="O993" s="327">
        <v>12732.6</v>
      </c>
      <c r="P993" s="327">
        <v>8023.42</v>
      </c>
      <c r="Q993" s="327">
        <v>47119</v>
      </c>
      <c r="R993" s="327"/>
      <c r="S993" s="328"/>
      <c r="T993" s="328"/>
      <c r="U993" s="327">
        <v>156.817876712329</v>
      </c>
      <c r="V993" s="327">
        <v>84.602491349480999</v>
      </c>
      <c r="W993" s="327">
        <v>44.0574394463668</v>
      </c>
      <c r="X993" s="327">
        <v>28.351307420494699</v>
      </c>
      <c r="Y993" s="327">
        <v>160.81569965870301</v>
      </c>
      <c r="Z993" s="327"/>
      <c r="AA993" s="4"/>
      <c r="AB993" s="11"/>
      <c r="AC993" s="11"/>
      <c r="AD993" s="70"/>
      <c r="AE993" s="24"/>
      <c r="AF993" s="24"/>
      <c r="AG993" s="24"/>
      <c r="AH993" s="24"/>
      <c r="AI993" s="24"/>
      <c r="AJ993" s="24"/>
      <c r="AK993" s="4"/>
      <c r="AL993" s="4"/>
      <c r="AM993" s="346"/>
      <c r="AN993" s="346"/>
      <c r="AO993" s="346"/>
      <c r="AP993" s="346"/>
      <c r="AQ993" s="346"/>
      <c r="AR993" s="346"/>
      <c r="AS993" s="328"/>
      <c r="AT993" s="328"/>
      <c r="AU993" s="346"/>
      <c r="AV993" s="346"/>
      <c r="AW993" s="346"/>
      <c r="AX993" s="346"/>
      <c r="AY993" s="346"/>
      <c r="AZ993" s="346"/>
      <c r="BA993" s="4"/>
    </row>
    <row r="994" spans="2:53">
      <c r="B994" s="11" t="s">
        <v>554</v>
      </c>
      <c r="C994" s="11"/>
      <c r="D994" s="70" t="s">
        <v>523</v>
      </c>
      <c r="E994" s="11">
        <v>113</v>
      </c>
      <c r="F994" s="11">
        <v>60</v>
      </c>
      <c r="G994" s="11">
        <v>34</v>
      </c>
      <c r="H994" s="11">
        <v>39</v>
      </c>
      <c r="I994" s="11">
        <v>38</v>
      </c>
      <c r="J994" s="11"/>
      <c r="M994" s="327">
        <v>20002.52</v>
      </c>
      <c r="N994" s="344">
        <v>9553.17</v>
      </c>
      <c r="O994" s="327">
        <v>5752.45</v>
      </c>
      <c r="P994" s="327">
        <v>7438.01</v>
      </c>
      <c r="Q994" s="327">
        <v>13293.83</v>
      </c>
      <c r="R994" s="327"/>
      <c r="S994" s="328"/>
      <c r="T994" s="328"/>
      <c r="U994" s="327">
        <v>160.02016</v>
      </c>
      <c r="V994" s="327">
        <v>73.485923076923001</v>
      </c>
      <c r="W994" s="327">
        <v>44.249615384615403</v>
      </c>
      <c r="X994" s="327">
        <v>58.567007874015701</v>
      </c>
      <c r="Y994" s="327">
        <v>103.052945736434</v>
      </c>
      <c r="Z994" s="327"/>
      <c r="AA994" s="4"/>
      <c r="AB994" s="11"/>
      <c r="AC994" s="11"/>
      <c r="AD994" s="70"/>
      <c r="AE994" s="24"/>
      <c r="AF994" s="24"/>
      <c r="AG994" s="24"/>
      <c r="AH994" s="24"/>
      <c r="AI994" s="24"/>
      <c r="AJ994" s="24"/>
      <c r="AK994" s="4"/>
      <c r="AL994" s="4"/>
      <c r="AM994" s="346"/>
      <c r="AN994" s="346"/>
      <c r="AO994" s="346"/>
      <c r="AP994" s="346"/>
      <c r="AQ994" s="346"/>
      <c r="AR994" s="346"/>
      <c r="AS994" s="328"/>
      <c r="AT994" s="328"/>
      <c r="AU994" s="346"/>
      <c r="AV994" s="346"/>
      <c r="AW994" s="346"/>
      <c r="AX994" s="346"/>
      <c r="AY994" s="346"/>
      <c r="AZ994" s="346"/>
      <c r="BA994" s="4"/>
    </row>
    <row r="995" spans="2:53">
      <c r="B995" s="11" t="s">
        <v>664</v>
      </c>
      <c r="C995" s="11"/>
      <c r="D995" s="70" t="s">
        <v>247</v>
      </c>
      <c r="E995" s="11">
        <v>4</v>
      </c>
      <c r="F995" s="11"/>
      <c r="G995" s="11">
        <v>1</v>
      </c>
      <c r="H995" s="11">
        <v>1</v>
      </c>
      <c r="I995" s="11">
        <v>1</v>
      </c>
      <c r="J995" s="11"/>
      <c r="M995" s="327">
        <v>584.23</v>
      </c>
      <c r="N995" s="344">
        <v>0</v>
      </c>
      <c r="O995" s="327">
        <v>187.09</v>
      </c>
      <c r="P995" s="327">
        <v>178.91</v>
      </c>
      <c r="Q995" s="327">
        <v>276.62</v>
      </c>
      <c r="R995" s="327"/>
      <c r="S995" s="328"/>
      <c r="T995" s="328"/>
      <c r="U995" s="327">
        <v>146.0575</v>
      </c>
      <c r="V995" s="327">
        <v>0</v>
      </c>
      <c r="W995" s="327">
        <v>62.363333333333301</v>
      </c>
      <c r="X995" s="327">
        <v>44.727499999999999</v>
      </c>
      <c r="Y995" s="327">
        <v>69.155000000000001</v>
      </c>
      <c r="Z995" s="327"/>
      <c r="AA995" s="4"/>
      <c r="AB995" s="11"/>
      <c r="AC995" s="11"/>
      <c r="AD995" s="70"/>
      <c r="AE995" s="24"/>
      <c r="AF995" s="24"/>
      <c r="AG995" s="24"/>
      <c r="AH995" s="24"/>
      <c r="AI995" s="24"/>
      <c r="AJ995" s="24"/>
      <c r="AK995" s="4"/>
      <c r="AL995" s="4"/>
      <c r="AM995" s="346"/>
      <c r="AN995" s="346"/>
      <c r="AO995" s="346"/>
      <c r="AP995" s="346"/>
      <c r="AQ995" s="346"/>
      <c r="AR995" s="346"/>
      <c r="AS995" s="328"/>
      <c r="AT995" s="328"/>
      <c r="AU995" s="346"/>
      <c r="AV995" s="346"/>
      <c r="AW995" s="346"/>
      <c r="AX995" s="346"/>
      <c r="AY995" s="346"/>
      <c r="AZ995" s="346"/>
      <c r="BA995" s="4"/>
    </row>
    <row r="996" spans="2:53">
      <c r="B996" s="11" t="s">
        <v>248</v>
      </c>
      <c r="C996" s="11"/>
      <c r="D996" s="70" t="s">
        <v>247</v>
      </c>
      <c r="E996" s="11">
        <v>72</v>
      </c>
      <c r="F996" s="11">
        <v>33</v>
      </c>
      <c r="G996" s="11">
        <v>24</v>
      </c>
      <c r="H996" s="11">
        <v>20</v>
      </c>
      <c r="I996" s="11">
        <v>13</v>
      </c>
      <c r="J996" s="11"/>
      <c r="M996" s="327">
        <v>8993.58</v>
      </c>
      <c r="N996" s="344">
        <v>4026.75</v>
      </c>
      <c r="O996" s="327">
        <v>3671.3</v>
      </c>
      <c r="P996" s="327">
        <v>2607.9899999999998</v>
      </c>
      <c r="Q996" s="327">
        <v>3285.27</v>
      </c>
      <c r="R996" s="327"/>
      <c r="S996" s="328"/>
      <c r="T996" s="328"/>
      <c r="U996" s="327">
        <v>112.41974999999999</v>
      </c>
      <c r="V996" s="327">
        <v>50.971518987341803</v>
      </c>
      <c r="W996" s="327">
        <v>46.472151898734197</v>
      </c>
      <c r="X996" s="327">
        <v>33.435769230769203</v>
      </c>
      <c r="Y996" s="327">
        <v>42.118846153846199</v>
      </c>
      <c r="Z996" s="327"/>
      <c r="AA996" s="4"/>
      <c r="AB996" s="11"/>
      <c r="AC996" s="11"/>
      <c r="AD996" s="70"/>
      <c r="AE996" s="24"/>
      <c r="AF996" s="24"/>
      <c r="AG996" s="24"/>
      <c r="AH996" s="24"/>
      <c r="AI996" s="24"/>
      <c r="AJ996" s="24"/>
      <c r="AK996" s="4"/>
      <c r="AL996" s="4"/>
      <c r="AM996" s="346"/>
      <c r="AN996" s="346"/>
      <c r="AO996" s="346"/>
      <c r="AP996" s="346"/>
      <c r="AQ996" s="346"/>
      <c r="AR996" s="346"/>
      <c r="AS996" s="328"/>
      <c r="AT996" s="328"/>
      <c r="AU996" s="346"/>
      <c r="AV996" s="346"/>
      <c r="AW996" s="346"/>
      <c r="AX996" s="346"/>
      <c r="AY996" s="346"/>
      <c r="AZ996" s="346"/>
      <c r="BA996" s="4"/>
    </row>
    <row r="997" spans="2:53">
      <c r="B997" s="11" t="s">
        <v>366</v>
      </c>
      <c r="C997" s="11"/>
      <c r="D997" s="70" t="s">
        <v>362</v>
      </c>
      <c r="E997" s="11"/>
      <c r="F997" s="11">
        <v>2</v>
      </c>
      <c r="G997" s="11">
        <v>2</v>
      </c>
      <c r="H997" s="11">
        <v>2</v>
      </c>
      <c r="I997" s="11">
        <v>2</v>
      </c>
      <c r="J997" s="11"/>
      <c r="M997" s="327"/>
      <c r="N997" s="344">
        <v>10.65</v>
      </c>
      <c r="O997" s="327">
        <v>7.67</v>
      </c>
      <c r="P997" s="327">
        <v>37.380000000000003</v>
      </c>
      <c r="Q997" s="327">
        <v>554.53</v>
      </c>
      <c r="R997" s="327"/>
      <c r="S997" s="328"/>
      <c r="T997" s="328"/>
      <c r="U997" s="327"/>
      <c r="V997" s="327">
        <v>5.3250000000000002</v>
      </c>
      <c r="W997" s="327">
        <v>3.835</v>
      </c>
      <c r="X997" s="327">
        <v>18.690000000000001</v>
      </c>
      <c r="Y997" s="327">
        <v>277.26499999999999</v>
      </c>
      <c r="Z997" s="327"/>
      <c r="AA997" s="4"/>
      <c r="AB997" s="11"/>
      <c r="AC997" s="11"/>
      <c r="AD997" s="70"/>
      <c r="AE997" s="24"/>
      <c r="AF997" s="24"/>
      <c r="AG997" s="24"/>
      <c r="AH997" s="24"/>
      <c r="AI997" s="24"/>
      <c r="AJ997" s="24"/>
      <c r="AK997" s="4"/>
      <c r="AL997" s="4"/>
      <c r="AM997" s="346"/>
      <c r="AN997" s="346"/>
      <c r="AO997" s="346"/>
      <c r="AP997" s="346"/>
      <c r="AQ997" s="346"/>
      <c r="AR997" s="346"/>
      <c r="AS997" s="328"/>
      <c r="AT997" s="328"/>
      <c r="AU997" s="346"/>
      <c r="AV997" s="346"/>
      <c r="AW997" s="346"/>
      <c r="AX997" s="346"/>
      <c r="AY997" s="346"/>
      <c r="AZ997" s="346"/>
      <c r="BA997" s="4"/>
    </row>
    <row r="998" spans="2:53">
      <c r="B998" s="11" t="s">
        <v>196</v>
      </c>
      <c r="C998" s="11"/>
      <c r="D998" s="70" t="s">
        <v>195</v>
      </c>
      <c r="E998" s="11">
        <v>22</v>
      </c>
      <c r="F998" s="11">
        <v>7</v>
      </c>
      <c r="G998" s="11">
        <v>7</v>
      </c>
      <c r="H998" s="11">
        <v>5</v>
      </c>
      <c r="I998" s="11">
        <v>3</v>
      </c>
      <c r="J998" s="11"/>
      <c r="M998" s="327">
        <v>5551.99</v>
      </c>
      <c r="N998" s="344">
        <v>2066.9899999999998</v>
      </c>
      <c r="O998" s="327">
        <v>1298.53</v>
      </c>
      <c r="P998" s="327">
        <v>805.41</v>
      </c>
      <c r="Q998" s="327">
        <v>583.26</v>
      </c>
      <c r="R998" s="327"/>
      <c r="S998" s="328"/>
      <c r="T998" s="328"/>
      <c r="U998" s="327">
        <v>231.33291666666699</v>
      </c>
      <c r="V998" s="327">
        <v>86.124583333333305</v>
      </c>
      <c r="W998" s="327">
        <v>54.105416666666699</v>
      </c>
      <c r="X998" s="327">
        <v>33.558750000000003</v>
      </c>
      <c r="Y998" s="327">
        <v>24.302499999999998</v>
      </c>
      <c r="Z998" s="327"/>
      <c r="AA998" s="4"/>
      <c r="AB998" s="11"/>
      <c r="AC998" s="11"/>
      <c r="AD998" s="70"/>
      <c r="AE998" s="24"/>
      <c r="AF998" s="24"/>
      <c r="AG998" s="24"/>
      <c r="AH998" s="24"/>
      <c r="AI998" s="24"/>
      <c r="AJ998" s="24"/>
      <c r="AK998" s="4"/>
      <c r="AL998" s="4"/>
      <c r="AM998" s="346"/>
      <c r="AN998" s="346"/>
      <c r="AO998" s="346"/>
      <c r="AP998" s="346"/>
      <c r="AQ998" s="346"/>
      <c r="AR998" s="346"/>
      <c r="AS998" s="328"/>
      <c r="AT998" s="328"/>
      <c r="AU998" s="346"/>
      <c r="AV998" s="346"/>
      <c r="AW998" s="346"/>
      <c r="AX998" s="346"/>
      <c r="AY998" s="346"/>
      <c r="AZ998" s="346"/>
      <c r="BA998" s="4"/>
    </row>
    <row r="999" spans="2:53">
      <c r="B999" s="11" t="s">
        <v>309</v>
      </c>
      <c r="C999" s="11"/>
      <c r="D999" s="70" t="s">
        <v>307</v>
      </c>
      <c r="E999" s="11">
        <v>219</v>
      </c>
      <c r="F999" s="11">
        <v>116</v>
      </c>
      <c r="G999" s="11">
        <v>76</v>
      </c>
      <c r="H999" s="11">
        <v>61</v>
      </c>
      <c r="I999" s="11">
        <v>81</v>
      </c>
      <c r="J999" s="11"/>
      <c r="M999" s="327">
        <v>42547.66</v>
      </c>
      <c r="N999" s="344">
        <v>15382.32</v>
      </c>
      <c r="O999" s="327">
        <v>9837.5300000000007</v>
      </c>
      <c r="P999" s="327">
        <v>9991.61</v>
      </c>
      <c r="Q999" s="327">
        <v>30068.32</v>
      </c>
      <c r="R999" s="327"/>
      <c r="S999" s="328"/>
      <c r="T999" s="328"/>
      <c r="U999" s="327">
        <v>170.87413654618501</v>
      </c>
      <c r="V999" s="327">
        <v>62.276599190283399</v>
      </c>
      <c r="W999" s="327">
        <v>40.483662551440297</v>
      </c>
      <c r="X999" s="327">
        <v>42.517489361702097</v>
      </c>
      <c r="Y999" s="327">
        <v>116.99735408560301</v>
      </c>
      <c r="Z999" s="327"/>
      <c r="AA999" s="4"/>
      <c r="AB999" s="11"/>
      <c r="AC999" s="11"/>
      <c r="AD999" s="70"/>
      <c r="AE999" s="24"/>
      <c r="AF999" s="24"/>
      <c r="AG999" s="24"/>
      <c r="AH999" s="24"/>
      <c r="AI999" s="24"/>
      <c r="AJ999" s="24"/>
      <c r="AK999" s="4"/>
      <c r="AL999" s="4"/>
      <c r="AM999" s="346"/>
      <c r="AN999" s="346"/>
      <c r="AO999" s="346"/>
      <c r="AP999" s="346"/>
      <c r="AQ999" s="346"/>
      <c r="AR999" s="346"/>
      <c r="AS999" s="328"/>
      <c r="AT999" s="328"/>
      <c r="AU999" s="346"/>
      <c r="AV999" s="346"/>
      <c r="AW999" s="346"/>
      <c r="AX999" s="346"/>
      <c r="AY999" s="346"/>
      <c r="AZ999" s="346"/>
      <c r="BA999" s="4"/>
    </row>
    <row r="1000" spans="2:53">
      <c r="B1000" s="11" t="s">
        <v>1277</v>
      </c>
      <c r="C1000" s="11"/>
      <c r="D1000" s="70" t="s">
        <v>307</v>
      </c>
      <c r="E1000" s="11">
        <v>1</v>
      </c>
      <c r="F1000" s="11">
        <v>1</v>
      </c>
      <c r="G1000" s="11">
        <v>1</v>
      </c>
      <c r="H1000" s="11">
        <v>1</v>
      </c>
      <c r="I1000" s="11"/>
      <c r="J1000" s="11"/>
      <c r="M1000" s="327">
        <v>187.81</v>
      </c>
      <c r="N1000" s="344">
        <v>180.84</v>
      </c>
      <c r="O1000" s="327">
        <v>156.55000000000001</v>
      </c>
      <c r="P1000" s="327">
        <v>111.52</v>
      </c>
      <c r="Q1000" s="327">
        <v>0</v>
      </c>
      <c r="R1000" s="327"/>
      <c r="S1000" s="328"/>
      <c r="T1000" s="328"/>
      <c r="U1000" s="327">
        <v>187.81</v>
      </c>
      <c r="V1000" s="327">
        <v>180.84</v>
      </c>
      <c r="W1000" s="327">
        <v>156.55000000000001</v>
      </c>
      <c r="X1000" s="327">
        <v>111.52</v>
      </c>
      <c r="Y1000" s="327">
        <v>0</v>
      </c>
      <c r="Z1000" s="327"/>
      <c r="AA1000" s="4"/>
      <c r="AB1000" s="11"/>
      <c r="AC1000" s="11"/>
      <c r="AD1000" s="70"/>
      <c r="AE1000" s="24"/>
      <c r="AF1000" s="24"/>
      <c r="AG1000" s="24"/>
      <c r="AH1000" s="24"/>
      <c r="AI1000" s="24"/>
      <c r="AJ1000" s="24"/>
      <c r="AK1000" s="4"/>
      <c r="AL1000" s="4"/>
      <c r="AM1000" s="346"/>
      <c r="AN1000" s="346"/>
      <c r="AO1000" s="346"/>
      <c r="AP1000" s="346"/>
      <c r="AQ1000" s="346"/>
      <c r="AR1000" s="346"/>
      <c r="AS1000" s="328"/>
      <c r="AT1000" s="328"/>
      <c r="AU1000" s="346"/>
      <c r="AV1000" s="346"/>
      <c r="AW1000" s="346"/>
      <c r="AX1000" s="346"/>
      <c r="AY1000" s="346"/>
      <c r="AZ1000" s="346"/>
      <c r="BA1000" s="4"/>
    </row>
    <row r="1001" spans="2:53">
      <c r="B1001" s="11" t="s">
        <v>1326</v>
      </c>
      <c r="C1001" s="11"/>
      <c r="D1001" s="70" t="s">
        <v>208</v>
      </c>
      <c r="E1001" s="11"/>
      <c r="F1001" s="11">
        <v>2</v>
      </c>
      <c r="G1001" s="11"/>
      <c r="H1001" s="11">
        <v>1</v>
      </c>
      <c r="I1001" s="11">
        <v>1</v>
      </c>
      <c r="J1001" s="11"/>
      <c r="M1001" s="327">
        <v>0</v>
      </c>
      <c r="N1001" s="344">
        <v>174.16</v>
      </c>
      <c r="O1001" s="327">
        <v>0</v>
      </c>
      <c r="P1001" s="327">
        <v>142.44</v>
      </c>
      <c r="Q1001" s="327">
        <v>167.11</v>
      </c>
      <c r="R1001" s="327"/>
      <c r="S1001" s="328"/>
      <c r="T1001" s="328"/>
      <c r="U1001" s="327">
        <v>0</v>
      </c>
      <c r="V1001" s="327">
        <v>87.08</v>
      </c>
      <c r="W1001" s="327">
        <v>0</v>
      </c>
      <c r="X1001" s="327">
        <v>71.22</v>
      </c>
      <c r="Y1001" s="327">
        <v>83.555000000000007</v>
      </c>
      <c r="Z1001" s="327"/>
      <c r="AA1001" s="4"/>
      <c r="AB1001" s="11"/>
      <c r="AC1001" s="11"/>
      <c r="AD1001" s="70"/>
      <c r="AE1001" s="24"/>
      <c r="AF1001" s="24"/>
      <c r="AG1001" s="24"/>
      <c r="AH1001" s="24"/>
      <c r="AI1001" s="24"/>
      <c r="AJ1001" s="24"/>
      <c r="AK1001" s="4"/>
      <c r="AL1001" s="4"/>
      <c r="AM1001" s="346"/>
      <c r="AN1001" s="346"/>
      <c r="AO1001" s="346"/>
      <c r="AP1001" s="346"/>
      <c r="AQ1001" s="346"/>
      <c r="AR1001" s="346"/>
      <c r="AS1001" s="328"/>
      <c r="AT1001" s="328"/>
      <c r="AU1001" s="346"/>
      <c r="AV1001" s="346"/>
      <c r="AW1001" s="346"/>
      <c r="AX1001" s="346"/>
      <c r="AY1001" s="346"/>
      <c r="AZ1001" s="346"/>
      <c r="BA1001" s="4"/>
    </row>
    <row r="1002" spans="2:53">
      <c r="B1002" s="11" t="s">
        <v>367</v>
      </c>
      <c r="C1002" s="11"/>
      <c r="D1002" s="70" t="s">
        <v>362</v>
      </c>
      <c r="E1002" s="11">
        <v>11</v>
      </c>
      <c r="F1002" s="11">
        <v>5</v>
      </c>
      <c r="G1002" s="11">
        <v>3</v>
      </c>
      <c r="H1002" s="11">
        <v>2</v>
      </c>
      <c r="I1002" s="11">
        <v>4</v>
      </c>
      <c r="J1002" s="11"/>
      <c r="M1002" s="327">
        <v>2462.25</v>
      </c>
      <c r="N1002" s="344">
        <v>368.05</v>
      </c>
      <c r="O1002" s="327">
        <v>286.33999999999997</v>
      </c>
      <c r="P1002" s="327">
        <v>99.56</v>
      </c>
      <c r="Q1002" s="327">
        <v>1246.78</v>
      </c>
      <c r="R1002" s="327"/>
      <c r="S1002" s="328"/>
      <c r="T1002" s="328"/>
      <c r="U1002" s="327">
        <v>223.84090909090901</v>
      </c>
      <c r="V1002" s="327">
        <v>36.805</v>
      </c>
      <c r="W1002" s="327">
        <v>28.634</v>
      </c>
      <c r="X1002" s="327">
        <v>9.0509090909090908</v>
      </c>
      <c r="Y1002" s="327">
        <v>113.34363636363599</v>
      </c>
      <c r="Z1002" s="327"/>
      <c r="AA1002" s="4"/>
      <c r="AB1002" s="11"/>
      <c r="AC1002" s="11"/>
      <c r="AD1002" s="70"/>
      <c r="AE1002" s="24"/>
      <c r="AF1002" s="24"/>
      <c r="AG1002" s="24"/>
      <c r="AH1002" s="24"/>
      <c r="AI1002" s="24"/>
      <c r="AJ1002" s="24"/>
      <c r="AK1002" s="4"/>
      <c r="AL1002" s="4"/>
      <c r="AM1002" s="346"/>
      <c r="AN1002" s="346"/>
      <c r="AO1002" s="346"/>
      <c r="AP1002" s="346"/>
      <c r="AQ1002" s="346"/>
      <c r="AR1002" s="346"/>
      <c r="AS1002" s="328"/>
      <c r="AT1002" s="328"/>
      <c r="AU1002" s="346"/>
      <c r="AV1002" s="346"/>
      <c r="AW1002" s="346"/>
      <c r="AX1002" s="346"/>
      <c r="AY1002" s="346"/>
      <c r="AZ1002" s="346"/>
      <c r="BA1002" s="4"/>
    </row>
    <row r="1003" spans="2:53">
      <c r="B1003" s="11" t="s">
        <v>310</v>
      </c>
      <c r="C1003" s="11"/>
      <c r="D1003" s="70" t="s">
        <v>311</v>
      </c>
      <c r="E1003" s="11">
        <v>357</v>
      </c>
      <c r="F1003" s="11">
        <v>222</v>
      </c>
      <c r="G1003" s="11">
        <v>159</v>
      </c>
      <c r="H1003" s="11">
        <v>143</v>
      </c>
      <c r="I1003" s="11">
        <v>128</v>
      </c>
      <c r="J1003" s="11"/>
      <c r="M1003" s="327">
        <v>43513.13</v>
      </c>
      <c r="N1003" s="344">
        <v>26496.15</v>
      </c>
      <c r="O1003" s="327">
        <v>18286.68</v>
      </c>
      <c r="P1003" s="327">
        <v>17611.439999999999</v>
      </c>
      <c r="Q1003" s="327">
        <v>40174.71</v>
      </c>
      <c r="R1003" s="327"/>
      <c r="S1003" s="328"/>
      <c r="T1003" s="328"/>
      <c r="U1003" s="327">
        <v>105.358668280872</v>
      </c>
      <c r="V1003" s="327">
        <v>64.941544117647098</v>
      </c>
      <c r="W1003" s="327">
        <v>46.062166246851397</v>
      </c>
      <c r="X1003" s="327">
        <v>44.585924050632897</v>
      </c>
      <c r="Y1003" s="327">
        <v>96.806530120481895</v>
      </c>
      <c r="Z1003" s="327"/>
      <c r="AA1003" s="4"/>
      <c r="AB1003" s="11"/>
      <c r="AC1003" s="11"/>
      <c r="AD1003" s="70"/>
      <c r="AE1003" s="24"/>
      <c r="AF1003" s="24"/>
      <c r="AG1003" s="24"/>
      <c r="AH1003" s="24"/>
      <c r="AI1003" s="24"/>
      <c r="AJ1003" s="24"/>
      <c r="AK1003" s="4"/>
      <c r="AL1003" s="4"/>
      <c r="AM1003" s="346"/>
      <c r="AN1003" s="346"/>
      <c r="AO1003" s="346"/>
      <c r="AP1003" s="346"/>
      <c r="AQ1003" s="346"/>
      <c r="AR1003" s="346"/>
      <c r="AS1003" s="328"/>
      <c r="AT1003" s="328"/>
      <c r="AU1003" s="346"/>
      <c r="AV1003" s="346"/>
      <c r="AW1003" s="346"/>
      <c r="AX1003" s="346"/>
      <c r="AY1003" s="346"/>
      <c r="AZ1003" s="346"/>
      <c r="BA1003" s="4"/>
    </row>
    <row r="1004" spans="2:53">
      <c r="B1004" s="11" t="s">
        <v>1327</v>
      </c>
      <c r="C1004" s="11"/>
      <c r="D1004" s="70" t="s">
        <v>193</v>
      </c>
      <c r="E1004" s="11">
        <v>2</v>
      </c>
      <c r="F1004" s="11">
        <v>1</v>
      </c>
      <c r="G1004" s="11"/>
      <c r="H1004" s="11"/>
      <c r="I1004" s="11"/>
      <c r="J1004" s="11"/>
      <c r="M1004" s="327">
        <v>333.33</v>
      </c>
      <c r="N1004" s="344">
        <v>70.22</v>
      </c>
      <c r="O1004" s="327">
        <v>0</v>
      </c>
      <c r="P1004" s="327">
        <v>0</v>
      </c>
      <c r="Q1004" s="327"/>
      <c r="R1004" s="327"/>
      <c r="S1004" s="328"/>
      <c r="T1004" s="328"/>
      <c r="U1004" s="327">
        <v>166.66499999999999</v>
      </c>
      <c r="V1004" s="327">
        <v>35.11</v>
      </c>
      <c r="W1004" s="327">
        <v>0</v>
      </c>
      <c r="X1004" s="327">
        <v>0</v>
      </c>
      <c r="Y1004" s="327"/>
      <c r="Z1004" s="327"/>
      <c r="AA1004" s="4"/>
      <c r="AB1004" s="11"/>
      <c r="AC1004" s="11"/>
      <c r="AD1004" s="70"/>
      <c r="AE1004" s="24"/>
      <c r="AF1004" s="24"/>
      <c r="AG1004" s="24"/>
      <c r="AH1004" s="24"/>
      <c r="AI1004" s="24"/>
      <c r="AJ1004" s="24"/>
      <c r="AK1004" s="4"/>
      <c r="AL1004" s="4"/>
      <c r="AM1004" s="346"/>
      <c r="AN1004" s="346"/>
      <c r="AO1004" s="346"/>
      <c r="AP1004" s="346"/>
      <c r="AQ1004" s="346"/>
      <c r="AR1004" s="346"/>
      <c r="AS1004" s="328"/>
      <c r="AT1004" s="328"/>
      <c r="AU1004" s="346"/>
      <c r="AV1004" s="346"/>
      <c r="AW1004" s="346"/>
      <c r="AX1004" s="346"/>
      <c r="AY1004" s="346"/>
      <c r="AZ1004" s="346"/>
      <c r="BA1004" s="4"/>
    </row>
    <row r="1005" spans="2:53">
      <c r="B1005" s="11" t="s">
        <v>665</v>
      </c>
      <c r="C1005" s="11"/>
      <c r="D1005" s="70" t="s">
        <v>391</v>
      </c>
      <c r="E1005" s="11">
        <v>3</v>
      </c>
      <c r="F1005" s="11">
        <v>2</v>
      </c>
      <c r="G1005" s="11">
        <v>1</v>
      </c>
      <c r="H1005" s="11">
        <v>1</v>
      </c>
      <c r="I1005" s="11">
        <v>2</v>
      </c>
      <c r="J1005" s="11"/>
      <c r="M1005" s="327">
        <v>791.28</v>
      </c>
      <c r="N1005" s="344">
        <v>706.16</v>
      </c>
      <c r="O1005" s="327">
        <v>25.3</v>
      </c>
      <c r="P1005" s="327">
        <v>19.62</v>
      </c>
      <c r="Q1005" s="327">
        <v>514.52</v>
      </c>
      <c r="R1005" s="327"/>
      <c r="S1005" s="328"/>
      <c r="T1005" s="328"/>
      <c r="U1005" s="327">
        <v>263.76</v>
      </c>
      <c r="V1005" s="327">
        <v>235.386666666667</v>
      </c>
      <c r="W1005" s="327">
        <v>8.43333333333333</v>
      </c>
      <c r="X1005" s="327">
        <v>6.54</v>
      </c>
      <c r="Y1005" s="327">
        <v>128.63</v>
      </c>
      <c r="Z1005" s="327"/>
      <c r="AA1005" s="4"/>
      <c r="AB1005" s="11"/>
      <c r="AC1005" s="11"/>
      <c r="AD1005" s="70"/>
      <c r="AE1005" s="24"/>
      <c r="AF1005" s="24"/>
      <c r="AG1005" s="24"/>
      <c r="AH1005" s="24"/>
      <c r="AI1005" s="24"/>
      <c r="AJ1005" s="24"/>
      <c r="AK1005" s="4"/>
      <c r="AL1005" s="4"/>
      <c r="AM1005" s="346"/>
      <c r="AN1005" s="346"/>
      <c r="AO1005" s="346"/>
      <c r="AP1005" s="346"/>
      <c r="AQ1005" s="346"/>
      <c r="AR1005" s="346"/>
      <c r="AS1005" s="328"/>
      <c r="AT1005" s="328"/>
      <c r="AU1005" s="346"/>
      <c r="AV1005" s="346"/>
      <c r="AW1005" s="346"/>
      <c r="AX1005" s="346"/>
      <c r="AY1005" s="346"/>
      <c r="AZ1005" s="346"/>
      <c r="BA1005" s="4"/>
    </row>
    <row r="1006" spans="2:53">
      <c r="B1006" s="11" t="s">
        <v>312</v>
      </c>
      <c r="C1006" s="11"/>
      <c r="D1006" s="70" t="s">
        <v>313</v>
      </c>
      <c r="E1006" s="11">
        <v>358</v>
      </c>
      <c r="F1006" s="11">
        <v>214</v>
      </c>
      <c r="G1006" s="11">
        <v>155</v>
      </c>
      <c r="H1006" s="11">
        <v>124</v>
      </c>
      <c r="I1006" s="11">
        <v>120</v>
      </c>
      <c r="J1006" s="11"/>
      <c r="M1006" s="327">
        <v>55476.38</v>
      </c>
      <c r="N1006" s="344">
        <v>27647.17</v>
      </c>
      <c r="O1006" s="327">
        <v>16056.92</v>
      </c>
      <c r="P1006" s="327">
        <v>15243.38</v>
      </c>
      <c r="Q1006" s="327">
        <v>45318.8</v>
      </c>
      <c r="R1006" s="327"/>
      <c r="S1006" s="328"/>
      <c r="T1006" s="328"/>
      <c r="U1006" s="327">
        <v>137.31777227722799</v>
      </c>
      <c r="V1006" s="327">
        <v>69.992835443037904</v>
      </c>
      <c r="W1006" s="327">
        <v>40.547777777777803</v>
      </c>
      <c r="X1006" s="327">
        <v>38.886173469387799</v>
      </c>
      <c r="Y1006" s="327">
        <v>115.022335025381</v>
      </c>
      <c r="Z1006" s="327"/>
      <c r="AA1006" s="4"/>
      <c r="AB1006" s="11"/>
      <c r="AC1006" s="11"/>
      <c r="AD1006" s="70"/>
      <c r="AE1006" s="24"/>
      <c r="AF1006" s="24"/>
      <c r="AG1006" s="24"/>
      <c r="AH1006" s="24"/>
      <c r="AI1006" s="24"/>
      <c r="AJ1006" s="24"/>
      <c r="AK1006" s="4"/>
      <c r="AL1006" s="4"/>
      <c r="AM1006" s="346"/>
      <c r="AN1006" s="346"/>
      <c r="AO1006" s="346"/>
      <c r="AP1006" s="346"/>
      <c r="AQ1006" s="346"/>
      <c r="AR1006" s="346"/>
      <c r="AS1006" s="328"/>
      <c r="AT1006" s="328"/>
      <c r="AU1006" s="346"/>
      <c r="AV1006" s="346"/>
      <c r="AW1006" s="346"/>
      <c r="AX1006" s="346"/>
      <c r="AY1006" s="346"/>
      <c r="AZ1006" s="346"/>
      <c r="BA1006" s="4"/>
    </row>
    <row r="1007" spans="2:53">
      <c r="B1007" s="11" t="s">
        <v>666</v>
      </c>
      <c r="C1007" s="11"/>
      <c r="D1007" s="70" t="s">
        <v>338</v>
      </c>
      <c r="E1007" s="11">
        <v>11</v>
      </c>
      <c r="F1007" s="11">
        <v>6</v>
      </c>
      <c r="G1007" s="11">
        <v>5</v>
      </c>
      <c r="H1007" s="11">
        <v>5</v>
      </c>
      <c r="I1007" s="11">
        <v>3</v>
      </c>
      <c r="J1007" s="11"/>
      <c r="M1007" s="327">
        <v>1084.46</v>
      </c>
      <c r="N1007" s="344">
        <v>770.01</v>
      </c>
      <c r="O1007" s="327">
        <v>366.44</v>
      </c>
      <c r="P1007" s="327">
        <v>548.72</v>
      </c>
      <c r="Q1007" s="327">
        <v>428.55</v>
      </c>
      <c r="R1007" s="327"/>
      <c r="S1007" s="328"/>
      <c r="T1007" s="328"/>
      <c r="U1007" s="327">
        <v>98.587272727272705</v>
      </c>
      <c r="V1007" s="327">
        <v>70.000909090909104</v>
      </c>
      <c r="W1007" s="327">
        <v>36.643999999999998</v>
      </c>
      <c r="X1007" s="327">
        <v>54.872</v>
      </c>
      <c r="Y1007" s="327">
        <v>42.854999999999997</v>
      </c>
      <c r="Z1007" s="327"/>
      <c r="AA1007" s="4"/>
      <c r="AB1007" s="11"/>
      <c r="AC1007" s="11"/>
      <c r="AD1007" s="70"/>
      <c r="AE1007" s="24"/>
      <c r="AF1007" s="24"/>
      <c r="AG1007" s="24"/>
      <c r="AH1007" s="24"/>
      <c r="AI1007" s="24"/>
      <c r="AJ1007" s="24"/>
      <c r="AK1007" s="4"/>
      <c r="AL1007" s="4"/>
      <c r="AM1007" s="346"/>
      <c r="AN1007" s="346"/>
      <c r="AO1007" s="346"/>
      <c r="AP1007" s="346"/>
      <c r="AQ1007" s="346"/>
      <c r="AR1007" s="346"/>
      <c r="AS1007" s="328"/>
      <c r="AT1007" s="328"/>
      <c r="AU1007" s="346"/>
      <c r="AV1007" s="346"/>
      <c r="AW1007" s="346"/>
      <c r="AX1007" s="346"/>
      <c r="AY1007" s="346"/>
      <c r="AZ1007" s="346"/>
      <c r="BA1007" s="4"/>
    </row>
    <row r="1008" spans="2:53">
      <c r="B1008" s="11" t="s">
        <v>317</v>
      </c>
      <c r="C1008" s="11"/>
      <c r="D1008" s="70" t="s">
        <v>315</v>
      </c>
      <c r="E1008" s="11">
        <v>184</v>
      </c>
      <c r="F1008" s="11">
        <v>109</v>
      </c>
      <c r="G1008" s="11">
        <v>72</v>
      </c>
      <c r="H1008" s="11">
        <v>66</v>
      </c>
      <c r="I1008" s="11">
        <v>65</v>
      </c>
      <c r="J1008" s="11"/>
      <c r="M1008" s="327">
        <v>26232.35</v>
      </c>
      <c r="N1008" s="344">
        <v>14280.19</v>
      </c>
      <c r="O1008" s="327">
        <v>6519.18</v>
      </c>
      <c r="P1008" s="327">
        <v>7034.89</v>
      </c>
      <c r="Q1008" s="327">
        <v>20941.28</v>
      </c>
      <c r="R1008" s="327"/>
      <c r="S1008" s="328"/>
      <c r="T1008" s="328"/>
      <c r="U1008" s="327">
        <v>130.50920398009899</v>
      </c>
      <c r="V1008" s="327">
        <v>71.045721393034796</v>
      </c>
      <c r="W1008" s="327">
        <v>32.759698492462299</v>
      </c>
      <c r="X1008" s="327">
        <v>35.529747474747502</v>
      </c>
      <c r="Y1008" s="327">
        <v>103.159014778325</v>
      </c>
      <c r="Z1008" s="327"/>
      <c r="AA1008" s="4"/>
      <c r="AB1008" s="11"/>
      <c r="AC1008" s="11"/>
      <c r="AD1008" s="70"/>
      <c r="AE1008" s="24"/>
      <c r="AF1008" s="24"/>
      <c r="AG1008" s="24"/>
      <c r="AH1008" s="24"/>
      <c r="AI1008" s="24"/>
      <c r="AJ1008" s="24"/>
      <c r="AK1008" s="4"/>
      <c r="AL1008" s="4"/>
      <c r="AM1008" s="346"/>
      <c r="AN1008" s="346"/>
      <c r="AO1008" s="346"/>
      <c r="AP1008" s="346"/>
      <c r="AQ1008" s="346"/>
      <c r="AR1008" s="346"/>
      <c r="AS1008" s="328"/>
      <c r="AT1008" s="328"/>
      <c r="AU1008" s="346"/>
      <c r="AV1008" s="346"/>
      <c r="AW1008" s="346"/>
      <c r="AX1008" s="346"/>
      <c r="AY1008" s="346"/>
      <c r="AZ1008" s="346"/>
      <c r="BA1008" s="4"/>
    </row>
    <row r="1009" spans="2:53">
      <c r="B1009" s="11" t="s">
        <v>667</v>
      </c>
      <c r="C1009" s="11"/>
      <c r="D1009" s="70" t="s">
        <v>297</v>
      </c>
      <c r="E1009" s="11">
        <v>1</v>
      </c>
      <c r="F1009" s="11">
        <v>7</v>
      </c>
      <c r="G1009" s="11">
        <v>5</v>
      </c>
      <c r="H1009" s="11">
        <v>4</v>
      </c>
      <c r="I1009" s="11">
        <v>3</v>
      </c>
      <c r="J1009" s="11"/>
      <c r="M1009" s="327">
        <v>344</v>
      </c>
      <c r="N1009" s="344">
        <v>709.43</v>
      </c>
      <c r="O1009" s="327">
        <v>549.86</v>
      </c>
      <c r="P1009" s="327">
        <v>494</v>
      </c>
      <c r="Q1009" s="327">
        <v>364.75</v>
      </c>
      <c r="R1009" s="327"/>
      <c r="S1009" s="328"/>
      <c r="T1009" s="328"/>
      <c r="U1009" s="327">
        <v>172</v>
      </c>
      <c r="V1009" s="327">
        <v>101.347142857143</v>
      </c>
      <c r="W1009" s="327">
        <v>91.643333333333302</v>
      </c>
      <c r="X1009" s="327">
        <v>70.571428571428598</v>
      </c>
      <c r="Y1009" s="327">
        <v>60.7916666666667</v>
      </c>
      <c r="Z1009" s="327"/>
      <c r="AA1009" s="4"/>
      <c r="AB1009" s="11"/>
      <c r="AC1009" s="11"/>
      <c r="AD1009" s="70"/>
      <c r="AE1009" s="24"/>
      <c r="AF1009" s="24"/>
      <c r="AG1009" s="24"/>
      <c r="AH1009" s="24"/>
      <c r="AI1009" s="24"/>
      <c r="AJ1009" s="24"/>
      <c r="AK1009" s="4"/>
      <c r="AL1009" s="4"/>
      <c r="AM1009" s="346"/>
      <c r="AN1009" s="346"/>
      <c r="AO1009" s="346"/>
      <c r="AP1009" s="346"/>
      <c r="AQ1009" s="346"/>
      <c r="AR1009" s="346"/>
      <c r="AS1009" s="328"/>
      <c r="AT1009" s="328"/>
      <c r="AU1009" s="346"/>
      <c r="AV1009" s="346"/>
      <c r="AW1009" s="346"/>
      <c r="AX1009" s="346"/>
      <c r="AY1009" s="346"/>
      <c r="AZ1009" s="346"/>
      <c r="BA1009" s="4"/>
    </row>
    <row r="1010" spans="2:53">
      <c r="B1010" s="11" t="s">
        <v>609</v>
      </c>
      <c r="C1010" s="11"/>
      <c r="D1010" s="70" t="s">
        <v>427</v>
      </c>
      <c r="E1010" s="11">
        <v>6</v>
      </c>
      <c r="F1010" s="11">
        <v>4</v>
      </c>
      <c r="G1010" s="11">
        <v>4</v>
      </c>
      <c r="H1010" s="11">
        <v>5</v>
      </c>
      <c r="I1010" s="11">
        <v>3</v>
      </c>
      <c r="J1010" s="11"/>
      <c r="M1010" s="327">
        <v>241.85</v>
      </c>
      <c r="N1010" s="344">
        <v>283.10000000000002</v>
      </c>
      <c r="O1010" s="327">
        <v>427.39</v>
      </c>
      <c r="P1010" s="327">
        <v>125.46</v>
      </c>
      <c r="Q1010" s="327">
        <v>184.91</v>
      </c>
      <c r="R1010" s="327"/>
      <c r="S1010" s="328"/>
      <c r="T1010" s="328"/>
      <c r="U1010" s="327">
        <v>40.308333333333302</v>
      </c>
      <c r="V1010" s="327">
        <v>47.183333333333302</v>
      </c>
      <c r="W1010" s="327">
        <v>61.055714285714302</v>
      </c>
      <c r="X1010" s="327">
        <v>13.94</v>
      </c>
      <c r="Y1010" s="327">
        <v>20.545555555555602</v>
      </c>
      <c r="Z1010" s="327"/>
      <c r="AA1010" s="4"/>
      <c r="AB1010" s="11"/>
      <c r="AC1010" s="11"/>
      <c r="AD1010" s="70"/>
      <c r="AE1010" s="24"/>
      <c r="AF1010" s="24"/>
      <c r="AG1010" s="24"/>
      <c r="AH1010" s="24"/>
      <c r="AI1010" s="24"/>
      <c r="AJ1010" s="24"/>
      <c r="AK1010" s="4"/>
      <c r="AL1010" s="4"/>
      <c r="AM1010" s="346"/>
      <c r="AN1010" s="346"/>
      <c r="AO1010" s="346"/>
      <c r="AP1010" s="346"/>
      <c r="AQ1010" s="346"/>
      <c r="AR1010" s="346"/>
      <c r="AS1010" s="328"/>
      <c r="AT1010" s="328"/>
      <c r="AU1010" s="346"/>
      <c r="AV1010" s="346"/>
      <c r="AW1010" s="346"/>
      <c r="AX1010" s="346"/>
      <c r="AY1010" s="346"/>
      <c r="AZ1010" s="346"/>
      <c r="BA1010" s="4"/>
    </row>
    <row r="1011" spans="2:53">
      <c r="B1011" s="11" t="s">
        <v>487</v>
      </c>
      <c r="C1011" s="11"/>
      <c r="D1011" s="70" t="s">
        <v>485</v>
      </c>
      <c r="E1011" s="11">
        <v>137</v>
      </c>
      <c r="F1011" s="11">
        <v>66</v>
      </c>
      <c r="G1011" s="11">
        <v>49</v>
      </c>
      <c r="H1011" s="11">
        <v>35</v>
      </c>
      <c r="I1011" s="11">
        <v>32</v>
      </c>
      <c r="J1011" s="11"/>
      <c r="M1011" s="327">
        <v>29163.22</v>
      </c>
      <c r="N1011" s="344">
        <v>8340.0499999999993</v>
      </c>
      <c r="O1011" s="327">
        <v>5344.35</v>
      </c>
      <c r="P1011" s="327">
        <v>4184.33</v>
      </c>
      <c r="Q1011" s="327">
        <v>10437.540000000001</v>
      </c>
      <c r="R1011" s="327"/>
      <c r="S1011" s="328"/>
      <c r="T1011" s="328"/>
      <c r="U1011" s="327">
        <v>199.74808219178101</v>
      </c>
      <c r="V1011" s="327">
        <v>59.149290780141797</v>
      </c>
      <c r="W1011" s="327">
        <v>38.727173913043501</v>
      </c>
      <c r="X1011" s="327">
        <v>30.995037037037001</v>
      </c>
      <c r="Y1011" s="327">
        <v>74.025106382978706</v>
      </c>
      <c r="Z1011" s="327"/>
      <c r="AA1011" s="4"/>
      <c r="AB1011" s="11"/>
      <c r="AC1011" s="11"/>
      <c r="AD1011" s="70"/>
      <c r="AE1011" s="24"/>
      <c r="AF1011" s="24"/>
      <c r="AG1011" s="24"/>
      <c r="AH1011" s="24"/>
      <c r="AI1011" s="24"/>
      <c r="AJ1011" s="24"/>
      <c r="AK1011" s="4"/>
      <c r="AL1011" s="4"/>
      <c r="AM1011" s="346"/>
      <c r="AN1011" s="346"/>
      <c r="AO1011" s="346"/>
      <c r="AP1011" s="346"/>
      <c r="AQ1011" s="346"/>
      <c r="AR1011" s="346"/>
      <c r="AS1011" s="328"/>
      <c r="AT1011" s="328"/>
      <c r="AU1011" s="346"/>
      <c r="AV1011" s="346"/>
      <c r="AW1011" s="346"/>
      <c r="AX1011" s="346"/>
      <c r="AY1011" s="346"/>
      <c r="AZ1011" s="346"/>
      <c r="BA1011" s="4"/>
    </row>
    <row r="1012" spans="2:53">
      <c r="B1012" s="11" t="s">
        <v>424</v>
      </c>
      <c r="C1012" s="11"/>
      <c r="D1012" s="70" t="s">
        <v>350</v>
      </c>
      <c r="E1012" s="11">
        <v>2</v>
      </c>
      <c r="F1012" s="11">
        <v>1</v>
      </c>
      <c r="G1012" s="11"/>
      <c r="H1012" s="11"/>
      <c r="I1012" s="11"/>
      <c r="J1012" s="11"/>
      <c r="M1012" s="327">
        <v>171.61</v>
      </c>
      <c r="N1012" s="344">
        <v>136.68</v>
      </c>
      <c r="O1012" s="327">
        <v>0</v>
      </c>
      <c r="P1012" s="327">
        <v>0</v>
      </c>
      <c r="Q1012" s="327">
        <v>0</v>
      </c>
      <c r="R1012" s="327"/>
      <c r="S1012" s="328"/>
      <c r="T1012" s="328"/>
      <c r="U1012" s="327">
        <v>85.805000000000007</v>
      </c>
      <c r="V1012" s="327">
        <v>68.34</v>
      </c>
      <c r="W1012" s="327">
        <v>0</v>
      </c>
      <c r="X1012" s="327">
        <v>0</v>
      </c>
      <c r="Y1012" s="327">
        <v>0</v>
      </c>
      <c r="Z1012" s="327"/>
      <c r="AA1012" s="4"/>
      <c r="AB1012" s="11"/>
      <c r="AC1012" s="11"/>
      <c r="AD1012" s="70"/>
      <c r="AE1012" s="24"/>
      <c r="AF1012" s="24"/>
      <c r="AG1012" s="24"/>
      <c r="AH1012" s="24"/>
      <c r="AI1012" s="24"/>
      <c r="AJ1012" s="24"/>
      <c r="AK1012" s="4"/>
      <c r="AL1012" s="4"/>
      <c r="AM1012" s="346"/>
      <c r="AN1012" s="346"/>
      <c r="AO1012" s="346"/>
      <c r="AP1012" s="346"/>
      <c r="AQ1012" s="346"/>
      <c r="AR1012" s="346"/>
      <c r="AS1012" s="328"/>
      <c r="AT1012" s="328"/>
      <c r="AU1012" s="346"/>
      <c r="AV1012" s="346"/>
      <c r="AW1012" s="346"/>
      <c r="AX1012" s="346"/>
      <c r="AY1012" s="346"/>
      <c r="AZ1012" s="346"/>
      <c r="BA1012" s="4"/>
    </row>
    <row r="1013" spans="2:53">
      <c r="B1013" s="11" t="s">
        <v>424</v>
      </c>
      <c r="C1013" s="11"/>
      <c r="D1013" s="70" t="s">
        <v>425</v>
      </c>
      <c r="E1013" s="11">
        <v>151</v>
      </c>
      <c r="F1013" s="11">
        <v>107</v>
      </c>
      <c r="G1013" s="11">
        <v>59</v>
      </c>
      <c r="H1013" s="11">
        <v>45</v>
      </c>
      <c r="I1013" s="11">
        <v>53</v>
      </c>
      <c r="J1013" s="11"/>
      <c r="M1013" s="327">
        <v>25337.3</v>
      </c>
      <c r="N1013" s="344">
        <v>20461.72</v>
      </c>
      <c r="O1013" s="327">
        <v>7640.57</v>
      </c>
      <c r="P1013" s="327">
        <v>5531.29</v>
      </c>
      <c r="Q1013" s="327">
        <v>14224.22</v>
      </c>
      <c r="R1013" s="327"/>
      <c r="S1013" s="328"/>
      <c r="T1013" s="328"/>
      <c r="U1013" s="327">
        <v>150.81726190476201</v>
      </c>
      <c r="V1013" s="327">
        <v>121.795952380952</v>
      </c>
      <c r="W1013" s="327">
        <v>46.588841463414603</v>
      </c>
      <c r="X1013" s="327">
        <v>34.570562500000001</v>
      </c>
      <c r="Y1013" s="327">
        <v>81.2812571428572</v>
      </c>
      <c r="Z1013" s="327"/>
      <c r="AA1013" s="4"/>
      <c r="AB1013" s="11"/>
      <c r="AC1013" s="11"/>
      <c r="AD1013" s="70"/>
      <c r="AE1013" s="24"/>
      <c r="AF1013" s="24"/>
      <c r="AG1013" s="24"/>
      <c r="AH1013" s="24"/>
      <c r="AI1013" s="24"/>
      <c r="AJ1013" s="24"/>
      <c r="AK1013" s="4"/>
      <c r="AL1013" s="4"/>
      <c r="AM1013" s="346"/>
      <c r="AN1013" s="346"/>
      <c r="AO1013" s="346"/>
      <c r="AP1013" s="346"/>
      <c r="AQ1013" s="346"/>
      <c r="AR1013" s="346"/>
      <c r="AS1013" s="328"/>
      <c r="AT1013" s="328"/>
      <c r="AU1013" s="346"/>
      <c r="AV1013" s="346"/>
      <c r="AW1013" s="346"/>
      <c r="AX1013" s="346"/>
      <c r="AY1013" s="346"/>
      <c r="AZ1013" s="346"/>
      <c r="BA1013" s="4"/>
    </row>
    <row r="1014" spans="2:53">
      <c r="B1014" s="11" t="s">
        <v>428</v>
      </c>
      <c r="C1014" s="11"/>
      <c r="D1014" s="70" t="s">
        <v>427</v>
      </c>
      <c r="E1014" s="11">
        <v>1131</v>
      </c>
      <c r="F1014" s="11">
        <v>721</v>
      </c>
      <c r="G1014" s="11">
        <v>544</v>
      </c>
      <c r="H1014" s="11">
        <v>423</v>
      </c>
      <c r="I1014" s="11">
        <v>343</v>
      </c>
      <c r="J1014" s="11"/>
      <c r="M1014" s="327">
        <v>80224.790000000095</v>
      </c>
      <c r="N1014" s="344">
        <v>45625.440000000002</v>
      </c>
      <c r="O1014" s="327">
        <v>42513.99</v>
      </c>
      <c r="P1014" s="327">
        <v>28076.39</v>
      </c>
      <c r="Q1014" s="327">
        <v>68211.05</v>
      </c>
      <c r="R1014" s="327"/>
      <c r="S1014" s="328"/>
      <c r="T1014" s="328"/>
      <c r="U1014" s="327">
        <v>66.521384742951994</v>
      </c>
      <c r="V1014" s="327">
        <v>38.896368286445004</v>
      </c>
      <c r="W1014" s="327">
        <v>36.182119148936202</v>
      </c>
      <c r="X1014" s="327">
        <v>24.478108108108099</v>
      </c>
      <c r="Y1014" s="327">
        <v>58.650945829750597</v>
      </c>
      <c r="Z1014" s="327"/>
      <c r="AA1014" s="4"/>
      <c r="AB1014" s="11"/>
      <c r="AC1014" s="11"/>
      <c r="AD1014" s="70"/>
      <c r="AE1014" s="24"/>
      <c r="AF1014" s="24"/>
      <c r="AG1014" s="24"/>
      <c r="AH1014" s="24"/>
      <c r="AI1014" s="24"/>
      <c r="AJ1014" s="24"/>
      <c r="AK1014" s="4"/>
      <c r="AL1014" s="4"/>
      <c r="AM1014" s="346"/>
      <c r="AN1014" s="346"/>
      <c r="AO1014" s="346"/>
      <c r="AP1014" s="346"/>
      <c r="AQ1014" s="346"/>
      <c r="AR1014" s="346"/>
      <c r="AS1014" s="328"/>
      <c r="AT1014" s="328"/>
      <c r="AU1014" s="346"/>
      <c r="AV1014" s="346"/>
      <c r="AW1014" s="346"/>
      <c r="AX1014" s="346"/>
      <c r="AY1014" s="346"/>
      <c r="AZ1014" s="346"/>
      <c r="BA1014" s="4"/>
    </row>
    <row r="1015" spans="2:53">
      <c r="B1015" s="11" t="s">
        <v>429</v>
      </c>
      <c r="C1015" s="11"/>
      <c r="D1015" s="70" t="s">
        <v>427</v>
      </c>
      <c r="E1015" s="11">
        <v>360</v>
      </c>
      <c r="F1015" s="11">
        <v>197</v>
      </c>
      <c r="G1015" s="11">
        <v>135</v>
      </c>
      <c r="H1015" s="11">
        <v>110</v>
      </c>
      <c r="I1015" s="11">
        <v>98</v>
      </c>
      <c r="J1015" s="11"/>
      <c r="M1015" s="327">
        <v>24069.86</v>
      </c>
      <c r="N1015" s="344">
        <v>11422.8</v>
      </c>
      <c r="O1015" s="327">
        <v>6066.16</v>
      </c>
      <c r="P1015" s="327">
        <v>8382.01</v>
      </c>
      <c r="Q1015" s="327">
        <v>19313.14</v>
      </c>
      <c r="R1015" s="327"/>
      <c r="S1015" s="328"/>
      <c r="T1015" s="328"/>
      <c r="U1015" s="327">
        <v>62.519116883116801</v>
      </c>
      <c r="V1015" s="327">
        <v>31.040217391304399</v>
      </c>
      <c r="W1015" s="327">
        <v>16.395027027027002</v>
      </c>
      <c r="X1015" s="327">
        <v>22.715474254742499</v>
      </c>
      <c r="Y1015" s="327">
        <v>51.9170430107527</v>
      </c>
      <c r="Z1015" s="327"/>
      <c r="AA1015" s="4"/>
      <c r="AB1015" s="11"/>
      <c r="AC1015" s="11"/>
      <c r="AD1015" s="70"/>
      <c r="AE1015" s="24"/>
      <c r="AF1015" s="24"/>
      <c r="AG1015" s="24"/>
      <c r="AH1015" s="24"/>
      <c r="AI1015" s="24"/>
      <c r="AJ1015" s="24"/>
      <c r="AK1015" s="4"/>
      <c r="AL1015" s="4"/>
      <c r="AM1015" s="346"/>
      <c r="AN1015" s="346"/>
      <c r="AO1015" s="346"/>
      <c r="AP1015" s="346"/>
      <c r="AQ1015" s="346"/>
      <c r="AR1015" s="346"/>
      <c r="AS1015" s="328"/>
      <c r="AT1015" s="328"/>
      <c r="AU1015" s="346"/>
      <c r="AV1015" s="346"/>
      <c r="AW1015" s="346"/>
      <c r="AX1015" s="346"/>
      <c r="AY1015" s="346"/>
      <c r="AZ1015" s="346"/>
      <c r="BA1015" s="4"/>
    </row>
    <row r="1016" spans="2:53">
      <c r="B1016" s="11" t="s">
        <v>321</v>
      </c>
      <c r="C1016" s="11"/>
      <c r="D1016" s="70" t="s">
        <v>204</v>
      </c>
      <c r="E1016" s="11">
        <v>1</v>
      </c>
      <c r="F1016" s="11"/>
      <c r="G1016" s="11"/>
      <c r="H1016" s="11"/>
      <c r="I1016" s="11"/>
      <c r="J1016" s="11"/>
      <c r="M1016" s="327">
        <v>141</v>
      </c>
      <c r="N1016" s="344">
        <v>0</v>
      </c>
      <c r="O1016" s="327">
        <v>0</v>
      </c>
      <c r="P1016" s="327">
        <v>0</v>
      </c>
      <c r="Q1016" s="327">
        <v>0</v>
      </c>
      <c r="R1016" s="327"/>
      <c r="S1016" s="328"/>
      <c r="T1016" s="328"/>
      <c r="U1016" s="327">
        <v>141</v>
      </c>
      <c r="V1016" s="327">
        <v>0</v>
      </c>
      <c r="W1016" s="327">
        <v>0</v>
      </c>
      <c r="X1016" s="327">
        <v>0</v>
      </c>
      <c r="Y1016" s="327">
        <v>0</v>
      </c>
      <c r="Z1016" s="327"/>
      <c r="AA1016" s="4"/>
      <c r="AB1016" s="11"/>
      <c r="AC1016" s="11"/>
      <c r="AD1016" s="70"/>
      <c r="AE1016" s="24"/>
      <c r="AF1016" s="24"/>
      <c r="AG1016" s="24"/>
      <c r="AH1016" s="24"/>
      <c r="AI1016" s="24"/>
      <c r="AJ1016" s="24"/>
      <c r="AK1016" s="4"/>
      <c r="AL1016" s="4"/>
      <c r="AM1016" s="346"/>
      <c r="AN1016" s="346"/>
      <c r="AO1016" s="346"/>
      <c r="AP1016" s="346"/>
      <c r="AQ1016" s="346"/>
      <c r="AR1016" s="346"/>
      <c r="AS1016" s="328"/>
      <c r="AT1016" s="328"/>
      <c r="AU1016" s="346"/>
      <c r="AV1016" s="346"/>
      <c r="AW1016" s="346"/>
      <c r="AX1016" s="346"/>
      <c r="AY1016" s="346"/>
      <c r="AZ1016" s="346"/>
      <c r="BA1016" s="4"/>
    </row>
    <row r="1017" spans="2:53">
      <c r="B1017" s="11" t="s">
        <v>321</v>
      </c>
      <c r="C1017" s="11"/>
      <c r="D1017" s="70" t="s">
        <v>232</v>
      </c>
      <c r="E1017" s="11"/>
      <c r="F1017" s="11"/>
      <c r="G1017" s="11"/>
      <c r="H1017" s="11"/>
      <c r="I1017" s="11">
        <v>1</v>
      </c>
      <c r="J1017" s="11"/>
      <c r="M1017" s="327">
        <v>0</v>
      </c>
      <c r="N1017" s="344">
        <v>0</v>
      </c>
      <c r="O1017" s="327">
        <v>0</v>
      </c>
      <c r="P1017" s="327">
        <v>0</v>
      </c>
      <c r="Q1017" s="327">
        <v>140.22</v>
      </c>
      <c r="R1017" s="327"/>
      <c r="S1017" s="328"/>
      <c r="T1017" s="328"/>
      <c r="U1017" s="327">
        <v>0</v>
      </c>
      <c r="V1017" s="327">
        <v>0</v>
      </c>
      <c r="W1017" s="327">
        <v>0</v>
      </c>
      <c r="X1017" s="327">
        <v>0</v>
      </c>
      <c r="Y1017" s="327">
        <v>140.22</v>
      </c>
      <c r="Z1017" s="327"/>
      <c r="AA1017" s="4"/>
      <c r="AB1017" s="11"/>
      <c r="AC1017" s="11"/>
      <c r="AD1017" s="70"/>
      <c r="AE1017" s="24"/>
      <c r="AF1017" s="24"/>
      <c r="AG1017" s="24"/>
      <c r="AH1017" s="24"/>
      <c r="AI1017" s="24"/>
      <c r="AJ1017" s="24"/>
      <c r="AK1017" s="4"/>
      <c r="AL1017" s="4"/>
      <c r="AM1017" s="346"/>
      <c r="AN1017" s="346"/>
      <c r="AO1017" s="346"/>
      <c r="AP1017" s="346"/>
      <c r="AQ1017" s="346"/>
      <c r="AR1017" s="346"/>
      <c r="AS1017" s="328"/>
      <c r="AT1017" s="328"/>
      <c r="AU1017" s="346"/>
      <c r="AV1017" s="346"/>
      <c r="AW1017" s="346"/>
      <c r="AX1017" s="346"/>
      <c r="AY1017" s="346"/>
      <c r="AZ1017" s="346"/>
      <c r="BA1017" s="4"/>
    </row>
    <row r="1018" spans="2:53">
      <c r="B1018" s="11" t="s">
        <v>321</v>
      </c>
      <c r="C1018" s="11"/>
      <c r="D1018" s="70" t="s">
        <v>319</v>
      </c>
      <c r="E1018" s="11">
        <v>2616</v>
      </c>
      <c r="F1018" s="11">
        <v>1608</v>
      </c>
      <c r="G1018" s="11">
        <v>1107</v>
      </c>
      <c r="H1018" s="11">
        <v>983</v>
      </c>
      <c r="I1018" s="11">
        <v>1004</v>
      </c>
      <c r="J1018" s="11"/>
      <c r="M1018" s="327">
        <v>351233.92</v>
      </c>
      <c r="N1018" s="344">
        <v>212509.77</v>
      </c>
      <c r="O1018" s="327">
        <v>113328.35</v>
      </c>
      <c r="P1018" s="327">
        <v>131088.87</v>
      </c>
      <c r="Q1018" s="327">
        <v>334695.38</v>
      </c>
      <c r="R1018" s="327"/>
      <c r="S1018" s="328"/>
      <c r="T1018" s="328"/>
      <c r="U1018" s="327">
        <v>117.863731543624</v>
      </c>
      <c r="V1018" s="327">
        <v>72.380711852860998</v>
      </c>
      <c r="W1018" s="327">
        <v>38.784514031485301</v>
      </c>
      <c r="X1018" s="327">
        <v>45.851301154249697</v>
      </c>
      <c r="Y1018" s="327">
        <v>113.03457615670401</v>
      </c>
      <c r="Z1018" s="327"/>
      <c r="AA1018" s="4"/>
      <c r="AB1018" s="11"/>
      <c r="AC1018" s="11"/>
      <c r="AD1018" s="70"/>
      <c r="AE1018" s="24"/>
      <c r="AF1018" s="24"/>
      <c r="AG1018" s="24"/>
      <c r="AH1018" s="24"/>
      <c r="AI1018" s="24"/>
      <c r="AJ1018" s="24"/>
      <c r="AK1018" s="4"/>
      <c r="AL1018" s="4"/>
      <c r="AM1018" s="346"/>
      <c r="AN1018" s="346"/>
      <c r="AO1018" s="346"/>
      <c r="AP1018" s="346"/>
      <c r="AQ1018" s="346"/>
      <c r="AR1018" s="346"/>
      <c r="AS1018" s="328"/>
      <c r="AT1018" s="328"/>
      <c r="AU1018" s="346"/>
      <c r="AV1018" s="346"/>
      <c r="AW1018" s="346"/>
      <c r="AX1018" s="346"/>
      <c r="AY1018" s="346"/>
      <c r="AZ1018" s="346"/>
      <c r="BA1018" s="4"/>
    </row>
    <row r="1019" spans="2:53">
      <c r="B1019" s="11" t="s">
        <v>506</v>
      </c>
      <c r="C1019" s="11"/>
      <c r="D1019" s="70" t="s">
        <v>504</v>
      </c>
      <c r="E1019" s="11">
        <v>69</v>
      </c>
      <c r="F1019" s="11">
        <v>25</v>
      </c>
      <c r="G1019" s="11">
        <v>14</v>
      </c>
      <c r="H1019" s="11">
        <v>13</v>
      </c>
      <c r="I1019" s="11">
        <v>13</v>
      </c>
      <c r="J1019" s="11"/>
      <c r="M1019" s="327">
        <v>13182.09</v>
      </c>
      <c r="N1019" s="344">
        <v>3115.47</v>
      </c>
      <c r="O1019" s="327">
        <v>1851.36</v>
      </c>
      <c r="P1019" s="327">
        <v>1398.06</v>
      </c>
      <c r="Q1019" s="327">
        <v>5505.58</v>
      </c>
      <c r="R1019" s="327"/>
      <c r="S1019" s="328"/>
      <c r="T1019" s="328"/>
      <c r="U1019" s="327">
        <v>180.57657534246599</v>
      </c>
      <c r="V1019" s="327">
        <v>43.879859154929598</v>
      </c>
      <c r="W1019" s="327">
        <v>26.831304347826102</v>
      </c>
      <c r="X1019" s="327">
        <v>20.866567164179099</v>
      </c>
      <c r="Y1019" s="327">
        <v>78.651142857142901</v>
      </c>
      <c r="Z1019" s="327"/>
      <c r="AA1019" s="4"/>
      <c r="AB1019" s="11"/>
      <c r="AC1019" s="11"/>
      <c r="AD1019" s="70"/>
      <c r="AE1019" s="24"/>
      <c r="AF1019" s="24"/>
      <c r="AG1019" s="24"/>
      <c r="AH1019" s="24"/>
      <c r="AI1019" s="24"/>
      <c r="AJ1019" s="24"/>
      <c r="AK1019" s="4"/>
      <c r="AL1019" s="4"/>
      <c r="AM1019" s="346"/>
      <c r="AN1019" s="346"/>
      <c r="AO1019" s="346"/>
      <c r="AP1019" s="346"/>
      <c r="AQ1019" s="346"/>
      <c r="AR1019" s="346"/>
      <c r="AS1019" s="328"/>
      <c r="AT1019" s="328"/>
      <c r="AU1019" s="346"/>
      <c r="AV1019" s="346"/>
      <c r="AW1019" s="346"/>
      <c r="AX1019" s="346"/>
      <c r="AY1019" s="346"/>
      <c r="AZ1019" s="346"/>
      <c r="BA1019" s="4"/>
    </row>
    <row r="1020" spans="2:53">
      <c r="B1020" s="11" t="s">
        <v>323</v>
      </c>
      <c r="C1020" s="11"/>
      <c r="D1020" s="70" t="s">
        <v>324</v>
      </c>
      <c r="E1020" s="11">
        <v>64</v>
      </c>
      <c r="F1020" s="11">
        <v>30</v>
      </c>
      <c r="G1020" s="11">
        <v>26</v>
      </c>
      <c r="H1020" s="11">
        <v>16</v>
      </c>
      <c r="I1020" s="11">
        <v>23</v>
      </c>
      <c r="J1020" s="11"/>
      <c r="M1020" s="327">
        <v>11056.32</v>
      </c>
      <c r="N1020" s="344">
        <v>5250.39</v>
      </c>
      <c r="O1020" s="327">
        <v>5100.8900000000003</v>
      </c>
      <c r="P1020" s="327">
        <v>2068.4499999999998</v>
      </c>
      <c r="Q1020" s="327">
        <v>5404.53</v>
      </c>
      <c r="R1020" s="327"/>
      <c r="S1020" s="328"/>
      <c r="T1020" s="328"/>
      <c r="U1020" s="327">
        <v>151.456438356164</v>
      </c>
      <c r="V1020" s="327">
        <v>72.922083333333305</v>
      </c>
      <c r="W1020" s="327">
        <v>70.845694444444405</v>
      </c>
      <c r="X1020" s="327">
        <v>28.334931506849301</v>
      </c>
      <c r="Y1020" s="327">
        <v>67.556624999999997</v>
      </c>
      <c r="Z1020" s="327"/>
      <c r="AA1020" s="4"/>
      <c r="AB1020" s="11"/>
      <c r="AC1020" s="11"/>
      <c r="AD1020" s="70"/>
      <c r="AE1020" s="24"/>
      <c r="AF1020" s="24"/>
      <c r="AG1020" s="24"/>
      <c r="AH1020" s="24"/>
      <c r="AI1020" s="24"/>
      <c r="AJ1020" s="24"/>
      <c r="AK1020" s="4"/>
      <c r="AL1020" s="4"/>
      <c r="AM1020" s="346"/>
      <c r="AN1020" s="346"/>
      <c r="AO1020" s="346"/>
      <c r="AP1020" s="346"/>
      <c r="AQ1020" s="346"/>
      <c r="AR1020" s="346"/>
      <c r="AS1020" s="328"/>
      <c r="AT1020" s="328"/>
      <c r="AU1020" s="346"/>
      <c r="AV1020" s="346"/>
      <c r="AW1020" s="346"/>
      <c r="AX1020" s="346"/>
      <c r="AY1020" s="346"/>
      <c r="AZ1020" s="346"/>
      <c r="BA1020" s="4"/>
    </row>
    <row r="1021" spans="2:53">
      <c r="B1021" s="11" t="s">
        <v>436</v>
      </c>
      <c r="C1021" s="11"/>
      <c r="D1021" s="70" t="s">
        <v>432</v>
      </c>
      <c r="E1021" s="11">
        <v>329</v>
      </c>
      <c r="F1021" s="11">
        <v>199</v>
      </c>
      <c r="G1021" s="11">
        <v>148</v>
      </c>
      <c r="H1021" s="11">
        <v>114</v>
      </c>
      <c r="I1021" s="11">
        <v>136</v>
      </c>
      <c r="J1021" s="11"/>
      <c r="M1021" s="327">
        <v>37519.339999999997</v>
      </c>
      <c r="N1021" s="344">
        <v>21381.07</v>
      </c>
      <c r="O1021" s="327">
        <v>14291.63</v>
      </c>
      <c r="P1021" s="327">
        <v>8766.5499999999993</v>
      </c>
      <c r="Q1021" s="327">
        <v>62908.41</v>
      </c>
      <c r="R1021" s="327"/>
      <c r="S1021" s="328"/>
      <c r="T1021" s="328"/>
      <c r="U1021" s="327">
        <v>102.511857923497</v>
      </c>
      <c r="V1021" s="327">
        <v>59.227340720221598</v>
      </c>
      <c r="W1021" s="327">
        <v>40.2581126760563</v>
      </c>
      <c r="X1021" s="327">
        <v>25.708357771260999</v>
      </c>
      <c r="Y1021" s="327">
        <v>167.30960106383</v>
      </c>
      <c r="Z1021" s="327"/>
      <c r="AA1021" s="4"/>
      <c r="AB1021" s="11"/>
      <c r="AC1021" s="11"/>
      <c r="AD1021" s="70"/>
      <c r="AE1021" s="24"/>
      <c r="AF1021" s="24"/>
      <c r="AG1021" s="24"/>
      <c r="AH1021" s="24"/>
      <c r="AI1021" s="24"/>
      <c r="AJ1021" s="24"/>
      <c r="AK1021" s="4"/>
      <c r="AL1021" s="4"/>
      <c r="AM1021" s="346"/>
      <c r="AN1021" s="346"/>
      <c r="AO1021" s="346"/>
      <c r="AP1021" s="346"/>
      <c r="AQ1021" s="346"/>
      <c r="AR1021" s="346"/>
      <c r="AS1021" s="328"/>
      <c r="AT1021" s="328"/>
      <c r="AU1021" s="346"/>
      <c r="AV1021" s="346"/>
      <c r="AW1021" s="346"/>
      <c r="AX1021" s="346"/>
      <c r="AY1021" s="346"/>
      <c r="AZ1021" s="346"/>
      <c r="BA1021" s="4"/>
    </row>
    <row r="1022" spans="2:53">
      <c r="B1022" s="11" t="s">
        <v>1328</v>
      </c>
      <c r="C1022" s="11"/>
      <c r="D1022" s="70" t="s">
        <v>1331</v>
      </c>
      <c r="E1022" s="11">
        <v>1</v>
      </c>
      <c r="F1022" s="11"/>
      <c r="G1022" s="11">
        <v>1</v>
      </c>
      <c r="H1022" s="11">
        <v>1</v>
      </c>
      <c r="I1022" s="11">
        <v>1</v>
      </c>
      <c r="J1022" s="11"/>
      <c r="M1022" s="327">
        <v>118</v>
      </c>
      <c r="N1022" s="344">
        <v>0</v>
      </c>
      <c r="O1022" s="327">
        <v>90.46</v>
      </c>
      <c r="P1022" s="327">
        <v>106.69</v>
      </c>
      <c r="Q1022" s="327">
        <v>183.94</v>
      </c>
      <c r="R1022" s="327"/>
      <c r="S1022" s="328"/>
      <c r="T1022" s="328"/>
      <c r="U1022" s="327">
        <v>118</v>
      </c>
      <c r="V1022" s="327">
        <v>0</v>
      </c>
      <c r="W1022" s="327">
        <v>90.46</v>
      </c>
      <c r="X1022" s="327">
        <v>106.69</v>
      </c>
      <c r="Y1022" s="327">
        <v>183.94</v>
      </c>
      <c r="Z1022" s="327"/>
      <c r="AA1022" s="4"/>
      <c r="AB1022" s="11"/>
      <c r="AC1022" s="11"/>
      <c r="AD1022" s="70"/>
      <c r="AE1022" s="24"/>
      <c r="AF1022" s="24"/>
      <c r="AG1022" s="24"/>
      <c r="AH1022" s="24"/>
      <c r="AI1022" s="24"/>
      <c r="AJ1022" s="24"/>
      <c r="AK1022" s="4"/>
      <c r="AL1022" s="4"/>
      <c r="AM1022" s="346"/>
      <c r="AN1022" s="346"/>
      <c r="AO1022" s="346"/>
      <c r="AP1022" s="346"/>
      <c r="AQ1022" s="346"/>
      <c r="AR1022" s="346"/>
      <c r="AS1022" s="328"/>
      <c r="AT1022" s="328"/>
      <c r="AU1022" s="346"/>
      <c r="AV1022" s="346"/>
      <c r="AW1022" s="346"/>
      <c r="AX1022" s="346"/>
      <c r="AY1022" s="346"/>
      <c r="AZ1022" s="346"/>
      <c r="BA1022" s="4"/>
    </row>
    <row r="1023" spans="2:53">
      <c r="B1023" s="11" t="s">
        <v>327</v>
      </c>
      <c r="C1023" s="11"/>
      <c r="D1023" s="70" t="s">
        <v>326</v>
      </c>
      <c r="E1023" s="11">
        <v>490</v>
      </c>
      <c r="F1023" s="11">
        <v>277</v>
      </c>
      <c r="G1023" s="11">
        <v>193</v>
      </c>
      <c r="H1023" s="11">
        <v>148</v>
      </c>
      <c r="I1023" s="11">
        <v>179</v>
      </c>
      <c r="J1023" s="11"/>
      <c r="M1023" s="327">
        <v>74946.69</v>
      </c>
      <c r="N1023" s="344">
        <v>37726.160000000003</v>
      </c>
      <c r="O1023" s="327">
        <v>17958.82</v>
      </c>
      <c r="P1023" s="327">
        <v>15906.71</v>
      </c>
      <c r="Q1023" s="327">
        <v>61726.19</v>
      </c>
      <c r="R1023" s="327"/>
      <c r="S1023" s="328"/>
      <c r="T1023" s="328"/>
      <c r="U1023" s="327">
        <v>134.313064516129</v>
      </c>
      <c r="V1023" s="327">
        <v>69.349558823529406</v>
      </c>
      <c r="W1023" s="327">
        <v>33.134354243542397</v>
      </c>
      <c r="X1023" s="327">
        <v>30.069395085066201</v>
      </c>
      <c r="Y1023" s="327">
        <v>110.819012567325</v>
      </c>
      <c r="Z1023" s="327"/>
      <c r="AA1023" s="4"/>
      <c r="AB1023" s="11"/>
      <c r="AC1023" s="11"/>
      <c r="AD1023" s="70"/>
      <c r="AE1023" s="24"/>
      <c r="AF1023" s="24"/>
      <c r="AG1023" s="24"/>
      <c r="AH1023" s="24"/>
      <c r="AI1023" s="24"/>
      <c r="AJ1023" s="24"/>
      <c r="AK1023" s="4"/>
      <c r="AL1023" s="4"/>
      <c r="AM1023" s="346"/>
      <c r="AN1023" s="346"/>
      <c r="AO1023" s="346"/>
      <c r="AP1023" s="346"/>
      <c r="AQ1023" s="346"/>
      <c r="AR1023" s="346"/>
      <c r="AS1023" s="328"/>
      <c r="AT1023" s="328"/>
      <c r="AU1023" s="346"/>
      <c r="AV1023" s="346"/>
      <c r="AW1023" s="346"/>
      <c r="AX1023" s="346"/>
      <c r="AY1023" s="346"/>
      <c r="AZ1023" s="346"/>
      <c r="BA1023" s="4"/>
    </row>
    <row r="1024" spans="2:53">
      <c r="B1024" s="11" t="s">
        <v>1278</v>
      </c>
      <c r="C1024" s="11"/>
      <c r="D1024" s="70" t="s">
        <v>326</v>
      </c>
      <c r="E1024" s="11">
        <v>4</v>
      </c>
      <c r="F1024" s="11">
        <v>4</v>
      </c>
      <c r="G1024" s="11">
        <v>4</v>
      </c>
      <c r="H1024" s="11">
        <v>4</v>
      </c>
      <c r="I1024" s="11">
        <v>3</v>
      </c>
      <c r="J1024" s="11"/>
      <c r="M1024" s="327">
        <v>40.630000000000003</v>
      </c>
      <c r="N1024" s="344">
        <v>33.700000000000003</v>
      </c>
      <c r="O1024" s="327">
        <v>54.01</v>
      </c>
      <c r="P1024" s="327">
        <v>58.24</v>
      </c>
      <c r="Q1024" s="327">
        <v>517.15</v>
      </c>
      <c r="R1024" s="327"/>
      <c r="S1024" s="328"/>
      <c r="T1024" s="328"/>
      <c r="U1024" s="327">
        <v>10.157500000000001</v>
      </c>
      <c r="V1024" s="327">
        <v>8.4250000000000007</v>
      </c>
      <c r="W1024" s="327">
        <v>13.5025</v>
      </c>
      <c r="X1024" s="327">
        <v>14.56</v>
      </c>
      <c r="Y1024" s="327">
        <v>129.28749999999999</v>
      </c>
      <c r="Z1024" s="327"/>
      <c r="AA1024" s="4"/>
      <c r="AB1024" s="11"/>
      <c r="AC1024" s="11"/>
      <c r="AD1024" s="70"/>
      <c r="AE1024" s="24"/>
      <c r="AF1024" s="24"/>
      <c r="AG1024" s="24"/>
      <c r="AH1024" s="24"/>
      <c r="AI1024" s="24"/>
      <c r="AJ1024" s="24"/>
      <c r="AK1024" s="4"/>
      <c r="AL1024" s="4"/>
      <c r="AM1024" s="346"/>
      <c r="AN1024" s="346"/>
      <c r="AO1024" s="346"/>
      <c r="AP1024" s="346"/>
      <c r="AQ1024" s="346"/>
      <c r="AR1024" s="346"/>
      <c r="AS1024" s="328"/>
      <c r="AT1024" s="328"/>
      <c r="AU1024" s="346"/>
      <c r="AV1024" s="346"/>
      <c r="AW1024" s="346"/>
      <c r="AX1024" s="346"/>
      <c r="AY1024" s="346"/>
      <c r="AZ1024" s="346"/>
      <c r="BA1024" s="4"/>
    </row>
    <row r="1025" spans="2:61">
      <c r="B1025" s="11"/>
      <c r="C1025" s="11"/>
      <c r="D1025" s="70"/>
      <c r="E1025" s="11"/>
      <c r="F1025" s="11"/>
      <c r="G1025" s="11"/>
      <c r="H1025" s="11"/>
      <c r="I1025" s="11"/>
      <c r="J1025" s="11"/>
      <c r="M1025" s="327"/>
      <c r="N1025" s="344"/>
      <c r="O1025" s="327"/>
      <c r="P1025" s="327"/>
      <c r="Q1025" s="327"/>
      <c r="R1025" s="327"/>
      <c r="S1025" s="328"/>
      <c r="T1025" s="328"/>
      <c r="U1025" s="327"/>
      <c r="V1025" s="327"/>
      <c r="W1025" s="327"/>
      <c r="X1025" s="327"/>
      <c r="Y1025" s="327"/>
      <c r="Z1025" s="327"/>
      <c r="AA1025" s="4"/>
      <c r="AB1025" s="11"/>
      <c r="AC1025" s="11"/>
      <c r="AD1025" s="70"/>
      <c r="AE1025" s="24"/>
      <c r="AF1025" s="24"/>
      <c r="AG1025" s="24"/>
      <c r="AH1025" s="24"/>
      <c r="AI1025" s="24"/>
      <c r="AJ1025" s="24"/>
      <c r="AK1025" s="4"/>
      <c r="AL1025" s="4"/>
      <c r="AM1025" s="346"/>
      <c r="AN1025" s="346"/>
      <c r="AO1025" s="346"/>
      <c r="AP1025" s="346"/>
      <c r="AQ1025" s="346"/>
      <c r="AR1025" s="346"/>
      <c r="AS1025" s="328"/>
      <c r="AT1025" s="328"/>
      <c r="AU1025" s="346"/>
      <c r="AV1025" s="346"/>
      <c r="AW1025" s="346"/>
      <c r="AX1025" s="346"/>
      <c r="AY1025" s="346"/>
      <c r="AZ1025" s="346"/>
      <c r="BA1025" s="4"/>
    </row>
    <row r="1026" spans="2:61" ht="13.8" thickBot="1">
      <c r="B1026" s="11"/>
      <c r="C1026" s="11"/>
      <c r="D1026" s="70"/>
      <c r="E1026" s="11"/>
      <c r="F1026" s="11"/>
      <c r="G1026" s="11"/>
      <c r="H1026" s="11"/>
      <c r="I1026" s="11"/>
      <c r="J1026" s="11"/>
      <c r="M1026" s="329"/>
      <c r="N1026" s="344"/>
      <c r="O1026" s="327"/>
      <c r="P1026" s="327"/>
      <c r="Q1026" s="327"/>
      <c r="R1026" s="327"/>
      <c r="S1026" s="328"/>
      <c r="T1026" s="328"/>
      <c r="U1026" s="330"/>
      <c r="V1026" s="327"/>
      <c r="W1026" s="327"/>
      <c r="X1026" s="327"/>
      <c r="Y1026" s="327"/>
      <c r="Z1026" s="327"/>
      <c r="AA1026" s="4"/>
      <c r="AB1026" s="93"/>
      <c r="AC1026" s="93"/>
      <c r="AD1026" s="85"/>
      <c r="AE1026" s="24"/>
      <c r="AF1026" s="24"/>
      <c r="AG1026" s="24"/>
      <c r="AH1026" s="24"/>
      <c r="AI1026" s="24"/>
      <c r="AJ1026" s="24"/>
      <c r="AK1026" s="4"/>
      <c r="AL1026" s="4"/>
      <c r="AM1026" s="347"/>
      <c r="AN1026" s="346"/>
      <c r="AO1026" s="346"/>
      <c r="AP1026" s="346"/>
      <c r="AQ1026" s="346"/>
      <c r="AR1026" s="346"/>
      <c r="AS1026" s="328"/>
      <c r="AT1026" s="328"/>
      <c r="AU1026" s="347"/>
      <c r="AV1026" s="346"/>
      <c r="AW1026" s="346"/>
      <c r="AX1026" s="346"/>
      <c r="AY1026" s="346"/>
      <c r="AZ1026" s="346"/>
      <c r="BA1026" s="4"/>
    </row>
    <row r="1027" spans="2:61" ht="13.8" thickBot="1">
      <c r="B1027" s="94" t="s">
        <v>103</v>
      </c>
      <c r="C1027" s="101"/>
      <c r="D1027" s="107"/>
      <c r="E1027" s="96"/>
      <c r="F1027" s="96"/>
      <c r="G1027" s="96"/>
      <c r="H1027" s="96"/>
      <c r="I1027" s="96"/>
      <c r="J1027" s="97"/>
      <c r="L1027" s="146" t="s">
        <v>104</v>
      </c>
      <c r="M1027" s="331"/>
      <c r="N1027" s="336"/>
      <c r="O1027" s="337"/>
      <c r="P1027" s="337"/>
      <c r="Q1027" s="337"/>
      <c r="R1027" s="338"/>
      <c r="S1027" s="328"/>
      <c r="T1027" s="335" t="s">
        <v>105</v>
      </c>
      <c r="U1027" s="342"/>
      <c r="V1027" s="337"/>
      <c r="W1027" s="337"/>
      <c r="X1027" s="337"/>
      <c r="Y1027" s="337"/>
      <c r="Z1027" s="338"/>
      <c r="AA1027" s="4"/>
      <c r="AB1027" s="94" t="s">
        <v>103</v>
      </c>
      <c r="AC1027" s="101"/>
      <c r="AD1027" s="107"/>
      <c r="AE1027" s="104"/>
      <c r="AF1027" s="105"/>
      <c r="AG1027" s="105"/>
      <c r="AH1027" s="105"/>
      <c r="AI1027" s="105"/>
      <c r="AJ1027" s="106"/>
      <c r="AK1027" s="4"/>
      <c r="AL1027" s="146" t="s">
        <v>104</v>
      </c>
      <c r="AM1027" s="349"/>
      <c r="AN1027" s="350"/>
      <c r="AO1027" s="350"/>
      <c r="AP1027" s="350"/>
      <c r="AQ1027" s="350"/>
      <c r="AR1027" s="351"/>
      <c r="AS1027" s="328"/>
      <c r="AT1027" s="335" t="s">
        <v>105</v>
      </c>
      <c r="AU1027" s="349"/>
      <c r="AV1027" s="350"/>
      <c r="AW1027" s="350"/>
      <c r="AX1027" s="350"/>
      <c r="AY1027" s="350"/>
      <c r="AZ1027" s="351"/>
      <c r="BA1027" s="4"/>
    </row>
    <row r="1028" spans="2:61" s="4" customFormat="1">
      <c r="M1028" s="328"/>
      <c r="N1028" s="328"/>
      <c r="O1028" s="328"/>
      <c r="P1028" s="328"/>
      <c r="Q1028" s="328"/>
      <c r="R1028" s="328"/>
      <c r="S1028" s="328"/>
      <c r="T1028" s="328"/>
      <c r="U1028" s="328"/>
      <c r="V1028" s="328"/>
      <c r="W1028" s="328"/>
      <c r="X1028" s="328"/>
      <c r="Y1028" s="328"/>
      <c r="Z1028" s="328"/>
      <c r="AM1028" s="328"/>
      <c r="AN1028" s="328"/>
      <c r="AO1028" s="328"/>
      <c r="AP1028" s="328"/>
      <c r="AQ1028" s="328"/>
      <c r="AR1028" s="328"/>
      <c r="AS1028" s="328"/>
      <c r="AT1028" s="328"/>
      <c r="AU1028" s="328"/>
      <c r="AV1028" s="328"/>
      <c r="AW1028" s="328"/>
      <c r="AX1028" s="328"/>
      <c r="AY1028" s="328"/>
      <c r="AZ1028" s="328"/>
    </row>
    <row r="1029" spans="2:61" hidden="1">
      <c r="AM1029" s="345"/>
      <c r="AN1029" s="345"/>
      <c r="AO1029" s="345"/>
      <c r="AP1029" s="345"/>
      <c r="AQ1029" s="345"/>
      <c r="AR1029" s="345"/>
      <c r="AS1029" s="345"/>
      <c r="AT1029" s="345"/>
      <c r="AU1029" s="345"/>
      <c r="AV1029" s="345"/>
      <c r="AW1029" s="345"/>
      <c r="AX1029" s="345"/>
      <c r="AY1029" s="345"/>
      <c r="AZ1029" s="328"/>
      <c r="BA1029" s="4"/>
      <c r="BI1029" s="4"/>
    </row>
    <row r="1030" spans="2:61">
      <c r="AM1030" s="345"/>
      <c r="AN1030" s="345"/>
      <c r="AO1030" s="345"/>
      <c r="AP1030" s="345"/>
      <c r="AQ1030" s="345"/>
      <c r="AR1030" s="345"/>
      <c r="AS1030" s="345"/>
      <c r="AT1030" s="345"/>
      <c r="AU1030" s="345"/>
      <c r="AV1030" s="345"/>
      <c r="AW1030" s="345"/>
      <c r="AX1030" s="345"/>
      <c r="AY1030" s="345"/>
      <c r="AZ1030" s="345"/>
    </row>
    <row r="1031" spans="2:61">
      <c r="AM1031" s="345"/>
      <c r="AN1031" s="345"/>
      <c r="AO1031" s="345"/>
      <c r="AP1031" s="345"/>
      <c r="AQ1031" s="345"/>
      <c r="AR1031" s="345"/>
      <c r="AS1031" s="345"/>
      <c r="AT1031" s="345"/>
      <c r="AU1031" s="345"/>
      <c r="AV1031" s="345"/>
      <c r="AW1031" s="345"/>
      <c r="AX1031" s="345"/>
      <c r="AY1031" s="345"/>
      <c r="AZ1031" s="345"/>
    </row>
    <row r="1032" spans="2:61">
      <c r="AM1032" s="345"/>
      <c r="AN1032" s="345"/>
      <c r="AO1032" s="345"/>
      <c r="AP1032" s="345"/>
      <c r="AQ1032" s="345"/>
      <c r="AR1032" s="345"/>
      <c r="AS1032" s="345"/>
      <c r="AT1032" s="345"/>
      <c r="AU1032" s="345"/>
      <c r="AV1032" s="345"/>
      <c r="AW1032" s="345"/>
      <c r="AX1032" s="345"/>
      <c r="AY1032" s="345"/>
      <c r="AZ1032" s="345"/>
    </row>
    <row r="1033" spans="2:61">
      <c r="AM1033" s="345"/>
      <c r="AN1033" s="345"/>
      <c r="AO1033" s="345"/>
      <c r="AP1033" s="345"/>
      <c r="AQ1033" s="345"/>
      <c r="AR1033" s="345"/>
      <c r="AS1033" s="345"/>
      <c r="AT1033" s="345"/>
      <c r="AU1033" s="345"/>
      <c r="AV1033" s="345"/>
      <c r="AW1033" s="345"/>
      <c r="AX1033" s="345"/>
      <c r="AY1033" s="345"/>
      <c r="AZ1033" s="345"/>
    </row>
    <row r="1034" spans="2:61">
      <c r="AM1034" s="345"/>
      <c r="AN1034" s="345"/>
      <c r="AO1034" s="345"/>
      <c r="AP1034" s="345"/>
      <c r="AQ1034" s="345"/>
      <c r="AR1034" s="345"/>
      <c r="AS1034" s="345"/>
      <c r="AT1034" s="345"/>
      <c r="AU1034" s="345"/>
      <c r="AV1034" s="345"/>
      <c r="AW1034" s="345"/>
      <c r="AX1034" s="345"/>
      <c r="AY1034" s="345"/>
      <c r="AZ1034" s="345"/>
    </row>
    <row r="1035" spans="2:61">
      <c r="AM1035" s="345"/>
      <c r="AN1035" s="345"/>
      <c r="AO1035" s="345"/>
      <c r="AP1035" s="345"/>
      <c r="AQ1035" s="345"/>
      <c r="AR1035" s="345"/>
      <c r="AS1035" s="345"/>
      <c r="AT1035" s="345"/>
      <c r="AU1035" s="345"/>
      <c r="AV1035" s="345"/>
      <c r="AW1035" s="345"/>
      <c r="AX1035" s="345"/>
      <c r="AY1035" s="345"/>
      <c r="AZ1035" s="345"/>
    </row>
    <row r="1036" spans="2:61">
      <c r="AM1036" s="345"/>
      <c r="AN1036" s="345"/>
      <c r="AO1036" s="345"/>
      <c r="AP1036" s="345"/>
      <c r="AQ1036" s="345"/>
      <c r="AR1036" s="345"/>
      <c r="AS1036" s="345"/>
      <c r="AT1036" s="345"/>
      <c r="AU1036" s="345"/>
      <c r="AV1036" s="345"/>
      <c r="AW1036" s="345"/>
      <c r="AX1036" s="345"/>
      <c r="AY1036" s="345"/>
      <c r="AZ1036" s="345"/>
    </row>
    <row r="1037" spans="2:61">
      <c r="AM1037" s="345"/>
      <c r="AN1037" s="345"/>
      <c r="AO1037" s="345"/>
      <c r="AP1037" s="345"/>
      <c r="AQ1037" s="345"/>
      <c r="AR1037" s="345"/>
      <c r="AS1037" s="345"/>
      <c r="AT1037" s="345"/>
      <c r="AU1037" s="345"/>
      <c r="AV1037" s="345"/>
      <c r="AW1037" s="345"/>
      <c r="AX1037" s="345"/>
      <c r="AY1037" s="345"/>
      <c r="AZ1037" s="345"/>
    </row>
    <row r="1038" spans="2:61">
      <c r="AM1038" s="345"/>
      <c r="AN1038" s="345"/>
      <c r="AO1038" s="345"/>
      <c r="AP1038" s="345"/>
      <c r="AQ1038" s="345"/>
      <c r="AR1038" s="345"/>
      <c r="AS1038" s="345"/>
      <c r="AT1038" s="345"/>
      <c r="AU1038" s="345"/>
      <c r="AV1038" s="345"/>
      <c r="AW1038" s="345"/>
      <c r="AX1038" s="345"/>
      <c r="AY1038" s="345"/>
      <c r="AZ1038" s="345"/>
    </row>
    <row r="1039" spans="2:61">
      <c r="AM1039" s="345"/>
      <c r="AN1039" s="345"/>
      <c r="AO1039" s="345"/>
      <c r="AP1039" s="345"/>
      <c r="AQ1039" s="345"/>
      <c r="AR1039" s="345"/>
      <c r="AS1039" s="345"/>
      <c r="AT1039" s="345"/>
      <c r="AU1039" s="345"/>
      <c r="AV1039" s="345"/>
      <c r="AW1039" s="345"/>
      <c r="AX1039" s="345"/>
      <c r="AY1039" s="345"/>
      <c r="AZ1039" s="345"/>
    </row>
    <row r="1040" spans="2:61">
      <c r="AM1040" s="345"/>
      <c r="AN1040" s="345"/>
      <c r="AO1040" s="345"/>
      <c r="AP1040" s="345"/>
      <c r="AQ1040" s="345"/>
      <c r="AR1040" s="345"/>
      <c r="AS1040" s="345"/>
      <c r="AT1040" s="345"/>
      <c r="AU1040" s="345"/>
      <c r="AV1040" s="345"/>
      <c r="AW1040" s="345"/>
      <c r="AX1040" s="345"/>
      <c r="AY1040" s="345"/>
      <c r="AZ1040" s="345"/>
    </row>
    <row r="1041" spans="39:52">
      <c r="AM1041" s="345"/>
      <c r="AN1041" s="345"/>
      <c r="AO1041" s="345"/>
      <c r="AP1041" s="345"/>
      <c r="AQ1041" s="345"/>
      <c r="AR1041" s="345"/>
      <c r="AS1041" s="345"/>
      <c r="AT1041" s="345"/>
      <c r="AU1041" s="345"/>
      <c r="AV1041" s="345"/>
      <c r="AW1041" s="345"/>
      <c r="AX1041" s="345"/>
      <c r="AY1041" s="345"/>
      <c r="AZ1041" s="345"/>
    </row>
    <row r="1042" spans="39:52">
      <c r="AM1042" s="345"/>
      <c r="AN1042" s="345"/>
      <c r="AO1042" s="345"/>
      <c r="AP1042" s="345"/>
      <c r="AQ1042" s="345"/>
      <c r="AR1042" s="345"/>
      <c r="AS1042" s="345"/>
      <c r="AT1042" s="345"/>
      <c r="AU1042" s="345"/>
      <c r="AV1042" s="345"/>
      <c r="AW1042" s="345"/>
      <c r="AX1042" s="345"/>
      <c r="AY1042" s="345"/>
      <c r="AZ1042" s="345"/>
    </row>
    <row r="1043" spans="39:52">
      <c r="AM1043" s="345"/>
      <c r="AN1043" s="345"/>
      <c r="AO1043" s="345"/>
      <c r="AP1043" s="345"/>
      <c r="AQ1043" s="345"/>
      <c r="AR1043" s="345"/>
      <c r="AS1043" s="345"/>
      <c r="AT1043" s="345"/>
      <c r="AU1043" s="345"/>
      <c r="AV1043" s="345"/>
      <c r="AW1043" s="345"/>
      <c r="AX1043" s="345"/>
      <c r="AY1043" s="345"/>
      <c r="AZ1043" s="345"/>
    </row>
    <row r="1044" spans="39:52">
      <c r="AM1044" s="345"/>
      <c r="AN1044" s="345"/>
      <c r="AO1044" s="345"/>
      <c r="AP1044" s="345"/>
      <c r="AQ1044" s="345"/>
      <c r="AR1044" s="345"/>
      <c r="AS1044" s="345"/>
      <c r="AT1044" s="345"/>
      <c r="AU1044" s="345"/>
      <c r="AV1044" s="345"/>
      <c r="AW1044" s="345"/>
      <c r="AX1044" s="345"/>
      <c r="AY1044" s="345"/>
      <c r="AZ1044" s="345"/>
    </row>
    <row r="1045" spans="39:52">
      <c r="AM1045" s="345"/>
      <c r="AN1045" s="345"/>
      <c r="AO1045" s="345"/>
      <c r="AP1045" s="345"/>
      <c r="AQ1045" s="345"/>
      <c r="AR1045" s="345"/>
      <c r="AS1045" s="345"/>
      <c r="AT1045" s="345"/>
      <c r="AU1045" s="345"/>
      <c r="AV1045" s="345"/>
      <c r="AW1045" s="345"/>
      <c r="AX1045" s="345"/>
      <c r="AY1045" s="345"/>
      <c r="AZ1045" s="345"/>
    </row>
    <row r="1046" spans="39:52">
      <c r="AM1046" s="345"/>
      <c r="AN1046" s="345"/>
      <c r="AO1046" s="345"/>
      <c r="AP1046" s="345"/>
      <c r="AQ1046" s="345"/>
      <c r="AR1046" s="345"/>
      <c r="AS1046" s="345"/>
      <c r="AT1046" s="345"/>
      <c r="AU1046" s="345"/>
      <c r="AV1046" s="345"/>
      <c r="AW1046" s="345"/>
      <c r="AX1046" s="345"/>
      <c r="AY1046" s="345"/>
      <c r="AZ1046" s="345"/>
    </row>
    <row r="1047" spans="39:52">
      <c r="AM1047" s="345"/>
      <c r="AN1047" s="345"/>
      <c r="AO1047" s="345"/>
      <c r="AP1047" s="345"/>
      <c r="AQ1047" s="345"/>
      <c r="AR1047" s="345"/>
      <c r="AS1047" s="345"/>
      <c r="AT1047" s="345"/>
      <c r="AU1047" s="345"/>
      <c r="AV1047" s="345"/>
      <c r="AW1047" s="345"/>
      <c r="AX1047" s="345"/>
      <c r="AY1047" s="345"/>
      <c r="AZ1047" s="345"/>
    </row>
    <row r="1048" spans="39:52">
      <c r="AM1048" s="345"/>
      <c r="AN1048" s="345"/>
      <c r="AO1048" s="345"/>
      <c r="AP1048" s="345"/>
      <c r="AQ1048" s="345"/>
      <c r="AR1048" s="345"/>
      <c r="AS1048" s="345"/>
      <c r="AT1048" s="345"/>
      <c r="AU1048" s="345"/>
      <c r="AV1048" s="345"/>
      <c r="AW1048" s="345"/>
      <c r="AX1048" s="345"/>
      <c r="AY1048" s="345"/>
      <c r="AZ1048" s="345"/>
    </row>
    <row r="1049" spans="39:52">
      <c r="AM1049" s="345"/>
      <c r="AN1049" s="345"/>
      <c r="AO1049" s="345"/>
      <c r="AP1049" s="345"/>
      <c r="AQ1049" s="345"/>
      <c r="AR1049" s="345"/>
      <c r="AS1049" s="345"/>
      <c r="AT1049" s="345"/>
      <c r="AU1049" s="345"/>
      <c r="AV1049" s="345"/>
      <c r="AW1049" s="345"/>
      <c r="AX1049" s="345"/>
      <c r="AY1049" s="345"/>
      <c r="AZ1049" s="345"/>
    </row>
    <row r="1050" spans="39:52">
      <c r="AM1050" s="345"/>
      <c r="AN1050" s="345"/>
      <c r="AO1050" s="345"/>
      <c r="AP1050" s="345"/>
      <c r="AQ1050" s="345"/>
      <c r="AR1050" s="345"/>
      <c r="AS1050" s="345"/>
      <c r="AT1050" s="345"/>
      <c r="AU1050" s="345"/>
      <c r="AV1050" s="345"/>
      <c r="AW1050" s="345"/>
      <c r="AX1050" s="345"/>
      <c r="AY1050" s="345"/>
      <c r="AZ1050" s="345"/>
    </row>
    <row r="1051" spans="39:52"/>
    <row r="1052" spans="39:52"/>
    <row r="1053" spans="39:52"/>
    <row r="1054" spans="39:52"/>
    <row r="1055" spans="39:52"/>
    <row r="1056" spans="39:52"/>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sheetData>
  <mergeCells count="20">
    <mergeCell ref="AE16:AJ16"/>
    <mergeCell ref="AM16:AR16"/>
    <mergeCell ref="AM377:AR377"/>
    <mergeCell ref="AM688:AR688"/>
    <mergeCell ref="AU16:AZ16"/>
    <mergeCell ref="AU377:AZ377"/>
    <mergeCell ref="AU688:AZ688"/>
    <mergeCell ref="E688:J688"/>
    <mergeCell ref="AE377:AJ377"/>
    <mergeCell ref="AE688:AJ688"/>
    <mergeCell ref="M377:R377"/>
    <mergeCell ref="M688:R688"/>
    <mergeCell ref="U377:Z377"/>
    <mergeCell ref="U688:Z688"/>
    <mergeCell ref="U16:Z16"/>
    <mergeCell ref="A2:E3"/>
    <mergeCell ref="E16:J16"/>
    <mergeCell ref="H2:O3"/>
    <mergeCell ref="E377:J377"/>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2635"/>
  <sheetViews>
    <sheetView zoomScale="70" zoomScaleNormal="70" zoomScaleSheetLayoutView="40" zoomScalePageLayoutView="55" workbookViewId="0">
      <pane xSplit="1" topLeftCell="B1" activePane="topRight" state="frozen"/>
      <selection pane="topRight" activeCell="B4" sqref="B4"/>
    </sheetView>
  </sheetViews>
  <sheetFormatPr defaultColWidth="0" defaultRowHeight="14.4" zeroHeight="1"/>
  <cols>
    <col min="1" max="1" width="23.6640625" style="4" customWidth="1"/>
    <col min="2" max="2" width="18.6640625" style="5" customWidth="1"/>
    <col min="3" max="3" width="28.6640625" style="5" customWidth="1"/>
    <col min="4" max="5" width="18.6640625" style="5" customWidth="1"/>
    <col min="6" max="6" width="20.6640625" style="5" customWidth="1"/>
    <col min="7" max="9" width="20.6640625" style="304" customWidth="1"/>
    <col min="10" max="10" width="20.6640625" style="314" customWidth="1"/>
    <col min="11" max="11" width="2.5546875" style="4" customWidth="1"/>
    <col min="12" max="12" width="20.6640625" style="59" customWidth="1"/>
    <col min="13" max="14" width="20.6640625" style="304" customWidth="1"/>
    <col min="15" max="15" width="20.6640625" style="5" customWidth="1"/>
    <col min="16" max="17" width="20.6640625" style="304" customWidth="1"/>
    <col min="18" max="18" width="20.6640625" style="5" customWidth="1"/>
    <col min="19" max="20" width="20.6640625" style="304" customWidth="1"/>
    <col min="21" max="21" width="2.5546875" style="4" customWidth="1"/>
    <col min="22" max="22" width="20.6640625" style="59" customWidth="1"/>
    <col min="23" max="30" width="20.6640625" style="5" customWidth="1"/>
    <col min="31" max="31" width="8.6640625" style="4" customWidth="1"/>
    <col min="34" max="36" width="0" style="5" hidden="1" customWidth="1"/>
    <col min="37" max="16382" width="8.6640625" style="5" hidden="1"/>
    <col min="16383" max="16384" width="8.6640625" hidden="1"/>
  </cols>
  <sheetData>
    <row r="1" spans="1:30" ht="15" thickBot="1">
      <c r="A1" s="60" t="s">
        <v>106</v>
      </c>
      <c r="B1" s="4"/>
      <c r="C1" s="4"/>
      <c r="D1" s="4"/>
      <c r="E1" s="4"/>
      <c r="F1" s="4"/>
      <c r="G1" s="300"/>
      <c r="H1" s="301"/>
      <c r="I1" s="301"/>
      <c r="J1" s="312"/>
      <c r="L1" s="60" t="s">
        <v>107</v>
      </c>
      <c r="M1" s="300"/>
      <c r="N1" s="300"/>
      <c r="O1" s="4"/>
      <c r="P1" s="301"/>
      <c r="Q1" s="301"/>
      <c r="R1" s="4"/>
      <c r="S1" s="301"/>
      <c r="T1" s="301"/>
      <c r="V1" s="60" t="s">
        <v>108</v>
      </c>
      <c r="W1" s="4"/>
      <c r="X1" s="4"/>
      <c r="Y1" s="4"/>
      <c r="Z1" s="4"/>
      <c r="AA1" s="4"/>
      <c r="AB1" s="4"/>
      <c r="AC1" s="4"/>
      <c r="AD1" s="4"/>
    </row>
    <row r="2" spans="1:30" ht="78" customHeight="1" thickBot="1">
      <c r="A2" s="498" t="s">
        <v>109</v>
      </c>
      <c r="B2" s="499"/>
      <c r="C2" s="499"/>
      <c r="D2" s="500"/>
      <c r="E2" s="108"/>
      <c r="F2" s="108"/>
      <c r="G2" s="302"/>
      <c r="H2" s="302"/>
      <c r="I2" s="301"/>
      <c r="J2" s="312"/>
      <c r="L2" s="501" t="s">
        <v>110</v>
      </c>
      <c r="M2" s="502"/>
      <c r="N2" s="503"/>
      <c r="O2" s="19"/>
      <c r="P2" s="323"/>
      <c r="Q2" s="323"/>
      <c r="R2" s="4"/>
      <c r="S2" s="301"/>
      <c r="T2" s="301"/>
      <c r="V2" s="501" t="s">
        <v>111</v>
      </c>
      <c r="W2" s="502"/>
      <c r="X2" s="502"/>
      <c r="Y2" s="503"/>
      <c r="Z2" s="19"/>
      <c r="AA2" s="19"/>
      <c r="AB2" s="19"/>
      <c r="AC2" s="4"/>
      <c r="AD2" s="4"/>
    </row>
    <row r="3" spans="1:30">
      <c r="A3" s="153"/>
      <c r="B3" s="153"/>
      <c r="C3" s="153"/>
      <c r="D3" s="153"/>
      <c r="E3" s="108"/>
      <c r="F3" s="108"/>
      <c r="G3" s="302"/>
      <c r="H3" s="302"/>
      <c r="I3" s="301"/>
      <c r="J3" s="312"/>
      <c r="L3" s="154"/>
      <c r="M3" s="321"/>
      <c r="N3" s="321"/>
      <c r="O3" s="19"/>
      <c r="P3" s="323"/>
      <c r="Q3" s="323"/>
      <c r="R3" s="4"/>
      <c r="S3" s="301"/>
      <c r="T3" s="301"/>
      <c r="V3" s="154"/>
      <c r="W3" s="64"/>
      <c r="X3" s="64"/>
      <c r="Y3" s="64"/>
      <c r="Z3" s="19"/>
      <c r="AA3" s="19"/>
      <c r="AB3" s="19"/>
      <c r="AC3" s="4"/>
      <c r="AD3" s="4"/>
    </row>
    <row r="4" spans="1:30">
      <c r="A4" s="6" t="s">
        <v>14</v>
      </c>
      <c r="B4" s="62"/>
      <c r="C4" s="62"/>
      <c r="D4" s="62"/>
      <c r="E4" s="62"/>
      <c r="F4" s="6"/>
      <c r="G4" s="303"/>
      <c r="H4" s="303"/>
      <c r="I4" s="301"/>
      <c r="J4" s="312"/>
      <c r="L4" s="51" t="s">
        <v>15</v>
      </c>
      <c r="M4" s="301"/>
      <c r="N4" s="301"/>
      <c r="O4" s="4"/>
      <c r="P4" s="301"/>
      <c r="Q4" s="301"/>
      <c r="R4" s="4"/>
      <c r="S4" s="301"/>
      <c r="T4" s="301"/>
      <c r="V4" s="51" t="s">
        <v>112</v>
      </c>
      <c r="W4" s="4"/>
      <c r="X4" s="4"/>
      <c r="Y4" s="4"/>
      <c r="Z4" s="4"/>
      <c r="AA4" s="4"/>
      <c r="AB4" s="4"/>
      <c r="AC4" s="4"/>
      <c r="AD4" s="4"/>
    </row>
    <row r="5" spans="1:30">
      <c r="B5" s="4"/>
      <c r="C5" s="4"/>
      <c r="D5" s="4"/>
      <c r="E5" s="4"/>
      <c r="F5" s="4"/>
      <c r="G5" s="301"/>
      <c r="H5" s="301"/>
      <c r="I5" s="301"/>
      <c r="J5" s="312"/>
      <c r="L5" s="51"/>
      <c r="M5" s="301"/>
      <c r="N5" s="301"/>
      <c r="O5" s="4"/>
      <c r="P5" s="301"/>
      <c r="Q5" s="301"/>
      <c r="R5" s="4"/>
      <c r="S5" s="301"/>
      <c r="T5" s="301"/>
      <c r="V5" s="51"/>
      <c r="W5" s="4"/>
      <c r="X5" s="4"/>
      <c r="Y5" s="4"/>
      <c r="Z5" s="4"/>
      <c r="AA5" s="4"/>
      <c r="AB5" s="4"/>
      <c r="AC5" s="4"/>
      <c r="AD5" s="4"/>
    </row>
    <row r="6" spans="1:30">
      <c r="A6" s="4" t="s">
        <v>15</v>
      </c>
      <c r="B6" s="4"/>
      <c r="C6" s="4"/>
      <c r="D6" s="4"/>
      <c r="E6" s="4"/>
      <c r="F6" s="4"/>
      <c r="G6" s="301"/>
      <c r="H6" s="301"/>
      <c r="I6" s="301"/>
      <c r="J6" s="312"/>
      <c r="L6" s="51"/>
      <c r="M6" s="301"/>
      <c r="N6" s="301"/>
      <c r="O6" s="4"/>
      <c r="P6" s="301"/>
      <c r="Q6" s="301"/>
      <c r="R6" s="4"/>
      <c r="S6" s="301"/>
      <c r="T6" s="301"/>
      <c r="V6" s="90" t="s">
        <v>16</v>
      </c>
      <c r="W6" s="4" t="s">
        <v>113</v>
      </c>
      <c r="X6" s="4"/>
      <c r="Y6" s="4"/>
      <c r="Z6" s="4"/>
      <c r="AA6" s="4"/>
      <c r="AB6" s="4"/>
      <c r="AC6" s="4"/>
      <c r="AD6" s="4"/>
    </row>
    <row r="7" spans="1:30">
      <c r="B7" s="4"/>
      <c r="C7" s="4"/>
      <c r="D7" s="4"/>
      <c r="E7" s="4"/>
      <c r="F7" s="4"/>
      <c r="G7" s="301"/>
      <c r="H7" s="301"/>
      <c r="I7" s="301"/>
      <c r="J7" s="312"/>
      <c r="M7" s="301"/>
      <c r="N7" s="301"/>
      <c r="O7" s="4"/>
      <c r="P7" s="301"/>
      <c r="Q7" s="301"/>
      <c r="R7" s="4"/>
      <c r="S7" s="301"/>
      <c r="T7" s="301"/>
      <c r="V7" s="51"/>
      <c r="W7" s="4" t="s">
        <v>114</v>
      </c>
      <c r="X7" s="4"/>
      <c r="Y7" s="4"/>
      <c r="Z7" s="4"/>
      <c r="AA7" s="4"/>
      <c r="AB7" s="4"/>
      <c r="AC7" s="4"/>
      <c r="AD7" s="4"/>
    </row>
    <row r="8" spans="1:30">
      <c r="B8" s="4"/>
      <c r="C8" s="4"/>
      <c r="D8" s="4"/>
      <c r="E8" s="4"/>
      <c r="F8" s="4"/>
      <c r="G8" s="301"/>
      <c r="H8" s="301"/>
      <c r="I8" s="301"/>
      <c r="J8" s="312"/>
      <c r="L8" s="51"/>
      <c r="M8" s="301"/>
      <c r="N8" s="301"/>
      <c r="O8" s="4"/>
      <c r="P8" s="301"/>
      <c r="Q8" s="301"/>
      <c r="R8" s="4"/>
      <c r="S8" s="301"/>
      <c r="T8" s="301"/>
      <c r="V8" s="51"/>
      <c r="W8" s="4" t="s">
        <v>115</v>
      </c>
      <c r="X8" s="4"/>
      <c r="Y8" s="4"/>
      <c r="Z8" s="4"/>
      <c r="AA8" s="4"/>
      <c r="AB8" s="4"/>
      <c r="AC8" s="4"/>
      <c r="AD8" s="4"/>
    </row>
    <row r="9" spans="1:30">
      <c r="B9" s="4"/>
      <c r="C9" s="4"/>
      <c r="D9" s="4"/>
      <c r="E9" s="4"/>
      <c r="F9" s="4"/>
      <c r="G9" s="301"/>
      <c r="H9" s="301"/>
      <c r="I9" s="301"/>
      <c r="J9" s="313" t="s">
        <v>27</v>
      </c>
      <c r="L9" s="51"/>
      <c r="M9" s="301"/>
      <c r="N9" s="301"/>
      <c r="O9" s="4"/>
      <c r="P9" s="301"/>
      <c r="Q9" s="301"/>
      <c r="R9" s="4"/>
      <c r="S9" s="301"/>
      <c r="T9" s="324" t="s">
        <v>27</v>
      </c>
      <c r="V9" s="51"/>
      <c r="W9" s="4"/>
      <c r="X9" s="4"/>
      <c r="Y9" s="4"/>
      <c r="Z9" s="4"/>
      <c r="AA9" s="4"/>
      <c r="AB9" s="4"/>
      <c r="AC9" s="4"/>
      <c r="AD9" s="4"/>
    </row>
    <row r="10" spans="1:30">
      <c r="A10" s="142" t="str">
        <f>Arrearages!A16</f>
        <v>[Name of Utility]</v>
      </c>
      <c r="B10" s="4"/>
      <c r="C10" s="4"/>
      <c r="D10" s="4"/>
      <c r="E10" s="4"/>
      <c r="F10" s="4"/>
      <c r="H10" s="301"/>
      <c r="I10" s="301"/>
      <c r="L10" s="51"/>
      <c r="M10" s="301"/>
      <c r="N10" s="301"/>
      <c r="O10" s="4"/>
      <c r="V10" s="51"/>
      <c r="W10" s="4"/>
      <c r="AB10" s="4"/>
      <c r="AC10" s="4"/>
      <c r="AD10" s="4"/>
    </row>
    <row r="11" spans="1:30" ht="79.2">
      <c r="A11" s="56" t="s">
        <v>1229</v>
      </c>
      <c r="B11" s="67" t="s">
        <v>116</v>
      </c>
      <c r="C11" s="298" t="s">
        <v>35</v>
      </c>
      <c r="D11" s="298" t="s">
        <v>36</v>
      </c>
      <c r="E11" s="298" t="s">
        <v>37</v>
      </c>
      <c r="F11" s="299" t="s">
        <v>117</v>
      </c>
      <c r="G11" s="305" t="s">
        <v>118</v>
      </c>
      <c r="H11" s="305" t="s">
        <v>119</v>
      </c>
      <c r="I11" s="305" t="s">
        <v>120</v>
      </c>
      <c r="J11" s="315" t="s">
        <v>121</v>
      </c>
      <c r="K11" s="71"/>
      <c r="L11" s="299" t="s">
        <v>122</v>
      </c>
      <c r="M11" s="305" t="s">
        <v>123</v>
      </c>
      <c r="N11" s="305" t="s">
        <v>124</v>
      </c>
      <c r="O11" s="299" t="s">
        <v>125</v>
      </c>
      <c r="P11" s="305" t="s">
        <v>126</v>
      </c>
      <c r="Q11" s="305" t="s">
        <v>127</v>
      </c>
      <c r="R11" s="299" t="s">
        <v>128</v>
      </c>
      <c r="S11" s="305" t="s">
        <v>129</v>
      </c>
      <c r="T11" s="305" t="s">
        <v>130</v>
      </c>
      <c r="U11" s="71"/>
      <c r="V11" s="68" t="s">
        <v>131</v>
      </c>
      <c r="W11" s="68" t="s">
        <v>132</v>
      </c>
      <c r="X11" s="68" t="s">
        <v>133</v>
      </c>
      <c r="Y11" s="68" t="s">
        <v>134</v>
      </c>
      <c r="Z11" s="68" t="s">
        <v>135</v>
      </c>
      <c r="AA11" s="68" t="s">
        <v>136</v>
      </c>
      <c r="AB11" s="68" t="s">
        <v>137</v>
      </c>
      <c r="AC11" s="68" t="s">
        <v>138</v>
      </c>
      <c r="AD11" s="68" t="s">
        <v>139</v>
      </c>
    </row>
    <row r="12" spans="1:30">
      <c r="A12" s="56"/>
      <c r="B12" s="11"/>
      <c r="C12" s="83" t="s">
        <v>1233</v>
      </c>
      <c r="D12" s="11"/>
      <c r="E12" s="11" t="s">
        <v>330</v>
      </c>
      <c r="F12" s="11">
        <v>1</v>
      </c>
      <c r="G12" s="306">
        <v>715.29</v>
      </c>
      <c r="H12" s="306">
        <v>715.29</v>
      </c>
      <c r="I12" s="306">
        <v>715.29</v>
      </c>
      <c r="J12" s="316">
        <v>13</v>
      </c>
      <c r="K12" s="24"/>
      <c r="L12" s="11">
        <v>1</v>
      </c>
      <c r="M12" s="306"/>
      <c r="N12" s="306"/>
      <c r="O12" s="11"/>
      <c r="P12" s="306"/>
      <c r="Q12" s="306"/>
      <c r="R12" s="11">
        <v>1</v>
      </c>
      <c r="S12" s="306">
        <v>715.29</v>
      </c>
      <c r="T12" s="306">
        <v>715.29</v>
      </c>
      <c r="V12" s="11"/>
      <c r="W12" s="11"/>
      <c r="X12" s="11"/>
      <c r="Y12" s="11"/>
      <c r="Z12" s="11"/>
      <c r="AA12" s="11"/>
      <c r="AB12" s="11"/>
      <c r="AC12" s="11"/>
      <c r="AD12" s="11"/>
    </row>
    <row r="13" spans="1:30">
      <c r="A13" s="56"/>
      <c r="B13" s="11"/>
      <c r="C13" s="83" t="s">
        <v>1234</v>
      </c>
      <c r="D13" s="11"/>
      <c r="E13" s="11" t="s">
        <v>395</v>
      </c>
      <c r="F13" s="11">
        <v>7</v>
      </c>
      <c r="G13" s="306">
        <v>1919.8333333333337</v>
      </c>
      <c r="H13" s="306">
        <v>5759.5000000000009</v>
      </c>
      <c r="I13" s="306">
        <v>822.78571428571445</v>
      </c>
      <c r="J13" s="316">
        <v>12.571428571428571</v>
      </c>
      <c r="K13" s="24"/>
      <c r="L13" s="11">
        <v>3</v>
      </c>
      <c r="M13" s="306">
        <v>3852.4</v>
      </c>
      <c r="N13" s="306">
        <v>963.1</v>
      </c>
      <c r="O13" s="11"/>
      <c r="P13" s="306"/>
      <c r="Q13" s="306"/>
      <c r="R13" s="11">
        <v>7</v>
      </c>
      <c r="S13" s="306">
        <v>5759.5000000000009</v>
      </c>
      <c r="T13" s="306">
        <v>822.78571428571445</v>
      </c>
      <c r="V13" s="11"/>
      <c r="W13" s="11"/>
      <c r="X13" s="11"/>
      <c r="Y13" s="11"/>
      <c r="Z13" s="11"/>
      <c r="AA13" s="11"/>
      <c r="AB13" s="11"/>
      <c r="AC13" s="11"/>
      <c r="AD13" s="11"/>
    </row>
    <row r="14" spans="1:30">
      <c r="A14" s="56"/>
      <c r="B14" s="11"/>
      <c r="C14" s="83" t="s">
        <v>1335</v>
      </c>
      <c r="D14" s="11"/>
      <c r="E14" s="11"/>
      <c r="F14" s="11">
        <v>2</v>
      </c>
      <c r="G14" s="306">
        <v>1180.52</v>
      </c>
      <c r="H14" s="306">
        <v>1180.52</v>
      </c>
      <c r="I14" s="306">
        <v>590.26</v>
      </c>
      <c r="J14" s="316">
        <v>13</v>
      </c>
      <c r="K14" s="24"/>
      <c r="L14" s="11">
        <v>1</v>
      </c>
      <c r="M14" s="306">
        <v>715.84</v>
      </c>
      <c r="N14" s="306">
        <v>715.84</v>
      </c>
      <c r="O14" s="11"/>
      <c r="P14" s="306"/>
      <c r="Q14" s="306"/>
      <c r="R14" s="11">
        <v>2</v>
      </c>
      <c r="S14" s="306">
        <v>1180.52</v>
      </c>
      <c r="T14" s="306">
        <v>590.26</v>
      </c>
      <c r="V14" s="11"/>
      <c r="W14" s="11"/>
      <c r="X14" s="11"/>
      <c r="Y14" s="11"/>
      <c r="Z14" s="11"/>
      <c r="AA14" s="11"/>
      <c r="AB14" s="11"/>
      <c r="AC14" s="11"/>
      <c r="AD14" s="11"/>
    </row>
    <row r="15" spans="1:30">
      <c r="A15" s="56"/>
      <c r="B15" s="11"/>
      <c r="C15" s="83" t="s">
        <v>329</v>
      </c>
      <c r="D15" s="11"/>
      <c r="E15" s="11" t="s">
        <v>330</v>
      </c>
      <c r="F15" s="11">
        <v>194</v>
      </c>
      <c r="G15" s="306">
        <v>1707.6516806722698</v>
      </c>
      <c r="H15" s="306">
        <v>203210.5500000001</v>
      </c>
      <c r="I15" s="306">
        <v>1047.4770618556706</v>
      </c>
      <c r="J15" s="316">
        <v>11.515463917525773</v>
      </c>
      <c r="K15" s="24"/>
      <c r="L15" s="11">
        <v>119</v>
      </c>
      <c r="M15" s="306">
        <v>94061.569999999963</v>
      </c>
      <c r="N15" s="306">
        <v>1254.1542666666662</v>
      </c>
      <c r="O15" s="11"/>
      <c r="P15" s="306"/>
      <c r="Q15" s="306"/>
      <c r="R15" s="11">
        <v>194</v>
      </c>
      <c r="S15" s="306">
        <v>203210.5500000001</v>
      </c>
      <c r="T15" s="306">
        <v>1047.4770618556706</v>
      </c>
      <c r="V15" s="11"/>
      <c r="W15" s="11"/>
      <c r="X15" s="11"/>
      <c r="Y15" s="11"/>
      <c r="Z15" s="11"/>
      <c r="AA15" s="11"/>
      <c r="AB15" s="11"/>
      <c r="AC15" s="11"/>
      <c r="AD15" s="11"/>
    </row>
    <row r="16" spans="1:30">
      <c r="A16" s="56"/>
      <c r="B16" s="11"/>
      <c r="C16" s="83" t="s">
        <v>329</v>
      </c>
      <c r="D16" s="11"/>
      <c r="E16" s="11" t="s">
        <v>345</v>
      </c>
      <c r="F16" s="11">
        <v>197</v>
      </c>
      <c r="G16" s="306">
        <v>1768.6941463414641</v>
      </c>
      <c r="H16" s="306">
        <v>217549.38000000009</v>
      </c>
      <c r="I16" s="306">
        <v>1104.3115736040613</v>
      </c>
      <c r="J16" s="316">
        <v>11.979695431472081</v>
      </c>
      <c r="K16" s="24"/>
      <c r="L16" s="11">
        <v>123</v>
      </c>
      <c r="M16" s="306">
        <v>105635.4</v>
      </c>
      <c r="N16" s="306">
        <v>1427.5054054054053</v>
      </c>
      <c r="O16" s="11"/>
      <c r="P16" s="306"/>
      <c r="Q16" s="306"/>
      <c r="R16" s="11">
        <v>197</v>
      </c>
      <c r="S16" s="306">
        <v>217549.38000000009</v>
      </c>
      <c r="T16" s="306">
        <v>1104.3115736040613</v>
      </c>
      <c r="V16" s="11"/>
      <c r="W16" s="11"/>
      <c r="X16" s="11"/>
      <c r="Y16" s="11"/>
      <c r="Z16" s="11"/>
      <c r="AA16" s="11"/>
      <c r="AB16" s="11"/>
      <c r="AC16" s="11"/>
      <c r="AD16" s="11"/>
    </row>
    <row r="17" spans="1:30">
      <c r="A17" s="56"/>
      <c r="B17" s="11"/>
      <c r="C17" s="83" t="s">
        <v>331</v>
      </c>
      <c r="D17" s="11"/>
      <c r="E17" s="11" t="s">
        <v>330</v>
      </c>
      <c r="F17" s="11">
        <v>26</v>
      </c>
      <c r="G17" s="306">
        <v>1661.65</v>
      </c>
      <c r="H17" s="306">
        <v>29909.7</v>
      </c>
      <c r="I17" s="306">
        <v>1150.373076923077</v>
      </c>
      <c r="J17" s="316">
        <v>11.538461538461538</v>
      </c>
      <c r="K17" s="24"/>
      <c r="L17" s="11">
        <v>18</v>
      </c>
      <c r="M17" s="306">
        <v>16355.200000000003</v>
      </c>
      <c r="N17" s="306">
        <v>2044.4000000000003</v>
      </c>
      <c r="O17" s="11"/>
      <c r="P17" s="306"/>
      <c r="Q17" s="306"/>
      <c r="R17" s="11">
        <v>26</v>
      </c>
      <c r="S17" s="306">
        <v>29909.7</v>
      </c>
      <c r="T17" s="306">
        <v>1150.373076923077</v>
      </c>
      <c r="V17" s="11"/>
      <c r="W17" s="11"/>
      <c r="X17" s="11"/>
      <c r="Y17" s="11"/>
      <c r="Z17" s="11"/>
      <c r="AA17" s="11"/>
      <c r="AB17" s="11"/>
      <c r="AC17" s="11"/>
      <c r="AD17" s="11"/>
    </row>
    <row r="18" spans="1:30">
      <c r="A18" s="56"/>
      <c r="B18" s="11"/>
      <c r="C18" s="83" t="s">
        <v>203</v>
      </c>
      <c r="D18" s="11"/>
      <c r="E18" s="11" t="s">
        <v>204</v>
      </c>
      <c r="F18" s="11">
        <v>10</v>
      </c>
      <c r="G18" s="306">
        <v>714.25714285714287</v>
      </c>
      <c r="H18" s="306">
        <v>4999.8</v>
      </c>
      <c r="I18" s="306">
        <v>499.98</v>
      </c>
      <c r="J18" s="316">
        <v>13.5</v>
      </c>
      <c r="K18" s="24"/>
      <c r="L18" s="11">
        <v>7</v>
      </c>
      <c r="M18" s="306">
        <v>1700.8899999999999</v>
      </c>
      <c r="N18" s="306">
        <v>566.96333333333325</v>
      </c>
      <c r="O18" s="11"/>
      <c r="P18" s="306"/>
      <c r="Q18" s="306"/>
      <c r="R18" s="11">
        <v>10</v>
      </c>
      <c r="S18" s="306">
        <v>4999.8</v>
      </c>
      <c r="T18" s="306">
        <v>499.98</v>
      </c>
      <c r="V18" s="11"/>
      <c r="W18" s="11"/>
      <c r="X18" s="11"/>
      <c r="Y18" s="11"/>
      <c r="Z18" s="11"/>
      <c r="AA18" s="11"/>
      <c r="AB18" s="11"/>
      <c r="AC18" s="11"/>
      <c r="AD18" s="11"/>
    </row>
    <row r="19" spans="1:30">
      <c r="A19" s="56"/>
      <c r="B19" s="11"/>
      <c r="C19" s="83" t="s">
        <v>190</v>
      </c>
      <c r="D19" s="11"/>
      <c r="E19" s="11" t="s">
        <v>191</v>
      </c>
      <c r="F19" s="11">
        <v>27</v>
      </c>
      <c r="G19" s="306">
        <v>2356.3585714285718</v>
      </c>
      <c r="H19" s="306">
        <v>49483.530000000006</v>
      </c>
      <c r="I19" s="306">
        <v>1832.7233333333336</v>
      </c>
      <c r="J19" s="316">
        <v>12.666666666666666</v>
      </c>
      <c r="K19" s="24"/>
      <c r="L19" s="11">
        <v>21</v>
      </c>
      <c r="M19" s="306">
        <v>15958.55</v>
      </c>
      <c r="N19" s="306">
        <v>2659.7583333333332</v>
      </c>
      <c r="O19" s="11"/>
      <c r="P19" s="306"/>
      <c r="Q19" s="306"/>
      <c r="R19" s="11">
        <v>27</v>
      </c>
      <c r="S19" s="306">
        <v>49483.530000000006</v>
      </c>
      <c r="T19" s="306">
        <v>1832.7233333333336</v>
      </c>
      <c r="V19" s="11"/>
      <c r="W19" s="11"/>
      <c r="X19" s="11"/>
      <c r="Y19" s="11"/>
      <c r="Z19" s="11"/>
      <c r="AA19" s="11"/>
      <c r="AB19" s="11"/>
      <c r="AC19" s="11"/>
      <c r="AD19" s="11"/>
    </row>
    <row r="20" spans="1:30">
      <c r="A20" s="56"/>
      <c r="B20" s="11"/>
      <c r="C20" s="83" t="s">
        <v>192</v>
      </c>
      <c r="D20" s="11"/>
      <c r="E20" s="11" t="s">
        <v>193</v>
      </c>
      <c r="F20" s="11">
        <v>184</v>
      </c>
      <c r="G20" s="306">
        <v>2067.2428799999998</v>
      </c>
      <c r="H20" s="306">
        <v>258405.35999999996</v>
      </c>
      <c r="I20" s="306">
        <v>1404.376956521739</v>
      </c>
      <c r="J20" s="316">
        <v>12.130434782608695</v>
      </c>
      <c r="K20" s="24"/>
      <c r="L20" s="11">
        <v>125</v>
      </c>
      <c r="M20" s="306">
        <v>100710.39</v>
      </c>
      <c r="N20" s="306">
        <v>1706.9557627118645</v>
      </c>
      <c r="O20" s="11"/>
      <c r="P20" s="306"/>
      <c r="Q20" s="306"/>
      <c r="R20" s="11">
        <v>184</v>
      </c>
      <c r="S20" s="306">
        <v>258405.35999999996</v>
      </c>
      <c r="T20" s="306">
        <v>1404.376956521739</v>
      </c>
      <c r="V20" s="11"/>
      <c r="W20" s="11"/>
      <c r="X20" s="11"/>
      <c r="Y20" s="11"/>
      <c r="Z20" s="11"/>
      <c r="AA20" s="11"/>
      <c r="AB20" s="11"/>
      <c r="AC20" s="11"/>
      <c r="AD20" s="11"/>
    </row>
    <row r="21" spans="1:30">
      <c r="A21" s="56"/>
      <c r="B21" s="11"/>
      <c r="C21" s="83" t="s">
        <v>524</v>
      </c>
      <c r="D21" s="11"/>
      <c r="E21" s="11" t="s">
        <v>391</v>
      </c>
      <c r="F21" s="11">
        <v>1</v>
      </c>
      <c r="G21" s="306"/>
      <c r="H21" s="306">
        <v>686.39</v>
      </c>
      <c r="I21" s="306">
        <v>686.39</v>
      </c>
      <c r="J21" s="316">
        <v>7</v>
      </c>
      <c r="K21" s="24"/>
      <c r="L21" s="11"/>
      <c r="M21" s="306">
        <v>686.39</v>
      </c>
      <c r="N21" s="306">
        <v>686.39</v>
      </c>
      <c r="O21" s="11"/>
      <c r="P21" s="306"/>
      <c r="Q21" s="306"/>
      <c r="R21" s="11">
        <v>1</v>
      </c>
      <c r="S21" s="306">
        <v>686.39</v>
      </c>
      <c r="T21" s="306">
        <v>686.39</v>
      </c>
      <c r="V21" s="11"/>
      <c r="W21" s="11"/>
      <c r="X21" s="11"/>
      <c r="Y21" s="11"/>
      <c r="Z21" s="11"/>
      <c r="AA21" s="11"/>
      <c r="AB21" s="11"/>
      <c r="AC21" s="11"/>
      <c r="AD21" s="11"/>
    </row>
    <row r="22" spans="1:30">
      <c r="A22" s="56"/>
      <c r="B22" s="11"/>
      <c r="C22" s="83" t="s">
        <v>524</v>
      </c>
      <c r="D22" s="11"/>
      <c r="E22" s="11" t="s">
        <v>525</v>
      </c>
      <c r="F22" s="11">
        <v>642</v>
      </c>
      <c r="G22" s="306">
        <v>1916.7623545706351</v>
      </c>
      <c r="H22" s="306">
        <v>691951.20999999926</v>
      </c>
      <c r="I22" s="306">
        <v>1077.8056230529583</v>
      </c>
      <c r="J22" s="316">
        <v>12.098130841121495</v>
      </c>
      <c r="K22" s="24"/>
      <c r="L22" s="11">
        <v>361</v>
      </c>
      <c r="M22" s="306">
        <v>356681.56999999983</v>
      </c>
      <c r="N22" s="306">
        <v>1269.3294306049816</v>
      </c>
      <c r="O22" s="11">
        <v>1</v>
      </c>
      <c r="P22" s="306">
        <v>116.31</v>
      </c>
      <c r="Q22" s="306">
        <v>116.31</v>
      </c>
      <c r="R22" s="11">
        <v>641</v>
      </c>
      <c r="S22" s="306">
        <v>691834.89999999932</v>
      </c>
      <c r="T22" s="306">
        <v>1079.305616224648</v>
      </c>
      <c r="V22" s="11"/>
      <c r="W22" s="11"/>
      <c r="X22" s="11"/>
      <c r="Y22" s="11"/>
      <c r="Z22" s="11"/>
      <c r="AA22" s="11"/>
      <c r="AB22" s="11"/>
      <c r="AC22" s="11"/>
      <c r="AD22" s="11"/>
    </row>
    <row r="23" spans="1:30">
      <c r="A23" s="56"/>
      <c r="B23" s="11"/>
      <c r="C23" s="83" t="s">
        <v>584</v>
      </c>
      <c r="D23" s="11"/>
      <c r="E23" s="11" t="s">
        <v>295</v>
      </c>
      <c r="F23" s="11">
        <v>2</v>
      </c>
      <c r="G23" s="306">
        <v>2398.7400000000002</v>
      </c>
      <c r="H23" s="306">
        <v>2398.7400000000002</v>
      </c>
      <c r="I23" s="306">
        <v>1199.3700000000001</v>
      </c>
      <c r="J23" s="316">
        <v>12.5</v>
      </c>
      <c r="K23" s="24"/>
      <c r="L23" s="11">
        <v>1</v>
      </c>
      <c r="M23" s="306">
        <v>1557.42</v>
      </c>
      <c r="N23" s="306">
        <v>1557.42</v>
      </c>
      <c r="O23" s="11"/>
      <c r="P23" s="306"/>
      <c r="Q23" s="306"/>
      <c r="R23" s="11">
        <v>2</v>
      </c>
      <c r="S23" s="306">
        <v>2398.7400000000002</v>
      </c>
      <c r="T23" s="306">
        <v>1199.3700000000001</v>
      </c>
      <c r="V23" s="11"/>
      <c r="W23" s="11"/>
      <c r="X23" s="11"/>
      <c r="Y23" s="11"/>
      <c r="Z23" s="11"/>
      <c r="AA23" s="11"/>
      <c r="AB23" s="11"/>
      <c r="AC23" s="11"/>
      <c r="AD23" s="11"/>
    </row>
    <row r="24" spans="1:30">
      <c r="A24" s="56"/>
      <c r="B24" s="11"/>
      <c r="C24" s="83" t="s">
        <v>231</v>
      </c>
      <c r="D24" s="11"/>
      <c r="E24" s="11" t="s">
        <v>232</v>
      </c>
      <c r="F24" s="11">
        <v>5</v>
      </c>
      <c r="G24" s="306">
        <v>1093.9100000000001</v>
      </c>
      <c r="H24" s="306">
        <v>4375.6400000000003</v>
      </c>
      <c r="I24" s="306">
        <v>875.12800000000004</v>
      </c>
      <c r="J24" s="316">
        <v>10.6</v>
      </c>
      <c r="K24" s="24"/>
      <c r="L24" s="11">
        <v>4</v>
      </c>
      <c r="M24" s="306">
        <v>863.88</v>
      </c>
      <c r="N24" s="306">
        <v>863.88</v>
      </c>
      <c r="O24" s="11"/>
      <c r="P24" s="306"/>
      <c r="Q24" s="306"/>
      <c r="R24" s="11">
        <v>5</v>
      </c>
      <c r="S24" s="306">
        <v>4375.6400000000003</v>
      </c>
      <c r="T24" s="306">
        <v>875.12800000000004</v>
      </c>
      <c r="V24" s="11"/>
      <c r="W24" s="11"/>
      <c r="X24" s="11"/>
      <c r="Y24" s="11"/>
      <c r="Z24" s="11"/>
      <c r="AA24" s="11"/>
      <c r="AB24" s="11"/>
      <c r="AC24" s="11"/>
      <c r="AD24" s="11"/>
    </row>
    <row r="25" spans="1:30">
      <c r="A25" s="56"/>
      <c r="B25" s="11"/>
      <c r="C25" s="83" t="s">
        <v>333</v>
      </c>
      <c r="D25" s="11"/>
      <c r="E25" s="11" t="s">
        <v>334</v>
      </c>
      <c r="F25" s="11">
        <v>13</v>
      </c>
      <c r="G25" s="306">
        <v>1382.9555555555555</v>
      </c>
      <c r="H25" s="306">
        <v>12446.6</v>
      </c>
      <c r="I25" s="306">
        <v>957.43076923076922</v>
      </c>
      <c r="J25" s="316">
        <v>13.538461538461538</v>
      </c>
      <c r="K25" s="24"/>
      <c r="L25" s="11">
        <v>9</v>
      </c>
      <c r="M25" s="306">
        <v>6114.24</v>
      </c>
      <c r="N25" s="306">
        <v>1528.56</v>
      </c>
      <c r="O25" s="11"/>
      <c r="P25" s="306"/>
      <c r="Q25" s="306"/>
      <c r="R25" s="11">
        <v>13</v>
      </c>
      <c r="S25" s="306">
        <v>12446.6</v>
      </c>
      <c r="T25" s="306">
        <v>957.43076923076922</v>
      </c>
      <c r="V25" s="11"/>
      <c r="W25" s="11"/>
      <c r="X25" s="11"/>
      <c r="Y25" s="11"/>
      <c r="Z25" s="11"/>
      <c r="AA25" s="11"/>
      <c r="AB25" s="11"/>
      <c r="AC25" s="11"/>
      <c r="AD25" s="11"/>
    </row>
    <row r="26" spans="1:30">
      <c r="A26" s="56"/>
      <c r="B26" s="11"/>
      <c r="C26" s="83" t="s">
        <v>394</v>
      </c>
      <c r="D26" s="11"/>
      <c r="E26" s="11" t="s">
        <v>395</v>
      </c>
      <c r="F26" s="11">
        <v>175</v>
      </c>
      <c r="G26" s="306">
        <v>1967.5003149606296</v>
      </c>
      <c r="H26" s="306">
        <v>249872.53999999995</v>
      </c>
      <c r="I26" s="306">
        <v>1427.8430857142855</v>
      </c>
      <c r="J26" s="316">
        <v>12.302857142857142</v>
      </c>
      <c r="K26" s="24"/>
      <c r="L26" s="11">
        <v>127</v>
      </c>
      <c r="M26" s="306">
        <v>80264.600000000006</v>
      </c>
      <c r="N26" s="306">
        <v>1672.1791666666668</v>
      </c>
      <c r="O26" s="11"/>
      <c r="P26" s="306"/>
      <c r="Q26" s="306"/>
      <c r="R26" s="11">
        <v>175</v>
      </c>
      <c r="S26" s="306">
        <v>249872.53999999995</v>
      </c>
      <c r="T26" s="306">
        <v>1427.8430857142855</v>
      </c>
      <c r="V26" s="11"/>
      <c r="W26" s="11"/>
      <c r="X26" s="11"/>
      <c r="Y26" s="11"/>
      <c r="Z26" s="11"/>
      <c r="AA26" s="11"/>
      <c r="AB26" s="11"/>
      <c r="AC26" s="11"/>
      <c r="AD26" s="11"/>
    </row>
    <row r="27" spans="1:30">
      <c r="A27" s="56"/>
      <c r="B27" s="11"/>
      <c r="C27" s="83" t="s">
        <v>194</v>
      </c>
      <c r="D27" s="11"/>
      <c r="E27" s="11" t="s">
        <v>195</v>
      </c>
      <c r="F27" s="11">
        <v>57</v>
      </c>
      <c r="G27" s="306">
        <v>1930.1371428571426</v>
      </c>
      <c r="H27" s="306">
        <v>67554.799999999988</v>
      </c>
      <c r="I27" s="306">
        <v>1185.1719298245612</v>
      </c>
      <c r="J27" s="316">
        <v>12.052631578947368</v>
      </c>
      <c r="K27" s="24"/>
      <c r="L27" s="11">
        <v>35</v>
      </c>
      <c r="M27" s="306">
        <v>23673.13</v>
      </c>
      <c r="N27" s="306">
        <v>1076.0513636363637</v>
      </c>
      <c r="O27" s="11"/>
      <c r="P27" s="306"/>
      <c r="Q27" s="306"/>
      <c r="R27" s="11">
        <v>57</v>
      </c>
      <c r="S27" s="306">
        <v>67554.799999999988</v>
      </c>
      <c r="T27" s="306">
        <v>1185.1719298245612</v>
      </c>
      <c r="V27" s="11"/>
      <c r="W27" s="11"/>
      <c r="X27" s="11"/>
      <c r="Y27" s="11"/>
      <c r="Z27" s="11"/>
      <c r="AA27" s="11"/>
      <c r="AB27" s="11"/>
      <c r="AC27" s="11"/>
      <c r="AD27" s="11"/>
    </row>
    <row r="28" spans="1:30">
      <c r="A28" s="56"/>
      <c r="B28" s="11"/>
      <c r="C28" s="83" t="s">
        <v>194</v>
      </c>
      <c r="D28" s="11"/>
      <c r="E28" s="11" t="s">
        <v>197</v>
      </c>
      <c r="F28" s="11">
        <v>3</v>
      </c>
      <c r="G28" s="306">
        <v>470.99666666666667</v>
      </c>
      <c r="H28" s="306">
        <v>1412.99</v>
      </c>
      <c r="I28" s="306">
        <v>470.99666666666667</v>
      </c>
      <c r="J28" s="316">
        <v>11</v>
      </c>
      <c r="K28" s="24"/>
      <c r="L28" s="11">
        <v>3</v>
      </c>
      <c r="M28" s="306"/>
      <c r="N28" s="306"/>
      <c r="O28" s="11"/>
      <c r="P28" s="306"/>
      <c r="Q28" s="306"/>
      <c r="R28" s="11">
        <v>3</v>
      </c>
      <c r="S28" s="306">
        <v>1412.99</v>
      </c>
      <c r="T28" s="306">
        <v>470.99666666666667</v>
      </c>
      <c r="V28" s="11"/>
      <c r="W28" s="11"/>
      <c r="X28" s="11"/>
      <c r="Y28" s="11"/>
      <c r="Z28" s="11"/>
      <c r="AA28" s="11"/>
      <c r="AB28" s="11"/>
      <c r="AC28" s="11"/>
      <c r="AD28" s="11"/>
    </row>
    <row r="29" spans="1:30">
      <c r="A29" s="56"/>
      <c r="B29" s="11"/>
      <c r="C29" s="83" t="s">
        <v>194</v>
      </c>
      <c r="D29" s="11"/>
      <c r="E29" s="11" t="s">
        <v>199</v>
      </c>
      <c r="F29" s="11">
        <v>1</v>
      </c>
      <c r="G29" s="306"/>
      <c r="H29" s="306">
        <v>1076.0999999999999</v>
      </c>
      <c r="I29" s="306">
        <v>1076.0999999999999</v>
      </c>
      <c r="J29" s="316">
        <v>13</v>
      </c>
      <c r="K29" s="24"/>
      <c r="L29" s="11"/>
      <c r="M29" s="306">
        <v>1076.0999999999999</v>
      </c>
      <c r="N29" s="306">
        <v>1076.0999999999999</v>
      </c>
      <c r="O29" s="11"/>
      <c r="P29" s="306"/>
      <c r="Q29" s="306"/>
      <c r="R29" s="11">
        <v>1</v>
      </c>
      <c r="S29" s="306">
        <v>1076.0999999999999</v>
      </c>
      <c r="T29" s="306">
        <v>1076.0999999999999</v>
      </c>
      <c r="V29" s="11"/>
      <c r="W29" s="11"/>
      <c r="X29" s="11"/>
      <c r="Y29" s="11"/>
      <c r="Z29" s="11"/>
      <c r="AA29" s="11"/>
      <c r="AB29" s="11"/>
      <c r="AC29" s="11"/>
      <c r="AD29" s="11"/>
    </row>
    <row r="30" spans="1:30">
      <c r="A30" s="56"/>
      <c r="B30" s="11"/>
      <c r="C30" s="83" t="s">
        <v>283</v>
      </c>
      <c r="D30" s="11"/>
      <c r="E30" s="11" t="s">
        <v>284</v>
      </c>
      <c r="F30" s="11">
        <v>14</v>
      </c>
      <c r="G30" s="306">
        <v>1455.824166666667</v>
      </c>
      <c r="H30" s="306">
        <v>17469.890000000003</v>
      </c>
      <c r="I30" s="306">
        <v>1247.849285714286</v>
      </c>
      <c r="J30" s="316">
        <v>11.714285714285714</v>
      </c>
      <c r="K30" s="24"/>
      <c r="L30" s="11">
        <v>12</v>
      </c>
      <c r="M30" s="306">
        <v>5695.1900000000005</v>
      </c>
      <c r="N30" s="306">
        <v>2847.5950000000003</v>
      </c>
      <c r="O30" s="11"/>
      <c r="P30" s="306"/>
      <c r="Q30" s="306"/>
      <c r="R30" s="11">
        <v>14</v>
      </c>
      <c r="S30" s="306">
        <v>17469.890000000003</v>
      </c>
      <c r="T30" s="306">
        <v>1247.849285714286</v>
      </c>
      <c r="V30" s="11"/>
      <c r="W30" s="11"/>
      <c r="X30" s="11"/>
      <c r="Y30" s="11"/>
      <c r="Z30" s="11"/>
      <c r="AA30" s="11"/>
      <c r="AB30" s="11"/>
      <c r="AC30" s="11"/>
      <c r="AD30" s="11"/>
    </row>
    <row r="31" spans="1:30">
      <c r="A31" s="56"/>
      <c r="B31" s="11"/>
      <c r="C31" s="83" t="s">
        <v>198</v>
      </c>
      <c r="D31" s="11"/>
      <c r="E31" s="11" t="s">
        <v>199</v>
      </c>
      <c r="F31" s="11">
        <v>21</v>
      </c>
      <c r="G31" s="306">
        <v>2612.5566666666668</v>
      </c>
      <c r="H31" s="306">
        <v>31350.68</v>
      </c>
      <c r="I31" s="306">
        <v>1492.8895238095238</v>
      </c>
      <c r="J31" s="316">
        <v>11.428571428571429</v>
      </c>
      <c r="K31" s="24"/>
      <c r="L31" s="11">
        <v>12</v>
      </c>
      <c r="M31" s="306">
        <v>16898.52</v>
      </c>
      <c r="N31" s="306">
        <v>1877.6133333333335</v>
      </c>
      <c r="O31" s="11"/>
      <c r="P31" s="306"/>
      <c r="Q31" s="306"/>
      <c r="R31" s="11">
        <v>21</v>
      </c>
      <c r="S31" s="306">
        <v>31350.68</v>
      </c>
      <c r="T31" s="306">
        <v>1492.8895238095238</v>
      </c>
      <c r="V31" s="11"/>
      <c r="W31" s="11"/>
      <c r="X31" s="11"/>
      <c r="Y31" s="11"/>
      <c r="Z31" s="11"/>
      <c r="AA31" s="11"/>
      <c r="AB31" s="11"/>
      <c r="AC31" s="11"/>
      <c r="AD31" s="11"/>
    </row>
    <row r="32" spans="1:30">
      <c r="A32" s="56"/>
      <c r="B32" s="11"/>
      <c r="C32" s="83" t="s">
        <v>198</v>
      </c>
      <c r="D32" s="11"/>
      <c r="E32" s="11" t="s">
        <v>249</v>
      </c>
      <c r="F32" s="11">
        <v>4</v>
      </c>
      <c r="G32" s="306">
        <v>1710.4766666666667</v>
      </c>
      <c r="H32" s="306">
        <v>5131.43</v>
      </c>
      <c r="I32" s="306">
        <v>1282.8575000000001</v>
      </c>
      <c r="J32" s="316">
        <v>18.75</v>
      </c>
      <c r="K32" s="24"/>
      <c r="L32" s="11">
        <v>3</v>
      </c>
      <c r="M32" s="306">
        <v>406.81</v>
      </c>
      <c r="N32" s="306">
        <v>406.81</v>
      </c>
      <c r="O32" s="11"/>
      <c r="P32" s="306"/>
      <c r="Q32" s="306"/>
      <c r="R32" s="11">
        <v>4</v>
      </c>
      <c r="S32" s="306">
        <v>5131.43</v>
      </c>
      <c r="T32" s="306">
        <v>1282.8575000000001</v>
      </c>
      <c r="V32" s="11"/>
      <c r="W32" s="11"/>
      <c r="X32" s="11"/>
      <c r="Y32" s="11"/>
      <c r="Z32" s="11"/>
      <c r="AA32" s="11"/>
      <c r="AB32" s="11"/>
      <c r="AC32" s="11"/>
      <c r="AD32" s="11"/>
    </row>
    <row r="33" spans="1:30">
      <c r="A33" s="56"/>
      <c r="B33" s="11"/>
      <c r="C33" s="83" t="s">
        <v>250</v>
      </c>
      <c r="D33" s="11"/>
      <c r="E33" s="11" t="s">
        <v>249</v>
      </c>
      <c r="F33" s="11">
        <v>34</v>
      </c>
      <c r="G33" s="306">
        <v>1632.6631818181816</v>
      </c>
      <c r="H33" s="306">
        <v>35918.589999999997</v>
      </c>
      <c r="I33" s="306">
        <v>1056.4291176470588</v>
      </c>
      <c r="J33" s="316">
        <v>13.294117647058824</v>
      </c>
      <c r="K33" s="24"/>
      <c r="L33" s="11">
        <v>22</v>
      </c>
      <c r="M33" s="306">
        <v>15978.960000000001</v>
      </c>
      <c r="N33" s="306">
        <v>1331.5800000000002</v>
      </c>
      <c r="O33" s="11"/>
      <c r="P33" s="306"/>
      <c r="Q33" s="306"/>
      <c r="R33" s="11">
        <v>34</v>
      </c>
      <c r="S33" s="306">
        <v>35918.589999999997</v>
      </c>
      <c r="T33" s="306">
        <v>1056.4291176470588</v>
      </c>
      <c r="V33" s="11"/>
      <c r="W33" s="11"/>
      <c r="X33" s="11"/>
      <c r="Y33" s="11"/>
      <c r="Z33" s="11"/>
      <c r="AA33" s="11"/>
      <c r="AB33" s="11"/>
      <c r="AC33" s="11"/>
      <c r="AD33" s="11"/>
    </row>
    <row r="34" spans="1:30">
      <c r="A34" s="56"/>
      <c r="B34" s="11"/>
      <c r="C34" s="83" t="s">
        <v>642</v>
      </c>
      <c r="D34" s="11"/>
      <c r="E34" s="11" t="s">
        <v>377</v>
      </c>
      <c r="F34" s="11">
        <v>1</v>
      </c>
      <c r="G34" s="306">
        <v>627.55999999999995</v>
      </c>
      <c r="H34" s="306">
        <v>627.55999999999995</v>
      </c>
      <c r="I34" s="306">
        <v>627.55999999999995</v>
      </c>
      <c r="J34" s="316">
        <v>13</v>
      </c>
      <c r="K34" s="24"/>
      <c r="L34" s="11">
        <v>1</v>
      </c>
      <c r="M34" s="306"/>
      <c r="N34" s="306"/>
      <c r="O34" s="11"/>
      <c r="P34" s="306"/>
      <c r="Q34" s="306"/>
      <c r="R34" s="11">
        <v>1</v>
      </c>
      <c r="S34" s="306">
        <v>627.55999999999995</v>
      </c>
      <c r="T34" s="306">
        <v>627.55999999999995</v>
      </c>
      <c r="V34" s="11"/>
      <c r="W34" s="11"/>
      <c r="X34" s="11"/>
      <c r="Y34" s="11"/>
      <c r="Z34" s="11"/>
      <c r="AA34" s="11"/>
      <c r="AB34" s="11"/>
      <c r="AC34" s="11"/>
      <c r="AD34" s="11"/>
    </row>
    <row r="35" spans="1:30">
      <c r="A35" s="56"/>
      <c r="B35" s="11"/>
      <c r="C35" s="83" t="s">
        <v>484</v>
      </c>
      <c r="D35" s="11"/>
      <c r="E35" s="11" t="s">
        <v>485</v>
      </c>
      <c r="F35" s="11">
        <v>14</v>
      </c>
      <c r="G35" s="306">
        <v>1524.0222222222224</v>
      </c>
      <c r="H35" s="306">
        <v>13716.2</v>
      </c>
      <c r="I35" s="306">
        <v>979.72857142857151</v>
      </c>
      <c r="J35" s="316">
        <v>11.785714285714286</v>
      </c>
      <c r="K35" s="24"/>
      <c r="L35" s="11">
        <v>9</v>
      </c>
      <c r="M35" s="306">
        <v>7359.9100000000008</v>
      </c>
      <c r="N35" s="306">
        <v>1471.9820000000002</v>
      </c>
      <c r="O35" s="11"/>
      <c r="P35" s="306"/>
      <c r="Q35" s="306"/>
      <c r="R35" s="11">
        <v>14</v>
      </c>
      <c r="S35" s="306">
        <v>13716.2</v>
      </c>
      <c r="T35" s="306">
        <v>979.72857142857151</v>
      </c>
      <c r="V35" s="11"/>
      <c r="W35" s="11"/>
      <c r="X35" s="11"/>
      <c r="Y35" s="11"/>
      <c r="Z35" s="11"/>
      <c r="AA35" s="11"/>
      <c r="AB35" s="11"/>
      <c r="AC35" s="11"/>
      <c r="AD35" s="11"/>
    </row>
    <row r="36" spans="1:30">
      <c r="A36" s="56"/>
      <c r="B36" s="11"/>
      <c r="C36" s="83" t="s">
        <v>1237</v>
      </c>
      <c r="D36" s="11"/>
      <c r="E36" s="11" t="s">
        <v>432</v>
      </c>
      <c r="F36" s="11">
        <v>1</v>
      </c>
      <c r="G36" s="306">
        <v>1169.67</v>
      </c>
      <c r="H36" s="306">
        <v>1169.67</v>
      </c>
      <c r="I36" s="306">
        <v>1169.67</v>
      </c>
      <c r="J36" s="316">
        <v>12</v>
      </c>
      <c r="K36" s="24"/>
      <c r="L36" s="11">
        <v>1</v>
      </c>
      <c r="M36" s="306"/>
      <c r="N36" s="306"/>
      <c r="O36" s="11"/>
      <c r="P36" s="306"/>
      <c r="Q36" s="306"/>
      <c r="R36" s="11">
        <v>1</v>
      </c>
      <c r="S36" s="306">
        <v>1169.67</v>
      </c>
      <c r="T36" s="306">
        <v>1169.67</v>
      </c>
      <c r="V36" s="11"/>
      <c r="W36" s="11"/>
      <c r="X36" s="11"/>
      <c r="Y36" s="11"/>
      <c r="Z36" s="11"/>
      <c r="AA36" s="11"/>
      <c r="AB36" s="11"/>
      <c r="AC36" s="11"/>
      <c r="AD36" s="11"/>
    </row>
    <row r="37" spans="1:30">
      <c r="A37" s="56"/>
      <c r="B37" s="11"/>
      <c r="C37" s="83" t="s">
        <v>431</v>
      </c>
      <c r="D37" s="11"/>
      <c r="E37" s="11" t="s">
        <v>432</v>
      </c>
      <c r="F37" s="11">
        <v>12</v>
      </c>
      <c r="G37" s="306">
        <v>1373.1181818181817</v>
      </c>
      <c r="H37" s="306">
        <v>15104.3</v>
      </c>
      <c r="I37" s="306">
        <v>1258.6916666666666</v>
      </c>
      <c r="J37" s="316">
        <v>13.333333333333334</v>
      </c>
      <c r="K37" s="24"/>
      <c r="L37" s="11">
        <v>11</v>
      </c>
      <c r="M37" s="306">
        <v>2790.56</v>
      </c>
      <c r="N37" s="306">
        <v>2790.56</v>
      </c>
      <c r="O37" s="11"/>
      <c r="P37" s="306"/>
      <c r="Q37" s="306"/>
      <c r="R37" s="11">
        <v>12</v>
      </c>
      <c r="S37" s="306">
        <v>15104.3</v>
      </c>
      <c r="T37" s="306">
        <v>1258.6916666666666</v>
      </c>
      <c r="V37" s="11"/>
      <c r="W37" s="11"/>
      <c r="X37" s="11"/>
      <c r="Y37" s="11"/>
      <c r="Z37" s="11"/>
      <c r="AA37" s="11"/>
      <c r="AB37" s="11"/>
      <c r="AC37" s="11"/>
      <c r="AD37" s="11"/>
    </row>
    <row r="38" spans="1:30">
      <c r="A38" s="56"/>
      <c r="B38" s="11"/>
      <c r="C38" s="83" t="s">
        <v>205</v>
      </c>
      <c r="D38" s="11"/>
      <c r="E38" s="11" t="s">
        <v>204</v>
      </c>
      <c r="F38" s="11">
        <v>172</v>
      </c>
      <c r="G38" s="306">
        <v>1961.7488000000005</v>
      </c>
      <c r="H38" s="306">
        <v>196174.88000000006</v>
      </c>
      <c r="I38" s="306">
        <v>1140.551627906977</v>
      </c>
      <c r="J38" s="316">
        <v>11.598837209302326</v>
      </c>
      <c r="K38" s="24"/>
      <c r="L38" s="11">
        <v>100</v>
      </c>
      <c r="M38" s="306">
        <v>97499.260000000024</v>
      </c>
      <c r="N38" s="306">
        <v>1354.1563888888893</v>
      </c>
      <c r="O38" s="11">
        <v>2</v>
      </c>
      <c r="P38" s="306">
        <v>266.72000000000003</v>
      </c>
      <c r="Q38" s="306">
        <v>133.36000000000001</v>
      </c>
      <c r="R38" s="11">
        <v>170</v>
      </c>
      <c r="S38" s="306">
        <v>195908.16000000006</v>
      </c>
      <c r="T38" s="306">
        <v>1152.400941176471</v>
      </c>
      <c r="V38" s="11"/>
      <c r="W38" s="11"/>
      <c r="X38" s="11"/>
      <c r="Y38" s="11"/>
      <c r="Z38" s="11"/>
      <c r="AA38" s="11"/>
      <c r="AB38" s="11"/>
      <c r="AC38" s="11"/>
      <c r="AD38" s="11"/>
    </row>
    <row r="39" spans="1:30">
      <c r="A39" s="56"/>
      <c r="B39" s="11"/>
      <c r="C39" s="83" t="s">
        <v>207</v>
      </c>
      <c r="D39" s="11"/>
      <c r="E39" s="11" t="s">
        <v>208</v>
      </c>
      <c r="F39" s="11">
        <v>123</v>
      </c>
      <c r="G39" s="306">
        <v>1244.069390243902</v>
      </c>
      <c r="H39" s="306">
        <v>102013.68999999997</v>
      </c>
      <c r="I39" s="306">
        <v>829.37959349593473</v>
      </c>
      <c r="J39" s="316">
        <v>11.097560975609756</v>
      </c>
      <c r="K39" s="24"/>
      <c r="L39" s="11">
        <v>82</v>
      </c>
      <c r="M39" s="306">
        <v>40382.65</v>
      </c>
      <c r="N39" s="306">
        <v>984.94268292682932</v>
      </c>
      <c r="O39" s="11"/>
      <c r="P39" s="306"/>
      <c r="Q39" s="306"/>
      <c r="R39" s="11">
        <v>123</v>
      </c>
      <c r="S39" s="306">
        <v>102013.68999999997</v>
      </c>
      <c r="T39" s="306">
        <v>829.37959349593473</v>
      </c>
      <c r="V39" s="11"/>
      <c r="W39" s="11"/>
      <c r="X39" s="11"/>
      <c r="Y39" s="11"/>
      <c r="Z39" s="11"/>
      <c r="AA39" s="11"/>
      <c r="AB39" s="11"/>
      <c r="AC39" s="11"/>
      <c r="AD39" s="11"/>
    </row>
    <row r="40" spans="1:30">
      <c r="A40" s="56"/>
      <c r="B40" s="11"/>
      <c r="C40" s="83" t="s">
        <v>236</v>
      </c>
      <c r="D40" s="11"/>
      <c r="E40" s="11" t="s">
        <v>237</v>
      </c>
      <c r="F40" s="11">
        <v>18</v>
      </c>
      <c r="G40" s="306">
        <v>2111.4270000000001</v>
      </c>
      <c r="H40" s="306">
        <v>21114.27</v>
      </c>
      <c r="I40" s="306">
        <v>1173.0150000000001</v>
      </c>
      <c r="J40" s="316">
        <v>11.055555555555555</v>
      </c>
      <c r="K40" s="24"/>
      <c r="L40" s="11">
        <v>10</v>
      </c>
      <c r="M40" s="306">
        <v>9927.66</v>
      </c>
      <c r="N40" s="306">
        <v>1240.9575</v>
      </c>
      <c r="O40" s="11"/>
      <c r="P40" s="306"/>
      <c r="Q40" s="306"/>
      <c r="R40" s="11">
        <v>18</v>
      </c>
      <c r="S40" s="306">
        <v>21114.27</v>
      </c>
      <c r="T40" s="306">
        <v>1173.0150000000001</v>
      </c>
      <c r="V40" s="11"/>
      <c r="W40" s="11"/>
      <c r="X40" s="11"/>
      <c r="Y40" s="11"/>
      <c r="Z40" s="11"/>
      <c r="AA40" s="11"/>
      <c r="AB40" s="11"/>
      <c r="AC40" s="11"/>
      <c r="AD40" s="11"/>
    </row>
    <row r="41" spans="1:30">
      <c r="A41" s="56"/>
      <c r="B41" s="11"/>
      <c r="C41" s="83" t="s">
        <v>238</v>
      </c>
      <c r="D41" s="11"/>
      <c r="E41" s="11" t="s">
        <v>237</v>
      </c>
      <c r="F41" s="11">
        <v>2</v>
      </c>
      <c r="G41" s="306">
        <v>3156.1</v>
      </c>
      <c r="H41" s="306">
        <v>3156.1</v>
      </c>
      <c r="I41" s="306">
        <v>1578.05</v>
      </c>
      <c r="J41" s="316">
        <v>10</v>
      </c>
      <c r="K41" s="24"/>
      <c r="L41" s="11">
        <v>1</v>
      </c>
      <c r="M41" s="306">
        <v>3019.74</v>
      </c>
      <c r="N41" s="306">
        <v>3019.74</v>
      </c>
      <c r="O41" s="11"/>
      <c r="P41" s="306"/>
      <c r="Q41" s="306"/>
      <c r="R41" s="11">
        <v>2</v>
      </c>
      <c r="S41" s="306">
        <v>3156.1</v>
      </c>
      <c r="T41" s="306">
        <v>1578.05</v>
      </c>
      <c r="V41" s="11"/>
      <c r="W41" s="11"/>
      <c r="X41" s="11"/>
      <c r="Y41" s="11"/>
      <c r="Z41" s="11"/>
      <c r="AA41" s="11"/>
      <c r="AB41" s="11"/>
      <c r="AC41" s="11"/>
      <c r="AD41" s="11"/>
    </row>
    <row r="42" spans="1:30">
      <c r="A42" s="56"/>
      <c r="B42" s="11"/>
      <c r="C42" s="83" t="s">
        <v>1238</v>
      </c>
      <c r="D42" s="11"/>
      <c r="E42" s="11" t="s">
        <v>1279</v>
      </c>
      <c r="F42" s="11">
        <v>3</v>
      </c>
      <c r="G42" s="306">
        <v>6417.85</v>
      </c>
      <c r="H42" s="306">
        <v>6417.85</v>
      </c>
      <c r="I42" s="306">
        <v>2139.2833333333333</v>
      </c>
      <c r="J42" s="316">
        <v>10.333333333333334</v>
      </c>
      <c r="K42" s="24"/>
      <c r="L42" s="11">
        <v>1</v>
      </c>
      <c r="M42" s="306">
        <v>2342.77</v>
      </c>
      <c r="N42" s="306">
        <v>1171.385</v>
      </c>
      <c r="O42" s="11"/>
      <c r="P42" s="306"/>
      <c r="Q42" s="306"/>
      <c r="R42" s="11">
        <v>3</v>
      </c>
      <c r="S42" s="306">
        <v>6417.85</v>
      </c>
      <c r="T42" s="306">
        <v>2139.2833333333333</v>
      </c>
      <c r="V42" s="11"/>
      <c r="W42" s="11"/>
      <c r="X42" s="11"/>
      <c r="Y42" s="11"/>
      <c r="Z42" s="11"/>
      <c r="AA42" s="11"/>
      <c r="AB42" s="11"/>
      <c r="AC42" s="11"/>
      <c r="AD42" s="11"/>
    </row>
    <row r="43" spans="1:30">
      <c r="A43" s="56"/>
      <c r="B43" s="11"/>
      <c r="C43" s="83" t="s">
        <v>562</v>
      </c>
      <c r="D43" s="11"/>
      <c r="E43" s="11" t="s">
        <v>199</v>
      </c>
      <c r="F43" s="11">
        <v>7</v>
      </c>
      <c r="G43" s="306">
        <v>1029.7383333333335</v>
      </c>
      <c r="H43" s="306">
        <v>6178.43</v>
      </c>
      <c r="I43" s="306">
        <v>882.63285714285723</v>
      </c>
      <c r="J43" s="316">
        <v>12.142857142857142</v>
      </c>
      <c r="K43" s="24"/>
      <c r="L43" s="11">
        <v>6</v>
      </c>
      <c r="M43" s="306">
        <v>1485.8</v>
      </c>
      <c r="N43" s="306">
        <v>1485.8</v>
      </c>
      <c r="O43" s="11"/>
      <c r="P43" s="306"/>
      <c r="Q43" s="306"/>
      <c r="R43" s="11">
        <v>7</v>
      </c>
      <c r="S43" s="306">
        <v>6178.43</v>
      </c>
      <c r="T43" s="306">
        <v>882.63285714285723</v>
      </c>
      <c r="V43" s="11"/>
      <c r="W43" s="11"/>
      <c r="X43" s="11"/>
      <c r="Y43" s="11"/>
      <c r="Z43" s="11"/>
      <c r="AA43" s="11"/>
      <c r="AB43" s="11"/>
      <c r="AC43" s="11"/>
      <c r="AD43" s="11"/>
    </row>
    <row r="44" spans="1:30">
      <c r="A44" s="56"/>
      <c r="B44" s="11"/>
      <c r="C44" s="83" t="s">
        <v>565</v>
      </c>
      <c r="D44" s="11"/>
      <c r="E44" s="11" t="s">
        <v>212</v>
      </c>
      <c r="F44" s="11">
        <v>14</v>
      </c>
      <c r="G44" s="306">
        <v>2365.1557142857137</v>
      </c>
      <c r="H44" s="306">
        <v>16556.089999999997</v>
      </c>
      <c r="I44" s="306">
        <v>1182.5778571428568</v>
      </c>
      <c r="J44" s="316">
        <v>14</v>
      </c>
      <c r="K44" s="24"/>
      <c r="L44" s="11">
        <v>7</v>
      </c>
      <c r="M44" s="306">
        <v>11340.14</v>
      </c>
      <c r="N44" s="306">
        <v>1620.02</v>
      </c>
      <c r="O44" s="11"/>
      <c r="P44" s="306"/>
      <c r="Q44" s="306"/>
      <c r="R44" s="11">
        <v>14</v>
      </c>
      <c r="S44" s="306">
        <v>16556.089999999997</v>
      </c>
      <c r="T44" s="306">
        <v>1182.5778571428568</v>
      </c>
      <c r="V44" s="11"/>
      <c r="W44" s="11"/>
      <c r="X44" s="11"/>
      <c r="Y44" s="11"/>
      <c r="Z44" s="11"/>
      <c r="AA44" s="11"/>
      <c r="AB44" s="11"/>
      <c r="AC44" s="11"/>
      <c r="AD44" s="11"/>
    </row>
    <row r="45" spans="1:30">
      <c r="A45" s="56"/>
      <c r="B45" s="11"/>
      <c r="C45" s="83" t="s">
        <v>439</v>
      </c>
      <c r="D45" s="11"/>
      <c r="E45" s="11" t="s">
        <v>440</v>
      </c>
      <c r="F45" s="11">
        <v>612</v>
      </c>
      <c r="G45" s="306">
        <v>2167.0826395939089</v>
      </c>
      <c r="H45" s="306">
        <v>853830.56</v>
      </c>
      <c r="I45" s="306">
        <v>1395.1479738562093</v>
      </c>
      <c r="J45" s="316">
        <v>12.725490196078431</v>
      </c>
      <c r="K45" s="24"/>
      <c r="L45" s="11">
        <v>394</v>
      </c>
      <c r="M45" s="306">
        <v>355772.58000000007</v>
      </c>
      <c r="N45" s="306">
        <v>1631.9843119266059</v>
      </c>
      <c r="O45" s="11"/>
      <c r="P45" s="306"/>
      <c r="Q45" s="306"/>
      <c r="R45" s="11">
        <v>612</v>
      </c>
      <c r="S45" s="306">
        <v>853830.56</v>
      </c>
      <c r="T45" s="306">
        <v>1395.1479738562093</v>
      </c>
      <c r="V45" s="11"/>
      <c r="W45" s="11"/>
      <c r="X45" s="11"/>
      <c r="Y45" s="11"/>
      <c r="Z45" s="11"/>
      <c r="AA45" s="11"/>
      <c r="AB45" s="11"/>
      <c r="AC45" s="11"/>
      <c r="AD45" s="11"/>
    </row>
    <row r="46" spans="1:30">
      <c r="A46" s="56"/>
      <c r="B46" s="11"/>
      <c r="C46" s="83" t="s">
        <v>439</v>
      </c>
      <c r="D46" s="11"/>
      <c r="E46" s="11" t="s">
        <v>628</v>
      </c>
      <c r="F46" s="11">
        <v>1</v>
      </c>
      <c r="G46" s="306">
        <v>1750.62</v>
      </c>
      <c r="H46" s="306">
        <v>1750.62</v>
      </c>
      <c r="I46" s="306">
        <v>1750.62</v>
      </c>
      <c r="J46" s="316">
        <v>19</v>
      </c>
      <c r="K46" s="24"/>
      <c r="L46" s="11">
        <v>1</v>
      </c>
      <c r="M46" s="306"/>
      <c r="N46" s="306"/>
      <c r="O46" s="11"/>
      <c r="P46" s="306"/>
      <c r="Q46" s="306"/>
      <c r="R46" s="11">
        <v>1</v>
      </c>
      <c r="S46" s="306">
        <v>1750.62</v>
      </c>
      <c r="T46" s="306">
        <v>1750.62</v>
      </c>
      <c r="V46" s="11"/>
      <c r="W46" s="11"/>
      <c r="X46" s="11"/>
      <c r="Y46" s="11"/>
      <c r="Z46" s="11"/>
      <c r="AA46" s="11"/>
      <c r="AB46" s="11"/>
      <c r="AC46" s="11"/>
      <c r="AD46" s="11"/>
    </row>
    <row r="47" spans="1:30">
      <c r="A47" s="56"/>
      <c r="B47" s="11"/>
      <c r="C47" s="83" t="s">
        <v>335</v>
      </c>
      <c r="D47" s="11"/>
      <c r="E47" s="11" t="s">
        <v>336</v>
      </c>
      <c r="F47" s="11">
        <v>72</v>
      </c>
      <c r="G47" s="306">
        <v>1399.6472916666669</v>
      </c>
      <c r="H47" s="306">
        <v>67183.070000000007</v>
      </c>
      <c r="I47" s="306">
        <v>933.09819444444452</v>
      </c>
      <c r="J47" s="316">
        <v>12.069444444444445</v>
      </c>
      <c r="K47" s="24"/>
      <c r="L47" s="11">
        <v>48</v>
      </c>
      <c r="M47" s="306">
        <v>26475.760000000002</v>
      </c>
      <c r="N47" s="306">
        <v>1103.1566666666668</v>
      </c>
      <c r="O47" s="11">
        <v>1</v>
      </c>
      <c r="P47" s="306">
        <v>172.4</v>
      </c>
      <c r="Q47" s="306">
        <v>172.4</v>
      </c>
      <c r="R47" s="11">
        <v>71</v>
      </c>
      <c r="S47" s="306">
        <v>67010.67</v>
      </c>
      <c r="T47" s="306">
        <v>943.81225352112676</v>
      </c>
      <c r="V47" s="11"/>
      <c r="W47" s="11"/>
      <c r="X47" s="11"/>
      <c r="Y47" s="11"/>
      <c r="Z47" s="11"/>
      <c r="AA47" s="11"/>
      <c r="AB47" s="11"/>
      <c r="AC47" s="11"/>
      <c r="AD47" s="11"/>
    </row>
    <row r="48" spans="1:30">
      <c r="A48" s="56"/>
      <c r="B48" s="11"/>
      <c r="C48" s="83" t="s">
        <v>443</v>
      </c>
      <c r="D48" s="11"/>
      <c r="E48" s="11" t="s">
        <v>444</v>
      </c>
      <c r="F48" s="11">
        <v>38</v>
      </c>
      <c r="G48" s="306">
        <v>2130.862222222222</v>
      </c>
      <c r="H48" s="306">
        <v>57533.279999999992</v>
      </c>
      <c r="I48" s="306">
        <v>1514.0336842105262</v>
      </c>
      <c r="J48" s="316">
        <v>13.263157894736842</v>
      </c>
      <c r="K48" s="24"/>
      <c r="L48" s="11">
        <v>27</v>
      </c>
      <c r="M48" s="306">
        <v>21541.07</v>
      </c>
      <c r="N48" s="306">
        <v>1958.2790909090909</v>
      </c>
      <c r="O48" s="11"/>
      <c r="P48" s="306"/>
      <c r="Q48" s="306"/>
      <c r="R48" s="11">
        <v>38</v>
      </c>
      <c r="S48" s="306">
        <v>57533.279999999992</v>
      </c>
      <c r="T48" s="306">
        <v>1514.0336842105262</v>
      </c>
      <c r="V48" s="11"/>
      <c r="W48" s="11"/>
      <c r="X48" s="11"/>
      <c r="Y48" s="11"/>
      <c r="Z48" s="11"/>
      <c r="AA48" s="11"/>
      <c r="AB48" s="11"/>
      <c r="AC48" s="11"/>
      <c r="AD48" s="11"/>
    </row>
    <row r="49" spans="1:30">
      <c r="A49" s="56"/>
      <c r="B49" s="11"/>
      <c r="C49" s="83" t="s">
        <v>614</v>
      </c>
      <c r="D49" s="11"/>
      <c r="E49" s="11" t="s">
        <v>444</v>
      </c>
      <c r="F49" s="11">
        <v>2</v>
      </c>
      <c r="G49" s="306">
        <v>5160.5200000000004</v>
      </c>
      <c r="H49" s="306">
        <v>5160.5200000000004</v>
      </c>
      <c r="I49" s="306">
        <v>2580.2600000000002</v>
      </c>
      <c r="J49" s="316">
        <v>19</v>
      </c>
      <c r="K49" s="24"/>
      <c r="L49" s="11">
        <v>1</v>
      </c>
      <c r="M49" s="306">
        <v>2022.1</v>
      </c>
      <c r="N49" s="306">
        <v>2022.1</v>
      </c>
      <c r="O49" s="11"/>
      <c r="P49" s="306"/>
      <c r="Q49" s="306"/>
      <c r="R49" s="11">
        <v>2</v>
      </c>
      <c r="S49" s="306">
        <v>5160.5200000000004</v>
      </c>
      <c r="T49" s="306">
        <v>2580.2600000000002</v>
      </c>
      <c r="V49" s="11"/>
      <c r="W49" s="11"/>
      <c r="X49" s="11"/>
      <c r="Y49" s="11"/>
      <c r="Z49" s="11"/>
      <c r="AA49" s="11"/>
      <c r="AB49" s="11"/>
      <c r="AC49" s="11"/>
      <c r="AD49" s="11"/>
    </row>
    <row r="50" spans="1:30">
      <c r="A50" s="56"/>
      <c r="B50" s="11"/>
      <c r="C50" s="83" t="s">
        <v>349</v>
      </c>
      <c r="D50" s="11"/>
      <c r="E50" s="11" t="s">
        <v>350</v>
      </c>
      <c r="F50" s="11">
        <v>17</v>
      </c>
      <c r="G50" s="306">
        <v>1529.1915384615384</v>
      </c>
      <c r="H50" s="306">
        <v>19879.489999999998</v>
      </c>
      <c r="I50" s="306">
        <v>1169.3817647058822</v>
      </c>
      <c r="J50" s="316">
        <v>13.117647058823529</v>
      </c>
      <c r="K50" s="24"/>
      <c r="L50" s="11">
        <v>13</v>
      </c>
      <c r="M50" s="306">
        <v>3808.9700000000003</v>
      </c>
      <c r="N50" s="306">
        <v>952.24250000000006</v>
      </c>
      <c r="O50" s="11"/>
      <c r="P50" s="306"/>
      <c r="Q50" s="306"/>
      <c r="R50" s="11">
        <v>17</v>
      </c>
      <c r="S50" s="306">
        <v>19879.489999999998</v>
      </c>
      <c r="T50" s="306">
        <v>1169.3817647058822</v>
      </c>
      <c r="V50" s="11"/>
      <c r="W50" s="11"/>
      <c r="X50" s="11"/>
      <c r="Y50" s="11"/>
      <c r="Z50" s="11"/>
      <c r="AA50" s="11"/>
      <c r="AB50" s="11"/>
      <c r="AC50" s="11"/>
      <c r="AD50" s="11"/>
    </row>
    <row r="51" spans="1:30">
      <c r="A51" s="56"/>
      <c r="B51" s="11"/>
      <c r="C51" s="83" t="s">
        <v>337</v>
      </c>
      <c r="D51" s="11"/>
      <c r="E51" s="11" t="s">
        <v>338</v>
      </c>
      <c r="F51" s="11">
        <v>60</v>
      </c>
      <c r="G51" s="306">
        <v>1494.1389130434782</v>
      </c>
      <c r="H51" s="306">
        <v>68730.39</v>
      </c>
      <c r="I51" s="306">
        <v>1145.5065</v>
      </c>
      <c r="J51" s="316">
        <v>11.883333333333333</v>
      </c>
      <c r="K51" s="24"/>
      <c r="L51" s="11">
        <v>46</v>
      </c>
      <c r="M51" s="306">
        <v>24867.030000000002</v>
      </c>
      <c r="N51" s="306">
        <v>1776.2164285714287</v>
      </c>
      <c r="O51" s="11">
        <v>1</v>
      </c>
      <c r="P51" s="306">
        <v>159.47999999999999</v>
      </c>
      <c r="Q51" s="306">
        <v>159.47999999999999</v>
      </c>
      <c r="R51" s="11">
        <v>59</v>
      </c>
      <c r="S51" s="306">
        <v>68570.91</v>
      </c>
      <c r="T51" s="306">
        <v>1162.2188135593221</v>
      </c>
      <c r="V51" s="11"/>
      <c r="W51" s="11"/>
      <c r="X51" s="11"/>
      <c r="Y51" s="11"/>
      <c r="Z51" s="11"/>
      <c r="AA51" s="11"/>
      <c r="AB51" s="11"/>
      <c r="AC51" s="11"/>
      <c r="AD51" s="11"/>
    </row>
    <row r="52" spans="1:30">
      <c r="A52" s="56"/>
      <c r="B52" s="11"/>
      <c r="C52" s="83" t="s">
        <v>351</v>
      </c>
      <c r="D52" s="11"/>
      <c r="E52" s="11" t="s">
        <v>350</v>
      </c>
      <c r="F52" s="11">
        <v>81</v>
      </c>
      <c r="G52" s="306">
        <v>1948.6007142857145</v>
      </c>
      <c r="H52" s="306">
        <v>109121.64000000001</v>
      </c>
      <c r="I52" s="306">
        <v>1347.1807407407409</v>
      </c>
      <c r="J52" s="316">
        <v>11.888888888888889</v>
      </c>
      <c r="K52" s="24"/>
      <c r="L52" s="11">
        <v>56</v>
      </c>
      <c r="M52" s="306">
        <v>44734.060000000005</v>
      </c>
      <c r="N52" s="306">
        <v>1789.3624000000002</v>
      </c>
      <c r="O52" s="11"/>
      <c r="P52" s="306"/>
      <c r="Q52" s="306"/>
      <c r="R52" s="11">
        <v>81</v>
      </c>
      <c r="S52" s="306">
        <v>109121.64000000001</v>
      </c>
      <c r="T52" s="306">
        <v>1347.1807407407409</v>
      </c>
      <c r="V52" s="11"/>
      <c r="W52" s="11"/>
      <c r="X52" s="11"/>
      <c r="Y52" s="11"/>
      <c r="Z52" s="11"/>
      <c r="AA52" s="11"/>
      <c r="AB52" s="11"/>
      <c r="AC52" s="11"/>
      <c r="AD52" s="11"/>
    </row>
    <row r="53" spans="1:30">
      <c r="A53" s="56"/>
      <c r="B53" s="11"/>
      <c r="C53" s="83" t="s">
        <v>390</v>
      </c>
      <c r="D53" s="11"/>
      <c r="E53" s="11" t="s">
        <v>391</v>
      </c>
      <c r="F53" s="11">
        <v>7</v>
      </c>
      <c r="G53" s="306">
        <v>1434.66</v>
      </c>
      <c r="H53" s="306">
        <v>5738.64</v>
      </c>
      <c r="I53" s="306">
        <v>819.80571428571432</v>
      </c>
      <c r="J53" s="316">
        <v>10.428571428571429</v>
      </c>
      <c r="K53" s="24"/>
      <c r="L53" s="11">
        <v>4</v>
      </c>
      <c r="M53" s="306">
        <v>2840.1</v>
      </c>
      <c r="N53" s="306">
        <v>946.69999999999993</v>
      </c>
      <c r="O53" s="11"/>
      <c r="P53" s="306"/>
      <c r="Q53" s="306"/>
      <c r="R53" s="11">
        <v>7</v>
      </c>
      <c r="S53" s="306">
        <v>5738.64</v>
      </c>
      <c r="T53" s="306">
        <v>819.80571428571432</v>
      </c>
      <c r="V53" s="11"/>
      <c r="W53" s="11"/>
      <c r="X53" s="11"/>
      <c r="Y53" s="11"/>
      <c r="Z53" s="11"/>
      <c r="AA53" s="11"/>
      <c r="AB53" s="11"/>
      <c r="AC53" s="11"/>
      <c r="AD53" s="11"/>
    </row>
    <row r="54" spans="1:30">
      <c r="A54" s="56"/>
      <c r="B54" s="11"/>
      <c r="C54" s="83" t="s">
        <v>390</v>
      </c>
      <c r="D54" s="11"/>
      <c r="E54" s="11" t="s">
        <v>395</v>
      </c>
      <c r="F54" s="11">
        <v>19</v>
      </c>
      <c r="G54" s="306">
        <v>1895.739</v>
      </c>
      <c r="H54" s="306">
        <v>18957.39</v>
      </c>
      <c r="I54" s="306">
        <v>997.75736842105255</v>
      </c>
      <c r="J54" s="316">
        <v>15.842105263157896</v>
      </c>
      <c r="K54" s="24"/>
      <c r="L54" s="11">
        <v>10</v>
      </c>
      <c r="M54" s="306">
        <v>9088.61</v>
      </c>
      <c r="N54" s="306">
        <v>1009.8455555555556</v>
      </c>
      <c r="O54" s="11"/>
      <c r="P54" s="306"/>
      <c r="Q54" s="306"/>
      <c r="R54" s="11">
        <v>19</v>
      </c>
      <c r="S54" s="306">
        <v>18957.39</v>
      </c>
      <c r="T54" s="306">
        <v>997.75736842105255</v>
      </c>
      <c r="V54" s="11"/>
      <c r="W54" s="11"/>
      <c r="X54" s="11"/>
      <c r="Y54" s="11"/>
      <c r="Z54" s="11"/>
      <c r="AA54" s="11"/>
      <c r="AB54" s="11"/>
      <c r="AC54" s="11"/>
      <c r="AD54" s="11"/>
    </row>
    <row r="55" spans="1:30">
      <c r="A55" s="56"/>
      <c r="B55" s="11"/>
      <c r="C55" s="83" t="s">
        <v>488</v>
      </c>
      <c r="D55" s="11"/>
      <c r="E55" s="11" t="s">
        <v>489</v>
      </c>
      <c r="F55" s="11">
        <v>8</v>
      </c>
      <c r="G55" s="306">
        <v>1014.6928571428572</v>
      </c>
      <c r="H55" s="306">
        <v>7102.85</v>
      </c>
      <c r="I55" s="306">
        <v>887.85625000000005</v>
      </c>
      <c r="J55" s="316">
        <v>13.5</v>
      </c>
      <c r="K55" s="24"/>
      <c r="L55" s="11">
        <v>7</v>
      </c>
      <c r="M55" s="306">
        <v>268.72000000000003</v>
      </c>
      <c r="N55" s="306">
        <v>268.72000000000003</v>
      </c>
      <c r="O55" s="11"/>
      <c r="P55" s="306"/>
      <c r="Q55" s="306"/>
      <c r="R55" s="11">
        <v>8</v>
      </c>
      <c r="S55" s="306">
        <v>7102.85</v>
      </c>
      <c r="T55" s="306">
        <v>887.85625000000005</v>
      </c>
      <c r="V55" s="11"/>
      <c r="W55" s="11"/>
      <c r="X55" s="11"/>
      <c r="Y55" s="11"/>
      <c r="Z55" s="11"/>
      <c r="AA55" s="11"/>
      <c r="AB55" s="11"/>
      <c r="AC55" s="11"/>
      <c r="AD55" s="11"/>
    </row>
    <row r="56" spans="1:30">
      <c r="A56" s="56"/>
      <c r="B56" s="11"/>
      <c r="C56" s="83" t="s">
        <v>267</v>
      </c>
      <c r="D56" s="11"/>
      <c r="E56" s="11" t="s">
        <v>268</v>
      </c>
      <c r="F56" s="11">
        <v>148</v>
      </c>
      <c r="G56" s="306">
        <v>1763.6616161616164</v>
      </c>
      <c r="H56" s="306">
        <v>174602.50000000003</v>
      </c>
      <c r="I56" s="306">
        <v>1179.7466216216219</v>
      </c>
      <c r="J56" s="316">
        <v>12.175675675675675</v>
      </c>
      <c r="K56" s="24"/>
      <c r="L56" s="11">
        <v>99</v>
      </c>
      <c r="M56" s="306">
        <v>67012.98</v>
      </c>
      <c r="N56" s="306">
        <v>1367.6118367346937</v>
      </c>
      <c r="O56" s="11"/>
      <c r="P56" s="306"/>
      <c r="Q56" s="306"/>
      <c r="R56" s="11">
        <v>148</v>
      </c>
      <c r="S56" s="306">
        <v>174602.50000000003</v>
      </c>
      <c r="T56" s="306">
        <v>1179.7466216216219</v>
      </c>
      <c r="V56" s="11"/>
      <c r="W56" s="11"/>
      <c r="X56" s="11"/>
      <c r="Y56" s="11"/>
      <c r="Z56" s="11"/>
      <c r="AA56" s="11"/>
      <c r="AB56" s="11"/>
      <c r="AC56" s="11"/>
      <c r="AD56" s="11"/>
    </row>
    <row r="57" spans="1:30">
      <c r="A57" s="56"/>
      <c r="B57" s="11"/>
      <c r="C57" s="83" t="s">
        <v>318</v>
      </c>
      <c r="D57" s="11"/>
      <c r="E57" s="11" t="s">
        <v>319</v>
      </c>
      <c r="F57" s="11">
        <v>25</v>
      </c>
      <c r="G57" s="306">
        <v>2273.4757142857143</v>
      </c>
      <c r="H57" s="306">
        <v>31828.66</v>
      </c>
      <c r="I57" s="306">
        <v>1273.1464000000001</v>
      </c>
      <c r="J57" s="316">
        <v>11.64</v>
      </c>
      <c r="K57" s="24"/>
      <c r="L57" s="11">
        <v>14</v>
      </c>
      <c r="M57" s="306">
        <v>17926.169999999998</v>
      </c>
      <c r="N57" s="306">
        <v>1629.651818181818</v>
      </c>
      <c r="O57" s="11"/>
      <c r="P57" s="306"/>
      <c r="Q57" s="306"/>
      <c r="R57" s="11">
        <v>25</v>
      </c>
      <c r="S57" s="306">
        <v>31828.66</v>
      </c>
      <c r="T57" s="306">
        <v>1273.1464000000001</v>
      </c>
      <c r="V57" s="11"/>
      <c r="W57" s="11"/>
      <c r="X57" s="11"/>
      <c r="Y57" s="11"/>
      <c r="Z57" s="11"/>
      <c r="AA57" s="11"/>
      <c r="AB57" s="11"/>
      <c r="AC57" s="11"/>
      <c r="AD57" s="11"/>
    </row>
    <row r="58" spans="1:30">
      <c r="A58" s="56"/>
      <c r="B58" s="11"/>
      <c r="C58" s="83" t="s">
        <v>213</v>
      </c>
      <c r="D58" s="11"/>
      <c r="E58" s="11" t="s">
        <v>214</v>
      </c>
      <c r="F58" s="11">
        <v>70</v>
      </c>
      <c r="G58" s="306">
        <v>2419.5975999999996</v>
      </c>
      <c r="H58" s="306">
        <v>120979.87999999998</v>
      </c>
      <c r="I58" s="306">
        <v>1728.2839999999997</v>
      </c>
      <c r="J58" s="316">
        <v>13.071428571428571</v>
      </c>
      <c r="K58" s="24"/>
      <c r="L58" s="11">
        <v>50</v>
      </c>
      <c r="M58" s="306">
        <v>39557.529999999992</v>
      </c>
      <c r="N58" s="306">
        <v>1977.8764999999996</v>
      </c>
      <c r="O58" s="11"/>
      <c r="P58" s="306"/>
      <c r="Q58" s="306"/>
      <c r="R58" s="11">
        <v>70</v>
      </c>
      <c r="S58" s="306">
        <v>120979.87999999998</v>
      </c>
      <c r="T58" s="306">
        <v>1728.2839999999997</v>
      </c>
      <c r="V58" s="11"/>
      <c r="W58" s="11"/>
      <c r="X58" s="11"/>
      <c r="Y58" s="11"/>
      <c r="Z58" s="11"/>
      <c r="AA58" s="11"/>
      <c r="AB58" s="11"/>
      <c r="AC58" s="11"/>
      <c r="AD58" s="11"/>
    </row>
    <row r="59" spans="1:30">
      <c r="A59" s="56"/>
      <c r="B59" s="11"/>
      <c r="C59" s="83" t="s">
        <v>314</v>
      </c>
      <c r="D59" s="11"/>
      <c r="E59" s="11" t="s">
        <v>315</v>
      </c>
      <c r="F59" s="11">
        <v>7</v>
      </c>
      <c r="G59" s="306">
        <v>1837.1600000000003</v>
      </c>
      <c r="H59" s="306">
        <v>9185.8000000000011</v>
      </c>
      <c r="I59" s="306">
        <v>1312.257142857143</v>
      </c>
      <c r="J59" s="316">
        <v>11.714285714285714</v>
      </c>
      <c r="K59" s="24"/>
      <c r="L59" s="11">
        <v>5</v>
      </c>
      <c r="M59" s="306">
        <v>1365.35</v>
      </c>
      <c r="N59" s="306">
        <v>682.67499999999995</v>
      </c>
      <c r="O59" s="11"/>
      <c r="P59" s="306"/>
      <c r="Q59" s="306"/>
      <c r="R59" s="11">
        <v>7</v>
      </c>
      <c r="S59" s="306">
        <v>9185.8000000000011</v>
      </c>
      <c r="T59" s="306">
        <v>1312.257142857143</v>
      </c>
      <c r="V59" s="11"/>
      <c r="W59" s="11"/>
      <c r="X59" s="11"/>
      <c r="Y59" s="11"/>
      <c r="Z59" s="11"/>
      <c r="AA59" s="11"/>
      <c r="AB59" s="11"/>
      <c r="AC59" s="11"/>
      <c r="AD59" s="11"/>
    </row>
    <row r="60" spans="1:30">
      <c r="A60" s="56"/>
      <c r="B60" s="11"/>
      <c r="C60" s="83" t="s">
        <v>445</v>
      </c>
      <c r="D60" s="11"/>
      <c r="E60" s="11" t="s">
        <v>446</v>
      </c>
      <c r="F60" s="11">
        <v>46</v>
      </c>
      <c r="G60" s="306">
        <v>2135.1139393939393</v>
      </c>
      <c r="H60" s="306">
        <v>70458.759999999995</v>
      </c>
      <c r="I60" s="306">
        <v>1531.7121739130434</v>
      </c>
      <c r="J60" s="316">
        <v>14.086956521739131</v>
      </c>
      <c r="K60" s="24"/>
      <c r="L60" s="11">
        <v>33</v>
      </c>
      <c r="M60" s="306">
        <v>24424.17</v>
      </c>
      <c r="N60" s="306">
        <v>1878.7823076923075</v>
      </c>
      <c r="O60" s="11"/>
      <c r="P60" s="306"/>
      <c r="Q60" s="306"/>
      <c r="R60" s="11">
        <v>46</v>
      </c>
      <c r="S60" s="306">
        <v>70458.759999999995</v>
      </c>
      <c r="T60" s="306">
        <v>1531.7121739130434</v>
      </c>
      <c r="V60" s="11"/>
      <c r="W60" s="11"/>
      <c r="X60" s="11"/>
      <c r="Y60" s="11"/>
      <c r="Z60" s="11"/>
      <c r="AA60" s="11"/>
      <c r="AB60" s="11"/>
      <c r="AC60" s="11"/>
      <c r="AD60" s="11"/>
    </row>
    <row r="61" spans="1:30">
      <c r="A61" s="56"/>
      <c r="B61" s="11"/>
      <c r="C61" s="83" t="s">
        <v>459</v>
      </c>
      <c r="D61" s="11"/>
      <c r="E61" s="11" t="s">
        <v>460</v>
      </c>
      <c r="F61" s="11">
        <v>13</v>
      </c>
      <c r="G61" s="306">
        <v>1988.5642857142855</v>
      </c>
      <c r="H61" s="306">
        <v>13919.949999999999</v>
      </c>
      <c r="I61" s="306">
        <v>1070.7653846153846</v>
      </c>
      <c r="J61" s="316">
        <v>12.615384615384615</v>
      </c>
      <c r="K61" s="24"/>
      <c r="L61" s="11">
        <v>7</v>
      </c>
      <c r="M61" s="306">
        <v>10470.969999999999</v>
      </c>
      <c r="N61" s="306">
        <v>1745.1616666666666</v>
      </c>
      <c r="O61" s="11"/>
      <c r="P61" s="306"/>
      <c r="Q61" s="306"/>
      <c r="R61" s="11">
        <v>13</v>
      </c>
      <c r="S61" s="306">
        <v>13919.949999999999</v>
      </c>
      <c r="T61" s="306">
        <v>1070.7653846153846</v>
      </c>
      <c r="V61" s="11"/>
      <c r="W61" s="11"/>
      <c r="X61" s="11"/>
      <c r="Y61" s="11"/>
      <c r="Z61" s="11"/>
      <c r="AA61" s="11"/>
      <c r="AB61" s="11"/>
      <c r="AC61" s="11"/>
      <c r="AD61" s="11"/>
    </row>
    <row r="62" spans="1:30">
      <c r="A62" s="56"/>
      <c r="B62" s="11"/>
      <c r="C62" s="83" t="s">
        <v>215</v>
      </c>
      <c r="D62" s="11"/>
      <c r="E62" s="11" t="s">
        <v>216</v>
      </c>
      <c r="F62" s="11">
        <v>14</v>
      </c>
      <c r="G62" s="306">
        <v>1581.175</v>
      </c>
      <c r="H62" s="306">
        <v>15811.75</v>
      </c>
      <c r="I62" s="306">
        <v>1129.4107142857142</v>
      </c>
      <c r="J62" s="316">
        <v>13.285714285714286</v>
      </c>
      <c r="K62" s="24"/>
      <c r="L62" s="11">
        <v>10</v>
      </c>
      <c r="M62" s="306">
        <v>6216.9699999999993</v>
      </c>
      <c r="N62" s="306">
        <v>1554.2424999999998</v>
      </c>
      <c r="O62" s="11"/>
      <c r="P62" s="306"/>
      <c r="Q62" s="306"/>
      <c r="R62" s="11">
        <v>14</v>
      </c>
      <c r="S62" s="306">
        <v>15811.75</v>
      </c>
      <c r="T62" s="306">
        <v>1129.4107142857142</v>
      </c>
      <c r="V62" s="11"/>
      <c r="W62" s="11"/>
      <c r="X62" s="11"/>
      <c r="Y62" s="11"/>
      <c r="Z62" s="11"/>
      <c r="AA62" s="11"/>
      <c r="AB62" s="11"/>
      <c r="AC62" s="11"/>
      <c r="AD62" s="11"/>
    </row>
    <row r="63" spans="1:30">
      <c r="A63" s="56"/>
      <c r="B63" s="11"/>
      <c r="C63" s="83" t="s">
        <v>306</v>
      </c>
      <c r="D63" s="11"/>
      <c r="E63" s="11" t="s">
        <v>307</v>
      </c>
      <c r="F63" s="11">
        <v>32</v>
      </c>
      <c r="G63" s="306">
        <v>2621.251666666667</v>
      </c>
      <c r="H63" s="306">
        <v>62910.040000000008</v>
      </c>
      <c r="I63" s="306">
        <v>1965.9387500000003</v>
      </c>
      <c r="J63" s="316">
        <v>13.4375</v>
      </c>
      <c r="K63" s="24"/>
      <c r="L63" s="11">
        <v>24</v>
      </c>
      <c r="M63" s="306">
        <v>30208.71</v>
      </c>
      <c r="N63" s="306">
        <v>3776.0887499999999</v>
      </c>
      <c r="O63" s="11"/>
      <c r="P63" s="306"/>
      <c r="Q63" s="306"/>
      <c r="R63" s="11">
        <v>32</v>
      </c>
      <c r="S63" s="306">
        <v>62910.040000000008</v>
      </c>
      <c r="T63" s="306">
        <v>1965.9387500000003</v>
      </c>
      <c r="V63" s="11"/>
      <c r="W63" s="11"/>
      <c r="X63" s="11"/>
      <c r="Y63" s="11"/>
      <c r="Z63" s="11"/>
      <c r="AA63" s="11"/>
      <c r="AB63" s="11"/>
      <c r="AC63" s="11"/>
      <c r="AD63" s="11"/>
    </row>
    <row r="64" spans="1:30">
      <c r="A64" s="56"/>
      <c r="B64" s="11"/>
      <c r="C64" s="83" t="s">
        <v>217</v>
      </c>
      <c r="D64" s="11"/>
      <c r="E64" s="11" t="s">
        <v>218</v>
      </c>
      <c r="F64" s="11">
        <v>22</v>
      </c>
      <c r="G64" s="306">
        <v>1434.8629411764709</v>
      </c>
      <c r="H64" s="306">
        <v>24392.670000000006</v>
      </c>
      <c r="I64" s="306">
        <v>1108.7577272727276</v>
      </c>
      <c r="J64" s="316">
        <v>11.272727272727273</v>
      </c>
      <c r="K64" s="24"/>
      <c r="L64" s="11">
        <v>17</v>
      </c>
      <c r="M64" s="306">
        <v>2504.77</v>
      </c>
      <c r="N64" s="306">
        <v>500.95400000000001</v>
      </c>
      <c r="O64" s="11"/>
      <c r="P64" s="306"/>
      <c r="Q64" s="306"/>
      <c r="R64" s="11">
        <v>22</v>
      </c>
      <c r="S64" s="306">
        <v>24392.670000000006</v>
      </c>
      <c r="T64" s="306">
        <v>1108.7577272727276</v>
      </c>
      <c r="V64" s="11"/>
      <c r="W64" s="11"/>
      <c r="X64" s="11"/>
      <c r="Y64" s="11"/>
      <c r="Z64" s="11"/>
      <c r="AA64" s="11"/>
      <c r="AB64" s="11"/>
      <c r="AC64" s="11"/>
      <c r="AD64" s="11"/>
    </row>
    <row r="65" spans="1:30">
      <c r="A65" s="56"/>
      <c r="B65" s="11"/>
      <c r="C65" s="83" t="s">
        <v>447</v>
      </c>
      <c r="D65" s="11"/>
      <c r="E65" s="11" t="s">
        <v>448</v>
      </c>
      <c r="F65" s="11">
        <v>193</v>
      </c>
      <c r="G65" s="306">
        <v>1596.2148461538454</v>
      </c>
      <c r="H65" s="306">
        <v>207507.92999999991</v>
      </c>
      <c r="I65" s="306">
        <v>1075.1706217616575</v>
      </c>
      <c r="J65" s="316">
        <v>11.839378238341968</v>
      </c>
      <c r="K65" s="24"/>
      <c r="L65" s="11">
        <v>130</v>
      </c>
      <c r="M65" s="306">
        <v>77502.590000000026</v>
      </c>
      <c r="N65" s="306">
        <v>1230.1998412698417</v>
      </c>
      <c r="O65" s="11"/>
      <c r="P65" s="306"/>
      <c r="Q65" s="306"/>
      <c r="R65" s="11">
        <v>193</v>
      </c>
      <c r="S65" s="306">
        <v>207507.92999999991</v>
      </c>
      <c r="T65" s="306">
        <v>1075.1706217616575</v>
      </c>
      <c r="V65" s="11"/>
      <c r="W65" s="11"/>
      <c r="X65" s="11"/>
      <c r="Y65" s="11"/>
      <c r="Z65" s="11"/>
      <c r="AA65" s="11"/>
      <c r="AB65" s="11"/>
      <c r="AC65" s="11"/>
      <c r="AD65" s="11"/>
    </row>
    <row r="66" spans="1:30">
      <c r="A66" s="56"/>
      <c r="B66" s="11"/>
      <c r="C66" s="83" t="s">
        <v>219</v>
      </c>
      <c r="D66" s="11"/>
      <c r="E66" s="11" t="s">
        <v>220</v>
      </c>
      <c r="F66" s="11">
        <v>471</v>
      </c>
      <c r="G66" s="306">
        <v>1695.2021646341448</v>
      </c>
      <c r="H66" s="306">
        <v>556026.30999999947</v>
      </c>
      <c r="I66" s="306">
        <v>1180.5229511677271</v>
      </c>
      <c r="J66" s="316">
        <v>11.881104033970276</v>
      </c>
      <c r="K66" s="24"/>
      <c r="L66" s="11">
        <v>328</v>
      </c>
      <c r="M66" s="306">
        <v>191774.83000000002</v>
      </c>
      <c r="N66" s="306">
        <v>1341.0827272727274</v>
      </c>
      <c r="O66" s="11">
        <v>1</v>
      </c>
      <c r="P66" s="306">
        <v>49.15</v>
      </c>
      <c r="Q66" s="306">
        <v>49.15</v>
      </c>
      <c r="R66" s="11">
        <v>470</v>
      </c>
      <c r="S66" s="306">
        <v>555977.15999999945</v>
      </c>
      <c r="T66" s="306">
        <v>1182.9301276595734</v>
      </c>
      <c r="V66" s="11"/>
      <c r="W66" s="11"/>
      <c r="X66" s="11"/>
      <c r="Y66" s="11"/>
      <c r="Z66" s="11"/>
      <c r="AA66" s="11"/>
      <c r="AB66" s="11"/>
      <c r="AC66" s="11"/>
      <c r="AD66" s="11"/>
    </row>
    <row r="67" spans="1:30">
      <c r="A67" s="56"/>
      <c r="B67" s="11"/>
      <c r="C67" s="83" t="s">
        <v>352</v>
      </c>
      <c r="D67" s="11"/>
      <c r="E67" s="11" t="s">
        <v>350</v>
      </c>
      <c r="F67" s="11">
        <v>7</v>
      </c>
      <c r="G67" s="306">
        <v>2725.0779999999995</v>
      </c>
      <c r="H67" s="306">
        <v>13625.389999999998</v>
      </c>
      <c r="I67" s="306">
        <v>1946.4842857142853</v>
      </c>
      <c r="J67" s="316">
        <v>13.714285714285714</v>
      </c>
      <c r="K67" s="24"/>
      <c r="L67" s="11">
        <v>5</v>
      </c>
      <c r="M67" s="306">
        <v>2276.98</v>
      </c>
      <c r="N67" s="306">
        <v>1138.49</v>
      </c>
      <c r="O67" s="11"/>
      <c r="P67" s="306"/>
      <c r="Q67" s="306"/>
      <c r="R67" s="11">
        <v>7</v>
      </c>
      <c r="S67" s="306">
        <v>13625.389999999998</v>
      </c>
      <c r="T67" s="306">
        <v>1946.4842857142853</v>
      </c>
      <c r="V67" s="11"/>
      <c r="W67" s="11"/>
      <c r="X67" s="11"/>
      <c r="Y67" s="11"/>
      <c r="Z67" s="11"/>
      <c r="AA67" s="11"/>
      <c r="AB67" s="11"/>
      <c r="AC67" s="11"/>
      <c r="AD67" s="11"/>
    </row>
    <row r="68" spans="1:30">
      <c r="A68" s="56"/>
      <c r="B68" s="11"/>
      <c r="C68" s="83" t="s">
        <v>340</v>
      </c>
      <c r="D68" s="11"/>
      <c r="E68" s="11" t="s">
        <v>338</v>
      </c>
      <c r="F68" s="11">
        <v>24</v>
      </c>
      <c r="G68" s="306">
        <v>641.4422222222222</v>
      </c>
      <c r="H68" s="306">
        <v>11545.96</v>
      </c>
      <c r="I68" s="306">
        <v>481.08166666666665</v>
      </c>
      <c r="J68" s="316">
        <v>10.666666666666666</v>
      </c>
      <c r="K68" s="24"/>
      <c r="L68" s="11">
        <v>18</v>
      </c>
      <c r="M68" s="306">
        <v>3455.04</v>
      </c>
      <c r="N68" s="306">
        <v>575.84</v>
      </c>
      <c r="O68" s="11"/>
      <c r="P68" s="306"/>
      <c r="Q68" s="306"/>
      <c r="R68" s="11">
        <v>24</v>
      </c>
      <c r="S68" s="306">
        <v>11545.96</v>
      </c>
      <c r="T68" s="306">
        <v>481.08166666666665</v>
      </c>
      <c r="V68" s="11"/>
      <c r="W68" s="11"/>
      <c r="X68" s="11"/>
      <c r="Y68" s="11"/>
      <c r="Z68" s="11"/>
      <c r="AA68" s="11"/>
      <c r="AB68" s="11"/>
      <c r="AC68" s="11"/>
      <c r="AD68" s="11"/>
    </row>
    <row r="69" spans="1:30">
      <c r="A69" s="56"/>
      <c r="B69" s="11"/>
      <c r="C69" s="83" t="s">
        <v>320</v>
      </c>
      <c r="D69" s="11"/>
      <c r="E69" s="11" t="s">
        <v>319</v>
      </c>
      <c r="F69" s="11">
        <v>57</v>
      </c>
      <c r="G69" s="306">
        <v>1730.2351219512198</v>
      </c>
      <c r="H69" s="306">
        <v>70939.640000000014</v>
      </c>
      <c r="I69" s="306">
        <v>1244.5550877192984</v>
      </c>
      <c r="J69" s="316">
        <v>11.754385964912281</v>
      </c>
      <c r="K69" s="24"/>
      <c r="L69" s="11">
        <v>41</v>
      </c>
      <c r="M69" s="306">
        <v>32746.729999999996</v>
      </c>
      <c r="N69" s="306">
        <v>2046.6706249999997</v>
      </c>
      <c r="O69" s="11"/>
      <c r="P69" s="306"/>
      <c r="Q69" s="306"/>
      <c r="R69" s="11">
        <v>57</v>
      </c>
      <c r="S69" s="306">
        <v>70939.640000000014</v>
      </c>
      <c r="T69" s="306">
        <v>1244.5550877192984</v>
      </c>
      <c r="V69" s="11"/>
      <c r="W69" s="11"/>
      <c r="X69" s="11"/>
      <c r="Y69" s="11"/>
      <c r="Z69" s="11"/>
      <c r="AA69" s="11"/>
      <c r="AB69" s="11"/>
      <c r="AC69" s="11"/>
      <c r="AD69" s="11"/>
    </row>
    <row r="70" spans="1:30">
      <c r="A70" s="56"/>
      <c r="B70" s="11"/>
      <c r="C70" s="83" t="s">
        <v>357</v>
      </c>
      <c r="D70" s="11"/>
      <c r="E70" s="11" t="s">
        <v>358</v>
      </c>
      <c r="F70" s="11">
        <v>9</v>
      </c>
      <c r="G70" s="306">
        <v>1268.375</v>
      </c>
      <c r="H70" s="306">
        <v>10147</v>
      </c>
      <c r="I70" s="306">
        <v>1127.4444444444443</v>
      </c>
      <c r="J70" s="316">
        <v>11.222222222222221</v>
      </c>
      <c r="K70" s="24"/>
      <c r="L70" s="11">
        <v>8</v>
      </c>
      <c r="M70" s="306">
        <v>1037.28</v>
      </c>
      <c r="N70" s="306">
        <v>1037.28</v>
      </c>
      <c r="O70" s="11"/>
      <c r="P70" s="306"/>
      <c r="Q70" s="306"/>
      <c r="R70" s="11">
        <v>9</v>
      </c>
      <c r="S70" s="306">
        <v>10147</v>
      </c>
      <c r="T70" s="306">
        <v>1127.4444444444443</v>
      </c>
      <c r="V70" s="11"/>
      <c r="W70" s="11"/>
      <c r="X70" s="11"/>
      <c r="Y70" s="11"/>
      <c r="Z70" s="11"/>
      <c r="AA70" s="11"/>
      <c r="AB70" s="11"/>
      <c r="AC70" s="11"/>
      <c r="AD70" s="11"/>
    </row>
    <row r="71" spans="1:30">
      <c r="A71" s="56"/>
      <c r="B71" s="11"/>
      <c r="C71" s="83" t="s">
        <v>433</v>
      </c>
      <c r="D71" s="11"/>
      <c r="E71" s="11" t="s">
        <v>432</v>
      </c>
      <c r="F71" s="11">
        <v>10</v>
      </c>
      <c r="G71" s="306">
        <v>2628.3666666666668</v>
      </c>
      <c r="H71" s="306">
        <v>15770.2</v>
      </c>
      <c r="I71" s="306">
        <v>1577.02</v>
      </c>
      <c r="J71" s="316">
        <v>14.2</v>
      </c>
      <c r="K71" s="24"/>
      <c r="L71" s="11">
        <v>6</v>
      </c>
      <c r="M71" s="306">
        <v>10106.24</v>
      </c>
      <c r="N71" s="306">
        <v>2526.56</v>
      </c>
      <c r="O71" s="11"/>
      <c r="P71" s="306"/>
      <c r="Q71" s="306"/>
      <c r="R71" s="11">
        <v>10</v>
      </c>
      <c r="S71" s="306">
        <v>15770.2</v>
      </c>
      <c r="T71" s="306">
        <v>1577.02</v>
      </c>
      <c r="V71" s="11"/>
      <c r="W71" s="11"/>
      <c r="X71" s="11"/>
      <c r="Y71" s="11"/>
      <c r="Z71" s="11"/>
      <c r="AA71" s="11"/>
      <c r="AB71" s="11"/>
      <c r="AC71" s="11"/>
      <c r="AD71" s="11"/>
    </row>
    <row r="72" spans="1:30">
      <c r="A72" s="56"/>
      <c r="B72" s="11"/>
      <c r="C72" s="83" t="s">
        <v>225</v>
      </c>
      <c r="D72" s="11"/>
      <c r="E72" s="11" t="s">
        <v>226</v>
      </c>
      <c r="F72" s="11">
        <v>10</v>
      </c>
      <c r="G72" s="306">
        <v>2805.5812500000006</v>
      </c>
      <c r="H72" s="306">
        <v>22444.650000000005</v>
      </c>
      <c r="I72" s="306">
        <v>2244.4650000000006</v>
      </c>
      <c r="J72" s="316">
        <v>15.8</v>
      </c>
      <c r="K72" s="24"/>
      <c r="L72" s="11">
        <v>8</v>
      </c>
      <c r="M72" s="306">
        <v>9473.6200000000008</v>
      </c>
      <c r="N72" s="306">
        <v>4736.8100000000004</v>
      </c>
      <c r="O72" s="11"/>
      <c r="P72" s="306"/>
      <c r="Q72" s="306"/>
      <c r="R72" s="11">
        <v>10</v>
      </c>
      <c r="S72" s="306">
        <v>22444.650000000005</v>
      </c>
      <c r="T72" s="306">
        <v>2244.4650000000006</v>
      </c>
      <c r="V72" s="11"/>
      <c r="W72" s="11"/>
      <c r="X72" s="11"/>
      <c r="Y72" s="11"/>
      <c r="Z72" s="11"/>
      <c r="AA72" s="11"/>
      <c r="AB72" s="11"/>
      <c r="AC72" s="11"/>
      <c r="AD72" s="11"/>
    </row>
    <row r="73" spans="1:30">
      <c r="A73" s="56"/>
      <c r="B73" s="11"/>
      <c r="C73" s="83" t="s">
        <v>449</v>
      </c>
      <c r="D73" s="11"/>
      <c r="E73" s="11" t="s">
        <v>450</v>
      </c>
      <c r="F73" s="11">
        <v>11</v>
      </c>
      <c r="G73" s="306">
        <v>3970.5733333333337</v>
      </c>
      <c r="H73" s="306">
        <v>11911.720000000001</v>
      </c>
      <c r="I73" s="306">
        <v>1082.8836363636365</v>
      </c>
      <c r="J73" s="316">
        <v>10.636363636363637</v>
      </c>
      <c r="K73" s="24"/>
      <c r="L73" s="11">
        <v>3</v>
      </c>
      <c r="M73" s="306">
        <v>10053.490000000002</v>
      </c>
      <c r="N73" s="306">
        <v>1256.6862500000002</v>
      </c>
      <c r="O73" s="11"/>
      <c r="P73" s="306"/>
      <c r="Q73" s="306"/>
      <c r="R73" s="11">
        <v>11</v>
      </c>
      <c r="S73" s="306">
        <v>11911.720000000001</v>
      </c>
      <c r="T73" s="306">
        <v>1082.8836363636365</v>
      </c>
      <c r="V73" s="11"/>
      <c r="W73" s="11"/>
      <c r="X73" s="11"/>
      <c r="Y73" s="11"/>
      <c r="Z73" s="11"/>
      <c r="AA73" s="11"/>
      <c r="AB73" s="11"/>
      <c r="AC73" s="11"/>
      <c r="AD73" s="11"/>
    </row>
    <row r="74" spans="1:30">
      <c r="A74" s="56"/>
      <c r="B74" s="11"/>
      <c r="C74" s="83" t="s">
        <v>420</v>
      </c>
      <c r="D74" s="11"/>
      <c r="E74" s="11" t="s">
        <v>421</v>
      </c>
      <c r="F74" s="11">
        <v>24</v>
      </c>
      <c r="G74" s="306">
        <v>2200.0606666666663</v>
      </c>
      <c r="H74" s="306">
        <v>33000.909999999996</v>
      </c>
      <c r="I74" s="306">
        <v>1375.0379166666664</v>
      </c>
      <c r="J74" s="316">
        <v>12.541666666666666</v>
      </c>
      <c r="K74" s="24"/>
      <c r="L74" s="11">
        <v>15</v>
      </c>
      <c r="M74" s="306">
        <v>7038.93</v>
      </c>
      <c r="N74" s="306">
        <v>782.10333333333335</v>
      </c>
      <c r="O74" s="11"/>
      <c r="P74" s="306"/>
      <c r="Q74" s="306"/>
      <c r="R74" s="11">
        <v>24</v>
      </c>
      <c r="S74" s="306">
        <v>33000.909999999996</v>
      </c>
      <c r="T74" s="306">
        <v>1375.0379166666664</v>
      </c>
      <c r="V74" s="11"/>
      <c r="W74" s="11"/>
      <c r="X74" s="11"/>
      <c r="Y74" s="11"/>
      <c r="Z74" s="11"/>
      <c r="AA74" s="11"/>
      <c r="AB74" s="11"/>
      <c r="AC74" s="11"/>
      <c r="AD74" s="11"/>
    </row>
    <row r="75" spans="1:30">
      <c r="A75" s="56"/>
      <c r="B75" s="11"/>
      <c r="C75" s="83" t="s">
        <v>451</v>
      </c>
      <c r="D75" s="11"/>
      <c r="E75" s="11" t="s">
        <v>452</v>
      </c>
      <c r="F75" s="11">
        <v>6</v>
      </c>
      <c r="G75" s="306">
        <v>6406.69</v>
      </c>
      <c r="H75" s="306">
        <v>12813.38</v>
      </c>
      <c r="I75" s="306">
        <v>2135.563333333333</v>
      </c>
      <c r="J75" s="316">
        <v>11.333333333333334</v>
      </c>
      <c r="K75" s="24"/>
      <c r="L75" s="11">
        <v>2</v>
      </c>
      <c r="M75" s="306">
        <v>12682.03</v>
      </c>
      <c r="N75" s="306">
        <v>3170.5075000000002</v>
      </c>
      <c r="O75" s="11"/>
      <c r="P75" s="306"/>
      <c r="Q75" s="306"/>
      <c r="R75" s="11">
        <v>6</v>
      </c>
      <c r="S75" s="306">
        <v>12813.38</v>
      </c>
      <c r="T75" s="306">
        <v>2135.563333333333</v>
      </c>
      <c r="V75" s="11"/>
      <c r="W75" s="11"/>
      <c r="X75" s="11"/>
      <c r="Y75" s="11"/>
      <c r="Z75" s="11"/>
      <c r="AA75" s="11"/>
      <c r="AB75" s="11"/>
      <c r="AC75" s="11"/>
      <c r="AD75" s="11"/>
    </row>
    <row r="76" spans="1:30">
      <c r="A76" s="56"/>
      <c r="B76" s="11"/>
      <c r="C76" s="83" t="s">
        <v>359</v>
      </c>
      <c r="D76" s="11"/>
      <c r="E76" s="11" t="s">
        <v>360</v>
      </c>
      <c r="F76" s="11">
        <v>12</v>
      </c>
      <c r="G76" s="306">
        <v>1751.0222222222219</v>
      </c>
      <c r="H76" s="306">
        <v>15759.199999999997</v>
      </c>
      <c r="I76" s="306">
        <v>1313.2666666666664</v>
      </c>
      <c r="J76" s="316">
        <v>12.583333333333334</v>
      </c>
      <c r="K76" s="24"/>
      <c r="L76" s="11">
        <v>9</v>
      </c>
      <c r="M76" s="306">
        <v>5306.52</v>
      </c>
      <c r="N76" s="306">
        <v>1768.8400000000001</v>
      </c>
      <c r="O76" s="11"/>
      <c r="P76" s="306"/>
      <c r="Q76" s="306"/>
      <c r="R76" s="11">
        <v>12</v>
      </c>
      <c r="S76" s="306">
        <v>15759.199999999997</v>
      </c>
      <c r="T76" s="306">
        <v>1313.2666666666664</v>
      </c>
      <c r="V76" s="11"/>
      <c r="W76" s="11"/>
      <c r="X76" s="11"/>
      <c r="Y76" s="11"/>
      <c r="Z76" s="11"/>
      <c r="AA76" s="11"/>
      <c r="AB76" s="11"/>
      <c r="AC76" s="11"/>
      <c r="AD76" s="11"/>
    </row>
    <row r="77" spans="1:30">
      <c r="A77" s="56"/>
      <c r="B77" s="11"/>
      <c r="C77" s="83" t="s">
        <v>361</v>
      </c>
      <c r="D77" s="11"/>
      <c r="E77" s="11" t="s">
        <v>362</v>
      </c>
      <c r="F77" s="11">
        <v>27</v>
      </c>
      <c r="G77" s="306">
        <v>2059.5819999999999</v>
      </c>
      <c r="H77" s="306">
        <v>41191.64</v>
      </c>
      <c r="I77" s="306">
        <v>1525.6162962962962</v>
      </c>
      <c r="J77" s="316">
        <v>13.777777777777779</v>
      </c>
      <c r="K77" s="24"/>
      <c r="L77" s="11">
        <v>20</v>
      </c>
      <c r="M77" s="306">
        <v>20336.759999999998</v>
      </c>
      <c r="N77" s="306">
        <v>2905.2514285714283</v>
      </c>
      <c r="O77" s="11"/>
      <c r="P77" s="306"/>
      <c r="Q77" s="306"/>
      <c r="R77" s="11">
        <v>27</v>
      </c>
      <c r="S77" s="306">
        <v>41191.64</v>
      </c>
      <c r="T77" s="306">
        <v>1525.6162962962962</v>
      </c>
      <c r="V77" s="11"/>
      <c r="W77" s="11"/>
      <c r="X77" s="11"/>
      <c r="Y77" s="11"/>
      <c r="Z77" s="11"/>
      <c r="AA77" s="11"/>
      <c r="AB77" s="11"/>
      <c r="AC77" s="11"/>
      <c r="AD77" s="11"/>
    </row>
    <row r="78" spans="1:30">
      <c r="A78" s="56"/>
      <c r="B78" s="11"/>
      <c r="C78" s="83" t="s">
        <v>453</v>
      </c>
      <c r="D78" s="11"/>
      <c r="E78" s="11" t="s">
        <v>454</v>
      </c>
      <c r="F78" s="11">
        <v>14</v>
      </c>
      <c r="G78" s="306">
        <v>1373.2653846153846</v>
      </c>
      <c r="H78" s="306">
        <v>17852.45</v>
      </c>
      <c r="I78" s="306">
        <v>1275.175</v>
      </c>
      <c r="J78" s="316">
        <v>12</v>
      </c>
      <c r="K78" s="24"/>
      <c r="L78" s="11">
        <v>13</v>
      </c>
      <c r="M78" s="306">
        <v>733.16</v>
      </c>
      <c r="N78" s="306">
        <v>733.16</v>
      </c>
      <c r="O78" s="11"/>
      <c r="P78" s="306"/>
      <c r="Q78" s="306"/>
      <c r="R78" s="11">
        <v>14</v>
      </c>
      <c r="S78" s="306">
        <v>17852.45</v>
      </c>
      <c r="T78" s="306">
        <v>1275.175</v>
      </c>
      <c r="V78" s="11"/>
      <c r="W78" s="11"/>
      <c r="X78" s="11"/>
      <c r="Y78" s="11"/>
      <c r="Z78" s="11"/>
      <c r="AA78" s="11"/>
      <c r="AB78" s="11"/>
      <c r="AC78" s="11"/>
      <c r="AD78" s="11"/>
    </row>
    <row r="79" spans="1:30">
      <c r="A79" s="56"/>
      <c r="B79" s="11"/>
      <c r="C79" s="83" t="s">
        <v>455</v>
      </c>
      <c r="D79" s="11"/>
      <c r="E79" s="11" t="s">
        <v>456</v>
      </c>
      <c r="F79" s="11">
        <v>12</v>
      </c>
      <c r="G79" s="306">
        <v>2651.9781818181814</v>
      </c>
      <c r="H79" s="306">
        <v>29171.759999999995</v>
      </c>
      <c r="I79" s="306">
        <v>2430.9799999999996</v>
      </c>
      <c r="J79" s="316">
        <v>14.25</v>
      </c>
      <c r="K79" s="24"/>
      <c r="L79" s="11">
        <v>11</v>
      </c>
      <c r="M79" s="306">
        <v>828.54</v>
      </c>
      <c r="N79" s="306">
        <v>828.54</v>
      </c>
      <c r="O79" s="11"/>
      <c r="P79" s="306"/>
      <c r="Q79" s="306"/>
      <c r="R79" s="11">
        <v>12</v>
      </c>
      <c r="S79" s="306">
        <v>29171.759999999995</v>
      </c>
      <c r="T79" s="306">
        <v>2430.9799999999996</v>
      </c>
      <c r="V79" s="11"/>
      <c r="W79" s="11"/>
      <c r="X79" s="11"/>
      <c r="Y79" s="11"/>
      <c r="Z79" s="11"/>
      <c r="AA79" s="11"/>
      <c r="AB79" s="11"/>
      <c r="AC79" s="11"/>
      <c r="AD79" s="11"/>
    </row>
    <row r="80" spans="1:30">
      <c r="A80" s="56"/>
      <c r="B80" s="11"/>
      <c r="C80" s="83" t="s">
        <v>457</v>
      </c>
      <c r="D80" s="11"/>
      <c r="E80" s="11" t="s">
        <v>458</v>
      </c>
      <c r="F80" s="11">
        <v>26</v>
      </c>
      <c r="G80" s="306">
        <v>1410.99</v>
      </c>
      <c r="H80" s="306">
        <v>29630.79</v>
      </c>
      <c r="I80" s="306">
        <v>1139.6457692307692</v>
      </c>
      <c r="J80" s="316">
        <v>13</v>
      </c>
      <c r="K80" s="24"/>
      <c r="L80" s="11">
        <v>21</v>
      </c>
      <c r="M80" s="306">
        <v>6138.64</v>
      </c>
      <c r="N80" s="306">
        <v>1227.7280000000001</v>
      </c>
      <c r="O80" s="11"/>
      <c r="P80" s="306"/>
      <c r="Q80" s="306"/>
      <c r="R80" s="11">
        <v>26</v>
      </c>
      <c r="S80" s="306">
        <v>29630.79</v>
      </c>
      <c r="T80" s="306">
        <v>1139.6457692307692</v>
      </c>
      <c r="V80" s="11"/>
      <c r="W80" s="11"/>
      <c r="X80" s="11"/>
      <c r="Y80" s="11"/>
      <c r="Z80" s="11"/>
      <c r="AA80" s="11"/>
      <c r="AB80" s="11"/>
      <c r="AC80" s="11"/>
      <c r="AD80" s="11"/>
    </row>
    <row r="81" spans="1:30">
      <c r="A81" s="56"/>
      <c r="B81" s="11"/>
      <c r="C81" s="83" t="s">
        <v>595</v>
      </c>
      <c r="D81" s="11"/>
      <c r="E81" s="11" t="s">
        <v>362</v>
      </c>
      <c r="F81" s="11">
        <v>16</v>
      </c>
      <c r="G81" s="306">
        <v>3361.7642857142864</v>
      </c>
      <c r="H81" s="306">
        <v>23532.350000000006</v>
      </c>
      <c r="I81" s="306">
        <v>1470.7718750000004</v>
      </c>
      <c r="J81" s="316">
        <v>12.1875</v>
      </c>
      <c r="K81" s="24"/>
      <c r="L81" s="11">
        <v>7</v>
      </c>
      <c r="M81" s="306">
        <v>10587.150000000001</v>
      </c>
      <c r="N81" s="306">
        <v>1176.3500000000001</v>
      </c>
      <c r="O81" s="11"/>
      <c r="P81" s="306"/>
      <c r="Q81" s="306"/>
      <c r="R81" s="11">
        <v>16</v>
      </c>
      <c r="S81" s="306">
        <v>23532.350000000006</v>
      </c>
      <c r="T81" s="306">
        <v>1470.7718750000004</v>
      </c>
      <c r="V81" s="11"/>
      <c r="W81" s="11"/>
      <c r="X81" s="11"/>
      <c r="Y81" s="11"/>
      <c r="Z81" s="11"/>
      <c r="AA81" s="11"/>
      <c r="AB81" s="11"/>
      <c r="AC81" s="11"/>
      <c r="AD81" s="11"/>
    </row>
    <row r="82" spans="1:30">
      <c r="A82" s="56"/>
      <c r="B82" s="11"/>
      <c r="C82" s="83" t="s">
        <v>595</v>
      </c>
      <c r="D82" s="11"/>
      <c r="E82" s="11" t="s">
        <v>395</v>
      </c>
      <c r="F82" s="11">
        <v>33</v>
      </c>
      <c r="G82" s="306">
        <v>1404.1833333333336</v>
      </c>
      <c r="H82" s="306">
        <v>25275.300000000007</v>
      </c>
      <c r="I82" s="306">
        <v>765.91818181818201</v>
      </c>
      <c r="J82" s="316">
        <v>10.333333333333334</v>
      </c>
      <c r="K82" s="24"/>
      <c r="L82" s="11">
        <v>18</v>
      </c>
      <c r="M82" s="306">
        <v>15869.38</v>
      </c>
      <c r="N82" s="306">
        <v>1057.9586666666667</v>
      </c>
      <c r="O82" s="11"/>
      <c r="P82" s="306"/>
      <c r="Q82" s="306"/>
      <c r="R82" s="11">
        <v>33</v>
      </c>
      <c r="S82" s="306">
        <v>25275.300000000007</v>
      </c>
      <c r="T82" s="306">
        <v>765.91818181818201</v>
      </c>
      <c r="V82" s="11"/>
      <c r="W82" s="11"/>
      <c r="X82" s="11"/>
      <c r="Y82" s="11"/>
      <c r="Z82" s="11"/>
      <c r="AA82" s="11"/>
      <c r="AB82" s="11"/>
      <c r="AC82" s="11"/>
      <c r="AD82" s="11"/>
    </row>
    <row r="83" spans="1:30">
      <c r="A83" s="56"/>
      <c r="B83" s="11"/>
      <c r="C83" s="83" t="s">
        <v>363</v>
      </c>
      <c r="D83" s="11"/>
      <c r="E83" s="11" t="s">
        <v>360</v>
      </c>
      <c r="F83" s="11">
        <v>1</v>
      </c>
      <c r="G83" s="306">
        <v>1003.98</v>
      </c>
      <c r="H83" s="306">
        <v>1003.98</v>
      </c>
      <c r="I83" s="306">
        <v>1003.98</v>
      </c>
      <c r="J83" s="316">
        <v>13</v>
      </c>
      <c r="K83" s="24"/>
      <c r="L83" s="11">
        <v>1</v>
      </c>
      <c r="M83" s="306"/>
      <c r="N83" s="306"/>
      <c r="O83" s="11"/>
      <c r="P83" s="306"/>
      <c r="Q83" s="306"/>
      <c r="R83" s="11">
        <v>1</v>
      </c>
      <c r="S83" s="306">
        <v>1003.98</v>
      </c>
      <c r="T83" s="306">
        <v>1003.98</v>
      </c>
      <c r="V83" s="11"/>
      <c r="W83" s="11"/>
      <c r="X83" s="11"/>
      <c r="Y83" s="11"/>
      <c r="Z83" s="11"/>
      <c r="AA83" s="11"/>
      <c r="AB83" s="11"/>
      <c r="AC83" s="11"/>
      <c r="AD83" s="11"/>
    </row>
    <row r="84" spans="1:30">
      <c r="A84" s="56"/>
      <c r="B84" s="11"/>
      <c r="C84" s="83" t="s">
        <v>363</v>
      </c>
      <c r="D84" s="11"/>
      <c r="E84" s="11" t="s">
        <v>362</v>
      </c>
      <c r="F84" s="11">
        <v>136</v>
      </c>
      <c r="G84" s="306">
        <v>2241.2556</v>
      </c>
      <c r="H84" s="306">
        <v>168094.16999999998</v>
      </c>
      <c r="I84" s="306">
        <v>1235.9865441176469</v>
      </c>
      <c r="J84" s="316">
        <v>12.419117647058824</v>
      </c>
      <c r="K84" s="24"/>
      <c r="L84" s="11">
        <v>75</v>
      </c>
      <c r="M84" s="306">
        <v>86445.900000000009</v>
      </c>
      <c r="N84" s="306">
        <v>1417.1459016393444</v>
      </c>
      <c r="O84" s="11"/>
      <c r="P84" s="306"/>
      <c r="Q84" s="306"/>
      <c r="R84" s="11">
        <v>136</v>
      </c>
      <c r="S84" s="306">
        <v>168094.16999999998</v>
      </c>
      <c r="T84" s="306">
        <v>1235.9865441176469</v>
      </c>
      <c r="V84" s="11"/>
      <c r="W84" s="11"/>
      <c r="X84" s="11"/>
      <c r="Y84" s="11"/>
      <c r="Z84" s="11"/>
      <c r="AA84" s="11"/>
      <c r="AB84" s="11"/>
      <c r="AC84" s="11"/>
      <c r="AD84" s="11"/>
    </row>
    <row r="85" spans="1:30">
      <c r="A85" s="56"/>
      <c r="B85" s="11"/>
      <c r="C85" s="83" t="s">
        <v>396</v>
      </c>
      <c r="D85" s="11"/>
      <c r="E85" s="11" t="s">
        <v>395</v>
      </c>
      <c r="F85" s="11">
        <v>280</v>
      </c>
      <c r="G85" s="306">
        <v>1586.5786802030464</v>
      </c>
      <c r="H85" s="306">
        <v>312556.00000000012</v>
      </c>
      <c r="I85" s="306">
        <v>1116.2714285714289</v>
      </c>
      <c r="J85" s="316">
        <v>12.107142857142858</v>
      </c>
      <c r="K85" s="24"/>
      <c r="L85" s="11">
        <v>197</v>
      </c>
      <c r="M85" s="306">
        <v>129741.35999999999</v>
      </c>
      <c r="N85" s="306">
        <v>1563.1489156626503</v>
      </c>
      <c r="O85" s="11"/>
      <c r="P85" s="306"/>
      <c r="Q85" s="306"/>
      <c r="R85" s="11">
        <v>280</v>
      </c>
      <c r="S85" s="306">
        <v>312556.00000000012</v>
      </c>
      <c r="T85" s="306">
        <v>1116.2714285714289</v>
      </c>
      <c r="V85" s="11"/>
      <c r="W85" s="11"/>
      <c r="X85" s="11"/>
      <c r="Y85" s="11"/>
      <c r="Z85" s="11"/>
      <c r="AA85" s="11"/>
      <c r="AB85" s="11"/>
      <c r="AC85" s="11"/>
      <c r="AD85" s="11"/>
    </row>
    <row r="86" spans="1:30">
      <c r="A86" s="56"/>
      <c r="B86" s="11"/>
      <c r="C86" s="83" t="s">
        <v>1245</v>
      </c>
      <c r="D86" s="11"/>
      <c r="E86" s="11" t="s">
        <v>395</v>
      </c>
      <c r="F86" s="11">
        <v>2</v>
      </c>
      <c r="G86" s="306"/>
      <c r="H86" s="306">
        <v>5398.64</v>
      </c>
      <c r="I86" s="306">
        <v>2699.32</v>
      </c>
      <c r="J86" s="316">
        <v>13</v>
      </c>
      <c r="K86" s="24"/>
      <c r="L86" s="11"/>
      <c r="M86" s="306">
        <v>5398.64</v>
      </c>
      <c r="N86" s="306">
        <v>2699.32</v>
      </c>
      <c r="O86" s="11"/>
      <c r="P86" s="306"/>
      <c r="Q86" s="306"/>
      <c r="R86" s="11">
        <v>2</v>
      </c>
      <c r="S86" s="306">
        <v>5398.64</v>
      </c>
      <c r="T86" s="306">
        <v>2699.32</v>
      </c>
      <c r="V86" s="11"/>
      <c r="W86" s="11"/>
      <c r="X86" s="11"/>
      <c r="Y86" s="11"/>
      <c r="Z86" s="11"/>
      <c r="AA86" s="11"/>
      <c r="AB86" s="11"/>
      <c r="AC86" s="11"/>
      <c r="AD86" s="11"/>
    </row>
    <row r="87" spans="1:30">
      <c r="A87" s="56"/>
      <c r="B87" s="11"/>
      <c r="C87" s="83" t="s">
        <v>546</v>
      </c>
      <c r="D87" s="11"/>
      <c r="E87" s="11" t="s">
        <v>432</v>
      </c>
      <c r="F87" s="11">
        <v>5</v>
      </c>
      <c r="G87" s="306">
        <v>1975.9733333333334</v>
      </c>
      <c r="H87" s="306">
        <v>5927.92</v>
      </c>
      <c r="I87" s="306">
        <v>1185.5840000000001</v>
      </c>
      <c r="J87" s="316">
        <v>12.4</v>
      </c>
      <c r="K87" s="24"/>
      <c r="L87" s="11">
        <v>3</v>
      </c>
      <c r="M87" s="306">
        <v>3670.09</v>
      </c>
      <c r="N87" s="306">
        <v>1835.0450000000001</v>
      </c>
      <c r="O87" s="11"/>
      <c r="P87" s="306"/>
      <c r="Q87" s="306"/>
      <c r="R87" s="11">
        <v>5</v>
      </c>
      <c r="S87" s="306">
        <v>5927.92</v>
      </c>
      <c r="T87" s="306">
        <v>1185.5840000000001</v>
      </c>
      <c r="V87" s="11"/>
      <c r="W87" s="11"/>
      <c r="X87" s="11"/>
      <c r="Y87" s="11"/>
      <c r="Z87" s="11"/>
      <c r="AA87" s="11"/>
      <c r="AB87" s="11"/>
      <c r="AC87" s="11"/>
      <c r="AD87" s="11"/>
    </row>
    <row r="88" spans="1:30">
      <c r="A88" s="56"/>
      <c r="B88" s="11"/>
      <c r="C88" s="83" t="s">
        <v>239</v>
      </c>
      <c r="D88" s="11"/>
      <c r="E88" s="11" t="s">
        <v>237</v>
      </c>
      <c r="F88" s="11">
        <v>18</v>
      </c>
      <c r="G88" s="306">
        <v>1511.1877777777779</v>
      </c>
      <c r="H88" s="306">
        <v>13600.69</v>
      </c>
      <c r="I88" s="306">
        <v>755.59388888888896</v>
      </c>
      <c r="J88" s="316">
        <v>10.722222222222221</v>
      </c>
      <c r="K88" s="24"/>
      <c r="L88" s="11">
        <v>9</v>
      </c>
      <c r="M88" s="306">
        <v>9053.01</v>
      </c>
      <c r="N88" s="306">
        <v>1005.89</v>
      </c>
      <c r="O88" s="11"/>
      <c r="P88" s="306"/>
      <c r="Q88" s="306"/>
      <c r="R88" s="11">
        <v>18</v>
      </c>
      <c r="S88" s="306">
        <v>13600.69</v>
      </c>
      <c r="T88" s="306">
        <v>755.59388888888896</v>
      </c>
      <c r="V88" s="11"/>
      <c r="W88" s="11"/>
      <c r="X88" s="11"/>
      <c r="Y88" s="11"/>
      <c r="Z88" s="11"/>
      <c r="AA88" s="11"/>
      <c r="AB88" s="11"/>
      <c r="AC88" s="11"/>
      <c r="AD88" s="11"/>
    </row>
    <row r="89" spans="1:30">
      <c r="A89" s="56"/>
      <c r="B89" s="11"/>
      <c r="C89" s="83" t="s">
        <v>462</v>
      </c>
      <c r="D89" s="11"/>
      <c r="E89" s="11" t="s">
        <v>460</v>
      </c>
      <c r="F89" s="11">
        <v>94</v>
      </c>
      <c r="G89" s="306">
        <v>2081.4307812499997</v>
      </c>
      <c r="H89" s="306">
        <v>133211.56999999998</v>
      </c>
      <c r="I89" s="306">
        <v>1417.1443617021275</v>
      </c>
      <c r="J89" s="316">
        <v>12.468085106382979</v>
      </c>
      <c r="K89" s="24"/>
      <c r="L89" s="11">
        <v>64</v>
      </c>
      <c r="M89" s="306">
        <v>64989.470000000008</v>
      </c>
      <c r="N89" s="306">
        <v>2166.3156666666669</v>
      </c>
      <c r="O89" s="11"/>
      <c r="P89" s="306"/>
      <c r="Q89" s="306"/>
      <c r="R89" s="11">
        <v>94</v>
      </c>
      <c r="S89" s="306">
        <v>133211.56999999998</v>
      </c>
      <c r="T89" s="306">
        <v>1417.1443617021275</v>
      </c>
      <c r="V89" s="11"/>
      <c r="W89" s="11"/>
      <c r="X89" s="11"/>
      <c r="Y89" s="11"/>
      <c r="Z89" s="11"/>
      <c r="AA89" s="11"/>
      <c r="AB89" s="11"/>
      <c r="AC89" s="11"/>
      <c r="AD89" s="11"/>
    </row>
    <row r="90" spans="1:30">
      <c r="A90" s="56"/>
      <c r="B90" s="11"/>
      <c r="C90" s="83" t="s">
        <v>368</v>
      </c>
      <c r="D90" s="11"/>
      <c r="E90" s="11" t="s">
        <v>369</v>
      </c>
      <c r="F90" s="11">
        <v>40</v>
      </c>
      <c r="G90" s="306">
        <v>2586.1992</v>
      </c>
      <c r="H90" s="306">
        <v>64654.98</v>
      </c>
      <c r="I90" s="306">
        <v>1616.3745000000001</v>
      </c>
      <c r="J90" s="316">
        <v>12.95</v>
      </c>
      <c r="K90" s="24"/>
      <c r="L90" s="11">
        <v>25</v>
      </c>
      <c r="M90" s="306">
        <v>33116.42</v>
      </c>
      <c r="N90" s="306">
        <v>2207.7613333333334</v>
      </c>
      <c r="O90" s="11"/>
      <c r="P90" s="306"/>
      <c r="Q90" s="306"/>
      <c r="R90" s="11">
        <v>40</v>
      </c>
      <c r="S90" s="306">
        <v>64654.98</v>
      </c>
      <c r="T90" s="306">
        <v>1616.3745000000001</v>
      </c>
      <c r="V90" s="11"/>
      <c r="W90" s="11"/>
      <c r="X90" s="11"/>
      <c r="Y90" s="11"/>
      <c r="Z90" s="11"/>
      <c r="AA90" s="11"/>
      <c r="AB90" s="11"/>
      <c r="AC90" s="11"/>
      <c r="AD90" s="11"/>
    </row>
    <row r="91" spans="1:30">
      <c r="A91" s="56"/>
      <c r="B91" s="11"/>
      <c r="C91" s="83" t="s">
        <v>602</v>
      </c>
      <c r="D91" s="11"/>
      <c r="E91" s="11" t="s">
        <v>395</v>
      </c>
      <c r="F91" s="11">
        <v>3</v>
      </c>
      <c r="G91" s="306">
        <v>886.33999999999992</v>
      </c>
      <c r="H91" s="306">
        <v>1772.6799999999998</v>
      </c>
      <c r="I91" s="306">
        <v>590.89333333333332</v>
      </c>
      <c r="J91" s="316">
        <v>9</v>
      </c>
      <c r="K91" s="24"/>
      <c r="L91" s="11">
        <v>2</v>
      </c>
      <c r="M91" s="306">
        <v>395.3</v>
      </c>
      <c r="N91" s="306">
        <v>395.3</v>
      </c>
      <c r="O91" s="11"/>
      <c r="P91" s="306"/>
      <c r="Q91" s="306"/>
      <c r="R91" s="11">
        <v>3</v>
      </c>
      <c r="S91" s="306">
        <v>1772.6799999999998</v>
      </c>
      <c r="T91" s="306">
        <v>590.89333333333332</v>
      </c>
      <c r="V91" s="11"/>
      <c r="W91" s="11"/>
      <c r="X91" s="11"/>
      <c r="Y91" s="11"/>
      <c r="Z91" s="11"/>
      <c r="AA91" s="11"/>
      <c r="AB91" s="11"/>
      <c r="AC91" s="11"/>
      <c r="AD91" s="11"/>
    </row>
    <row r="92" spans="1:30">
      <c r="A92" s="56"/>
      <c r="B92" s="11"/>
      <c r="C92" s="83" t="s">
        <v>602</v>
      </c>
      <c r="D92" s="11"/>
      <c r="E92" s="11" t="s">
        <v>485</v>
      </c>
      <c r="F92" s="11">
        <v>12</v>
      </c>
      <c r="G92" s="306">
        <v>1216.0766666666666</v>
      </c>
      <c r="H92" s="306">
        <v>10944.689999999999</v>
      </c>
      <c r="I92" s="306">
        <v>912.05749999999989</v>
      </c>
      <c r="J92" s="316">
        <v>11.5</v>
      </c>
      <c r="K92" s="24"/>
      <c r="L92" s="11">
        <v>9</v>
      </c>
      <c r="M92" s="306">
        <v>3709.08</v>
      </c>
      <c r="N92" s="306">
        <v>1236.3599999999999</v>
      </c>
      <c r="O92" s="11"/>
      <c r="P92" s="306"/>
      <c r="Q92" s="306"/>
      <c r="R92" s="11">
        <v>12</v>
      </c>
      <c r="S92" s="306">
        <v>10944.689999999999</v>
      </c>
      <c r="T92" s="306">
        <v>912.05749999999989</v>
      </c>
      <c r="V92" s="11"/>
      <c r="W92" s="11"/>
      <c r="X92" s="11"/>
      <c r="Y92" s="11"/>
      <c r="Z92" s="11"/>
      <c r="AA92" s="11"/>
      <c r="AB92" s="11"/>
      <c r="AC92" s="11"/>
      <c r="AD92" s="11"/>
    </row>
    <row r="93" spans="1:30">
      <c r="A93" s="56"/>
      <c r="B93" s="11"/>
      <c r="C93" s="83" t="s">
        <v>286</v>
      </c>
      <c r="D93" s="11"/>
      <c r="E93" s="11" t="s">
        <v>287</v>
      </c>
      <c r="F93" s="11">
        <v>311</v>
      </c>
      <c r="G93" s="306">
        <v>2429.7788442211045</v>
      </c>
      <c r="H93" s="306">
        <v>483525.98999999982</v>
      </c>
      <c r="I93" s="306">
        <v>1554.7459485530542</v>
      </c>
      <c r="J93" s="316">
        <v>12.704180064308682</v>
      </c>
      <c r="K93" s="24"/>
      <c r="L93" s="11">
        <v>199</v>
      </c>
      <c r="M93" s="306">
        <v>225889.86000000004</v>
      </c>
      <c r="N93" s="306">
        <v>2016.8737500000004</v>
      </c>
      <c r="O93" s="11"/>
      <c r="P93" s="306"/>
      <c r="Q93" s="306"/>
      <c r="R93" s="11">
        <v>311</v>
      </c>
      <c r="S93" s="306">
        <v>483525.98999999982</v>
      </c>
      <c r="T93" s="306">
        <v>1554.7459485530542</v>
      </c>
      <c r="V93" s="11"/>
      <c r="W93" s="11"/>
      <c r="X93" s="11"/>
      <c r="Y93" s="11"/>
      <c r="Z93" s="11"/>
      <c r="AA93" s="11"/>
      <c r="AB93" s="11"/>
      <c r="AC93" s="11"/>
      <c r="AD93" s="11"/>
    </row>
    <row r="94" spans="1:30">
      <c r="A94" s="56"/>
      <c r="B94" s="11"/>
      <c r="C94" s="83" t="s">
        <v>341</v>
      </c>
      <c r="D94" s="11"/>
      <c r="E94" s="11" t="s">
        <v>338</v>
      </c>
      <c r="F94" s="11">
        <v>33</v>
      </c>
      <c r="G94" s="306">
        <v>1567.393333333333</v>
      </c>
      <c r="H94" s="306">
        <v>32915.259999999995</v>
      </c>
      <c r="I94" s="306">
        <v>997.43212121212105</v>
      </c>
      <c r="J94" s="316">
        <v>11.393939393939394</v>
      </c>
      <c r="K94" s="24"/>
      <c r="L94" s="11">
        <v>21</v>
      </c>
      <c r="M94" s="306">
        <v>11460.300000000001</v>
      </c>
      <c r="N94" s="306">
        <v>955.02500000000009</v>
      </c>
      <c r="O94" s="11">
        <v>1</v>
      </c>
      <c r="P94" s="306">
        <v>100.03</v>
      </c>
      <c r="Q94" s="306">
        <v>100.03</v>
      </c>
      <c r="R94" s="11">
        <v>32</v>
      </c>
      <c r="S94" s="306">
        <v>32815.229999999996</v>
      </c>
      <c r="T94" s="306">
        <v>1025.4759374999999</v>
      </c>
      <c r="V94" s="11"/>
      <c r="W94" s="11"/>
      <c r="X94" s="11"/>
      <c r="Y94" s="11"/>
      <c r="Z94" s="11"/>
      <c r="AA94" s="11"/>
      <c r="AB94" s="11"/>
      <c r="AC94" s="11"/>
      <c r="AD94" s="11"/>
    </row>
    <row r="95" spans="1:30">
      <c r="A95" s="56"/>
      <c r="B95" s="11"/>
      <c r="C95" s="83" t="s">
        <v>464</v>
      </c>
      <c r="D95" s="11"/>
      <c r="E95" s="11" t="s">
        <v>465</v>
      </c>
      <c r="F95" s="11">
        <v>21</v>
      </c>
      <c r="G95" s="306">
        <v>1086.4205555555554</v>
      </c>
      <c r="H95" s="306">
        <v>19555.57</v>
      </c>
      <c r="I95" s="306">
        <v>931.217619047619</v>
      </c>
      <c r="J95" s="316">
        <v>11.619047619047619</v>
      </c>
      <c r="K95" s="24"/>
      <c r="L95" s="11">
        <v>18</v>
      </c>
      <c r="M95" s="306">
        <v>2172.61</v>
      </c>
      <c r="N95" s="306">
        <v>724.20333333333338</v>
      </c>
      <c r="O95" s="11"/>
      <c r="P95" s="306"/>
      <c r="Q95" s="306"/>
      <c r="R95" s="11">
        <v>21</v>
      </c>
      <c r="S95" s="306">
        <v>19555.57</v>
      </c>
      <c r="T95" s="306">
        <v>931.217619047619</v>
      </c>
      <c r="V95" s="11"/>
      <c r="W95" s="11"/>
      <c r="X95" s="11"/>
      <c r="Y95" s="11"/>
      <c r="Z95" s="11"/>
      <c r="AA95" s="11"/>
      <c r="AB95" s="11"/>
      <c r="AC95" s="11"/>
      <c r="AD95" s="11"/>
    </row>
    <row r="96" spans="1:30">
      <c r="A96" s="56"/>
      <c r="B96" s="11"/>
      <c r="C96" s="83" t="s">
        <v>1248</v>
      </c>
      <c r="D96" s="11"/>
      <c r="E96" s="11" t="s">
        <v>465</v>
      </c>
      <c r="F96" s="11">
        <v>1</v>
      </c>
      <c r="G96" s="306">
        <v>741</v>
      </c>
      <c r="H96" s="306">
        <v>741</v>
      </c>
      <c r="I96" s="306">
        <v>741</v>
      </c>
      <c r="J96" s="316">
        <v>13</v>
      </c>
      <c r="K96" s="24"/>
      <c r="L96" s="11">
        <v>1</v>
      </c>
      <c r="M96" s="306"/>
      <c r="N96" s="306"/>
      <c r="O96" s="11"/>
      <c r="P96" s="306"/>
      <c r="Q96" s="306"/>
      <c r="R96" s="11">
        <v>1</v>
      </c>
      <c r="S96" s="306">
        <v>741</v>
      </c>
      <c r="T96" s="306">
        <v>741</v>
      </c>
      <c r="V96" s="11"/>
      <c r="W96" s="11"/>
      <c r="X96" s="11"/>
      <c r="Y96" s="11"/>
      <c r="Z96" s="11"/>
      <c r="AA96" s="11"/>
      <c r="AB96" s="11"/>
      <c r="AC96" s="11"/>
      <c r="AD96" s="11"/>
    </row>
    <row r="97" spans="1:30">
      <c r="A97" s="56"/>
      <c r="B97" s="11"/>
      <c r="C97" s="83" t="s">
        <v>566</v>
      </c>
      <c r="D97" s="11"/>
      <c r="E97" s="11" t="s">
        <v>567</v>
      </c>
      <c r="F97" s="11">
        <v>4</v>
      </c>
      <c r="G97" s="306">
        <v>2028.1599999999999</v>
      </c>
      <c r="H97" s="306">
        <v>6084.48</v>
      </c>
      <c r="I97" s="306">
        <v>1521.12</v>
      </c>
      <c r="J97" s="316">
        <v>16</v>
      </c>
      <c r="K97" s="24"/>
      <c r="L97" s="11">
        <v>3</v>
      </c>
      <c r="M97" s="306">
        <v>3634.18</v>
      </c>
      <c r="N97" s="306">
        <v>3634.18</v>
      </c>
      <c r="O97" s="11"/>
      <c r="P97" s="306"/>
      <c r="Q97" s="306"/>
      <c r="R97" s="11">
        <v>4</v>
      </c>
      <c r="S97" s="306">
        <v>6084.48</v>
      </c>
      <c r="T97" s="306">
        <v>1521.12</v>
      </c>
      <c r="V97" s="11"/>
      <c r="W97" s="11"/>
      <c r="X97" s="11"/>
      <c r="Y97" s="11"/>
      <c r="Z97" s="11"/>
      <c r="AA97" s="11"/>
      <c r="AB97" s="11"/>
      <c r="AC97" s="11"/>
      <c r="AD97" s="11"/>
    </row>
    <row r="98" spans="1:30">
      <c r="A98" s="56"/>
      <c r="B98" s="11"/>
      <c r="C98" s="83" t="s">
        <v>442</v>
      </c>
      <c r="D98" s="11"/>
      <c r="E98" s="11" t="s">
        <v>440</v>
      </c>
      <c r="F98" s="11">
        <v>12</v>
      </c>
      <c r="G98" s="306">
        <v>1019.3685714285714</v>
      </c>
      <c r="H98" s="306">
        <v>7135.58</v>
      </c>
      <c r="I98" s="306">
        <v>594.63166666666666</v>
      </c>
      <c r="J98" s="316">
        <v>11.666666666666666</v>
      </c>
      <c r="K98" s="24"/>
      <c r="L98" s="11">
        <v>7</v>
      </c>
      <c r="M98" s="306">
        <v>3311.3599999999997</v>
      </c>
      <c r="N98" s="306">
        <v>662.27199999999993</v>
      </c>
      <c r="O98" s="11"/>
      <c r="P98" s="306"/>
      <c r="Q98" s="306"/>
      <c r="R98" s="11">
        <v>12</v>
      </c>
      <c r="S98" s="306">
        <v>7135.58</v>
      </c>
      <c r="T98" s="306">
        <v>594.63166666666666</v>
      </c>
      <c r="V98" s="11"/>
      <c r="W98" s="11"/>
      <c r="X98" s="11"/>
      <c r="Y98" s="11"/>
      <c r="Z98" s="11"/>
      <c r="AA98" s="11"/>
      <c r="AB98" s="11"/>
      <c r="AC98" s="11"/>
      <c r="AD98" s="11"/>
    </row>
    <row r="99" spans="1:30">
      <c r="A99" s="56"/>
      <c r="B99" s="11"/>
      <c r="C99" s="83" t="s">
        <v>466</v>
      </c>
      <c r="D99" s="11"/>
      <c r="E99" s="11" t="s">
        <v>467</v>
      </c>
      <c r="F99" s="11">
        <v>11</v>
      </c>
      <c r="G99" s="306">
        <v>1324.0481818181818</v>
      </c>
      <c r="H99" s="306">
        <v>14564.53</v>
      </c>
      <c r="I99" s="306">
        <v>1324.0481818181818</v>
      </c>
      <c r="J99" s="316">
        <v>12.363636363636363</v>
      </c>
      <c r="K99" s="24"/>
      <c r="L99" s="11">
        <v>11</v>
      </c>
      <c r="M99" s="306"/>
      <c r="N99" s="306"/>
      <c r="O99" s="11"/>
      <c r="P99" s="306"/>
      <c r="Q99" s="306"/>
      <c r="R99" s="11">
        <v>11</v>
      </c>
      <c r="S99" s="306">
        <v>14564.53</v>
      </c>
      <c r="T99" s="306">
        <v>1324.0481818181818</v>
      </c>
      <c r="V99" s="11"/>
      <c r="W99" s="11"/>
      <c r="X99" s="11"/>
      <c r="Y99" s="11"/>
      <c r="Z99" s="11"/>
      <c r="AA99" s="11"/>
      <c r="AB99" s="11"/>
      <c r="AC99" s="11"/>
      <c r="AD99" s="11"/>
    </row>
    <row r="100" spans="1:30">
      <c r="A100" s="56"/>
      <c r="B100" s="11"/>
      <c r="C100" s="83" t="s">
        <v>392</v>
      </c>
      <c r="D100" s="11"/>
      <c r="E100" s="11" t="s">
        <v>391</v>
      </c>
      <c r="F100" s="11">
        <v>1</v>
      </c>
      <c r="G100" s="306"/>
      <c r="H100" s="306">
        <v>688.01</v>
      </c>
      <c r="I100" s="306">
        <v>688.01</v>
      </c>
      <c r="J100" s="316">
        <v>12</v>
      </c>
      <c r="K100" s="24"/>
      <c r="L100" s="11"/>
      <c r="M100" s="306">
        <v>688.01</v>
      </c>
      <c r="N100" s="306">
        <v>688.01</v>
      </c>
      <c r="O100" s="11"/>
      <c r="P100" s="306"/>
      <c r="Q100" s="306"/>
      <c r="R100" s="11">
        <v>1</v>
      </c>
      <c r="S100" s="306">
        <v>688.01</v>
      </c>
      <c r="T100" s="306">
        <v>688.01</v>
      </c>
      <c r="V100" s="11"/>
      <c r="W100" s="11"/>
      <c r="X100" s="11"/>
      <c r="Y100" s="11"/>
      <c r="Z100" s="11"/>
      <c r="AA100" s="11"/>
      <c r="AB100" s="11"/>
      <c r="AC100" s="11"/>
      <c r="AD100" s="11"/>
    </row>
    <row r="101" spans="1:30">
      <c r="A101" s="56"/>
      <c r="B101" s="11"/>
      <c r="C101" s="83" t="s">
        <v>188</v>
      </c>
      <c r="D101" s="11"/>
      <c r="E101" s="11" t="s">
        <v>189</v>
      </c>
      <c r="F101" s="11">
        <v>1</v>
      </c>
      <c r="G101" s="306">
        <v>844.36</v>
      </c>
      <c r="H101" s="306">
        <v>844.36</v>
      </c>
      <c r="I101" s="306">
        <v>844.36</v>
      </c>
      <c r="J101" s="316">
        <v>12</v>
      </c>
      <c r="K101" s="24"/>
      <c r="L101" s="11">
        <v>1</v>
      </c>
      <c r="M101" s="306"/>
      <c r="N101" s="306"/>
      <c r="O101" s="11"/>
      <c r="P101" s="306"/>
      <c r="Q101" s="306"/>
      <c r="R101" s="11">
        <v>1</v>
      </c>
      <c r="S101" s="306">
        <v>844.36</v>
      </c>
      <c r="T101" s="306">
        <v>844.36</v>
      </c>
      <c r="V101" s="11"/>
      <c r="W101" s="11"/>
      <c r="X101" s="11"/>
      <c r="Y101" s="11"/>
      <c r="Z101" s="11"/>
      <c r="AA101" s="11"/>
      <c r="AB101" s="11"/>
      <c r="AC101" s="11"/>
      <c r="AD101" s="11"/>
    </row>
    <row r="102" spans="1:30">
      <c r="A102" s="56"/>
      <c r="B102" s="11"/>
      <c r="C102" s="83" t="s">
        <v>500</v>
      </c>
      <c r="D102" s="11"/>
      <c r="E102" s="11" t="s">
        <v>501</v>
      </c>
      <c r="F102" s="11">
        <v>4</v>
      </c>
      <c r="G102" s="306">
        <v>14126.035</v>
      </c>
      <c r="H102" s="306">
        <v>28252.07</v>
      </c>
      <c r="I102" s="306">
        <v>7063.0174999999999</v>
      </c>
      <c r="J102" s="316">
        <v>12.5</v>
      </c>
      <c r="K102" s="24"/>
      <c r="L102" s="11">
        <v>2</v>
      </c>
      <c r="M102" s="306">
        <v>3759.12</v>
      </c>
      <c r="N102" s="306">
        <v>1879.56</v>
      </c>
      <c r="O102" s="11"/>
      <c r="P102" s="306"/>
      <c r="Q102" s="306"/>
      <c r="R102" s="11">
        <v>4</v>
      </c>
      <c r="S102" s="306">
        <v>28252.07</v>
      </c>
      <c r="T102" s="306">
        <v>7063.0174999999999</v>
      </c>
      <c r="V102" s="11"/>
      <c r="W102" s="11"/>
      <c r="X102" s="11"/>
      <c r="Y102" s="11"/>
      <c r="Z102" s="11"/>
      <c r="AA102" s="11"/>
      <c r="AB102" s="11"/>
      <c r="AC102" s="11"/>
      <c r="AD102" s="11"/>
    </row>
    <row r="103" spans="1:30">
      <c r="A103" s="56"/>
      <c r="B103" s="11"/>
      <c r="C103" s="83" t="s">
        <v>342</v>
      </c>
      <c r="D103" s="11"/>
      <c r="E103" s="11" t="s">
        <v>338</v>
      </c>
      <c r="F103" s="11">
        <v>17</v>
      </c>
      <c r="G103" s="306">
        <v>1222.1123076923077</v>
      </c>
      <c r="H103" s="306">
        <v>15887.460000000001</v>
      </c>
      <c r="I103" s="306">
        <v>934.55647058823536</v>
      </c>
      <c r="J103" s="316">
        <v>12.411764705882353</v>
      </c>
      <c r="K103" s="24"/>
      <c r="L103" s="11">
        <v>13</v>
      </c>
      <c r="M103" s="306">
        <v>7116.12</v>
      </c>
      <c r="N103" s="306">
        <v>1779.03</v>
      </c>
      <c r="O103" s="11"/>
      <c r="P103" s="306"/>
      <c r="Q103" s="306"/>
      <c r="R103" s="11">
        <v>17</v>
      </c>
      <c r="S103" s="306">
        <v>15887.460000000001</v>
      </c>
      <c r="T103" s="306">
        <v>934.55647058823536</v>
      </c>
      <c r="V103" s="11"/>
      <c r="W103" s="11"/>
      <c r="X103" s="11"/>
      <c r="Y103" s="11"/>
      <c r="Z103" s="11"/>
      <c r="AA103" s="11"/>
      <c r="AB103" s="11"/>
      <c r="AC103" s="11"/>
      <c r="AD103" s="11"/>
    </row>
    <row r="104" spans="1:30">
      <c r="A104" s="56"/>
      <c r="B104" s="11"/>
      <c r="C104" s="83" t="s">
        <v>342</v>
      </c>
      <c r="D104" s="11"/>
      <c r="E104" s="11" t="s">
        <v>421</v>
      </c>
      <c r="F104" s="11">
        <v>1</v>
      </c>
      <c r="G104" s="306">
        <v>832.22</v>
      </c>
      <c r="H104" s="306">
        <v>832.22</v>
      </c>
      <c r="I104" s="306">
        <v>832.22</v>
      </c>
      <c r="J104" s="316">
        <v>13</v>
      </c>
      <c r="K104" s="24"/>
      <c r="L104" s="11">
        <v>1</v>
      </c>
      <c r="M104" s="306"/>
      <c r="N104" s="306"/>
      <c r="O104" s="11"/>
      <c r="P104" s="306"/>
      <c r="Q104" s="306"/>
      <c r="R104" s="11">
        <v>1</v>
      </c>
      <c r="S104" s="306">
        <v>832.22</v>
      </c>
      <c r="T104" s="306">
        <v>832.22</v>
      </c>
      <c r="V104" s="11"/>
      <c r="W104" s="11"/>
      <c r="X104" s="11"/>
      <c r="Y104" s="11"/>
      <c r="Z104" s="11"/>
      <c r="AA104" s="11"/>
      <c r="AB104" s="11"/>
      <c r="AC104" s="11"/>
      <c r="AD104" s="11"/>
    </row>
    <row r="105" spans="1:30">
      <c r="A105" s="56"/>
      <c r="B105" s="11"/>
      <c r="C105" s="83" t="s">
        <v>240</v>
      </c>
      <c r="D105" s="11"/>
      <c r="E105" s="11" t="s">
        <v>237</v>
      </c>
      <c r="F105" s="11">
        <v>8</v>
      </c>
      <c r="G105" s="306">
        <v>3287.0840000000003</v>
      </c>
      <c r="H105" s="306">
        <v>16435.420000000002</v>
      </c>
      <c r="I105" s="306">
        <v>2054.4275000000002</v>
      </c>
      <c r="J105" s="316">
        <v>10.25</v>
      </c>
      <c r="K105" s="24"/>
      <c r="L105" s="11">
        <v>5</v>
      </c>
      <c r="M105" s="306">
        <v>9463.49</v>
      </c>
      <c r="N105" s="306">
        <v>3154.4966666666664</v>
      </c>
      <c r="O105" s="11"/>
      <c r="P105" s="306"/>
      <c r="Q105" s="306"/>
      <c r="R105" s="11">
        <v>8</v>
      </c>
      <c r="S105" s="306">
        <v>16435.420000000002</v>
      </c>
      <c r="T105" s="306">
        <v>2054.4275000000002</v>
      </c>
      <c r="V105" s="11"/>
      <c r="W105" s="11"/>
      <c r="X105" s="11"/>
      <c r="Y105" s="11"/>
      <c r="Z105" s="11"/>
      <c r="AA105" s="11"/>
      <c r="AB105" s="11"/>
      <c r="AC105" s="11"/>
      <c r="AD105" s="11"/>
    </row>
    <row r="106" spans="1:30">
      <c r="A106" s="56"/>
      <c r="B106" s="11"/>
      <c r="C106" s="83" t="s">
        <v>468</v>
      </c>
      <c r="D106" s="11"/>
      <c r="E106" s="11" t="s">
        <v>469</v>
      </c>
      <c r="F106" s="11">
        <v>2</v>
      </c>
      <c r="G106" s="306">
        <v>827.6</v>
      </c>
      <c r="H106" s="306">
        <v>827.6</v>
      </c>
      <c r="I106" s="306">
        <v>413.8</v>
      </c>
      <c r="J106" s="316">
        <v>9.5</v>
      </c>
      <c r="K106" s="24"/>
      <c r="L106" s="11">
        <v>1</v>
      </c>
      <c r="M106" s="306">
        <v>678.19</v>
      </c>
      <c r="N106" s="306">
        <v>678.19</v>
      </c>
      <c r="O106" s="11"/>
      <c r="P106" s="306"/>
      <c r="Q106" s="306"/>
      <c r="R106" s="11">
        <v>2</v>
      </c>
      <c r="S106" s="306">
        <v>827.6</v>
      </c>
      <c r="T106" s="306">
        <v>413.8</v>
      </c>
      <c r="V106" s="11"/>
      <c r="W106" s="11"/>
      <c r="X106" s="11"/>
      <c r="Y106" s="11"/>
      <c r="Z106" s="11"/>
      <c r="AA106" s="11"/>
      <c r="AB106" s="11"/>
      <c r="AC106" s="11"/>
      <c r="AD106" s="11"/>
    </row>
    <row r="107" spans="1:30">
      <c r="A107" s="56"/>
      <c r="B107" s="11"/>
      <c r="C107" s="83" t="s">
        <v>470</v>
      </c>
      <c r="D107" s="11"/>
      <c r="E107" s="11" t="s">
        <v>471</v>
      </c>
      <c r="F107" s="11">
        <v>189</v>
      </c>
      <c r="G107" s="306">
        <v>2262.8559090909089</v>
      </c>
      <c r="H107" s="306">
        <v>298696.98</v>
      </c>
      <c r="I107" s="306">
        <v>1580.4073015873014</v>
      </c>
      <c r="J107" s="316">
        <v>12.714285714285714</v>
      </c>
      <c r="K107" s="24"/>
      <c r="L107" s="11">
        <v>132</v>
      </c>
      <c r="M107" s="306">
        <v>99436.540000000008</v>
      </c>
      <c r="N107" s="306">
        <v>1744.500701754386</v>
      </c>
      <c r="O107" s="11"/>
      <c r="P107" s="306"/>
      <c r="Q107" s="306"/>
      <c r="R107" s="11">
        <v>189</v>
      </c>
      <c r="S107" s="306">
        <v>298696.98</v>
      </c>
      <c r="T107" s="306">
        <v>1580.4073015873014</v>
      </c>
      <c r="V107" s="11"/>
      <c r="W107" s="11"/>
      <c r="X107" s="11"/>
      <c r="Y107" s="11"/>
      <c r="Z107" s="11"/>
      <c r="AA107" s="11"/>
      <c r="AB107" s="11"/>
      <c r="AC107" s="11"/>
      <c r="AD107" s="11"/>
    </row>
    <row r="108" spans="1:30">
      <c r="A108" s="56"/>
      <c r="B108" s="11"/>
      <c r="C108" s="83" t="s">
        <v>470</v>
      </c>
      <c r="D108" s="11"/>
      <c r="E108" s="11" t="s">
        <v>504</v>
      </c>
      <c r="F108" s="11">
        <v>1</v>
      </c>
      <c r="G108" s="306"/>
      <c r="H108" s="306">
        <v>5912.22</v>
      </c>
      <c r="I108" s="306">
        <v>5912.22</v>
      </c>
      <c r="J108" s="316">
        <v>25</v>
      </c>
      <c r="K108" s="24"/>
      <c r="L108" s="11"/>
      <c r="M108" s="306">
        <v>5912.22</v>
      </c>
      <c r="N108" s="306">
        <v>5912.22</v>
      </c>
      <c r="O108" s="11"/>
      <c r="P108" s="306"/>
      <c r="Q108" s="306"/>
      <c r="R108" s="11">
        <v>1</v>
      </c>
      <c r="S108" s="306">
        <v>5912.22</v>
      </c>
      <c r="T108" s="306">
        <v>5912.22</v>
      </c>
      <c r="V108" s="11"/>
      <c r="W108" s="11"/>
      <c r="X108" s="11"/>
      <c r="Y108" s="11"/>
      <c r="Z108" s="11"/>
      <c r="AA108" s="11"/>
      <c r="AB108" s="11"/>
      <c r="AC108" s="11"/>
      <c r="AD108" s="11"/>
    </row>
    <row r="109" spans="1:30">
      <c r="A109" s="56"/>
      <c r="B109" s="11"/>
      <c r="C109" s="83" t="s">
        <v>647</v>
      </c>
      <c r="D109" s="11"/>
      <c r="E109" s="11" t="s">
        <v>330</v>
      </c>
      <c r="F109" s="11">
        <v>1</v>
      </c>
      <c r="G109" s="306">
        <v>1633.29</v>
      </c>
      <c r="H109" s="306">
        <v>1633.29</v>
      </c>
      <c r="I109" s="306">
        <v>1633.29</v>
      </c>
      <c r="J109" s="316">
        <v>25</v>
      </c>
      <c r="K109" s="24"/>
      <c r="L109" s="11">
        <v>1</v>
      </c>
      <c r="M109" s="306"/>
      <c r="N109" s="306"/>
      <c r="O109" s="11"/>
      <c r="P109" s="306"/>
      <c r="Q109" s="306"/>
      <c r="R109" s="11">
        <v>1</v>
      </c>
      <c r="S109" s="306">
        <v>1633.29</v>
      </c>
      <c r="T109" s="306">
        <v>1633.29</v>
      </c>
      <c r="V109" s="11"/>
      <c r="W109" s="11"/>
      <c r="X109" s="11"/>
      <c r="Y109" s="11"/>
      <c r="Z109" s="11"/>
      <c r="AA109" s="11"/>
      <c r="AB109" s="11"/>
      <c r="AC109" s="11"/>
      <c r="AD109" s="11"/>
    </row>
    <row r="110" spans="1:30">
      <c r="A110" s="56"/>
      <c r="B110" s="11"/>
      <c r="C110" s="83" t="s">
        <v>647</v>
      </c>
      <c r="D110" s="11"/>
      <c r="E110" s="11" t="s">
        <v>345</v>
      </c>
      <c r="F110" s="11">
        <v>17</v>
      </c>
      <c r="G110" s="306">
        <v>786.387857142857</v>
      </c>
      <c r="H110" s="306">
        <v>11009.429999999998</v>
      </c>
      <c r="I110" s="306">
        <v>647.6135294117646</v>
      </c>
      <c r="J110" s="316">
        <v>11.176470588235293</v>
      </c>
      <c r="K110" s="24"/>
      <c r="L110" s="11">
        <v>14</v>
      </c>
      <c r="M110" s="306">
        <v>2015.41</v>
      </c>
      <c r="N110" s="306">
        <v>671.8033333333334</v>
      </c>
      <c r="O110" s="11"/>
      <c r="P110" s="306"/>
      <c r="Q110" s="306"/>
      <c r="R110" s="11">
        <v>17</v>
      </c>
      <c r="S110" s="306">
        <v>11009.429999999998</v>
      </c>
      <c r="T110" s="306">
        <v>647.6135294117646</v>
      </c>
      <c r="V110" s="11"/>
      <c r="W110" s="11"/>
      <c r="X110" s="11"/>
      <c r="Y110" s="11"/>
      <c r="Z110" s="11"/>
      <c r="AA110" s="11"/>
      <c r="AB110" s="11"/>
      <c r="AC110" s="11"/>
      <c r="AD110" s="11"/>
    </row>
    <row r="111" spans="1:30">
      <c r="A111" s="56"/>
      <c r="B111" s="11"/>
      <c r="C111" s="83" t="s">
        <v>364</v>
      </c>
      <c r="D111" s="11"/>
      <c r="E111" s="11" t="s">
        <v>362</v>
      </c>
      <c r="F111" s="11">
        <v>17</v>
      </c>
      <c r="G111" s="306">
        <v>3476.1369999999997</v>
      </c>
      <c r="H111" s="306">
        <v>34761.369999999995</v>
      </c>
      <c r="I111" s="306">
        <v>2044.786470588235</v>
      </c>
      <c r="J111" s="316">
        <v>13.529411764705882</v>
      </c>
      <c r="K111" s="24"/>
      <c r="L111" s="11">
        <v>10</v>
      </c>
      <c r="M111" s="306">
        <v>23931.54</v>
      </c>
      <c r="N111" s="306">
        <v>3418.7914285714287</v>
      </c>
      <c r="O111" s="11"/>
      <c r="P111" s="306"/>
      <c r="Q111" s="306"/>
      <c r="R111" s="11">
        <v>17</v>
      </c>
      <c r="S111" s="306">
        <v>34761.369999999995</v>
      </c>
      <c r="T111" s="306">
        <v>2044.786470588235</v>
      </c>
      <c r="V111" s="11"/>
      <c r="W111" s="11"/>
      <c r="X111" s="11"/>
      <c r="Y111" s="11"/>
      <c r="Z111" s="11"/>
      <c r="AA111" s="11"/>
      <c r="AB111" s="11"/>
      <c r="AC111" s="11"/>
      <c r="AD111" s="11"/>
    </row>
    <row r="112" spans="1:30">
      <c r="A112" s="56"/>
      <c r="B112" s="11"/>
      <c r="C112" s="83" t="s">
        <v>227</v>
      </c>
      <c r="D112" s="11"/>
      <c r="E112" s="11" t="s">
        <v>228</v>
      </c>
      <c r="F112" s="11">
        <v>24</v>
      </c>
      <c r="G112" s="306">
        <v>1772.6149999999998</v>
      </c>
      <c r="H112" s="306">
        <v>28361.839999999997</v>
      </c>
      <c r="I112" s="306">
        <v>1181.7433333333331</v>
      </c>
      <c r="J112" s="316">
        <v>13</v>
      </c>
      <c r="K112" s="24"/>
      <c r="L112" s="11">
        <v>16</v>
      </c>
      <c r="M112" s="306">
        <v>12773.97</v>
      </c>
      <c r="N112" s="306">
        <v>1596.7462499999999</v>
      </c>
      <c r="O112" s="11"/>
      <c r="P112" s="306"/>
      <c r="Q112" s="306"/>
      <c r="R112" s="11">
        <v>24</v>
      </c>
      <c r="S112" s="306">
        <v>28361.839999999997</v>
      </c>
      <c r="T112" s="306">
        <v>1181.7433333333331</v>
      </c>
      <c r="V112" s="11"/>
      <c r="W112" s="11"/>
      <c r="X112" s="11"/>
      <c r="Y112" s="11"/>
      <c r="Z112" s="11"/>
      <c r="AA112" s="11"/>
      <c r="AB112" s="11"/>
      <c r="AC112" s="11"/>
      <c r="AD112" s="11"/>
    </row>
    <row r="113" spans="1:30">
      <c r="A113" s="56"/>
      <c r="B113" s="11"/>
      <c r="C113" s="83" t="s">
        <v>534</v>
      </c>
      <c r="D113" s="11"/>
      <c r="E113" s="11" t="s">
        <v>230</v>
      </c>
      <c r="F113" s="11">
        <v>75</v>
      </c>
      <c r="G113" s="306">
        <v>1461.2414545454542</v>
      </c>
      <c r="H113" s="306">
        <v>80368.279999999984</v>
      </c>
      <c r="I113" s="306">
        <v>1071.5770666666665</v>
      </c>
      <c r="J113" s="316">
        <v>12.88</v>
      </c>
      <c r="K113" s="24"/>
      <c r="L113" s="11">
        <v>55</v>
      </c>
      <c r="M113" s="306">
        <v>19636.11</v>
      </c>
      <c r="N113" s="306">
        <v>981.80550000000005</v>
      </c>
      <c r="O113" s="11"/>
      <c r="P113" s="306"/>
      <c r="Q113" s="306"/>
      <c r="R113" s="11">
        <v>75</v>
      </c>
      <c r="S113" s="306">
        <v>80368.279999999984</v>
      </c>
      <c r="T113" s="306">
        <v>1071.5770666666665</v>
      </c>
      <c r="V113" s="11"/>
      <c r="W113" s="11"/>
      <c r="X113" s="11"/>
      <c r="Y113" s="11"/>
      <c r="Z113" s="11"/>
      <c r="AA113" s="11"/>
      <c r="AB113" s="11"/>
      <c r="AC113" s="11"/>
      <c r="AD113" s="11"/>
    </row>
    <row r="114" spans="1:30">
      <c r="A114" s="56"/>
      <c r="B114" s="11"/>
      <c r="C114" s="83" t="s">
        <v>233</v>
      </c>
      <c r="D114" s="11"/>
      <c r="E114" s="11" t="s">
        <v>232</v>
      </c>
      <c r="F114" s="11">
        <v>255</v>
      </c>
      <c r="G114" s="306">
        <v>1530.4203428571416</v>
      </c>
      <c r="H114" s="306">
        <v>267823.55999999976</v>
      </c>
      <c r="I114" s="306">
        <v>1050.2884705882343</v>
      </c>
      <c r="J114" s="316">
        <v>11.87843137254902</v>
      </c>
      <c r="K114" s="24"/>
      <c r="L114" s="11">
        <v>175</v>
      </c>
      <c r="M114" s="306">
        <v>104748.60999999999</v>
      </c>
      <c r="N114" s="306">
        <v>1309.3576249999999</v>
      </c>
      <c r="O114" s="11"/>
      <c r="P114" s="306"/>
      <c r="Q114" s="306"/>
      <c r="R114" s="11">
        <v>255</v>
      </c>
      <c r="S114" s="306">
        <v>267823.55999999976</v>
      </c>
      <c r="T114" s="306">
        <v>1050.2884705882343</v>
      </c>
      <c r="V114" s="11"/>
      <c r="W114" s="11"/>
      <c r="X114" s="11"/>
      <c r="Y114" s="11"/>
      <c r="Z114" s="11"/>
      <c r="AA114" s="11"/>
      <c r="AB114" s="11"/>
      <c r="AC114" s="11"/>
      <c r="AD114" s="11"/>
    </row>
    <row r="115" spans="1:30">
      <c r="A115" s="56"/>
      <c r="B115" s="11"/>
      <c r="C115" s="83" t="s">
        <v>370</v>
      </c>
      <c r="D115" s="11"/>
      <c r="E115" s="11" t="s">
        <v>371</v>
      </c>
      <c r="F115" s="11">
        <v>10</v>
      </c>
      <c r="G115" s="306">
        <v>3478.5875000000001</v>
      </c>
      <c r="H115" s="306">
        <v>13914.35</v>
      </c>
      <c r="I115" s="306">
        <v>1391.4349999999999</v>
      </c>
      <c r="J115" s="316">
        <v>12.8</v>
      </c>
      <c r="K115" s="24"/>
      <c r="L115" s="11">
        <v>4</v>
      </c>
      <c r="M115" s="306">
        <v>7346.4500000000007</v>
      </c>
      <c r="N115" s="306">
        <v>1224.4083333333335</v>
      </c>
      <c r="O115" s="11"/>
      <c r="P115" s="306"/>
      <c r="Q115" s="306"/>
      <c r="R115" s="11">
        <v>10</v>
      </c>
      <c r="S115" s="306">
        <v>13914.35</v>
      </c>
      <c r="T115" s="306">
        <v>1391.4349999999999</v>
      </c>
      <c r="V115" s="11"/>
      <c r="W115" s="11"/>
      <c r="X115" s="11"/>
      <c r="Y115" s="11"/>
      <c r="Z115" s="11"/>
      <c r="AA115" s="11"/>
      <c r="AB115" s="11"/>
      <c r="AC115" s="11"/>
      <c r="AD115" s="11"/>
    </row>
    <row r="116" spans="1:30">
      <c r="A116" s="56"/>
      <c r="B116" s="11"/>
      <c r="C116" s="83" t="s">
        <v>596</v>
      </c>
      <c r="D116" s="11"/>
      <c r="E116" s="11" t="s">
        <v>362</v>
      </c>
      <c r="F116" s="11">
        <v>6</v>
      </c>
      <c r="G116" s="306">
        <v>2147.5899999999997</v>
      </c>
      <c r="H116" s="306">
        <v>6442.7699999999995</v>
      </c>
      <c r="I116" s="306">
        <v>1073.7949999999998</v>
      </c>
      <c r="J116" s="316">
        <v>12</v>
      </c>
      <c r="K116" s="24"/>
      <c r="L116" s="11">
        <v>3</v>
      </c>
      <c r="M116" s="306">
        <v>2119.7199999999998</v>
      </c>
      <c r="N116" s="306">
        <v>706.57333333333327</v>
      </c>
      <c r="O116" s="11"/>
      <c r="P116" s="306"/>
      <c r="Q116" s="306"/>
      <c r="R116" s="11">
        <v>6</v>
      </c>
      <c r="S116" s="306">
        <v>6442.7699999999995</v>
      </c>
      <c r="T116" s="306">
        <v>1073.7949999999998</v>
      </c>
      <c r="V116" s="11"/>
      <c r="W116" s="11"/>
      <c r="X116" s="11"/>
      <c r="Y116" s="11"/>
      <c r="Z116" s="11"/>
      <c r="AA116" s="11"/>
      <c r="AB116" s="11"/>
      <c r="AC116" s="11"/>
      <c r="AD116" s="11"/>
    </row>
    <row r="117" spans="1:30">
      <c r="A117" s="56"/>
      <c r="B117" s="11"/>
      <c r="C117" s="83" t="s">
        <v>372</v>
      </c>
      <c r="D117" s="11"/>
      <c r="E117" s="11" t="s">
        <v>373</v>
      </c>
      <c r="F117" s="11">
        <v>16</v>
      </c>
      <c r="G117" s="306">
        <v>902.97249999999997</v>
      </c>
      <c r="H117" s="306">
        <v>10835.67</v>
      </c>
      <c r="I117" s="306">
        <v>677.229375</v>
      </c>
      <c r="J117" s="316">
        <v>11.9375</v>
      </c>
      <c r="K117" s="24"/>
      <c r="L117" s="11">
        <v>12</v>
      </c>
      <c r="M117" s="306">
        <v>3206.5699999999997</v>
      </c>
      <c r="N117" s="306">
        <v>801.64249999999993</v>
      </c>
      <c r="O117" s="11"/>
      <c r="P117" s="306"/>
      <c r="Q117" s="306"/>
      <c r="R117" s="11">
        <v>16</v>
      </c>
      <c r="S117" s="306">
        <v>10835.67</v>
      </c>
      <c r="T117" s="306">
        <v>677.229375</v>
      </c>
      <c r="V117" s="11"/>
      <c r="W117" s="11"/>
      <c r="X117" s="11"/>
      <c r="Y117" s="11"/>
      <c r="Z117" s="11"/>
      <c r="AA117" s="11"/>
      <c r="AB117" s="11"/>
      <c r="AC117" s="11"/>
      <c r="AD117" s="11"/>
    </row>
    <row r="118" spans="1:30">
      <c r="A118" s="56"/>
      <c r="B118" s="11"/>
      <c r="C118" s="83" t="s">
        <v>549</v>
      </c>
      <c r="D118" s="11"/>
      <c r="E118" s="11" t="s">
        <v>473</v>
      </c>
      <c r="F118" s="11">
        <v>12</v>
      </c>
      <c r="G118" s="306">
        <v>2039.6077777777775</v>
      </c>
      <c r="H118" s="306">
        <v>18356.469999999998</v>
      </c>
      <c r="I118" s="306">
        <v>1529.7058333333332</v>
      </c>
      <c r="J118" s="316">
        <v>11.583333333333334</v>
      </c>
      <c r="K118" s="24"/>
      <c r="L118" s="11">
        <v>9</v>
      </c>
      <c r="M118" s="306">
        <v>8693.75</v>
      </c>
      <c r="N118" s="306">
        <v>2897.9166666666665</v>
      </c>
      <c r="O118" s="11"/>
      <c r="P118" s="306"/>
      <c r="Q118" s="306"/>
      <c r="R118" s="11">
        <v>12</v>
      </c>
      <c r="S118" s="306">
        <v>18356.469999999998</v>
      </c>
      <c r="T118" s="306">
        <v>1529.7058333333332</v>
      </c>
      <c r="V118" s="11"/>
      <c r="W118" s="11"/>
      <c r="X118" s="11"/>
      <c r="Y118" s="11"/>
      <c r="Z118" s="11"/>
      <c r="AA118" s="11"/>
      <c r="AB118" s="11"/>
      <c r="AC118" s="11"/>
      <c r="AD118" s="11"/>
    </row>
    <row r="119" spans="1:30">
      <c r="A119" s="56"/>
      <c r="B119" s="11"/>
      <c r="C119" s="83" t="s">
        <v>234</v>
      </c>
      <c r="D119" s="11"/>
      <c r="E119" s="11" t="s">
        <v>235</v>
      </c>
      <c r="F119" s="11">
        <v>7</v>
      </c>
      <c r="G119" s="306">
        <v>1005.775</v>
      </c>
      <c r="H119" s="306">
        <v>6034.65</v>
      </c>
      <c r="I119" s="306">
        <v>862.09285714285704</v>
      </c>
      <c r="J119" s="316">
        <v>12.571428571428571</v>
      </c>
      <c r="K119" s="24"/>
      <c r="L119" s="11">
        <v>6</v>
      </c>
      <c r="M119" s="306">
        <v>1422.44</v>
      </c>
      <c r="N119" s="306">
        <v>1422.44</v>
      </c>
      <c r="O119" s="11"/>
      <c r="P119" s="306"/>
      <c r="Q119" s="306"/>
      <c r="R119" s="11">
        <v>7</v>
      </c>
      <c r="S119" s="306">
        <v>6034.65</v>
      </c>
      <c r="T119" s="306">
        <v>862.09285714285704</v>
      </c>
      <c r="V119" s="11"/>
      <c r="W119" s="11"/>
      <c r="X119" s="11"/>
      <c r="Y119" s="11"/>
      <c r="Z119" s="11"/>
      <c r="AA119" s="11"/>
      <c r="AB119" s="11"/>
      <c r="AC119" s="11"/>
      <c r="AD119" s="11"/>
    </row>
    <row r="120" spans="1:30">
      <c r="A120" s="56"/>
      <c r="B120" s="11"/>
      <c r="C120" s="83" t="s">
        <v>241</v>
      </c>
      <c r="D120" s="11"/>
      <c r="E120" s="11" t="s">
        <v>237</v>
      </c>
      <c r="F120" s="11">
        <v>232</v>
      </c>
      <c r="G120" s="306">
        <v>1548.0847878787872</v>
      </c>
      <c r="H120" s="306">
        <v>255433.9899999999</v>
      </c>
      <c r="I120" s="306">
        <v>1101.0085775862065</v>
      </c>
      <c r="J120" s="316">
        <v>12.137931034482758</v>
      </c>
      <c r="K120" s="24"/>
      <c r="L120" s="11">
        <v>165</v>
      </c>
      <c r="M120" s="306">
        <v>100136.06999999996</v>
      </c>
      <c r="N120" s="306">
        <v>1494.5682089552233</v>
      </c>
      <c r="O120" s="11"/>
      <c r="P120" s="306"/>
      <c r="Q120" s="306"/>
      <c r="R120" s="11">
        <v>232</v>
      </c>
      <c r="S120" s="306">
        <v>255433.9899999999</v>
      </c>
      <c r="T120" s="306">
        <v>1101.0085775862065</v>
      </c>
      <c r="V120" s="11"/>
      <c r="W120" s="11"/>
      <c r="X120" s="11"/>
      <c r="Y120" s="11"/>
      <c r="Z120" s="11"/>
      <c r="AA120" s="11"/>
      <c r="AB120" s="11"/>
      <c r="AC120" s="11"/>
      <c r="AD120" s="11"/>
    </row>
    <row r="121" spans="1:30">
      <c r="A121" s="56"/>
      <c r="B121" s="11"/>
      <c r="C121" s="83" t="s">
        <v>568</v>
      </c>
      <c r="D121" s="11"/>
      <c r="E121" s="11" t="s">
        <v>569</v>
      </c>
      <c r="F121" s="11">
        <v>7</v>
      </c>
      <c r="G121" s="306">
        <v>1568.8539999999998</v>
      </c>
      <c r="H121" s="306">
        <v>7844.2699999999986</v>
      </c>
      <c r="I121" s="306">
        <v>1120.6099999999999</v>
      </c>
      <c r="J121" s="316">
        <v>13.285714285714286</v>
      </c>
      <c r="K121" s="24"/>
      <c r="L121" s="11">
        <v>5</v>
      </c>
      <c r="M121" s="306">
        <v>2614.62</v>
      </c>
      <c r="N121" s="306">
        <v>1307.31</v>
      </c>
      <c r="O121" s="11"/>
      <c r="P121" s="306"/>
      <c r="Q121" s="306"/>
      <c r="R121" s="11">
        <v>7</v>
      </c>
      <c r="S121" s="306">
        <v>7844.2699999999986</v>
      </c>
      <c r="T121" s="306">
        <v>1120.6099999999999</v>
      </c>
      <c r="V121" s="11"/>
      <c r="W121" s="11"/>
      <c r="X121" s="11"/>
      <c r="Y121" s="11"/>
      <c r="Z121" s="11"/>
      <c r="AA121" s="11"/>
      <c r="AB121" s="11"/>
      <c r="AC121" s="11"/>
      <c r="AD121" s="11"/>
    </row>
    <row r="122" spans="1:30">
      <c r="A122" s="56"/>
      <c r="B122" s="11"/>
      <c r="C122" s="83" t="s">
        <v>503</v>
      </c>
      <c r="D122" s="11"/>
      <c r="E122" s="11" t="s">
        <v>504</v>
      </c>
      <c r="F122" s="11">
        <v>2</v>
      </c>
      <c r="G122" s="306">
        <v>2935.4900000000002</v>
      </c>
      <c r="H122" s="306">
        <v>2935.4900000000002</v>
      </c>
      <c r="I122" s="306">
        <v>1467.7450000000001</v>
      </c>
      <c r="J122" s="316">
        <v>18.5</v>
      </c>
      <c r="K122" s="24"/>
      <c r="L122" s="11">
        <v>1</v>
      </c>
      <c r="M122" s="306">
        <v>2429.92</v>
      </c>
      <c r="N122" s="306">
        <v>2429.92</v>
      </c>
      <c r="O122" s="11"/>
      <c r="P122" s="306"/>
      <c r="Q122" s="306"/>
      <c r="R122" s="11">
        <v>2</v>
      </c>
      <c r="S122" s="306">
        <v>2935.4900000000002</v>
      </c>
      <c r="T122" s="306">
        <v>1467.7450000000001</v>
      </c>
      <c r="V122" s="11"/>
      <c r="W122" s="11"/>
      <c r="X122" s="11"/>
      <c r="Y122" s="11"/>
      <c r="Z122" s="11"/>
      <c r="AA122" s="11"/>
      <c r="AB122" s="11"/>
      <c r="AC122" s="11"/>
      <c r="AD122" s="11"/>
    </row>
    <row r="123" spans="1:30">
      <c r="A123" s="56"/>
      <c r="B123" s="11"/>
      <c r="C123" s="83" t="s">
        <v>1254</v>
      </c>
      <c r="D123" s="11"/>
      <c r="E123" s="11" t="s">
        <v>280</v>
      </c>
      <c r="F123" s="11">
        <v>1</v>
      </c>
      <c r="G123" s="306">
        <v>593.16</v>
      </c>
      <c r="H123" s="306">
        <v>593.16</v>
      </c>
      <c r="I123" s="306">
        <v>593.16</v>
      </c>
      <c r="J123" s="316">
        <v>13</v>
      </c>
      <c r="K123" s="24"/>
      <c r="L123" s="11">
        <v>1</v>
      </c>
      <c r="M123" s="306"/>
      <c r="N123" s="306"/>
      <c r="O123" s="11"/>
      <c r="P123" s="306"/>
      <c r="Q123" s="306"/>
      <c r="R123" s="11">
        <v>1</v>
      </c>
      <c r="S123" s="306">
        <v>593.16</v>
      </c>
      <c r="T123" s="306">
        <v>593.16</v>
      </c>
      <c r="V123" s="11"/>
      <c r="W123" s="11"/>
      <c r="X123" s="11"/>
      <c r="Y123" s="11"/>
      <c r="Z123" s="11"/>
      <c r="AA123" s="11"/>
      <c r="AB123" s="11"/>
      <c r="AC123" s="11"/>
      <c r="AD123" s="11"/>
    </row>
    <row r="124" spans="1:30">
      <c r="A124" s="56"/>
      <c r="B124" s="11"/>
      <c r="C124" s="83" t="s">
        <v>536</v>
      </c>
      <c r="D124" s="11"/>
      <c r="E124" s="11" t="s">
        <v>537</v>
      </c>
      <c r="F124" s="11">
        <v>8</v>
      </c>
      <c r="G124" s="306">
        <v>1950.6233333333332</v>
      </c>
      <c r="H124" s="306">
        <v>11703.74</v>
      </c>
      <c r="I124" s="306">
        <v>1462.9675</v>
      </c>
      <c r="J124" s="316">
        <v>12.875</v>
      </c>
      <c r="K124" s="24"/>
      <c r="L124" s="11">
        <v>6</v>
      </c>
      <c r="M124" s="306">
        <v>1183.27</v>
      </c>
      <c r="N124" s="306">
        <v>591.63499999999999</v>
      </c>
      <c r="O124" s="11"/>
      <c r="P124" s="306"/>
      <c r="Q124" s="306"/>
      <c r="R124" s="11">
        <v>8</v>
      </c>
      <c r="S124" s="306">
        <v>11703.74</v>
      </c>
      <c r="T124" s="306">
        <v>1462.9675</v>
      </c>
      <c r="V124" s="11"/>
      <c r="W124" s="11"/>
      <c r="X124" s="11"/>
      <c r="Y124" s="11"/>
      <c r="Z124" s="11"/>
      <c r="AA124" s="11"/>
      <c r="AB124" s="11"/>
      <c r="AC124" s="11"/>
      <c r="AD124" s="11"/>
    </row>
    <row r="125" spans="1:30">
      <c r="A125" s="56"/>
      <c r="B125" s="11"/>
      <c r="C125" s="83" t="s">
        <v>1232</v>
      </c>
      <c r="D125" s="11"/>
      <c r="E125" s="11" t="s">
        <v>199</v>
      </c>
      <c r="F125" s="11">
        <v>2</v>
      </c>
      <c r="G125" s="306">
        <v>4663.9800000000005</v>
      </c>
      <c r="H125" s="306">
        <v>4663.9800000000005</v>
      </c>
      <c r="I125" s="306">
        <v>2331.9900000000002</v>
      </c>
      <c r="J125" s="316">
        <v>16</v>
      </c>
      <c r="K125" s="24"/>
      <c r="L125" s="11">
        <v>1</v>
      </c>
      <c r="M125" s="306">
        <v>4233.1000000000004</v>
      </c>
      <c r="N125" s="306">
        <v>4233.1000000000004</v>
      </c>
      <c r="O125" s="11"/>
      <c r="P125" s="306"/>
      <c r="Q125" s="306"/>
      <c r="R125" s="11">
        <v>2</v>
      </c>
      <c r="S125" s="306">
        <v>4663.9800000000005</v>
      </c>
      <c r="T125" s="306">
        <v>2331.9900000000002</v>
      </c>
      <c r="V125" s="11"/>
      <c r="W125" s="11"/>
      <c r="X125" s="11"/>
      <c r="Y125" s="11"/>
      <c r="Z125" s="11"/>
      <c r="AA125" s="11"/>
      <c r="AB125" s="11"/>
      <c r="AC125" s="11"/>
      <c r="AD125" s="11"/>
    </row>
    <row r="126" spans="1:30">
      <c r="A126" s="56"/>
      <c r="B126" s="11"/>
      <c r="C126" s="83" t="s">
        <v>474</v>
      </c>
      <c r="D126" s="11"/>
      <c r="E126" s="11" t="s">
        <v>475</v>
      </c>
      <c r="F126" s="11">
        <v>16</v>
      </c>
      <c r="G126" s="306">
        <v>2197.94</v>
      </c>
      <c r="H126" s="306">
        <v>15385.58</v>
      </c>
      <c r="I126" s="306">
        <v>961.59875</v>
      </c>
      <c r="J126" s="316">
        <v>9.9375</v>
      </c>
      <c r="K126" s="24"/>
      <c r="L126" s="11">
        <v>7</v>
      </c>
      <c r="M126" s="306">
        <v>8949.48</v>
      </c>
      <c r="N126" s="306">
        <v>994.38666666666666</v>
      </c>
      <c r="O126" s="11"/>
      <c r="P126" s="306"/>
      <c r="Q126" s="306"/>
      <c r="R126" s="11">
        <v>16</v>
      </c>
      <c r="S126" s="306">
        <v>15385.58</v>
      </c>
      <c r="T126" s="306">
        <v>961.59875</v>
      </c>
      <c r="V126" s="11"/>
      <c r="W126" s="11"/>
      <c r="X126" s="11"/>
      <c r="Y126" s="11"/>
      <c r="Z126" s="11"/>
      <c r="AA126" s="11"/>
      <c r="AB126" s="11"/>
      <c r="AC126" s="11"/>
      <c r="AD126" s="11"/>
    </row>
    <row r="127" spans="1:30">
      <c r="A127" s="56"/>
      <c r="B127" s="11"/>
      <c r="C127" s="83" t="s">
        <v>290</v>
      </c>
      <c r="D127" s="11"/>
      <c r="E127" s="11" t="s">
        <v>291</v>
      </c>
      <c r="F127" s="11">
        <v>21</v>
      </c>
      <c r="G127" s="306">
        <v>1002.6653333333331</v>
      </c>
      <c r="H127" s="306">
        <v>15039.979999999998</v>
      </c>
      <c r="I127" s="306">
        <v>716.18952380952373</v>
      </c>
      <c r="J127" s="316">
        <v>10.857142857142858</v>
      </c>
      <c r="K127" s="24"/>
      <c r="L127" s="11">
        <v>15</v>
      </c>
      <c r="M127" s="306">
        <v>6686.9400000000005</v>
      </c>
      <c r="N127" s="306">
        <v>1114.49</v>
      </c>
      <c r="O127" s="11"/>
      <c r="P127" s="306"/>
      <c r="Q127" s="306"/>
      <c r="R127" s="11">
        <v>21</v>
      </c>
      <c r="S127" s="306">
        <v>15039.979999999998</v>
      </c>
      <c r="T127" s="306">
        <v>716.18952380952373</v>
      </c>
      <c r="V127" s="11"/>
      <c r="W127" s="11"/>
      <c r="X127" s="11"/>
      <c r="Y127" s="11"/>
      <c r="Z127" s="11"/>
      <c r="AA127" s="11"/>
      <c r="AB127" s="11"/>
      <c r="AC127" s="11"/>
      <c r="AD127" s="11"/>
    </row>
    <row r="128" spans="1:30">
      <c r="A128" s="56"/>
      <c r="B128" s="11"/>
      <c r="C128" s="83" t="s">
        <v>648</v>
      </c>
      <c r="D128" s="11"/>
      <c r="E128" s="11" t="s">
        <v>199</v>
      </c>
      <c r="F128" s="11">
        <v>1</v>
      </c>
      <c r="G128" s="306"/>
      <c r="H128" s="306">
        <v>1247.6099999999999</v>
      </c>
      <c r="I128" s="306">
        <v>1247.6099999999999</v>
      </c>
      <c r="J128" s="316">
        <v>12</v>
      </c>
      <c r="K128" s="24"/>
      <c r="L128" s="11"/>
      <c r="M128" s="306">
        <v>1247.6099999999999</v>
      </c>
      <c r="N128" s="306">
        <v>1247.6099999999999</v>
      </c>
      <c r="O128" s="11"/>
      <c r="P128" s="306"/>
      <c r="Q128" s="306"/>
      <c r="R128" s="11">
        <v>1</v>
      </c>
      <c r="S128" s="306">
        <v>1247.6099999999999</v>
      </c>
      <c r="T128" s="306">
        <v>1247.6099999999999</v>
      </c>
      <c r="V128" s="11"/>
      <c r="W128" s="11"/>
      <c r="X128" s="11"/>
      <c r="Y128" s="11"/>
      <c r="Z128" s="11"/>
      <c r="AA128" s="11"/>
      <c r="AB128" s="11"/>
      <c r="AC128" s="11"/>
      <c r="AD128" s="11"/>
    </row>
    <row r="129" spans="1:30">
      <c r="A129" s="56"/>
      <c r="B129" s="11"/>
      <c r="C129" s="83" t="s">
        <v>578</v>
      </c>
      <c r="D129" s="11"/>
      <c r="E129" s="11" t="s">
        <v>284</v>
      </c>
      <c r="F129" s="11">
        <v>4</v>
      </c>
      <c r="G129" s="306">
        <v>2443.3200000000002</v>
      </c>
      <c r="H129" s="306">
        <v>4886.6400000000003</v>
      </c>
      <c r="I129" s="306">
        <v>1221.6600000000001</v>
      </c>
      <c r="J129" s="316">
        <v>11.5</v>
      </c>
      <c r="K129" s="24"/>
      <c r="L129" s="11">
        <v>2</v>
      </c>
      <c r="M129" s="306">
        <v>2127.23</v>
      </c>
      <c r="N129" s="306">
        <v>1063.615</v>
      </c>
      <c r="O129" s="11"/>
      <c r="P129" s="306"/>
      <c r="Q129" s="306"/>
      <c r="R129" s="11">
        <v>4</v>
      </c>
      <c r="S129" s="306">
        <v>4886.6400000000003</v>
      </c>
      <c r="T129" s="306">
        <v>1221.6600000000001</v>
      </c>
      <c r="V129" s="11"/>
      <c r="W129" s="11"/>
      <c r="X129" s="11"/>
      <c r="Y129" s="11"/>
      <c r="Z129" s="11"/>
      <c r="AA129" s="11"/>
      <c r="AB129" s="11"/>
      <c r="AC129" s="11"/>
      <c r="AD129" s="11"/>
    </row>
    <row r="130" spans="1:30">
      <c r="A130" s="56"/>
      <c r="B130" s="11"/>
      <c r="C130" s="83" t="s">
        <v>303</v>
      </c>
      <c r="D130" s="11"/>
      <c r="E130" s="11" t="s">
        <v>302</v>
      </c>
      <c r="F130" s="11">
        <v>52</v>
      </c>
      <c r="G130" s="306">
        <v>1828.8202702702704</v>
      </c>
      <c r="H130" s="306">
        <v>67666.350000000006</v>
      </c>
      <c r="I130" s="306">
        <v>1301.2759615384616</v>
      </c>
      <c r="J130" s="316">
        <v>12.826923076923077</v>
      </c>
      <c r="K130" s="24"/>
      <c r="L130" s="11">
        <v>37</v>
      </c>
      <c r="M130" s="306">
        <v>25534.419999999995</v>
      </c>
      <c r="N130" s="306">
        <v>1702.2946666666662</v>
      </c>
      <c r="O130" s="11"/>
      <c r="P130" s="306"/>
      <c r="Q130" s="306"/>
      <c r="R130" s="11">
        <v>52</v>
      </c>
      <c r="S130" s="306">
        <v>67666.350000000006</v>
      </c>
      <c r="T130" s="306">
        <v>1301.2759615384616</v>
      </c>
      <c r="V130" s="11"/>
      <c r="W130" s="11"/>
      <c r="X130" s="11"/>
      <c r="Y130" s="11"/>
      <c r="Z130" s="11"/>
      <c r="AA130" s="11"/>
      <c r="AB130" s="11"/>
      <c r="AC130" s="11"/>
      <c r="AD130" s="11"/>
    </row>
    <row r="131" spans="1:30">
      <c r="A131" s="56"/>
      <c r="B131" s="11"/>
      <c r="C131" s="83" t="s">
        <v>580</v>
      </c>
      <c r="D131" s="11"/>
      <c r="E131" s="11" t="s">
        <v>284</v>
      </c>
      <c r="F131" s="11">
        <v>2</v>
      </c>
      <c r="G131" s="306">
        <v>5023.5949999999993</v>
      </c>
      <c r="H131" s="306">
        <v>10047.189999999999</v>
      </c>
      <c r="I131" s="306">
        <v>5023.5949999999993</v>
      </c>
      <c r="J131" s="316">
        <v>21</v>
      </c>
      <c r="K131" s="24"/>
      <c r="L131" s="11">
        <v>2</v>
      </c>
      <c r="M131" s="306"/>
      <c r="N131" s="306"/>
      <c r="O131" s="11"/>
      <c r="P131" s="306"/>
      <c r="Q131" s="306"/>
      <c r="R131" s="11">
        <v>2</v>
      </c>
      <c r="S131" s="306">
        <v>10047.189999999999</v>
      </c>
      <c r="T131" s="306">
        <v>5023.5949999999993</v>
      </c>
      <c r="V131" s="11"/>
      <c r="W131" s="11"/>
      <c r="X131" s="11"/>
      <c r="Y131" s="11"/>
      <c r="Z131" s="11"/>
      <c r="AA131" s="11"/>
      <c r="AB131" s="11"/>
      <c r="AC131" s="11"/>
      <c r="AD131" s="11"/>
    </row>
    <row r="132" spans="1:30">
      <c r="A132" s="56"/>
      <c r="B132" s="11"/>
      <c r="C132" s="83" t="s">
        <v>246</v>
      </c>
      <c r="D132" s="11"/>
      <c r="E132" s="11" t="s">
        <v>247</v>
      </c>
      <c r="F132" s="11">
        <v>39</v>
      </c>
      <c r="G132" s="306">
        <v>1169.4221212121215</v>
      </c>
      <c r="H132" s="306">
        <v>38590.930000000008</v>
      </c>
      <c r="I132" s="306">
        <v>989.51102564102587</v>
      </c>
      <c r="J132" s="316">
        <v>11.666666666666666</v>
      </c>
      <c r="K132" s="24"/>
      <c r="L132" s="11">
        <v>33</v>
      </c>
      <c r="M132" s="306">
        <v>6471.53</v>
      </c>
      <c r="N132" s="306">
        <v>1078.5883333333334</v>
      </c>
      <c r="O132" s="11"/>
      <c r="P132" s="306"/>
      <c r="Q132" s="306"/>
      <c r="R132" s="11">
        <v>39</v>
      </c>
      <c r="S132" s="306">
        <v>38590.930000000008</v>
      </c>
      <c r="T132" s="306">
        <v>989.51102564102587</v>
      </c>
      <c r="V132" s="11"/>
      <c r="W132" s="11"/>
      <c r="X132" s="11"/>
      <c r="Y132" s="11"/>
      <c r="Z132" s="11"/>
      <c r="AA132" s="11"/>
      <c r="AB132" s="11"/>
      <c r="AC132" s="11"/>
      <c r="AD132" s="11"/>
    </row>
    <row r="133" spans="1:30">
      <c r="A133" s="56"/>
      <c r="B133" s="11"/>
      <c r="C133" s="83" t="s">
        <v>254</v>
      </c>
      <c r="D133" s="11"/>
      <c r="E133" s="11" t="s">
        <v>255</v>
      </c>
      <c r="F133" s="11">
        <v>26</v>
      </c>
      <c r="G133" s="306">
        <v>1912.93875</v>
      </c>
      <c r="H133" s="306">
        <v>30607.02</v>
      </c>
      <c r="I133" s="306">
        <v>1177.1930769230769</v>
      </c>
      <c r="J133" s="316">
        <v>12.307692307692308</v>
      </c>
      <c r="K133" s="24"/>
      <c r="L133" s="11">
        <v>16</v>
      </c>
      <c r="M133" s="306">
        <v>13989.449999999999</v>
      </c>
      <c r="N133" s="306">
        <v>1398.9449999999999</v>
      </c>
      <c r="O133" s="11"/>
      <c r="P133" s="306"/>
      <c r="Q133" s="306"/>
      <c r="R133" s="11">
        <v>26</v>
      </c>
      <c r="S133" s="306">
        <v>30607.02</v>
      </c>
      <c r="T133" s="306">
        <v>1177.1930769230769</v>
      </c>
      <c r="V133" s="11"/>
      <c r="W133" s="11"/>
      <c r="X133" s="11"/>
      <c r="Y133" s="11"/>
      <c r="Z133" s="11"/>
      <c r="AA133" s="11"/>
      <c r="AB133" s="11"/>
      <c r="AC133" s="11"/>
      <c r="AD133" s="11"/>
    </row>
    <row r="134" spans="1:30">
      <c r="A134" s="56"/>
      <c r="B134" s="11"/>
      <c r="C134" s="83" t="s">
        <v>476</v>
      </c>
      <c r="D134" s="11"/>
      <c r="E134" s="11" t="s">
        <v>477</v>
      </c>
      <c r="F134" s="11">
        <v>28</v>
      </c>
      <c r="G134" s="306">
        <v>2308.069375</v>
      </c>
      <c r="H134" s="306">
        <v>36929.11</v>
      </c>
      <c r="I134" s="306">
        <v>1318.8967857142857</v>
      </c>
      <c r="J134" s="316">
        <v>12.857142857142858</v>
      </c>
      <c r="K134" s="24"/>
      <c r="L134" s="11">
        <v>16</v>
      </c>
      <c r="M134" s="306">
        <v>18484.18</v>
      </c>
      <c r="N134" s="306">
        <v>1540.3483333333334</v>
      </c>
      <c r="O134" s="11"/>
      <c r="P134" s="306"/>
      <c r="Q134" s="306"/>
      <c r="R134" s="11">
        <v>28</v>
      </c>
      <c r="S134" s="306">
        <v>36929.11</v>
      </c>
      <c r="T134" s="306">
        <v>1318.8967857142857</v>
      </c>
      <c r="V134" s="11"/>
      <c r="W134" s="11"/>
      <c r="X134" s="11"/>
      <c r="Y134" s="11"/>
      <c r="Z134" s="11"/>
      <c r="AA134" s="11"/>
      <c r="AB134" s="11"/>
      <c r="AC134" s="11"/>
      <c r="AD134" s="11"/>
    </row>
    <row r="135" spans="1:30">
      <c r="A135" s="56"/>
      <c r="B135" s="11"/>
      <c r="C135" s="83" t="s">
        <v>490</v>
      </c>
      <c r="D135" s="11"/>
      <c r="E135" s="11" t="s">
        <v>489</v>
      </c>
      <c r="F135" s="11">
        <v>91</v>
      </c>
      <c r="G135" s="306">
        <v>1773.2512903225804</v>
      </c>
      <c r="H135" s="306">
        <v>109941.57999999999</v>
      </c>
      <c r="I135" s="306">
        <v>1208.1492307692306</v>
      </c>
      <c r="J135" s="316">
        <v>12.890109890109891</v>
      </c>
      <c r="K135" s="24"/>
      <c r="L135" s="11">
        <v>62</v>
      </c>
      <c r="M135" s="306">
        <v>45634.860000000015</v>
      </c>
      <c r="N135" s="306">
        <v>1573.615862068966</v>
      </c>
      <c r="O135" s="11"/>
      <c r="P135" s="306"/>
      <c r="Q135" s="306"/>
      <c r="R135" s="11">
        <v>91</v>
      </c>
      <c r="S135" s="306">
        <v>109941.57999999999</v>
      </c>
      <c r="T135" s="306">
        <v>1208.1492307692306</v>
      </c>
      <c r="V135" s="11"/>
      <c r="W135" s="11"/>
      <c r="X135" s="11"/>
      <c r="Y135" s="11"/>
      <c r="Z135" s="11"/>
      <c r="AA135" s="11"/>
      <c r="AB135" s="11"/>
      <c r="AC135" s="11"/>
      <c r="AD135" s="11"/>
    </row>
    <row r="136" spans="1:30">
      <c r="A136" s="56"/>
      <c r="B136" s="11"/>
      <c r="C136" s="83" t="s">
        <v>222</v>
      </c>
      <c r="D136" s="11"/>
      <c r="E136" s="11" t="s">
        <v>220</v>
      </c>
      <c r="F136" s="11">
        <v>66</v>
      </c>
      <c r="G136" s="306">
        <v>1227.0896363636361</v>
      </c>
      <c r="H136" s="306">
        <v>67489.929999999993</v>
      </c>
      <c r="I136" s="306">
        <v>1022.5746969696969</v>
      </c>
      <c r="J136" s="316">
        <v>11.909090909090908</v>
      </c>
      <c r="K136" s="24"/>
      <c r="L136" s="11">
        <v>55</v>
      </c>
      <c r="M136" s="306">
        <v>11714.3</v>
      </c>
      <c r="N136" s="306">
        <v>1064.9363636363635</v>
      </c>
      <c r="O136" s="11"/>
      <c r="P136" s="306"/>
      <c r="Q136" s="306"/>
      <c r="R136" s="11">
        <v>66</v>
      </c>
      <c r="S136" s="306">
        <v>67489.929999999993</v>
      </c>
      <c r="T136" s="306">
        <v>1022.5746969696969</v>
      </c>
      <c r="V136" s="11"/>
      <c r="W136" s="11"/>
      <c r="X136" s="11"/>
      <c r="Y136" s="11"/>
      <c r="Z136" s="11"/>
      <c r="AA136" s="11"/>
      <c r="AB136" s="11"/>
      <c r="AC136" s="11"/>
      <c r="AD136" s="11"/>
    </row>
    <row r="137" spans="1:30">
      <c r="A137" s="56"/>
      <c r="B137" s="11"/>
      <c r="C137" s="83" t="s">
        <v>598</v>
      </c>
      <c r="D137" s="11"/>
      <c r="E137" s="11" t="s">
        <v>599</v>
      </c>
      <c r="F137" s="11">
        <v>5</v>
      </c>
      <c r="G137" s="306">
        <v>694.75750000000005</v>
      </c>
      <c r="H137" s="306">
        <v>2779.03</v>
      </c>
      <c r="I137" s="306">
        <v>555.80600000000004</v>
      </c>
      <c r="J137" s="316">
        <v>13</v>
      </c>
      <c r="K137" s="24"/>
      <c r="L137" s="11">
        <v>4</v>
      </c>
      <c r="M137" s="306">
        <v>411.43</v>
      </c>
      <c r="N137" s="306">
        <v>411.43</v>
      </c>
      <c r="O137" s="11"/>
      <c r="P137" s="306"/>
      <c r="Q137" s="306"/>
      <c r="R137" s="11">
        <v>5</v>
      </c>
      <c r="S137" s="306">
        <v>2779.03</v>
      </c>
      <c r="T137" s="306">
        <v>555.80600000000004</v>
      </c>
      <c r="V137" s="11"/>
      <c r="W137" s="11"/>
      <c r="X137" s="11"/>
      <c r="Y137" s="11"/>
      <c r="Z137" s="11"/>
      <c r="AA137" s="11"/>
      <c r="AB137" s="11"/>
      <c r="AC137" s="11"/>
      <c r="AD137" s="11"/>
    </row>
    <row r="138" spans="1:30">
      <c r="A138" s="56"/>
      <c r="B138" s="11"/>
      <c r="C138" s="83" t="s">
        <v>478</v>
      </c>
      <c r="D138" s="11"/>
      <c r="E138" s="11" t="s">
        <v>479</v>
      </c>
      <c r="F138" s="11">
        <v>13</v>
      </c>
      <c r="G138" s="306">
        <v>698.03000000000009</v>
      </c>
      <c r="H138" s="306">
        <v>8376.36</v>
      </c>
      <c r="I138" s="306">
        <v>644.33538461538467</v>
      </c>
      <c r="J138" s="316">
        <v>12.307692307692308</v>
      </c>
      <c r="K138" s="24"/>
      <c r="L138" s="11">
        <v>12</v>
      </c>
      <c r="M138" s="306">
        <v>1557.35</v>
      </c>
      <c r="N138" s="306">
        <v>1557.35</v>
      </c>
      <c r="O138" s="11"/>
      <c r="P138" s="306"/>
      <c r="Q138" s="306"/>
      <c r="R138" s="11">
        <v>13</v>
      </c>
      <c r="S138" s="306">
        <v>8376.36</v>
      </c>
      <c r="T138" s="306">
        <v>644.33538461538467</v>
      </c>
      <c r="V138" s="11"/>
      <c r="W138" s="11"/>
      <c r="X138" s="11"/>
      <c r="Y138" s="11"/>
      <c r="Z138" s="11"/>
      <c r="AA138" s="11"/>
      <c r="AB138" s="11"/>
      <c r="AC138" s="11"/>
      <c r="AD138" s="11"/>
    </row>
    <row r="139" spans="1:30">
      <c r="A139" s="56"/>
      <c r="B139" s="11"/>
      <c r="C139" s="83" t="s">
        <v>223</v>
      </c>
      <c r="D139" s="11"/>
      <c r="E139" s="11" t="s">
        <v>220</v>
      </c>
      <c r="F139" s="11">
        <v>586</v>
      </c>
      <c r="G139" s="306">
        <v>1691.0331282051286</v>
      </c>
      <c r="H139" s="306">
        <v>659502.92000000016</v>
      </c>
      <c r="I139" s="306">
        <v>1125.4316040955634</v>
      </c>
      <c r="J139" s="316">
        <v>12.141638225255972</v>
      </c>
      <c r="K139" s="24"/>
      <c r="L139" s="11">
        <v>390</v>
      </c>
      <c r="M139" s="306">
        <v>273363.44000000006</v>
      </c>
      <c r="N139" s="306">
        <v>1394.7114285714288</v>
      </c>
      <c r="O139" s="11"/>
      <c r="P139" s="306"/>
      <c r="Q139" s="306"/>
      <c r="R139" s="11">
        <v>586</v>
      </c>
      <c r="S139" s="306">
        <v>659502.92000000016</v>
      </c>
      <c r="T139" s="306">
        <v>1125.4316040955634</v>
      </c>
      <c r="V139" s="11"/>
      <c r="W139" s="11"/>
      <c r="X139" s="11"/>
      <c r="Y139" s="11"/>
      <c r="Z139" s="11"/>
      <c r="AA139" s="11"/>
      <c r="AB139" s="11"/>
      <c r="AC139" s="11"/>
      <c r="AD139" s="11"/>
    </row>
    <row r="140" spans="1:30">
      <c r="A140" s="56"/>
      <c r="B140" s="11"/>
      <c r="C140" s="83" t="s">
        <v>374</v>
      </c>
      <c r="D140" s="11"/>
      <c r="E140" s="11" t="s">
        <v>375</v>
      </c>
      <c r="F140" s="11">
        <v>51</v>
      </c>
      <c r="G140" s="306">
        <v>1889.4133333333334</v>
      </c>
      <c r="H140" s="306">
        <v>68018.880000000005</v>
      </c>
      <c r="I140" s="306">
        <v>1333.7035294117647</v>
      </c>
      <c r="J140" s="316">
        <v>12.549019607843137</v>
      </c>
      <c r="K140" s="24"/>
      <c r="L140" s="11">
        <v>36</v>
      </c>
      <c r="M140" s="306">
        <v>28212.86</v>
      </c>
      <c r="N140" s="306">
        <v>1880.8573333333334</v>
      </c>
      <c r="O140" s="11"/>
      <c r="P140" s="306"/>
      <c r="Q140" s="306"/>
      <c r="R140" s="11">
        <v>51</v>
      </c>
      <c r="S140" s="306">
        <v>68018.880000000005</v>
      </c>
      <c r="T140" s="306">
        <v>1333.7035294117647</v>
      </c>
      <c r="V140" s="11"/>
      <c r="W140" s="11"/>
      <c r="X140" s="11"/>
      <c r="Y140" s="11"/>
      <c r="Z140" s="11"/>
      <c r="AA140" s="11"/>
      <c r="AB140" s="11"/>
      <c r="AC140" s="11"/>
      <c r="AD140" s="11"/>
    </row>
    <row r="141" spans="1:30">
      <c r="A141" s="56"/>
      <c r="B141" s="11"/>
      <c r="C141" s="83" t="s">
        <v>1259</v>
      </c>
      <c r="D141" s="11"/>
      <c r="E141" s="11" t="s">
        <v>297</v>
      </c>
      <c r="F141" s="11">
        <v>4</v>
      </c>
      <c r="G141" s="306">
        <v>1225.4666666666667</v>
      </c>
      <c r="H141" s="306">
        <v>3676.4</v>
      </c>
      <c r="I141" s="306">
        <v>919.1</v>
      </c>
      <c r="J141" s="316">
        <v>12.75</v>
      </c>
      <c r="K141" s="24"/>
      <c r="L141" s="11">
        <v>3</v>
      </c>
      <c r="M141" s="306">
        <v>832.48</v>
      </c>
      <c r="N141" s="306">
        <v>832.48</v>
      </c>
      <c r="O141" s="11"/>
      <c r="P141" s="306"/>
      <c r="Q141" s="306"/>
      <c r="R141" s="11">
        <v>4</v>
      </c>
      <c r="S141" s="306">
        <v>3676.4</v>
      </c>
      <c r="T141" s="306">
        <v>919.1</v>
      </c>
      <c r="V141" s="11"/>
      <c r="W141" s="11"/>
      <c r="X141" s="11"/>
      <c r="Y141" s="11"/>
      <c r="Z141" s="11"/>
      <c r="AA141" s="11"/>
      <c r="AB141" s="11"/>
      <c r="AC141" s="11"/>
      <c r="AD141" s="11"/>
    </row>
    <row r="142" spans="1:30">
      <c r="A142" s="56"/>
      <c r="B142" s="11"/>
      <c r="C142" s="83" t="s">
        <v>1334</v>
      </c>
      <c r="D142" s="11"/>
      <c r="E142" s="11" t="s">
        <v>295</v>
      </c>
      <c r="F142" s="11">
        <v>1</v>
      </c>
      <c r="G142" s="306"/>
      <c r="H142" s="306">
        <v>200</v>
      </c>
      <c r="I142" s="306">
        <v>200</v>
      </c>
      <c r="J142" s="316">
        <v>13</v>
      </c>
      <c r="K142" s="24"/>
      <c r="L142" s="11"/>
      <c r="M142" s="306">
        <v>200</v>
      </c>
      <c r="N142" s="306">
        <v>200</v>
      </c>
      <c r="O142" s="11"/>
      <c r="P142" s="306"/>
      <c r="Q142" s="306"/>
      <c r="R142" s="11">
        <v>1</v>
      </c>
      <c r="S142" s="306">
        <v>200</v>
      </c>
      <c r="T142" s="306">
        <v>200</v>
      </c>
      <c r="V142" s="11"/>
      <c r="W142" s="11"/>
      <c r="X142" s="11"/>
      <c r="Y142" s="11"/>
      <c r="Z142" s="11"/>
      <c r="AA142" s="11"/>
      <c r="AB142" s="11"/>
      <c r="AC142" s="11"/>
      <c r="AD142" s="11"/>
    </row>
    <row r="143" spans="1:30">
      <c r="A143" s="56"/>
      <c r="B143" s="11"/>
      <c r="C143" s="83" t="s">
        <v>200</v>
      </c>
      <c r="D143" s="11"/>
      <c r="E143" s="11" t="s">
        <v>199</v>
      </c>
      <c r="F143" s="11">
        <v>8</v>
      </c>
      <c r="G143" s="306">
        <v>3675.76</v>
      </c>
      <c r="H143" s="306">
        <v>14703.04</v>
      </c>
      <c r="I143" s="306">
        <v>1837.88</v>
      </c>
      <c r="J143" s="316">
        <v>11.875</v>
      </c>
      <c r="K143" s="24"/>
      <c r="L143" s="11">
        <v>4</v>
      </c>
      <c r="M143" s="306">
        <v>12963.810000000001</v>
      </c>
      <c r="N143" s="306">
        <v>3240.9525000000003</v>
      </c>
      <c r="O143" s="11"/>
      <c r="P143" s="306"/>
      <c r="Q143" s="306"/>
      <c r="R143" s="11">
        <v>8</v>
      </c>
      <c r="S143" s="306">
        <v>14703.04</v>
      </c>
      <c r="T143" s="306">
        <v>1837.88</v>
      </c>
      <c r="V143" s="11"/>
      <c r="W143" s="11"/>
      <c r="X143" s="11"/>
      <c r="Y143" s="11"/>
      <c r="Z143" s="11"/>
      <c r="AA143" s="11"/>
      <c r="AB143" s="11"/>
      <c r="AC143" s="11"/>
      <c r="AD143" s="11"/>
    </row>
    <row r="144" spans="1:30">
      <c r="A144" s="56"/>
      <c r="B144" s="11"/>
      <c r="C144" s="83" t="s">
        <v>528</v>
      </c>
      <c r="D144" s="11"/>
      <c r="E144" s="11" t="s">
        <v>529</v>
      </c>
      <c r="F144" s="11">
        <v>7</v>
      </c>
      <c r="G144" s="306">
        <v>2916.3325</v>
      </c>
      <c r="H144" s="306">
        <v>11665.33</v>
      </c>
      <c r="I144" s="306">
        <v>1666.4757142857143</v>
      </c>
      <c r="J144" s="316">
        <v>15.285714285714286</v>
      </c>
      <c r="K144" s="24"/>
      <c r="L144" s="11">
        <v>4</v>
      </c>
      <c r="M144" s="306">
        <v>6311.6699999999992</v>
      </c>
      <c r="N144" s="306">
        <v>2103.89</v>
      </c>
      <c r="O144" s="11"/>
      <c r="P144" s="306"/>
      <c r="Q144" s="306"/>
      <c r="R144" s="11">
        <v>7</v>
      </c>
      <c r="S144" s="306">
        <v>11665.33</v>
      </c>
      <c r="T144" s="306">
        <v>1666.4757142857143</v>
      </c>
      <c r="V144" s="11"/>
      <c r="W144" s="11"/>
      <c r="X144" s="11"/>
      <c r="Y144" s="11"/>
      <c r="Z144" s="11"/>
      <c r="AA144" s="11"/>
      <c r="AB144" s="11"/>
      <c r="AC144" s="11"/>
      <c r="AD144" s="11"/>
    </row>
    <row r="145" spans="1:30">
      <c r="A145" s="56"/>
      <c r="B145" s="11"/>
      <c r="C145" s="83" t="s">
        <v>1260</v>
      </c>
      <c r="D145" s="11"/>
      <c r="E145" s="11" t="s">
        <v>199</v>
      </c>
      <c r="F145" s="11">
        <v>4</v>
      </c>
      <c r="G145" s="306">
        <v>3966.5649999999996</v>
      </c>
      <c r="H145" s="306">
        <v>7933.1299999999992</v>
      </c>
      <c r="I145" s="306">
        <v>1983.2824999999998</v>
      </c>
      <c r="J145" s="316">
        <v>10.25</v>
      </c>
      <c r="K145" s="24"/>
      <c r="L145" s="11">
        <v>2</v>
      </c>
      <c r="M145" s="306">
        <v>1852.73</v>
      </c>
      <c r="N145" s="306">
        <v>926.36500000000001</v>
      </c>
      <c r="O145" s="11"/>
      <c r="P145" s="306"/>
      <c r="Q145" s="306"/>
      <c r="R145" s="11">
        <v>4</v>
      </c>
      <c r="S145" s="306">
        <v>7933.1299999999992</v>
      </c>
      <c r="T145" s="306">
        <v>1983.2824999999998</v>
      </c>
      <c r="V145" s="11"/>
      <c r="W145" s="11"/>
      <c r="X145" s="11"/>
      <c r="Y145" s="11"/>
      <c r="Z145" s="11"/>
      <c r="AA145" s="11"/>
      <c r="AB145" s="11"/>
      <c r="AC145" s="11"/>
      <c r="AD145" s="11"/>
    </row>
    <row r="146" spans="1:30">
      <c r="A146" s="56"/>
      <c r="B146" s="11"/>
      <c r="C146" s="83" t="s">
        <v>365</v>
      </c>
      <c r="D146" s="11"/>
      <c r="E146" s="11" t="s">
        <v>362</v>
      </c>
      <c r="F146" s="11">
        <v>4</v>
      </c>
      <c r="G146" s="306">
        <v>2384.5133333333333</v>
      </c>
      <c r="H146" s="306">
        <v>7153.54</v>
      </c>
      <c r="I146" s="306">
        <v>1788.385</v>
      </c>
      <c r="J146" s="316">
        <v>15.5</v>
      </c>
      <c r="K146" s="24"/>
      <c r="L146" s="11">
        <v>3</v>
      </c>
      <c r="M146" s="306">
        <v>1285.54</v>
      </c>
      <c r="N146" s="306">
        <v>1285.54</v>
      </c>
      <c r="O146" s="11"/>
      <c r="P146" s="306"/>
      <c r="Q146" s="306"/>
      <c r="R146" s="11">
        <v>4</v>
      </c>
      <c r="S146" s="306">
        <v>7153.54</v>
      </c>
      <c r="T146" s="306">
        <v>1788.385</v>
      </c>
      <c r="V146" s="11"/>
      <c r="W146" s="11"/>
      <c r="X146" s="11"/>
      <c r="Y146" s="11"/>
      <c r="Z146" s="11"/>
      <c r="AA146" s="11"/>
      <c r="AB146" s="11"/>
      <c r="AC146" s="11"/>
      <c r="AD146" s="11"/>
    </row>
    <row r="147" spans="1:30">
      <c r="A147" s="56"/>
      <c r="B147" s="11"/>
      <c r="C147" s="83" t="s">
        <v>480</v>
      </c>
      <c r="D147" s="11"/>
      <c r="E147" s="11" t="s">
        <v>481</v>
      </c>
      <c r="F147" s="11">
        <v>41</v>
      </c>
      <c r="G147" s="306">
        <v>1999.6475999999998</v>
      </c>
      <c r="H147" s="306">
        <v>49991.189999999995</v>
      </c>
      <c r="I147" s="306">
        <v>1219.2973170731707</v>
      </c>
      <c r="J147" s="316">
        <v>13.878048780487806</v>
      </c>
      <c r="K147" s="24"/>
      <c r="L147" s="11">
        <v>25</v>
      </c>
      <c r="M147" s="306">
        <v>28499.100000000002</v>
      </c>
      <c r="N147" s="306">
        <v>1781.1937500000001</v>
      </c>
      <c r="O147" s="11"/>
      <c r="P147" s="306"/>
      <c r="Q147" s="306"/>
      <c r="R147" s="11">
        <v>41</v>
      </c>
      <c r="S147" s="306">
        <v>49991.189999999995</v>
      </c>
      <c r="T147" s="306">
        <v>1219.2973170731707</v>
      </c>
      <c r="V147" s="11"/>
      <c r="W147" s="11"/>
      <c r="X147" s="11"/>
      <c r="Y147" s="11"/>
      <c r="Z147" s="11"/>
      <c r="AA147" s="11"/>
      <c r="AB147" s="11"/>
      <c r="AC147" s="11"/>
      <c r="AD147" s="11"/>
    </row>
    <row r="148" spans="1:30">
      <c r="A148" s="56"/>
      <c r="B148" s="11"/>
      <c r="C148" s="83" t="s">
        <v>251</v>
      </c>
      <c r="D148" s="11"/>
      <c r="E148" s="11" t="s">
        <v>249</v>
      </c>
      <c r="F148" s="11">
        <v>319</v>
      </c>
      <c r="G148" s="306">
        <v>1578.502624434389</v>
      </c>
      <c r="H148" s="306">
        <v>348849.07999999996</v>
      </c>
      <c r="I148" s="306">
        <v>1093.5707836990593</v>
      </c>
      <c r="J148" s="316">
        <v>12.081504702194357</v>
      </c>
      <c r="K148" s="24"/>
      <c r="L148" s="11">
        <v>221</v>
      </c>
      <c r="M148" s="306">
        <v>116648.76000000001</v>
      </c>
      <c r="N148" s="306">
        <v>1190.2934693877553</v>
      </c>
      <c r="O148" s="11"/>
      <c r="P148" s="306"/>
      <c r="Q148" s="306"/>
      <c r="R148" s="11">
        <v>319</v>
      </c>
      <c r="S148" s="306">
        <v>348849.07999999996</v>
      </c>
      <c r="T148" s="306">
        <v>1093.5707836990593</v>
      </c>
      <c r="V148" s="11"/>
      <c r="W148" s="11"/>
      <c r="X148" s="11"/>
      <c r="Y148" s="11"/>
      <c r="Z148" s="11"/>
      <c r="AA148" s="11"/>
      <c r="AB148" s="11"/>
      <c r="AC148" s="11"/>
      <c r="AD148" s="11"/>
    </row>
    <row r="149" spans="1:30">
      <c r="A149" s="56"/>
      <c r="B149" s="11"/>
      <c r="C149" s="83" t="s">
        <v>279</v>
      </c>
      <c r="D149" s="11"/>
      <c r="E149" s="11" t="s">
        <v>280</v>
      </c>
      <c r="F149" s="11">
        <v>15</v>
      </c>
      <c r="G149" s="306">
        <v>2356.3715384615384</v>
      </c>
      <c r="H149" s="306">
        <v>30632.829999999998</v>
      </c>
      <c r="I149" s="306">
        <v>2042.1886666666664</v>
      </c>
      <c r="J149" s="316">
        <v>12.4</v>
      </c>
      <c r="K149" s="24"/>
      <c r="L149" s="11">
        <v>13</v>
      </c>
      <c r="M149" s="306">
        <v>1623.48</v>
      </c>
      <c r="N149" s="306">
        <v>811.74</v>
      </c>
      <c r="O149" s="11"/>
      <c r="P149" s="306"/>
      <c r="Q149" s="306"/>
      <c r="R149" s="11">
        <v>15</v>
      </c>
      <c r="S149" s="306">
        <v>30632.829999999998</v>
      </c>
      <c r="T149" s="306">
        <v>2042.1886666666664</v>
      </c>
      <c r="V149" s="11"/>
      <c r="W149" s="11"/>
      <c r="X149" s="11"/>
      <c r="Y149" s="11"/>
      <c r="Z149" s="11"/>
      <c r="AA149" s="11"/>
      <c r="AB149" s="11"/>
      <c r="AC149" s="11"/>
      <c r="AD149" s="11"/>
    </row>
    <row r="150" spans="1:30">
      <c r="A150" s="56"/>
      <c r="B150" s="11"/>
      <c r="C150" s="83" t="s">
        <v>252</v>
      </c>
      <c r="D150" s="11"/>
      <c r="E150" s="11" t="s">
        <v>253</v>
      </c>
      <c r="F150" s="11">
        <v>156</v>
      </c>
      <c r="G150" s="306">
        <v>1526.9025438596493</v>
      </c>
      <c r="H150" s="306">
        <v>174066.89</v>
      </c>
      <c r="I150" s="306">
        <v>1115.8133974358975</v>
      </c>
      <c r="J150" s="316">
        <v>12.326923076923077</v>
      </c>
      <c r="K150" s="24"/>
      <c r="L150" s="11">
        <v>114</v>
      </c>
      <c r="M150" s="306">
        <v>50619.179999999993</v>
      </c>
      <c r="N150" s="306">
        <v>1205.2185714285713</v>
      </c>
      <c r="O150" s="11"/>
      <c r="P150" s="306"/>
      <c r="Q150" s="306"/>
      <c r="R150" s="11">
        <v>156</v>
      </c>
      <c r="S150" s="306">
        <v>174066.89</v>
      </c>
      <c r="T150" s="306">
        <v>1115.8133974358975</v>
      </c>
      <c r="V150" s="11"/>
      <c r="W150" s="11"/>
      <c r="X150" s="11"/>
      <c r="Y150" s="11"/>
      <c r="Z150" s="11"/>
      <c r="AA150" s="11"/>
      <c r="AB150" s="11"/>
      <c r="AC150" s="11"/>
      <c r="AD150" s="11"/>
    </row>
    <row r="151" spans="1:30">
      <c r="A151" s="56"/>
      <c r="B151" s="11"/>
      <c r="C151" s="83" t="s">
        <v>526</v>
      </c>
      <c r="D151" s="11"/>
      <c r="E151" s="11" t="s">
        <v>527</v>
      </c>
      <c r="F151" s="11">
        <v>47</v>
      </c>
      <c r="G151" s="306">
        <v>1377.8032258064511</v>
      </c>
      <c r="H151" s="306">
        <v>42711.899999999987</v>
      </c>
      <c r="I151" s="306">
        <v>908.76382978723382</v>
      </c>
      <c r="J151" s="316">
        <v>11.51063829787234</v>
      </c>
      <c r="K151" s="24"/>
      <c r="L151" s="11">
        <v>31</v>
      </c>
      <c r="M151" s="306">
        <v>12784.720000000001</v>
      </c>
      <c r="N151" s="306">
        <v>799.04500000000007</v>
      </c>
      <c r="O151" s="11"/>
      <c r="P151" s="306"/>
      <c r="Q151" s="306"/>
      <c r="R151" s="11">
        <v>47</v>
      </c>
      <c r="S151" s="306">
        <v>42711.899999999987</v>
      </c>
      <c r="T151" s="306">
        <v>908.76382978723382</v>
      </c>
      <c r="V151" s="11"/>
      <c r="W151" s="11"/>
      <c r="X151" s="11"/>
      <c r="Y151" s="11"/>
      <c r="Z151" s="11"/>
      <c r="AA151" s="11"/>
      <c r="AB151" s="11"/>
      <c r="AC151" s="11"/>
      <c r="AD151" s="11"/>
    </row>
    <row r="152" spans="1:30">
      <c r="A152" s="56"/>
      <c r="B152" s="11"/>
      <c r="C152" s="83" t="s">
        <v>256</v>
      </c>
      <c r="D152" s="11"/>
      <c r="E152" s="11" t="s">
        <v>255</v>
      </c>
      <c r="F152" s="11">
        <v>102</v>
      </c>
      <c r="G152" s="306">
        <v>1728.5248484848482</v>
      </c>
      <c r="H152" s="306">
        <v>114082.63999999998</v>
      </c>
      <c r="I152" s="306">
        <v>1118.4572549019606</v>
      </c>
      <c r="J152" s="316">
        <v>11.784313725490197</v>
      </c>
      <c r="K152" s="24"/>
      <c r="L152" s="11">
        <v>66</v>
      </c>
      <c r="M152" s="306">
        <v>49099.65</v>
      </c>
      <c r="N152" s="306">
        <v>1363.8791666666666</v>
      </c>
      <c r="O152" s="11"/>
      <c r="P152" s="306"/>
      <c r="Q152" s="306"/>
      <c r="R152" s="11">
        <v>102</v>
      </c>
      <c r="S152" s="306">
        <v>114082.63999999998</v>
      </c>
      <c r="T152" s="306">
        <v>1118.4572549019606</v>
      </c>
      <c r="V152" s="11"/>
      <c r="W152" s="11"/>
      <c r="X152" s="11"/>
      <c r="Y152" s="11"/>
      <c r="Z152" s="11"/>
      <c r="AA152" s="11"/>
      <c r="AB152" s="11"/>
      <c r="AC152" s="11"/>
      <c r="AD152" s="11"/>
    </row>
    <row r="153" spans="1:30">
      <c r="A153" s="56"/>
      <c r="B153" s="11"/>
      <c r="C153" s="83" t="s">
        <v>376</v>
      </c>
      <c r="D153" s="11"/>
      <c r="E153" s="11" t="s">
        <v>377</v>
      </c>
      <c r="F153" s="11">
        <v>26</v>
      </c>
      <c r="G153" s="306">
        <v>2118.1431249999996</v>
      </c>
      <c r="H153" s="306">
        <v>33890.289999999994</v>
      </c>
      <c r="I153" s="306">
        <v>1303.4726923076921</v>
      </c>
      <c r="J153" s="316">
        <v>13.923076923076923</v>
      </c>
      <c r="K153" s="24"/>
      <c r="L153" s="11">
        <v>16</v>
      </c>
      <c r="M153" s="306">
        <v>16067.18</v>
      </c>
      <c r="N153" s="306">
        <v>1606.7180000000001</v>
      </c>
      <c r="O153" s="11"/>
      <c r="P153" s="306"/>
      <c r="Q153" s="306"/>
      <c r="R153" s="11">
        <v>26</v>
      </c>
      <c r="S153" s="306">
        <v>33890.289999999994</v>
      </c>
      <c r="T153" s="306">
        <v>1303.4726923076921</v>
      </c>
      <c r="V153" s="11"/>
      <c r="W153" s="11"/>
      <c r="X153" s="11"/>
      <c r="Y153" s="11"/>
      <c r="Z153" s="11"/>
      <c r="AA153" s="11"/>
      <c r="AB153" s="11"/>
      <c r="AC153" s="11"/>
      <c r="AD153" s="11"/>
    </row>
    <row r="154" spans="1:30">
      <c r="A154" s="56"/>
      <c r="B154" s="11"/>
      <c r="C154" s="83" t="s">
        <v>652</v>
      </c>
      <c r="D154" s="11"/>
      <c r="E154" s="11" t="s">
        <v>380</v>
      </c>
      <c r="F154" s="11">
        <v>1</v>
      </c>
      <c r="G154" s="306">
        <v>1375.91</v>
      </c>
      <c r="H154" s="306">
        <v>1375.91</v>
      </c>
      <c r="I154" s="306">
        <v>1375.91</v>
      </c>
      <c r="J154" s="316">
        <v>13</v>
      </c>
      <c r="K154" s="24"/>
      <c r="L154" s="11">
        <v>1</v>
      </c>
      <c r="M154" s="306"/>
      <c r="N154" s="306"/>
      <c r="O154" s="11"/>
      <c r="P154" s="306"/>
      <c r="Q154" s="306"/>
      <c r="R154" s="11">
        <v>1</v>
      </c>
      <c r="S154" s="306">
        <v>1375.91</v>
      </c>
      <c r="T154" s="306">
        <v>1375.91</v>
      </c>
      <c r="V154" s="11"/>
      <c r="W154" s="11"/>
      <c r="X154" s="11"/>
      <c r="Y154" s="11"/>
      <c r="Z154" s="11"/>
      <c r="AA154" s="11"/>
      <c r="AB154" s="11"/>
      <c r="AC154" s="11"/>
      <c r="AD154" s="11"/>
    </row>
    <row r="155" spans="1:30">
      <c r="A155" s="56"/>
      <c r="B155" s="11"/>
      <c r="C155" s="83" t="s">
        <v>482</v>
      </c>
      <c r="D155" s="11"/>
      <c r="E155" s="11" t="s">
        <v>483</v>
      </c>
      <c r="F155" s="11">
        <v>1</v>
      </c>
      <c r="G155" s="306">
        <v>599.54999999999995</v>
      </c>
      <c r="H155" s="306">
        <v>599.54999999999995</v>
      </c>
      <c r="I155" s="306">
        <v>599.54999999999995</v>
      </c>
      <c r="J155" s="316">
        <v>13</v>
      </c>
      <c r="K155" s="24"/>
      <c r="L155" s="11">
        <v>1</v>
      </c>
      <c r="M155" s="306"/>
      <c r="N155" s="306"/>
      <c r="O155" s="11"/>
      <c r="P155" s="306"/>
      <c r="Q155" s="306"/>
      <c r="R155" s="11">
        <v>1</v>
      </c>
      <c r="S155" s="306">
        <v>599.54999999999995</v>
      </c>
      <c r="T155" s="306">
        <v>599.54999999999995</v>
      </c>
      <c r="V155" s="11"/>
      <c r="W155" s="11"/>
      <c r="X155" s="11"/>
      <c r="Y155" s="11"/>
      <c r="Z155" s="11"/>
      <c r="AA155" s="11"/>
      <c r="AB155" s="11"/>
      <c r="AC155" s="11"/>
      <c r="AD155" s="11"/>
    </row>
    <row r="156" spans="1:30">
      <c r="A156" s="56"/>
      <c r="B156" s="11"/>
      <c r="C156" s="83" t="s">
        <v>316</v>
      </c>
      <c r="D156" s="11"/>
      <c r="E156" s="11" t="s">
        <v>315</v>
      </c>
      <c r="F156" s="11">
        <v>6</v>
      </c>
      <c r="G156" s="306">
        <v>1811.2380000000001</v>
      </c>
      <c r="H156" s="306">
        <v>9056.19</v>
      </c>
      <c r="I156" s="306">
        <v>1509.365</v>
      </c>
      <c r="J156" s="316">
        <v>12</v>
      </c>
      <c r="K156" s="24"/>
      <c r="L156" s="11">
        <v>5</v>
      </c>
      <c r="M156" s="306">
        <v>917.52</v>
      </c>
      <c r="N156" s="306">
        <v>917.52</v>
      </c>
      <c r="O156" s="11"/>
      <c r="P156" s="306"/>
      <c r="Q156" s="306"/>
      <c r="R156" s="11">
        <v>6</v>
      </c>
      <c r="S156" s="306">
        <v>9056.19</v>
      </c>
      <c r="T156" s="306">
        <v>1509.365</v>
      </c>
      <c r="V156" s="11"/>
      <c r="W156" s="11"/>
      <c r="X156" s="11"/>
      <c r="Y156" s="11"/>
      <c r="Z156" s="11"/>
      <c r="AA156" s="11"/>
      <c r="AB156" s="11"/>
      <c r="AC156" s="11"/>
      <c r="AD156" s="11"/>
    </row>
    <row r="157" spans="1:30">
      <c r="A157" s="56"/>
      <c r="B157" s="11"/>
      <c r="C157" s="83" t="s">
        <v>486</v>
      </c>
      <c r="D157" s="11"/>
      <c r="E157" s="11" t="s">
        <v>395</v>
      </c>
      <c r="F157" s="11">
        <v>1</v>
      </c>
      <c r="G157" s="306"/>
      <c r="H157" s="306">
        <v>506.56</v>
      </c>
      <c r="I157" s="306">
        <v>506.56</v>
      </c>
      <c r="J157" s="316">
        <v>13</v>
      </c>
      <c r="K157" s="24"/>
      <c r="L157" s="11"/>
      <c r="M157" s="306">
        <v>506.56</v>
      </c>
      <c r="N157" s="306">
        <v>506.56</v>
      </c>
      <c r="O157" s="11"/>
      <c r="P157" s="306"/>
      <c r="Q157" s="306"/>
      <c r="R157" s="11">
        <v>1</v>
      </c>
      <c r="S157" s="306">
        <v>506.56</v>
      </c>
      <c r="T157" s="306">
        <v>506.56</v>
      </c>
      <c r="V157" s="11"/>
      <c r="W157" s="11"/>
      <c r="X157" s="11"/>
      <c r="Y157" s="11"/>
      <c r="Z157" s="11"/>
      <c r="AA157" s="11"/>
      <c r="AB157" s="11"/>
      <c r="AC157" s="11"/>
      <c r="AD157" s="11"/>
    </row>
    <row r="158" spans="1:30">
      <c r="A158" s="56"/>
      <c r="B158" s="11"/>
      <c r="C158" s="83" t="s">
        <v>486</v>
      </c>
      <c r="D158" s="11"/>
      <c r="E158" s="11" t="s">
        <v>485</v>
      </c>
      <c r="F158" s="11">
        <v>492</v>
      </c>
      <c r="G158" s="306">
        <v>1898.5227272727279</v>
      </c>
      <c r="H158" s="306">
        <v>626512.50000000023</v>
      </c>
      <c r="I158" s="306">
        <v>1273.3993902439029</v>
      </c>
      <c r="J158" s="316">
        <v>12.126016260162602</v>
      </c>
      <c r="K158" s="24"/>
      <c r="L158" s="11">
        <v>330</v>
      </c>
      <c r="M158" s="306">
        <v>262136.89000000004</v>
      </c>
      <c r="N158" s="306">
        <v>1618.1289506172843</v>
      </c>
      <c r="O158" s="11"/>
      <c r="P158" s="306"/>
      <c r="Q158" s="306"/>
      <c r="R158" s="11">
        <v>492</v>
      </c>
      <c r="S158" s="306">
        <v>626512.50000000023</v>
      </c>
      <c r="T158" s="306">
        <v>1273.3993902439029</v>
      </c>
      <c r="V158" s="11"/>
      <c r="W158" s="11"/>
      <c r="X158" s="11"/>
      <c r="Y158" s="11"/>
      <c r="Z158" s="11"/>
      <c r="AA158" s="11"/>
      <c r="AB158" s="11"/>
      <c r="AC158" s="11"/>
      <c r="AD158" s="11"/>
    </row>
    <row r="159" spans="1:30">
      <c r="A159" s="56"/>
      <c r="B159" s="11"/>
      <c r="C159" s="83" t="s">
        <v>353</v>
      </c>
      <c r="D159" s="11"/>
      <c r="E159" s="11" t="s">
        <v>350</v>
      </c>
      <c r="F159" s="11">
        <v>14</v>
      </c>
      <c r="G159" s="306">
        <v>976.97727272727252</v>
      </c>
      <c r="H159" s="306">
        <v>10746.749999999998</v>
      </c>
      <c r="I159" s="306">
        <v>767.62499999999989</v>
      </c>
      <c r="J159" s="316">
        <v>12.214285714285714</v>
      </c>
      <c r="K159" s="24"/>
      <c r="L159" s="11">
        <v>11</v>
      </c>
      <c r="M159" s="306">
        <v>2165.9</v>
      </c>
      <c r="N159" s="306">
        <v>721.9666666666667</v>
      </c>
      <c r="O159" s="11"/>
      <c r="P159" s="306"/>
      <c r="Q159" s="306"/>
      <c r="R159" s="11">
        <v>14</v>
      </c>
      <c r="S159" s="306">
        <v>10746.749999999998</v>
      </c>
      <c r="T159" s="306">
        <v>767.62499999999989</v>
      </c>
      <c r="V159" s="11"/>
      <c r="W159" s="11"/>
      <c r="X159" s="11"/>
      <c r="Y159" s="11"/>
      <c r="Z159" s="11"/>
      <c r="AA159" s="11"/>
      <c r="AB159" s="11"/>
      <c r="AC159" s="11"/>
      <c r="AD159" s="11"/>
    </row>
    <row r="160" spans="1:30">
      <c r="A160" s="56"/>
      <c r="B160" s="11"/>
      <c r="C160" s="83" t="s">
        <v>1262</v>
      </c>
      <c r="D160" s="11"/>
      <c r="E160" s="11" t="s">
        <v>391</v>
      </c>
      <c r="F160" s="11">
        <v>1</v>
      </c>
      <c r="G160" s="306"/>
      <c r="H160" s="306">
        <v>230.16</v>
      </c>
      <c r="I160" s="306">
        <v>230.16</v>
      </c>
      <c r="J160" s="316">
        <v>3</v>
      </c>
      <c r="K160" s="24"/>
      <c r="L160" s="11"/>
      <c r="M160" s="306">
        <v>230.16</v>
      </c>
      <c r="N160" s="306">
        <v>230.16</v>
      </c>
      <c r="O160" s="11"/>
      <c r="P160" s="306"/>
      <c r="Q160" s="306"/>
      <c r="R160" s="11">
        <v>1</v>
      </c>
      <c r="S160" s="306">
        <v>230.16</v>
      </c>
      <c r="T160" s="306">
        <v>230.16</v>
      </c>
      <c r="V160" s="11"/>
      <c r="W160" s="11"/>
      <c r="X160" s="11"/>
      <c r="Y160" s="11"/>
      <c r="Z160" s="11"/>
      <c r="AA160" s="11"/>
      <c r="AB160" s="11"/>
      <c r="AC160" s="11"/>
      <c r="AD160" s="11"/>
    </row>
    <row r="161" spans="1:30">
      <c r="A161" s="56"/>
      <c r="B161" s="11"/>
      <c r="C161" s="83" t="s">
        <v>1262</v>
      </c>
      <c r="D161" s="11"/>
      <c r="E161" s="11" t="s">
        <v>395</v>
      </c>
      <c r="F161" s="11">
        <v>9</v>
      </c>
      <c r="G161" s="306">
        <v>2954.58</v>
      </c>
      <c r="H161" s="306">
        <v>11818.32</v>
      </c>
      <c r="I161" s="306">
        <v>1313.1466666666665</v>
      </c>
      <c r="J161" s="316">
        <v>14.222222222222221</v>
      </c>
      <c r="K161" s="24"/>
      <c r="L161" s="11">
        <v>4</v>
      </c>
      <c r="M161" s="306">
        <v>9554.09</v>
      </c>
      <c r="N161" s="306">
        <v>1910.818</v>
      </c>
      <c r="O161" s="11"/>
      <c r="P161" s="306"/>
      <c r="Q161" s="306"/>
      <c r="R161" s="11">
        <v>9</v>
      </c>
      <c r="S161" s="306">
        <v>11818.32</v>
      </c>
      <c r="T161" s="306">
        <v>1313.1466666666665</v>
      </c>
      <c r="V161" s="11"/>
      <c r="W161" s="11"/>
      <c r="X161" s="11"/>
      <c r="Y161" s="11"/>
      <c r="Z161" s="11"/>
      <c r="AA161" s="11"/>
      <c r="AB161" s="11"/>
      <c r="AC161" s="11"/>
      <c r="AD161" s="11"/>
    </row>
    <row r="162" spans="1:30">
      <c r="A162" s="56"/>
      <c r="B162" s="11"/>
      <c r="C162" s="83" t="s">
        <v>398</v>
      </c>
      <c r="D162" s="11"/>
      <c r="E162" s="11" t="s">
        <v>395</v>
      </c>
      <c r="F162" s="11">
        <v>137</v>
      </c>
      <c r="G162" s="306">
        <v>1879.7293548387095</v>
      </c>
      <c r="H162" s="306">
        <v>174814.83</v>
      </c>
      <c r="I162" s="306">
        <v>1276.0206569343065</v>
      </c>
      <c r="J162" s="316">
        <v>12.218978102189782</v>
      </c>
      <c r="K162" s="24"/>
      <c r="L162" s="11">
        <v>93</v>
      </c>
      <c r="M162" s="306">
        <v>67515.169999999984</v>
      </c>
      <c r="N162" s="306">
        <v>1534.4356818181814</v>
      </c>
      <c r="O162" s="11"/>
      <c r="P162" s="306"/>
      <c r="Q162" s="306"/>
      <c r="R162" s="11">
        <v>137</v>
      </c>
      <c r="S162" s="306">
        <v>174814.83</v>
      </c>
      <c r="T162" s="306">
        <v>1276.0206569343065</v>
      </c>
      <c r="V162" s="11"/>
      <c r="W162" s="11"/>
      <c r="X162" s="11"/>
      <c r="Y162" s="11"/>
      <c r="Z162" s="11"/>
      <c r="AA162" s="11"/>
      <c r="AB162" s="11"/>
      <c r="AC162" s="11"/>
      <c r="AD162" s="11"/>
    </row>
    <row r="163" spans="1:30">
      <c r="A163" s="56"/>
      <c r="B163" s="11"/>
      <c r="C163" s="83" t="s">
        <v>571</v>
      </c>
      <c r="D163" s="11"/>
      <c r="E163" s="11" t="s">
        <v>572</v>
      </c>
      <c r="F163" s="11">
        <v>42</v>
      </c>
      <c r="G163" s="306">
        <v>3437.5</v>
      </c>
      <c r="H163" s="306">
        <v>110000</v>
      </c>
      <c r="I163" s="306">
        <v>2619.0476190476193</v>
      </c>
      <c r="J163" s="316">
        <v>12.761904761904763</v>
      </c>
      <c r="K163" s="24"/>
      <c r="L163" s="11">
        <v>32</v>
      </c>
      <c r="M163" s="306">
        <v>71769.739999999991</v>
      </c>
      <c r="N163" s="306">
        <v>7176.9739999999993</v>
      </c>
      <c r="O163" s="11"/>
      <c r="P163" s="306"/>
      <c r="Q163" s="306"/>
      <c r="R163" s="11">
        <v>42</v>
      </c>
      <c r="S163" s="306">
        <v>110000</v>
      </c>
      <c r="T163" s="306">
        <v>2619.0476190476193</v>
      </c>
      <c r="V163" s="11"/>
      <c r="W163" s="11"/>
      <c r="X163" s="11"/>
      <c r="Y163" s="11"/>
      <c r="Z163" s="11"/>
      <c r="AA163" s="11"/>
      <c r="AB163" s="11"/>
      <c r="AC163" s="11"/>
      <c r="AD163" s="11"/>
    </row>
    <row r="164" spans="1:30">
      <c r="A164" s="56"/>
      <c r="B164" s="11"/>
      <c r="C164" s="83" t="s">
        <v>257</v>
      </c>
      <c r="D164" s="11"/>
      <c r="E164" s="11" t="s">
        <v>258</v>
      </c>
      <c r="F164" s="11">
        <v>34</v>
      </c>
      <c r="G164" s="306">
        <v>1712.7695833333337</v>
      </c>
      <c r="H164" s="306">
        <v>41106.470000000008</v>
      </c>
      <c r="I164" s="306">
        <v>1209.0138235294121</v>
      </c>
      <c r="J164" s="316">
        <v>11.705882352941176</v>
      </c>
      <c r="K164" s="24"/>
      <c r="L164" s="11">
        <v>24</v>
      </c>
      <c r="M164" s="306">
        <v>12069.480000000003</v>
      </c>
      <c r="N164" s="306">
        <v>1206.9480000000003</v>
      </c>
      <c r="O164" s="11"/>
      <c r="P164" s="306"/>
      <c r="Q164" s="306"/>
      <c r="R164" s="11">
        <v>34</v>
      </c>
      <c r="S164" s="306">
        <v>41106.470000000008</v>
      </c>
      <c r="T164" s="306">
        <v>1209.0138235294121</v>
      </c>
      <c r="V164" s="11"/>
      <c r="W164" s="11"/>
      <c r="X164" s="11"/>
      <c r="Y164" s="11"/>
      <c r="Z164" s="11"/>
      <c r="AA164" s="11"/>
      <c r="AB164" s="11"/>
      <c r="AC164" s="11"/>
      <c r="AD164" s="11"/>
    </row>
    <row r="165" spans="1:30">
      <c r="A165" s="56"/>
      <c r="B165" s="11"/>
      <c r="C165" s="83" t="s">
        <v>491</v>
      </c>
      <c r="D165" s="11"/>
      <c r="E165" s="11" t="s">
        <v>489</v>
      </c>
      <c r="F165" s="11">
        <v>653</v>
      </c>
      <c r="G165" s="306">
        <v>2155.5156904761893</v>
      </c>
      <c r="H165" s="306">
        <v>905316.5899999995</v>
      </c>
      <c r="I165" s="306">
        <v>1386.3960030627863</v>
      </c>
      <c r="J165" s="316">
        <v>12.249617151607962</v>
      </c>
      <c r="K165" s="24"/>
      <c r="L165" s="11">
        <v>420</v>
      </c>
      <c r="M165" s="306">
        <v>350487.25000000035</v>
      </c>
      <c r="N165" s="306">
        <v>1504.2371244635208</v>
      </c>
      <c r="O165" s="11">
        <v>1</v>
      </c>
      <c r="P165" s="306">
        <v>70.12</v>
      </c>
      <c r="Q165" s="306">
        <v>70.12</v>
      </c>
      <c r="R165" s="11">
        <v>652</v>
      </c>
      <c r="S165" s="306">
        <v>905246.46999999951</v>
      </c>
      <c r="T165" s="306">
        <v>1388.4148312883428</v>
      </c>
      <c r="V165" s="11"/>
      <c r="W165" s="11"/>
      <c r="X165" s="11"/>
      <c r="Y165" s="11"/>
      <c r="Z165" s="11"/>
      <c r="AA165" s="11"/>
      <c r="AB165" s="11"/>
      <c r="AC165" s="11"/>
      <c r="AD165" s="11"/>
    </row>
    <row r="166" spans="1:30">
      <c r="A166" s="56"/>
      <c r="B166" s="11"/>
      <c r="C166" s="83" t="s">
        <v>493</v>
      </c>
      <c r="D166" s="11"/>
      <c r="E166" s="11" t="s">
        <v>494</v>
      </c>
      <c r="F166" s="11">
        <v>8</v>
      </c>
      <c r="G166" s="306">
        <v>5521.3533333333326</v>
      </c>
      <c r="H166" s="306">
        <v>33128.119999999995</v>
      </c>
      <c r="I166" s="306">
        <v>4141.0149999999994</v>
      </c>
      <c r="J166" s="316">
        <v>17.5</v>
      </c>
      <c r="K166" s="24"/>
      <c r="L166" s="11">
        <v>6</v>
      </c>
      <c r="M166" s="306">
        <v>5340.95</v>
      </c>
      <c r="N166" s="306">
        <v>2670.4749999999999</v>
      </c>
      <c r="O166" s="11"/>
      <c r="P166" s="306"/>
      <c r="Q166" s="306"/>
      <c r="R166" s="11">
        <v>8</v>
      </c>
      <c r="S166" s="306">
        <v>33128.119999999995</v>
      </c>
      <c r="T166" s="306">
        <v>4141.0149999999994</v>
      </c>
      <c r="V166" s="11"/>
      <c r="W166" s="11"/>
      <c r="X166" s="11"/>
      <c r="Y166" s="11"/>
      <c r="Z166" s="11"/>
      <c r="AA166" s="11"/>
      <c r="AB166" s="11"/>
      <c r="AC166" s="11"/>
      <c r="AD166" s="11"/>
    </row>
    <row r="167" spans="1:30">
      <c r="A167" s="56"/>
      <c r="B167" s="11"/>
      <c r="C167" s="83" t="s">
        <v>497</v>
      </c>
      <c r="D167" s="11"/>
      <c r="E167" s="11" t="s">
        <v>496</v>
      </c>
      <c r="F167" s="11">
        <v>54</v>
      </c>
      <c r="G167" s="306">
        <v>1937.268421052632</v>
      </c>
      <c r="H167" s="306">
        <v>73616.200000000012</v>
      </c>
      <c r="I167" s="306">
        <v>1363.2629629629632</v>
      </c>
      <c r="J167" s="316">
        <v>13.25925925925926</v>
      </c>
      <c r="K167" s="24"/>
      <c r="L167" s="11">
        <v>38</v>
      </c>
      <c r="M167" s="306">
        <v>31063.210000000003</v>
      </c>
      <c r="N167" s="306">
        <v>1941.4506250000002</v>
      </c>
      <c r="O167" s="11"/>
      <c r="P167" s="306"/>
      <c r="Q167" s="306"/>
      <c r="R167" s="11">
        <v>54</v>
      </c>
      <c r="S167" s="306">
        <v>73616.200000000012</v>
      </c>
      <c r="T167" s="306">
        <v>1363.2629629629632</v>
      </c>
      <c r="V167" s="11"/>
      <c r="W167" s="11"/>
      <c r="X167" s="11"/>
      <c r="Y167" s="11"/>
      <c r="Z167" s="11"/>
      <c r="AA167" s="11"/>
      <c r="AB167" s="11"/>
      <c r="AC167" s="11"/>
      <c r="AD167" s="11"/>
    </row>
    <row r="168" spans="1:30">
      <c r="A168" s="56"/>
      <c r="B168" s="11"/>
      <c r="C168" s="83" t="s">
        <v>551</v>
      </c>
      <c r="D168" s="11"/>
      <c r="E168" s="11" t="s">
        <v>499</v>
      </c>
      <c r="F168" s="11">
        <v>28</v>
      </c>
      <c r="G168" s="306">
        <v>2460.3064705882352</v>
      </c>
      <c r="H168" s="306">
        <v>41825.21</v>
      </c>
      <c r="I168" s="306">
        <v>1493.7574999999999</v>
      </c>
      <c r="J168" s="316">
        <v>11.964285714285714</v>
      </c>
      <c r="K168" s="24"/>
      <c r="L168" s="11">
        <v>17</v>
      </c>
      <c r="M168" s="306">
        <v>16714.420000000002</v>
      </c>
      <c r="N168" s="306">
        <v>1519.4927272727275</v>
      </c>
      <c r="O168" s="11"/>
      <c r="P168" s="306"/>
      <c r="Q168" s="306"/>
      <c r="R168" s="11">
        <v>28</v>
      </c>
      <c r="S168" s="306">
        <v>41825.21</v>
      </c>
      <c r="T168" s="306">
        <v>1493.7574999999999</v>
      </c>
      <c r="V168" s="11"/>
      <c r="W168" s="11"/>
      <c r="X168" s="11"/>
      <c r="Y168" s="11"/>
      <c r="Z168" s="11"/>
      <c r="AA168" s="11"/>
      <c r="AB168" s="11"/>
      <c r="AC168" s="11"/>
      <c r="AD168" s="11"/>
    </row>
    <row r="169" spans="1:30">
      <c r="A169" s="56"/>
      <c r="B169" s="11"/>
      <c r="C169" s="83" t="s">
        <v>502</v>
      </c>
      <c r="D169" s="11"/>
      <c r="E169" s="11" t="s">
        <v>501</v>
      </c>
      <c r="F169" s="11">
        <v>42</v>
      </c>
      <c r="G169" s="306">
        <v>2780.8972413793099</v>
      </c>
      <c r="H169" s="306">
        <v>80646.01999999999</v>
      </c>
      <c r="I169" s="306">
        <v>1920.143333333333</v>
      </c>
      <c r="J169" s="316">
        <v>15.071428571428571</v>
      </c>
      <c r="K169" s="24"/>
      <c r="L169" s="11">
        <v>29</v>
      </c>
      <c r="M169" s="306">
        <v>25089.210000000003</v>
      </c>
      <c r="N169" s="306">
        <v>1929.939230769231</v>
      </c>
      <c r="O169" s="11"/>
      <c r="P169" s="306"/>
      <c r="Q169" s="306"/>
      <c r="R169" s="11">
        <v>42</v>
      </c>
      <c r="S169" s="306">
        <v>80646.01999999999</v>
      </c>
      <c r="T169" s="306">
        <v>1920.143333333333</v>
      </c>
      <c r="V169" s="11"/>
      <c r="W169" s="11"/>
      <c r="X169" s="11"/>
      <c r="Y169" s="11"/>
      <c r="Z169" s="11"/>
      <c r="AA169" s="11"/>
      <c r="AB169" s="11"/>
      <c r="AC169" s="11"/>
      <c r="AD169" s="11"/>
    </row>
    <row r="170" spans="1:30">
      <c r="A170" s="56"/>
      <c r="B170" s="11"/>
      <c r="C170" s="83" t="s">
        <v>538</v>
      </c>
      <c r="D170" s="11"/>
      <c r="E170" s="11" t="s">
        <v>260</v>
      </c>
      <c r="F170" s="11">
        <v>37</v>
      </c>
      <c r="G170" s="306">
        <v>1564.92074074074</v>
      </c>
      <c r="H170" s="306">
        <v>42252.859999999979</v>
      </c>
      <c r="I170" s="306">
        <v>1141.9691891891887</v>
      </c>
      <c r="J170" s="316">
        <v>12.945945945945946</v>
      </c>
      <c r="K170" s="24"/>
      <c r="L170" s="11">
        <v>27</v>
      </c>
      <c r="M170" s="306">
        <v>12292.42</v>
      </c>
      <c r="N170" s="306">
        <v>1229.242</v>
      </c>
      <c r="O170" s="11"/>
      <c r="P170" s="306"/>
      <c r="Q170" s="306"/>
      <c r="R170" s="11">
        <v>37</v>
      </c>
      <c r="S170" s="306">
        <v>42252.859999999979</v>
      </c>
      <c r="T170" s="306">
        <v>1141.9691891891887</v>
      </c>
      <c r="V170" s="11"/>
      <c r="W170" s="11"/>
      <c r="X170" s="11"/>
      <c r="Y170" s="11"/>
      <c r="Z170" s="11"/>
      <c r="AA170" s="11"/>
      <c r="AB170" s="11"/>
      <c r="AC170" s="11"/>
      <c r="AD170" s="11"/>
    </row>
    <row r="171" spans="1:30">
      <c r="A171" s="56"/>
      <c r="B171" s="11"/>
      <c r="C171" s="83" t="s">
        <v>1263</v>
      </c>
      <c r="D171" s="11"/>
      <c r="E171" s="11" t="s">
        <v>260</v>
      </c>
      <c r="F171" s="11">
        <v>2</v>
      </c>
      <c r="G171" s="306"/>
      <c r="H171" s="306">
        <v>4932.3100000000004</v>
      </c>
      <c r="I171" s="306">
        <v>2466.1550000000002</v>
      </c>
      <c r="J171" s="316">
        <v>9</v>
      </c>
      <c r="K171" s="24"/>
      <c r="L171" s="11"/>
      <c r="M171" s="306">
        <v>4932.3100000000004</v>
      </c>
      <c r="N171" s="306">
        <v>2466.1550000000002</v>
      </c>
      <c r="O171" s="11"/>
      <c r="P171" s="306"/>
      <c r="Q171" s="306"/>
      <c r="R171" s="11">
        <v>2</v>
      </c>
      <c r="S171" s="306">
        <v>4932.3100000000004</v>
      </c>
      <c r="T171" s="306">
        <v>2466.1550000000002</v>
      </c>
      <c r="V171" s="11"/>
      <c r="W171" s="11"/>
      <c r="X171" s="11"/>
      <c r="Y171" s="11"/>
      <c r="Z171" s="11"/>
      <c r="AA171" s="11"/>
      <c r="AB171" s="11"/>
      <c r="AC171" s="11"/>
      <c r="AD171" s="11"/>
    </row>
    <row r="172" spans="1:30">
      <c r="A172" s="56"/>
      <c r="B172" s="11"/>
      <c r="C172" s="83" t="s">
        <v>261</v>
      </c>
      <c r="D172" s="11"/>
      <c r="E172" s="11" t="s">
        <v>262</v>
      </c>
      <c r="F172" s="11">
        <v>127</v>
      </c>
      <c r="G172" s="306">
        <v>1777.9195959595954</v>
      </c>
      <c r="H172" s="306">
        <v>176014.03999999995</v>
      </c>
      <c r="I172" s="306">
        <v>1385.9373228346453</v>
      </c>
      <c r="J172" s="316">
        <v>12.291338582677165</v>
      </c>
      <c r="K172" s="24"/>
      <c r="L172" s="11">
        <v>99</v>
      </c>
      <c r="M172" s="306">
        <v>69405.849999999991</v>
      </c>
      <c r="N172" s="306">
        <v>2478.7803571428567</v>
      </c>
      <c r="O172" s="11"/>
      <c r="P172" s="306"/>
      <c r="Q172" s="306"/>
      <c r="R172" s="11">
        <v>127</v>
      </c>
      <c r="S172" s="306">
        <v>176014.03999999995</v>
      </c>
      <c r="T172" s="306">
        <v>1385.9373228346453</v>
      </c>
      <c r="V172" s="11"/>
      <c r="W172" s="11"/>
      <c r="X172" s="11"/>
      <c r="Y172" s="11"/>
      <c r="Z172" s="11"/>
      <c r="AA172" s="11"/>
      <c r="AB172" s="11"/>
      <c r="AC172" s="11"/>
      <c r="AD172" s="11"/>
    </row>
    <row r="173" spans="1:30">
      <c r="A173" s="56"/>
      <c r="B173" s="11"/>
      <c r="C173" s="83" t="s">
        <v>298</v>
      </c>
      <c r="D173" s="11"/>
      <c r="E173" s="11" t="s">
        <v>297</v>
      </c>
      <c r="F173" s="11">
        <v>1</v>
      </c>
      <c r="G173" s="306">
        <v>769.66</v>
      </c>
      <c r="H173" s="306">
        <v>769.66</v>
      </c>
      <c r="I173" s="306">
        <v>769.66</v>
      </c>
      <c r="J173" s="316">
        <v>5</v>
      </c>
      <c r="K173" s="24"/>
      <c r="L173" s="11">
        <v>1</v>
      </c>
      <c r="M173" s="306"/>
      <c r="N173" s="306"/>
      <c r="O173" s="11"/>
      <c r="P173" s="306"/>
      <c r="Q173" s="306"/>
      <c r="R173" s="11">
        <v>1</v>
      </c>
      <c r="S173" s="306">
        <v>769.66</v>
      </c>
      <c r="T173" s="306">
        <v>769.66</v>
      </c>
      <c r="V173" s="11"/>
      <c r="W173" s="11"/>
      <c r="X173" s="11"/>
      <c r="Y173" s="11"/>
      <c r="Z173" s="11"/>
      <c r="AA173" s="11"/>
      <c r="AB173" s="11"/>
      <c r="AC173" s="11"/>
      <c r="AD173" s="11"/>
    </row>
    <row r="174" spans="1:30">
      <c r="A174" s="56"/>
      <c r="B174" s="11"/>
      <c r="C174" s="83" t="s">
        <v>586</v>
      </c>
      <c r="D174" s="11"/>
      <c r="E174" s="11" t="s">
        <v>297</v>
      </c>
      <c r="F174" s="11">
        <v>16</v>
      </c>
      <c r="G174" s="306">
        <v>1396.9424999999999</v>
      </c>
      <c r="H174" s="306">
        <v>16763.309999999998</v>
      </c>
      <c r="I174" s="306">
        <v>1047.7068749999999</v>
      </c>
      <c r="J174" s="316">
        <v>12.25</v>
      </c>
      <c r="K174" s="24"/>
      <c r="L174" s="11">
        <v>12</v>
      </c>
      <c r="M174" s="306">
        <v>6671.11</v>
      </c>
      <c r="N174" s="306">
        <v>1667.7774999999999</v>
      </c>
      <c r="O174" s="11"/>
      <c r="P174" s="306"/>
      <c r="Q174" s="306"/>
      <c r="R174" s="11">
        <v>16</v>
      </c>
      <c r="S174" s="306">
        <v>16763.309999999998</v>
      </c>
      <c r="T174" s="306">
        <v>1047.7068749999999</v>
      </c>
      <c r="V174" s="11"/>
      <c r="W174" s="11"/>
      <c r="X174" s="11"/>
      <c r="Y174" s="11"/>
      <c r="Z174" s="11"/>
      <c r="AA174" s="11"/>
      <c r="AB174" s="11"/>
      <c r="AC174" s="11"/>
      <c r="AD174" s="11"/>
    </row>
    <row r="175" spans="1:30">
      <c r="A175" s="56"/>
      <c r="B175" s="11"/>
      <c r="C175" s="83" t="s">
        <v>243</v>
      </c>
      <c r="D175" s="11"/>
      <c r="E175" s="11" t="s">
        <v>237</v>
      </c>
      <c r="F175" s="11">
        <v>7</v>
      </c>
      <c r="G175" s="306">
        <v>3743.4799999999996</v>
      </c>
      <c r="H175" s="306">
        <v>11230.439999999999</v>
      </c>
      <c r="I175" s="306">
        <v>1604.3485714285712</v>
      </c>
      <c r="J175" s="316">
        <v>12.857142857142858</v>
      </c>
      <c r="K175" s="24"/>
      <c r="L175" s="11">
        <v>3</v>
      </c>
      <c r="M175" s="306">
        <v>7656.920000000001</v>
      </c>
      <c r="N175" s="306">
        <v>1914.2300000000002</v>
      </c>
      <c r="O175" s="11"/>
      <c r="P175" s="306"/>
      <c r="Q175" s="306"/>
      <c r="R175" s="11">
        <v>7</v>
      </c>
      <c r="S175" s="306">
        <v>11230.439999999999</v>
      </c>
      <c r="T175" s="306">
        <v>1604.3485714285712</v>
      </c>
      <c r="V175" s="11"/>
      <c r="W175" s="11"/>
      <c r="X175" s="11"/>
      <c r="Y175" s="11"/>
      <c r="Z175" s="11"/>
      <c r="AA175" s="11"/>
      <c r="AB175" s="11"/>
      <c r="AC175" s="11"/>
      <c r="AD175" s="11"/>
    </row>
    <row r="176" spans="1:30">
      <c r="A176" s="56"/>
      <c r="B176" s="11"/>
      <c r="C176" s="83" t="s">
        <v>379</v>
      </c>
      <c r="D176" s="11"/>
      <c r="E176" s="11" t="s">
        <v>315</v>
      </c>
      <c r="F176" s="11">
        <v>1</v>
      </c>
      <c r="G176" s="306">
        <v>1001.97</v>
      </c>
      <c r="H176" s="306">
        <v>1001.97</v>
      </c>
      <c r="I176" s="306">
        <v>1001.97</v>
      </c>
      <c r="J176" s="316">
        <v>12</v>
      </c>
      <c r="K176" s="24"/>
      <c r="L176" s="11">
        <v>1</v>
      </c>
      <c r="M176" s="306"/>
      <c r="N176" s="306"/>
      <c r="O176" s="11"/>
      <c r="P176" s="306"/>
      <c r="Q176" s="306"/>
      <c r="R176" s="11">
        <v>1</v>
      </c>
      <c r="S176" s="306">
        <v>1001.97</v>
      </c>
      <c r="T176" s="306">
        <v>1001.97</v>
      </c>
      <c r="V176" s="11"/>
      <c r="W176" s="11"/>
      <c r="X176" s="11"/>
      <c r="Y176" s="11"/>
      <c r="Z176" s="11"/>
      <c r="AA176" s="11"/>
      <c r="AB176" s="11"/>
      <c r="AC176" s="11"/>
      <c r="AD176" s="11"/>
    </row>
    <row r="177" spans="1:30">
      <c r="A177" s="56"/>
      <c r="B177" s="11"/>
      <c r="C177" s="83" t="s">
        <v>379</v>
      </c>
      <c r="D177" s="11"/>
      <c r="E177" s="11" t="s">
        <v>380</v>
      </c>
      <c r="F177" s="11">
        <v>25</v>
      </c>
      <c r="G177" s="306">
        <v>2673.9359999999997</v>
      </c>
      <c r="H177" s="306">
        <v>40109.039999999994</v>
      </c>
      <c r="I177" s="306">
        <v>1604.3615999999997</v>
      </c>
      <c r="J177" s="316">
        <v>13.84</v>
      </c>
      <c r="K177" s="24"/>
      <c r="L177" s="11">
        <v>15</v>
      </c>
      <c r="M177" s="306">
        <v>21846.23</v>
      </c>
      <c r="N177" s="306">
        <v>2184.623</v>
      </c>
      <c r="O177" s="11"/>
      <c r="P177" s="306"/>
      <c r="Q177" s="306"/>
      <c r="R177" s="11">
        <v>25</v>
      </c>
      <c r="S177" s="306">
        <v>40109.039999999994</v>
      </c>
      <c r="T177" s="306">
        <v>1604.3615999999997</v>
      </c>
      <c r="V177" s="11"/>
      <c r="W177" s="11"/>
      <c r="X177" s="11"/>
      <c r="Y177" s="11"/>
      <c r="Z177" s="11"/>
      <c r="AA177" s="11"/>
      <c r="AB177" s="11"/>
      <c r="AC177" s="11"/>
      <c r="AD177" s="11"/>
    </row>
    <row r="178" spans="1:30">
      <c r="A178" s="56"/>
      <c r="B178" s="11"/>
      <c r="C178" s="83" t="s">
        <v>505</v>
      </c>
      <c r="D178" s="11"/>
      <c r="E178" s="11" t="s">
        <v>504</v>
      </c>
      <c r="F178" s="11">
        <v>100</v>
      </c>
      <c r="G178" s="306">
        <v>1499.5479999999995</v>
      </c>
      <c r="H178" s="306">
        <v>119963.83999999997</v>
      </c>
      <c r="I178" s="306">
        <v>1199.6383999999996</v>
      </c>
      <c r="J178" s="316">
        <v>12.95</v>
      </c>
      <c r="K178" s="24"/>
      <c r="L178" s="11">
        <v>80</v>
      </c>
      <c r="M178" s="306">
        <v>25349.480000000003</v>
      </c>
      <c r="N178" s="306">
        <v>1267.4740000000002</v>
      </c>
      <c r="O178" s="11"/>
      <c r="P178" s="306"/>
      <c r="Q178" s="306"/>
      <c r="R178" s="11">
        <v>100</v>
      </c>
      <c r="S178" s="306">
        <v>119963.83999999997</v>
      </c>
      <c r="T178" s="306">
        <v>1199.6383999999996</v>
      </c>
      <c r="V178" s="11"/>
      <c r="W178" s="11"/>
      <c r="X178" s="11"/>
      <c r="Y178" s="11"/>
      <c r="Z178" s="11"/>
      <c r="AA178" s="11"/>
      <c r="AB178" s="11"/>
      <c r="AC178" s="11"/>
      <c r="AD178" s="11"/>
    </row>
    <row r="179" spans="1:30">
      <c r="A179" s="56"/>
      <c r="B179" s="11"/>
      <c r="C179" s="83" t="s">
        <v>509</v>
      </c>
      <c r="D179" s="11"/>
      <c r="E179" s="11" t="s">
        <v>508</v>
      </c>
      <c r="F179" s="11">
        <v>14</v>
      </c>
      <c r="G179" s="306">
        <v>2378.3133333333335</v>
      </c>
      <c r="H179" s="306">
        <v>21404.82</v>
      </c>
      <c r="I179" s="306">
        <v>1528.9157142857143</v>
      </c>
      <c r="J179" s="316">
        <v>13.142857142857142</v>
      </c>
      <c r="K179" s="24"/>
      <c r="L179" s="11">
        <v>9</v>
      </c>
      <c r="M179" s="306">
        <v>6237.4000000000005</v>
      </c>
      <c r="N179" s="306">
        <v>1247.48</v>
      </c>
      <c r="O179" s="11"/>
      <c r="P179" s="306"/>
      <c r="Q179" s="306"/>
      <c r="R179" s="11">
        <v>14</v>
      </c>
      <c r="S179" s="306">
        <v>21404.82</v>
      </c>
      <c r="T179" s="306">
        <v>1528.9157142857143</v>
      </c>
      <c r="V179" s="11"/>
      <c r="W179" s="11"/>
      <c r="X179" s="11"/>
      <c r="Y179" s="11"/>
      <c r="Z179" s="11"/>
      <c r="AA179" s="11"/>
      <c r="AB179" s="11"/>
      <c r="AC179" s="11"/>
      <c r="AD179" s="11"/>
    </row>
    <row r="180" spans="1:30">
      <c r="A180" s="56"/>
      <c r="B180" s="11"/>
      <c r="C180" s="83" t="s">
        <v>510</v>
      </c>
      <c r="D180" s="11"/>
      <c r="E180" s="11" t="s">
        <v>511</v>
      </c>
      <c r="F180" s="11">
        <v>32</v>
      </c>
      <c r="G180" s="306">
        <v>2352.5911111111109</v>
      </c>
      <c r="H180" s="306">
        <v>42346.64</v>
      </c>
      <c r="I180" s="306">
        <v>1323.3325</v>
      </c>
      <c r="J180" s="316">
        <v>13.0625</v>
      </c>
      <c r="K180" s="24"/>
      <c r="L180" s="11">
        <v>18</v>
      </c>
      <c r="M180" s="306">
        <v>20734.539999999997</v>
      </c>
      <c r="N180" s="306">
        <v>1481.0385714285712</v>
      </c>
      <c r="O180" s="11"/>
      <c r="P180" s="306"/>
      <c r="Q180" s="306"/>
      <c r="R180" s="11">
        <v>32</v>
      </c>
      <c r="S180" s="306">
        <v>42346.64</v>
      </c>
      <c r="T180" s="306">
        <v>1323.3325</v>
      </c>
      <c r="V180" s="11"/>
      <c r="W180" s="11"/>
      <c r="X180" s="11"/>
      <c r="Y180" s="11"/>
      <c r="Z180" s="11"/>
      <c r="AA180" s="11"/>
      <c r="AB180" s="11"/>
      <c r="AC180" s="11"/>
      <c r="AD180" s="11"/>
    </row>
    <row r="181" spans="1:30">
      <c r="A181" s="56"/>
      <c r="B181" s="11"/>
      <c r="C181" s="83" t="s">
        <v>512</v>
      </c>
      <c r="D181" s="11"/>
      <c r="E181" s="11" t="s">
        <v>513</v>
      </c>
      <c r="F181" s="11">
        <v>14</v>
      </c>
      <c r="G181" s="306">
        <v>1917.8589999999999</v>
      </c>
      <c r="H181" s="306">
        <v>19178.59</v>
      </c>
      <c r="I181" s="306">
        <v>1369.8992857142857</v>
      </c>
      <c r="J181" s="316">
        <v>10.714285714285714</v>
      </c>
      <c r="K181" s="24"/>
      <c r="L181" s="11">
        <v>10</v>
      </c>
      <c r="M181" s="306">
        <v>12087.82</v>
      </c>
      <c r="N181" s="306">
        <v>3021.9549999999999</v>
      </c>
      <c r="O181" s="11"/>
      <c r="P181" s="306"/>
      <c r="Q181" s="306"/>
      <c r="R181" s="11">
        <v>14</v>
      </c>
      <c r="S181" s="306">
        <v>19178.59</v>
      </c>
      <c r="T181" s="306">
        <v>1369.8992857142857</v>
      </c>
      <c r="V181" s="11"/>
      <c r="W181" s="11"/>
      <c r="X181" s="11"/>
      <c r="Y181" s="11"/>
      <c r="Z181" s="11"/>
      <c r="AA181" s="11"/>
      <c r="AB181" s="11"/>
      <c r="AC181" s="11"/>
      <c r="AD181" s="11"/>
    </row>
    <row r="182" spans="1:30">
      <c r="A182" s="56"/>
      <c r="B182" s="11"/>
      <c r="C182" s="83" t="s">
        <v>381</v>
      </c>
      <c r="D182" s="11"/>
      <c r="E182" s="11" t="s">
        <v>382</v>
      </c>
      <c r="F182" s="11">
        <v>83</v>
      </c>
      <c r="G182" s="306">
        <v>1683.9562686567165</v>
      </c>
      <c r="H182" s="306">
        <v>112825.07</v>
      </c>
      <c r="I182" s="306">
        <v>1359.3381927710843</v>
      </c>
      <c r="J182" s="316">
        <v>12</v>
      </c>
      <c r="K182" s="24"/>
      <c r="L182" s="11">
        <v>67</v>
      </c>
      <c r="M182" s="306">
        <v>22855.280000000002</v>
      </c>
      <c r="N182" s="306">
        <v>1428.4550000000002</v>
      </c>
      <c r="O182" s="11"/>
      <c r="P182" s="306"/>
      <c r="Q182" s="306"/>
      <c r="R182" s="11">
        <v>83</v>
      </c>
      <c r="S182" s="306">
        <v>112825.07</v>
      </c>
      <c r="T182" s="306">
        <v>1359.3381927710843</v>
      </c>
      <c r="V182" s="11"/>
      <c r="W182" s="11"/>
      <c r="X182" s="11"/>
      <c r="Y182" s="11"/>
      <c r="Z182" s="11"/>
      <c r="AA182" s="11"/>
      <c r="AB182" s="11"/>
      <c r="AC182" s="11"/>
      <c r="AD182" s="11"/>
    </row>
    <row r="183" spans="1:30">
      <c r="A183" s="56"/>
      <c r="B183" s="11"/>
      <c r="C183" s="83" t="s">
        <v>383</v>
      </c>
      <c r="D183" s="11"/>
      <c r="E183" s="11" t="s">
        <v>384</v>
      </c>
      <c r="F183" s="11">
        <v>82</v>
      </c>
      <c r="G183" s="306">
        <v>1686.5891666666664</v>
      </c>
      <c r="H183" s="306">
        <v>80956.279999999984</v>
      </c>
      <c r="I183" s="306">
        <v>987.27170731707292</v>
      </c>
      <c r="J183" s="316">
        <v>12</v>
      </c>
      <c r="K183" s="24"/>
      <c r="L183" s="11">
        <v>48</v>
      </c>
      <c r="M183" s="306">
        <v>34957.970000000016</v>
      </c>
      <c r="N183" s="306">
        <v>1028.1755882352945</v>
      </c>
      <c r="O183" s="11">
        <v>1</v>
      </c>
      <c r="P183" s="306">
        <v>120.93</v>
      </c>
      <c r="Q183" s="306">
        <v>120.93</v>
      </c>
      <c r="R183" s="11">
        <v>81</v>
      </c>
      <c r="S183" s="306">
        <v>80835.349999999977</v>
      </c>
      <c r="T183" s="306">
        <v>997.967283950617</v>
      </c>
      <c r="V183" s="11"/>
      <c r="W183" s="11"/>
      <c r="X183" s="11"/>
      <c r="Y183" s="11"/>
      <c r="Z183" s="11"/>
      <c r="AA183" s="11"/>
      <c r="AB183" s="11"/>
      <c r="AC183" s="11"/>
      <c r="AD183" s="11"/>
    </row>
    <row r="184" spans="1:30">
      <c r="A184" s="56"/>
      <c r="B184" s="11"/>
      <c r="C184" s="83" t="s">
        <v>385</v>
      </c>
      <c r="D184" s="11"/>
      <c r="E184" s="11" t="s">
        <v>386</v>
      </c>
      <c r="F184" s="11">
        <v>22</v>
      </c>
      <c r="G184" s="306">
        <v>1493.1799999999998</v>
      </c>
      <c r="H184" s="306">
        <v>19411.339999999997</v>
      </c>
      <c r="I184" s="306">
        <v>882.33363636363617</v>
      </c>
      <c r="J184" s="316">
        <v>11</v>
      </c>
      <c r="K184" s="24"/>
      <c r="L184" s="11">
        <v>13</v>
      </c>
      <c r="M184" s="306">
        <v>5528.6500000000005</v>
      </c>
      <c r="N184" s="306">
        <v>614.29444444444448</v>
      </c>
      <c r="O184" s="11"/>
      <c r="P184" s="306"/>
      <c r="Q184" s="306"/>
      <c r="R184" s="11">
        <v>22</v>
      </c>
      <c r="S184" s="306">
        <v>19411.339999999997</v>
      </c>
      <c r="T184" s="306">
        <v>882.33363636363617</v>
      </c>
      <c r="V184" s="11"/>
      <c r="W184" s="11"/>
      <c r="X184" s="11"/>
      <c r="Y184" s="11"/>
      <c r="Z184" s="11"/>
      <c r="AA184" s="11"/>
      <c r="AB184" s="11"/>
      <c r="AC184" s="11"/>
      <c r="AD184" s="11"/>
    </row>
    <row r="185" spans="1:30">
      <c r="A185" s="56"/>
      <c r="B185" s="11"/>
      <c r="C185" s="83" t="s">
        <v>388</v>
      </c>
      <c r="D185" s="11"/>
      <c r="E185" s="11" t="s">
        <v>389</v>
      </c>
      <c r="F185" s="11">
        <v>11</v>
      </c>
      <c r="G185" s="306">
        <v>2276.8911111111106</v>
      </c>
      <c r="H185" s="306">
        <v>20492.019999999997</v>
      </c>
      <c r="I185" s="306">
        <v>1862.9109090909087</v>
      </c>
      <c r="J185" s="316">
        <v>11.272727272727273</v>
      </c>
      <c r="K185" s="24"/>
      <c r="L185" s="11">
        <v>9</v>
      </c>
      <c r="M185" s="306">
        <v>11083.329999999998</v>
      </c>
      <c r="N185" s="306">
        <v>5541.6649999999991</v>
      </c>
      <c r="O185" s="11"/>
      <c r="P185" s="306"/>
      <c r="Q185" s="306"/>
      <c r="R185" s="11">
        <v>11</v>
      </c>
      <c r="S185" s="306">
        <v>20492.019999999997</v>
      </c>
      <c r="T185" s="306">
        <v>1862.9109090909087</v>
      </c>
      <c r="V185" s="11"/>
      <c r="W185" s="11"/>
      <c r="X185" s="11"/>
      <c r="Y185" s="11"/>
      <c r="Z185" s="11"/>
      <c r="AA185" s="11"/>
      <c r="AB185" s="11"/>
      <c r="AC185" s="11"/>
      <c r="AD185" s="11"/>
    </row>
    <row r="186" spans="1:30">
      <c r="A186" s="56"/>
      <c r="B186" s="11"/>
      <c r="C186" s="83" t="s">
        <v>378</v>
      </c>
      <c r="D186" s="11"/>
      <c r="E186" s="11" t="s">
        <v>377</v>
      </c>
      <c r="F186" s="11">
        <v>23</v>
      </c>
      <c r="G186" s="306">
        <v>1669.4605263157896</v>
      </c>
      <c r="H186" s="306">
        <v>31719.750000000004</v>
      </c>
      <c r="I186" s="306">
        <v>1379.1195652173915</v>
      </c>
      <c r="J186" s="316">
        <v>14.434782608695652</v>
      </c>
      <c r="K186" s="24"/>
      <c r="L186" s="11">
        <v>19</v>
      </c>
      <c r="M186" s="306">
        <v>5353.16</v>
      </c>
      <c r="N186" s="306">
        <v>1338.29</v>
      </c>
      <c r="O186" s="11"/>
      <c r="P186" s="306"/>
      <c r="Q186" s="306"/>
      <c r="R186" s="11">
        <v>23</v>
      </c>
      <c r="S186" s="306">
        <v>31719.750000000004</v>
      </c>
      <c r="T186" s="306">
        <v>1379.1195652173915</v>
      </c>
      <c r="V186" s="11"/>
      <c r="W186" s="11"/>
      <c r="X186" s="11"/>
      <c r="Y186" s="11"/>
      <c r="Z186" s="11"/>
      <c r="AA186" s="11"/>
      <c r="AB186" s="11"/>
      <c r="AC186" s="11"/>
      <c r="AD186" s="11"/>
    </row>
    <row r="187" spans="1:30">
      <c r="A187" s="56"/>
      <c r="B187" s="11"/>
      <c r="C187" s="83" t="s">
        <v>299</v>
      </c>
      <c r="D187" s="11"/>
      <c r="E187" s="11" t="s">
        <v>297</v>
      </c>
      <c r="F187" s="11">
        <v>34</v>
      </c>
      <c r="G187" s="306">
        <v>2921.2854545454547</v>
      </c>
      <c r="H187" s="306">
        <v>64268.280000000006</v>
      </c>
      <c r="I187" s="306">
        <v>1890.2435294117649</v>
      </c>
      <c r="J187" s="316">
        <v>14.823529411764707</v>
      </c>
      <c r="K187" s="24"/>
      <c r="L187" s="11">
        <v>22</v>
      </c>
      <c r="M187" s="306">
        <v>34652.670000000006</v>
      </c>
      <c r="N187" s="306">
        <v>2887.7225000000003</v>
      </c>
      <c r="O187" s="11"/>
      <c r="P187" s="306"/>
      <c r="Q187" s="306"/>
      <c r="R187" s="11">
        <v>34</v>
      </c>
      <c r="S187" s="306">
        <v>64268.280000000006</v>
      </c>
      <c r="T187" s="306">
        <v>1890.2435294117649</v>
      </c>
      <c r="V187" s="11"/>
      <c r="W187" s="11"/>
      <c r="X187" s="11"/>
      <c r="Y187" s="11"/>
      <c r="Z187" s="11"/>
      <c r="AA187" s="11"/>
      <c r="AB187" s="11"/>
      <c r="AC187" s="11"/>
      <c r="AD187" s="11"/>
    </row>
    <row r="188" spans="1:30">
      <c r="A188" s="56"/>
      <c r="B188" s="11"/>
      <c r="C188" s="83" t="s">
        <v>539</v>
      </c>
      <c r="D188" s="11"/>
      <c r="E188" s="11" t="s">
        <v>264</v>
      </c>
      <c r="F188" s="11">
        <v>193</v>
      </c>
      <c r="G188" s="306">
        <v>2106.1664285714278</v>
      </c>
      <c r="H188" s="306">
        <v>265376.96999999991</v>
      </c>
      <c r="I188" s="306">
        <v>1375.0102072538855</v>
      </c>
      <c r="J188" s="316">
        <v>12.673575129533679</v>
      </c>
      <c r="K188" s="24"/>
      <c r="L188" s="11">
        <v>126</v>
      </c>
      <c r="M188" s="306">
        <v>129726.48000000003</v>
      </c>
      <c r="N188" s="306">
        <v>1936.2161194029854</v>
      </c>
      <c r="O188" s="11"/>
      <c r="P188" s="306"/>
      <c r="Q188" s="306"/>
      <c r="R188" s="11">
        <v>193</v>
      </c>
      <c r="S188" s="306">
        <v>265376.96999999991</v>
      </c>
      <c r="T188" s="306">
        <v>1375.0102072538855</v>
      </c>
      <c r="V188" s="11"/>
      <c r="W188" s="11"/>
      <c r="X188" s="11"/>
      <c r="Y188" s="11"/>
      <c r="Z188" s="11"/>
      <c r="AA188" s="11"/>
      <c r="AB188" s="11"/>
      <c r="AC188" s="11"/>
      <c r="AD188" s="11"/>
    </row>
    <row r="189" spans="1:30">
      <c r="A189" s="56"/>
      <c r="B189" s="11"/>
      <c r="C189" s="83" t="s">
        <v>265</v>
      </c>
      <c r="D189" s="11"/>
      <c r="E189" s="11" t="s">
        <v>266</v>
      </c>
      <c r="F189" s="11">
        <v>34</v>
      </c>
      <c r="G189" s="306">
        <v>2356.712380952381</v>
      </c>
      <c r="H189" s="306">
        <v>49490.96</v>
      </c>
      <c r="I189" s="306">
        <v>1455.6164705882352</v>
      </c>
      <c r="J189" s="316">
        <v>12.117647058823529</v>
      </c>
      <c r="K189" s="24"/>
      <c r="L189" s="11">
        <v>21</v>
      </c>
      <c r="M189" s="306">
        <v>20880.169999999998</v>
      </c>
      <c r="N189" s="306">
        <v>1606.166923076923</v>
      </c>
      <c r="O189" s="11"/>
      <c r="P189" s="306"/>
      <c r="Q189" s="306"/>
      <c r="R189" s="11">
        <v>34</v>
      </c>
      <c r="S189" s="306">
        <v>49490.96</v>
      </c>
      <c r="T189" s="306">
        <v>1455.6164705882352</v>
      </c>
      <c r="V189" s="11"/>
      <c r="W189" s="11"/>
      <c r="X189" s="11"/>
      <c r="Y189" s="11"/>
      <c r="Z189" s="11"/>
      <c r="AA189" s="11"/>
      <c r="AB189" s="11"/>
      <c r="AC189" s="11"/>
      <c r="AD189" s="11"/>
    </row>
    <row r="190" spans="1:30">
      <c r="A190" s="56"/>
      <c r="B190" s="11"/>
      <c r="C190" s="83" t="s">
        <v>270</v>
      </c>
      <c r="D190" s="11"/>
      <c r="E190" s="11" t="s">
        <v>268</v>
      </c>
      <c r="F190" s="11">
        <v>184</v>
      </c>
      <c r="G190" s="306">
        <v>2150.3376612903221</v>
      </c>
      <c r="H190" s="306">
        <v>266641.86999999994</v>
      </c>
      <c r="I190" s="306">
        <v>1449.1405978260866</v>
      </c>
      <c r="J190" s="316">
        <v>12.320652173913043</v>
      </c>
      <c r="K190" s="24"/>
      <c r="L190" s="11">
        <v>124</v>
      </c>
      <c r="M190" s="306">
        <v>93225.569999999978</v>
      </c>
      <c r="N190" s="306">
        <v>1553.7594999999997</v>
      </c>
      <c r="O190" s="11"/>
      <c r="P190" s="306"/>
      <c r="Q190" s="306"/>
      <c r="R190" s="11">
        <v>184</v>
      </c>
      <c r="S190" s="306">
        <v>266641.86999999994</v>
      </c>
      <c r="T190" s="306">
        <v>1449.1405978260866</v>
      </c>
      <c r="V190" s="11"/>
      <c r="W190" s="11"/>
      <c r="X190" s="11"/>
      <c r="Y190" s="11"/>
      <c r="Z190" s="11"/>
      <c r="AA190" s="11"/>
      <c r="AB190" s="11"/>
      <c r="AC190" s="11"/>
      <c r="AD190" s="11"/>
    </row>
    <row r="191" spans="1:30">
      <c r="A191" s="56"/>
      <c r="B191" s="11"/>
      <c r="C191" s="83" t="s">
        <v>271</v>
      </c>
      <c r="D191" s="11"/>
      <c r="E191" s="11" t="s">
        <v>272</v>
      </c>
      <c r="F191" s="11">
        <v>255</v>
      </c>
      <c r="G191" s="306">
        <v>1653.4840223463684</v>
      </c>
      <c r="H191" s="306">
        <v>295973.63999999996</v>
      </c>
      <c r="I191" s="306">
        <v>1160.6809411764705</v>
      </c>
      <c r="J191" s="316">
        <v>12.066666666666666</v>
      </c>
      <c r="K191" s="24"/>
      <c r="L191" s="11">
        <v>179</v>
      </c>
      <c r="M191" s="306">
        <v>125564.87</v>
      </c>
      <c r="N191" s="306">
        <v>1652.169342105263</v>
      </c>
      <c r="O191" s="11"/>
      <c r="P191" s="306"/>
      <c r="Q191" s="306"/>
      <c r="R191" s="11">
        <v>255</v>
      </c>
      <c r="S191" s="306">
        <v>295973.63999999996</v>
      </c>
      <c r="T191" s="306">
        <v>1160.6809411764705</v>
      </c>
      <c r="V191" s="11"/>
      <c r="W191" s="11"/>
      <c r="X191" s="11"/>
      <c r="Y191" s="11"/>
      <c r="Z191" s="11"/>
      <c r="AA191" s="11"/>
      <c r="AB191" s="11"/>
      <c r="AC191" s="11"/>
      <c r="AD191" s="11"/>
    </row>
    <row r="192" spans="1:30">
      <c r="A192" s="56"/>
      <c r="B192" s="11"/>
      <c r="C192" s="83" t="s">
        <v>435</v>
      </c>
      <c r="D192" s="11"/>
      <c r="E192" s="11" t="s">
        <v>432</v>
      </c>
      <c r="F192" s="11">
        <v>20</v>
      </c>
      <c r="G192" s="306">
        <v>2066.4806666666668</v>
      </c>
      <c r="H192" s="306">
        <v>30997.21</v>
      </c>
      <c r="I192" s="306">
        <v>1549.8605</v>
      </c>
      <c r="J192" s="316">
        <v>11.85</v>
      </c>
      <c r="K192" s="24"/>
      <c r="L192" s="11">
        <v>15</v>
      </c>
      <c r="M192" s="306">
        <v>6061.85</v>
      </c>
      <c r="N192" s="306">
        <v>1212.3700000000001</v>
      </c>
      <c r="O192" s="11"/>
      <c r="P192" s="306"/>
      <c r="Q192" s="306"/>
      <c r="R192" s="11">
        <v>20</v>
      </c>
      <c r="S192" s="306">
        <v>30997.21</v>
      </c>
      <c r="T192" s="306">
        <v>1549.8605</v>
      </c>
      <c r="V192" s="11"/>
      <c r="W192" s="11"/>
      <c r="X192" s="11"/>
      <c r="Y192" s="11"/>
      <c r="Z192" s="11"/>
      <c r="AA192" s="11"/>
      <c r="AB192" s="11"/>
      <c r="AC192" s="11"/>
      <c r="AD192" s="11"/>
    </row>
    <row r="193" spans="1:30">
      <c r="A193" s="56"/>
      <c r="B193" s="11"/>
      <c r="C193" s="83" t="s">
        <v>590</v>
      </c>
      <c r="D193" s="11"/>
      <c r="E193" s="11" t="s">
        <v>326</v>
      </c>
      <c r="F193" s="11">
        <v>5</v>
      </c>
      <c r="G193" s="306">
        <v>2721.3050000000003</v>
      </c>
      <c r="H193" s="306">
        <v>5442.6100000000006</v>
      </c>
      <c r="I193" s="306">
        <v>1088.5220000000002</v>
      </c>
      <c r="J193" s="316">
        <v>9.1999999999999993</v>
      </c>
      <c r="K193" s="24"/>
      <c r="L193" s="11">
        <v>2</v>
      </c>
      <c r="M193" s="306">
        <v>4257.3099999999995</v>
      </c>
      <c r="N193" s="306">
        <v>1419.1033333333332</v>
      </c>
      <c r="O193" s="11"/>
      <c r="P193" s="306"/>
      <c r="Q193" s="306"/>
      <c r="R193" s="11">
        <v>5</v>
      </c>
      <c r="S193" s="306">
        <v>5442.6100000000006</v>
      </c>
      <c r="T193" s="306">
        <v>1088.5220000000002</v>
      </c>
      <c r="V193" s="11"/>
      <c r="W193" s="11"/>
      <c r="X193" s="11"/>
      <c r="Y193" s="11"/>
      <c r="Z193" s="11"/>
      <c r="AA193" s="11"/>
      <c r="AB193" s="11"/>
      <c r="AC193" s="11"/>
      <c r="AD193" s="11"/>
    </row>
    <row r="194" spans="1:30">
      <c r="A194" s="56"/>
      <c r="B194" s="11"/>
      <c r="C194" s="83" t="s">
        <v>224</v>
      </c>
      <c r="D194" s="11"/>
      <c r="E194" s="11" t="s">
        <v>220</v>
      </c>
      <c r="F194" s="11">
        <v>282</v>
      </c>
      <c r="G194" s="306">
        <v>1708.4587428571424</v>
      </c>
      <c r="H194" s="306">
        <v>298980.27999999991</v>
      </c>
      <c r="I194" s="306">
        <v>1060.2137588652479</v>
      </c>
      <c r="J194" s="316">
        <v>12.156028368794326</v>
      </c>
      <c r="K194" s="24"/>
      <c r="L194" s="11">
        <v>175</v>
      </c>
      <c r="M194" s="306">
        <v>136299.16</v>
      </c>
      <c r="N194" s="306">
        <v>1273.8239252336448</v>
      </c>
      <c r="O194" s="11"/>
      <c r="P194" s="306"/>
      <c r="Q194" s="306"/>
      <c r="R194" s="11">
        <v>282</v>
      </c>
      <c r="S194" s="306">
        <v>298980.27999999991</v>
      </c>
      <c r="T194" s="306">
        <v>1060.2137588652479</v>
      </c>
      <c r="V194" s="11"/>
      <c r="W194" s="11"/>
      <c r="X194" s="11"/>
      <c r="Y194" s="11"/>
      <c r="Z194" s="11"/>
      <c r="AA194" s="11"/>
      <c r="AB194" s="11"/>
      <c r="AC194" s="11"/>
      <c r="AD194" s="11"/>
    </row>
    <row r="195" spans="1:30">
      <c r="A195" s="56"/>
      <c r="B195" s="11"/>
      <c r="C195" s="83" t="s">
        <v>332</v>
      </c>
      <c r="D195" s="11"/>
      <c r="E195" s="11" t="s">
        <v>330</v>
      </c>
      <c r="F195" s="11">
        <v>12</v>
      </c>
      <c r="G195" s="306">
        <v>2439.1524999999992</v>
      </c>
      <c r="H195" s="306">
        <v>19513.219999999994</v>
      </c>
      <c r="I195" s="306">
        <v>1626.1016666666662</v>
      </c>
      <c r="J195" s="316">
        <v>17.916666666666668</v>
      </c>
      <c r="K195" s="24"/>
      <c r="L195" s="11">
        <v>8</v>
      </c>
      <c r="M195" s="306">
        <v>7034.95</v>
      </c>
      <c r="N195" s="306">
        <v>1758.7375</v>
      </c>
      <c r="O195" s="11"/>
      <c r="P195" s="306"/>
      <c r="Q195" s="306"/>
      <c r="R195" s="11">
        <v>12</v>
      </c>
      <c r="S195" s="306">
        <v>19513.219999999994</v>
      </c>
      <c r="T195" s="306">
        <v>1626.1016666666662</v>
      </c>
      <c r="V195" s="11"/>
      <c r="W195" s="11"/>
      <c r="X195" s="11"/>
      <c r="Y195" s="11"/>
      <c r="Z195" s="11"/>
      <c r="AA195" s="11"/>
      <c r="AB195" s="11"/>
      <c r="AC195" s="11"/>
      <c r="AD195" s="11"/>
    </row>
    <row r="196" spans="1:30">
      <c r="A196" s="56"/>
      <c r="B196" s="11"/>
      <c r="C196" s="83" t="s">
        <v>1268</v>
      </c>
      <c r="D196" s="11"/>
      <c r="E196" s="11" t="s">
        <v>319</v>
      </c>
      <c r="F196" s="11">
        <v>1</v>
      </c>
      <c r="G196" s="306">
        <v>312.04000000000002</v>
      </c>
      <c r="H196" s="306">
        <v>312.04000000000002</v>
      </c>
      <c r="I196" s="306">
        <v>312.04000000000002</v>
      </c>
      <c r="J196" s="316">
        <v>12</v>
      </c>
      <c r="K196" s="24"/>
      <c r="L196" s="11">
        <v>1</v>
      </c>
      <c r="M196" s="306"/>
      <c r="N196" s="306"/>
      <c r="O196" s="11"/>
      <c r="P196" s="306"/>
      <c r="Q196" s="306"/>
      <c r="R196" s="11">
        <v>1</v>
      </c>
      <c r="S196" s="306">
        <v>312.04000000000002</v>
      </c>
      <c r="T196" s="306">
        <v>312.04000000000002</v>
      </c>
      <c r="V196" s="11"/>
      <c r="W196" s="11"/>
      <c r="X196" s="11"/>
      <c r="Y196" s="11"/>
      <c r="Z196" s="11"/>
      <c r="AA196" s="11"/>
      <c r="AB196" s="11"/>
      <c r="AC196" s="11"/>
      <c r="AD196" s="11"/>
    </row>
    <row r="197" spans="1:30">
      <c r="A197" s="56"/>
      <c r="B197" s="11"/>
      <c r="C197" s="83" t="s">
        <v>273</v>
      </c>
      <c r="D197" s="11"/>
      <c r="E197" s="11" t="s">
        <v>274</v>
      </c>
      <c r="F197" s="11">
        <v>113</v>
      </c>
      <c r="G197" s="306">
        <v>1272.051084337349</v>
      </c>
      <c r="H197" s="306">
        <v>105580.23999999996</v>
      </c>
      <c r="I197" s="306">
        <v>934.33840707964566</v>
      </c>
      <c r="J197" s="316">
        <v>11.584070796460177</v>
      </c>
      <c r="K197" s="24"/>
      <c r="L197" s="11">
        <v>83</v>
      </c>
      <c r="M197" s="306">
        <v>43407.66</v>
      </c>
      <c r="N197" s="306">
        <v>1446.922</v>
      </c>
      <c r="O197" s="11"/>
      <c r="P197" s="306"/>
      <c r="Q197" s="306"/>
      <c r="R197" s="11">
        <v>113</v>
      </c>
      <c r="S197" s="306">
        <v>105580.23999999996</v>
      </c>
      <c r="T197" s="306">
        <v>934.33840707964566</v>
      </c>
      <c r="V197" s="11"/>
      <c r="W197" s="11"/>
      <c r="X197" s="11"/>
      <c r="Y197" s="11"/>
      <c r="Z197" s="11"/>
      <c r="AA197" s="11"/>
      <c r="AB197" s="11"/>
      <c r="AC197" s="11"/>
      <c r="AD197" s="11"/>
    </row>
    <row r="198" spans="1:30">
      <c r="A198" s="56"/>
      <c r="B198" s="11"/>
      <c r="C198" s="83" t="s">
        <v>1269</v>
      </c>
      <c r="D198" s="11"/>
      <c r="E198" s="11" t="s">
        <v>460</v>
      </c>
      <c r="F198" s="11">
        <v>1</v>
      </c>
      <c r="G198" s="306">
        <v>527.34</v>
      </c>
      <c r="H198" s="306">
        <v>527.34</v>
      </c>
      <c r="I198" s="306">
        <v>527.34</v>
      </c>
      <c r="J198" s="316">
        <v>13</v>
      </c>
      <c r="K198" s="24"/>
      <c r="L198" s="11">
        <v>1</v>
      </c>
      <c r="M198" s="306"/>
      <c r="N198" s="306"/>
      <c r="O198" s="11"/>
      <c r="P198" s="306"/>
      <c r="Q198" s="306"/>
      <c r="R198" s="11">
        <v>1</v>
      </c>
      <c r="S198" s="306">
        <v>527.34</v>
      </c>
      <c r="T198" s="306">
        <v>527.34</v>
      </c>
      <c r="V198" s="11"/>
      <c r="W198" s="11"/>
      <c r="X198" s="11"/>
      <c r="Y198" s="11"/>
      <c r="Z198" s="11"/>
      <c r="AA198" s="11"/>
      <c r="AB198" s="11"/>
      <c r="AC198" s="11"/>
      <c r="AD198" s="11"/>
    </row>
    <row r="199" spans="1:30">
      <c r="A199" s="56"/>
      <c r="B199" s="11"/>
      <c r="C199" s="83" t="s">
        <v>393</v>
      </c>
      <c r="D199" s="11"/>
      <c r="E199" s="11" t="s">
        <v>391</v>
      </c>
      <c r="F199" s="11">
        <v>358</v>
      </c>
      <c r="G199" s="306">
        <v>2146.0194545454556</v>
      </c>
      <c r="H199" s="306">
        <v>472124.2800000002</v>
      </c>
      <c r="I199" s="306">
        <v>1318.7829050279336</v>
      </c>
      <c r="J199" s="316">
        <v>12.513966480446927</v>
      </c>
      <c r="K199" s="24"/>
      <c r="L199" s="11">
        <v>220</v>
      </c>
      <c r="M199" s="306">
        <v>189638.90999999992</v>
      </c>
      <c r="N199" s="306">
        <v>1374.1949999999995</v>
      </c>
      <c r="O199" s="11"/>
      <c r="P199" s="306"/>
      <c r="Q199" s="306"/>
      <c r="R199" s="11">
        <v>358</v>
      </c>
      <c r="S199" s="306">
        <v>472124.2800000002</v>
      </c>
      <c r="T199" s="306">
        <v>1318.7829050279336</v>
      </c>
      <c r="V199" s="11"/>
      <c r="W199" s="11"/>
      <c r="X199" s="11"/>
      <c r="Y199" s="11"/>
      <c r="Z199" s="11"/>
      <c r="AA199" s="11"/>
      <c r="AB199" s="11"/>
      <c r="AC199" s="11"/>
      <c r="AD199" s="11"/>
    </row>
    <row r="200" spans="1:30">
      <c r="A200" s="56"/>
      <c r="B200" s="11"/>
      <c r="C200" s="83" t="s">
        <v>400</v>
      </c>
      <c r="D200" s="11"/>
      <c r="E200" s="11" t="s">
        <v>401</v>
      </c>
      <c r="F200" s="11">
        <v>36</v>
      </c>
      <c r="G200" s="306">
        <v>2449.2669565217393</v>
      </c>
      <c r="H200" s="306">
        <v>56333.140000000007</v>
      </c>
      <c r="I200" s="306">
        <v>1564.8094444444446</v>
      </c>
      <c r="J200" s="316">
        <v>11.305555555555555</v>
      </c>
      <c r="K200" s="24"/>
      <c r="L200" s="11">
        <v>23</v>
      </c>
      <c r="M200" s="306">
        <v>22067.510000000002</v>
      </c>
      <c r="N200" s="306">
        <v>1697.5007692307695</v>
      </c>
      <c r="O200" s="11">
        <v>1</v>
      </c>
      <c r="P200" s="306">
        <v>89.76</v>
      </c>
      <c r="Q200" s="306">
        <v>89.76</v>
      </c>
      <c r="R200" s="11">
        <v>35</v>
      </c>
      <c r="S200" s="306">
        <v>56243.380000000005</v>
      </c>
      <c r="T200" s="306">
        <v>1606.9537142857143</v>
      </c>
      <c r="V200" s="11"/>
      <c r="W200" s="11"/>
      <c r="X200" s="11"/>
      <c r="Y200" s="11"/>
      <c r="Z200" s="11"/>
      <c r="AA200" s="11"/>
      <c r="AB200" s="11"/>
      <c r="AC200" s="11"/>
      <c r="AD200" s="11"/>
    </row>
    <row r="201" spans="1:30">
      <c r="A201" s="56"/>
      <c r="B201" s="11"/>
      <c r="C201" s="83" t="s">
        <v>625</v>
      </c>
      <c r="D201" s="11"/>
      <c r="E201" s="11" t="s">
        <v>504</v>
      </c>
      <c r="F201" s="11">
        <v>1</v>
      </c>
      <c r="G201" s="306">
        <v>1033.78</v>
      </c>
      <c r="H201" s="306">
        <v>1033.78</v>
      </c>
      <c r="I201" s="306">
        <v>1033.78</v>
      </c>
      <c r="J201" s="316">
        <v>12</v>
      </c>
      <c r="K201" s="24"/>
      <c r="L201" s="11">
        <v>1</v>
      </c>
      <c r="M201" s="306"/>
      <c r="N201" s="306"/>
      <c r="O201" s="11"/>
      <c r="P201" s="306"/>
      <c r="Q201" s="306"/>
      <c r="R201" s="11">
        <v>1</v>
      </c>
      <c r="S201" s="306">
        <v>1033.78</v>
      </c>
      <c r="T201" s="306">
        <v>1033.78</v>
      </c>
      <c r="V201" s="11"/>
      <c r="W201" s="11"/>
      <c r="X201" s="11"/>
      <c r="Y201" s="11"/>
      <c r="Z201" s="11"/>
      <c r="AA201" s="11"/>
      <c r="AB201" s="11"/>
      <c r="AC201" s="11"/>
      <c r="AD201" s="11"/>
    </row>
    <row r="202" spans="1:30">
      <c r="A202" s="56"/>
      <c r="B202" s="11"/>
      <c r="C202" s="83" t="s">
        <v>514</v>
      </c>
      <c r="D202" s="11"/>
      <c r="E202" s="11" t="s">
        <v>515</v>
      </c>
      <c r="F202" s="11">
        <v>7</v>
      </c>
      <c r="G202" s="306">
        <v>1838.8942857142858</v>
      </c>
      <c r="H202" s="306">
        <v>12872.26</v>
      </c>
      <c r="I202" s="306">
        <v>1838.8942857142858</v>
      </c>
      <c r="J202" s="316">
        <v>23.142857142857142</v>
      </c>
      <c r="K202" s="24"/>
      <c r="L202" s="11">
        <v>7</v>
      </c>
      <c r="M202" s="306"/>
      <c r="N202" s="306"/>
      <c r="O202" s="11"/>
      <c r="P202" s="306"/>
      <c r="Q202" s="306"/>
      <c r="R202" s="11">
        <v>7</v>
      </c>
      <c r="S202" s="306">
        <v>12872.26</v>
      </c>
      <c r="T202" s="306">
        <v>1838.8942857142858</v>
      </c>
      <c r="V202" s="11"/>
      <c r="W202" s="11"/>
      <c r="X202" s="11"/>
      <c r="Y202" s="11"/>
      <c r="Z202" s="11"/>
      <c r="AA202" s="11"/>
      <c r="AB202" s="11"/>
      <c r="AC202" s="11"/>
      <c r="AD202" s="11"/>
    </row>
    <row r="203" spans="1:30">
      <c r="A203" s="56"/>
      <c r="B203" s="11"/>
      <c r="C203" s="83" t="s">
        <v>516</v>
      </c>
      <c r="D203" s="11"/>
      <c r="E203" s="11" t="s">
        <v>517</v>
      </c>
      <c r="F203" s="11">
        <v>35</v>
      </c>
      <c r="G203" s="306">
        <v>2607.9544444444446</v>
      </c>
      <c r="H203" s="306">
        <v>46943.18</v>
      </c>
      <c r="I203" s="306">
        <v>1341.2337142857143</v>
      </c>
      <c r="J203" s="316">
        <v>13.371428571428572</v>
      </c>
      <c r="K203" s="24"/>
      <c r="L203" s="11">
        <v>18</v>
      </c>
      <c r="M203" s="306">
        <v>21810.469999999998</v>
      </c>
      <c r="N203" s="306">
        <v>1282.9688235294116</v>
      </c>
      <c r="O203" s="11"/>
      <c r="P203" s="306"/>
      <c r="Q203" s="306"/>
      <c r="R203" s="11">
        <v>35</v>
      </c>
      <c r="S203" s="306">
        <v>46943.18</v>
      </c>
      <c r="T203" s="306">
        <v>1341.2337142857143</v>
      </c>
      <c r="V203" s="11"/>
      <c r="W203" s="11"/>
      <c r="X203" s="11"/>
      <c r="Y203" s="11"/>
      <c r="Z203" s="11"/>
      <c r="AA203" s="11"/>
      <c r="AB203" s="11"/>
      <c r="AC203" s="11"/>
      <c r="AD203" s="11"/>
    </row>
    <row r="204" spans="1:30">
      <c r="A204" s="56"/>
      <c r="B204" s="11"/>
      <c r="C204" s="83" t="s">
        <v>402</v>
      </c>
      <c r="D204" s="11"/>
      <c r="E204" s="11" t="s">
        <v>403</v>
      </c>
      <c r="F204" s="11">
        <v>14</v>
      </c>
      <c r="G204" s="306">
        <v>2408.86</v>
      </c>
      <c r="H204" s="306">
        <v>21679.74</v>
      </c>
      <c r="I204" s="306">
        <v>1548.5528571428572</v>
      </c>
      <c r="J204" s="316">
        <v>13.785714285714286</v>
      </c>
      <c r="K204" s="24"/>
      <c r="L204" s="11">
        <v>9</v>
      </c>
      <c r="M204" s="306">
        <v>11641.23</v>
      </c>
      <c r="N204" s="306">
        <v>2328.2460000000001</v>
      </c>
      <c r="O204" s="11"/>
      <c r="P204" s="306"/>
      <c r="Q204" s="306"/>
      <c r="R204" s="11">
        <v>14</v>
      </c>
      <c r="S204" s="306">
        <v>21679.74</v>
      </c>
      <c r="T204" s="306">
        <v>1548.5528571428572</v>
      </c>
      <c r="V204" s="11"/>
      <c r="W204" s="11"/>
      <c r="X204" s="11"/>
      <c r="Y204" s="11"/>
      <c r="Z204" s="11"/>
      <c r="AA204" s="11"/>
      <c r="AB204" s="11"/>
      <c r="AC204" s="11"/>
      <c r="AD204" s="11"/>
    </row>
    <row r="205" spans="1:30">
      <c r="A205" s="56"/>
      <c r="B205" s="11"/>
      <c r="C205" s="83" t="s">
        <v>654</v>
      </c>
      <c r="D205" s="11"/>
      <c r="E205" s="11" t="s">
        <v>276</v>
      </c>
      <c r="F205" s="11">
        <v>2</v>
      </c>
      <c r="G205" s="306"/>
      <c r="H205" s="306">
        <v>3510.69</v>
      </c>
      <c r="I205" s="306">
        <v>1755.345</v>
      </c>
      <c r="J205" s="316">
        <v>19</v>
      </c>
      <c r="K205" s="24"/>
      <c r="L205" s="11"/>
      <c r="M205" s="306">
        <v>3510.69</v>
      </c>
      <c r="N205" s="306">
        <v>1755.345</v>
      </c>
      <c r="O205" s="11"/>
      <c r="P205" s="306"/>
      <c r="Q205" s="306"/>
      <c r="R205" s="11">
        <v>2</v>
      </c>
      <c r="S205" s="306">
        <v>3510.69</v>
      </c>
      <c r="T205" s="306">
        <v>1755.345</v>
      </c>
      <c r="V205" s="11"/>
      <c r="W205" s="11"/>
      <c r="X205" s="11"/>
      <c r="Y205" s="11"/>
      <c r="Z205" s="11"/>
      <c r="AA205" s="11"/>
      <c r="AB205" s="11"/>
      <c r="AC205" s="11"/>
      <c r="AD205" s="11"/>
    </row>
    <row r="206" spans="1:30">
      <c r="A206" s="56"/>
      <c r="B206" s="11"/>
      <c r="C206" s="83" t="s">
        <v>275</v>
      </c>
      <c r="D206" s="11"/>
      <c r="E206" s="11" t="s">
        <v>276</v>
      </c>
      <c r="F206" s="11">
        <v>32</v>
      </c>
      <c r="G206" s="306">
        <v>2035.7554545454548</v>
      </c>
      <c r="H206" s="306">
        <v>44786.62</v>
      </c>
      <c r="I206" s="306">
        <v>1399.5818750000001</v>
      </c>
      <c r="J206" s="316">
        <v>11.96875</v>
      </c>
      <c r="K206" s="24"/>
      <c r="L206" s="11">
        <v>22</v>
      </c>
      <c r="M206" s="306">
        <v>18364.079999999998</v>
      </c>
      <c r="N206" s="306">
        <v>1836.4079999999999</v>
      </c>
      <c r="O206" s="11"/>
      <c r="P206" s="306"/>
      <c r="Q206" s="306"/>
      <c r="R206" s="11">
        <v>32</v>
      </c>
      <c r="S206" s="306">
        <v>44786.62</v>
      </c>
      <c r="T206" s="306">
        <v>1399.5818750000001</v>
      </c>
      <c r="V206" s="11"/>
      <c r="W206" s="11"/>
      <c r="X206" s="11"/>
      <c r="Y206" s="11"/>
      <c r="Z206" s="11"/>
      <c r="AA206" s="11"/>
      <c r="AB206" s="11"/>
      <c r="AC206" s="11"/>
      <c r="AD206" s="11"/>
    </row>
    <row r="207" spans="1:30">
      <c r="A207" s="56"/>
      <c r="B207" s="11"/>
      <c r="C207" s="83" t="s">
        <v>656</v>
      </c>
      <c r="D207" s="11"/>
      <c r="E207" s="11" t="s">
        <v>264</v>
      </c>
      <c r="F207" s="11">
        <v>1</v>
      </c>
      <c r="G207" s="306">
        <v>534.55999999999995</v>
      </c>
      <c r="H207" s="306">
        <v>534.55999999999995</v>
      </c>
      <c r="I207" s="306">
        <v>534.55999999999995</v>
      </c>
      <c r="J207" s="316">
        <v>13</v>
      </c>
      <c r="K207" s="24"/>
      <c r="L207" s="11">
        <v>1</v>
      </c>
      <c r="M207" s="306"/>
      <c r="N207" s="306"/>
      <c r="O207" s="11"/>
      <c r="P207" s="306"/>
      <c r="Q207" s="306"/>
      <c r="R207" s="11">
        <v>1</v>
      </c>
      <c r="S207" s="306">
        <v>534.55999999999995</v>
      </c>
      <c r="T207" s="306">
        <v>534.55999999999995</v>
      </c>
      <c r="V207" s="11"/>
      <c r="W207" s="11"/>
      <c r="X207" s="11"/>
      <c r="Y207" s="11"/>
      <c r="Z207" s="11"/>
      <c r="AA207" s="11"/>
      <c r="AB207" s="11"/>
      <c r="AC207" s="11"/>
      <c r="AD207" s="11"/>
    </row>
    <row r="208" spans="1:30">
      <c r="A208" s="56"/>
      <c r="B208" s="11"/>
      <c r="C208" s="83" t="s">
        <v>518</v>
      </c>
      <c r="D208" s="11"/>
      <c r="E208" s="11" t="s">
        <v>519</v>
      </c>
      <c r="F208" s="11">
        <v>25</v>
      </c>
      <c r="G208" s="306">
        <v>1671.4059999999999</v>
      </c>
      <c r="H208" s="306">
        <v>25071.09</v>
      </c>
      <c r="I208" s="306">
        <v>1002.8436</v>
      </c>
      <c r="J208" s="316">
        <v>10.56</v>
      </c>
      <c r="K208" s="24"/>
      <c r="L208" s="11">
        <v>15</v>
      </c>
      <c r="M208" s="306">
        <v>11222.11</v>
      </c>
      <c r="N208" s="306">
        <v>1122.211</v>
      </c>
      <c r="O208" s="11"/>
      <c r="P208" s="306"/>
      <c r="Q208" s="306"/>
      <c r="R208" s="11">
        <v>25</v>
      </c>
      <c r="S208" s="306">
        <v>25071.09</v>
      </c>
      <c r="T208" s="306">
        <v>1002.8436</v>
      </c>
      <c r="V208" s="11"/>
      <c r="W208" s="11"/>
      <c r="X208" s="11"/>
      <c r="Y208" s="11"/>
      <c r="Z208" s="11"/>
      <c r="AA208" s="11"/>
      <c r="AB208" s="11"/>
      <c r="AC208" s="11"/>
      <c r="AD208" s="11"/>
    </row>
    <row r="209" spans="1:30">
      <c r="A209" s="56"/>
      <c r="B209" s="11"/>
      <c r="C209" s="83" t="s">
        <v>540</v>
      </c>
      <c r="D209" s="11"/>
      <c r="E209" s="11" t="s">
        <v>278</v>
      </c>
      <c r="F209" s="11">
        <v>3</v>
      </c>
      <c r="G209" s="306">
        <v>1085.1000000000001</v>
      </c>
      <c r="H209" s="306">
        <v>3255.3</v>
      </c>
      <c r="I209" s="306">
        <v>1085.1000000000001</v>
      </c>
      <c r="J209" s="316">
        <v>21</v>
      </c>
      <c r="K209" s="24"/>
      <c r="L209" s="11">
        <v>3</v>
      </c>
      <c r="M209" s="306"/>
      <c r="N209" s="306"/>
      <c r="O209" s="11"/>
      <c r="P209" s="306"/>
      <c r="Q209" s="306"/>
      <c r="R209" s="11">
        <v>3</v>
      </c>
      <c r="S209" s="306">
        <v>3255.3</v>
      </c>
      <c r="T209" s="306">
        <v>1085.1000000000001</v>
      </c>
      <c r="V209" s="11"/>
      <c r="W209" s="11"/>
      <c r="X209" s="11"/>
      <c r="Y209" s="11"/>
      <c r="Z209" s="11"/>
      <c r="AA209" s="11"/>
      <c r="AB209" s="11"/>
      <c r="AC209" s="11"/>
      <c r="AD209" s="11"/>
    </row>
    <row r="210" spans="1:30">
      <c r="A210" s="56"/>
      <c r="B210" s="11"/>
      <c r="C210" s="83" t="s">
        <v>404</v>
      </c>
      <c r="D210" s="11"/>
      <c r="E210" s="11" t="s">
        <v>405</v>
      </c>
      <c r="F210" s="11">
        <v>48</v>
      </c>
      <c r="G210" s="306">
        <v>1375.3672727272733</v>
      </c>
      <c r="H210" s="306">
        <v>45387.120000000017</v>
      </c>
      <c r="I210" s="306">
        <v>945.5650000000004</v>
      </c>
      <c r="J210" s="316">
        <v>12.020833333333334</v>
      </c>
      <c r="K210" s="24"/>
      <c r="L210" s="11">
        <v>33</v>
      </c>
      <c r="M210" s="306">
        <v>14899.769999999999</v>
      </c>
      <c r="N210" s="306">
        <v>993.31799999999987</v>
      </c>
      <c r="O210" s="11"/>
      <c r="P210" s="306"/>
      <c r="Q210" s="306"/>
      <c r="R210" s="11">
        <v>48</v>
      </c>
      <c r="S210" s="306">
        <v>45387.120000000017</v>
      </c>
      <c r="T210" s="306">
        <v>945.5650000000004</v>
      </c>
      <c r="V210" s="11"/>
      <c r="W210" s="11"/>
      <c r="X210" s="11"/>
      <c r="Y210" s="11"/>
      <c r="Z210" s="11"/>
      <c r="AA210" s="11"/>
      <c r="AB210" s="11"/>
      <c r="AC210" s="11"/>
      <c r="AD210" s="11"/>
    </row>
    <row r="211" spans="1:30">
      <c r="A211" s="56"/>
      <c r="B211" s="11"/>
      <c r="C211" s="83" t="s">
        <v>244</v>
      </c>
      <c r="D211" s="11"/>
      <c r="E211" s="11" t="s">
        <v>237</v>
      </c>
      <c r="F211" s="11">
        <v>6</v>
      </c>
      <c r="G211" s="306">
        <v>1845.646</v>
      </c>
      <c r="H211" s="306">
        <v>9228.23</v>
      </c>
      <c r="I211" s="306">
        <v>1538.0383333333332</v>
      </c>
      <c r="J211" s="316">
        <v>12.833333333333334</v>
      </c>
      <c r="K211" s="24"/>
      <c r="L211" s="11">
        <v>5</v>
      </c>
      <c r="M211" s="306">
        <v>1895.25</v>
      </c>
      <c r="N211" s="306">
        <v>1895.25</v>
      </c>
      <c r="O211" s="11"/>
      <c r="P211" s="306"/>
      <c r="Q211" s="306"/>
      <c r="R211" s="11">
        <v>6</v>
      </c>
      <c r="S211" s="306">
        <v>9228.23</v>
      </c>
      <c r="T211" s="306">
        <v>1538.0383333333332</v>
      </c>
      <c r="V211" s="11"/>
      <c r="W211" s="11"/>
      <c r="X211" s="11"/>
      <c r="Y211" s="11"/>
      <c r="Z211" s="11"/>
      <c r="AA211" s="11"/>
      <c r="AB211" s="11"/>
      <c r="AC211" s="11"/>
      <c r="AD211" s="11"/>
    </row>
    <row r="212" spans="1:30">
      <c r="A212" s="56"/>
      <c r="B212" s="11"/>
      <c r="C212" s="83" t="s">
        <v>520</v>
      </c>
      <c r="D212" s="11"/>
      <c r="E212" s="11" t="s">
        <v>521</v>
      </c>
      <c r="F212" s="11">
        <v>36</v>
      </c>
      <c r="G212" s="306">
        <v>2440.8654545454547</v>
      </c>
      <c r="H212" s="306">
        <v>53699.040000000001</v>
      </c>
      <c r="I212" s="306">
        <v>1491.64</v>
      </c>
      <c r="J212" s="316">
        <v>13.388888888888889</v>
      </c>
      <c r="K212" s="24"/>
      <c r="L212" s="11">
        <v>22</v>
      </c>
      <c r="M212" s="306">
        <v>19778.099999999995</v>
      </c>
      <c r="N212" s="306">
        <v>1412.7214285714283</v>
      </c>
      <c r="O212" s="11"/>
      <c r="P212" s="306"/>
      <c r="Q212" s="306"/>
      <c r="R212" s="11">
        <v>36</v>
      </c>
      <c r="S212" s="306">
        <v>53699.040000000001</v>
      </c>
      <c r="T212" s="306">
        <v>1491.64</v>
      </c>
      <c r="V212" s="11"/>
      <c r="W212" s="11"/>
      <c r="X212" s="11"/>
      <c r="Y212" s="11"/>
      <c r="Z212" s="11"/>
      <c r="AA212" s="11"/>
      <c r="AB212" s="11"/>
      <c r="AC212" s="11"/>
      <c r="AD212" s="11"/>
    </row>
    <row r="213" spans="1:30">
      <c r="A213" s="56"/>
      <c r="B213" s="11"/>
      <c r="C213" s="83" t="s">
        <v>282</v>
      </c>
      <c r="D213" s="11"/>
      <c r="E213" s="11" t="s">
        <v>280</v>
      </c>
      <c r="F213" s="11">
        <v>183</v>
      </c>
      <c r="G213" s="306">
        <v>3128.3991919191903</v>
      </c>
      <c r="H213" s="306">
        <v>309711.51999999984</v>
      </c>
      <c r="I213" s="306">
        <v>1692.4126775956277</v>
      </c>
      <c r="J213" s="316">
        <v>12.797814207650273</v>
      </c>
      <c r="K213" s="24"/>
      <c r="L213" s="11">
        <v>99</v>
      </c>
      <c r="M213" s="306">
        <v>137241.65000000002</v>
      </c>
      <c r="N213" s="306">
        <v>1633.8291666666669</v>
      </c>
      <c r="O213" s="11">
        <v>1</v>
      </c>
      <c r="P213" s="306">
        <v>114.99</v>
      </c>
      <c r="Q213" s="306">
        <v>114.99</v>
      </c>
      <c r="R213" s="11">
        <v>182</v>
      </c>
      <c r="S213" s="306">
        <v>309596.52999999985</v>
      </c>
      <c r="T213" s="306">
        <v>1701.0798351648343</v>
      </c>
      <c r="V213" s="11"/>
      <c r="W213" s="11"/>
      <c r="X213" s="11"/>
      <c r="Y213" s="11"/>
      <c r="Z213" s="11"/>
      <c r="AA213" s="11"/>
      <c r="AB213" s="11"/>
      <c r="AC213" s="11"/>
      <c r="AD213" s="11"/>
    </row>
    <row r="214" spans="1:30">
      <c r="A214" s="56"/>
      <c r="B214" s="11"/>
      <c r="C214" s="83" t="s">
        <v>437</v>
      </c>
      <c r="D214" s="11"/>
      <c r="E214" s="11" t="s">
        <v>395</v>
      </c>
      <c r="F214" s="11">
        <v>1</v>
      </c>
      <c r="G214" s="306">
        <v>1683.51</v>
      </c>
      <c r="H214" s="306">
        <v>1683.51</v>
      </c>
      <c r="I214" s="306">
        <v>1683.51</v>
      </c>
      <c r="J214" s="316">
        <v>12</v>
      </c>
      <c r="K214" s="24"/>
      <c r="L214" s="11">
        <v>1</v>
      </c>
      <c r="M214" s="306"/>
      <c r="N214" s="306"/>
      <c r="O214" s="11"/>
      <c r="P214" s="306"/>
      <c r="Q214" s="306"/>
      <c r="R214" s="11">
        <v>1</v>
      </c>
      <c r="S214" s="306">
        <v>1683.51</v>
      </c>
      <c r="T214" s="306">
        <v>1683.51</v>
      </c>
      <c r="V214" s="11"/>
      <c r="W214" s="11"/>
      <c r="X214" s="11"/>
      <c r="Y214" s="11"/>
      <c r="Z214" s="11"/>
      <c r="AA214" s="11"/>
      <c r="AB214" s="11"/>
      <c r="AC214" s="11"/>
      <c r="AD214" s="11"/>
    </row>
    <row r="215" spans="1:30">
      <c r="A215" s="56"/>
      <c r="B215" s="11"/>
      <c r="C215" s="83" t="s">
        <v>437</v>
      </c>
      <c r="D215" s="11"/>
      <c r="E215" s="11" t="s">
        <v>438</v>
      </c>
      <c r="F215" s="11">
        <v>5</v>
      </c>
      <c r="G215" s="306">
        <v>2784.0699999999997</v>
      </c>
      <c r="H215" s="306">
        <v>8352.2099999999991</v>
      </c>
      <c r="I215" s="306">
        <v>1670.4419999999998</v>
      </c>
      <c r="J215" s="316">
        <v>13.8</v>
      </c>
      <c r="K215" s="24"/>
      <c r="L215" s="11">
        <v>3</v>
      </c>
      <c r="M215" s="306">
        <v>3908.42</v>
      </c>
      <c r="N215" s="306">
        <v>1954.21</v>
      </c>
      <c r="O215" s="11"/>
      <c r="P215" s="306"/>
      <c r="Q215" s="306"/>
      <c r="R215" s="11">
        <v>5</v>
      </c>
      <c r="S215" s="306">
        <v>8352.2099999999991</v>
      </c>
      <c r="T215" s="306">
        <v>1670.4419999999998</v>
      </c>
      <c r="V215" s="11"/>
      <c r="W215" s="11"/>
      <c r="X215" s="11"/>
      <c r="Y215" s="11"/>
      <c r="Z215" s="11"/>
      <c r="AA215" s="11"/>
      <c r="AB215" s="11"/>
      <c r="AC215" s="11"/>
      <c r="AD215" s="11"/>
    </row>
    <row r="216" spans="1:30">
      <c r="A216" s="56"/>
      <c r="B216" s="11"/>
      <c r="C216" s="83" t="s">
        <v>437</v>
      </c>
      <c r="D216" s="11"/>
      <c r="E216" s="11" t="s">
        <v>485</v>
      </c>
      <c r="F216" s="11">
        <v>5</v>
      </c>
      <c r="G216" s="306">
        <v>1159.0333333333335</v>
      </c>
      <c r="H216" s="306">
        <v>3477.1000000000004</v>
      </c>
      <c r="I216" s="306">
        <v>695.42000000000007</v>
      </c>
      <c r="J216" s="316">
        <v>12.2</v>
      </c>
      <c r="K216" s="24"/>
      <c r="L216" s="11">
        <v>3</v>
      </c>
      <c r="M216" s="306">
        <v>1374.0900000000001</v>
      </c>
      <c r="N216" s="306">
        <v>687.04500000000007</v>
      </c>
      <c r="O216" s="11"/>
      <c r="P216" s="306"/>
      <c r="Q216" s="306"/>
      <c r="R216" s="11">
        <v>5</v>
      </c>
      <c r="S216" s="306">
        <v>3477.1000000000004</v>
      </c>
      <c r="T216" s="306">
        <v>695.42000000000007</v>
      </c>
      <c r="V216" s="11"/>
      <c r="W216" s="11"/>
      <c r="X216" s="11"/>
      <c r="Y216" s="11"/>
      <c r="Z216" s="11"/>
      <c r="AA216" s="11"/>
      <c r="AB216" s="11"/>
      <c r="AC216" s="11"/>
      <c r="AD216" s="11"/>
    </row>
    <row r="217" spans="1:30">
      <c r="A217" s="56"/>
      <c r="B217" s="11"/>
      <c r="C217" s="83" t="s">
        <v>406</v>
      </c>
      <c r="D217" s="11"/>
      <c r="E217" s="11" t="s">
        <v>407</v>
      </c>
      <c r="F217" s="11">
        <v>9</v>
      </c>
      <c r="G217" s="306">
        <v>2046.6199999999997</v>
      </c>
      <c r="H217" s="306">
        <v>8186.4799999999987</v>
      </c>
      <c r="I217" s="306">
        <v>909.60888888888871</v>
      </c>
      <c r="J217" s="316">
        <v>10.333333333333334</v>
      </c>
      <c r="K217" s="24"/>
      <c r="L217" s="11">
        <v>4</v>
      </c>
      <c r="M217" s="306">
        <v>3829.88</v>
      </c>
      <c r="N217" s="306">
        <v>765.976</v>
      </c>
      <c r="O217" s="11"/>
      <c r="P217" s="306"/>
      <c r="Q217" s="306"/>
      <c r="R217" s="11">
        <v>9</v>
      </c>
      <c r="S217" s="306">
        <v>8186.4799999999987</v>
      </c>
      <c r="T217" s="306">
        <v>909.60888888888871</v>
      </c>
      <c r="V217" s="11"/>
      <c r="W217" s="11"/>
      <c r="X217" s="11"/>
      <c r="Y217" s="11"/>
      <c r="Z217" s="11"/>
      <c r="AA217" s="11"/>
      <c r="AB217" s="11"/>
      <c r="AC217" s="11"/>
      <c r="AD217" s="11"/>
    </row>
    <row r="218" spans="1:30">
      <c r="A218" s="56"/>
      <c r="B218" s="11"/>
      <c r="C218" s="83" t="s">
        <v>592</v>
      </c>
      <c r="D218" s="11"/>
      <c r="E218" s="11" t="s">
        <v>330</v>
      </c>
      <c r="F218" s="11">
        <v>3</v>
      </c>
      <c r="G218" s="306">
        <v>993.93333333333339</v>
      </c>
      <c r="H218" s="306">
        <v>2981.8</v>
      </c>
      <c r="I218" s="306">
        <v>993.93333333333339</v>
      </c>
      <c r="J218" s="316">
        <v>10.666666666666666</v>
      </c>
      <c r="K218" s="24"/>
      <c r="L218" s="11">
        <v>3</v>
      </c>
      <c r="M218" s="306"/>
      <c r="N218" s="306"/>
      <c r="O218" s="11"/>
      <c r="P218" s="306"/>
      <c r="Q218" s="306"/>
      <c r="R218" s="11">
        <v>3</v>
      </c>
      <c r="S218" s="306">
        <v>2981.8</v>
      </c>
      <c r="T218" s="306">
        <v>993.93333333333339</v>
      </c>
      <c r="V218" s="11"/>
      <c r="W218" s="11"/>
      <c r="X218" s="11"/>
      <c r="Y218" s="11"/>
      <c r="Z218" s="11"/>
      <c r="AA218" s="11"/>
      <c r="AB218" s="11"/>
      <c r="AC218" s="11"/>
      <c r="AD218" s="11"/>
    </row>
    <row r="219" spans="1:30">
      <c r="A219" s="56"/>
      <c r="B219" s="11"/>
      <c r="C219" s="83" t="s">
        <v>387</v>
      </c>
      <c r="D219" s="11"/>
      <c r="E219" s="11" t="s">
        <v>386</v>
      </c>
      <c r="F219" s="11">
        <v>29</v>
      </c>
      <c r="G219" s="306">
        <v>2153.6764705882351</v>
      </c>
      <c r="H219" s="306">
        <v>36612.5</v>
      </c>
      <c r="I219" s="306">
        <v>1262.5</v>
      </c>
      <c r="J219" s="316">
        <v>11.689655172413794</v>
      </c>
      <c r="K219" s="24"/>
      <c r="L219" s="11">
        <v>17</v>
      </c>
      <c r="M219" s="306">
        <v>17220.560000000001</v>
      </c>
      <c r="N219" s="306">
        <v>1435.0466666666669</v>
      </c>
      <c r="O219" s="11"/>
      <c r="P219" s="306"/>
      <c r="Q219" s="306"/>
      <c r="R219" s="11">
        <v>29</v>
      </c>
      <c r="S219" s="306">
        <v>36612.5</v>
      </c>
      <c r="T219" s="306">
        <v>1262.5</v>
      </c>
      <c r="V219" s="11"/>
      <c r="W219" s="11"/>
      <c r="X219" s="11"/>
      <c r="Y219" s="11"/>
      <c r="Z219" s="11"/>
      <c r="AA219" s="11"/>
      <c r="AB219" s="11"/>
      <c r="AC219" s="11"/>
      <c r="AD219" s="11"/>
    </row>
    <row r="220" spans="1:30">
      <c r="A220" s="56"/>
      <c r="B220" s="11"/>
      <c r="C220" s="83" t="s">
        <v>541</v>
      </c>
      <c r="D220" s="11"/>
      <c r="E220" s="11" t="s">
        <v>284</v>
      </c>
      <c r="F220" s="11">
        <v>262</v>
      </c>
      <c r="G220" s="306">
        <v>1666.6681283422456</v>
      </c>
      <c r="H220" s="306">
        <v>311666.93999999994</v>
      </c>
      <c r="I220" s="306">
        <v>1189.5684732824425</v>
      </c>
      <c r="J220" s="316">
        <v>12.381679389312977</v>
      </c>
      <c r="K220" s="24"/>
      <c r="L220" s="11">
        <v>187</v>
      </c>
      <c r="M220" s="306">
        <v>105471.11</v>
      </c>
      <c r="N220" s="306">
        <v>1406.2814666666666</v>
      </c>
      <c r="O220" s="11"/>
      <c r="P220" s="306"/>
      <c r="Q220" s="306"/>
      <c r="R220" s="11">
        <v>262</v>
      </c>
      <c r="S220" s="306">
        <v>311666.93999999994</v>
      </c>
      <c r="T220" s="306">
        <v>1189.5684732824425</v>
      </c>
      <c r="V220" s="11"/>
      <c r="W220" s="11"/>
      <c r="X220" s="11"/>
      <c r="Y220" s="11"/>
      <c r="Z220" s="11"/>
      <c r="AA220" s="11"/>
      <c r="AB220" s="11"/>
      <c r="AC220" s="11"/>
      <c r="AD220" s="11"/>
    </row>
    <row r="221" spans="1:30">
      <c r="A221" s="56"/>
      <c r="B221" s="11"/>
      <c r="C221" s="83" t="s">
        <v>325</v>
      </c>
      <c r="D221" s="11"/>
      <c r="E221" s="11" t="s">
        <v>326</v>
      </c>
      <c r="F221" s="11">
        <v>4</v>
      </c>
      <c r="G221" s="306">
        <v>1449.1</v>
      </c>
      <c r="H221" s="306">
        <v>1449.1</v>
      </c>
      <c r="I221" s="306">
        <v>362.27499999999998</v>
      </c>
      <c r="J221" s="316">
        <v>9.75</v>
      </c>
      <c r="K221" s="24"/>
      <c r="L221" s="11">
        <v>1</v>
      </c>
      <c r="M221" s="306">
        <v>1404.87</v>
      </c>
      <c r="N221" s="306">
        <v>468.28999999999996</v>
      </c>
      <c r="O221" s="11"/>
      <c r="P221" s="306"/>
      <c r="Q221" s="306"/>
      <c r="R221" s="11">
        <v>4</v>
      </c>
      <c r="S221" s="306">
        <v>1449.1</v>
      </c>
      <c r="T221" s="306">
        <v>362.27499999999998</v>
      </c>
      <c r="V221" s="11"/>
      <c r="W221" s="11"/>
      <c r="X221" s="11"/>
      <c r="Y221" s="11"/>
      <c r="Z221" s="11"/>
      <c r="AA221" s="11"/>
      <c r="AB221" s="11"/>
      <c r="AC221" s="11"/>
      <c r="AD221" s="11"/>
    </row>
    <row r="222" spans="1:30">
      <c r="A222" s="56"/>
      <c r="B222" s="11"/>
      <c r="C222" s="83" t="s">
        <v>629</v>
      </c>
      <c r="D222" s="11"/>
      <c r="E222" s="11" t="s">
        <v>630</v>
      </c>
      <c r="F222" s="11">
        <v>5</v>
      </c>
      <c r="G222" s="306">
        <v>1505.0974999999999</v>
      </c>
      <c r="H222" s="306">
        <v>6020.3899999999994</v>
      </c>
      <c r="I222" s="306">
        <v>1204.078</v>
      </c>
      <c r="J222" s="316">
        <v>13.8</v>
      </c>
      <c r="K222" s="24"/>
      <c r="L222" s="11">
        <v>4</v>
      </c>
      <c r="M222" s="306">
        <v>274.69</v>
      </c>
      <c r="N222" s="306">
        <v>274.69</v>
      </c>
      <c r="O222" s="11"/>
      <c r="P222" s="306"/>
      <c r="Q222" s="306"/>
      <c r="R222" s="11">
        <v>5</v>
      </c>
      <c r="S222" s="306">
        <v>6020.3899999999994</v>
      </c>
      <c r="T222" s="306">
        <v>1204.078</v>
      </c>
      <c r="V222" s="11"/>
      <c r="W222" s="11"/>
      <c r="X222" s="11"/>
      <c r="Y222" s="11"/>
      <c r="Z222" s="11"/>
      <c r="AA222" s="11"/>
      <c r="AB222" s="11"/>
      <c r="AC222" s="11"/>
      <c r="AD222" s="11"/>
    </row>
    <row r="223" spans="1:30">
      <c r="A223" s="56"/>
      <c r="B223" s="11"/>
      <c r="C223" s="83" t="s">
        <v>201</v>
      </c>
      <c r="D223" s="11"/>
      <c r="E223" s="11" t="s">
        <v>199</v>
      </c>
      <c r="F223" s="11">
        <v>8</v>
      </c>
      <c r="G223" s="306">
        <v>1407.8242857142861</v>
      </c>
      <c r="H223" s="306">
        <v>9854.7700000000023</v>
      </c>
      <c r="I223" s="306">
        <v>1231.8462500000003</v>
      </c>
      <c r="J223" s="316">
        <v>11</v>
      </c>
      <c r="K223" s="24"/>
      <c r="L223" s="11">
        <v>7</v>
      </c>
      <c r="M223" s="306">
        <v>489.37</v>
      </c>
      <c r="N223" s="306">
        <v>489.37</v>
      </c>
      <c r="O223" s="11"/>
      <c r="P223" s="306"/>
      <c r="Q223" s="306"/>
      <c r="R223" s="11">
        <v>8</v>
      </c>
      <c r="S223" s="306">
        <v>9854.7700000000023</v>
      </c>
      <c r="T223" s="306">
        <v>1231.8462500000003</v>
      </c>
      <c r="V223" s="11"/>
      <c r="W223" s="11"/>
      <c r="X223" s="11"/>
      <c r="Y223" s="11"/>
      <c r="Z223" s="11"/>
      <c r="AA223" s="11"/>
      <c r="AB223" s="11"/>
      <c r="AC223" s="11"/>
      <c r="AD223" s="11"/>
    </row>
    <row r="224" spans="1:30">
      <c r="A224" s="56"/>
      <c r="B224" s="11"/>
      <c r="C224" s="83" t="s">
        <v>289</v>
      </c>
      <c r="D224" s="11"/>
      <c r="E224" s="11" t="s">
        <v>287</v>
      </c>
      <c r="F224" s="11">
        <v>705</v>
      </c>
      <c r="G224" s="306">
        <v>1881.5128854625548</v>
      </c>
      <c r="H224" s="306">
        <v>854206.84999999986</v>
      </c>
      <c r="I224" s="306">
        <v>1211.6409219858153</v>
      </c>
      <c r="J224" s="316">
        <v>12.146099290780143</v>
      </c>
      <c r="K224" s="24"/>
      <c r="L224" s="11">
        <v>454</v>
      </c>
      <c r="M224" s="306">
        <v>368482.48999999993</v>
      </c>
      <c r="N224" s="306">
        <v>1468.057729083665</v>
      </c>
      <c r="O224" s="11">
        <v>1</v>
      </c>
      <c r="P224" s="306">
        <v>14.45</v>
      </c>
      <c r="Q224" s="306">
        <v>14.45</v>
      </c>
      <c r="R224" s="11">
        <v>704</v>
      </c>
      <c r="S224" s="306">
        <v>854192.39999999991</v>
      </c>
      <c r="T224" s="306">
        <v>1213.3414772727272</v>
      </c>
      <c r="V224" s="11"/>
      <c r="W224" s="11"/>
      <c r="X224" s="11"/>
      <c r="Y224" s="11"/>
      <c r="Z224" s="11"/>
      <c r="AA224" s="11"/>
      <c r="AB224" s="11"/>
      <c r="AC224" s="11"/>
      <c r="AD224" s="11"/>
    </row>
    <row r="225" spans="1:30">
      <c r="A225" s="56"/>
      <c r="B225" s="11"/>
      <c r="C225" s="83" t="s">
        <v>348</v>
      </c>
      <c r="D225" s="11"/>
      <c r="E225" s="11" t="s">
        <v>345</v>
      </c>
      <c r="F225" s="11">
        <v>58</v>
      </c>
      <c r="G225" s="306">
        <v>1317.9466666666665</v>
      </c>
      <c r="H225" s="306">
        <v>47446.079999999994</v>
      </c>
      <c r="I225" s="306">
        <v>818.03586206896546</v>
      </c>
      <c r="J225" s="316">
        <v>11.96551724137931</v>
      </c>
      <c r="K225" s="24"/>
      <c r="L225" s="11">
        <v>36</v>
      </c>
      <c r="M225" s="306">
        <v>23210.980000000003</v>
      </c>
      <c r="N225" s="306">
        <v>1055.0445454545456</v>
      </c>
      <c r="O225" s="11"/>
      <c r="P225" s="306"/>
      <c r="Q225" s="306"/>
      <c r="R225" s="11">
        <v>58</v>
      </c>
      <c r="S225" s="306">
        <v>47446.079999999994</v>
      </c>
      <c r="T225" s="306">
        <v>818.03586206896546</v>
      </c>
      <c r="V225" s="11"/>
      <c r="W225" s="11"/>
      <c r="X225" s="11"/>
      <c r="Y225" s="11"/>
      <c r="Z225" s="11"/>
      <c r="AA225" s="11"/>
      <c r="AB225" s="11"/>
      <c r="AC225" s="11"/>
      <c r="AD225" s="11"/>
    </row>
    <row r="226" spans="1:30">
      <c r="A226" s="56"/>
      <c r="B226" s="11"/>
      <c r="C226" s="83" t="s">
        <v>348</v>
      </c>
      <c r="D226" s="11"/>
      <c r="E226" s="11" t="s">
        <v>362</v>
      </c>
      <c r="F226" s="11">
        <v>1</v>
      </c>
      <c r="G226" s="306">
        <v>579.42999999999995</v>
      </c>
      <c r="H226" s="306">
        <v>579.42999999999995</v>
      </c>
      <c r="I226" s="306">
        <v>579.42999999999995</v>
      </c>
      <c r="J226" s="316">
        <v>12</v>
      </c>
      <c r="K226" s="24"/>
      <c r="L226" s="11">
        <v>1</v>
      </c>
      <c r="M226" s="306"/>
      <c r="N226" s="306"/>
      <c r="O226" s="11"/>
      <c r="P226" s="306"/>
      <c r="Q226" s="306"/>
      <c r="R226" s="11">
        <v>1</v>
      </c>
      <c r="S226" s="306">
        <v>579.42999999999995</v>
      </c>
      <c r="T226" s="306">
        <v>579.42999999999995</v>
      </c>
      <c r="V226" s="11"/>
      <c r="W226" s="11"/>
      <c r="X226" s="11"/>
      <c r="Y226" s="11"/>
      <c r="Z226" s="11"/>
      <c r="AA226" s="11"/>
      <c r="AB226" s="11"/>
      <c r="AC226" s="11"/>
      <c r="AD226" s="11"/>
    </row>
    <row r="227" spans="1:30">
      <c r="A227" s="56"/>
      <c r="B227" s="11"/>
      <c r="C227" s="83" t="s">
        <v>583</v>
      </c>
      <c r="D227" s="11"/>
      <c r="E227" s="11" t="s">
        <v>291</v>
      </c>
      <c r="F227" s="11">
        <v>10</v>
      </c>
      <c r="G227" s="306">
        <v>1373.3785714285714</v>
      </c>
      <c r="H227" s="306">
        <v>9613.65</v>
      </c>
      <c r="I227" s="306">
        <v>961.36500000000001</v>
      </c>
      <c r="J227" s="316">
        <v>12.6</v>
      </c>
      <c r="K227" s="24"/>
      <c r="L227" s="11">
        <v>7</v>
      </c>
      <c r="M227" s="306">
        <v>2175.3900000000003</v>
      </c>
      <c r="N227" s="306">
        <v>725.13000000000011</v>
      </c>
      <c r="O227" s="11"/>
      <c r="P227" s="306"/>
      <c r="Q227" s="306"/>
      <c r="R227" s="11">
        <v>10</v>
      </c>
      <c r="S227" s="306">
        <v>9613.65</v>
      </c>
      <c r="T227" s="306">
        <v>961.36500000000001</v>
      </c>
      <c r="V227" s="11"/>
      <c r="W227" s="11"/>
      <c r="X227" s="11"/>
      <c r="Y227" s="11"/>
      <c r="Z227" s="11"/>
      <c r="AA227" s="11"/>
      <c r="AB227" s="11"/>
      <c r="AC227" s="11"/>
      <c r="AD227" s="11"/>
    </row>
    <row r="228" spans="1:30">
      <c r="A228" s="56"/>
      <c r="B228" s="11"/>
      <c r="C228" s="83" t="s">
        <v>411</v>
      </c>
      <c r="D228" s="11"/>
      <c r="E228" s="11" t="s">
        <v>410</v>
      </c>
      <c r="F228" s="11">
        <v>120</v>
      </c>
      <c r="G228" s="306">
        <v>1081.1348809523806</v>
      </c>
      <c r="H228" s="306">
        <v>90815.329999999973</v>
      </c>
      <c r="I228" s="306">
        <v>756.79441666666639</v>
      </c>
      <c r="J228" s="316">
        <v>11.483333333333333</v>
      </c>
      <c r="K228" s="24"/>
      <c r="L228" s="11">
        <v>84</v>
      </c>
      <c r="M228" s="306">
        <v>30966.779999999995</v>
      </c>
      <c r="N228" s="306">
        <v>860.18833333333316</v>
      </c>
      <c r="O228" s="11">
        <v>1</v>
      </c>
      <c r="P228" s="306">
        <v>82.05</v>
      </c>
      <c r="Q228" s="306">
        <v>82.05</v>
      </c>
      <c r="R228" s="11">
        <v>119</v>
      </c>
      <c r="S228" s="306">
        <v>90733.27999999997</v>
      </c>
      <c r="T228" s="306">
        <v>762.46453781512582</v>
      </c>
      <c r="V228" s="11"/>
      <c r="W228" s="11"/>
      <c r="X228" s="11"/>
      <c r="Y228" s="11"/>
      <c r="Z228" s="11"/>
      <c r="AA228" s="11"/>
      <c r="AB228" s="11"/>
      <c r="AC228" s="11"/>
      <c r="AD228" s="11"/>
    </row>
    <row r="229" spans="1:30">
      <c r="A229" s="56"/>
      <c r="B229" s="11"/>
      <c r="C229" s="83" t="s">
        <v>412</v>
      </c>
      <c r="D229" s="11"/>
      <c r="E229" s="11" t="s">
        <v>413</v>
      </c>
      <c r="F229" s="11">
        <v>22</v>
      </c>
      <c r="G229" s="306">
        <v>2013.3126666666665</v>
      </c>
      <c r="H229" s="306">
        <v>30199.69</v>
      </c>
      <c r="I229" s="306">
        <v>1372.7131818181817</v>
      </c>
      <c r="J229" s="316">
        <v>12.863636363636363</v>
      </c>
      <c r="K229" s="24"/>
      <c r="L229" s="11">
        <v>15</v>
      </c>
      <c r="M229" s="306">
        <v>9368.08</v>
      </c>
      <c r="N229" s="306">
        <v>1338.2971428571429</v>
      </c>
      <c r="O229" s="11"/>
      <c r="P229" s="306"/>
      <c r="Q229" s="306"/>
      <c r="R229" s="11">
        <v>22</v>
      </c>
      <c r="S229" s="306">
        <v>30199.69</v>
      </c>
      <c r="T229" s="306">
        <v>1372.7131818181817</v>
      </c>
      <c r="V229" s="11"/>
      <c r="W229" s="11"/>
      <c r="X229" s="11"/>
      <c r="Y229" s="11"/>
      <c r="Z229" s="11"/>
      <c r="AA229" s="11"/>
      <c r="AB229" s="11"/>
      <c r="AC229" s="11"/>
      <c r="AD229" s="11"/>
    </row>
    <row r="230" spans="1:30">
      <c r="A230" s="56"/>
      <c r="B230" s="11"/>
      <c r="C230" s="83" t="s">
        <v>414</v>
      </c>
      <c r="D230" s="11"/>
      <c r="E230" s="11" t="s">
        <v>415</v>
      </c>
      <c r="F230" s="11">
        <v>6</v>
      </c>
      <c r="G230" s="306">
        <v>1407.7180000000001</v>
      </c>
      <c r="H230" s="306">
        <v>7038.59</v>
      </c>
      <c r="I230" s="306">
        <v>1173.0983333333334</v>
      </c>
      <c r="J230" s="316">
        <v>12.5</v>
      </c>
      <c r="K230" s="24"/>
      <c r="L230" s="11">
        <v>5</v>
      </c>
      <c r="M230" s="306">
        <v>618.58000000000004</v>
      </c>
      <c r="N230" s="306">
        <v>618.58000000000004</v>
      </c>
      <c r="O230" s="11"/>
      <c r="P230" s="306"/>
      <c r="Q230" s="306"/>
      <c r="R230" s="11">
        <v>6</v>
      </c>
      <c r="S230" s="306">
        <v>7038.59</v>
      </c>
      <c r="T230" s="306">
        <v>1173.0983333333334</v>
      </c>
      <c r="V230" s="11"/>
      <c r="W230" s="11"/>
      <c r="X230" s="11"/>
      <c r="Y230" s="11"/>
      <c r="Z230" s="11"/>
      <c r="AA230" s="11"/>
      <c r="AB230" s="11"/>
      <c r="AC230" s="11"/>
      <c r="AD230" s="11"/>
    </row>
    <row r="231" spans="1:30">
      <c r="A231" s="56"/>
      <c r="B231" s="11"/>
      <c r="C231" s="83" t="s">
        <v>588</v>
      </c>
      <c r="D231" s="11"/>
      <c r="E231" s="11" t="s">
        <v>302</v>
      </c>
      <c r="F231" s="11">
        <v>5</v>
      </c>
      <c r="G231" s="306">
        <v>1012.8825000000001</v>
      </c>
      <c r="H231" s="306">
        <v>4051.53</v>
      </c>
      <c r="I231" s="306">
        <v>810.30600000000004</v>
      </c>
      <c r="J231" s="316">
        <v>10.8</v>
      </c>
      <c r="K231" s="24"/>
      <c r="L231" s="11">
        <v>4</v>
      </c>
      <c r="M231" s="306">
        <v>1271.96</v>
      </c>
      <c r="N231" s="306">
        <v>1271.96</v>
      </c>
      <c r="O231" s="11"/>
      <c r="P231" s="306"/>
      <c r="Q231" s="306"/>
      <c r="R231" s="11">
        <v>5</v>
      </c>
      <c r="S231" s="306">
        <v>4051.53</v>
      </c>
      <c r="T231" s="306">
        <v>810.30600000000004</v>
      </c>
      <c r="V231" s="11"/>
      <c r="W231" s="11"/>
      <c r="X231" s="11"/>
      <c r="Y231" s="11"/>
      <c r="Z231" s="11"/>
      <c r="AA231" s="11"/>
      <c r="AB231" s="11"/>
      <c r="AC231" s="11"/>
      <c r="AD231" s="11"/>
    </row>
    <row r="232" spans="1:30">
      <c r="A232" s="56"/>
      <c r="B232" s="11"/>
      <c r="C232" s="83" t="s">
        <v>589</v>
      </c>
      <c r="D232" s="11"/>
      <c r="E232" s="11" t="s">
        <v>315</v>
      </c>
      <c r="F232" s="11">
        <v>1</v>
      </c>
      <c r="G232" s="306">
        <v>2581.56</v>
      </c>
      <c r="H232" s="306">
        <v>2581.56</v>
      </c>
      <c r="I232" s="306">
        <v>2581.56</v>
      </c>
      <c r="J232" s="316">
        <v>13</v>
      </c>
      <c r="K232" s="24"/>
      <c r="L232" s="11">
        <v>1</v>
      </c>
      <c r="M232" s="306"/>
      <c r="N232" s="306"/>
      <c r="O232" s="11"/>
      <c r="P232" s="306"/>
      <c r="Q232" s="306"/>
      <c r="R232" s="11">
        <v>1</v>
      </c>
      <c r="S232" s="306">
        <v>2581.56</v>
      </c>
      <c r="T232" s="306">
        <v>2581.56</v>
      </c>
      <c r="V232" s="11"/>
      <c r="W232" s="11"/>
      <c r="X232" s="11"/>
      <c r="Y232" s="11"/>
      <c r="Z232" s="11"/>
      <c r="AA232" s="11"/>
      <c r="AB232" s="11"/>
      <c r="AC232" s="11"/>
      <c r="AD232" s="11"/>
    </row>
    <row r="233" spans="1:30">
      <c r="A233" s="56"/>
      <c r="B233" s="11"/>
      <c r="C233" s="83" t="s">
        <v>611</v>
      </c>
      <c r="D233" s="11"/>
      <c r="E233" s="11" t="s">
        <v>432</v>
      </c>
      <c r="F233" s="11">
        <v>1</v>
      </c>
      <c r="G233" s="306">
        <v>3469.46</v>
      </c>
      <c r="H233" s="306">
        <v>3469.46</v>
      </c>
      <c r="I233" s="306">
        <v>3469.46</v>
      </c>
      <c r="J233" s="316">
        <v>13</v>
      </c>
      <c r="K233" s="24"/>
      <c r="L233" s="11">
        <v>1</v>
      </c>
      <c r="M233" s="306"/>
      <c r="N233" s="306"/>
      <c r="O233" s="11"/>
      <c r="P233" s="306"/>
      <c r="Q233" s="306"/>
      <c r="R233" s="11">
        <v>1</v>
      </c>
      <c r="S233" s="306">
        <v>3469.46</v>
      </c>
      <c r="T233" s="306">
        <v>3469.46</v>
      </c>
      <c r="V233" s="11"/>
      <c r="W233" s="11"/>
      <c r="X233" s="11"/>
      <c r="Y233" s="11"/>
      <c r="Z233" s="11"/>
      <c r="AA233" s="11"/>
      <c r="AB233" s="11"/>
      <c r="AC233" s="11"/>
      <c r="AD233" s="11"/>
    </row>
    <row r="234" spans="1:30">
      <c r="A234" s="56"/>
      <c r="B234" s="11"/>
      <c r="C234" s="83" t="s">
        <v>399</v>
      </c>
      <c r="D234" s="11"/>
      <c r="E234" s="11" t="s">
        <v>395</v>
      </c>
      <c r="F234" s="11">
        <v>18</v>
      </c>
      <c r="G234" s="306">
        <v>1592.846875</v>
      </c>
      <c r="H234" s="306">
        <v>25485.55</v>
      </c>
      <c r="I234" s="306">
        <v>1415.8638888888888</v>
      </c>
      <c r="J234" s="316">
        <v>10.944444444444445</v>
      </c>
      <c r="K234" s="24"/>
      <c r="L234" s="11">
        <v>16</v>
      </c>
      <c r="M234" s="306">
        <v>1873.73</v>
      </c>
      <c r="N234" s="306">
        <v>936.86500000000001</v>
      </c>
      <c r="O234" s="11"/>
      <c r="P234" s="306"/>
      <c r="Q234" s="306"/>
      <c r="R234" s="11">
        <v>18</v>
      </c>
      <c r="S234" s="306">
        <v>25485.55</v>
      </c>
      <c r="T234" s="306">
        <v>1415.8638888888888</v>
      </c>
      <c r="V234" s="11"/>
      <c r="W234" s="11"/>
      <c r="X234" s="11"/>
      <c r="Y234" s="11"/>
      <c r="Z234" s="11"/>
      <c r="AA234" s="11"/>
      <c r="AB234" s="11"/>
      <c r="AC234" s="11"/>
      <c r="AD234" s="11"/>
    </row>
    <row r="235" spans="1:30">
      <c r="A235" s="56"/>
      <c r="B235" s="11"/>
      <c r="C235" s="83" t="s">
        <v>1272</v>
      </c>
      <c r="D235" s="11"/>
      <c r="E235" s="11" t="s">
        <v>440</v>
      </c>
      <c r="F235" s="11">
        <v>1</v>
      </c>
      <c r="G235" s="306"/>
      <c r="H235" s="306">
        <v>1501.81</v>
      </c>
      <c r="I235" s="306">
        <v>1501.81</v>
      </c>
      <c r="J235" s="316">
        <v>25</v>
      </c>
      <c r="K235" s="24"/>
      <c r="L235" s="11"/>
      <c r="M235" s="306">
        <v>1501.81</v>
      </c>
      <c r="N235" s="306">
        <v>1501.81</v>
      </c>
      <c r="O235" s="11"/>
      <c r="P235" s="306"/>
      <c r="Q235" s="306"/>
      <c r="R235" s="11">
        <v>1</v>
      </c>
      <c r="S235" s="306">
        <v>1501.81</v>
      </c>
      <c r="T235" s="306">
        <v>1501.81</v>
      </c>
      <c r="V235" s="11"/>
      <c r="W235" s="11"/>
      <c r="X235" s="11"/>
      <c r="Y235" s="11"/>
      <c r="Z235" s="11"/>
      <c r="AA235" s="11"/>
      <c r="AB235" s="11"/>
      <c r="AC235" s="11"/>
      <c r="AD235" s="11"/>
    </row>
    <row r="236" spans="1:30">
      <c r="A236" s="56"/>
      <c r="B236" s="11"/>
      <c r="C236" s="83" t="s">
        <v>292</v>
      </c>
      <c r="D236" s="11"/>
      <c r="E236" s="11" t="s">
        <v>293</v>
      </c>
      <c r="F236" s="11">
        <v>120</v>
      </c>
      <c r="G236" s="306">
        <v>1773.0628915662651</v>
      </c>
      <c r="H236" s="306">
        <v>147164.22</v>
      </c>
      <c r="I236" s="306">
        <v>1226.3685</v>
      </c>
      <c r="J236" s="316">
        <v>12.025</v>
      </c>
      <c r="K236" s="24"/>
      <c r="L236" s="11">
        <v>83</v>
      </c>
      <c r="M236" s="306">
        <v>47464.420000000013</v>
      </c>
      <c r="N236" s="306">
        <v>1282.8221621621626</v>
      </c>
      <c r="O236" s="11"/>
      <c r="P236" s="306"/>
      <c r="Q236" s="306"/>
      <c r="R236" s="11">
        <v>120</v>
      </c>
      <c r="S236" s="306">
        <v>147164.22</v>
      </c>
      <c r="T236" s="306">
        <v>1226.3685</v>
      </c>
      <c r="V236" s="11"/>
      <c r="W236" s="11"/>
      <c r="X236" s="11"/>
      <c r="Y236" s="11"/>
      <c r="Z236" s="11"/>
      <c r="AA236" s="11"/>
      <c r="AB236" s="11"/>
      <c r="AC236" s="11"/>
      <c r="AD236" s="11"/>
    </row>
    <row r="237" spans="1:30">
      <c r="A237" s="56"/>
      <c r="B237" s="11"/>
      <c r="C237" s="83" t="s">
        <v>605</v>
      </c>
      <c r="D237" s="11"/>
      <c r="E237" s="11" t="s">
        <v>606</v>
      </c>
      <c r="F237" s="11">
        <v>1</v>
      </c>
      <c r="G237" s="306"/>
      <c r="H237" s="306">
        <v>901.88</v>
      </c>
      <c r="I237" s="306">
        <v>901.88</v>
      </c>
      <c r="J237" s="316">
        <v>13</v>
      </c>
      <c r="K237" s="24"/>
      <c r="L237" s="11"/>
      <c r="M237" s="306">
        <v>901.88</v>
      </c>
      <c r="N237" s="306">
        <v>901.88</v>
      </c>
      <c r="O237" s="11"/>
      <c r="P237" s="306"/>
      <c r="Q237" s="306"/>
      <c r="R237" s="11">
        <v>1</v>
      </c>
      <c r="S237" s="306">
        <v>901.88</v>
      </c>
      <c r="T237" s="306">
        <v>901.88</v>
      </c>
      <c r="V237" s="11"/>
      <c r="W237" s="11"/>
      <c r="X237" s="11"/>
      <c r="Y237" s="11"/>
      <c r="Z237" s="11"/>
      <c r="AA237" s="11"/>
      <c r="AB237" s="11"/>
      <c r="AC237" s="11"/>
      <c r="AD237" s="11"/>
    </row>
    <row r="238" spans="1:30">
      <c r="A238" s="56"/>
      <c r="B238" s="11"/>
      <c r="C238" s="83" t="s">
        <v>202</v>
      </c>
      <c r="D238" s="11"/>
      <c r="E238" s="11" t="s">
        <v>199</v>
      </c>
      <c r="F238" s="11">
        <v>6</v>
      </c>
      <c r="G238" s="306">
        <v>1248.7874999999999</v>
      </c>
      <c r="H238" s="306">
        <v>4995.1499999999996</v>
      </c>
      <c r="I238" s="306">
        <v>832.52499999999998</v>
      </c>
      <c r="J238" s="316">
        <v>12.166666666666666</v>
      </c>
      <c r="K238" s="24"/>
      <c r="L238" s="11">
        <v>4</v>
      </c>
      <c r="M238" s="306">
        <v>1622.49</v>
      </c>
      <c r="N238" s="306">
        <v>811.245</v>
      </c>
      <c r="O238" s="11"/>
      <c r="P238" s="306"/>
      <c r="Q238" s="306"/>
      <c r="R238" s="11">
        <v>6</v>
      </c>
      <c r="S238" s="306">
        <v>4995.1499999999996</v>
      </c>
      <c r="T238" s="306">
        <v>832.52499999999998</v>
      </c>
      <c r="V238" s="11"/>
      <c r="W238" s="11"/>
      <c r="X238" s="11"/>
      <c r="Y238" s="11"/>
      <c r="Z238" s="11"/>
      <c r="AA238" s="11"/>
      <c r="AB238" s="11"/>
      <c r="AC238" s="11"/>
      <c r="AD238" s="11"/>
    </row>
    <row r="239" spans="1:30">
      <c r="A239" s="56"/>
      <c r="B239" s="11"/>
      <c r="C239" s="83" t="s">
        <v>354</v>
      </c>
      <c r="D239" s="11"/>
      <c r="E239" s="11" t="s">
        <v>350</v>
      </c>
      <c r="F239" s="11">
        <v>14</v>
      </c>
      <c r="G239" s="306">
        <v>4150.2366666666667</v>
      </c>
      <c r="H239" s="306">
        <v>37352.129999999997</v>
      </c>
      <c r="I239" s="306">
        <v>2668.0092857142854</v>
      </c>
      <c r="J239" s="316">
        <v>15.357142857142858</v>
      </c>
      <c r="K239" s="24"/>
      <c r="L239" s="11">
        <v>9</v>
      </c>
      <c r="M239" s="306">
        <v>21506.55</v>
      </c>
      <c r="N239" s="306">
        <v>4301.3099999999995</v>
      </c>
      <c r="O239" s="11"/>
      <c r="P239" s="306"/>
      <c r="Q239" s="306"/>
      <c r="R239" s="11">
        <v>14</v>
      </c>
      <c r="S239" s="306">
        <v>37352.129999999997</v>
      </c>
      <c r="T239" s="306">
        <v>2668.0092857142854</v>
      </c>
      <c r="V239" s="11"/>
      <c r="W239" s="11"/>
      <c r="X239" s="11"/>
      <c r="Y239" s="11"/>
      <c r="Z239" s="11"/>
      <c r="AA239" s="11"/>
      <c r="AB239" s="11"/>
      <c r="AC239" s="11"/>
      <c r="AD239" s="11"/>
    </row>
    <row r="240" spans="1:30">
      <c r="A240" s="56"/>
      <c r="B240" s="11"/>
      <c r="C240" s="83" t="s">
        <v>294</v>
      </c>
      <c r="D240" s="11"/>
      <c r="E240" s="11" t="s">
        <v>295</v>
      </c>
      <c r="F240" s="11">
        <v>262</v>
      </c>
      <c r="G240" s="306">
        <v>1722.7251776649755</v>
      </c>
      <c r="H240" s="306">
        <v>339376.86000000016</v>
      </c>
      <c r="I240" s="306">
        <v>1295.3315267175578</v>
      </c>
      <c r="J240" s="316">
        <v>12.064885496183207</v>
      </c>
      <c r="K240" s="24"/>
      <c r="L240" s="11">
        <v>197</v>
      </c>
      <c r="M240" s="306">
        <v>107626.22999999998</v>
      </c>
      <c r="N240" s="306">
        <v>1655.7881538461536</v>
      </c>
      <c r="O240" s="11"/>
      <c r="P240" s="306"/>
      <c r="Q240" s="306"/>
      <c r="R240" s="11">
        <v>262</v>
      </c>
      <c r="S240" s="306">
        <v>339376.86000000016</v>
      </c>
      <c r="T240" s="306">
        <v>1295.3315267175578</v>
      </c>
      <c r="V240" s="11"/>
      <c r="W240" s="11"/>
      <c r="X240" s="11"/>
      <c r="Y240" s="11"/>
      <c r="Z240" s="11"/>
      <c r="AA240" s="11"/>
      <c r="AB240" s="11"/>
      <c r="AC240" s="11"/>
      <c r="AD240" s="11"/>
    </row>
    <row r="241" spans="1:30">
      <c r="A241" s="56"/>
      <c r="B241" s="11"/>
      <c r="C241" s="83" t="s">
        <v>245</v>
      </c>
      <c r="D241" s="11"/>
      <c r="E241" s="11" t="s">
        <v>237</v>
      </c>
      <c r="F241" s="11">
        <v>14</v>
      </c>
      <c r="G241" s="306">
        <v>3893.1133333333341</v>
      </c>
      <c r="H241" s="306">
        <v>23358.680000000004</v>
      </c>
      <c r="I241" s="306">
        <v>1668.4771428571432</v>
      </c>
      <c r="J241" s="316">
        <v>11.928571428571429</v>
      </c>
      <c r="K241" s="24"/>
      <c r="L241" s="11">
        <v>6</v>
      </c>
      <c r="M241" s="306">
        <v>13039.63</v>
      </c>
      <c r="N241" s="306">
        <v>1629.9537499999999</v>
      </c>
      <c r="O241" s="11"/>
      <c r="P241" s="306"/>
      <c r="Q241" s="306"/>
      <c r="R241" s="11">
        <v>14</v>
      </c>
      <c r="S241" s="306">
        <v>23358.680000000004</v>
      </c>
      <c r="T241" s="306">
        <v>1668.4771428571432</v>
      </c>
      <c r="V241" s="11"/>
      <c r="W241" s="11"/>
      <c r="X241" s="11"/>
      <c r="Y241" s="11"/>
      <c r="Z241" s="11"/>
      <c r="AA241" s="11"/>
      <c r="AB241" s="11"/>
      <c r="AC241" s="11"/>
      <c r="AD241" s="11"/>
    </row>
    <row r="242" spans="1:30">
      <c r="A242" s="56"/>
      <c r="B242" s="11"/>
      <c r="C242" s="83" t="s">
        <v>661</v>
      </c>
      <c r="D242" s="11"/>
      <c r="E242" s="11" t="s">
        <v>302</v>
      </c>
      <c r="F242" s="11">
        <v>5</v>
      </c>
      <c r="G242" s="306">
        <v>10763.124999999998</v>
      </c>
      <c r="H242" s="306">
        <v>21526.249999999996</v>
      </c>
      <c r="I242" s="306">
        <v>4305.2499999999991</v>
      </c>
      <c r="J242" s="316">
        <v>12.2</v>
      </c>
      <c r="K242" s="24"/>
      <c r="L242" s="11">
        <v>2</v>
      </c>
      <c r="M242" s="306">
        <v>20635.509999999998</v>
      </c>
      <c r="N242" s="306">
        <v>6878.5033333333331</v>
      </c>
      <c r="O242" s="11"/>
      <c r="P242" s="306"/>
      <c r="Q242" s="306"/>
      <c r="R242" s="11">
        <v>5</v>
      </c>
      <c r="S242" s="306">
        <v>21526.249999999996</v>
      </c>
      <c r="T242" s="306">
        <v>4305.2499999999991</v>
      </c>
      <c r="V242" s="11"/>
      <c r="W242" s="11"/>
      <c r="X242" s="11"/>
      <c r="Y242" s="11"/>
      <c r="Z242" s="11"/>
      <c r="AA242" s="11"/>
      <c r="AB242" s="11"/>
      <c r="AC242" s="11"/>
      <c r="AD242" s="11"/>
    </row>
    <row r="243" spans="1:30">
      <c r="A243" s="56"/>
      <c r="B243" s="11"/>
      <c r="C243" s="83" t="s">
        <v>206</v>
      </c>
      <c r="D243" s="11"/>
      <c r="E243" s="11" t="s">
        <v>204</v>
      </c>
      <c r="F243" s="11">
        <v>31</v>
      </c>
      <c r="G243" s="306">
        <v>1961.2150000000001</v>
      </c>
      <c r="H243" s="306">
        <v>35301.870000000003</v>
      </c>
      <c r="I243" s="306">
        <v>1138.77</v>
      </c>
      <c r="J243" s="316">
        <v>11</v>
      </c>
      <c r="K243" s="24"/>
      <c r="L243" s="11">
        <v>18</v>
      </c>
      <c r="M243" s="306">
        <v>18380.419999999998</v>
      </c>
      <c r="N243" s="306">
        <v>1413.8784615384614</v>
      </c>
      <c r="O243" s="11"/>
      <c r="P243" s="306"/>
      <c r="Q243" s="306"/>
      <c r="R243" s="11">
        <v>31</v>
      </c>
      <c r="S243" s="306">
        <v>35301.870000000003</v>
      </c>
      <c r="T243" s="306">
        <v>1138.77</v>
      </c>
      <c r="V243" s="11"/>
      <c r="W243" s="11"/>
      <c r="X243" s="11"/>
      <c r="Y243" s="11"/>
      <c r="Z243" s="11"/>
      <c r="AA243" s="11"/>
      <c r="AB243" s="11"/>
      <c r="AC243" s="11"/>
      <c r="AD243" s="11"/>
    </row>
    <row r="244" spans="1:30">
      <c r="A244" s="56"/>
      <c r="B244" s="11"/>
      <c r="C244" s="83" t="s">
        <v>344</v>
      </c>
      <c r="D244" s="11"/>
      <c r="E244" s="11" t="s">
        <v>338</v>
      </c>
      <c r="F244" s="11">
        <v>1</v>
      </c>
      <c r="G244" s="306">
        <v>2834.8</v>
      </c>
      <c r="H244" s="306">
        <v>2834.8</v>
      </c>
      <c r="I244" s="306">
        <v>2834.8</v>
      </c>
      <c r="J244" s="316">
        <v>12</v>
      </c>
      <c r="K244" s="24"/>
      <c r="L244" s="11">
        <v>1</v>
      </c>
      <c r="M244" s="306"/>
      <c r="N244" s="306"/>
      <c r="O244" s="11"/>
      <c r="P244" s="306"/>
      <c r="Q244" s="306"/>
      <c r="R244" s="11">
        <v>1</v>
      </c>
      <c r="S244" s="306">
        <v>2834.8</v>
      </c>
      <c r="T244" s="306">
        <v>2834.8</v>
      </c>
      <c r="V244" s="11"/>
      <c r="W244" s="11"/>
      <c r="X244" s="11"/>
      <c r="Y244" s="11"/>
      <c r="Z244" s="11"/>
      <c r="AA244" s="11"/>
      <c r="AB244" s="11"/>
      <c r="AC244" s="11"/>
      <c r="AD244" s="11"/>
    </row>
    <row r="245" spans="1:30">
      <c r="A245" s="56"/>
      <c r="B245" s="11"/>
      <c r="C245" s="83" t="s">
        <v>418</v>
      </c>
      <c r="D245" s="11"/>
      <c r="E245" s="11" t="s">
        <v>419</v>
      </c>
      <c r="F245" s="11">
        <v>10</v>
      </c>
      <c r="G245" s="306">
        <v>999.9425</v>
      </c>
      <c r="H245" s="306">
        <v>7999.54</v>
      </c>
      <c r="I245" s="306">
        <v>799.95399999999995</v>
      </c>
      <c r="J245" s="316">
        <v>10.6</v>
      </c>
      <c r="K245" s="24"/>
      <c r="L245" s="11">
        <v>8</v>
      </c>
      <c r="M245" s="306">
        <v>2357.96</v>
      </c>
      <c r="N245" s="306">
        <v>1178.98</v>
      </c>
      <c r="O245" s="11"/>
      <c r="P245" s="306"/>
      <c r="Q245" s="306"/>
      <c r="R245" s="11">
        <v>10</v>
      </c>
      <c r="S245" s="306">
        <v>7999.54</v>
      </c>
      <c r="T245" s="306">
        <v>799.95399999999995</v>
      </c>
      <c r="V245" s="11"/>
      <c r="W245" s="11"/>
      <c r="X245" s="11"/>
      <c r="Y245" s="11"/>
      <c r="Z245" s="11"/>
      <c r="AA245" s="11"/>
      <c r="AB245" s="11"/>
      <c r="AC245" s="11"/>
      <c r="AD245" s="11"/>
    </row>
    <row r="246" spans="1:30">
      <c r="A246" s="56"/>
      <c r="B246" s="11"/>
      <c r="C246" s="83" t="s">
        <v>300</v>
      </c>
      <c r="D246" s="11"/>
      <c r="E246" s="11" t="s">
        <v>297</v>
      </c>
      <c r="F246" s="11">
        <v>363</v>
      </c>
      <c r="G246" s="306">
        <v>1550.4995057034237</v>
      </c>
      <c r="H246" s="306">
        <v>407781.3700000004</v>
      </c>
      <c r="I246" s="306">
        <v>1123.3646556473841</v>
      </c>
      <c r="J246" s="316">
        <v>12.59228650137741</v>
      </c>
      <c r="K246" s="24"/>
      <c r="L246" s="11">
        <v>263</v>
      </c>
      <c r="M246" s="306">
        <v>164031.06</v>
      </c>
      <c r="N246" s="306">
        <v>1640.3106</v>
      </c>
      <c r="O246" s="11">
        <v>1</v>
      </c>
      <c r="P246" s="306">
        <v>216.84</v>
      </c>
      <c r="Q246" s="306">
        <v>216.84</v>
      </c>
      <c r="R246" s="11">
        <v>362</v>
      </c>
      <c r="S246" s="306">
        <v>407564.53000000038</v>
      </c>
      <c r="T246" s="306">
        <v>1125.868867403316</v>
      </c>
      <c r="V246" s="11"/>
      <c r="W246" s="11"/>
      <c r="X246" s="11"/>
      <c r="Y246" s="11"/>
      <c r="Z246" s="11"/>
      <c r="AA246" s="11"/>
      <c r="AB246" s="11"/>
      <c r="AC246" s="11"/>
      <c r="AD246" s="11"/>
    </row>
    <row r="247" spans="1:30">
      <c r="A247" s="56"/>
      <c r="B247" s="11"/>
      <c r="C247" s="83" t="s">
        <v>210</v>
      </c>
      <c r="D247" s="11"/>
      <c r="E247" s="11" t="s">
        <v>208</v>
      </c>
      <c r="F247" s="11">
        <v>284</v>
      </c>
      <c r="G247" s="306">
        <v>1703.1114215686282</v>
      </c>
      <c r="H247" s="306">
        <v>347434.73000000016</v>
      </c>
      <c r="I247" s="306">
        <v>1223.3617253521131</v>
      </c>
      <c r="J247" s="316">
        <v>12.32394366197183</v>
      </c>
      <c r="K247" s="24"/>
      <c r="L247" s="11">
        <v>204</v>
      </c>
      <c r="M247" s="306">
        <v>129461.67000000001</v>
      </c>
      <c r="N247" s="306">
        <v>1618.2708750000002</v>
      </c>
      <c r="O247" s="11"/>
      <c r="P247" s="306"/>
      <c r="Q247" s="306"/>
      <c r="R247" s="11">
        <v>284</v>
      </c>
      <c r="S247" s="306">
        <v>347434.73000000016</v>
      </c>
      <c r="T247" s="306">
        <v>1223.3617253521131</v>
      </c>
      <c r="V247" s="11"/>
      <c r="W247" s="11"/>
      <c r="X247" s="11"/>
      <c r="Y247" s="11"/>
      <c r="Z247" s="11"/>
      <c r="AA247" s="11"/>
      <c r="AB247" s="11"/>
      <c r="AC247" s="11"/>
      <c r="AD247" s="11"/>
    </row>
    <row r="248" spans="1:30">
      <c r="A248" s="56"/>
      <c r="B248" s="11"/>
      <c r="C248" s="83" t="s">
        <v>613</v>
      </c>
      <c r="D248" s="11"/>
      <c r="E248" s="11" t="s">
        <v>440</v>
      </c>
      <c r="F248" s="11">
        <v>6</v>
      </c>
      <c r="G248" s="306">
        <v>1073.6533333333334</v>
      </c>
      <c r="H248" s="306">
        <v>3220.96</v>
      </c>
      <c r="I248" s="306">
        <v>536.82666666666671</v>
      </c>
      <c r="J248" s="316">
        <v>12</v>
      </c>
      <c r="K248" s="24"/>
      <c r="L248" s="11">
        <v>3</v>
      </c>
      <c r="M248" s="306">
        <v>2017.4099999999999</v>
      </c>
      <c r="N248" s="306">
        <v>672.46999999999991</v>
      </c>
      <c r="O248" s="11"/>
      <c r="P248" s="306"/>
      <c r="Q248" s="306"/>
      <c r="R248" s="11">
        <v>6</v>
      </c>
      <c r="S248" s="306">
        <v>3220.96</v>
      </c>
      <c r="T248" s="306">
        <v>536.82666666666671</v>
      </c>
      <c r="V248" s="11"/>
      <c r="W248" s="11"/>
      <c r="X248" s="11"/>
      <c r="Y248" s="11"/>
      <c r="Z248" s="11"/>
      <c r="AA248" s="11"/>
      <c r="AB248" s="11"/>
      <c r="AC248" s="11"/>
      <c r="AD248" s="11"/>
    </row>
    <row r="249" spans="1:30">
      <c r="A249" s="56"/>
      <c r="B249" s="11"/>
      <c r="C249" s="83" t="s">
        <v>632</v>
      </c>
      <c r="D249" s="11"/>
      <c r="E249" s="11" t="s">
        <v>531</v>
      </c>
      <c r="F249" s="11">
        <v>2</v>
      </c>
      <c r="G249" s="306">
        <v>165.29000000000002</v>
      </c>
      <c r="H249" s="306">
        <v>330.58000000000004</v>
      </c>
      <c r="I249" s="306">
        <v>165.29000000000002</v>
      </c>
      <c r="J249" s="316">
        <v>16</v>
      </c>
      <c r="K249" s="24"/>
      <c r="L249" s="11">
        <v>2</v>
      </c>
      <c r="M249" s="306"/>
      <c r="N249" s="306"/>
      <c r="O249" s="11"/>
      <c r="P249" s="306"/>
      <c r="Q249" s="306"/>
      <c r="R249" s="11">
        <v>2</v>
      </c>
      <c r="S249" s="306">
        <v>330.58000000000004</v>
      </c>
      <c r="T249" s="306">
        <v>165.29000000000002</v>
      </c>
      <c r="V249" s="11"/>
      <c r="W249" s="11"/>
      <c r="X249" s="11"/>
      <c r="Y249" s="11"/>
      <c r="Z249" s="11"/>
      <c r="AA249" s="11"/>
      <c r="AB249" s="11"/>
      <c r="AC249" s="11"/>
      <c r="AD249" s="11"/>
    </row>
    <row r="250" spans="1:30">
      <c r="A250" s="56"/>
      <c r="B250" s="11"/>
      <c r="C250" s="83" t="s">
        <v>530</v>
      </c>
      <c r="D250" s="11"/>
      <c r="E250" s="11" t="s">
        <v>531</v>
      </c>
      <c r="F250" s="11">
        <v>110</v>
      </c>
      <c r="G250" s="306">
        <v>1462.1177631578946</v>
      </c>
      <c r="H250" s="306">
        <v>111120.95</v>
      </c>
      <c r="I250" s="306">
        <v>1010.1904545454545</v>
      </c>
      <c r="J250" s="316">
        <v>12.6</v>
      </c>
      <c r="K250" s="24"/>
      <c r="L250" s="11">
        <v>76</v>
      </c>
      <c r="M250" s="306">
        <v>52431.539999999994</v>
      </c>
      <c r="N250" s="306">
        <v>1542.1041176470587</v>
      </c>
      <c r="O250" s="11"/>
      <c r="P250" s="306"/>
      <c r="Q250" s="306"/>
      <c r="R250" s="11">
        <v>110</v>
      </c>
      <c r="S250" s="306">
        <v>111120.95</v>
      </c>
      <c r="T250" s="306">
        <v>1010.1904545454545</v>
      </c>
      <c r="V250" s="11"/>
      <c r="W250" s="11"/>
      <c r="X250" s="11"/>
      <c r="Y250" s="11"/>
      <c r="Z250" s="11"/>
      <c r="AA250" s="11"/>
      <c r="AB250" s="11"/>
      <c r="AC250" s="11"/>
      <c r="AD250" s="11"/>
    </row>
    <row r="251" spans="1:30">
      <c r="A251" s="56"/>
      <c r="B251" s="11"/>
      <c r="C251" s="83" t="s">
        <v>423</v>
      </c>
      <c r="D251" s="11"/>
      <c r="E251" s="11" t="s">
        <v>421</v>
      </c>
      <c r="F251" s="11">
        <v>121</v>
      </c>
      <c r="G251" s="306">
        <v>1801.3702857142862</v>
      </c>
      <c r="H251" s="306">
        <v>126095.92000000003</v>
      </c>
      <c r="I251" s="306">
        <v>1042.1150413223143</v>
      </c>
      <c r="J251" s="316">
        <v>11.909090909090908</v>
      </c>
      <c r="K251" s="24"/>
      <c r="L251" s="11">
        <v>70</v>
      </c>
      <c r="M251" s="306">
        <v>63811.570000000007</v>
      </c>
      <c r="N251" s="306">
        <v>1251.2072549019608</v>
      </c>
      <c r="O251" s="11">
        <v>1</v>
      </c>
      <c r="P251" s="306">
        <v>131.71</v>
      </c>
      <c r="Q251" s="306">
        <v>131.71</v>
      </c>
      <c r="R251" s="11">
        <v>120</v>
      </c>
      <c r="S251" s="306">
        <v>125964.21000000004</v>
      </c>
      <c r="T251" s="306">
        <v>1049.7017500000004</v>
      </c>
      <c r="V251" s="11"/>
      <c r="W251" s="11"/>
      <c r="X251" s="11"/>
      <c r="Y251" s="11"/>
      <c r="Z251" s="11"/>
      <c r="AA251" s="11"/>
      <c r="AB251" s="11"/>
      <c r="AC251" s="11"/>
      <c r="AD251" s="11"/>
    </row>
    <row r="252" spans="1:30">
      <c r="A252" s="56"/>
      <c r="B252" s="11"/>
      <c r="C252" s="83" t="s">
        <v>305</v>
      </c>
      <c r="D252" s="11"/>
      <c r="E252" s="11" t="s">
        <v>302</v>
      </c>
      <c r="F252" s="11">
        <v>77</v>
      </c>
      <c r="G252" s="306">
        <v>2462.8618867924529</v>
      </c>
      <c r="H252" s="306">
        <v>130531.68</v>
      </c>
      <c r="I252" s="306">
        <v>1695.2166233766234</v>
      </c>
      <c r="J252" s="316">
        <v>13.129870129870129</v>
      </c>
      <c r="K252" s="24"/>
      <c r="L252" s="11">
        <v>53</v>
      </c>
      <c r="M252" s="306">
        <v>53276.95</v>
      </c>
      <c r="N252" s="306">
        <v>2219.8729166666667</v>
      </c>
      <c r="O252" s="11"/>
      <c r="P252" s="306"/>
      <c r="Q252" s="306"/>
      <c r="R252" s="11">
        <v>77</v>
      </c>
      <c r="S252" s="306">
        <v>130531.68</v>
      </c>
      <c r="T252" s="306">
        <v>1695.2166233766234</v>
      </c>
      <c r="V252" s="11"/>
      <c r="W252" s="11"/>
      <c r="X252" s="11"/>
      <c r="Y252" s="11"/>
      <c r="Z252" s="11"/>
      <c r="AA252" s="11"/>
      <c r="AB252" s="11"/>
      <c r="AC252" s="11"/>
      <c r="AD252" s="11"/>
    </row>
    <row r="253" spans="1:30">
      <c r="A253" s="56"/>
      <c r="B253" s="11"/>
      <c r="C253" s="83" t="s">
        <v>554</v>
      </c>
      <c r="D253" s="11"/>
      <c r="E253" s="11" t="s">
        <v>523</v>
      </c>
      <c r="F253" s="11">
        <v>17</v>
      </c>
      <c r="G253" s="306">
        <v>1382.4753846153847</v>
      </c>
      <c r="H253" s="306">
        <v>17972.18</v>
      </c>
      <c r="I253" s="306">
        <v>1057.1870588235295</v>
      </c>
      <c r="J253" s="316">
        <v>11.352941176470589</v>
      </c>
      <c r="K253" s="24"/>
      <c r="L253" s="11">
        <v>13</v>
      </c>
      <c r="M253" s="306">
        <v>5835.78</v>
      </c>
      <c r="N253" s="306">
        <v>1458.9449999999999</v>
      </c>
      <c r="O253" s="11"/>
      <c r="P253" s="306"/>
      <c r="Q253" s="306"/>
      <c r="R253" s="11">
        <v>17</v>
      </c>
      <c r="S253" s="306">
        <v>17972.18</v>
      </c>
      <c r="T253" s="306">
        <v>1057.1870588235295</v>
      </c>
      <c r="V253" s="11"/>
      <c r="W253" s="11"/>
      <c r="X253" s="11"/>
      <c r="Y253" s="11"/>
      <c r="Z253" s="11"/>
      <c r="AA253" s="11"/>
      <c r="AB253" s="11"/>
      <c r="AC253" s="11"/>
      <c r="AD253" s="11"/>
    </row>
    <row r="254" spans="1:30">
      <c r="A254" s="56"/>
      <c r="B254" s="11"/>
      <c r="C254" s="83" t="s">
        <v>664</v>
      </c>
      <c r="D254" s="11"/>
      <c r="E254" s="11" t="s">
        <v>247</v>
      </c>
      <c r="F254" s="11">
        <v>1</v>
      </c>
      <c r="G254" s="306">
        <v>737.61</v>
      </c>
      <c r="H254" s="306">
        <v>737.61</v>
      </c>
      <c r="I254" s="306">
        <v>737.61</v>
      </c>
      <c r="J254" s="316">
        <v>13</v>
      </c>
      <c r="K254" s="24"/>
      <c r="L254" s="11">
        <v>1</v>
      </c>
      <c r="M254" s="306"/>
      <c r="N254" s="306"/>
      <c r="O254" s="11"/>
      <c r="P254" s="306"/>
      <c r="Q254" s="306"/>
      <c r="R254" s="11">
        <v>1</v>
      </c>
      <c r="S254" s="306">
        <v>737.61</v>
      </c>
      <c r="T254" s="306">
        <v>737.61</v>
      </c>
      <c r="V254" s="11"/>
      <c r="W254" s="11"/>
      <c r="X254" s="11"/>
      <c r="Y254" s="11"/>
      <c r="Z254" s="11"/>
      <c r="AA254" s="11"/>
      <c r="AB254" s="11"/>
      <c r="AC254" s="11"/>
      <c r="AD254" s="11"/>
    </row>
    <row r="255" spans="1:30">
      <c r="A255" s="56"/>
      <c r="B255" s="11"/>
      <c r="C255" s="83" t="s">
        <v>248</v>
      </c>
      <c r="D255" s="11"/>
      <c r="E255" s="11" t="s">
        <v>247</v>
      </c>
      <c r="F255" s="11">
        <v>13</v>
      </c>
      <c r="G255" s="306">
        <v>2977.2057142857147</v>
      </c>
      <c r="H255" s="306">
        <v>20840.440000000002</v>
      </c>
      <c r="I255" s="306">
        <v>1603.1107692307694</v>
      </c>
      <c r="J255" s="316">
        <v>12</v>
      </c>
      <c r="K255" s="24"/>
      <c r="L255" s="11">
        <v>7</v>
      </c>
      <c r="M255" s="306">
        <v>12859.47</v>
      </c>
      <c r="N255" s="306">
        <v>2143.2449999999999</v>
      </c>
      <c r="O255" s="11"/>
      <c r="P255" s="306"/>
      <c r="Q255" s="306"/>
      <c r="R255" s="11">
        <v>13</v>
      </c>
      <c r="S255" s="306">
        <v>20840.440000000002</v>
      </c>
      <c r="T255" s="306">
        <v>1603.1107692307694</v>
      </c>
      <c r="V255" s="11"/>
      <c r="W255" s="11"/>
      <c r="X255" s="11"/>
      <c r="Y255" s="11"/>
      <c r="Z255" s="11"/>
      <c r="AA255" s="11"/>
      <c r="AB255" s="11"/>
      <c r="AC255" s="11"/>
      <c r="AD255" s="11"/>
    </row>
    <row r="256" spans="1:30">
      <c r="A256" s="56"/>
      <c r="B256" s="11"/>
      <c r="C256" s="83" t="s">
        <v>196</v>
      </c>
      <c r="D256" s="11"/>
      <c r="E256" s="11" t="s">
        <v>195</v>
      </c>
      <c r="F256" s="11">
        <v>6</v>
      </c>
      <c r="G256" s="306">
        <v>3121.6525000000001</v>
      </c>
      <c r="H256" s="306">
        <v>12486.61</v>
      </c>
      <c r="I256" s="306">
        <v>2081.1016666666669</v>
      </c>
      <c r="J256" s="316">
        <v>18.833333333333332</v>
      </c>
      <c r="K256" s="24"/>
      <c r="L256" s="11">
        <v>4</v>
      </c>
      <c r="M256" s="306">
        <v>2850</v>
      </c>
      <c r="N256" s="306">
        <v>1425</v>
      </c>
      <c r="O256" s="11"/>
      <c r="P256" s="306"/>
      <c r="Q256" s="306"/>
      <c r="R256" s="11">
        <v>6</v>
      </c>
      <c r="S256" s="306">
        <v>12486.61</v>
      </c>
      <c r="T256" s="306">
        <v>2081.1016666666669</v>
      </c>
      <c r="V256" s="11"/>
      <c r="W256" s="11"/>
      <c r="X256" s="11"/>
      <c r="Y256" s="11"/>
      <c r="Z256" s="11"/>
      <c r="AA256" s="11"/>
      <c r="AB256" s="11"/>
      <c r="AC256" s="11"/>
      <c r="AD256" s="11"/>
    </row>
    <row r="257" spans="1:30">
      <c r="A257" s="56"/>
      <c r="B257" s="11"/>
      <c r="C257" s="83" t="s">
        <v>309</v>
      </c>
      <c r="D257" s="11"/>
      <c r="E257" s="11" t="s">
        <v>307</v>
      </c>
      <c r="F257" s="11">
        <v>39</v>
      </c>
      <c r="G257" s="306">
        <v>2103.1653571428569</v>
      </c>
      <c r="H257" s="306">
        <v>58888.62999999999</v>
      </c>
      <c r="I257" s="306">
        <v>1509.9648717948714</v>
      </c>
      <c r="J257" s="316">
        <v>12.153846153846153</v>
      </c>
      <c r="K257" s="24"/>
      <c r="L257" s="11">
        <v>28</v>
      </c>
      <c r="M257" s="306">
        <v>15707.230000000003</v>
      </c>
      <c r="N257" s="306">
        <v>1427.9300000000003</v>
      </c>
      <c r="O257" s="11"/>
      <c r="P257" s="306"/>
      <c r="Q257" s="306"/>
      <c r="R257" s="11">
        <v>39</v>
      </c>
      <c r="S257" s="306">
        <v>58888.62999999999</v>
      </c>
      <c r="T257" s="306">
        <v>1509.9648717948714</v>
      </c>
      <c r="V257" s="11"/>
      <c r="W257" s="11"/>
      <c r="X257" s="11"/>
      <c r="Y257" s="11"/>
      <c r="Z257" s="11"/>
      <c r="AA257" s="11"/>
      <c r="AB257" s="11"/>
      <c r="AC257" s="11"/>
      <c r="AD257" s="11"/>
    </row>
    <row r="258" spans="1:30">
      <c r="A258" s="56"/>
      <c r="B258" s="11"/>
      <c r="C258" s="83" t="s">
        <v>367</v>
      </c>
      <c r="D258" s="11"/>
      <c r="E258" s="11" t="s">
        <v>362</v>
      </c>
      <c r="F258" s="11">
        <v>4</v>
      </c>
      <c r="G258" s="306">
        <v>5877.79</v>
      </c>
      <c r="H258" s="306">
        <v>11755.58</v>
      </c>
      <c r="I258" s="306">
        <v>2938.895</v>
      </c>
      <c r="J258" s="316">
        <v>14</v>
      </c>
      <c r="K258" s="24"/>
      <c r="L258" s="11">
        <v>2</v>
      </c>
      <c r="M258" s="306">
        <v>11129.09</v>
      </c>
      <c r="N258" s="306">
        <v>5564.5450000000001</v>
      </c>
      <c r="O258" s="11"/>
      <c r="P258" s="306"/>
      <c r="Q258" s="306"/>
      <c r="R258" s="11">
        <v>4</v>
      </c>
      <c r="S258" s="306">
        <v>11755.58</v>
      </c>
      <c r="T258" s="306">
        <v>2938.895</v>
      </c>
      <c r="V258" s="11"/>
      <c r="W258" s="11"/>
      <c r="X258" s="11"/>
      <c r="Y258" s="11"/>
      <c r="Z258" s="11"/>
      <c r="AA258" s="11"/>
      <c r="AB258" s="11"/>
      <c r="AC258" s="11"/>
      <c r="AD258" s="11"/>
    </row>
    <row r="259" spans="1:30">
      <c r="A259" s="56"/>
      <c r="B259" s="11"/>
      <c r="C259" s="83" t="s">
        <v>310</v>
      </c>
      <c r="D259" s="11"/>
      <c r="E259" s="11" t="s">
        <v>311</v>
      </c>
      <c r="F259" s="11">
        <v>107</v>
      </c>
      <c r="G259" s="306">
        <v>1775.3594936708857</v>
      </c>
      <c r="H259" s="306">
        <v>140253.39999999997</v>
      </c>
      <c r="I259" s="306">
        <v>1310.779439252336</v>
      </c>
      <c r="J259" s="316">
        <v>12.700934579439252</v>
      </c>
      <c r="K259" s="24"/>
      <c r="L259" s="11">
        <v>79</v>
      </c>
      <c r="M259" s="306">
        <v>39959.33</v>
      </c>
      <c r="N259" s="306">
        <v>1427.1189285714286</v>
      </c>
      <c r="O259" s="11"/>
      <c r="P259" s="306"/>
      <c r="Q259" s="306"/>
      <c r="R259" s="11">
        <v>107</v>
      </c>
      <c r="S259" s="306">
        <v>140253.39999999997</v>
      </c>
      <c r="T259" s="306">
        <v>1310.779439252336</v>
      </c>
      <c r="V259" s="11"/>
      <c r="W259" s="11"/>
      <c r="X259" s="11"/>
      <c r="Y259" s="11"/>
      <c r="Z259" s="11"/>
      <c r="AA259" s="11"/>
      <c r="AB259" s="11"/>
      <c r="AC259" s="11"/>
      <c r="AD259" s="11"/>
    </row>
    <row r="260" spans="1:30">
      <c r="A260" s="56"/>
      <c r="B260" s="11"/>
      <c r="C260" s="83" t="s">
        <v>312</v>
      </c>
      <c r="D260" s="11"/>
      <c r="E260" s="11" t="s">
        <v>313</v>
      </c>
      <c r="F260" s="11">
        <v>78</v>
      </c>
      <c r="G260" s="306">
        <v>2011.234716981131</v>
      </c>
      <c r="H260" s="306">
        <v>106595.43999999994</v>
      </c>
      <c r="I260" s="306">
        <v>1366.6082051282044</v>
      </c>
      <c r="J260" s="316">
        <v>12.487179487179487</v>
      </c>
      <c r="K260" s="24"/>
      <c r="L260" s="11">
        <v>53</v>
      </c>
      <c r="M260" s="306">
        <v>34336.380000000005</v>
      </c>
      <c r="N260" s="306">
        <v>1373.4552000000001</v>
      </c>
      <c r="O260" s="11">
        <v>1</v>
      </c>
      <c r="P260" s="306">
        <v>197.18</v>
      </c>
      <c r="Q260" s="306">
        <v>197.18</v>
      </c>
      <c r="R260" s="11">
        <v>77</v>
      </c>
      <c r="S260" s="306">
        <v>106398.25999999995</v>
      </c>
      <c r="T260" s="306">
        <v>1381.7955844155838</v>
      </c>
      <c r="V260" s="11"/>
      <c r="W260" s="11"/>
      <c r="X260" s="11"/>
      <c r="Y260" s="11"/>
      <c r="Z260" s="11"/>
      <c r="AA260" s="11"/>
      <c r="AB260" s="11"/>
      <c r="AC260" s="11"/>
      <c r="AD260" s="11"/>
    </row>
    <row r="261" spans="1:30">
      <c r="A261" s="56"/>
      <c r="B261" s="11"/>
      <c r="C261" s="83" t="s">
        <v>317</v>
      </c>
      <c r="D261" s="11"/>
      <c r="E261" s="11" t="s">
        <v>315</v>
      </c>
      <c r="F261" s="11">
        <v>28</v>
      </c>
      <c r="G261" s="306">
        <v>1489.6985</v>
      </c>
      <c r="H261" s="306">
        <v>29793.97</v>
      </c>
      <c r="I261" s="306">
        <v>1064.0703571428571</v>
      </c>
      <c r="J261" s="316">
        <v>11.714285714285714</v>
      </c>
      <c r="K261" s="24"/>
      <c r="L261" s="11">
        <v>20</v>
      </c>
      <c r="M261" s="306">
        <v>7071.5300000000016</v>
      </c>
      <c r="N261" s="306">
        <v>883.9412500000002</v>
      </c>
      <c r="O261" s="11"/>
      <c r="P261" s="306"/>
      <c r="Q261" s="306"/>
      <c r="R261" s="11">
        <v>28</v>
      </c>
      <c r="S261" s="306">
        <v>29793.97</v>
      </c>
      <c r="T261" s="306">
        <v>1064.0703571428571</v>
      </c>
      <c r="V261" s="11"/>
      <c r="W261" s="11"/>
      <c r="X261" s="11"/>
      <c r="Y261" s="11"/>
      <c r="Z261" s="11"/>
      <c r="AA261" s="11"/>
      <c r="AB261" s="11"/>
      <c r="AC261" s="11"/>
      <c r="AD261" s="11"/>
    </row>
    <row r="262" spans="1:30">
      <c r="A262" s="56"/>
      <c r="B262" s="11"/>
      <c r="C262" s="83" t="s">
        <v>667</v>
      </c>
      <c r="D262" s="11"/>
      <c r="E262" s="11" t="s">
        <v>297</v>
      </c>
      <c r="F262" s="11">
        <v>2</v>
      </c>
      <c r="G262" s="306">
        <v>4886.3500000000004</v>
      </c>
      <c r="H262" s="306">
        <v>4886.3500000000004</v>
      </c>
      <c r="I262" s="306">
        <v>2443.1750000000002</v>
      </c>
      <c r="J262" s="316">
        <v>21</v>
      </c>
      <c r="K262" s="24"/>
      <c r="L262" s="11">
        <v>1</v>
      </c>
      <c r="M262" s="306">
        <v>2150.52</v>
      </c>
      <c r="N262" s="306">
        <v>2150.52</v>
      </c>
      <c r="O262" s="11"/>
      <c r="P262" s="306"/>
      <c r="Q262" s="306"/>
      <c r="R262" s="11">
        <v>2</v>
      </c>
      <c r="S262" s="306">
        <v>4886.3500000000004</v>
      </c>
      <c r="T262" s="306">
        <v>2443.1750000000002</v>
      </c>
      <c r="V262" s="11"/>
      <c r="W262" s="11"/>
      <c r="X262" s="11"/>
      <c r="Y262" s="11"/>
      <c r="Z262" s="11"/>
      <c r="AA262" s="11"/>
      <c r="AB262" s="11"/>
      <c r="AC262" s="11"/>
      <c r="AD262" s="11"/>
    </row>
    <row r="263" spans="1:30">
      <c r="A263" s="56"/>
      <c r="B263" s="11"/>
      <c r="C263" s="83" t="s">
        <v>609</v>
      </c>
      <c r="D263" s="11"/>
      <c r="E263" s="11" t="s">
        <v>427</v>
      </c>
      <c r="F263" s="11">
        <v>1</v>
      </c>
      <c r="G263" s="306"/>
      <c r="H263" s="306">
        <v>415.61</v>
      </c>
      <c r="I263" s="306">
        <v>415.61</v>
      </c>
      <c r="J263" s="316">
        <v>13</v>
      </c>
      <c r="K263" s="24"/>
      <c r="L263" s="11"/>
      <c r="M263" s="306">
        <v>415.61</v>
      </c>
      <c r="N263" s="306">
        <v>415.61</v>
      </c>
      <c r="O263" s="11"/>
      <c r="P263" s="306"/>
      <c r="Q263" s="306"/>
      <c r="R263" s="11">
        <v>1</v>
      </c>
      <c r="S263" s="306">
        <v>415.61</v>
      </c>
      <c r="T263" s="306">
        <v>415.61</v>
      </c>
      <c r="V263" s="11"/>
      <c r="W263" s="11"/>
      <c r="X263" s="11"/>
      <c r="Y263" s="11"/>
      <c r="Z263" s="11"/>
      <c r="AA263" s="11"/>
      <c r="AB263" s="11"/>
      <c r="AC263" s="11"/>
      <c r="AD263" s="11"/>
    </row>
    <row r="264" spans="1:30">
      <c r="A264" s="56"/>
      <c r="B264" s="11"/>
      <c r="C264" s="83" t="s">
        <v>487</v>
      </c>
      <c r="D264" s="11"/>
      <c r="E264" s="11" t="s">
        <v>485</v>
      </c>
      <c r="F264" s="11">
        <v>35</v>
      </c>
      <c r="G264" s="306">
        <v>2965.9875000000006</v>
      </c>
      <c r="H264" s="306">
        <v>71183.700000000012</v>
      </c>
      <c r="I264" s="306">
        <v>2033.8200000000004</v>
      </c>
      <c r="J264" s="316">
        <v>13.542857142857143</v>
      </c>
      <c r="K264" s="24"/>
      <c r="L264" s="11">
        <v>24</v>
      </c>
      <c r="M264" s="306">
        <v>32424.62</v>
      </c>
      <c r="N264" s="306">
        <v>2947.6927272727271</v>
      </c>
      <c r="O264" s="11"/>
      <c r="P264" s="306"/>
      <c r="Q264" s="306"/>
      <c r="R264" s="11">
        <v>35</v>
      </c>
      <c r="S264" s="306">
        <v>71183.700000000012</v>
      </c>
      <c r="T264" s="306">
        <v>2033.8200000000004</v>
      </c>
      <c r="V264" s="11"/>
      <c r="W264" s="11"/>
      <c r="X264" s="11"/>
      <c r="Y264" s="11"/>
      <c r="Z264" s="11"/>
      <c r="AA264" s="11"/>
      <c r="AB264" s="11"/>
      <c r="AC264" s="11"/>
      <c r="AD264" s="11"/>
    </row>
    <row r="265" spans="1:30">
      <c r="A265" s="56"/>
      <c r="B265" s="11"/>
      <c r="C265" s="83" t="s">
        <v>424</v>
      </c>
      <c r="D265" s="11"/>
      <c r="E265" s="11" t="s">
        <v>425</v>
      </c>
      <c r="F265" s="11">
        <v>22</v>
      </c>
      <c r="G265" s="306">
        <v>2140.7190909090905</v>
      </c>
      <c r="H265" s="306">
        <v>23547.909999999996</v>
      </c>
      <c r="I265" s="306">
        <v>1070.3595454545452</v>
      </c>
      <c r="J265" s="316">
        <v>14.090909090909092</v>
      </c>
      <c r="K265" s="24"/>
      <c r="L265" s="11">
        <v>11</v>
      </c>
      <c r="M265" s="306">
        <v>13018.890000000001</v>
      </c>
      <c r="N265" s="306">
        <v>1183.5354545454547</v>
      </c>
      <c r="O265" s="11"/>
      <c r="P265" s="306"/>
      <c r="Q265" s="306"/>
      <c r="R265" s="11">
        <v>22</v>
      </c>
      <c r="S265" s="306">
        <v>23547.909999999996</v>
      </c>
      <c r="T265" s="306">
        <v>1070.3595454545452</v>
      </c>
      <c r="V265" s="11"/>
      <c r="W265" s="11"/>
      <c r="X265" s="11"/>
      <c r="Y265" s="11"/>
      <c r="Z265" s="11"/>
      <c r="AA265" s="11"/>
      <c r="AB265" s="11"/>
      <c r="AC265" s="11"/>
      <c r="AD265" s="11"/>
    </row>
    <row r="266" spans="1:30">
      <c r="A266" s="56"/>
      <c r="B266" s="11"/>
      <c r="C266" s="83" t="s">
        <v>428</v>
      </c>
      <c r="D266" s="11"/>
      <c r="E266" s="11" t="s">
        <v>427</v>
      </c>
      <c r="F266" s="11">
        <v>148</v>
      </c>
      <c r="G266" s="306">
        <v>1250.299789473685</v>
      </c>
      <c r="H266" s="306">
        <v>118778.48000000007</v>
      </c>
      <c r="I266" s="306">
        <v>802.55729729729774</v>
      </c>
      <c r="J266" s="316">
        <v>11.310810810810811</v>
      </c>
      <c r="K266" s="24"/>
      <c r="L266" s="11">
        <v>95</v>
      </c>
      <c r="M266" s="306">
        <v>47677.02</v>
      </c>
      <c r="N266" s="306">
        <v>899.56641509433962</v>
      </c>
      <c r="O266" s="11"/>
      <c r="P266" s="306"/>
      <c r="Q266" s="306"/>
      <c r="R266" s="11">
        <v>148</v>
      </c>
      <c r="S266" s="306">
        <v>118778.48000000007</v>
      </c>
      <c r="T266" s="306">
        <v>802.55729729729774</v>
      </c>
      <c r="V266" s="11"/>
      <c r="W266" s="11"/>
      <c r="X266" s="11"/>
      <c r="Y266" s="11"/>
      <c r="Z266" s="11"/>
      <c r="AA266" s="11"/>
      <c r="AB266" s="11"/>
      <c r="AC266" s="11"/>
      <c r="AD266" s="11"/>
    </row>
    <row r="267" spans="1:30">
      <c r="A267" s="56"/>
      <c r="B267" s="11"/>
      <c r="C267" s="83" t="s">
        <v>429</v>
      </c>
      <c r="D267" s="11"/>
      <c r="E267" s="11" t="s">
        <v>427</v>
      </c>
      <c r="F267" s="11">
        <v>30</v>
      </c>
      <c r="G267" s="306">
        <v>1441.3494736842106</v>
      </c>
      <c r="H267" s="306">
        <v>27385.64</v>
      </c>
      <c r="I267" s="306">
        <v>912.85466666666662</v>
      </c>
      <c r="J267" s="316">
        <v>10.766666666666667</v>
      </c>
      <c r="K267" s="24"/>
      <c r="L267" s="11">
        <v>19</v>
      </c>
      <c r="M267" s="306">
        <v>14718.71</v>
      </c>
      <c r="N267" s="306">
        <v>1338.0645454545454</v>
      </c>
      <c r="O267" s="11"/>
      <c r="P267" s="306"/>
      <c r="Q267" s="306"/>
      <c r="R267" s="11">
        <v>30</v>
      </c>
      <c r="S267" s="306">
        <v>27385.64</v>
      </c>
      <c r="T267" s="306">
        <v>912.85466666666662</v>
      </c>
      <c r="V267" s="11"/>
      <c r="W267" s="11"/>
      <c r="X267" s="11"/>
      <c r="Y267" s="11"/>
      <c r="Z267" s="11"/>
      <c r="AA267" s="11"/>
      <c r="AB267" s="11"/>
      <c r="AC267" s="11"/>
      <c r="AD267" s="11"/>
    </row>
    <row r="268" spans="1:30">
      <c r="A268" s="56"/>
      <c r="B268" s="11"/>
      <c r="C268" s="83" t="s">
        <v>321</v>
      </c>
      <c r="D268" s="11"/>
      <c r="E268" s="11" t="s">
        <v>319</v>
      </c>
      <c r="F268" s="11">
        <v>604</v>
      </c>
      <c r="G268" s="306">
        <v>1967.7531043257018</v>
      </c>
      <c r="H268" s="306">
        <v>773326.97000000079</v>
      </c>
      <c r="I268" s="306">
        <v>1280.3426655629153</v>
      </c>
      <c r="J268" s="316">
        <v>12.243377483443709</v>
      </c>
      <c r="K268" s="24"/>
      <c r="L268" s="11">
        <v>393</v>
      </c>
      <c r="M268" s="306">
        <v>341853.43000000017</v>
      </c>
      <c r="N268" s="306">
        <v>1620.1584360189581</v>
      </c>
      <c r="O268" s="11">
        <v>1</v>
      </c>
      <c r="P268" s="306">
        <v>31.39</v>
      </c>
      <c r="Q268" s="306">
        <v>31.39</v>
      </c>
      <c r="R268" s="11">
        <v>603</v>
      </c>
      <c r="S268" s="306">
        <v>773295.58000000077</v>
      </c>
      <c r="T268" s="306">
        <v>1282.413897180764</v>
      </c>
      <c r="V268" s="11"/>
      <c r="W268" s="11"/>
      <c r="X268" s="11"/>
      <c r="Y268" s="11"/>
      <c r="Z268" s="11"/>
      <c r="AA268" s="11"/>
      <c r="AB268" s="11"/>
      <c r="AC268" s="11"/>
      <c r="AD268" s="11"/>
    </row>
    <row r="269" spans="1:30">
      <c r="A269" s="56"/>
      <c r="B269" s="11"/>
      <c r="C269" s="83" t="s">
        <v>506</v>
      </c>
      <c r="D269" s="11"/>
      <c r="E269" s="11" t="s">
        <v>504</v>
      </c>
      <c r="F269" s="11">
        <v>11</v>
      </c>
      <c r="G269" s="306">
        <v>1752.8866666666665</v>
      </c>
      <c r="H269" s="306">
        <v>10517.32</v>
      </c>
      <c r="I269" s="306">
        <v>956.12</v>
      </c>
      <c r="J269" s="316">
        <v>12.545454545454545</v>
      </c>
      <c r="K269" s="24"/>
      <c r="L269" s="11">
        <v>6</v>
      </c>
      <c r="M269" s="306">
        <v>6583.67</v>
      </c>
      <c r="N269" s="306">
        <v>1316.7339999999999</v>
      </c>
      <c r="O269" s="11"/>
      <c r="P269" s="306"/>
      <c r="Q269" s="306"/>
      <c r="R269" s="11">
        <v>11</v>
      </c>
      <c r="S269" s="306">
        <v>10517.32</v>
      </c>
      <c r="T269" s="306">
        <v>956.12</v>
      </c>
      <c r="V269" s="11"/>
      <c r="W269" s="11"/>
      <c r="X269" s="11"/>
      <c r="Y269" s="11"/>
      <c r="Z269" s="11"/>
      <c r="AA269" s="11"/>
      <c r="AB269" s="11"/>
      <c r="AC269" s="11"/>
      <c r="AD269" s="11"/>
    </row>
    <row r="270" spans="1:30">
      <c r="A270" s="56"/>
      <c r="B270" s="11"/>
      <c r="C270" s="83" t="s">
        <v>323</v>
      </c>
      <c r="D270" s="11"/>
      <c r="E270" s="11" t="s">
        <v>324</v>
      </c>
      <c r="F270" s="11">
        <v>11</v>
      </c>
      <c r="G270" s="306">
        <v>2125.1824999999999</v>
      </c>
      <c r="H270" s="306">
        <v>17001.46</v>
      </c>
      <c r="I270" s="306">
        <v>1545.5872727272726</v>
      </c>
      <c r="J270" s="316">
        <v>15.363636363636363</v>
      </c>
      <c r="K270" s="24"/>
      <c r="L270" s="11">
        <v>8</v>
      </c>
      <c r="M270" s="306">
        <v>5667.61</v>
      </c>
      <c r="N270" s="306">
        <v>1889.2033333333331</v>
      </c>
      <c r="O270" s="11"/>
      <c r="P270" s="306"/>
      <c r="Q270" s="306"/>
      <c r="R270" s="11">
        <v>11</v>
      </c>
      <c r="S270" s="306">
        <v>17001.46</v>
      </c>
      <c r="T270" s="306">
        <v>1545.5872727272726</v>
      </c>
      <c r="V270" s="11"/>
      <c r="W270" s="11"/>
      <c r="X270" s="11"/>
      <c r="Y270" s="11"/>
      <c r="Z270" s="11"/>
      <c r="AA270" s="11"/>
      <c r="AB270" s="11"/>
      <c r="AC270" s="11"/>
      <c r="AD270" s="11"/>
    </row>
    <row r="271" spans="1:30">
      <c r="A271" s="56"/>
      <c r="B271" s="11"/>
      <c r="C271" s="83" t="s">
        <v>436</v>
      </c>
      <c r="D271" s="11"/>
      <c r="E271" s="11" t="s">
        <v>432</v>
      </c>
      <c r="F271" s="11">
        <v>58</v>
      </c>
      <c r="G271" s="306">
        <v>2566.0241025641026</v>
      </c>
      <c r="H271" s="306">
        <v>100074.94</v>
      </c>
      <c r="I271" s="306">
        <v>1725.43</v>
      </c>
      <c r="J271" s="316">
        <v>14.189655172413794</v>
      </c>
      <c r="K271" s="24"/>
      <c r="L271" s="11">
        <v>39</v>
      </c>
      <c r="M271" s="306">
        <v>15717.590000000002</v>
      </c>
      <c r="N271" s="306">
        <v>827.24157894736857</v>
      </c>
      <c r="O271" s="11"/>
      <c r="P271" s="306"/>
      <c r="Q271" s="306"/>
      <c r="R271" s="11">
        <v>58</v>
      </c>
      <c r="S271" s="306">
        <v>100074.94</v>
      </c>
      <c r="T271" s="306">
        <v>1725.43</v>
      </c>
      <c r="V271" s="11"/>
      <c r="W271" s="11"/>
      <c r="X271" s="11"/>
      <c r="Y271" s="11"/>
      <c r="Z271" s="11"/>
      <c r="AA271" s="11"/>
      <c r="AB271" s="11"/>
      <c r="AC271" s="11"/>
      <c r="AD271" s="11"/>
    </row>
    <row r="272" spans="1:30">
      <c r="A272" s="56"/>
      <c r="B272" s="11"/>
      <c r="C272" s="83" t="s">
        <v>327</v>
      </c>
      <c r="D272" s="11"/>
      <c r="E272" s="11" t="s">
        <v>326</v>
      </c>
      <c r="F272" s="11">
        <v>93</v>
      </c>
      <c r="G272" s="306">
        <v>1843.0476923076928</v>
      </c>
      <c r="H272" s="306">
        <v>119798.10000000003</v>
      </c>
      <c r="I272" s="306">
        <v>1288.1516129032261</v>
      </c>
      <c r="J272" s="316">
        <v>12.225806451612904</v>
      </c>
      <c r="K272" s="24"/>
      <c r="L272" s="11">
        <v>65</v>
      </c>
      <c r="M272" s="306">
        <v>51469.140000000007</v>
      </c>
      <c r="N272" s="306">
        <v>1838.1835714285717</v>
      </c>
      <c r="O272" s="11"/>
      <c r="P272" s="306"/>
      <c r="Q272" s="306"/>
      <c r="R272" s="11">
        <v>93</v>
      </c>
      <c r="S272" s="306">
        <v>119798.10000000003</v>
      </c>
      <c r="T272" s="306">
        <v>1288.1516129032261</v>
      </c>
      <c r="V272" s="11"/>
      <c r="W272" s="11"/>
      <c r="X272" s="11"/>
      <c r="Y272" s="11"/>
      <c r="Z272" s="11"/>
      <c r="AA272" s="11"/>
      <c r="AB272" s="11"/>
      <c r="AC272" s="11"/>
      <c r="AD272" s="11"/>
    </row>
    <row r="273" spans="1:30">
      <c r="A273" s="56"/>
      <c r="B273" s="11"/>
      <c r="C273" s="83" t="s">
        <v>1278</v>
      </c>
      <c r="D273" s="11"/>
      <c r="E273" s="11" t="s">
        <v>326</v>
      </c>
      <c r="F273" s="11">
        <v>1</v>
      </c>
      <c r="G273" s="306">
        <v>66.180000000000007</v>
      </c>
      <c r="H273" s="306">
        <v>66.180000000000007</v>
      </c>
      <c r="I273" s="306">
        <v>66.180000000000007</v>
      </c>
      <c r="J273" s="316">
        <v>7</v>
      </c>
      <c r="K273" s="24"/>
      <c r="L273" s="11">
        <v>1</v>
      </c>
      <c r="M273" s="306"/>
      <c r="N273" s="306"/>
      <c r="O273" s="11"/>
      <c r="P273" s="306"/>
      <c r="Q273" s="306"/>
      <c r="R273" s="11">
        <v>1</v>
      </c>
      <c r="S273" s="306">
        <v>66.180000000000007</v>
      </c>
      <c r="T273" s="306">
        <v>66.180000000000007</v>
      </c>
      <c r="V273" s="11"/>
      <c r="W273" s="11"/>
      <c r="X273" s="11"/>
      <c r="Y273" s="11"/>
      <c r="Z273" s="11"/>
      <c r="AA273" s="11"/>
      <c r="AB273" s="11"/>
      <c r="AC273" s="11"/>
      <c r="AD273" s="11"/>
    </row>
    <row r="274" spans="1:30" ht="15" thickBot="1">
      <c r="A274" s="56"/>
      <c r="B274" s="93"/>
      <c r="C274" s="93"/>
      <c r="D274" s="93"/>
      <c r="E274" s="93"/>
      <c r="F274" s="93"/>
      <c r="G274" s="307"/>
      <c r="H274" s="307"/>
      <c r="I274" s="307"/>
      <c r="J274" s="317"/>
      <c r="L274" s="93"/>
      <c r="M274" s="307"/>
      <c r="N274" s="307"/>
      <c r="O274" s="93"/>
      <c r="P274" s="307"/>
      <c r="Q274" s="307"/>
      <c r="R274" s="93"/>
      <c r="S274" s="307"/>
      <c r="T274" s="307"/>
      <c r="V274" s="93"/>
      <c r="W274" s="93"/>
      <c r="X274" s="93"/>
      <c r="Y274" s="93"/>
      <c r="Z274" s="93"/>
      <c r="AA274" s="93"/>
      <c r="AB274" s="93"/>
      <c r="AC274" s="93"/>
      <c r="AD274" s="93"/>
    </row>
    <row r="275" spans="1:30" ht="15" thickBot="1">
      <c r="A275" s="56"/>
      <c r="B275" s="94" t="s">
        <v>52</v>
      </c>
      <c r="C275" s="101"/>
      <c r="D275" s="101"/>
      <c r="E275" s="101"/>
      <c r="F275" s="96"/>
      <c r="G275" s="301"/>
      <c r="H275" s="309"/>
      <c r="I275" s="308"/>
      <c r="J275" s="318"/>
      <c r="L275" s="98"/>
      <c r="M275" s="309"/>
      <c r="N275" s="308" t="s">
        <v>53</v>
      </c>
      <c r="O275" s="96"/>
      <c r="P275" s="309"/>
      <c r="Q275" s="308" t="s">
        <v>53</v>
      </c>
      <c r="R275" s="96"/>
      <c r="S275" s="309"/>
      <c r="T275" s="308" t="s">
        <v>53</v>
      </c>
      <c r="V275" s="98"/>
      <c r="W275" s="96"/>
      <c r="X275" s="100" t="s">
        <v>53</v>
      </c>
      <c r="Y275" s="96"/>
      <c r="Z275" s="96"/>
      <c r="AA275" s="100" t="s">
        <v>53</v>
      </c>
      <c r="AB275" s="96"/>
      <c r="AC275" s="96"/>
      <c r="AD275" s="102" t="s">
        <v>53</v>
      </c>
    </row>
    <row r="276" spans="1:30" s="4" customFormat="1" ht="13.2">
      <c r="A276" s="56"/>
      <c r="H276" s="301"/>
      <c r="I276" s="301"/>
      <c r="J276" s="312"/>
      <c r="L276" s="51"/>
      <c r="M276" s="301"/>
      <c r="N276" s="301"/>
      <c r="P276" s="301"/>
      <c r="Q276" s="301"/>
      <c r="S276" s="301"/>
      <c r="T276" s="301"/>
      <c r="V276" s="51"/>
    </row>
    <row r="277" spans="1:30" ht="79.2">
      <c r="A277" s="56" t="s">
        <v>1230</v>
      </c>
      <c r="B277" s="67" t="s">
        <v>116</v>
      </c>
      <c r="C277" s="67" t="s">
        <v>35</v>
      </c>
      <c r="D277" s="67" t="s">
        <v>36</v>
      </c>
      <c r="E277" s="67" t="s">
        <v>37</v>
      </c>
      <c r="F277" s="68" t="s">
        <v>140</v>
      </c>
      <c r="G277" s="310" t="s">
        <v>118</v>
      </c>
      <c r="H277" s="310" t="s">
        <v>141</v>
      </c>
      <c r="I277" s="310" t="s">
        <v>120</v>
      </c>
      <c r="J277" s="319" t="s">
        <v>121</v>
      </c>
      <c r="K277" s="71"/>
      <c r="L277" s="68" t="s">
        <v>122</v>
      </c>
      <c r="M277" s="310" t="s">
        <v>142</v>
      </c>
      <c r="N277" s="310" t="s">
        <v>124</v>
      </c>
      <c r="O277" s="68" t="s">
        <v>125</v>
      </c>
      <c r="P277" s="310" t="s">
        <v>126</v>
      </c>
      <c r="Q277" s="310" t="s">
        <v>127</v>
      </c>
      <c r="R277" s="68" t="s">
        <v>128</v>
      </c>
      <c r="S277" s="310" t="s">
        <v>129</v>
      </c>
      <c r="T277" s="310" t="s">
        <v>130</v>
      </c>
      <c r="U277" s="71"/>
      <c r="V277" s="68" t="s">
        <v>131</v>
      </c>
      <c r="W277" s="68" t="s">
        <v>132</v>
      </c>
      <c r="X277" s="68" t="s">
        <v>133</v>
      </c>
      <c r="Y277" s="68" t="s">
        <v>134</v>
      </c>
      <c r="Z277" s="68" t="s">
        <v>135</v>
      </c>
      <c r="AA277" s="68" t="s">
        <v>136</v>
      </c>
      <c r="AB277" s="68" t="s">
        <v>137</v>
      </c>
      <c r="AC277" s="68" t="s">
        <v>138</v>
      </c>
      <c r="AD277" s="68" t="s">
        <v>139</v>
      </c>
    </row>
    <row r="278" spans="1:30">
      <c r="A278" s="56"/>
      <c r="B278" s="11"/>
      <c r="C278" s="11" t="s">
        <v>1234</v>
      </c>
      <c r="D278" s="11"/>
      <c r="E278" s="11" t="s">
        <v>395</v>
      </c>
      <c r="F278" s="11">
        <v>3</v>
      </c>
      <c r="G278" s="306">
        <v>1104.07</v>
      </c>
      <c r="H278" s="306">
        <v>2208.14</v>
      </c>
      <c r="I278" s="306">
        <v>736.04666666666662</v>
      </c>
      <c r="J278" s="316">
        <v>13</v>
      </c>
      <c r="L278" s="11">
        <v>2</v>
      </c>
      <c r="M278" s="306">
        <v>586.39</v>
      </c>
      <c r="N278" s="306">
        <v>586.39</v>
      </c>
      <c r="O278" s="11"/>
      <c r="P278" s="306"/>
      <c r="Q278" s="306"/>
      <c r="R278" s="11">
        <v>3</v>
      </c>
      <c r="S278" s="306">
        <v>2208.14</v>
      </c>
      <c r="T278" s="306">
        <v>736.04666666666662</v>
      </c>
      <c r="V278" s="11"/>
      <c r="W278" s="11"/>
      <c r="X278" s="11"/>
      <c r="Y278" s="11"/>
      <c r="Z278" s="11"/>
      <c r="AA278" s="11"/>
      <c r="AB278" s="11"/>
      <c r="AC278" s="11"/>
      <c r="AD278" s="11"/>
    </row>
    <row r="279" spans="1:30">
      <c r="A279" s="56"/>
      <c r="B279" s="11"/>
      <c r="C279" s="11" t="s">
        <v>1335</v>
      </c>
      <c r="D279" s="11"/>
      <c r="E279" s="11"/>
      <c r="F279" s="11">
        <v>1</v>
      </c>
      <c r="G279" s="306">
        <v>1151.26</v>
      </c>
      <c r="H279" s="306">
        <v>1151.26</v>
      </c>
      <c r="I279" s="306">
        <v>1151.26</v>
      </c>
      <c r="J279" s="316">
        <v>25</v>
      </c>
      <c r="L279" s="11">
        <v>1</v>
      </c>
      <c r="M279" s="306"/>
      <c r="N279" s="306"/>
      <c r="O279" s="11"/>
      <c r="P279" s="306"/>
      <c r="Q279" s="306"/>
      <c r="R279" s="11">
        <v>1</v>
      </c>
      <c r="S279" s="306">
        <v>1151.26</v>
      </c>
      <c r="T279" s="306">
        <v>1151.26</v>
      </c>
      <c r="V279" s="11"/>
      <c r="W279" s="11"/>
      <c r="X279" s="11"/>
      <c r="Y279" s="11"/>
      <c r="Z279" s="11"/>
      <c r="AA279" s="11"/>
      <c r="AB279" s="11"/>
      <c r="AC279" s="11"/>
      <c r="AD279" s="11"/>
    </row>
    <row r="280" spans="1:30">
      <c r="A280" s="56"/>
      <c r="B280" s="11"/>
      <c r="C280" s="11" t="s">
        <v>329</v>
      </c>
      <c r="D280" s="11"/>
      <c r="E280" s="11" t="s">
        <v>330</v>
      </c>
      <c r="F280" s="11">
        <v>250</v>
      </c>
      <c r="G280" s="306">
        <v>1650.4408571428555</v>
      </c>
      <c r="H280" s="306">
        <v>288827.14999999973</v>
      </c>
      <c r="I280" s="306">
        <v>1155.3085999999989</v>
      </c>
      <c r="J280" s="316">
        <v>12.932</v>
      </c>
      <c r="L280" s="11">
        <v>175</v>
      </c>
      <c r="M280" s="306">
        <v>109561.29000000002</v>
      </c>
      <c r="N280" s="306">
        <v>1460.8172000000004</v>
      </c>
      <c r="O280" s="11">
        <v>3</v>
      </c>
      <c r="P280" s="306">
        <v>607.04</v>
      </c>
      <c r="Q280" s="306">
        <v>202.34666666666666</v>
      </c>
      <c r="R280" s="11">
        <v>247</v>
      </c>
      <c r="S280" s="306">
        <v>288220.10999999975</v>
      </c>
      <c r="T280" s="306">
        <v>1166.8830364372459</v>
      </c>
      <c r="V280" s="11"/>
      <c r="W280" s="11"/>
      <c r="X280" s="11"/>
      <c r="Y280" s="11"/>
      <c r="Z280" s="11"/>
      <c r="AA280" s="11"/>
      <c r="AB280" s="11"/>
      <c r="AC280" s="11"/>
      <c r="AD280" s="11"/>
    </row>
    <row r="281" spans="1:30">
      <c r="A281" s="56"/>
      <c r="B281" s="11"/>
      <c r="C281" s="11" t="s">
        <v>329</v>
      </c>
      <c r="D281" s="11"/>
      <c r="E281" s="11" t="s">
        <v>345</v>
      </c>
      <c r="F281" s="11">
        <v>286</v>
      </c>
      <c r="G281" s="306">
        <v>1669.6813333333348</v>
      </c>
      <c r="H281" s="306">
        <v>350633.08000000031</v>
      </c>
      <c r="I281" s="306">
        <v>1225.9897902097912</v>
      </c>
      <c r="J281" s="316">
        <v>13.195804195804195</v>
      </c>
      <c r="L281" s="11">
        <v>210</v>
      </c>
      <c r="M281" s="306">
        <v>94115.240000000034</v>
      </c>
      <c r="N281" s="306">
        <v>1238.3584210526321</v>
      </c>
      <c r="O281" s="11">
        <v>4</v>
      </c>
      <c r="P281" s="306">
        <v>1208.99</v>
      </c>
      <c r="Q281" s="306">
        <v>302.2475</v>
      </c>
      <c r="R281" s="11">
        <v>282</v>
      </c>
      <c r="S281" s="306">
        <v>349424.09000000026</v>
      </c>
      <c r="T281" s="306">
        <v>1239.0925177304973</v>
      </c>
      <c r="V281" s="11"/>
      <c r="W281" s="11"/>
      <c r="X281" s="11"/>
      <c r="Y281" s="11"/>
      <c r="Z281" s="11"/>
      <c r="AA281" s="11"/>
      <c r="AB281" s="11"/>
      <c r="AC281" s="11"/>
      <c r="AD281" s="11"/>
    </row>
    <row r="282" spans="1:30">
      <c r="A282" s="56"/>
      <c r="B282" s="11"/>
      <c r="C282" s="11" t="s">
        <v>331</v>
      </c>
      <c r="D282" s="11"/>
      <c r="E282" s="11" t="s">
        <v>330</v>
      </c>
      <c r="F282" s="11">
        <v>50</v>
      </c>
      <c r="G282" s="306">
        <v>2538.8835135135137</v>
      </c>
      <c r="H282" s="306">
        <v>93938.69</v>
      </c>
      <c r="I282" s="306">
        <v>1878.7737999999999</v>
      </c>
      <c r="J282" s="316">
        <v>12.98</v>
      </c>
      <c r="L282" s="11">
        <v>37</v>
      </c>
      <c r="M282" s="306">
        <v>25941.69</v>
      </c>
      <c r="N282" s="306">
        <v>1995.5146153846154</v>
      </c>
      <c r="O282" s="11">
        <v>1</v>
      </c>
      <c r="P282" s="306">
        <v>525.01</v>
      </c>
      <c r="Q282" s="306">
        <v>525.01</v>
      </c>
      <c r="R282" s="11">
        <v>49</v>
      </c>
      <c r="S282" s="306">
        <v>93413.680000000008</v>
      </c>
      <c r="T282" s="306">
        <v>1906.4016326530614</v>
      </c>
      <c r="V282" s="11"/>
      <c r="W282" s="11"/>
      <c r="X282" s="11"/>
      <c r="Y282" s="11"/>
      <c r="Z282" s="11"/>
      <c r="AA282" s="11"/>
      <c r="AB282" s="11"/>
      <c r="AC282" s="11"/>
      <c r="AD282" s="11"/>
    </row>
    <row r="283" spans="1:30">
      <c r="A283" s="56"/>
      <c r="B283" s="11"/>
      <c r="C283" s="11" t="s">
        <v>203</v>
      </c>
      <c r="D283" s="11"/>
      <c r="E283" s="11" t="s">
        <v>204</v>
      </c>
      <c r="F283" s="11">
        <v>14</v>
      </c>
      <c r="G283" s="306">
        <v>2405.16</v>
      </c>
      <c r="H283" s="306">
        <v>14430.96</v>
      </c>
      <c r="I283" s="306">
        <v>1030.782857142857</v>
      </c>
      <c r="J283" s="316">
        <v>12.142857142857142</v>
      </c>
      <c r="L283" s="11">
        <v>6</v>
      </c>
      <c r="M283" s="306">
        <v>8885.4700000000012</v>
      </c>
      <c r="N283" s="306">
        <v>1110.6837500000001</v>
      </c>
      <c r="O283" s="11"/>
      <c r="P283" s="306"/>
      <c r="Q283" s="306"/>
      <c r="R283" s="11">
        <v>14</v>
      </c>
      <c r="S283" s="306">
        <v>14430.96</v>
      </c>
      <c r="T283" s="306">
        <v>1030.782857142857</v>
      </c>
      <c r="V283" s="11"/>
      <c r="W283" s="11"/>
      <c r="X283" s="11"/>
      <c r="Y283" s="11"/>
      <c r="Z283" s="11"/>
      <c r="AA283" s="11"/>
      <c r="AB283" s="11"/>
      <c r="AC283" s="11"/>
      <c r="AD283" s="11"/>
    </row>
    <row r="284" spans="1:30">
      <c r="A284" s="56"/>
      <c r="B284" s="11"/>
      <c r="C284" s="11" t="s">
        <v>190</v>
      </c>
      <c r="D284" s="11"/>
      <c r="E284" s="11" t="s">
        <v>191</v>
      </c>
      <c r="F284" s="11">
        <v>24</v>
      </c>
      <c r="G284" s="306">
        <v>4260.7046153846159</v>
      </c>
      <c r="H284" s="306">
        <v>55389.16</v>
      </c>
      <c r="I284" s="306">
        <v>2307.8816666666667</v>
      </c>
      <c r="J284" s="316">
        <v>13.875</v>
      </c>
      <c r="L284" s="11">
        <v>13</v>
      </c>
      <c r="M284" s="306">
        <v>34488.930000000008</v>
      </c>
      <c r="N284" s="306">
        <v>3135.3572727272735</v>
      </c>
      <c r="O284" s="11">
        <v>1</v>
      </c>
      <c r="P284" s="306">
        <v>1671.65</v>
      </c>
      <c r="Q284" s="306">
        <v>1671.65</v>
      </c>
      <c r="R284" s="11">
        <v>23</v>
      </c>
      <c r="S284" s="306">
        <v>53717.51</v>
      </c>
      <c r="T284" s="306">
        <v>2335.5439130434784</v>
      </c>
      <c r="V284" s="11"/>
      <c r="W284" s="11"/>
      <c r="X284" s="11"/>
      <c r="Y284" s="11"/>
      <c r="Z284" s="11"/>
      <c r="AA284" s="11"/>
      <c r="AB284" s="11"/>
      <c r="AC284" s="11"/>
      <c r="AD284" s="11"/>
    </row>
    <row r="285" spans="1:30">
      <c r="A285" s="56"/>
      <c r="B285" s="11"/>
      <c r="C285" s="11" t="s">
        <v>192</v>
      </c>
      <c r="D285" s="11"/>
      <c r="E285" s="11" t="s">
        <v>193</v>
      </c>
      <c r="F285" s="11">
        <v>194</v>
      </c>
      <c r="G285" s="306">
        <v>2875.0136036036047</v>
      </c>
      <c r="H285" s="306">
        <v>319126.51000000013</v>
      </c>
      <c r="I285" s="306">
        <v>1644.9820103092791</v>
      </c>
      <c r="J285" s="316">
        <v>13.391752577319588</v>
      </c>
      <c r="L285" s="11">
        <v>111</v>
      </c>
      <c r="M285" s="306">
        <v>146800.11000000002</v>
      </c>
      <c r="N285" s="306">
        <v>1768.6760240963856</v>
      </c>
      <c r="O285" s="11">
        <v>2</v>
      </c>
      <c r="P285" s="306">
        <v>2725.55</v>
      </c>
      <c r="Q285" s="306">
        <v>1362.7750000000001</v>
      </c>
      <c r="R285" s="11">
        <v>192</v>
      </c>
      <c r="S285" s="306">
        <v>316400.96000000008</v>
      </c>
      <c r="T285" s="306">
        <v>1647.9216666666671</v>
      </c>
      <c r="V285" s="11"/>
      <c r="W285" s="11"/>
      <c r="X285" s="11"/>
      <c r="Y285" s="11"/>
      <c r="Z285" s="11"/>
      <c r="AA285" s="11"/>
      <c r="AB285" s="11"/>
      <c r="AC285" s="11"/>
      <c r="AD285" s="11"/>
    </row>
    <row r="286" spans="1:30">
      <c r="A286" s="56"/>
      <c r="B286" s="11"/>
      <c r="C286" s="11" t="s">
        <v>524</v>
      </c>
      <c r="D286" s="11"/>
      <c r="E286" s="11" t="s">
        <v>525</v>
      </c>
      <c r="F286" s="11">
        <v>743</v>
      </c>
      <c r="G286" s="306">
        <v>2309.0460563380275</v>
      </c>
      <c r="H286" s="306">
        <v>983653.61999999965</v>
      </c>
      <c r="I286" s="306">
        <v>1323.8945087483171</v>
      </c>
      <c r="J286" s="316">
        <v>13.004037685060565</v>
      </c>
      <c r="L286" s="11">
        <v>426</v>
      </c>
      <c r="M286" s="306">
        <v>483687.86000000028</v>
      </c>
      <c r="N286" s="306">
        <v>1525.8292113564678</v>
      </c>
      <c r="O286" s="11">
        <v>16</v>
      </c>
      <c r="P286" s="306">
        <v>15059.090000000002</v>
      </c>
      <c r="Q286" s="306">
        <v>941.19312500000012</v>
      </c>
      <c r="R286" s="11">
        <v>727</v>
      </c>
      <c r="S286" s="306">
        <v>968594.52999999956</v>
      </c>
      <c r="T286" s="306">
        <v>1332.3170976616225</v>
      </c>
      <c r="V286" s="11"/>
      <c r="W286" s="11"/>
      <c r="X286" s="11"/>
      <c r="Y286" s="11"/>
      <c r="Z286" s="11"/>
      <c r="AA286" s="11"/>
      <c r="AB286" s="11"/>
      <c r="AC286" s="11"/>
      <c r="AD286" s="11"/>
    </row>
    <row r="287" spans="1:30">
      <c r="A287" s="56"/>
      <c r="B287" s="11"/>
      <c r="C287" s="11" t="s">
        <v>584</v>
      </c>
      <c r="D287" s="11"/>
      <c r="E287" s="11" t="s">
        <v>295</v>
      </c>
      <c r="F287" s="11">
        <v>1</v>
      </c>
      <c r="G287" s="306"/>
      <c r="H287" s="306">
        <v>307.29000000000002</v>
      </c>
      <c r="I287" s="306">
        <v>307.29000000000002</v>
      </c>
      <c r="J287" s="316">
        <v>3</v>
      </c>
      <c r="L287" s="11"/>
      <c r="M287" s="306">
        <v>307.29000000000002</v>
      </c>
      <c r="N287" s="306">
        <v>307.29000000000002</v>
      </c>
      <c r="O287" s="11"/>
      <c r="P287" s="306"/>
      <c r="Q287" s="306"/>
      <c r="R287" s="11">
        <v>1</v>
      </c>
      <c r="S287" s="306">
        <v>307.29000000000002</v>
      </c>
      <c r="T287" s="306">
        <v>307.29000000000002</v>
      </c>
      <c r="V287" s="11"/>
      <c r="W287" s="11"/>
      <c r="X287" s="11"/>
      <c r="Y287" s="11"/>
      <c r="Z287" s="11"/>
      <c r="AA287" s="11"/>
      <c r="AB287" s="11"/>
      <c r="AC287" s="11"/>
      <c r="AD287" s="11"/>
    </row>
    <row r="288" spans="1:30">
      <c r="A288" s="56"/>
      <c r="B288" s="11"/>
      <c r="C288" s="11" t="s">
        <v>231</v>
      </c>
      <c r="D288" s="11"/>
      <c r="E288" s="11" t="s">
        <v>232</v>
      </c>
      <c r="F288" s="11">
        <v>4</v>
      </c>
      <c r="G288" s="306">
        <v>1032.7025000000001</v>
      </c>
      <c r="H288" s="306">
        <v>4130.8100000000004</v>
      </c>
      <c r="I288" s="306">
        <v>1032.7025000000001</v>
      </c>
      <c r="J288" s="316">
        <v>8.25</v>
      </c>
      <c r="L288" s="11">
        <v>4</v>
      </c>
      <c r="M288" s="306"/>
      <c r="N288" s="306"/>
      <c r="O288" s="11"/>
      <c r="P288" s="306"/>
      <c r="Q288" s="306"/>
      <c r="R288" s="11">
        <v>4</v>
      </c>
      <c r="S288" s="306">
        <v>4130.8100000000004</v>
      </c>
      <c r="T288" s="306">
        <v>1032.7025000000001</v>
      </c>
      <c r="V288" s="11"/>
      <c r="W288" s="11"/>
      <c r="X288" s="11"/>
      <c r="Y288" s="11"/>
      <c r="Z288" s="11"/>
      <c r="AA288" s="11"/>
      <c r="AB288" s="11"/>
      <c r="AC288" s="11"/>
      <c r="AD288" s="11"/>
    </row>
    <row r="289" spans="1:30">
      <c r="A289" s="56"/>
      <c r="B289" s="11"/>
      <c r="C289" s="11" t="s">
        <v>231</v>
      </c>
      <c r="D289" s="11"/>
      <c r="E289" s="11" t="s">
        <v>501</v>
      </c>
      <c r="F289" s="11">
        <v>1</v>
      </c>
      <c r="G289" s="306">
        <v>1287.53</v>
      </c>
      <c r="H289" s="306">
        <v>1287.53</v>
      </c>
      <c r="I289" s="306">
        <v>1287.53</v>
      </c>
      <c r="J289" s="316">
        <v>13</v>
      </c>
      <c r="L289" s="11">
        <v>1</v>
      </c>
      <c r="M289" s="306"/>
      <c r="N289" s="306"/>
      <c r="O289" s="11"/>
      <c r="P289" s="306"/>
      <c r="Q289" s="306"/>
      <c r="R289" s="11">
        <v>1</v>
      </c>
      <c r="S289" s="306">
        <v>1287.53</v>
      </c>
      <c r="T289" s="306">
        <v>1287.53</v>
      </c>
      <c r="V289" s="11"/>
      <c r="W289" s="11"/>
      <c r="X289" s="11"/>
      <c r="Y289" s="11"/>
      <c r="Z289" s="11"/>
      <c r="AA289" s="11"/>
      <c r="AB289" s="11"/>
      <c r="AC289" s="11"/>
      <c r="AD289" s="11"/>
    </row>
    <row r="290" spans="1:30">
      <c r="A290" s="56"/>
      <c r="B290" s="11"/>
      <c r="C290" s="11" t="s">
        <v>333</v>
      </c>
      <c r="D290" s="11"/>
      <c r="E290" s="11" t="s">
        <v>334</v>
      </c>
      <c r="F290" s="11">
        <v>12</v>
      </c>
      <c r="G290" s="306">
        <v>1645.663333333333</v>
      </c>
      <c r="H290" s="306">
        <v>14810.969999999998</v>
      </c>
      <c r="I290" s="306">
        <v>1234.2474999999997</v>
      </c>
      <c r="J290" s="316">
        <v>11.083333333333334</v>
      </c>
      <c r="L290" s="11">
        <v>9</v>
      </c>
      <c r="M290" s="306">
        <v>3213.45</v>
      </c>
      <c r="N290" s="306">
        <v>1071.1499999999999</v>
      </c>
      <c r="O290" s="11">
        <v>1</v>
      </c>
      <c r="P290" s="306">
        <v>403.99</v>
      </c>
      <c r="Q290" s="306">
        <v>403.99</v>
      </c>
      <c r="R290" s="11">
        <v>11</v>
      </c>
      <c r="S290" s="306">
        <v>14406.979999999998</v>
      </c>
      <c r="T290" s="306">
        <v>1309.7254545454543</v>
      </c>
      <c r="V290" s="11"/>
      <c r="W290" s="11"/>
      <c r="X290" s="11"/>
      <c r="Y290" s="11"/>
      <c r="Z290" s="11"/>
      <c r="AA290" s="11"/>
      <c r="AB290" s="11"/>
      <c r="AC290" s="11"/>
      <c r="AD290" s="11"/>
    </row>
    <row r="291" spans="1:30">
      <c r="A291" s="56"/>
      <c r="B291" s="11"/>
      <c r="C291" s="11" t="s">
        <v>394</v>
      </c>
      <c r="D291" s="11"/>
      <c r="E291" s="11" t="s">
        <v>395</v>
      </c>
      <c r="F291" s="11">
        <v>156</v>
      </c>
      <c r="G291" s="306">
        <v>2542.3364077669899</v>
      </c>
      <c r="H291" s="306">
        <v>261860.64999999994</v>
      </c>
      <c r="I291" s="306">
        <v>1678.5939102564098</v>
      </c>
      <c r="J291" s="316">
        <v>13.583333333333334</v>
      </c>
      <c r="L291" s="11">
        <v>103</v>
      </c>
      <c r="M291" s="306">
        <v>97868.279999999984</v>
      </c>
      <c r="N291" s="306">
        <v>1846.5713207547167</v>
      </c>
      <c r="O291" s="11">
        <v>1</v>
      </c>
      <c r="P291" s="306">
        <v>0.03</v>
      </c>
      <c r="Q291" s="306">
        <v>0.03</v>
      </c>
      <c r="R291" s="11">
        <v>155</v>
      </c>
      <c r="S291" s="306">
        <v>261860.61999999997</v>
      </c>
      <c r="T291" s="306">
        <v>1689.4233548387094</v>
      </c>
      <c r="V291" s="11"/>
      <c r="W291" s="11"/>
      <c r="X291" s="11"/>
      <c r="Y291" s="11"/>
      <c r="Z291" s="11"/>
      <c r="AA291" s="11"/>
      <c r="AB291" s="11"/>
      <c r="AC291" s="11"/>
      <c r="AD291" s="11"/>
    </row>
    <row r="292" spans="1:30">
      <c r="A292" s="56"/>
      <c r="B292" s="11"/>
      <c r="C292" s="11" t="s">
        <v>194</v>
      </c>
      <c r="D292" s="11"/>
      <c r="E292" s="11" t="s">
        <v>195</v>
      </c>
      <c r="F292" s="11">
        <v>51</v>
      </c>
      <c r="G292" s="306">
        <v>1980.9542424242427</v>
      </c>
      <c r="H292" s="306">
        <v>65371.490000000005</v>
      </c>
      <c r="I292" s="306">
        <v>1281.7939215686276</v>
      </c>
      <c r="J292" s="316">
        <v>13.196078431372548</v>
      </c>
      <c r="L292" s="11">
        <v>33</v>
      </c>
      <c r="M292" s="306">
        <v>28276.770000000008</v>
      </c>
      <c r="N292" s="306">
        <v>1570.9316666666671</v>
      </c>
      <c r="O292" s="11">
        <v>1</v>
      </c>
      <c r="P292" s="306">
        <v>430.57</v>
      </c>
      <c r="Q292" s="306">
        <v>430.57</v>
      </c>
      <c r="R292" s="11">
        <v>50</v>
      </c>
      <c r="S292" s="306">
        <v>64940.920000000006</v>
      </c>
      <c r="T292" s="306">
        <v>1298.8184000000001</v>
      </c>
      <c r="V292" s="11"/>
      <c r="W292" s="11"/>
      <c r="X292" s="11"/>
      <c r="Y292" s="11"/>
      <c r="Z292" s="11"/>
      <c r="AA292" s="11"/>
      <c r="AB292" s="11"/>
      <c r="AC292" s="11"/>
      <c r="AD292" s="11"/>
    </row>
    <row r="293" spans="1:30">
      <c r="A293" s="56"/>
      <c r="B293" s="11"/>
      <c r="C293" s="11" t="s">
        <v>194</v>
      </c>
      <c r="D293" s="11"/>
      <c r="E293" s="11" t="s">
        <v>197</v>
      </c>
      <c r="F293" s="11">
        <v>2</v>
      </c>
      <c r="G293" s="306">
        <v>632.375</v>
      </c>
      <c r="H293" s="306">
        <v>1264.75</v>
      </c>
      <c r="I293" s="306">
        <v>632.375</v>
      </c>
      <c r="J293" s="316">
        <v>13</v>
      </c>
      <c r="L293" s="11">
        <v>2</v>
      </c>
      <c r="M293" s="306"/>
      <c r="N293" s="306"/>
      <c r="O293" s="11"/>
      <c r="P293" s="306"/>
      <c r="Q293" s="306"/>
      <c r="R293" s="11">
        <v>2</v>
      </c>
      <c r="S293" s="306">
        <v>1264.75</v>
      </c>
      <c r="T293" s="306">
        <v>632.375</v>
      </c>
      <c r="V293" s="11"/>
      <c r="W293" s="11"/>
      <c r="X293" s="11"/>
      <c r="Y293" s="11"/>
      <c r="Z293" s="11"/>
      <c r="AA293" s="11"/>
      <c r="AB293" s="11"/>
      <c r="AC293" s="11"/>
      <c r="AD293" s="11"/>
    </row>
    <row r="294" spans="1:30">
      <c r="A294" s="56"/>
      <c r="B294" s="11"/>
      <c r="C294" s="11" t="s">
        <v>194</v>
      </c>
      <c r="D294" s="11"/>
      <c r="E294" s="11" t="s">
        <v>199</v>
      </c>
      <c r="F294" s="11">
        <v>1</v>
      </c>
      <c r="G294" s="306">
        <v>412.08</v>
      </c>
      <c r="H294" s="306">
        <v>412.08</v>
      </c>
      <c r="I294" s="306">
        <v>412.08</v>
      </c>
      <c r="J294" s="316">
        <v>13</v>
      </c>
      <c r="L294" s="11">
        <v>1</v>
      </c>
      <c r="M294" s="306"/>
      <c r="N294" s="306"/>
      <c r="O294" s="11"/>
      <c r="P294" s="306"/>
      <c r="Q294" s="306"/>
      <c r="R294" s="11">
        <v>1</v>
      </c>
      <c r="S294" s="306">
        <v>412.08</v>
      </c>
      <c r="T294" s="306">
        <v>412.08</v>
      </c>
      <c r="V294" s="11"/>
      <c r="W294" s="11"/>
      <c r="X294" s="11"/>
      <c r="Y294" s="11"/>
      <c r="Z294" s="11"/>
      <c r="AA294" s="11"/>
      <c r="AB294" s="11"/>
      <c r="AC294" s="11"/>
      <c r="AD294" s="11"/>
    </row>
    <row r="295" spans="1:30">
      <c r="A295" s="56"/>
      <c r="B295" s="11"/>
      <c r="C295" s="11" t="s">
        <v>283</v>
      </c>
      <c r="D295" s="11"/>
      <c r="E295" s="11" t="s">
        <v>284</v>
      </c>
      <c r="F295" s="11">
        <v>17</v>
      </c>
      <c r="G295" s="306">
        <v>2053.9392307692306</v>
      </c>
      <c r="H295" s="306">
        <v>26701.209999999995</v>
      </c>
      <c r="I295" s="306">
        <v>1570.6594117647055</v>
      </c>
      <c r="J295" s="316">
        <v>12.764705882352942</v>
      </c>
      <c r="L295" s="11">
        <v>13</v>
      </c>
      <c r="M295" s="306">
        <v>7842.5199999999995</v>
      </c>
      <c r="N295" s="306">
        <v>1960.6299999999999</v>
      </c>
      <c r="O295" s="11"/>
      <c r="P295" s="306"/>
      <c r="Q295" s="306"/>
      <c r="R295" s="11">
        <v>17</v>
      </c>
      <c r="S295" s="306">
        <v>26701.209999999995</v>
      </c>
      <c r="T295" s="306">
        <v>1570.6594117647055</v>
      </c>
      <c r="V295" s="11"/>
      <c r="W295" s="11"/>
      <c r="X295" s="11"/>
      <c r="Y295" s="11"/>
      <c r="Z295" s="11"/>
      <c r="AA295" s="11"/>
      <c r="AB295" s="11"/>
      <c r="AC295" s="11"/>
      <c r="AD295" s="11"/>
    </row>
    <row r="296" spans="1:30">
      <c r="A296" s="56"/>
      <c r="B296" s="11"/>
      <c r="C296" s="11" t="s">
        <v>198</v>
      </c>
      <c r="D296" s="11"/>
      <c r="E296" s="11" t="s">
        <v>199</v>
      </c>
      <c r="F296" s="11">
        <v>13</v>
      </c>
      <c r="G296" s="306">
        <v>1473.5063636363636</v>
      </c>
      <c r="H296" s="306">
        <v>16208.57</v>
      </c>
      <c r="I296" s="306">
        <v>1246.813076923077</v>
      </c>
      <c r="J296" s="316">
        <v>13.23076923076923</v>
      </c>
      <c r="L296" s="11">
        <v>11</v>
      </c>
      <c r="M296" s="306">
        <v>1894.25</v>
      </c>
      <c r="N296" s="306">
        <v>947.125</v>
      </c>
      <c r="O296" s="11"/>
      <c r="P296" s="306"/>
      <c r="Q296" s="306"/>
      <c r="R296" s="11">
        <v>13</v>
      </c>
      <c r="S296" s="306">
        <v>16208.57</v>
      </c>
      <c r="T296" s="306">
        <v>1246.813076923077</v>
      </c>
      <c r="V296" s="11"/>
      <c r="W296" s="11"/>
      <c r="X296" s="11"/>
      <c r="Y296" s="11"/>
      <c r="Z296" s="11"/>
      <c r="AA296" s="11"/>
      <c r="AB296" s="11"/>
      <c r="AC296" s="11"/>
      <c r="AD296" s="11"/>
    </row>
    <row r="297" spans="1:30">
      <c r="A297" s="56"/>
      <c r="B297" s="11"/>
      <c r="C297" s="11" t="s">
        <v>250</v>
      </c>
      <c r="D297" s="11"/>
      <c r="E297" s="11" t="s">
        <v>249</v>
      </c>
      <c r="F297" s="11">
        <v>30</v>
      </c>
      <c r="G297" s="306">
        <v>2043.3188235294122</v>
      </c>
      <c r="H297" s="306">
        <v>34736.420000000006</v>
      </c>
      <c r="I297" s="306">
        <v>1157.8806666666669</v>
      </c>
      <c r="J297" s="316">
        <v>13.6</v>
      </c>
      <c r="L297" s="11">
        <v>17</v>
      </c>
      <c r="M297" s="306">
        <v>15836.08</v>
      </c>
      <c r="N297" s="306">
        <v>1218.1600000000001</v>
      </c>
      <c r="O297" s="11"/>
      <c r="P297" s="306"/>
      <c r="Q297" s="306"/>
      <c r="R297" s="11">
        <v>30</v>
      </c>
      <c r="S297" s="306">
        <v>34736.420000000006</v>
      </c>
      <c r="T297" s="306">
        <v>1157.8806666666669</v>
      </c>
      <c r="V297" s="11"/>
      <c r="W297" s="11"/>
      <c r="X297" s="11"/>
      <c r="Y297" s="11"/>
      <c r="Z297" s="11"/>
      <c r="AA297" s="11"/>
      <c r="AB297" s="11"/>
      <c r="AC297" s="11"/>
      <c r="AD297" s="11"/>
    </row>
    <row r="298" spans="1:30">
      <c r="A298" s="56"/>
      <c r="B298" s="11"/>
      <c r="C298" s="11" t="s">
        <v>484</v>
      </c>
      <c r="D298" s="11"/>
      <c r="E298" s="11" t="s">
        <v>485</v>
      </c>
      <c r="F298" s="11">
        <v>10</v>
      </c>
      <c r="G298" s="306">
        <v>1708.482857142857</v>
      </c>
      <c r="H298" s="306">
        <v>11959.38</v>
      </c>
      <c r="I298" s="306">
        <v>1195.9379999999999</v>
      </c>
      <c r="J298" s="316">
        <v>13.1</v>
      </c>
      <c r="L298" s="11">
        <v>7</v>
      </c>
      <c r="M298" s="306">
        <v>1727.48</v>
      </c>
      <c r="N298" s="306">
        <v>575.82666666666671</v>
      </c>
      <c r="O298" s="11"/>
      <c r="P298" s="306"/>
      <c r="Q298" s="306"/>
      <c r="R298" s="11">
        <v>10</v>
      </c>
      <c r="S298" s="306">
        <v>11959.38</v>
      </c>
      <c r="T298" s="306">
        <v>1195.9379999999999</v>
      </c>
      <c r="V298" s="11"/>
      <c r="W298" s="11"/>
      <c r="X298" s="11"/>
      <c r="Y298" s="11"/>
      <c r="Z298" s="11"/>
      <c r="AA298" s="11"/>
      <c r="AB298" s="11"/>
      <c r="AC298" s="11"/>
      <c r="AD298" s="11"/>
    </row>
    <row r="299" spans="1:30">
      <c r="A299" s="56"/>
      <c r="B299" s="11"/>
      <c r="C299" s="11" t="s">
        <v>431</v>
      </c>
      <c r="D299" s="11"/>
      <c r="E299" s="11" t="s">
        <v>432</v>
      </c>
      <c r="F299" s="11">
        <v>8</v>
      </c>
      <c r="G299" s="306">
        <v>4386.1366666666663</v>
      </c>
      <c r="H299" s="306">
        <v>13158.41</v>
      </c>
      <c r="I299" s="306">
        <v>1644.80125</v>
      </c>
      <c r="J299" s="316">
        <v>12.75</v>
      </c>
      <c r="L299" s="11">
        <v>3</v>
      </c>
      <c r="M299" s="306">
        <v>10901.74</v>
      </c>
      <c r="N299" s="306">
        <v>2180.348</v>
      </c>
      <c r="O299" s="11"/>
      <c r="P299" s="306"/>
      <c r="Q299" s="306"/>
      <c r="R299" s="11">
        <v>8</v>
      </c>
      <c r="S299" s="306">
        <v>13158.41</v>
      </c>
      <c r="T299" s="306">
        <v>1644.80125</v>
      </c>
      <c r="V299" s="11"/>
      <c r="W299" s="11"/>
      <c r="X299" s="11"/>
      <c r="Y299" s="11"/>
      <c r="Z299" s="11"/>
      <c r="AA299" s="11"/>
      <c r="AB299" s="11"/>
      <c r="AC299" s="11"/>
      <c r="AD299" s="11"/>
    </row>
    <row r="300" spans="1:30">
      <c r="A300" s="56"/>
      <c r="B300" s="11"/>
      <c r="C300" s="11" t="s">
        <v>205</v>
      </c>
      <c r="D300" s="11"/>
      <c r="E300" s="11" t="s">
        <v>204</v>
      </c>
      <c r="F300" s="11">
        <v>152</v>
      </c>
      <c r="G300" s="306">
        <v>1961.5348999999999</v>
      </c>
      <c r="H300" s="306">
        <v>196153.49</v>
      </c>
      <c r="I300" s="306">
        <v>1290.4834868421051</v>
      </c>
      <c r="J300" s="316">
        <v>12.473684210526315</v>
      </c>
      <c r="L300" s="11">
        <v>100</v>
      </c>
      <c r="M300" s="306">
        <v>87268.430000000022</v>
      </c>
      <c r="N300" s="306">
        <v>1678.2390384615389</v>
      </c>
      <c r="O300" s="11">
        <v>1</v>
      </c>
      <c r="P300" s="306">
        <v>1341.94</v>
      </c>
      <c r="Q300" s="306">
        <v>1341.94</v>
      </c>
      <c r="R300" s="11">
        <v>151</v>
      </c>
      <c r="S300" s="306">
        <v>194811.55</v>
      </c>
      <c r="T300" s="306">
        <v>1290.1427152317881</v>
      </c>
      <c r="V300" s="11"/>
      <c r="W300" s="11"/>
      <c r="X300" s="11"/>
      <c r="Y300" s="11"/>
      <c r="Z300" s="11"/>
      <c r="AA300" s="11"/>
      <c r="AB300" s="11"/>
      <c r="AC300" s="11"/>
      <c r="AD300" s="11"/>
    </row>
    <row r="301" spans="1:30">
      <c r="A301" s="56"/>
      <c r="B301" s="11"/>
      <c r="C301" s="11" t="s">
        <v>207</v>
      </c>
      <c r="D301" s="11"/>
      <c r="E301" s="11" t="s">
        <v>208</v>
      </c>
      <c r="F301" s="11">
        <v>148</v>
      </c>
      <c r="G301" s="306">
        <v>1917.6358241758239</v>
      </c>
      <c r="H301" s="306">
        <v>174504.86</v>
      </c>
      <c r="I301" s="306">
        <v>1179.0868918918918</v>
      </c>
      <c r="J301" s="316">
        <v>12.29054054054054</v>
      </c>
      <c r="L301" s="11">
        <v>91</v>
      </c>
      <c r="M301" s="306">
        <v>79232.260000000009</v>
      </c>
      <c r="N301" s="306">
        <v>1390.0396491228071</v>
      </c>
      <c r="O301" s="11">
        <v>3</v>
      </c>
      <c r="P301" s="306">
        <v>3040.57</v>
      </c>
      <c r="Q301" s="306">
        <v>1013.5233333333334</v>
      </c>
      <c r="R301" s="11">
        <v>145</v>
      </c>
      <c r="S301" s="306">
        <v>171464.29</v>
      </c>
      <c r="T301" s="306">
        <v>1182.5123448275863</v>
      </c>
      <c r="V301" s="11"/>
      <c r="W301" s="11"/>
      <c r="X301" s="11"/>
      <c r="Y301" s="11"/>
      <c r="Z301" s="11"/>
      <c r="AA301" s="11"/>
      <c r="AB301" s="11"/>
      <c r="AC301" s="11"/>
      <c r="AD301" s="11"/>
    </row>
    <row r="302" spans="1:30">
      <c r="A302" s="56"/>
      <c r="B302" s="11"/>
      <c r="C302" s="11" t="s">
        <v>236</v>
      </c>
      <c r="D302" s="11"/>
      <c r="E302" s="11" t="s">
        <v>237</v>
      </c>
      <c r="F302" s="11">
        <v>20</v>
      </c>
      <c r="G302" s="306">
        <v>2670.5800000000004</v>
      </c>
      <c r="H302" s="306">
        <v>37388.120000000003</v>
      </c>
      <c r="I302" s="306">
        <v>1869.4060000000002</v>
      </c>
      <c r="J302" s="316">
        <v>11.3</v>
      </c>
      <c r="L302" s="11">
        <v>14</v>
      </c>
      <c r="M302" s="306">
        <v>20325.29</v>
      </c>
      <c r="N302" s="306">
        <v>3387.5483333333336</v>
      </c>
      <c r="O302" s="11">
        <v>1</v>
      </c>
      <c r="P302" s="306">
        <v>278.2</v>
      </c>
      <c r="Q302" s="306">
        <v>278.2</v>
      </c>
      <c r="R302" s="11">
        <v>19</v>
      </c>
      <c r="S302" s="306">
        <v>37109.920000000006</v>
      </c>
      <c r="T302" s="306">
        <v>1953.1536842105265</v>
      </c>
      <c r="V302" s="11"/>
      <c r="W302" s="11"/>
      <c r="X302" s="11"/>
      <c r="Y302" s="11"/>
      <c r="Z302" s="11"/>
      <c r="AA302" s="11"/>
      <c r="AB302" s="11"/>
      <c r="AC302" s="11"/>
      <c r="AD302" s="11"/>
    </row>
    <row r="303" spans="1:30">
      <c r="A303" s="56"/>
      <c r="B303" s="11"/>
      <c r="C303" s="11" t="s">
        <v>238</v>
      </c>
      <c r="D303" s="11"/>
      <c r="E303" s="11" t="s">
        <v>237</v>
      </c>
      <c r="F303" s="11">
        <v>9</v>
      </c>
      <c r="G303" s="306">
        <v>1327.6933333333332</v>
      </c>
      <c r="H303" s="306">
        <v>7966.1599999999989</v>
      </c>
      <c r="I303" s="306">
        <v>885.12888888888881</v>
      </c>
      <c r="J303" s="316">
        <v>13.333333333333334</v>
      </c>
      <c r="L303" s="11">
        <v>6</v>
      </c>
      <c r="M303" s="306">
        <v>3249.12</v>
      </c>
      <c r="N303" s="306">
        <v>1083.04</v>
      </c>
      <c r="O303" s="11"/>
      <c r="P303" s="306"/>
      <c r="Q303" s="306"/>
      <c r="R303" s="11">
        <v>9</v>
      </c>
      <c r="S303" s="306">
        <v>7966.1599999999989</v>
      </c>
      <c r="T303" s="306">
        <v>885.12888888888881</v>
      </c>
      <c r="V303" s="11"/>
      <c r="W303" s="11"/>
      <c r="X303" s="11"/>
      <c r="Y303" s="11"/>
      <c r="Z303" s="11"/>
      <c r="AA303" s="11"/>
      <c r="AB303" s="11"/>
      <c r="AC303" s="11"/>
      <c r="AD303" s="11"/>
    </row>
    <row r="304" spans="1:30">
      <c r="A304" s="56"/>
      <c r="B304" s="11"/>
      <c r="C304" s="11" t="s">
        <v>1238</v>
      </c>
      <c r="D304" s="11"/>
      <c r="E304" s="11" t="s">
        <v>1279</v>
      </c>
      <c r="F304" s="11">
        <v>1</v>
      </c>
      <c r="G304" s="306"/>
      <c r="H304" s="306">
        <v>3896.03</v>
      </c>
      <c r="I304" s="306">
        <v>3896.03</v>
      </c>
      <c r="J304" s="316">
        <v>13</v>
      </c>
      <c r="L304" s="11"/>
      <c r="M304" s="306">
        <v>3896.03</v>
      </c>
      <c r="N304" s="306">
        <v>3896.03</v>
      </c>
      <c r="O304" s="11"/>
      <c r="P304" s="306"/>
      <c r="Q304" s="306"/>
      <c r="R304" s="11">
        <v>1</v>
      </c>
      <c r="S304" s="306">
        <v>3896.03</v>
      </c>
      <c r="T304" s="306">
        <v>3896.03</v>
      </c>
      <c r="V304" s="11"/>
      <c r="W304" s="11"/>
      <c r="X304" s="11"/>
      <c r="Y304" s="11"/>
      <c r="Z304" s="11"/>
      <c r="AA304" s="11"/>
      <c r="AB304" s="11"/>
      <c r="AC304" s="11"/>
      <c r="AD304" s="11"/>
    </row>
    <row r="305" spans="1:30">
      <c r="A305" s="56"/>
      <c r="B305" s="11"/>
      <c r="C305" s="11" t="s">
        <v>562</v>
      </c>
      <c r="D305" s="11"/>
      <c r="E305" s="11" t="s">
        <v>199</v>
      </c>
      <c r="F305" s="11">
        <v>2</v>
      </c>
      <c r="G305" s="306">
        <v>1898.03</v>
      </c>
      <c r="H305" s="306">
        <v>3796.06</v>
      </c>
      <c r="I305" s="306">
        <v>1898.03</v>
      </c>
      <c r="J305" s="316">
        <v>12.5</v>
      </c>
      <c r="L305" s="11">
        <v>2</v>
      </c>
      <c r="M305" s="306"/>
      <c r="N305" s="306"/>
      <c r="O305" s="11"/>
      <c r="P305" s="306"/>
      <c r="Q305" s="306"/>
      <c r="R305" s="11">
        <v>2</v>
      </c>
      <c r="S305" s="306">
        <v>3796.06</v>
      </c>
      <c r="T305" s="306">
        <v>1898.03</v>
      </c>
      <c r="V305" s="11"/>
      <c r="W305" s="11"/>
      <c r="X305" s="11"/>
      <c r="Y305" s="11"/>
      <c r="Z305" s="11"/>
      <c r="AA305" s="11"/>
      <c r="AB305" s="11"/>
      <c r="AC305" s="11"/>
      <c r="AD305" s="11"/>
    </row>
    <row r="306" spans="1:30">
      <c r="A306" s="56"/>
      <c r="B306" s="11"/>
      <c r="C306" s="11" t="s">
        <v>565</v>
      </c>
      <c r="D306" s="11"/>
      <c r="E306" s="11" t="s">
        <v>212</v>
      </c>
      <c r="F306" s="11">
        <v>10</v>
      </c>
      <c r="G306" s="306">
        <v>3486.5174999999999</v>
      </c>
      <c r="H306" s="306">
        <v>13946.07</v>
      </c>
      <c r="I306" s="306">
        <v>1394.607</v>
      </c>
      <c r="J306" s="316">
        <v>12</v>
      </c>
      <c r="L306" s="11">
        <v>4</v>
      </c>
      <c r="M306" s="306">
        <v>10780.329999999998</v>
      </c>
      <c r="N306" s="306">
        <v>1796.7216666666664</v>
      </c>
      <c r="O306" s="11"/>
      <c r="P306" s="306"/>
      <c r="Q306" s="306"/>
      <c r="R306" s="11">
        <v>10</v>
      </c>
      <c r="S306" s="306">
        <v>13946.07</v>
      </c>
      <c r="T306" s="306">
        <v>1394.607</v>
      </c>
      <c r="V306" s="11"/>
      <c r="W306" s="11"/>
      <c r="X306" s="11"/>
      <c r="Y306" s="11"/>
      <c r="Z306" s="11"/>
      <c r="AA306" s="11"/>
      <c r="AB306" s="11"/>
      <c r="AC306" s="11"/>
      <c r="AD306" s="11"/>
    </row>
    <row r="307" spans="1:30">
      <c r="A307" s="56"/>
      <c r="B307" s="11"/>
      <c r="C307" s="11" t="s">
        <v>439</v>
      </c>
      <c r="D307" s="11"/>
      <c r="E307" s="11" t="s">
        <v>440</v>
      </c>
      <c r="F307" s="11">
        <v>808</v>
      </c>
      <c r="G307" s="306">
        <v>2443.1120220588223</v>
      </c>
      <c r="H307" s="306">
        <v>1329052.9399999992</v>
      </c>
      <c r="I307" s="306">
        <v>1644.8674999999992</v>
      </c>
      <c r="J307" s="316">
        <v>13.517326732673267</v>
      </c>
      <c r="L307" s="11">
        <v>544</v>
      </c>
      <c r="M307" s="306">
        <v>525786.82000000018</v>
      </c>
      <c r="N307" s="306">
        <v>1991.6167424242431</v>
      </c>
      <c r="O307" s="11">
        <v>7</v>
      </c>
      <c r="P307" s="306">
        <v>4275.16</v>
      </c>
      <c r="Q307" s="306">
        <v>610.73714285714289</v>
      </c>
      <c r="R307" s="11">
        <v>801</v>
      </c>
      <c r="S307" s="306">
        <v>1324777.7799999996</v>
      </c>
      <c r="T307" s="306">
        <v>1653.904843945068</v>
      </c>
      <c r="V307" s="11"/>
      <c r="W307" s="11"/>
      <c r="X307" s="11"/>
      <c r="Y307" s="11"/>
      <c r="Z307" s="11"/>
      <c r="AA307" s="11"/>
      <c r="AB307" s="11"/>
      <c r="AC307" s="11"/>
      <c r="AD307" s="11"/>
    </row>
    <row r="308" spans="1:30">
      <c r="A308" s="56"/>
      <c r="B308" s="11"/>
      <c r="C308" s="11" t="s">
        <v>335</v>
      </c>
      <c r="D308" s="11"/>
      <c r="E308" s="11" t="s">
        <v>336</v>
      </c>
      <c r="F308" s="11">
        <v>96</v>
      </c>
      <c r="G308" s="306">
        <v>1446.0477941176473</v>
      </c>
      <c r="H308" s="306">
        <v>98331.250000000015</v>
      </c>
      <c r="I308" s="306">
        <v>1024.2838541666667</v>
      </c>
      <c r="J308" s="316">
        <v>13.21875</v>
      </c>
      <c r="L308" s="11">
        <v>68</v>
      </c>
      <c r="M308" s="306">
        <v>44038.33</v>
      </c>
      <c r="N308" s="306">
        <v>1572.7975000000001</v>
      </c>
      <c r="O308" s="11">
        <v>1</v>
      </c>
      <c r="P308" s="306">
        <v>394.19</v>
      </c>
      <c r="Q308" s="306">
        <v>394.19</v>
      </c>
      <c r="R308" s="11">
        <v>95</v>
      </c>
      <c r="S308" s="306">
        <v>97937.060000000012</v>
      </c>
      <c r="T308" s="306">
        <v>1030.9164210526317</v>
      </c>
      <c r="V308" s="11"/>
      <c r="W308" s="11"/>
      <c r="X308" s="11"/>
      <c r="Y308" s="11"/>
      <c r="Z308" s="11"/>
      <c r="AA308" s="11"/>
      <c r="AB308" s="11"/>
      <c r="AC308" s="11"/>
      <c r="AD308" s="11"/>
    </row>
    <row r="309" spans="1:30">
      <c r="A309" s="56"/>
      <c r="B309" s="11"/>
      <c r="C309" s="11" t="s">
        <v>443</v>
      </c>
      <c r="D309" s="11"/>
      <c r="E309" s="11" t="s">
        <v>444</v>
      </c>
      <c r="F309" s="11">
        <v>40</v>
      </c>
      <c r="G309" s="306">
        <v>3050.3896153846149</v>
      </c>
      <c r="H309" s="306">
        <v>79310.12999999999</v>
      </c>
      <c r="I309" s="306">
        <v>1982.7532499999998</v>
      </c>
      <c r="J309" s="316">
        <v>13.1</v>
      </c>
      <c r="L309" s="11">
        <v>26</v>
      </c>
      <c r="M309" s="306">
        <v>34712.050000000003</v>
      </c>
      <c r="N309" s="306">
        <v>2479.4321428571429</v>
      </c>
      <c r="O309" s="11"/>
      <c r="P309" s="306"/>
      <c r="Q309" s="306"/>
      <c r="R309" s="11">
        <v>40</v>
      </c>
      <c r="S309" s="306">
        <v>79310.12999999999</v>
      </c>
      <c r="T309" s="306">
        <v>1982.7532499999998</v>
      </c>
      <c r="V309" s="11"/>
      <c r="W309" s="11"/>
      <c r="X309" s="11"/>
      <c r="Y309" s="11"/>
      <c r="Z309" s="11"/>
      <c r="AA309" s="11"/>
      <c r="AB309" s="11"/>
      <c r="AC309" s="11"/>
      <c r="AD309" s="11"/>
    </row>
    <row r="310" spans="1:30">
      <c r="A310" s="56"/>
      <c r="B310" s="11"/>
      <c r="C310" s="11" t="s">
        <v>614</v>
      </c>
      <c r="D310" s="11"/>
      <c r="E310" s="11" t="s">
        <v>444</v>
      </c>
      <c r="F310" s="11">
        <v>4</v>
      </c>
      <c r="G310" s="306">
        <v>2405.4666666666667</v>
      </c>
      <c r="H310" s="306">
        <v>7216.4</v>
      </c>
      <c r="I310" s="306">
        <v>1804.1</v>
      </c>
      <c r="J310" s="316">
        <v>15.5</v>
      </c>
      <c r="L310" s="11">
        <v>3</v>
      </c>
      <c r="M310" s="306">
        <v>2780.18</v>
      </c>
      <c r="N310" s="306">
        <v>2780.18</v>
      </c>
      <c r="O310" s="11"/>
      <c r="P310" s="306"/>
      <c r="Q310" s="306"/>
      <c r="R310" s="11">
        <v>4</v>
      </c>
      <c r="S310" s="306">
        <v>7216.4</v>
      </c>
      <c r="T310" s="306">
        <v>1804.1</v>
      </c>
      <c r="V310" s="11"/>
      <c r="W310" s="11"/>
      <c r="X310" s="11"/>
      <c r="Y310" s="11"/>
      <c r="Z310" s="11"/>
      <c r="AA310" s="11"/>
      <c r="AB310" s="11"/>
      <c r="AC310" s="11"/>
      <c r="AD310" s="11"/>
    </row>
    <row r="311" spans="1:30">
      <c r="A311" s="56"/>
      <c r="B311" s="11"/>
      <c r="C311" s="11" t="s">
        <v>349</v>
      </c>
      <c r="D311" s="11"/>
      <c r="E311" s="11" t="s">
        <v>350</v>
      </c>
      <c r="F311" s="11">
        <v>18</v>
      </c>
      <c r="G311" s="306">
        <v>1805.18</v>
      </c>
      <c r="H311" s="306">
        <v>21662.16</v>
      </c>
      <c r="I311" s="306">
        <v>1203.4533333333334</v>
      </c>
      <c r="J311" s="316">
        <v>13.666666666666666</v>
      </c>
      <c r="L311" s="11">
        <v>12</v>
      </c>
      <c r="M311" s="306">
        <v>10216.959999999999</v>
      </c>
      <c r="N311" s="306">
        <v>1702.8266666666666</v>
      </c>
      <c r="O311" s="11"/>
      <c r="P311" s="306"/>
      <c r="Q311" s="306"/>
      <c r="R311" s="11">
        <v>18</v>
      </c>
      <c r="S311" s="306">
        <v>21662.16</v>
      </c>
      <c r="T311" s="306">
        <v>1203.4533333333334</v>
      </c>
      <c r="V311" s="11"/>
      <c r="W311" s="11"/>
      <c r="X311" s="11"/>
      <c r="Y311" s="11"/>
      <c r="Z311" s="11"/>
      <c r="AA311" s="11"/>
      <c r="AB311" s="11"/>
      <c r="AC311" s="11"/>
      <c r="AD311" s="11"/>
    </row>
    <row r="312" spans="1:30">
      <c r="A312" s="56"/>
      <c r="B312" s="11"/>
      <c r="C312" s="11" t="s">
        <v>337</v>
      </c>
      <c r="D312" s="11"/>
      <c r="E312" s="11" t="s">
        <v>338</v>
      </c>
      <c r="F312" s="11">
        <v>86</v>
      </c>
      <c r="G312" s="306">
        <v>2025.257213114754</v>
      </c>
      <c r="H312" s="306">
        <v>123540.68999999999</v>
      </c>
      <c r="I312" s="306">
        <v>1436.5196511627905</v>
      </c>
      <c r="J312" s="316">
        <v>13.569767441860465</v>
      </c>
      <c r="L312" s="11">
        <v>61</v>
      </c>
      <c r="M312" s="306">
        <v>42765.069999999992</v>
      </c>
      <c r="N312" s="306">
        <v>1710.6027999999997</v>
      </c>
      <c r="O312" s="11">
        <v>1</v>
      </c>
      <c r="P312" s="306">
        <v>1095.77</v>
      </c>
      <c r="Q312" s="306">
        <v>1095.77</v>
      </c>
      <c r="R312" s="11">
        <v>85</v>
      </c>
      <c r="S312" s="306">
        <v>122444.91999999998</v>
      </c>
      <c r="T312" s="306">
        <v>1440.528470588235</v>
      </c>
      <c r="V312" s="11"/>
      <c r="W312" s="11"/>
      <c r="X312" s="11"/>
      <c r="Y312" s="11"/>
      <c r="Z312" s="11"/>
      <c r="AA312" s="11"/>
      <c r="AB312" s="11"/>
      <c r="AC312" s="11"/>
      <c r="AD312" s="11"/>
    </row>
    <row r="313" spans="1:30">
      <c r="A313" s="56"/>
      <c r="B313" s="11"/>
      <c r="C313" s="11" t="s">
        <v>337</v>
      </c>
      <c r="D313" s="11"/>
      <c r="E313" s="11" t="s">
        <v>427</v>
      </c>
      <c r="F313" s="11">
        <v>1</v>
      </c>
      <c r="G313" s="306">
        <v>331.16</v>
      </c>
      <c r="H313" s="306">
        <v>331.16</v>
      </c>
      <c r="I313" s="306">
        <v>331.16</v>
      </c>
      <c r="J313" s="316">
        <v>13</v>
      </c>
      <c r="L313" s="11">
        <v>1</v>
      </c>
      <c r="M313" s="306"/>
      <c r="N313" s="306"/>
      <c r="O313" s="11"/>
      <c r="P313" s="306"/>
      <c r="Q313" s="306"/>
      <c r="R313" s="11">
        <v>1</v>
      </c>
      <c r="S313" s="306">
        <v>331.16</v>
      </c>
      <c r="T313" s="306">
        <v>331.16</v>
      </c>
      <c r="V313" s="11"/>
      <c r="W313" s="11"/>
      <c r="X313" s="11"/>
      <c r="Y313" s="11"/>
      <c r="Z313" s="11"/>
      <c r="AA313" s="11"/>
      <c r="AB313" s="11"/>
      <c r="AC313" s="11"/>
      <c r="AD313" s="11"/>
    </row>
    <row r="314" spans="1:30">
      <c r="A314" s="56"/>
      <c r="B314" s="11"/>
      <c r="C314" s="11" t="s">
        <v>351</v>
      </c>
      <c r="D314" s="11"/>
      <c r="E314" s="11" t="s">
        <v>350</v>
      </c>
      <c r="F314" s="11">
        <v>100</v>
      </c>
      <c r="G314" s="306">
        <v>1933.8605970149256</v>
      </c>
      <c r="H314" s="306">
        <v>129568.66000000002</v>
      </c>
      <c r="I314" s="306">
        <v>1295.6866000000002</v>
      </c>
      <c r="J314" s="316">
        <v>12.91</v>
      </c>
      <c r="L314" s="11">
        <v>67</v>
      </c>
      <c r="M314" s="306">
        <v>49639.890000000007</v>
      </c>
      <c r="N314" s="306">
        <v>1504.2390909090911</v>
      </c>
      <c r="O314" s="11"/>
      <c r="P314" s="306"/>
      <c r="Q314" s="306"/>
      <c r="R314" s="11">
        <v>100</v>
      </c>
      <c r="S314" s="306">
        <v>129568.66000000002</v>
      </c>
      <c r="T314" s="306">
        <v>1295.6866000000002</v>
      </c>
      <c r="V314" s="11"/>
      <c r="W314" s="11"/>
      <c r="X314" s="11"/>
      <c r="Y314" s="11"/>
      <c r="Z314" s="11"/>
      <c r="AA314" s="11"/>
      <c r="AB314" s="11"/>
      <c r="AC314" s="11"/>
      <c r="AD314" s="11"/>
    </row>
    <row r="315" spans="1:30">
      <c r="A315" s="56"/>
      <c r="B315" s="11"/>
      <c r="C315" s="11" t="s">
        <v>355</v>
      </c>
      <c r="D315" s="11"/>
      <c r="E315" s="11" t="s">
        <v>356</v>
      </c>
      <c r="F315" s="11">
        <v>3</v>
      </c>
      <c r="G315" s="306">
        <v>728.52499999999998</v>
      </c>
      <c r="H315" s="306">
        <v>1457.05</v>
      </c>
      <c r="I315" s="306">
        <v>485.68333333333334</v>
      </c>
      <c r="J315" s="316">
        <v>10.333333333333334</v>
      </c>
      <c r="L315" s="11">
        <v>2</v>
      </c>
      <c r="M315" s="306">
        <v>364.84</v>
      </c>
      <c r="N315" s="306">
        <v>364.84</v>
      </c>
      <c r="O315" s="11"/>
      <c r="P315" s="306"/>
      <c r="Q315" s="306"/>
      <c r="R315" s="11">
        <v>3</v>
      </c>
      <c r="S315" s="306">
        <v>1457.05</v>
      </c>
      <c r="T315" s="306">
        <v>485.68333333333334</v>
      </c>
      <c r="V315" s="11"/>
      <c r="W315" s="11"/>
      <c r="X315" s="11"/>
      <c r="Y315" s="11"/>
      <c r="Z315" s="11"/>
      <c r="AA315" s="11"/>
      <c r="AB315" s="11"/>
      <c r="AC315" s="11"/>
      <c r="AD315" s="11"/>
    </row>
    <row r="316" spans="1:30">
      <c r="A316" s="56"/>
      <c r="B316" s="11"/>
      <c r="C316" s="11" t="s">
        <v>390</v>
      </c>
      <c r="D316" s="11"/>
      <c r="E316" s="11" t="s">
        <v>391</v>
      </c>
      <c r="F316" s="11">
        <v>3</v>
      </c>
      <c r="G316" s="306">
        <v>3038.73</v>
      </c>
      <c r="H316" s="306">
        <v>3038.73</v>
      </c>
      <c r="I316" s="306">
        <v>1012.91</v>
      </c>
      <c r="J316" s="316">
        <v>13</v>
      </c>
      <c r="L316" s="11">
        <v>1</v>
      </c>
      <c r="M316" s="306">
        <v>2270.4499999999998</v>
      </c>
      <c r="N316" s="306">
        <v>1135.2249999999999</v>
      </c>
      <c r="O316" s="11"/>
      <c r="P316" s="306"/>
      <c r="Q316" s="306"/>
      <c r="R316" s="11">
        <v>3</v>
      </c>
      <c r="S316" s="306">
        <v>3038.73</v>
      </c>
      <c r="T316" s="306">
        <v>1012.91</v>
      </c>
      <c r="V316" s="11"/>
      <c r="W316" s="11"/>
      <c r="X316" s="11"/>
      <c r="Y316" s="11"/>
      <c r="Z316" s="11"/>
      <c r="AA316" s="11"/>
      <c r="AB316" s="11"/>
      <c r="AC316" s="11"/>
      <c r="AD316" s="11"/>
    </row>
    <row r="317" spans="1:30">
      <c r="A317" s="56"/>
      <c r="B317" s="11"/>
      <c r="C317" s="11" t="s">
        <v>390</v>
      </c>
      <c r="D317" s="11"/>
      <c r="E317" s="11" t="s">
        <v>395</v>
      </c>
      <c r="F317" s="11">
        <v>18</v>
      </c>
      <c r="G317" s="306">
        <v>3197.7700000000009</v>
      </c>
      <c r="H317" s="306">
        <v>28779.930000000008</v>
      </c>
      <c r="I317" s="306">
        <v>1598.8850000000004</v>
      </c>
      <c r="J317" s="316">
        <v>17</v>
      </c>
      <c r="L317" s="11">
        <v>9</v>
      </c>
      <c r="M317" s="306">
        <v>11125.310000000001</v>
      </c>
      <c r="N317" s="306">
        <v>1236.1455555555558</v>
      </c>
      <c r="O317" s="11"/>
      <c r="P317" s="306"/>
      <c r="Q317" s="306"/>
      <c r="R317" s="11">
        <v>18</v>
      </c>
      <c r="S317" s="306">
        <v>28779.930000000008</v>
      </c>
      <c r="T317" s="306">
        <v>1598.8850000000004</v>
      </c>
      <c r="V317" s="11"/>
      <c r="W317" s="11"/>
      <c r="X317" s="11"/>
      <c r="Y317" s="11"/>
      <c r="Z317" s="11"/>
      <c r="AA317" s="11"/>
      <c r="AB317" s="11"/>
      <c r="AC317" s="11"/>
      <c r="AD317" s="11"/>
    </row>
    <row r="318" spans="1:30">
      <c r="A318" s="56"/>
      <c r="B318" s="11"/>
      <c r="C318" s="11" t="s">
        <v>488</v>
      </c>
      <c r="D318" s="11"/>
      <c r="E318" s="11" t="s">
        <v>489</v>
      </c>
      <c r="F318" s="11">
        <v>6</v>
      </c>
      <c r="G318" s="306">
        <v>4387.8500000000004</v>
      </c>
      <c r="H318" s="306">
        <v>17551.400000000001</v>
      </c>
      <c r="I318" s="306">
        <v>2925.2333333333336</v>
      </c>
      <c r="J318" s="316">
        <v>12.666666666666666</v>
      </c>
      <c r="L318" s="11">
        <v>4</v>
      </c>
      <c r="M318" s="306">
        <v>7759.4299999999994</v>
      </c>
      <c r="N318" s="306">
        <v>3879.7149999999997</v>
      </c>
      <c r="O318" s="11"/>
      <c r="P318" s="306"/>
      <c r="Q318" s="306"/>
      <c r="R318" s="11">
        <v>6</v>
      </c>
      <c r="S318" s="306">
        <v>17551.400000000001</v>
      </c>
      <c r="T318" s="306">
        <v>2925.2333333333336</v>
      </c>
      <c r="V318" s="11"/>
      <c r="W318" s="11"/>
      <c r="X318" s="11"/>
      <c r="Y318" s="11"/>
      <c r="Z318" s="11"/>
      <c r="AA318" s="11"/>
      <c r="AB318" s="11"/>
      <c r="AC318" s="11"/>
      <c r="AD318" s="11"/>
    </row>
    <row r="319" spans="1:30">
      <c r="A319" s="56"/>
      <c r="B319" s="11"/>
      <c r="C319" s="11" t="s">
        <v>267</v>
      </c>
      <c r="D319" s="11"/>
      <c r="E319" s="11" t="s">
        <v>268</v>
      </c>
      <c r="F319" s="11">
        <v>166</v>
      </c>
      <c r="G319" s="306">
        <v>2227.2170093457944</v>
      </c>
      <c r="H319" s="306">
        <v>238312.22</v>
      </c>
      <c r="I319" s="306">
        <v>1435.6157831325302</v>
      </c>
      <c r="J319" s="316">
        <v>12.963855421686747</v>
      </c>
      <c r="L319" s="11">
        <v>107</v>
      </c>
      <c r="M319" s="306">
        <v>105497.26</v>
      </c>
      <c r="N319" s="306">
        <v>1788.0891525423729</v>
      </c>
      <c r="O319" s="11">
        <v>2</v>
      </c>
      <c r="P319" s="306">
        <v>1830.6599999999999</v>
      </c>
      <c r="Q319" s="306">
        <v>915.32999999999993</v>
      </c>
      <c r="R319" s="11">
        <v>164</v>
      </c>
      <c r="S319" s="306">
        <v>236481.56</v>
      </c>
      <c r="T319" s="306">
        <v>1441.9607317073171</v>
      </c>
      <c r="V319" s="11"/>
      <c r="W319" s="11"/>
      <c r="X319" s="11"/>
      <c r="Y319" s="11"/>
      <c r="Z319" s="11"/>
      <c r="AA319" s="11"/>
      <c r="AB319" s="11"/>
      <c r="AC319" s="11"/>
      <c r="AD319" s="11"/>
    </row>
    <row r="320" spans="1:30">
      <c r="A320" s="56"/>
      <c r="B320" s="11"/>
      <c r="C320" s="11" t="s">
        <v>318</v>
      </c>
      <c r="D320" s="11"/>
      <c r="E320" s="11" t="s">
        <v>319</v>
      </c>
      <c r="F320" s="11">
        <v>20</v>
      </c>
      <c r="G320" s="306">
        <v>1593.6722222222227</v>
      </c>
      <c r="H320" s="306">
        <v>28686.100000000009</v>
      </c>
      <c r="I320" s="306">
        <v>1434.3050000000005</v>
      </c>
      <c r="J320" s="316">
        <v>12.5</v>
      </c>
      <c r="L320" s="11">
        <v>18</v>
      </c>
      <c r="M320" s="306">
        <v>4007.87</v>
      </c>
      <c r="N320" s="306">
        <v>2003.9349999999999</v>
      </c>
      <c r="O320" s="11"/>
      <c r="P320" s="306"/>
      <c r="Q320" s="306"/>
      <c r="R320" s="11">
        <v>20</v>
      </c>
      <c r="S320" s="306">
        <v>28686.100000000009</v>
      </c>
      <c r="T320" s="306">
        <v>1434.3050000000005</v>
      </c>
      <c r="V320" s="11"/>
      <c r="W320" s="11"/>
      <c r="X320" s="11"/>
      <c r="Y320" s="11"/>
      <c r="Z320" s="11"/>
      <c r="AA320" s="11"/>
      <c r="AB320" s="11"/>
      <c r="AC320" s="11"/>
      <c r="AD320" s="11"/>
    </row>
    <row r="321" spans="1:30">
      <c r="A321" s="56"/>
      <c r="B321" s="11"/>
      <c r="C321" s="11" t="s">
        <v>213</v>
      </c>
      <c r="D321" s="11"/>
      <c r="E321" s="11" t="s">
        <v>214</v>
      </c>
      <c r="F321" s="11">
        <v>86</v>
      </c>
      <c r="G321" s="306">
        <v>2420.2571874999994</v>
      </c>
      <c r="H321" s="306">
        <v>154896.45999999996</v>
      </c>
      <c r="I321" s="306">
        <v>1801.1216279069763</v>
      </c>
      <c r="J321" s="316">
        <v>14.686046511627907</v>
      </c>
      <c r="L321" s="11">
        <v>64</v>
      </c>
      <c r="M321" s="306">
        <v>57641.56</v>
      </c>
      <c r="N321" s="306">
        <v>2620.070909090909</v>
      </c>
      <c r="O321" s="11"/>
      <c r="P321" s="306"/>
      <c r="Q321" s="306"/>
      <c r="R321" s="11">
        <v>86</v>
      </c>
      <c r="S321" s="306">
        <v>154896.45999999996</v>
      </c>
      <c r="T321" s="306">
        <v>1801.1216279069763</v>
      </c>
      <c r="V321" s="11"/>
      <c r="W321" s="11"/>
      <c r="X321" s="11"/>
      <c r="Y321" s="11"/>
      <c r="Z321" s="11"/>
      <c r="AA321" s="11"/>
      <c r="AB321" s="11"/>
      <c r="AC321" s="11"/>
      <c r="AD321" s="11"/>
    </row>
    <row r="322" spans="1:30">
      <c r="A322" s="56"/>
      <c r="B322" s="11"/>
      <c r="C322" s="11" t="s">
        <v>314</v>
      </c>
      <c r="D322" s="11"/>
      <c r="E322" s="11" t="s">
        <v>315</v>
      </c>
      <c r="F322" s="11">
        <v>15</v>
      </c>
      <c r="G322" s="306">
        <v>2958.2490000000003</v>
      </c>
      <c r="H322" s="306">
        <v>29582.49</v>
      </c>
      <c r="I322" s="306">
        <v>1972.1660000000002</v>
      </c>
      <c r="J322" s="316">
        <v>14</v>
      </c>
      <c r="L322" s="11">
        <v>10</v>
      </c>
      <c r="M322" s="306">
        <v>15197.050000000001</v>
      </c>
      <c r="N322" s="306">
        <v>3039.4100000000003</v>
      </c>
      <c r="O322" s="11"/>
      <c r="P322" s="306"/>
      <c r="Q322" s="306"/>
      <c r="R322" s="11">
        <v>15</v>
      </c>
      <c r="S322" s="306">
        <v>29582.49</v>
      </c>
      <c r="T322" s="306">
        <v>1972.1660000000002</v>
      </c>
      <c r="V322" s="11"/>
      <c r="W322" s="11"/>
      <c r="X322" s="11"/>
      <c r="Y322" s="11"/>
      <c r="Z322" s="11"/>
      <c r="AA322" s="11"/>
      <c r="AB322" s="11"/>
      <c r="AC322" s="11"/>
      <c r="AD322" s="11"/>
    </row>
    <row r="323" spans="1:30">
      <c r="A323" s="56"/>
      <c r="B323" s="11"/>
      <c r="C323" s="11" t="s">
        <v>445</v>
      </c>
      <c r="D323" s="11"/>
      <c r="E323" s="11" t="s">
        <v>446</v>
      </c>
      <c r="F323" s="11">
        <v>53</v>
      </c>
      <c r="G323" s="306">
        <v>4438.0269999999991</v>
      </c>
      <c r="H323" s="306">
        <v>133140.80999999997</v>
      </c>
      <c r="I323" s="306">
        <v>2512.0907547169804</v>
      </c>
      <c r="J323" s="316">
        <v>14.320754716981131</v>
      </c>
      <c r="L323" s="11">
        <v>30</v>
      </c>
      <c r="M323" s="306">
        <v>72110.220000000016</v>
      </c>
      <c r="N323" s="306">
        <v>3135.2269565217398</v>
      </c>
      <c r="O323" s="11"/>
      <c r="P323" s="306"/>
      <c r="Q323" s="306"/>
      <c r="R323" s="11">
        <v>53</v>
      </c>
      <c r="S323" s="306">
        <v>133140.80999999997</v>
      </c>
      <c r="T323" s="306">
        <v>2512.0907547169804</v>
      </c>
      <c r="V323" s="11"/>
      <c r="W323" s="11"/>
      <c r="X323" s="11"/>
      <c r="Y323" s="11"/>
      <c r="Z323" s="11"/>
      <c r="AA323" s="11"/>
      <c r="AB323" s="11"/>
      <c r="AC323" s="11"/>
      <c r="AD323" s="11"/>
    </row>
    <row r="324" spans="1:30">
      <c r="A324" s="56"/>
      <c r="B324" s="11"/>
      <c r="C324" s="11" t="s">
        <v>459</v>
      </c>
      <c r="D324" s="11"/>
      <c r="E324" s="11" t="s">
        <v>460</v>
      </c>
      <c r="F324" s="11">
        <v>8</v>
      </c>
      <c r="G324" s="306">
        <v>1630.1966666666667</v>
      </c>
      <c r="H324" s="306">
        <v>9781.18</v>
      </c>
      <c r="I324" s="306">
        <v>1222.6475</v>
      </c>
      <c r="J324" s="316">
        <v>16</v>
      </c>
      <c r="L324" s="11">
        <v>6</v>
      </c>
      <c r="M324" s="306">
        <v>3170.85</v>
      </c>
      <c r="N324" s="306">
        <v>1585.425</v>
      </c>
      <c r="O324" s="11"/>
      <c r="P324" s="306"/>
      <c r="Q324" s="306"/>
      <c r="R324" s="11">
        <v>8</v>
      </c>
      <c r="S324" s="306">
        <v>9781.18</v>
      </c>
      <c r="T324" s="306">
        <v>1222.6475</v>
      </c>
      <c r="V324" s="11"/>
      <c r="W324" s="11"/>
      <c r="X324" s="11"/>
      <c r="Y324" s="11"/>
      <c r="Z324" s="11"/>
      <c r="AA324" s="11"/>
      <c r="AB324" s="11"/>
      <c r="AC324" s="11"/>
      <c r="AD324" s="11"/>
    </row>
    <row r="325" spans="1:30">
      <c r="A325" s="56"/>
      <c r="B325" s="11"/>
      <c r="C325" s="11" t="s">
        <v>215</v>
      </c>
      <c r="D325" s="11"/>
      <c r="E325" s="11" t="s">
        <v>216</v>
      </c>
      <c r="F325" s="11">
        <v>9</v>
      </c>
      <c r="G325" s="306">
        <v>2435.4766666666669</v>
      </c>
      <c r="H325" s="306">
        <v>14612.86</v>
      </c>
      <c r="I325" s="306">
        <v>1623.6511111111113</v>
      </c>
      <c r="J325" s="316">
        <v>12.444444444444445</v>
      </c>
      <c r="L325" s="11">
        <v>6</v>
      </c>
      <c r="M325" s="306">
        <v>6448.34</v>
      </c>
      <c r="N325" s="306">
        <v>2149.4466666666667</v>
      </c>
      <c r="O325" s="11"/>
      <c r="P325" s="306"/>
      <c r="Q325" s="306"/>
      <c r="R325" s="11">
        <v>9</v>
      </c>
      <c r="S325" s="306">
        <v>14612.86</v>
      </c>
      <c r="T325" s="306">
        <v>1623.6511111111113</v>
      </c>
      <c r="V325" s="11"/>
      <c r="W325" s="11"/>
      <c r="X325" s="11"/>
      <c r="Y325" s="11"/>
      <c r="Z325" s="11"/>
      <c r="AA325" s="11"/>
      <c r="AB325" s="11"/>
      <c r="AC325" s="11"/>
      <c r="AD325" s="11"/>
    </row>
    <row r="326" spans="1:30">
      <c r="A326" s="56"/>
      <c r="B326" s="11"/>
      <c r="C326" s="11" t="s">
        <v>306</v>
      </c>
      <c r="D326" s="11"/>
      <c r="E326" s="11" t="s">
        <v>307</v>
      </c>
      <c r="F326" s="11">
        <v>57</v>
      </c>
      <c r="G326" s="306">
        <v>2041.4214634146349</v>
      </c>
      <c r="H326" s="306">
        <v>83698.280000000028</v>
      </c>
      <c r="I326" s="306">
        <v>1468.390877192983</v>
      </c>
      <c r="J326" s="316">
        <v>13.807017543859649</v>
      </c>
      <c r="L326" s="11">
        <v>41</v>
      </c>
      <c r="M326" s="306">
        <v>26556.77</v>
      </c>
      <c r="N326" s="306">
        <v>1659.798125</v>
      </c>
      <c r="O326" s="11"/>
      <c r="P326" s="306"/>
      <c r="Q326" s="306"/>
      <c r="R326" s="11">
        <v>57</v>
      </c>
      <c r="S326" s="306">
        <v>83698.280000000028</v>
      </c>
      <c r="T326" s="306">
        <v>1468.390877192983</v>
      </c>
      <c r="V326" s="11"/>
      <c r="W326" s="11"/>
      <c r="X326" s="11"/>
      <c r="Y326" s="11"/>
      <c r="Z326" s="11"/>
      <c r="AA326" s="11"/>
      <c r="AB326" s="11"/>
      <c r="AC326" s="11"/>
      <c r="AD326" s="11"/>
    </row>
    <row r="327" spans="1:30">
      <c r="A327" s="56"/>
      <c r="B327" s="11"/>
      <c r="C327" s="11" t="s">
        <v>217</v>
      </c>
      <c r="D327" s="11"/>
      <c r="E327" s="11" t="s">
        <v>218</v>
      </c>
      <c r="F327" s="11">
        <v>20</v>
      </c>
      <c r="G327" s="306">
        <v>2346.9764285714286</v>
      </c>
      <c r="H327" s="306">
        <v>32857.67</v>
      </c>
      <c r="I327" s="306">
        <v>1642.8834999999999</v>
      </c>
      <c r="J327" s="316">
        <v>14.15</v>
      </c>
      <c r="L327" s="11">
        <v>14</v>
      </c>
      <c r="M327" s="306">
        <v>9225.2099999999991</v>
      </c>
      <c r="N327" s="306">
        <v>1537.5349999999999</v>
      </c>
      <c r="O327" s="11"/>
      <c r="P327" s="306"/>
      <c r="Q327" s="306"/>
      <c r="R327" s="11">
        <v>20</v>
      </c>
      <c r="S327" s="306">
        <v>32857.67</v>
      </c>
      <c r="T327" s="306">
        <v>1642.8834999999999</v>
      </c>
      <c r="V327" s="11"/>
      <c r="W327" s="11"/>
      <c r="X327" s="11"/>
      <c r="Y327" s="11"/>
      <c r="Z327" s="11"/>
      <c r="AA327" s="11"/>
      <c r="AB327" s="11"/>
      <c r="AC327" s="11"/>
      <c r="AD327" s="11"/>
    </row>
    <row r="328" spans="1:30">
      <c r="A328" s="56"/>
      <c r="B328" s="11"/>
      <c r="C328" s="11" t="s">
        <v>447</v>
      </c>
      <c r="D328" s="11"/>
      <c r="E328" s="11" t="s">
        <v>448</v>
      </c>
      <c r="F328" s="11">
        <v>178</v>
      </c>
      <c r="G328" s="306">
        <v>2560.745225225226</v>
      </c>
      <c r="H328" s="306">
        <v>284242.72000000009</v>
      </c>
      <c r="I328" s="306">
        <v>1596.8692134831465</v>
      </c>
      <c r="J328" s="316">
        <v>13.297752808988765</v>
      </c>
      <c r="L328" s="11">
        <v>111</v>
      </c>
      <c r="M328" s="306">
        <v>133565.97999999995</v>
      </c>
      <c r="N328" s="306">
        <v>1993.5220895522382</v>
      </c>
      <c r="O328" s="11">
        <v>1</v>
      </c>
      <c r="P328" s="306">
        <v>276.14999999999998</v>
      </c>
      <c r="Q328" s="306">
        <v>276.14999999999998</v>
      </c>
      <c r="R328" s="11">
        <v>177</v>
      </c>
      <c r="S328" s="306">
        <v>283966.57000000012</v>
      </c>
      <c r="T328" s="306">
        <v>1604.330903954803</v>
      </c>
      <c r="V328" s="11"/>
      <c r="W328" s="11"/>
      <c r="X328" s="11"/>
      <c r="Y328" s="11"/>
      <c r="Z328" s="11"/>
      <c r="AA328" s="11"/>
      <c r="AB328" s="11"/>
      <c r="AC328" s="11"/>
      <c r="AD328" s="11"/>
    </row>
    <row r="329" spans="1:30">
      <c r="A329" s="56"/>
      <c r="B329" s="11"/>
      <c r="C329" s="11" t="s">
        <v>219</v>
      </c>
      <c r="D329" s="11"/>
      <c r="E329" s="11" t="s">
        <v>220</v>
      </c>
      <c r="F329" s="11">
        <v>440</v>
      </c>
      <c r="G329" s="306">
        <v>2331.4942335766427</v>
      </c>
      <c r="H329" s="306">
        <v>638829.42000000016</v>
      </c>
      <c r="I329" s="306">
        <v>1451.8850454545459</v>
      </c>
      <c r="J329" s="316">
        <v>12.927272727272728</v>
      </c>
      <c r="L329" s="11">
        <v>274</v>
      </c>
      <c r="M329" s="306">
        <v>271456.66999999987</v>
      </c>
      <c r="N329" s="306">
        <v>1635.2811445783125</v>
      </c>
      <c r="O329" s="11">
        <v>3</v>
      </c>
      <c r="P329" s="306">
        <v>3323.3399999999997</v>
      </c>
      <c r="Q329" s="306">
        <v>1107.78</v>
      </c>
      <c r="R329" s="11">
        <v>437</v>
      </c>
      <c r="S329" s="306">
        <v>635506.08000000007</v>
      </c>
      <c r="T329" s="306">
        <v>1454.2473226544623</v>
      </c>
      <c r="V329" s="11"/>
      <c r="W329" s="11"/>
      <c r="X329" s="11"/>
      <c r="Y329" s="11"/>
      <c r="Z329" s="11"/>
      <c r="AA329" s="11"/>
      <c r="AB329" s="11"/>
      <c r="AC329" s="11"/>
      <c r="AD329" s="11"/>
    </row>
    <row r="330" spans="1:30">
      <c r="A330" s="56"/>
      <c r="B330" s="11"/>
      <c r="C330" s="11" t="s">
        <v>352</v>
      </c>
      <c r="D330" s="11"/>
      <c r="E330" s="11" t="s">
        <v>350</v>
      </c>
      <c r="F330" s="11">
        <v>7</v>
      </c>
      <c r="G330" s="306">
        <v>1866.5749999999998</v>
      </c>
      <c r="H330" s="306">
        <v>7466.2999999999993</v>
      </c>
      <c r="I330" s="306">
        <v>1066.6142857142856</v>
      </c>
      <c r="J330" s="316">
        <v>13.571428571428571</v>
      </c>
      <c r="L330" s="11">
        <v>4</v>
      </c>
      <c r="M330" s="306">
        <v>2428.8199999999997</v>
      </c>
      <c r="N330" s="306">
        <v>809.60666666666657</v>
      </c>
      <c r="O330" s="11"/>
      <c r="P330" s="306"/>
      <c r="Q330" s="306"/>
      <c r="R330" s="11">
        <v>7</v>
      </c>
      <c r="S330" s="306">
        <v>7466.2999999999993</v>
      </c>
      <c r="T330" s="306">
        <v>1066.6142857142856</v>
      </c>
      <c r="V330" s="11"/>
      <c r="W330" s="11"/>
      <c r="X330" s="11"/>
      <c r="Y330" s="11"/>
      <c r="Z330" s="11"/>
      <c r="AA330" s="11"/>
      <c r="AB330" s="11"/>
      <c r="AC330" s="11"/>
      <c r="AD330" s="11"/>
    </row>
    <row r="331" spans="1:30">
      <c r="A331" s="56"/>
      <c r="B331" s="11"/>
      <c r="C331" s="11" t="s">
        <v>340</v>
      </c>
      <c r="D331" s="11"/>
      <c r="E331" s="11" t="s">
        <v>338</v>
      </c>
      <c r="F331" s="11">
        <v>23</v>
      </c>
      <c r="G331" s="306">
        <v>2336.6687499999998</v>
      </c>
      <c r="H331" s="306">
        <v>37386.699999999997</v>
      </c>
      <c r="I331" s="306">
        <v>1625.5086956521739</v>
      </c>
      <c r="J331" s="316">
        <v>13.956521739130435</v>
      </c>
      <c r="L331" s="11">
        <v>16</v>
      </c>
      <c r="M331" s="306">
        <v>15302.24</v>
      </c>
      <c r="N331" s="306">
        <v>2186.0342857142855</v>
      </c>
      <c r="O331" s="11"/>
      <c r="P331" s="306"/>
      <c r="Q331" s="306"/>
      <c r="R331" s="11">
        <v>23</v>
      </c>
      <c r="S331" s="306">
        <v>37386.699999999997</v>
      </c>
      <c r="T331" s="306">
        <v>1625.5086956521739</v>
      </c>
      <c r="V331" s="11"/>
      <c r="W331" s="11"/>
      <c r="X331" s="11"/>
      <c r="Y331" s="11"/>
      <c r="Z331" s="11"/>
      <c r="AA331" s="11"/>
      <c r="AB331" s="11"/>
      <c r="AC331" s="11"/>
      <c r="AD331" s="11"/>
    </row>
    <row r="332" spans="1:30">
      <c r="A332" s="56"/>
      <c r="B332" s="11"/>
      <c r="C332" s="11" t="s">
        <v>320</v>
      </c>
      <c r="D332" s="11"/>
      <c r="E332" s="11" t="s">
        <v>319</v>
      </c>
      <c r="F332" s="11">
        <v>74</v>
      </c>
      <c r="G332" s="306">
        <v>2605.2326666666663</v>
      </c>
      <c r="H332" s="306">
        <v>117235.46999999999</v>
      </c>
      <c r="I332" s="306">
        <v>1584.2631081081079</v>
      </c>
      <c r="J332" s="316">
        <v>14.054054054054054</v>
      </c>
      <c r="L332" s="11">
        <v>45</v>
      </c>
      <c r="M332" s="306">
        <v>49707.670000000013</v>
      </c>
      <c r="N332" s="306">
        <v>1714.057586206897</v>
      </c>
      <c r="O332" s="11">
        <v>1</v>
      </c>
      <c r="P332" s="306">
        <v>1334.39</v>
      </c>
      <c r="Q332" s="306">
        <v>1334.39</v>
      </c>
      <c r="R332" s="11">
        <v>73</v>
      </c>
      <c r="S332" s="306">
        <v>115901.08</v>
      </c>
      <c r="T332" s="306">
        <v>1587.6860273972602</v>
      </c>
      <c r="V332" s="11"/>
      <c r="W332" s="11"/>
      <c r="X332" s="11"/>
      <c r="Y332" s="11"/>
      <c r="Z332" s="11"/>
      <c r="AA332" s="11"/>
      <c r="AB332" s="11"/>
      <c r="AC332" s="11"/>
      <c r="AD332" s="11"/>
    </row>
    <row r="333" spans="1:30">
      <c r="A333" s="56"/>
      <c r="B333" s="11"/>
      <c r="C333" s="11" t="s">
        <v>357</v>
      </c>
      <c r="D333" s="11"/>
      <c r="E333" s="11" t="s">
        <v>358</v>
      </c>
      <c r="F333" s="11">
        <v>9</v>
      </c>
      <c r="G333" s="306">
        <v>1557.4333333333332</v>
      </c>
      <c r="H333" s="306">
        <v>9344.5999999999985</v>
      </c>
      <c r="I333" s="306">
        <v>1038.2888888888888</v>
      </c>
      <c r="J333" s="316">
        <v>14.444444444444445</v>
      </c>
      <c r="L333" s="11">
        <v>6</v>
      </c>
      <c r="M333" s="306">
        <v>2480.75</v>
      </c>
      <c r="N333" s="306">
        <v>826.91666666666663</v>
      </c>
      <c r="O333" s="11"/>
      <c r="P333" s="306"/>
      <c r="Q333" s="306"/>
      <c r="R333" s="11">
        <v>9</v>
      </c>
      <c r="S333" s="306">
        <v>9344.5999999999985</v>
      </c>
      <c r="T333" s="306">
        <v>1038.2888888888888</v>
      </c>
      <c r="V333" s="11"/>
      <c r="W333" s="11"/>
      <c r="X333" s="11"/>
      <c r="Y333" s="11"/>
      <c r="Z333" s="11"/>
      <c r="AA333" s="11"/>
      <c r="AB333" s="11"/>
      <c r="AC333" s="11"/>
      <c r="AD333" s="11"/>
    </row>
    <row r="334" spans="1:30">
      <c r="A334" s="56"/>
      <c r="B334" s="11"/>
      <c r="C334" s="11" t="s">
        <v>433</v>
      </c>
      <c r="D334" s="11"/>
      <c r="E334" s="11" t="s">
        <v>432</v>
      </c>
      <c r="F334" s="11">
        <v>8</v>
      </c>
      <c r="G334" s="306">
        <v>3600.0550000000003</v>
      </c>
      <c r="H334" s="306">
        <v>14400.220000000001</v>
      </c>
      <c r="I334" s="306">
        <v>1800.0275000000001</v>
      </c>
      <c r="J334" s="316">
        <v>15.75</v>
      </c>
      <c r="L334" s="11">
        <v>4</v>
      </c>
      <c r="M334" s="306">
        <v>4463.47</v>
      </c>
      <c r="N334" s="306">
        <v>1115.8675000000001</v>
      </c>
      <c r="O334" s="11"/>
      <c r="P334" s="306"/>
      <c r="Q334" s="306"/>
      <c r="R334" s="11">
        <v>8</v>
      </c>
      <c r="S334" s="306">
        <v>14400.220000000001</v>
      </c>
      <c r="T334" s="306">
        <v>1800.0275000000001</v>
      </c>
      <c r="V334" s="11"/>
      <c r="W334" s="11"/>
      <c r="X334" s="11"/>
      <c r="Y334" s="11"/>
      <c r="Z334" s="11"/>
      <c r="AA334" s="11"/>
      <c r="AB334" s="11"/>
      <c r="AC334" s="11"/>
      <c r="AD334" s="11"/>
    </row>
    <row r="335" spans="1:30">
      <c r="A335" s="56"/>
      <c r="B335" s="11"/>
      <c r="C335" s="11" t="s">
        <v>461</v>
      </c>
      <c r="D335" s="11"/>
      <c r="E335" s="11" t="s">
        <v>460</v>
      </c>
      <c r="F335" s="11">
        <v>1</v>
      </c>
      <c r="G335" s="306">
        <v>1344.94</v>
      </c>
      <c r="H335" s="306">
        <v>1344.94</v>
      </c>
      <c r="I335" s="306">
        <v>1344.94</v>
      </c>
      <c r="J335" s="316">
        <v>7</v>
      </c>
      <c r="L335" s="11">
        <v>1</v>
      </c>
      <c r="M335" s="306"/>
      <c r="N335" s="306"/>
      <c r="O335" s="11"/>
      <c r="P335" s="306"/>
      <c r="Q335" s="306"/>
      <c r="R335" s="11">
        <v>1</v>
      </c>
      <c r="S335" s="306">
        <v>1344.94</v>
      </c>
      <c r="T335" s="306">
        <v>1344.94</v>
      </c>
      <c r="V335" s="11"/>
      <c r="W335" s="11"/>
      <c r="X335" s="11"/>
      <c r="Y335" s="11"/>
      <c r="Z335" s="11"/>
      <c r="AA335" s="11"/>
      <c r="AB335" s="11"/>
      <c r="AC335" s="11"/>
      <c r="AD335" s="11"/>
    </row>
    <row r="336" spans="1:30">
      <c r="A336" s="56"/>
      <c r="B336" s="11"/>
      <c r="C336" s="11" t="s">
        <v>225</v>
      </c>
      <c r="D336" s="11"/>
      <c r="E336" s="11" t="s">
        <v>226</v>
      </c>
      <c r="F336" s="11">
        <v>9</v>
      </c>
      <c r="G336" s="306">
        <v>4893.9524999999994</v>
      </c>
      <c r="H336" s="306">
        <v>19575.809999999998</v>
      </c>
      <c r="I336" s="306">
        <v>2175.0899999999997</v>
      </c>
      <c r="J336" s="316">
        <v>13.333333333333334</v>
      </c>
      <c r="L336" s="11">
        <v>4</v>
      </c>
      <c r="M336" s="306">
        <v>11958.42</v>
      </c>
      <c r="N336" s="306">
        <v>2391.6840000000002</v>
      </c>
      <c r="O336" s="11"/>
      <c r="P336" s="306"/>
      <c r="Q336" s="306"/>
      <c r="R336" s="11">
        <v>9</v>
      </c>
      <c r="S336" s="306">
        <v>19575.809999999998</v>
      </c>
      <c r="T336" s="306">
        <v>2175.0899999999997</v>
      </c>
      <c r="V336" s="11"/>
      <c r="W336" s="11"/>
      <c r="X336" s="11"/>
      <c r="Y336" s="11"/>
      <c r="Z336" s="11"/>
      <c r="AA336" s="11"/>
      <c r="AB336" s="11"/>
      <c r="AC336" s="11"/>
      <c r="AD336" s="11"/>
    </row>
    <row r="337" spans="1:30">
      <c r="A337" s="56"/>
      <c r="B337" s="11"/>
      <c r="C337" s="11" t="s">
        <v>449</v>
      </c>
      <c r="D337" s="11"/>
      <c r="E337" s="11" t="s">
        <v>450</v>
      </c>
      <c r="F337" s="11">
        <v>10</v>
      </c>
      <c r="G337" s="306">
        <v>4496.88</v>
      </c>
      <c r="H337" s="306">
        <v>17987.52</v>
      </c>
      <c r="I337" s="306">
        <v>1798.752</v>
      </c>
      <c r="J337" s="316">
        <v>13.7</v>
      </c>
      <c r="L337" s="11">
        <v>4</v>
      </c>
      <c r="M337" s="306">
        <v>8112.33</v>
      </c>
      <c r="N337" s="306">
        <v>1352.0550000000001</v>
      </c>
      <c r="O337" s="11"/>
      <c r="P337" s="306"/>
      <c r="Q337" s="306"/>
      <c r="R337" s="11">
        <v>10</v>
      </c>
      <c r="S337" s="306">
        <v>17987.52</v>
      </c>
      <c r="T337" s="306">
        <v>1798.752</v>
      </c>
      <c r="V337" s="11"/>
      <c r="W337" s="11"/>
      <c r="X337" s="11"/>
      <c r="Y337" s="11"/>
      <c r="Z337" s="11"/>
      <c r="AA337" s="11"/>
      <c r="AB337" s="11"/>
      <c r="AC337" s="11"/>
      <c r="AD337" s="11"/>
    </row>
    <row r="338" spans="1:30">
      <c r="A338" s="56"/>
      <c r="B338" s="11"/>
      <c r="C338" s="11" t="s">
        <v>420</v>
      </c>
      <c r="D338" s="11"/>
      <c r="E338" s="11" t="s">
        <v>421</v>
      </c>
      <c r="F338" s="11">
        <v>27</v>
      </c>
      <c r="G338" s="306">
        <v>3018.5892857142858</v>
      </c>
      <c r="H338" s="306">
        <v>42260.25</v>
      </c>
      <c r="I338" s="306">
        <v>1565.1944444444443</v>
      </c>
      <c r="J338" s="316">
        <v>11.518518518518519</v>
      </c>
      <c r="L338" s="11">
        <v>14</v>
      </c>
      <c r="M338" s="306">
        <v>23140.440000000002</v>
      </c>
      <c r="N338" s="306">
        <v>1780.0338461538463</v>
      </c>
      <c r="O338" s="11"/>
      <c r="P338" s="306"/>
      <c r="Q338" s="306"/>
      <c r="R338" s="11">
        <v>27</v>
      </c>
      <c r="S338" s="306">
        <v>42260.25</v>
      </c>
      <c r="T338" s="306">
        <v>1565.1944444444443</v>
      </c>
      <c r="V338" s="11"/>
      <c r="W338" s="11"/>
      <c r="X338" s="11"/>
      <c r="Y338" s="11"/>
      <c r="Z338" s="11"/>
      <c r="AA338" s="11"/>
      <c r="AB338" s="11"/>
      <c r="AC338" s="11"/>
      <c r="AD338" s="11"/>
    </row>
    <row r="339" spans="1:30">
      <c r="A339" s="56"/>
      <c r="B339" s="11"/>
      <c r="C339" s="11" t="s">
        <v>451</v>
      </c>
      <c r="D339" s="11"/>
      <c r="E339" s="11" t="s">
        <v>452</v>
      </c>
      <c r="F339" s="11">
        <v>5</v>
      </c>
      <c r="G339" s="306">
        <v>4729.9450000000006</v>
      </c>
      <c r="H339" s="306">
        <v>18919.780000000002</v>
      </c>
      <c r="I339" s="306">
        <v>3783.9560000000006</v>
      </c>
      <c r="J339" s="316">
        <v>12.6</v>
      </c>
      <c r="L339" s="11">
        <v>4</v>
      </c>
      <c r="M339" s="306">
        <v>1796.99</v>
      </c>
      <c r="N339" s="306">
        <v>1796.99</v>
      </c>
      <c r="O339" s="11"/>
      <c r="P339" s="306"/>
      <c r="Q339" s="306"/>
      <c r="R339" s="11">
        <v>5</v>
      </c>
      <c r="S339" s="306">
        <v>18919.780000000002</v>
      </c>
      <c r="T339" s="306">
        <v>3783.9560000000006</v>
      </c>
      <c r="V339" s="11"/>
      <c r="W339" s="11"/>
      <c r="X339" s="11"/>
      <c r="Y339" s="11"/>
      <c r="Z339" s="11"/>
      <c r="AA339" s="11"/>
      <c r="AB339" s="11"/>
      <c r="AC339" s="11"/>
      <c r="AD339" s="11"/>
    </row>
    <row r="340" spans="1:30">
      <c r="A340" s="56"/>
      <c r="B340" s="11"/>
      <c r="C340" s="11" t="s">
        <v>359</v>
      </c>
      <c r="D340" s="11"/>
      <c r="E340" s="11" t="s">
        <v>360</v>
      </c>
      <c r="F340" s="11">
        <v>14</v>
      </c>
      <c r="G340" s="306">
        <v>2938.3712500000006</v>
      </c>
      <c r="H340" s="306">
        <v>23506.970000000005</v>
      </c>
      <c r="I340" s="306">
        <v>1679.069285714286</v>
      </c>
      <c r="J340" s="316">
        <v>13.642857142857142</v>
      </c>
      <c r="L340" s="11">
        <v>8</v>
      </c>
      <c r="M340" s="306">
        <v>13895.230000000001</v>
      </c>
      <c r="N340" s="306">
        <v>2315.8716666666669</v>
      </c>
      <c r="O340" s="11"/>
      <c r="P340" s="306"/>
      <c r="Q340" s="306"/>
      <c r="R340" s="11">
        <v>14</v>
      </c>
      <c r="S340" s="306">
        <v>23506.970000000005</v>
      </c>
      <c r="T340" s="306">
        <v>1679.069285714286</v>
      </c>
      <c r="V340" s="11"/>
      <c r="W340" s="11"/>
      <c r="X340" s="11"/>
      <c r="Y340" s="11"/>
      <c r="Z340" s="11"/>
      <c r="AA340" s="11"/>
      <c r="AB340" s="11"/>
      <c r="AC340" s="11"/>
      <c r="AD340" s="11"/>
    </row>
    <row r="341" spans="1:30">
      <c r="A341" s="56"/>
      <c r="B341" s="11"/>
      <c r="C341" s="11" t="s">
        <v>361</v>
      </c>
      <c r="D341" s="11"/>
      <c r="E341" s="11" t="s">
        <v>362</v>
      </c>
      <c r="F341" s="11">
        <v>24</v>
      </c>
      <c r="G341" s="306">
        <v>2378.9100000000003</v>
      </c>
      <c r="H341" s="306">
        <v>33304.740000000005</v>
      </c>
      <c r="I341" s="306">
        <v>1387.6975000000002</v>
      </c>
      <c r="J341" s="316">
        <v>12.541666666666666</v>
      </c>
      <c r="L341" s="11">
        <v>14</v>
      </c>
      <c r="M341" s="306">
        <v>12180.55</v>
      </c>
      <c r="N341" s="306">
        <v>1218.0549999999998</v>
      </c>
      <c r="O341" s="11"/>
      <c r="P341" s="306"/>
      <c r="Q341" s="306"/>
      <c r="R341" s="11">
        <v>24</v>
      </c>
      <c r="S341" s="306">
        <v>33304.740000000005</v>
      </c>
      <c r="T341" s="306">
        <v>1387.6975000000002</v>
      </c>
      <c r="V341" s="11"/>
      <c r="W341" s="11"/>
      <c r="X341" s="11"/>
      <c r="Y341" s="11"/>
      <c r="Z341" s="11"/>
      <c r="AA341" s="11"/>
      <c r="AB341" s="11"/>
      <c r="AC341" s="11"/>
      <c r="AD341" s="11"/>
    </row>
    <row r="342" spans="1:30">
      <c r="A342" s="56"/>
      <c r="B342" s="11"/>
      <c r="C342" s="11" t="s">
        <v>453</v>
      </c>
      <c r="D342" s="11"/>
      <c r="E342" s="11" t="s">
        <v>454</v>
      </c>
      <c r="F342" s="11">
        <v>12</v>
      </c>
      <c r="G342" s="306">
        <v>1997.6744444444444</v>
      </c>
      <c r="H342" s="306">
        <v>17979.07</v>
      </c>
      <c r="I342" s="306">
        <v>1498.2558333333334</v>
      </c>
      <c r="J342" s="316">
        <v>11.916666666666666</v>
      </c>
      <c r="L342" s="11">
        <v>9</v>
      </c>
      <c r="M342" s="306">
        <v>5425.2699999999995</v>
      </c>
      <c r="N342" s="306">
        <v>1808.4233333333332</v>
      </c>
      <c r="O342" s="11"/>
      <c r="P342" s="306"/>
      <c r="Q342" s="306"/>
      <c r="R342" s="11">
        <v>12</v>
      </c>
      <c r="S342" s="306">
        <v>17979.07</v>
      </c>
      <c r="T342" s="306">
        <v>1498.2558333333334</v>
      </c>
      <c r="V342" s="11"/>
      <c r="W342" s="11"/>
      <c r="X342" s="11"/>
      <c r="Y342" s="11"/>
      <c r="Z342" s="11"/>
      <c r="AA342" s="11"/>
      <c r="AB342" s="11"/>
      <c r="AC342" s="11"/>
      <c r="AD342" s="11"/>
    </row>
    <row r="343" spans="1:30">
      <c r="A343" s="56"/>
      <c r="B343" s="11"/>
      <c r="C343" s="11" t="s">
        <v>455</v>
      </c>
      <c r="D343" s="11"/>
      <c r="E343" s="11" t="s">
        <v>456</v>
      </c>
      <c r="F343" s="11">
        <v>11</v>
      </c>
      <c r="G343" s="306">
        <v>3643.2387500000004</v>
      </c>
      <c r="H343" s="306">
        <v>29145.910000000003</v>
      </c>
      <c r="I343" s="306">
        <v>2649.6281818181819</v>
      </c>
      <c r="J343" s="316">
        <v>12</v>
      </c>
      <c r="L343" s="11">
        <v>8</v>
      </c>
      <c r="M343" s="306">
        <v>17960.03</v>
      </c>
      <c r="N343" s="306">
        <v>5986.6766666666663</v>
      </c>
      <c r="O343" s="11"/>
      <c r="P343" s="306"/>
      <c r="Q343" s="306"/>
      <c r="R343" s="11">
        <v>11</v>
      </c>
      <c r="S343" s="306">
        <v>29145.910000000003</v>
      </c>
      <c r="T343" s="306">
        <v>2649.6281818181819</v>
      </c>
      <c r="V343" s="11"/>
      <c r="W343" s="11"/>
      <c r="X343" s="11"/>
      <c r="Y343" s="11"/>
      <c r="Z343" s="11"/>
      <c r="AA343" s="11"/>
      <c r="AB343" s="11"/>
      <c r="AC343" s="11"/>
      <c r="AD343" s="11"/>
    </row>
    <row r="344" spans="1:30">
      <c r="A344" s="56"/>
      <c r="B344" s="11"/>
      <c r="C344" s="11" t="s">
        <v>457</v>
      </c>
      <c r="D344" s="11"/>
      <c r="E344" s="11" t="s">
        <v>458</v>
      </c>
      <c r="F344" s="11">
        <v>21</v>
      </c>
      <c r="G344" s="306">
        <v>2628.563076923077</v>
      </c>
      <c r="H344" s="306">
        <v>34171.32</v>
      </c>
      <c r="I344" s="306">
        <v>1627.2057142857143</v>
      </c>
      <c r="J344" s="316">
        <v>14.761904761904763</v>
      </c>
      <c r="L344" s="11">
        <v>13</v>
      </c>
      <c r="M344" s="306">
        <v>19304.03</v>
      </c>
      <c r="N344" s="306">
        <v>2413.0037499999999</v>
      </c>
      <c r="O344" s="11">
        <v>1</v>
      </c>
      <c r="P344" s="306">
        <v>649.37</v>
      </c>
      <c r="Q344" s="306">
        <v>649.37</v>
      </c>
      <c r="R344" s="11">
        <v>20</v>
      </c>
      <c r="S344" s="306">
        <v>33521.949999999997</v>
      </c>
      <c r="T344" s="306">
        <v>1676.0974999999999</v>
      </c>
      <c r="V344" s="11"/>
      <c r="W344" s="11"/>
      <c r="X344" s="11"/>
      <c r="Y344" s="11"/>
      <c r="Z344" s="11"/>
      <c r="AA344" s="11"/>
      <c r="AB344" s="11"/>
      <c r="AC344" s="11"/>
      <c r="AD344" s="11"/>
    </row>
    <row r="345" spans="1:30">
      <c r="A345" s="56"/>
      <c r="B345" s="11"/>
      <c r="C345" s="11" t="s">
        <v>457</v>
      </c>
      <c r="D345" s="11"/>
      <c r="E345" s="11" t="s">
        <v>485</v>
      </c>
      <c r="F345" s="11">
        <v>1</v>
      </c>
      <c r="G345" s="306"/>
      <c r="H345" s="306">
        <v>747.52</v>
      </c>
      <c r="I345" s="306">
        <v>747.52</v>
      </c>
      <c r="J345" s="316">
        <v>13</v>
      </c>
      <c r="L345" s="11"/>
      <c r="M345" s="306">
        <v>747.52</v>
      </c>
      <c r="N345" s="306">
        <v>747.52</v>
      </c>
      <c r="O345" s="11"/>
      <c r="P345" s="306"/>
      <c r="Q345" s="306"/>
      <c r="R345" s="11">
        <v>1</v>
      </c>
      <c r="S345" s="306">
        <v>747.52</v>
      </c>
      <c r="T345" s="306">
        <v>747.52</v>
      </c>
      <c r="V345" s="11"/>
      <c r="W345" s="11"/>
      <c r="X345" s="11"/>
      <c r="Y345" s="11"/>
      <c r="Z345" s="11"/>
      <c r="AA345" s="11"/>
      <c r="AB345" s="11"/>
      <c r="AC345" s="11"/>
      <c r="AD345" s="11"/>
    </row>
    <row r="346" spans="1:30">
      <c r="A346" s="56"/>
      <c r="B346" s="11"/>
      <c r="C346" s="11" t="s">
        <v>363</v>
      </c>
      <c r="D346" s="11"/>
      <c r="E346" s="11" t="s">
        <v>362</v>
      </c>
      <c r="F346" s="11">
        <v>141</v>
      </c>
      <c r="G346" s="306">
        <v>2054.3608163265303</v>
      </c>
      <c r="H346" s="306">
        <v>201327.35999999999</v>
      </c>
      <c r="I346" s="306">
        <v>1427.8536170212765</v>
      </c>
      <c r="J346" s="316">
        <v>13.808510638297872</v>
      </c>
      <c r="L346" s="11">
        <v>98</v>
      </c>
      <c r="M346" s="306">
        <v>76606.5</v>
      </c>
      <c r="N346" s="306">
        <v>1781.546511627907</v>
      </c>
      <c r="O346" s="11">
        <v>1</v>
      </c>
      <c r="P346" s="306">
        <v>356.47</v>
      </c>
      <c r="Q346" s="306">
        <v>356.47</v>
      </c>
      <c r="R346" s="11">
        <v>140</v>
      </c>
      <c r="S346" s="306">
        <v>200970.88999999998</v>
      </c>
      <c r="T346" s="306">
        <v>1435.506357142857</v>
      </c>
      <c r="V346" s="11"/>
      <c r="W346" s="11"/>
      <c r="X346" s="11"/>
      <c r="Y346" s="11"/>
      <c r="Z346" s="11"/>
      <c r="AA346" s="11"/>
      <c r="AB346" s="11"/>
      <c r="AC346" s="11"/>
      <c r="AD346" s="11"/>
    </row>
    <row r="347" spans="1:30">
      <c r="A347" s="56"/>
      <c r="B347" s="11"/>
      <c r="C347" s="11" t="s">
        <v>396</v>
      </c>
      <c r="D347" s="11"/>
      <c r="E347" s="11" t="s">
        <v>395</v>
      </c>
      <c r="F347" s="11">
        <v>305</v>
      </c>
      <c r="G347" s="306">
        <v>1973.8065463917524</v>
      </c>
      <c r="H347" s="306">
        <v>382918.47</v>
      </c>
      <c r="I347" s="306">
        <v>1255.4703934426229</v>
      </c>
      <c r="J347" s="316">
        <v>13.265573770491804</v>
      </c>
      <c r="L347" s="11">
        <v>194</v>
      </c>
      <c r="M347" s="306">
        <v>166108.03999999998</v>
      </c>
      <c r="N347" s="306">
        <v>1496.4688288288287</v>
      </c>
      <c r="O347" s="11">
        <v>3</v>
      </c>
      <c r="P347" s="306">
        <v>1475.79</v>
      </c>
      <c r="Q347" s="306">
        <v>491.93</v>
      </c>
      <c r="R347" s="11">
        <v>302</v>
      </c>
      <c r="S347" s="306">
        <v>381442.67999999993</v>
      </c>
      <c r="T347" s="306">
        <v>1263.0552317880793</v>
      </c>
      <c r="V347" s="11"/>
      <c r="W347" s="11"/>
      <c r="X347" s="11"/>
      <c r="Y347" s="11"/>
      <c r="Z347" s="11"/>
      <c r="AA347" s="11"/>
      <c r="AB347" s="11"/>
      <c r="AC347" s="11"/>
      <c r="AD347" s="11"/>
    </row>
    <row r="348" spans="1:30">
      <c r="A348" s="56"/>
      <c r="B348" s="11"/>
      <c r="C348" s="11" t="s">
        <v>1245</v>
      </c>
      <c r="D348" s="11"/>
      <c r="E348" s="11" t="s">
        <v>395</v>
      </c>
      <c r="F348" s="11">
        <v>1</v>
      </c>
      <c r="G348" s="306">
        <v>524.91</v>
      </c>
      <c r="H348" s="306">
        <v>524.91</v>
      </c>
      <c r="I348" s="306">
        <v>524.91</v>
      </c>
      <c r="J348" s="316">
        <v>11</v>
      </c>
      <c r="L348" s="11">
        <v>1</v>
      </c>
      <c r="M348" s="306"/>
      <c r="N348" s="306"/>
      <c r="O348" s="11"/>
      <c r="P348" s="306"/>
      <c r="Q348" s="306"/>
      <c r="R348" s="11">
        <v>1</v>
      </c>
      <c r="S348" s="306">
        <v>524.91</v>
      </c>
      <c r="T348" s="306">
        <v>524.91</v>
      </c>
      <c r="V348" s="11"/>
      <c r="W348" s="11"/>
      <c r="X348" s="11"/>
      <c r="Y348" s="11"/>
      <c r="Z348" s="11"/>
      <c r="AA348" s="11"/>
      <c r="AB348" s="11"/>
      <c r="AC348" s="11"/>
      <c r="AD348" s="11"/>
    </row>
    <row r="349" spans="1:30">
      <c r="A349" s="56"/>
      <c r="B349" s="11"/>
      <c r="C349" s="11" t="s">
        <v>546</v>
      </c>
      <c r="D349" s="11"/>
      <c r="E349" s="11" t="s">
        <v>432</v>
      </c>
      <c r="F349" s="11">
        <v>5</v>
      </c>
      <c r="G349" s="306">
        <v>4356.7674999999999</v>
      </c>
      <c r="H349" s="306">
        <v>17427.07</v>
      </c>
      <c r="I349" s="306">
        <v>3485.4139999999998</v>
      </c>
      <c r="J349" s="316">
        <v>13</v>
      </c>
      <c r="L349" s="11">
        <v>4</v>
      </c>
      <c r="M349" s="306">
        <v>4465.26</v>
      </c>
      <c r="N349" s="306">
        <v>4465.26</v>
      </c>
      <c r="O349" s="11"/>
      <c r="P349" s="306"/>
      <c r="Q349" s="306"/>
      <c r="R349" s="11">
        <v>5</v>
      </c>
      <c r="S349" s="306">
        <v>17427.07</v>
      </c>
      <c r="T349" s="306">
        <v>3485.4139999999998</v>
      </c>
      <c r="V349" s="11"/>
      <c r="W349" s="11"/>
      <c r="X349" s="11"/>
      <c r="Y349" s="11"/>
      <c r="Z349" s="11"/>
      <c r="AA349" s="11"/>
      <c r="AB349" s="11"/>
      <c r="AC349" s="11"/>
      <c r="AD349" s="11"/>
    </row>
    <row r="350" spans="1:30">
      <c r="A350" s="56"/>
      <c r="B350" s="11"/>
      <c r="C350" s="11" t="s">
        <v>239</v>
      </c>
      <c r="D350" s="11"/>
      <c r="E350" s="11" t="s">
        <v>237</v>
      </c>
      <c r="F350" s="11">
        <v>9</v>
      </c>
      <c r="G350" s="306">
        <v>1990.3380000000002</v>
      </c>
      <c r="H350" s="306">
        <v>9951.69</v>
      </c>
      <c r="I350" s="306">
        <v>1105.7433333333333</v>
      </c>
      <c r="J350" s="316">
        <v>12.111111111111111</v>
      </c>
      <c r="L350" s="11">
        <v>5</v>
      </c>
      <c r="M350" s="306">
        <v>3172.14</v>
      </c>
      <c r="N350" s="306">
        <v>793.03499999999997</v>
      </c>
      <c r="O350" s="11"/>
      <c r="P350" s="306"/>
      <c r="Q350" s="306"/>
      <c r="R350" s="11">
        <v>9</v>
      </c>
      <c r="S350" s="306">
        <v>9951.69</v>
      </c>
      <c r="T350" s="306">
        <v>1105.7433333333333</v>
      </c>
      <c r="V350" s="11"/>
      <c r="W350" s="11"/>
      <c r="X350" s="11"/>
      <c r="Y350" s="11"/>
      <c r="Z350" s="11"/>
      <c r="AA350" s="11"/>
      <c r="AB350" s="11"/>
      <c r="AC350" s="11"/>
      <c r="AD350" s="11"/>
    </row>
    <row r="351" spans="1:30">
      <c r="A351" s="56"/>
      <c r="B351" s="11"/>
      <c r="C351" s="11" t="s">
        <v>462</v>
      </c>
      <c r="D351" s="11"/>
      <c r="E351" s="11" t="s">
        <v>460</v>
      </c>
      <c r="F351" s="11">
        <v>99</v>
      </c>
      <c r="G351" s="306">
        <v>2955.5839705882349</v>
      </c>
      <c r="H351" s="306">
        <v>200979.70999999996</v>
      </c>
      <c r="I351" s="306">
        <v>2030.0980808080803</v>
      </c>
      <c r="J351" s="316">
        <v>14.212121212121213</v>
      </c>
      <c r="L351" s="11">
        <v>68</v>
      </c>
      <c r="M351" s="306">
        <v>83388.200000000012</v>
      </c>
      <c r="N351" s="306">
        <v>2689.9419354838715</v>
      </c>
      <c r="O351" s="11"/>
      <c r="P351" s="306"/>
      <c r="Q351" s="306"/>
      <c r="R351" s="11">
        <v>99</v>
      </c>
      <c r="S351" s="306">
        <v>200979.70999999996</v>
      </c>
      <c r="T351" s="306">
        <v>2030.0980808080803</v>
      </c>
      <c r="V351" s="11"/>
      <c r="W351" s="11"/>
      <c r="X351" s="11"/>
      <c r="Y351" s="11"/>
      <c r="Z351" s="11"/>
      <c r="AA351" s="11"/>
      <c r="AB351" s="11"/>
      <c r="AC351" s="11"/>
      <c r="AD351" s="11"/>
    </row>
    <row r="352" spans="1:30">
      <c r="A352" s="56"/>
      <c r="B352" s="11"/>
      <c r="C352" s="11" t="s">
        <v>368</v>
      </c>
      <c r="D352" s="11"/>
      <c r="E352" s="11" t="s">
        <v>369</v>
      </c>
      <c r="F352" s="11">
        <v>30</v>
      </c>
      <c r="G352" s="306">
        <v>3399.7443749999998</v>
      </c>
      <c r="H352" s="306">
        <v>54395.909999999996</v>
      </c>
      <c r="I352" s="306">
        <v>1813.1969999999999</v>
      </c>
      <c r="J352" s="316">
        <v>15.5</v>
      </c>
      <c r="L352" s="11">
        <v>16</v>
      </c>
      <c r="M352" s="306">
        <v>36851.090000000004</v>
      </c>
      <c r="N352" s="306">
        <v>2632.2207142857146</v>
      </c>
      <c r="O352" s="11"/>
      <c r="P352" s="306"/>
      <c r="Q352" s="306"/>
      <c r="R352" s="11">
        <v>30</v>
      </c>
      <c r="S352" s="306">
        <v>54395.909999999996</v>
      </c>
      <c r="T352" s="306">
        <v>1813.1969999999999</v>
      </c>
      <c r="V352" s="11"/>
      <c r="W352" s="11"/>
      <c r="X352" s="11"/>
      <c r="Y352" s="11"/>
      <c r="Z352" s="11"/>
      <c r="AA352" s="11"/>
      <c r="AB352" s="11"/>
      <c r="AC352" s="11"/>
      <c r="AD352" s="11"/>
    </row>
    <row r="353" spans="1:30">
      <c r="A353" s="56"/>
      <c r="B353" s="11"/>
      <c r="C353" s="11" t="s">
        <v>602</v>
      </c>
      <c r="D353" s="11"/>
      <c r="E353" s="11" t="s">
        <v>395</v>
      </c>
      <c r="F353" s="11">
        <v>4</v>
      </c>
      <c r="G353" s="306">
        <v>1261.8425000000002</v>
      </c>
      <c r="H353" s="306">
        <v>5047.3700000000008</v>
      </c>
      <c r="I353" s="306">
        <v>1261.8425000000002</v>
      </c>
      <c r="J353" s="316">
        <v>11.5</v>
      </c>
      <c r="L353" s="11">
        <v>4</v>
      </c>
      <c r="M353" s="306"/>
      <c r="N353" s="306"/>
      <c r="O353" s="11"/>
      <c r="P353" s="306"/>
      <c r="Q353" s="306"/>
      <c r="R353" s="11">
        <v>4</v>
      </c>
      <c r="S353" s="306">
        <v>5047.3700000000008</v>
      </c>
      <c r="T353" s="306">
        <v>1261.8425000000002</v>
      </c>
      <c r="V353" s="11"/>
      <c r="W353" s="11"/>
      <c r="X353" s="11"/>
      <c r="Y353" s="11"/>
      <c r="Z353" s="11"/>
      <c r="AA353" s="11"/>
      <c r="AB353" s="11"/>
      <c r="AC353" s="11"/>
      <c r="AD353" s="11"/>
    </row>
    <row r="354" spans="1:30">
      <c r="A354" s="56"/>
      <c r="B354" s="11"/>
      <c r="C354" s="11" t="s">
        <v>602</v>
      </c>
      <c r="D354" s="11"/>
      <c r="E354" s="11" t="s">
        <v>485</v>
      </c>
      <c r="F354" s="11">
        <v>13</v>
      </c>
      <c r="G354" s="306">
        <v>1826.7545454545455</v>
      </c>
      <c r="H354" s="306">
        <v>20094.3</v>
      </c>
      <c r="I354" s="306">
        <v>1545.7153846153847</v>
      </c>
      <c r="J354" s="316">
        <v>12.153846153846153</v>
      </c>
      <c r="L354" s="11">
        <v>11</v>
      </c>
      <c r="M354" s="306">
        <v>6161</v>
      </c>
      <c r="N354" s="306">
        <v>3080.5</v>
      </c>
      <c r="O354" s="11">
        <v>1</v>
      </c>
      <c r="P354" s="306">
        <v>897.86</v>
      </c>
      <c r="Q354" s="306">
        <v>897.86</v>
      </c>
      <c r="R354" s="11">
        <v>12</v>
      </c>
      <c r="S354" s="306">
        <v>19196.439999999999</v>
      </c>
      <c r="T354" s="306">
        <v>1599.7033333333331</v>
      </c>
      <c r="V354" s="11"/>
      <c r="W354" s="11"/>
      <c r="X354" s="11"/>
      <c r="Y354" s="11"/>
      <c r="Z354" s="11"/>
      <c r="AA354" s="11"/>
      <c r="AB354" s="11"/>
      <c r="AC354" s="11"/>
      <c r="AD354" s="11"/>
    </row>
    <row r="355" spans="1:30">
      <c r="A355" s="56"/>
      <c r="B355" s="11"/>
      <c r="C355" s="11" t="s">
        <v>286</v>
      </c>
      <c r="D355" s="11"/>
      <c r="E355" s="11" t="s">
        <v>287</v>
      </c>
      <c r="F355" s="11">
        <v>428</v>
      </c>
      <c r="G355" s="306">
        <v>2420.2951546391741</v>
      </c>
      <c r="H355" s="306">
        <v>704305.88999999966</v>
      </c>
      <c r="I355" s="306">
        <v>1645.5745093457936</v>
      </c>
      <c r="J355" s="316">
        <v>13.901869158878505</v>
      </c>
      <c r="L355" s="11">
        <v>291</v>
      </c>
      <c r="M355" s="306">
        <v>263397.28999999998</v>
      </c>
      <c r="N355" s="306">
        <v>1922.6079562043794</v>
      </c>
      <c r="O355" s="11">
        <v>9</v>
      </c>
      <c r="P355" s="306">
        <v>5816.5700000000006</v>
      </c>
      <c r="Q355" s="306">
        <v>646.28555555555567</v>
      </c>
      <c r="R355" s="11">
        <v>419</v>
      </c>
      <c r="S355" s="306">
        <v>698489.31999999972</v>
      </c>
      <c r="T355" s="306">
        <v>1667.0389498806676</v>
      </c>
      <c r="V355" s="11"/>
      <c r="W355" s="11"/>
      <c r="X355" s="11"/>
      <c r="Y355" s="11"/>
      <c r="Z355" s="11"/>
      <c r="AA355" s="11"/>
      <c r="AB355" s="11"/>
      <c r="AC355" s="11"/>
      <c r="AD355" s="11"/>
    </row>
    <row r="356" spans="1:30">
      <c r="A356" s="56"/>
      <c r="B356" s="11"/>
      <c r="C356" s="11" t="s">
        <v>341</v>
      </c>
      <c r="D356" s="11"/>
      <c r="E356" s="11" t="s">
        <v>338</v>
      </c>
      <c r="F356" s="11">
        <v>40</v>
      </c>
      <c r="G356" s="306">
        <v>2509.3539130434788</v>
      </c>
      <c r="H356" s="306">
        <v>57715.140000000007</v>
      </c>
      <c r="I356" s="306">
        <v>1442.8785000000003</v>
      </c>
      <c r="J356" s="316">
        <v>12.125</v>
      </c>
      <c r="L356" s="11">
        <v>23</v>
      </c>
      <c r="M356" s="306">
        <v>26388.969999999994</v>
      </c>
      <c r="N356" s="306">
        <v>1552.2923529411762</v>
      </c>
      <c r="O356" s="11">
        <v>2</v>
      </c>
      <c r="P356" s="306">
        <v>1115.1099999999999</v>
      </c>
      <c r="Q356" s="306">
        <v>557.55499999999995</v>
      </c>
      <c r="R356" s="11">
        <v>38</v>
      </c>
      <c r="S356" s="306">
        <v>56600.03</v>
      </c>
      <c r="T356" s="306">
        <v>1489.4744736842106</v>
      </c>
      <c r="V356" s="11"/>
      <c r="W356" s="11"/>
      <c r="X356" s="11"/>
      <c r="Y356" s="11"/>
      <c r="Z356" s="11"/>
      <c r="AA356" s="11"/>
      <c r="AB356" s="11"/>
      <c r="AC356" s="11"/>
      <c r="AD356" s="11"/>
    </row>
    <row r="357" spans="1:30">
      <c r="A357" s="56"/>
      <c r="B357" s="11"/>
      <c r="C357" s="11" t="s">
        <v>464</v>
      </c>
      <c r="D357" s="11"/>
      <c r="E357" s="11" t="s">
        <v>465</v>
      </c>
      <c r="F357" s="11">
        <v>14</v>
      </c>
      <c r="G357" s="306">
        <v>2272.2269999999999</v>
      </c>
      <c r="H357" s="306">
        <v>22722.269999999997</v>
      </c>
      <c r="I357" s="306">
        <v>1623.0192857142854</v>
      </c>
      <c r="J357" s="316">
        <v>12.642857142857142</v>
      </c>
      <c r="L357" s="11">
        <v>10</v>
      </c>
      <c r="M357" s="306">
        <v>8284.4600000000009</v>
      </c>
      <c r="N357" s="306">
        <v>2071.1150000000002</v>
      </c>
      <c r="O357" s="11"/>
      <c r="P357" s="306"/>
      <c r="Q357" s="306"/>
      <c r="R357" s="11">
        <v>14</v>
      </c>
      <c r="S357" s="306">
        <v>22722.269999999997</v>
      </c>
      <c r="T357" s="306">
        <v>1623.0192857142854</v>
      </c>
      <c r="V357" s="11"/>
      <c r="W357" s="11"/>
      <c r="X357" s="11"/>
      <c r="Y357" s="11"/>
      <c r="Z357" s="11"/>
      <c r="AA357" s="11"/>
      <c r="AB357" s="11"/>
      <c r="AC357" s="11"/>
      <c r="AD357" s="11"/>
    </row>
    <row r="358" spans="1:30">
      <c r="A358" s="56"/>
      <c r="B358" s="11"/>
      <c r="C358" s="11" t="s">
        <v>1247</v>
      </c>
      <c r="D358" s="11"/>
      <c r="E358" s="11" t="s">
        <v>485</v>
      </c>
      <c r="F358" s="11">
        <v>1</v>
      </c>
      <c r="G358" s="306"/>
      <c r="H358" s="306">
        <v>1270.6300000000001</v>
      </c>
      <c r="I358" s="306">
        <v>1270.6300000000001</v>
      </c>
      <c r="J358" s="316">
        <v>13</v>
      </c>
      <c r="L358" s="11"/>
      <c r="M358" s="306">
        <v>1270.6300000000001</v>
      </c>
      <c r="N358" s="306">
        <v>1270.6300000000001</v>
      </c>
      <c r="O358" s="11"/>
      <c r="P358" s="306"/>
      <c r="Q358" s="306"/>
      <c r="R358" s="11">
        <v>1</v>
      </c>
      <c r="S358" s="306">
        <v>1270.6300000000001</v>
      </c>
      <c r="T358" s="306">
        <v>1270.6300000000001</v>
      </c>
      <c r="V358" s="11"/>
      <c r="W358" s="11"/>
      <c r="X358" s="11"/>
      <c r="Y358" s="11"/>
      <c r="Z358" s="11"/>
      <c r="AA358" s="11"/>
      <c r="AB358" s="11"/>
      <c r="AC358" s="11"/>
      <c r="AD358" s="11"/>
    </row>
    <row r="359" spans="1:30">
      <c r="A359" s="56"/>
      <c r="B359" s="11"/>
      <c r="C359" s="11" t="s">
        <v>566</v>
      </c>
      <c r="D359" s="11"/>
      <c r="E359" s="11" t="s">
        <v>567</v>
      </c>
      <c r="F359" s="11">
        <v>6</v>
      </c>
      <c r="G359" s="306">
        <v>7482.47</v>
      </c>
      <c r="H359" s="306">
        <v>7482.47</v>
      </c>
      <c r="I359" s="306">
        <v>1247.0783333333334</v>
      </c>
      <c r="J359" s="316">
        <v>11.666666666666666</v>
      </c>
      <c r="L359" s="11">
        <v>1</v>
      </c>
      <c r="M359" s="306">
        <v>6974.6100000000006</v>
      </c>
      <c r="N359" s="306">
        <v>1394.922</v>
      </c>
      <c r="O359" s="11"/>
      <c r="P359" s="306"/>
      <c r="Q359" s="306"/>
      <c r="R359" s="11">
        <v>6</v>
      </c>
      <c r="S359" s="306">
        <v>7482.47</v>
      </c>
      <c r="T359" s="306">
        <v>1247.0783333333334</v>
      </c>
      <c r="V359" s="11"/>
      <c r="W359" s="11"/>
      <c r="X359" s="11"/>
      <c r="Y359" s="11"/>
      <c r="Z359" s="11"/>
      <c r="AA359" s="11"/>
      <c r="AB359" s="11"/>
      <c r="AC359" s="11"/>
      <c r="AD359" s="11"/>
    </row>
    <row r="360" spans="1:30">
      <c r="A360" s="56"/>
      <c r="B360" s="11"/>
      <c r="C360" s="11" t="s">
        <v>442</v>
      </c>
      <c r="D360" s="11"/>
      <c r="E360" s="11" t="s">
        <v>440</v>
      </c>
      <c r="F360" s="11">
        <v>11</v>
      </c>
      <c r="G360" s="306">
        <v>903.32999999999993</v>
      </c>
      <c r="H360" s="306">
        <v>9033.2999999999993</v>
      </c>
      <c r="I360" s="306">
        <v>821.20909090909083</v>
      </c>
      <c r="J360" s="316">
        <v>13.363636363636363</v>
      </c>
      <c r="L360" s="11">
        <v>10</v>
      </c>
      <c r="M360" s="306">
        <v>675.49</v>
      </c>
      <c r="N360" s="306">
        <v>675.49</v>
      </c>
      <c r="O360" s="11"/>
      <c r="P360" s="306"/>
      <c r="Q360" s="306"/>
      <c r="R360" s="11">
        <v>11</v>
      </c>
      <c r="S360" s="306">
        <v>9033.2999999999993</v>
      </c>
      <c r="T360" s="306">
        <v>821.20909090909083</v>
      </c>
      <c r="V360" s="11"/>
      <c r="W360" s="11"/>
      <c r="X360" s="11"/>
      <c r="Y360" s="11"/>
      <c r="Z360" s="11"/>
      <c r="AA360" s="11"/>
      <c r="AB360" s="11"/>
      <c r="AC360" s="11"/>
      <c r="AD360" s="11"/>
    </row>
    <row r="361" spans="1:30">
      <c r="A361" s="56"/>
      <c r="B361" s="11"/>
      <c r="C361" s="11" t="s">
        <v>466</v>
      </c>
      <c r="D361" s="11"/>
      <c r="E361" s="11" t="s">
        <v>467</v>
      </c>
      <c r="F361" s="11">
        <v>19</v>
      </c>
      <c r="G361" s="306">
        <v>1739.2641666666666</v>
      </c>
      <c r="H361" s="306">
        <v>20871.169999999998</v>
      </c>
      <c r="I361" s="306">
        <v>1098.4826315789473</v>
      </c>
      <c r="J361" s="316">
        <v>11.157894736842104</v>
      </c>
      <c r="L361" s="11">
        <v>12</v>
      </c>
      <c r="M361" s="306">
        <v>6294.45</v>
      </c>
      <c r="N361" s="306">
        <v>899.2071428571428</v>
      </c>
      <c r="O361" s="11"/>
      <c r="P361" s="306"/>
      <c r="Q361" s="306"/>
      <c r="R361" s="11">
        <v>19</v>
      </c>
      <c r="S361" s="306">
        <v>20871.169999999998</v>
      </c>
      <c r="T361" s="306">
        <v>1098.4826315789473</v>
      </c>
      <c r="V361" s="11"/>
      <c r="W361" s="11"/>
      <c r="X361" s="11"/>
      <c r="Y361" s="11"/>
      <c r="Z361" s="11"/>
      <c r="AA361" s="11"/>
      <c r="AB361" s="11"/>
      <c r="AC361" s="11"/>
      <c r="AD361" s="11"/>
    </row>
    <row r="362" spans="1:30">
      <c r="A362" s="56"/>
      <c r="B362" s="11"/>
      <c r="C362" s="11" t="s">
        <v>392</v>
      </c>
      <c r="D362" s="11"/>
      <c r="E362" s="11" t="s">
        <v>391</v>
      </c>
      <c r="F362" s="11">
        <v>2</v>
      </c>
      <c r="G362" s="306">
        <v>1803.78</v>
      </c>
      <c r="H362" s="306">
        <v>1803.78</v>
      </c>
      <c r="I362" s="306">
        <v>901.89</v>
      </c>
      <c r="J362" s="316">
        <v>12.5</v>
      </c>
      <c r="L362" s="11">
        <v>1</v>
      </c>
      <c r="M362" s="306">
        <v>851.47</v>
      </c>
      <c r="N362" s="306">
        <v>851.47</v>
      </c>
      <c r="O362" s="11"/>
      <c r="P362" s="306"/>
      <c r="Q362" s="306"/>
      <c r="R362" s="11">
        <v>2</v>
      </c>
      <c r="S362" s="306">
        <v>1803.78</v>
      </c>
      <c r="T362" s="306">
        <v>901.89</v>
      </c>
      <c r="V362" s="11"/>
      <c r="W362" s="11"/>
      <c r="X362" s="11"/>
      <c r="Y362" s="11"/>
      <c r="Z362" s="11"/>
      <c r="AA362" s="11"/>
      <c r="AB362" s="11"/>
      <c r="AC362" s="11"/>
      <c r="AD362" s="11"/>
    </row>
    <row r="363" spans="1:30">
      <c r="A363" s="56"/>
      <c r="B363" s="11"/>
      <c r="C363" s="11" t="s">
        <v>188</v>
      </c>
      <c r="D363" s="11"/>
      <c r="E363" s="11" t="s">
        <v>189</v>
      </c>
      <c r="F363" s="11">
        <v>2</v>
      </c>
      <c r="G363" s="306">
        <v>296.09999999999997</v>
      </c>
      <c r="H363" s="306">
        <v>296.09999999999997</v>
      </c>
      <c r="I363" s="306">
        <v>148.04999999999998</v>
      </c>
      <c r="J363" s="316">
        <v>13</v>
      </c>
      <c r="L363" s="11">
        <v>1</v>
      </c>
      <c r="M363" s="306">
        <v>276.33999999999997</v>
      </c>
      <c r="N363" s="306">
        <v>276.33999999999997</v>
      </c>
      <c r="O363" s="11"/>
      <c r="P363" s="306"/>
      <c r="Q363" s="306"/>
      <c r="R363" s="11">
        <v>2</v>
      </c>
      <c r="S363" s="306">
        <v>296.09999999999997</v>
      </c>
      <c r="T363" s="306">
        <v>148.04999999999998</v>
      </c>
      <c r="V363" s="11"/>
      <c r="W363" s="11"/>
      <c r="X363" s="11"/>
      <c r="Y363" s="11"/>
      <c r="Z363" s="11"/>
      <c r="AA363" s="11"/>
      <c r="AB363" s="11"/>
      <c r="AC363" s="11"/>
      <c r="AD363" s="11"/>
    </row>
    <row r="364" spans="1:30">
      <c r="A364" s="56"/>
      <c r="B364" s="11"/>
      <c r="C364" s="11" t="s">
        <v>500</v>
      </c>
      <c r="D364" s="11"/>
      <c r="E364" s="11" t="s">
        <v>501</v>
      </c>
      <c r="F364" s="11">
        <v>2</v>
      </c>
      <c r="G364" s="306">
        <v>3355.9799999999996</v>
      </c>
      <c r="H364" s="306">
        <v>3355.9799999999996</v>
      </c>
      <c r="I364" s="306">
        <v>1677.9899999999998</v>
      </c>
      <c r="J364" s="316">
        <v>12.5</v>
      </c>
      <c r="L364" s="11">
        <v>1</v>
      </c>
      <c r="M364" s="306">
        <v>3071.47</v>
      </c>
      <c r="N364" s="306">
        <v>3071.47</v>
      </c>
      <c r="O364" s="11"/>
      <c r="P364" s="306"/>
      <c r="Q364" s="306"/>
      <c r="R364" s="11">
        <v>2</v>
      </c>
      <c r="S364" s="306">
        <v>3355.9799999999996</v>
      </c>
      <c r="T364" s="306">
        <v>1677.9899999999998</v>
      </c>
      <c r="V364" s="11"/>
      <c r="W364" s="11"/>
      <c r="X364" s="11"/>
      <c r="Y364" s="11"/>
      <c r="Z364" s="11"/>
      <c r="AA364" s="11"/>
      <c r="AB364" s="11"/>
      <c r="AC364" s="11"/>
      <c r="AD364" s="11"/>
    </row>
    <row r="365" spans="1:30">
      <c r="A365" s="56"/>
      <c r="B365" s="11"/>
      <c r="C365" s="11" t="s">
        <v>342</v>
      </c>
      <c r="D365" s="11"/>
      <c r="E365" s="11" t="s">
        <v>338</v>
      </c>
      <c r="F365" s="11">
        <v>26</v>
      </c>
      <c r="G365" s="306">
        <v>3530.542857142857</v>
      </c>
      <c r="H365" s="306">
        <v>49427.6</v>
      </c>
      <c r="I365" s="306">
        <v>1901.0615384615385</v>
      </c>
      <c r="J365" s="316">
        <v>14.23076923076923</v>
      </c>
      <c r="L365" s="11">
        <v>14</v>
      </c>
      <c r="M365" s="306">
        <v>21043.390000000003</v>
      </c>
      <c r="N365" s="306">
        <v>1753.6158333333335</v>
      </c>
      <c r="O365" s="11"/>
      <c r="P365" s="306"/>
      <c r="Q365" s="306"/>
      <c r="R365" s="11">
        <v>26</v>
      </c>
      <c r="S365" s="306">
        <v>49427.6</v>
      </c>
      <c r="T365" s="306">
        <v>1901.0615384615385</v>
      </c>
      <c r="V365" s="11"/>
      <c r="W365" s="11"/>
      <c r="X365" s="11"/>
      <c r="Y365" s="11"/>
      <c r="Z365" s="11"/>
      <c r="AA365" s="11"/>
      <c r="AB365" s="11"/>
      <c r="AC365" s="11"/>
      <c r="AD365" s="11"/>
    </row>
    <row r="366" spans="1:30">
      <c r="A366" s="56"/>
      <c r="B366" s="11"/>
      <c r="C366" s="11" t="s">
        <v>342</v>
      </c>
      <c r="D366" s="11"/>
      <c r="E366" s="11" t="s">
        <v>421</v>
      </c>
      <c r="F366" s="11">
        <v>1</v>
      </c>
      <c r="G366" s="306">
        <v>178.11</v>
      </c>
      <c r="H366" s="306">
        <v>178.11</v>
      </c>
      <c r="I366" s="306">
        <v>178.11</v>
      </c>
      <c r="J366" s="316">
        <v>13</v>
      </c>
      <c r="L366" s="11">
        <v>1</v>
      </c>
      <c r="M366" s="306"/>
      <c r="N366" s="306"/>
      <c r="O366" s="11"/>
      <c r="P366" s="306"/>
      <c r="Q366" s="306"/>
      <c r="R366" s="11">
        <v>1</v>
      </c>
      <c r="S366" s="306">
        <v>178.11</v>
      </c>
      <c r="T366" s="306">
        <v>178.11</v>
      </c>
      <c r="V366" s="11"/>
      <c r="W366" s="11"/>
      <c r="X366" s="11"/>
      <c r="Y366" s="11"/>
      <c r="Z366" s="11"/>
      <c r="AA366" s="11"/>
      <c r="AB366" s="11"/>
      <c r="AC366" s="11"/>
      <c r="AD366" s="11"/>
    </row>
    <row r="367" spans="1:30">
      <c r="A367" s="56"/>
      <c r="B367" s="11"/>
      <c r="C367" s="11" t="s">
        <v>240</v>
      </c>
      <c r="D367" s="11"/>
      <c r="E367" s="11" t="s">
        <v>237</v>
      </c>
      <c r="F367" s="11">
        <v>13</v>
      </c>
      <c r="G367" s="306">
        <v>4473.9922222222231</v>
      </c>
      <c r="H367" s="306">
        <v>40265.930000000008</v>
      </c>
      <c r="I367" s="306">
        <v>3097.3792307692315</v>
      </c>
      <c r="J367" s="316">
        <v>13.846153846153847</v>
      </c>
      <c r="L367" s="11">
        <v>9</v>
      </c>
      <c r="M367" s="306">
        <v>11057.380000000001</v>
      </c>
      <c r="N367" s="306">
        <v>2764.3450000000003</v>
      </c>
      <c r="O367" s="11"/>
      <c r="P367" s="306"/>
      <c r="Q367" s="306"/>
      <c r="R367" s="11">
        <v>13</v>
      </c>
      <c r="S367" s="306">
        <v>40265.930000000008</v>
      </c>
      <c r="T367" s="306">
        <v>3097.3792307692315</v>
      </c>
      <c r="V367" s="11"/>
      <c r="W367" s="11"/>
      <c r="X367" s="11"/>
      <c r="Y367" s="11"/>
      <c r="Z367" s="11"/>
      <c r="AA367" s="11"/>
      <c r="AB367" s="11"/>
      <c r="AC367" s="11"/>
      <c r="AD367" s="11"/>
    </row>
    <row r="368" spans="1:30">
      <c r="A368" s="56"/>
      <c r="B368" s="11"/>
      <c r="C368" s="11" t="s">
        <v>468</v>
      </c>
      <c r="D368" s="11"/>
      <c r="E368" s="11" t="s">
        <v>469</v>
      </c>
      <c r="F368" s="11">
        <v>9</v>
      </c>
      <c r="G368" s="306">
        <v>802.64142857142849</v>
      </c>
      <c r="H368" s="306">
        <v>5618.49</v>
      </c>
      <c r="I368" s="306">
        <v>624.27666666666664</v>
      </c>
      <c r="J368" s="316">
        <v>22.333333333333332</v>
      </c>
      <c r="L368" s="11">
        <v>7</v>
      </c>
      <c r="M368" s="306">
        <v>3358.5399999999995</v>
      </c>
      <c r="N368" s="306">
        <v>1679.2699999999998</v>
      </c>
      <c r="O368" s="11"/>
      <c r="P368" s="306"/>
      <c r="Q368" s="306"/>
      <c r="R368" s="11">
        <v>9</v>
      </c>
      <c r="S368" s="306">
        <v>5618.49</v>
      </c>
      <c r="T368" s="306">
        <v>624.27666666666664</v>
      </c>
      <c r="V368" s="11"/>
      <c r="W368" s="11"/>
      <c r="X368" s="11"/>
      <c r="Y368" s="11"/>
      <c r="Z368" s="11"/>
      <c r="AA368" s="11"/>
      <c r="AB368" s="11"/>
      <c r="AC368" s="11"/>
      <c r="AD368" s="11"/>
    </row>
    <row r="369" spans="1:30">
      <c r="A369" s="56"/>
      <c r="B369" s="11"/>
      <c r="C369" s="11" t="s">
        <v>470</v>
      </c>
      <c r="D369" s="11"/>
      <c r="E369" s="11" t="s">
        <v>471</v>
      </c>
      <c r="F369" s="11">
        <v>178</v>
      </c>
      <c r="G369" s="306">
        <v>2725.5915702479315</v>
      </c>
      <c r="H369" s="306">
        <v>329796.57999999973</v>
      </c>
      <c r="I369" s="306">
        <v>1852.7897752808974</v>
      </c>
      <c r="J369" s="316">
        <v>13.691011235955056</v>
      </c>
      <c r="L369" s="11">
        <v>121</v>
      </c>
      <c r="M369" s="306">
        <v>125435.20999999998</v>
      </c>
      <c r="N369" s="306">
        <v>2200.617719298245</v>
      </c>
      <c r="O369" s="11">
        <v>2</v>
      </c>
      <c r="P369" s="306">
        <v>721.94</v>
      </c>
      <c r="Q369" s="306">
        <v>360.97</v>
      </c>
      <c r="R369" s="11">
        <v>176</v>
      </c>
      <c r="S369" s="306">
        <v>329074.63999999972</v>
      </c>
      <c r="T369" s="306">
        <v>1869.7422727272713</v>
      </c>
      <c r="V369" s="11"/>
      <c r="W369" s="11"/>
      <c r="X369" s="11"/>
      <c r="Y369" s="11"/>
      <c r="Z369" s="11"/>
      <c r="AA369" s="11"/>
      <c r="AB369" s="11"/>
      <c r="AC369" s="11"/>
      <c r="AD369" s="11"/>
    </row>
    <row r="370" spans="1:30">
      <c r="A370" s="56"/>
      <c r="B370" s="11"/>
      <c r="C370" s="11" t="s">
        <v>647</v>
      </c>
      <c r="D370" s="11"/>
      <c r="E370" s="11" t="s">
        <v>345</v>
      </c>
      <c r="F370" s="11">
        <v>2</v>
      </c>
      <c r="G370" s="306">
        <v>1698.6849999999999</v>
      </c>
      <c r="H370" s="306">
        <v>3397.37</v>
      </c>
      <c r="I370" s="306">
        <v>1698.6849999999999</v>
      </c>
      <c r="J370" s="316">
        <v>25</v>
      </c>
      <c r="L370" s="11">
        <v>2</v>
      </c>
      <c r="M370" s="306"/>
      <c r="N370" s="306"/>
      <c r="O370" s="11"/>
      <c r="P370" s="306"/>
      <c r="Q370" s="306"/>
      <c r="R370" s="11">
        <v>2</v>
      </c>
      <c r="S370" s="306">
        <v>3397.37</v>
      </c>
      <c r="T370" s="306">
        <v>1698.6849999999999</v>
      </c>
      <c r="V370" s="11"/>
      <c r="W370" s="11"/>
      <c r="X370" s="11"/>
      <c r="Y370" s="11"/>
      <c r="Z370" s="11"/>
      <c r="AA370" s="11"/>
      <c r="AB370" s="11"/>
      <c r="AC370" s="11"/>
      <c r="AD370" s="11"/>
    </row>
    <row r="371" spans="1:30">
      <c r="A371" s="56"/>
      <c r="B371" s="11"/>
      <c r="C371" s="11" t="s">
        <v>364</v>
      </c>
      <c r="D371" s="11"/>
      <c r="E371" s="11" t="s">
        <v>362</v>
      </c>
      <c r="F371" s="11">
        <v>19</v>
      </c>
      <c r="G371" s="306">
        <v>5511.0137500000001</v>
      </c>
      <c r="H371" s="306">
        <v>44088.11</v>
      </c>
      <c r="I371" s="306">
        <v>2320.4268421052634</v>
      </c>
      <c r="J371" s="316">
        <v>12.789473684210526</v>
      </c>
      <c r="L371" s="11">
        <v>8</v>
      </c>
      <c r="M371" s="306">
        <v>30552.170000000002</v>
      </c>
      <c r="N371" s="306">
        <v>2777.4700000000003</v>
      </c>
      <c r="O371" s="11"/>
      <c r="P371" s="306"/>
      <c r="Q371" s="306"/>
      <c r="R371" s="11">
        <v>19</v>
      </c>
      <c r="S371" s="306">
        <v>44088.11</v>
      </c>
      <c r="T371" s="306">
        <v>2320.4268421052634</v>
      </c>
      <c r="V371" s="11"/>
      <c r="W371" s="11"/>
      <c r="X371" s="11"/>
      <c r="Y371" s="11"/>
      <c r="Z371" s="11"/>
      <c r="AA371" s="11"/>
      <c r="AB371" s="11"/>
      <c r="AC371" s="11"/>
      <c r="AD371" s="11"/>
    </row>
    <row r="372" spans="1:30">
      <c r="A372" s="56"/>
      <c r="B372" s="11"/>
      <c r="C372" s="11" t="s">
        <v>227</v>
      </c>
      <c r="D372" s="11"/>
      <c r="E372" s="11" t="s">
        <v>228</v>
      </c>
      <c r="F372" s="11">
        <v>27</v>
      </c>
      <c r="G372" s="306">
        <v>2648.3547058823528</v>
      </c>
      <c r="H372" s="306">
        <v>45022.03</v>
      </c>
      <c r="I372" s="306">
        <v>1667.4825925925925</v>
      </c>
      <c r="J372" s="316">
        <v>13.777777777777779</v>
      </c>
      <c r="L372" s="11">
        <v>17</v>
      </c>
      <c r="M372" s="306">
        <v>19317.07</v>
      </c>
      <c r="N372" s="306">
        <v>1931.7069999999999</v>
      </c>
      <c r="O372" s="11"/>
      <c r="P372" s="306"/>
      <c r="Q372" s="306"/>
      <c r="R372" s="11">
        <v>27</v>
      </c>
      <c r="S372" s="306">
        <v>45022.03</v>
      </c>
      <c r="T372" s="306">
        <v>1667.4825925925925</v>
      </c>
      <c r="V372" s="11"/>
      <c r="W372" s="11"/>
      <c r="X372" s="11"/>
      <c r="Y372" s="11"/>
      <c r="Z372" s="11"/>
      <c r="AA372" s="11"/>
      <c r="AB372" s="11"/>
      <c r="AC372" s="11"/>
      <c r="AD372" s="11"/>
    </row>
    <row r="373" spans="1:30">
      <c r="A373" s="56"/>
      <c r="B373" s="11"/>
      <c r="C373" s="11" t="s">
        <v>534</v>
      </c>
      <c r="D373" s="11"/>
      <c r="E373" s="11" t="s">
        <v>230</v>
      </c>
      <c r="F373" s="11">
        <v>88</v>
      </c>
      <c r="G373" s="306">
        <v>2593.9873770491809</v>
      </c>
      <c r="H373" s="306">
        <v>158233.23000000004</v>
      </c>
      <c r="I373" s="306">
        <v>1798.1048863636368</v>
      </c>
      <c r="J373" s="316">
        <v>13.693181818181818</v>
      </c>
      <c r="L373" s="11">
        <v>61</v>
      </c>
      <c r="M373" s="306">
        <v>68694.800000000032</v>
      </c>
      <c r="N373" s="306">
        <v>2544.2518518518532</v>
      </c>
      <c r="O373" s="11"/>
      <c r="P373" s="306"/>
      <c r="Q373" s="306"/>
      <c r="R373" s="11">
        <v>88</v>
      </c>
      <c r="S373" s="306">
        <v>158233.23000000004</v>
      </c>
      <c r="T373" s="306">
        <v>1798.1048863636368</v>
      </c>
      <c r="V373" s="11"/>
      <c r="W373" s="11"/>
      <c r="X373" s="11"/>
      <c r="Y373" s="11"/>
      <c r="Z373" s="11"/>
      <c r="AA373" s="11"/>
      <c r="AB373" s="11"/>
      <c r="AC373" s="11"/>
      <c r="AD373" s="11"/>
    </row>
    <row r="374" spans="1:30">
      <c r="A374" s="56"/>
      <c r="B374" s="11"/>
      <c r="C374" s="11" t="s">
        <v>233</v>
      </c>
      <c r="D374" s="11"/>
      <c r="E374" s="11" t="s">
        <v>232</v>
      </c>
      <c r="F374" s="11">
        <v>263</v>
      </c>
      <c r="G374" s="306">
        <v>2080.0380113636352</v>
      </c>
      <c r="H374" s="306">
        <v>366086.68999999983</v>
      </c>
      <c r="I374" s="306">
        <v>1391.9646007604556</v>
      </c>
      <c r="J374" s="316">
        <v>13.262357414448669</v>
      </c>
      <c r="L374" s="11">
        <v>176</v>
      </c>
      <c r="M374" s="306">
        <v>157259.33000000002</v>
      </c>
      <c r="N374" s="306">
        <v>1807.5785057471267</v>
      </c>
      <c r="O374" s="11">
        <v>9</v>
      </c>
      <c r="P374" s="306">
        <v>4204.25</v>
      </c>
      <c r="Q374" s="306">
        <v>467.13888888888891</v>
      </c>
      <c r="R374" s="11">
        <v>254</v>
      </c>
      <c r="S374" s="306">
        <v>361882.43999999983</v>
      </c>
      <c r="T374" s="306">
        <v>1424.7340157480307</v>
      </c>
      <c r="V374" s="11"/>
      <c r="W374" s="11"/>
      <c r="X374" s="11"/>
      <c r="Y374" s="11"/>
      <c r="Z374" s="11"/>
      <c r="AA374" s="11"/>
      <c r="AB374" s="11"/>
      <c r="AC374" s="11"/>
      <c r="AD374" s="11"/>
    </row>
    <row r="375" spans="1:30">
      <c r="A375" s="56"/>
      <c r="B375" s="11"/>
      <c r="C375" s="11" t="s">
        <v>370</v>
      </c>
      <c r="D375" s="11"/>
      <c r="E375" s="11" t="s">
        <v>371</v>
      </c>
      <c r="F375" s="11">
        <v>11</v>
      </c>
      <c r="G375" s="306">
        <v>1269.8866666666668</v>
      </c>
      <c r="H375" s="306">
        <v>11428.980000000001</v>
      </c>
      <c r="I375" s="306">
        <v>1038.998181818182</v>
      </c>
      <c r="J375" s="316">
        <v>13.909090909090908</v>
      </c>
      <c r="L375" s="11">
        <v>9</v>
      </c>
      <c r="M375" s="306">
        <v>1209.3</v>
      </c>
      <c r="N375" s="306">
        <v>604.65</v>
      </c>
      <c r="O375" s="11"/>
      <c r="P375" s="306"/>
      <c r="Q375" s="306"/>
      <c r="R375" s="11">
        <v>11</v>
      </c>
      <c r="S375" s="306">
        <v>11428.980000000001</v>
      </c>
      <c r="T375" s="306">
        <v>1038.998181818182</v>
      </c>
      <c r="V375" s="11"/>
      <c r="W375" s="11"/>
      <c r="X375" s="11"/>
      <c r="Y375" s="11"/>
      <c r="Z375" s="11"/>
      <c r="AA375" s="11"/>
      <c r="AB375" s="11"/>
      <c r="AC375" s="11"/>
      <c r="AD375" s="11"/>
    </row>
    <row r="376" spans="1:30">
      <c r="A376" s="56"/>
      <c r="B376" s="11"/>
      <c r="C376" s="11" t="s">
        <v>596</v>
      </c>
      <c r="D376" s="11"/>
      <c r="E376" s="11" t="s">
        <v>362</v>
      </c>
      <c r="F376" s="11">
        <v>3</v>
      </c>
      <c r="G376" s="306">
        <v>1482.9466666666669</v>
      </c>
      <c r="H376" s="306">
        <v>4448.8400000000011</v>
      </c>
      <c r="I376" s="306">
        <v>1482.9466666666669</v>
      </c>
      <c r="J376" s="316">
        <v>15</v>
      </c>
      <c r="L376" s="11">
        <v>3</v>
      </c>
      <c r="M376" s="306"/>
      <c r="N376" s="306"/>
      <c r="O376" s="11"/>
      <c r="P376" s="306"/>
      <c r="Q376" s="306"/>
      <c r="R376" s="11">
        <v>3</v>
      </c>
      <c r="S376" s="306">
        <v>4448.8400000000011</v>
      </c>
      <c r="T376" s="306">
        <v>1482.9466666666669</v>
      </c>
      <c r="V376" s="11"/>
      <c r="W376" s="11"/>
      <c r="X376" s="11"/>
      <c r="Y376" s="11"/>
      <c r="Z376" s="11"/>
      <c r="AA376" s="11"/>
      <c r="AB376" s="11"/>
      <c r="AC376" s="11"/>
      <c r="AD376" s="11"/>
    </row>
    <row r="377" spans="1:30">
      <c r="A377" s="56"/>
      <c r="B377" s="11"/>
      <c r="C377" s="11" t="s">
        <v>372</v>
      </c>
      <c r="D377" s="11"/>
      <c r="E377" s="11" t="s">
        <v>373</v>
      </c>
      <c r="F377" s="11">
        <v>18</v>
      </c>
      <c r="G377" s="306">
        <v>1949.0990909090913</v>
      </c>
      <c r="H377" s="306">
        <v>21440.090000000004</v>
      </c>
      <c r="I377" s="306">
        <v>1191.1161111111114</v>
      </c>
      <c r="J377" s="316">
        <v>13.444444444444445</v>
      </c>
      <c r="L377" s="11">
        <v>11</v>
      </c>
      <c r="M377" s="306">
        <v>8093.9499999999989</v>
      </c>
      <c r="N377" s="306">
        <v>1156.2785714285712</v>
      </c>
      <c r="O377" s="11"/>
      <c r="P377" s="306"/>
      <c r="Q377" s="306"/>
      <c r="R377" s="11">
        <v>18</v>
      </c>
      <c r="S377" s="306">
        <v>21440.090000000004</v>
      </c>
      <c r="T377" s="306">
        <v>1191.1161111111114</v>
      </c>
      <c r="V377" s="11"/>
      <c r="W377" s="11"/>
      <c r="X377" s="11"/>
      <c r="Y377" s="11"/>
      <c r="Z377" s="11"/>
      <c r="AA377" s="11"/>
      <c r="AB377" s="11"/>
      <c r="AC377" s="11"/>
      <c r="AD377" s="11"/>
    </row>
    <row r="378" spans="1:30">
      <c r="A378" s="56"/>
      <c r="B378" s="11"/>
      <c r="C378" s="11" t="s">
        <v>549</v>
      </c>
      <c r="D378" s="11"/>
      <c r="E378" s="11" t="s">
        <v>473</v>
      </c>
      <c r="F378" s="11">
        <v>12</v>
      </c>
      <c r="G378" s="306">
        <v>1787.3509999999999</v>
      </c>
      <c r="H378" s="306">
        <v>17873.509999999998</v>
      </c>
      <c r="I378" s="306">
        <v>1489.4591666666665</v>
      </c>
      <c r="J378" s="316">
        <v>12.25</v>
      </c>
      <c r="L378" s="11">
        <v>10</v>
      </c>
      <c r="M378" s="306">
        <v>3571.11</v>
      </c>
      <c r="N378" s="306">
        <v>1785.5550000000001</v>
      </c>
      <c r="O378" s="11"/>
      <c r="P378" s="306"/>
      <c r="Q378" s="306"/>
      <c r="R378" s="11">
        <v>12</v>
      </c>
      <c r="S378" s="306">
        <v>17873.509999999998</v>
      </c>
      <c r="T378" s="306">
        <v>1489.4591666666665</v>
      </c>
      <c r="V378" s="11"/>
      <c r="W378" s="11"/>
      <c r="X378" s="11"/>
      <c r="Y378" s="11"/>
      <c r="Z378" s="11"/>
      <c r="AA378" s="11"/>
      <c r="AB378" s="11"/>
      <c r="AC378" s="11"/>
      <c r="AD378" s="11"/>
    </row>
    <row r="379" spans="1:30">
      <c r="A379" s="56"/>
      <c r="B379" s="11"/>
      <c r="C379" s="11" t="s">
        <v>234</v>
      </c>
      <c r="D379" s="11"/>
      <c r="E379" s="11" t="s">
        <v>235</v>
      </c>
      <c r="F379" s="11">
        <v>8</v>
      </c>
      <c r="G379" s="306">
        <v>1242.405</v>
      </c>
      <c r="H379" s="306">
        <v>7454.4299999999994</v>
      </c>
      <c r="I379" s="306">
        <v>931.80374999999992</v>
      </c>
      <c r="J379" s="316">
        <v>11.5</v>
      </c>
      <c r="L379" s="11">
        <v>6</v>
      </c>
      <c r="M379" s="306">
        <v>3515.61</v>
      </c>
      <c r="N379" s="306">
        <v>1757.8050000000001</v>
      </c>
      <c r="O379" s="11"/>
      <c r="P379" s="306"/>
      <c r="Q379" s="306"/>
      <c r="R379" s="11">
        <v>8</v>
      </c>
      <c r="S379" s="306">
        <v>7454.4299999999994</v>
      </c>
      <c r="T379" s="306">
        <v>931.80374999999992</v>
      </c>
      <c r="V379" s="11"/>
      <c r="W379" s="11"/>
      <c r="X379" s="11"/>
      <c r="Y379" s="11"/>
      <c r="Z379" s="11"/>
      <c r="AA379" s="11"/>
      <c r="AB379" s="11"/>
      <c r="AC379" s="11"/>
      <c r="AD379" s="11"/>
    </row>
    <row r="380" spans="1:30">
      <c r="A380" s="56"/>
      <c r="B380" s="11"/>
      <c r="C380" s="11" t="s">
        <v>241</v>
      </c>
      <c r="D380" s="11"/>
      <c r="E380" s="11" t="s">
        <v>237</v>
      </c>
      <c r="F380" s="11">
        <v>227</v>
      </c>
      <c r="G380" s="306">
        <v>2216.6672602739718</v>
      </c>
      <c r="H380" s="306">
        <v>323633.41999999987</v>
      </c>
      <c r="I380" s="306">
        <v>1425.6978854625545</v>
      </c>
      <c r="J380" s="316">
        <v>13.440528634361234</v>
      </c>
      <c r="L380" s="11">
        <v>146</v>
      </c>
      <c r="M380" s="306">
        <v>153065.01999999996</v>
      </c>
      <c r="N380" s="306">
        <v>1889.6916049382712</v>
      </c>
      <c r="O380" s="11">
        <v>3</v>
      </c>
      <c r="P380" s="306">
        <v>3457.66</v>
      </c>
      <c r="Q380" s="306">
        <v>1152.5533333333333</v>
      </c>
      <c r="R380" s="11">
        <v>224</v>
      </c>
      <c r="S380" s="306">
        <v>320175.75999999983</v>
      </c>
      <c r="T380" s="306">
        <v>1429.3560714285707</v>
      </c>
      <c r="V380" s="11"/>
      <c r="W380" s="11"/>
      <c r="X380" s="11"/>
      <c r="Y380" s="11"/>
      <c r="Z380" s="11"/>
      <c r="AA380" s="11"/>
      <c r="AB380" s="11"/>
      <c r="AC380" s="11"/>
      <c r="AD380" s="11"/>
    </row>
    <row r="381" spans="1:30">
      <c r="A381" s="56"/>
      <c r="B381" s="11"/>
      <c r="C381" s="11" t="s">
        <v>568</v>
      </c>
      <c r="D381" s="11"/>
      <c r="E381" s="11" t="s">
        <v>569</v>
      </c>
      <c r="F381" s="11">
        <v>7</v>
      </c>
      <c r="G381" s="306">
        <v>1725.1957142857141</v>
      </c>
      <c r="H381" s="306">
        <v>12076.369999999999</v>
      </c>
      <c r="I381" s="306">
        <v>1725.1957142857141</v>
      </c>
      <c r="J381" s="316">
        <v>12.571428571428571</v>
      </c>
      <c r="L381" s="11">
        <v>7</v>
      </c>
      <c r="M381" s="306"/>
      <c r="N381" s="306"/>
      <c r="O381" s="11"/>
      <c r="P381" s="306"/>
      <c r="Q381" s="306"/>
      <c r="R381" s="11">
        <v>7</v>
      </c>
      <c r="S381" s="306">
        <v>12076.369999999999</v>
      </c>
      <c r="T381" s="306">
        <v>1725.1957142857141</v>
      </c>
      <c r="V381" s="11"/>
      <c r="W381" s="11"/>
      <c r="X381" s="11"/>
      <c r="Y381" s="11"/>
      <c r="Z381" s="11"/>
      <c r="AA381" s="11"/>
      <c r="AB381" s="11"/>
      <c r="AC381" s="11"/>
      <c r="AD381" s="11"/>
    </row>
    <row r="382" spans="1:30">
      <c r="A382" s="56"/>
      <c r="B382" s="11"/>
      <c r="C382" s="11" t="s">
        <v>536</v>
      </c>
      <c r="D382" s="11"/>
      <c r="E382" s="11" t="s">
        <v>537</v>
      </c>
      <c r="F382" s="11">
        <v>5</v>
      </c>
      <c r="G382" s="306">
        <v>1081.0459999999998</v>
      </c>
      <c r="H382" s="306">
        <v>5405.23</v>
      </c>
      <c r="I382" s="306">
        <v>1081.0459999999998</v>
      </c>
      <c r="J382" s="316">
        <v>12.4</v>
      </c>
      <c r="L382" s="11">
        <v>5</v>
      </c>
      <c r="M382" s="306"/>
      <c r="N382" s="306"/>
      <c r="O382" s="11"/>
      <c r="P382" s="306"/>
      <c r="Q382" s="306"/>
      <c r="R382" s="11">
        <v>5</v>
      </c>
      <c r="S382" s="306">
        <v>5405.23</v>
      </c>
      <c r="T382" s="306">
        <v>1081.0459999999998</v>
      </c>
      <c r="V382" s="11"/>
      <c r="W382" s="11"/>
      <c r="X382" s="11"/>
      <c r="Y382" s="11"/>
      <c r="Z382" s="11"/>
      <c r="AA382" s="11"/>
      <c r="AB382" s="11"/>
      <c r="AC382" s="11"/>
      <c r="AD382" s="11"/>
    </row>
    <row r="383" spans="1:30">
      <c r="A383" s="56"/>
      <c r="B383" s="11"/>
      <c r="C383" s="11" t="s">
        <v>1232</v>
      </c>
      <c r="D383" s="11"/>
      <c r="E383" s="11" t="s">
        <v>199</v>
      </c>
      <c r="F383" s="11">
        <v>2</v>
      </c>
      <c r="G383" s="306"/>
      <c r="H383" s="306">
        <v>10672.76</v>
      </c>
      <c r="I383" s="306">
        <v>5336.38</v>
      </c>
      <c r="J383" s="316">
        <v>13</v>
      </c>
      <c r="L383" s="11"/>
      <c r="M383" s="306">
        <v>10672.76</v>
      </c>
      <c r="N383" s="306">
        <v>5336.38</v>
      </c>
      <c r="O383" s="11"/>
      <c r="P383" s="306"/>
      <c r="Q383" s="306"/>
      <c r="R383" s="11">
        <v>2</v>
      </c>
      <c r="S383" s="306">
        <v>10672.76</v>
      </c>
      <c r="T383" s="306">
        <v>5336.38</v>
      </c>
      <c r="V383" s="11"/>
      <c r="W383" s="11"/>
      <c r="X383" s="11"/>
      <c r="Y383" s="11"/>
      <c r="Z383" s="11"/>
      <c r="AA383" s="11"/>
      <c r="AB383" s="11"/>
      <c r="AC383" s="11"/>
      <c r="AD383" s="11"/>
    </row>
    <row r="384" spans="1:30">
      <c r="A384" s="56"/>
      <c r="B384" s="11"/>
      <c r="C384" s="11" t="s">
        <v>474</v>
      </c>
      <c r="D384" s="11"/>
      <c r="E384" s="11" t="s">
        <v>475</v>
      </c>
      <c r="F384" s="11">
        <v>17</v>
      </c>
      <c r="G384" s="306">
        <v>3246.373</v>
      </c>
      <c r="H384" s="306">
        <v>32463.73</v>
      </c>
      <c r="I384" s="306">
        <v>1909.6311764705881</v>
      </c>
      <c r="J384" s="316">
        <v>14.941176470588236</v>
      </c>
      <c r="L384" s="11">
        <v>10</v>
      </c>
      <c r="M384" s="306">
        <v>13068.01</v>
      </c>
      <c r="N384" s="306">
        <v>1866.8585714285714</v>
      </c>
      <c r="O384" s="11"/>
      <c r="P384" s="306"/>
      <c r="Q384" s="306"/>
      <c r="R384" s="11">
        <v>17</v>
      </c>
      <c r="S384" s="306">
        <v>32463.73</v>
      </c>
      <c r="T384" s="306">
        <v>1909.6311764705881</v>
      </c>
      <c r="V384" s="11"/>
      <c r="W384" s="11"/>
      <c r="X384" s="11"/>
      <c r="Y384" s="11"/>
      <c r="Z384" s="11"/>
      <c r="AA384" s="11"/>
      <c r="AB384" s="11"/>
      <c r="AC384" s="11"/>
      <c r="AD384" s="11"/>
    </row>
    <row r="385" spans="1:30">
      <c r="A385" s="56"/>
      <c r="B385" s="11"/>
      <c r="C385" s="11" t="s">
        <v>290</v>
      </c>
      <c r="D385" s="11"/>
      <c r="E385" s="11" t="s">
        <v>291</v>
      </c>
      <c r="F385" s="11">
        <v>11</v>
      </c>
      <c r="G385" s="306">
        <v>1431.0687500000001</v>
      </c>
      <c r="H385" s="306">
        <v>11448.550000000001</v>
      </c>
      <c r="I385" s="306">
        <v>1040.7772727272729</v>
      </c>
      <c r="J385" s="316">
        <v>12.272727272727273</v>
      </c>
      <c r="L385" s="11">
        <v>8</v>
      </c>
      <c r="M385" s="306">
        <v>2834.0299999999997</v>
      </c>
      <c r="N385" s="306">
        <v>944.67666666666662</v>
      </c>
      <c r="O385" s="11"/>
      <c r="P385" s="306"/>
      <c r="Q385" s="306"/>
      <c r="R385" s="11">
        <v>11</v>
      </c>
      <c r="S385" s="306">
        <v>11448.550000000001</v>
      </c>
      <c r="T385" s="306">
        <v>1040.7772727272729</v>
      </c>
      <c r="V385" s="11"/>
      <c r="W385" s="11"/>
      <c r="X385" s="11"/>
      <c r="Y385" s="11"/>
      <c r="Z385" s="11"/>
      <c r="AA385" s="11"/>
      <c r="AB385" s="11"/>
      <c r="AC385" s="11"/>
      <c r="AD385" s="11"/>
    </row>
    <row r="386" spans="1:30">
      <c r="A386" s="56"/>
      <c r="B386" s="11"/>
      <c r="C386" s="11" t="s">
        <v>578</v>
      </c>
      <c r="D386" s="11"/>
      <c r="E386" s="11" t="s">
        <v>284</v>
      </c>
      <c r="F386" s="11">
        <v>1</v>
      </c>
      <c r="G386" s="306">
        <v>2233.41</v>
      </c>
      <c r="H386" s="306">
        <v>2233.41</v>
      </c>
      <c r="I386" s="306">
        <v>2233.41</v>
      </c>
      <c r="J386" s="316">
        <v>13</v>
      </c>
      <c r="L386" s="11">
        <v>1</v>
      </c>
      <c r="M386" s="306"/>
      <c r="N386" s="306"/>
      <c r="O386" s="11"/>
      <c r="P386" s="306"/>
      <c r="Q386" s="306"/>
      <c r="R386" s="11">
        <v>1</v>
      </c>
      <c r="S386" s="306">
        <v>2233.41</v>
      </c>
      <c r="T386" s="306">
        <v>2233.41</v>
      </c>
      <c r="V386" s="11"/>
      <c r="W386" s="11"/>
      <c r="X386" s="11"/>
      <c r="Y386" s="11"/>
      <c r="Z386" s="11"/>
      <c r="AA386" s="11"/>
      <c r="AB386" s="11"/>
      <c r="AC386" s="11"/>
      <c r="AD386" s="11"/>
    </row>
    <row r="387" spans="1:30">
      <c r="A387" s="56"/>
      <c r="B387" s="11"/>
      <c r="C387" s="11" t="s">
        <v>303</v>
      </c>
      <c r="D387" s="11"/>
      <c r="E387" s="11" t="s">
        <v>302</v>
      </c>
      <c r="F387" s="11">
        <v>46</v>
      </c>
      <c r="G387" s="306">
        <v>3262.1886206896561</v>
      </c>
      <c r="H387" s="306">
        <v>94603.47000000003</v>
      </c>
      <c r="I387" s="306">
        <v>2056.5971739130441</v>
      </c>
      <c r="J387" s="316">
        <v>14.217391304347826</v>
      </c>
      <c r="L387" s="11">
        <v>29</v>
      </c>
      <c r="M387" s="306">
        <v>50525.59</v>
      </c>
      <c r="N387" s="306">
        <v>2972.0935294117644</v>
      </c>
      <c r="O387" s="11"/>
      <c r="P387" s="306"/>
      <c r="Q387" s="306"/>
      <c r="R387" s="11">
        <v>46</v>
      </c>
      <c r="S387" s="306">
        <v>94603.47000000003</v>
      </c>
      <c r="T387" s="306">
        <v>2056.5971739130441</v>
      </c>
      <c r="V387" s="11"/>
      <c r="W387" s="11"/>
      <c r="X387" s="11"/>
      <c r="Y387" s="11"/>
      <c r="Z387" s="11"/>
      <c r="AA387" s="11"/>
      <c r="AB387" s="11"/>
      <c r="AC387" s="11"/>
      <c r="AD387" s="11"/>
    </row>
    <row r="388" spans="1:30">
      <c r="A388" s="56"/>
      <c r="B388" s="11"/>
      <c r="C388" s="11" t="s">
        <v>580</v>
      </c>
      <c r="D388" s="11"/>
      <c r="E388" s="11" t="s">
        <v>284</v>
      </c>
      <c r="F388" s="11">
        <v>1</v>
      </c>
      <c r="G388" s="306"/>
      <c r="H388" s="306">
        <v>539.25</v>
      </c>
      <c r="I388" s="306">
        <v>539.25</v>
      </c>
      <c r="J388" s="316">
        <v>13</v>
      </c>
      <c r="L388" s="11"/>
      <c r="M388" s="306">
        <v>539.25</v>
      </c>
      <c r="N388" s="306">
        <v>539.25</v>
      </c>
      <c r="O388" s="11"/>
      <c r="P388" s="306"/>
      <c r="Q388" s="306"/>
      <c r="R388" s="11">
        <v>1</v>
      </c>
      <c r="S388" s="306">
        <v>539.25</v>
      </c>
      <c r="T388" s="306">
        <v>539.25</v>
      </c>
      <c r="V388" s="11"/>
      <c r="W388" s="11"/>
      <c r="X388" s="11"/>
      <c r="Y388" s="11"/>
      <c r="Z388" s="11"/>
      <c r="AA388" s="11"/>
      <c r="AB388" s="11"/>
      <c r="AC388" s="11"/>
      <c r="AD388" s="11"/>
    </row>
    <row r="389" spans="1:30">
      <c r="A389" s="56"/>
      <c r="B389" s="11"/>
      <c r="C389" s="11" t="s">
        <v>246</v>
      </c>
      <c r="D389" s="11"/>
      <c r="E389" s="11" t="s">
        <v>247</v>
      </c>
      <c r="F389" s="11">
        <v>49</v>
      </c>
      <c r="G389" s="306">
        <v>2152.5692592592586</v>
      </c>
      <c r="H389" s="306">
        <v>58119.369999999988</v>
      </c>
      <c r="I389" s="306">
        <v>1186.1095918367344</v>
      </c>
      <c r="J389" s="316">
        <v>12</v>
      </c>
      <c r="L389" s="11">
        <v>27</v>
      </c>
      <c r="M389" s="306">
        <v>18136.27</v>
      </c>
      <c r="N389" s="306">
        <v>824.37590909090909</v>
      </c>
      <c r="O389" s="11">
        <v>1</v>
      </c>
      <c r="P389" s="306">
        <v>563.88</v>
      </c>
      <c r="Q389" s="306">
        <v>563.88</v>
      </c>
      <c r="R389" s="11">
        <v>48</v>
      </c>
      <c r="S389" s="306">
        <v>57555.489999999991</v>
      </c>
      <c r="T389" s="306">
        <v>1199.0727083333331</v>
      </c>
      <c r="V389" s="11"/>
      <c r="W389" s="11"/>
      <c r="X389" s="11"/>
      <c r="Y389" s="11"/>
      <c r="Z389" s="11"/>
      <c r="AA389" s="11"/>
      <c r="AB389" s="11"/>
      <c r="AC389" s="11"/>
      <c r="AD389" s="11"/>
    </row>
    <row r="390" spans="1:30">
      <c r="A390" s="56"/>
      <c r="B390" s="11"/>
      <c r="C390" s="11" t="s">
        <v>254</v>
      </c>
      <c r="D390" s="11"/>
      <c r="E390" s="11" t="s">
        <v>255</v>
      </c>
      <c r="F390" s="11">
        <v>21</v>
      </c>
      <c r="G390" s="306">
        <v>2063.8772222222224</v>
      </c>
      <c r="H390" s="306">
        <v>37149.79</v>
      </c>
      <c r="I390" s="306">
        <v>1769.037619047619</v>
      </c>
      <c r="J390" s="316">
        <v>13.095238095238095</v>
      </c>
      <c r="L390" s="11">
        <v>18</v>
      </c>
      <c r="M390" s="306">
        <v>4388.8500000000004</v>
      </c>
      <c r="N390" s="306">
        <v>1462.95</v>
      </c>
      <c r="O390" s="11"/>
      <c r="P390" s="306"/>
      <c r="Q390" s="306"/>
      <c r="R390" s="11">
        <v>21</v>
      </c>
      <c r="S390" s="306">
        <v>37149.79</v>
      </c>
      <c r="T390" s="306">
        <v>1769.037619047619</v>
      </c>
      <c r="V390" s="11"/>
      <c r="W390" s="11"/>
      <c r="X390" s="11"/>
      <c r="Y390" s="11"/>
      <c r="Z390" s="11"/>
      <c r="AA390" s="11"/>
      <c r="AB390" s="11"/>
      <c r="AC390" s="11"/>
      <c r="AD390" s="11"/>
    </row>
    <row r="391" spans="1:30">
      <c r="A391" s="56"/>
      <c r="B391" s="11"/>
      <c r="C391" s="11" t="s">
        <v>476</v>
      </c>
      <c r="D391" s="11"/>
      <c r="E391" s="11" t="s">
        <v>477</v>
      </c>
      <c r="F391" s="11">
        <v>41</v>
      </c>
      <c r="G391" s="306">
        <v>2365.3575862068965</v>
      </c>
      <c r="H391" s="306">
        <v>68595.37</v>
      </c>
      <c r="I391" s="306">
        <v>1673.0578048780487</v>
      </c>
      <c r="J391" s="316">
        <v>12.170731707317072</v>
      </c>
      <c r="L391" s="11">
        <v>29</v>
      </c>
      <c r="M391" s="306">
        <v>30551.71</v>
      </c>
      <c r="N391" s="306">
        <v>2545.9758333333334</v>
      </c>
      <c r="O391" s="11"/>
      <c r="P391" s="306"/>
      <c r="Q391" s="306"/>
      <c r="R391" s="11">
        <v>41</v>
      </c>
      <c r="S391" s="306">
        <v>68595.37</v>
      </c>
      <c r="T391" s="306">
        <v>1673.0578048780487</v>
      </c>
      <c r="V391" s="11"/>
      <c r="W391" s="11"/>
      <c r="X391" s="11"/>
      <c r="Y391" s="11"/>
      <c r="Z391" s="11"/>
      <c r="AA391" s="11"/>
      <c r="AB391" s="11"/>
      <c r="AC391" s="11"/>
      <c r="AD391" s="11"/>
    </row>
    <row r="392" spans="1:30">
      <c r="A392" s="56"/>
      <c r="B392" s="11"/>
      <c r="C392" s="11" t="s">
        <v>490</v>
      </c>
      <c r="D392" s="11"/>
      <c r="E392" s="11" t="s">
        <v>489</v>
      </c>
      <c r="F392" s="11">
        <v>92</v>
      </c>
      <c r="G392" s="306">
        <v>2664.5709090909086</v>
      </c>
      <c r="H392" s="306">
        <v>146551.39999999997</v>
      </c>
      <c r="I392" s="306">
        <v>1592.9499999999996</v>
      </c>
      <c r="J392" s="316">
        <v>13.467391304347826</v>
      </c>
      <c r="L392" s="11">
        <v>55</v>
      </c>
      <c r="M392" s="306">
        <v>65923.570000000007</v>
      </c>
      <c r="N392" s="306">
        <v>1781.7181081081083</v>
      </c>
      <c r="O392" s="11">
        <v>2</v>
      </c>
      <c r="P392" s="306">
        <v>881.06999999999994</v>
      </c>
      <c r="Q392" s="306">
        <v>440.53499999999997</v>
      </c>
      <c r="R392" s="11">
        <v>90</v>
      </c>
      <c r="S392" s="306">
        <v>145670.32999999996</v>
      </c>
      <c r="T392" s="306">
        <v>1618.5592222222217</v>
      </c>
      <c r="V392" s="11"/>
      <c r="W392" s="11"/>
      <c r="X392" s="11"/>
      <c r="Y392" s="11"/>
      <c r="Z392" s="11"/>
      <c r="AA392" s="11"/>
      <c r="AB392" s="11"/>
      <c r="AC392" s="11"/>
      <c r="AD392" s="11"/>
    </row>
    <row r="393" spans="1:30">
      <c r="A393" s="56"/>
      <c r="B393" s="11"/>
      <c r="C393" s="11" t="s">
        <v>222</v>
      </c>
      <c r="D393" s="11"/>
      <c r="E393" s="11" t="s">
        <v>220</v>
      </c>
      <c r="F393" s="11">
        <v>52</v>
      </c>
      <c r="G393" s="306">
        <v>1738.9486111111112</v>
      </c>
      <c r="H393" s="306">
        <v>62602.15</v>
      </c>
      <c r="I393" s="306">
        <v>1203.8875</v>
      </c>
      <c r="J393" s="316">
        <v>13</v>
      </c>
      <c r="L393" s="11">
        <v>36</v>
      </c>
      <c r="M393" s="306">
        <v>27938.980000000003</v>
      </c>
      <c r="N393" s="306">
        <v>1746.1862500000002</v>
      </c>
      <c r="O393" s="11"/>
      <c r="P393" s="306"/>
      <c r="Q393" s="306"/>
      <c r="R393" s="11">
        <v>52</v>
      </c>
      <c r="S393" s="306">
        <v>62602.15</v>
      </c>
      <c r="T393" s="306">
        <v>1203.8875</v>
      </c>
      <c r="V393" s="11"/>
      <c r="W393" s="11"/>
      <c r="X393" s="11"/>
      <c r="Y393" s="11"/>
      <c r="Z393" s="11"/>
      <c r="AA393" s="11"/>
      <c r="AB393" s="11"/>
      <c r="AC393" s="11"/>
      <c r="AD393" s="11"/>
    </row>
    <row r="394" spans="1:30">
      <c r="A394" s="56"/>
      <c r="B394" s="11"/>
      <c r="C394" s="11" t="s">
        <v>598</v>
      </c>
      <c r="D394" s="11"/>
      <c r="E394" s="11" t="s">
        <v>599</v>
      </c>
      <c r="F394" s="11">
        <v>6</v>
      </c>
      <c r="G394" s="306">
        <v>1957.9</v>
      </c>
      <c r="H394" s="306">
        <v>3915.8</v>
      </c>
      <c r="I394" s="306">
        <v>652.63333333333333</v>
      </c>
      <c r="J394" s="316">
        <v>10.333333333333334</v>
      </c>
      <c r="L394" s="11">
        <v>2</v>
      </c>
      <c r="M394" s="306">
        <v>3748.64</v>
      </c>
      <c r="N394" s="306">
        <v>937.16</v>
      </c>
      <c r="O394" s="11"/>
      <c r="P394" s="306"/>
      <c r="Q394" s="306"/>
      <c r="R394" s="11">
        <v>6</v>
      </c>
      <c r="S394" s="306">
        <v>3915.8</v>
      </c>
      <c r="T394" s="306">
        <v>652.63333333333333</v>
      </c>
      <c r="V394" s="11"/>
      <c r="W394" s="11"/>
      <c r="X394" s="11"/>
      <c r="Y394" s="11"/>
      <c r="Z394" s="11"/>
      <c r="AA394" s="11"/>
      <c r="AB394" s="11"/>
      <c r="AC394" s="11"/>
      <c r="AD394" s="11"/>
    </row>
    <row r="395" spans="1:30">
      <c r="A395" s="56"/>
      <c r="B395" s="11"/>
      <c r="C395" s="11" t="s">
        <v>478</v>
      </c>
      <c r="D395" s="11"/>
      <c r="E395" s="11" t="s">
        <v>479</v>
      </c>
      <c r="F395" s="11">
        <v>15</v>
      </c>
      <c r="G395" s="306">
        <v>1449.6554545454546</v>
      </c>
      <c r="H395" s="306">
        <v>15946.210000000001</v>
      </c>
      <c r="I395" s="306">
        <v>1063.0806666666667</v>
      </c>
      <c r="J395" s="316">
        <v>12.866666666666667</v>
      </c>
      <c r="L395" s="11">
        <v>11</v>
      </c>
      <c r="M395" s="306">
        <v>3463.98</v>
      </c>
      <c r="N395" s="306">
        <v>865.995</v>
      </c>
      <c r="O395" s="11"/>
      <c r="P395" s="306"/>
      <c r="Q395" s="306"/>
      <c r="R395" s="11">
        <v>15</v>
      </c>
      <c r="S395" s="306">
        <v>15946.210000000001</v>
      </c>
      <c r="T395" s="306">
        <v>1063.0806666666667</v>
      </c>
      <c r="V395" s="11"/>
      <c r="W395" s="11"/>
      <c r="X395" s="11"/>
      <c r="Y395" s="11"/>
      <c r="Z395" s="11"/>
      <c r="AA395" s="11"/>
      <c r="AB395" s="11"/>
      <c r="AC395" s="11"/>
      <c r="AD395" s="11"/>
    </row>
    <row r="396" spans="1:30">
      <c r="A396" s="56"/>
      <c r="B396" s="11"/>
      <c r="C396" s="11" t="s">
        <v>223</v>
      </c>
      <c r="D396" s="11"/>
      <c r="E396" s="11" t="s">
        <v>220</v>
      </c>
      <c r="F396" s="11">
        <v>616</v>
      </c>
      <c r="G396" s="306">
        <v>2081.1649604221657</v>
      </c>
      <c r="H396" s="306">
        <v>788761.52000000072</v>
      </c>
      <c r="I396" s="306">
        <v>1280.4570129870142</v>
      </c>
      <c r="J396" s="316">
        <v>13.178571428571429</v>
      </c>
      <c r="L396" s="11">
        <v>379</v>
      </c>
      <c r="M396" s="306">
        <v>361599.47999999992</v>
      </c>
      <c r="N396" s="306">
        <v>1525.7362025316452</v>
      </c>
      <c r="O396" s="11">
        <v>8</v>
      </c>
      <c r="P396" s="306">
        <v>7364.41</v>
      </c>
      <c r="Q396" s="306">
        <v>920.55124999999998</v>
      </c>
      <c r="R396" s="11">
        <v>608</v>
      </c>
      <c r="S396" s="306">
        <v>781397.1100000008</v>
      </c>
      <c r="T396" s="306">
        <v>1285.1926151315802</v>
      </c>
      <c r="V396" s="11"/>
      <c r="W396" s="11"/>
      <c r="X396" s="11"/>
      <c r="Y396" s="11"/>
      <c r="Z396" s="11"/>
      <c r="AA396" s="11"/>
      <c r="AB396" s="11"/>
      <c r="AC396" s="11"/>
      <c r="AD396" s="11"/>
    </row>
    <row r="397" spans="1:30">
      <c r="A397" s="56"/>
      <c r="B397" s="11"/>
      <c r="C397" s="11" t="s">
        <v>374</v>
      </c>
      <c r="D397" s="11"/>
      <c r="E397" s="11" t="s">
        <v>375</v>
      </c>
      <c r="F397" s="11">
        <v>62</v>
      </c>
      <c r="G397" s="306">
        <v>1940.5891304347826</v>
      </c>
      <c r="H397" s="306">
        <v>89267.1</v>
      </c>
      <c r="I397" s="306">
        <v>1439.7919354838712</v>
      </c>
      <c r="J397" s="316">
        <v>13.209677419354838</v>
      </c>
      <c r="L397" s="11">
        <v>46</v>
      </c>
      <c r="M397" s="306">
        <v>18208.669999999998</v>
      </c>
      <c r="N397" s="306">
        <v>1138.0418749999999</v>
      </c>
      <c r="O397" s="11"/>
      <c r="P397" s="306"/>
      <c r="Q397" s="306"/>
      <c r="R397" s="11">
        <v>62</v>
      </c>
      <c r="S397" s="306">
        <v>89267.1</v>
      </c>
      <c r="T397" s="306">
        <v>1439.7919354838712</v>
      </c>
      <c r="V397" s="11"/>
      <c r="W397" s="11"/>
      <c r="X397" s="11"/>
      <c r="Y397" s="11"/>
      <c r="Z397" s="11"/>
      <c r="AA397" s="11"/>
      <c r="AB397" s="11"/>
      <c r="AC397" s="11"/>
      <c r="AD397" s="11"/>
    </row>
    <row r="398" spans="1:30">
      <c r="A398" s="56"/>
      <c r="B398" s="11"/>
      <c r="C398" s="11" t="s">
        <v>200</v>
      </c>
      <c r="D398" s="11"/>
      <c r="E398" s="11" t="s">
        <v>199</v>
      </c>
      <c r="F398" s="11">
        <v>4</v>
      </c>
      <c r="G398" s="306">
        <v>857.41333333333341</v>
      </c>
      <c r="H398" s="306">
        <v>2572.2400000000002</v>
      </c>
      <c r="I398" s="306">
        <v>643.06000000000006</v>
      </c>
      <c r="J398" s="316">
        <v>13</v>
      </c>
      <c r="L398" s="11">
        <v>3</v>
      </c>
      <c r="M398" s="306">
        <v>1713.16</v>
      </c>
      <c r="N398" s="306">
        <v>1713.16</v>
      </c>
      <c r="O398" s="11"/>
      <c r="P398" s="306"/>
      <c r="Q398" s="306"/>
      <c r="R398" s="11">
        <v>4</v>
      </c>
      <c r="S398" s="306">
        <v>2572.2400000000002</v>
      </c>
      <c r="T398" s="306">
        <v>643.06000000000006</v>
      </c>
      <c r="V398" s="11"/>
      <c r="W398" s="11"/>
      <c r="X398" s="11"/>
      <c r="Y398" s="11"/>
      <c r="Z398" s="11"/>
      <c r="AA398" s="11"/>
      <c r="AB398" s="11"/>
      <c r="AC398" s="11"/>
      <c r="AD398" s="11"/>
    </row>
    <row r="399" spans="1:30">
      <c r="A399" s="56"/>
      <c r="B399" s="11"/>
      <c r="C399" s="11" t="s">
        <v>528</v>
      </c>
      <c r="D399" s="11"/>
      <c r="E399" s="11" t="s">
        <v>529</v>
      </c>
      <c r="F399" s="11">
        <v>4</v>
      </c>
      <c r="G399" s="306">
        <v>1325.4033333333334</v>
      </c>
      <c r="H399" s="306">
        <v>3976.21</v>
      </c>
      <c r="I399" s="306">
        <v>994.05250000000001</v>
      </c>
      <c r="J399" s="316">
        <v>16</v>
      </c>
      <c r="L399" s="11">
        <v>3</v>
      </c>
      <c r="M399" s="306">
        <v>548.54999999999995</v>
      </c>
      <c r="N399" s="306">
        <v>548.54999999999995</v>
      </c>
      <c r="O399" s="11"/>
      <c r="P399" s="306"/>
      <c r="Q399" s="306"/>
      <c r="R399" s="11">
        <v>4</v>
      </c>
      <c r="S399" s="306">
        <v>3976.21</v>
      </c>
      <c r="T399" s="306">
        <v>994.05250000000001</v>
      </c>
      <c r="V399" s="11"/>
      <c r="W399" s="11"/>
      <c r="X399" s="11"/>
      <c r="Y399" s="11"/>
      <c r="Z399" s="11"/>
      <c r="AA399" s="11"/>
      <c r="AB399" s="11"/>
      <c r="AC399" s="11"/>
      <c r="AD399" s="11"/>
    </row>
    <row r="400" spans="1:30">
      <c r="A400" s="56"/>
      <c r="B400" s="11"/>
      <c r="C400" s="11" t="s">
        <v>1260</v>
      </c>
      <c r="D400" s="11"/>
      <c r="E400" s="11" t="s">
        <v>199</v>
      </c>
      <c r="F400" s="11">
        <v>3</v>
      </c>
      <c r="G400" s="306">
        <v>1789.335</v>
      </c>
      <c r="H400" s="306">
        <v>3578.67</v>
      </c>
      <c r="I400" s="306">
        <v>1192.8900000000001</v>
      </c>
      <c r="J400" s="316">
        <v>11</v>
      </c>
      <c r="L400" s="11">
        <v>2</v>
      </c>
      <c r="M400" s="306">
        <v>1409.87</v>
      </c>
      <c r="N400" s="306">
        <v>1409.87</v>
      </c>
      <c r="O400" s="11"/>
      <c r="P400" s="306"/>
      <c r="Q400" s="306"/>
      <c r="R400" s="11">
        <v>3</v>
      </c>
      <c r="S400" s="306">
        <v>3578.67</v>
      </c>
      <c r="T400" s="306">
        <v>1192.8900000000001</v>
      </c>
      <c r="V400" s="11"/>
      <c r="W400" s="11"/>
      <c r="X400" s="11"/>
      <c r="Y400" s="11"/>
      <c r="Z400" s="11"/>
      <c r="AA400" s="11"/>
      <c r="AB400" s="11"/>
      <c r="AC400" s="11"/>
      <c r="AD400" s="11"/>
    </row>
    <row r="401" spans="1:30">
      <c r="A401" s="56"/>
      <c r="B401" s="11"/>
      <c r="C401" s="11" t="s">
        <v>365</v>
      </c>
      <c r="D401" s="11"/>
      <c r="E401" s="11" t="s">
        <v>362</v>
      </c>
      <c r="F401" s="11">
        <v>7</v>
      </c>
      <c r="G401" s="306">
        <v>2299.828</v>
      </c>
      <c r="H401" s="306">
        <v>11499.14</v>
      </c>
      <c r="I401" s="306">
        <v>1642.7342857142855</v>
      </c>
      <c r="J401" s="316">
        <v>14.428571428571429</v>
      </c>
      <c r="L401" s="11">
        <v>5</v>
      </c>
      <c r="M401" s="306">
        <v>4539.83</v>
      </c>
      <c r="N401" s="306">
        <v>2269.915</v>
      </c>
      <c r="O401" s="11"/>
      <c r="P401" s="306"/>
      <c r="Q401" s="306"/>
      <c r="R401" s="11">
        <v>7</v>
      </c>
      <c r="S401" s="306">
        <v>11499.14</v>
      </c>
      <c r="T401" s="306">
        <v>1642.7342857142855</v>
      </c>
      <c r="V401" s="11"/>
      <c r="W401" s="11"/>
      <c r="X401" s="11"/>
      <c r="Y401" s="11"/>
      <c r="Z401" s="11"/>
      <c r="AA401" s="11"/>
      <c r="AB401" s="11"/>
      <c r="AC401" s="11"/>
      <c r="AD401" s="11"/>
    </row>
    <row r="402" spans="1:30">
      <c r="A402" s="56"/>
      <c r="B402" s="11"/>
      <c r="C402" s="11" t="s">
        <v>480</v>
      </c>
      <c r="D402" s="11"/>
      <c r="E402" s="11" t="s">
        <v>481</v>
      </c>
      <c r="F402" s="11">
        <v>35</v>
      </c>
      <c r="G402" s="306">
        <v>3674.8578260869558</v>
      </c>
      <c r="H402" s="306">
        <v>84521.729999999981</v>
      </c>
      <c r="I402" s="306">
        <v>2414.9065714285707</v>
      </c>
      <c r="J402" s="316">
        <v>13.657142857142857</v>
      </c>
      <c r="L402" s="11">
        <v>23</v>
      </c>
      <c r="M402" s="306">
        <v>41521.749999999993</v>
      </c>
      <c r="N402" s="306">
        <v>3460.1458333333326</v>
      </c>
      <c r="O402" s="11"/>
      <c r="P402" s="306"/>
      <c r="Q402" s="306"/>
      <c r="R402" s="11">
        <v>35</v>
      </c>
      <c r="S402" s="306">
        <v>84521.729999999981</v>
      </c>
      <c r="T402" s="306">
        <v>2414.9065714285707</v>
      </c>
      <c r="V402" s="11"/>
      <c r="W402" s="11"/>
      <c r="X402" s="11"/>
      <c r="Y402" s="11"/>
      <c r="Z402" s="11"/>
      <c r="AA402" s="11"/>
      <c r="AB402" s="11"/>
      <c r="AC402" s="11"/>
      <c r="AD402" s="11"/>
    </row>
    <row r="403" spans="1:30">
      <c r="A403" s="56"/>
      <c r="B403" s="11"/>
      <c r="C403" s="11" t="s">
        <v>251</v>
      </c>
      <c r="D403" s="11"/>
      <c r="E403" s="11" t="s">
        <v>189</v>
      </c>
      <c r="F403" s="11">
        <v>1</v>
      </c>
      <c r="G403" s="306">
        <v>3777.81</v>
      </c>
      <c r="H403" s="306">
        <v>3777.81</v>
      </c>
      <c r="I403" s="306">
        <v>3777.81</v>
      </c>
      <c r="J403" s="316">
        <v>13</v>
      </c>
      <c r="L403" s="11">
        <v>1</v>
      </c>
      <c r="M403" s="306"/>
      <c r="N403" s="306"/>
      <c r="O403" s="11"/>
      <c r="P403" s="306"/>
      <c r="Q403" s="306"/>
      <c r="R403" s="11">
        <v>1</v>
      </c>
      <c r="S403" s="306">
        <v>3777.81</v>
      </c>
      <c r="T403" s="306">
        <v>3777.81</v>
      </c>
      <c r="V403" s="11"/>
      <c r="W403" s="11"/>
      <c r="X403" s="11"/>
      <c r="Y403" s="11"/>
      <c r="Z403" s="11"/>
      <c r="AA403" s="11"/>
      <c r="AB403" s="11"/>
      <c r="AC403" s="11"/>
      <c r="AD403" s="11"/>
    </row>
    <row r="404" spans="1:30">
      <c r="A404" s="56"/>
      <c r="B404" s="11"/>
      <c r="C404" s="11" t="s">
        <v>251</v>
      </c>
      <c r="D404" s="11"/>
      <c r="E404" s="11" t="s">
        <v>249</v>
      </c>
      <c r="F404" s="11">
        <v>288</v>
      </c>
      <c r="G404" s="306">
        <v>1734.3600985221672</v>
      </c>
      <c r="H404" s="306">
        <v>352075.09999999992</v>
      </c>
      <c r="I404" s="306">
        <v>1222.4829861111109</v>
      </c>
      <c r="J404" s="316">
        <v>12.923611111111111</v>
      </c>
      <c r="L404" s="11">
        <v>203</v>
      </c>
      <c r="M404" s="306">
        <v>144756.43000000008</v>
      </c>
      <c r="N404" s="306">
        <v>1703.0168235294127</v>
      </c>
      <c r="O404" s="11">
        <v>4</v>
      </c>
      <c r="P404" s="306">
        <v>4779.96</v>
      </c>
      <c r="Q404" s="306">
        <v>1194.99</v>
      </c>
      <c r="R404" s="11">
        <v>284</v>
      </c>
      <c r="S404" s="306">
        <v>347295.13999999996</v>
      </c>
      <c r="T404" s="306">
        <v>1222.8702112676056</v>
      </c>
      <c r="V404" s="11"/>
      <c r="W404" s="11"/>
      <c r="X404" s="11"/>
      <c r="Y404" s="11"/>
      <c r="Z404" s="11"/>
      <c r="AA404" s="11"/>
      <c r="AB404" s="11"/>
      <c r="AC404" s="11"/>
      <c r="AD404" s="11"/>
    </row>
    <row r="405" spans="1:30">
      <c r="A405" s="56"/>
      <c r="B405" s="11"/>
      <c r="C405" s="11" t="s">
        <v>279</v>
      </c>
      <c r="D405" s="11"/>
      <c r="E405" s="11" t="s">
        <v>280</v>
      </c>
      <c r="F405" s="11">
        <v>18</v>
      </c>
      <c r="G405" s="306">
        <v>3427.394545454546</v>
      </c>
      <c r="H405" s="306">
        <v>37701.340000000004</v>
      </c>
      <c r="I405" s="306">
        <v>2094.5188888888893</v>
      </c>
      <c r="J405" s="316">
        <v>13.611111111111111</v>
      </c>
      <c r="L405" s="11">
        <v>11</v>
      </c>
      <c r="M405" s="306">
        <v>13025.37</v>
      </c>
      <c r="N405" s="306">
        <v>1860.767142857143</v>
      </c>
      <c r="O405" s="11"/>
      <c r="P405" s="306"/>
      <c r="Q405" s="306"/>
      <c r="R405" s="11">
        <v>18</v>
      </c>
      <c r="S405" s="306">
        <v>37701.340000000004</v>
      </c>
      <c r="T405" s="306">
        <v>2094.5188888888893</v>
      </c>
      <c r="V405" s="11"/>
      <c r="W405" s="11"/>
      <c r="X405" s="11"/>
      <c r="Y405" s="11"/>
      <c r="Z405" s="11"/>
      <c r="AA405" s="11"/>
      <c r="AB405" s="11"/>
      <c r="AC405" s="11"/>
      <c r="AD405" s="11"/>
    </row>
    <row r="406" spans="1:30">
      <c r="A406" s="56"/>
      <c r="B406" s="11"/>
      <c r="C406" s="11" t="s">
        <v>252</v>
      </c>
      <c r="D406" s="11"/>
      <c r="E406" s="11" t="s">
        <v>253</v>
      </c>
      <c r="F406" s="11">
        <v>145</v>
      </c>
      <c r="G406" s="306">
        <v>1940.2262626262634</v>
      </c>
      <c r="H406" s="306">
        <v>192082.40000000008</v>
      </c>
      <c r="I406" s="306">
        <v>1324.7062068965522</v>
      </c>
      <c r="J406" s="316">
        <v>13.468965517241379</v>
      </c>
      <c r="L406" s="11">
        <v>99</v>
      </c>
      <c r="M406" s="306">
        <v>69027.509999999995</v>
      </c>
      <c r="N406" s="306">
        <v>1500.5980434782607</v>
      </c>
      <c r="O406" s="11">
        <v>2</v>
      </c>
      <c r="P406" s="306">
        <v>284.28000000000003</v>
      </c>
      <c r="Q406" s="306">
        <v>142.14000000000001</v>
      </c>
      <c r="R406" s="11">
        <v>143</v>
      </c>
      <c r="S406" s="306">
        <v>191798.12000000005</v>
      </c>
      <c r="T406" s="306">
        <v>1341.2455944055948</v>
      </c>
      <c r="V406" s="11"/>
      <c r="W406" s="11"/>
      <c r="X406" s="11"/>
      <c r="Y406" s="11"/>
      <c r="Z406" s="11"/>
      <c r="AA406" s="11"/>
      <c r="AB406" s="11"/>
      <c r="AC406" s="11"/>
      <c r="AD406" s="11"/>
    </row>
    <row r="407" spans="1:30">
      <c r="A407" s="56"/>
      <c r="B407" s="11"/>
      <c r="C407" s="11" t="s">
        <v>252</v>
      </c>
      <c r="D407" s="11"/>
      <c r="E407" s="11" t="s">
        <v>258</v>
      </c>
      <c r="F407" s="11">
        <v>1</v>
      </c>
      <c r="G407" s="306">
        <v>1672.82</v>
      </c>
      <c r="H407" s="306">
        <v>1672.82</v>
      </c>
      <c r="I407" s="306">
        <v>1672.82</v>
      </c>
      <c r="J407" s="316">
        <v>13</v>
      </c>
      <c r="L407" s="11">
        <v>1</v>
      </c>
      <c r="M407" s="306"/>
      <c r="N407" s="306"/>
      <c r="O407" s="11"/>
      <c r="P407" s="306"/>
      <c r="Q407" s="306"/>
      <c r="R407" s="11">
        <v>1</v>
      </c>
      <c r="S407" s="306">
        <v>1672.82</v>
      </c>
      <c r="T407" s="306">
        <v>1672.82</v>
      </c>
      <c r="V407" s="11"/>
      <c r="W407" s="11"/>
      <c r="X407" s="11"/>
      <c r="Y407" s="11"/>
      <c r="Z407" s="11"/>
      <c r="AA407" s="11"/>
      <c r="AB407" s="11"/>
      <c r="AC407" s="11"/>
      <c r="AD407" s="11"/>
    </row>
    <row r="408" spans="1:30">
      <c r="A408" s="56"/>
      <c r="B408" s="11"/>
      <c r="C408" s="11" t="s">
        <v>526</v>
      </c>
      <c r="D408" s="11"/>
      <c r="E408" s="11" t="s">
        <v>527</v>
      </c>
      <c r="F408" s="11">
        <v>42</v>
      </c>
      <c r="G408" s="306">
        <v>1683.8985185185184</v>
      </c>
      <c r="H408" s="306">
        <v>45465.259999999995</v>
      </c>
      <c r="I408" s="306">
        <v>1082.5061904761903</v>
      </c>
      <c r="J408" s="316">
        <v>12.30952380952381</v>
      </c>
      <c r="L408" s="11">
        <v>27</v>
      </c>
      <c r="M408" s="306">
        <v>19891.060000000001</v>
      </c>
      <c r="N408" s="306">
        <v>1326.0706666666667</v>
      </c>
      <c r="O408" s="11"/>
      <c r="P408" s="306"/>
      <c r="Q408" s="306"/>
      <c r="R408" s="11">
        <v>42</v>
      </c>
      <c r="S408" s="306">
        <v>45465.259999999995</v>
      </c>
      <c r="T408" s="306">
        <v>1082.5061904761903</v>
      </c>
      <c r="V408" s="11"/>
      <c r="W408" s="11"/>
      <c r="X408" s="11"/>
      <c r="Y408" s="11"/>
      <c r="Z408" s="11"/>
      <c r="AA408" s="11"/>
      <c r="AB408" s="11"/>
      <c r="AC408" s="11"/>
      <c r="AD408" s="11"/>
    </row>
    <row r="409" spans="1:30">
      <c r="A409" s="56"/>
      <c r="B409" s="11"/>
      <c r="C409" s="11" t="s">
        <v>256</v>
      </c>
      <c r="D409" s="11"/>
      <c r="E409" s="11" t="s">
        <v>255</v>
      </c>
      <c r="F409" s="11">
        <v>102</v>
      </c>
      <c r="G409" s="306">
        <v>2361.6743333333329</v>
      </c>
      <c r="H409" s="306">
        <v>141700.45999999996</v>
      </c>
      <c r="I409" s="306">
        <v>1389.2201960784309</v>
      </c>
      <c r="J409" s="316">
        <v>13.705882352941176</v>
      </c>
      <c r="L409" s="11">
        <v>60</v>
      </c>
      <c r="M409" s="306">
        <v>60896.549999999996</v>
      </c>
      <c r="N409" s="306">
        <v>1449.917857142857</v>
      </c>
      <c r="O409" s="11">
        <v>3</v>
      </c>
      <c r="P409" s="306">
        <v>3211.9300000000003</v>
      </c>
      <c r="Q409" s="306">
        <v>1070.6433333333334</v>
      </c>
      <c r="R409" s="11">
        <v>99</v>
      </c>
      <c r="S409" s="306">
        <v>138488.52999999997</v>
      </c>
      <c r="T409" s="306">
        <v>1398.87404040404</v>
      </c>
      <c r="V409" s="11"/>
      <c r="W409" s="11"/>
      <c r="X409" s="11"/>
      <c r="Y409" s="11"/>
      <c r="Z409" s="11"/>
      <c r="AA409" s="11"/>
      <c r="AB409" s="11"/>
      <c r="AC409" s="11"/>
      <c r="AD409" s="11"/>
    </row>
    <row r="410" spans="1:30">
      <c r="A410" s="56"/>
      <c r="B410" s="11"/>
      <c r="C410" s="11" t="s">
        <v>376</v>
      </c>
      <c r="D410" s="11"/>
      <c r="E410" s="11" t="s">
        <v>377</v>
      </c>
      <c r="F410" s="11">
        <v>31</v>
      </c>
      <c r="G410" s="306">
        <v>3114.0170588235301</v>
      </c>
      <c r="H410" s="306">
        <v>52938.290000000008</v>
      </c>
      <c r="I410" s="306">
        <v>1707.6867741935487</v>
      </c>
      <c r="J410" s="316">
        <v>14.580645161290322</v>
      </c>
      <c r="L410" s="11">
        <v>17</v>
      </c>
      <c r="M410" s="306">
        <v>30430.080000000005</v>
      </c>
      <c r="N410" s="306">
        <v>2173.5771428571434</v>
      </c>
      <c r="O410" s="11"/>
      <c r="P410" s="306"/>
      <c r="Q410" s="306"/>
      <c r="R410" s="11">
        <v>31</v>
      </c>
      <c r="S410" s="306">
        <v>52938.290000000008</v>
      </c>
      <c r="T410" s="306">
        <v>1707.6867741935487</v>
      </c>
      <c r="V410" s="11"/>
      <c r="W410" s="11"/>
      <c r="X410" s="11"/>
      <c r="Y410" s="11"/>
      <c r="Z410" s="11"/>
      <c r="AA410" s="11"/>
      <c r="AB410" s="11"/>
      <c r="AC410" s="11"/>
      <c r="AD410" s="11"/>
    </row>
    <row r="411" spans="1:30">
      <c r="A411" s="56"/>
      <c r="B411" s="11"/>
      <c r="C411" s="11" t="s">
        <v>482</v>
      </c>
      <c r="D411" s="11"/>
      <c r="E411" s="11" t="s">
        <v>483</v>
      </c>
      <c r="F411" s="11">
        <v>3</v>
      </c>
      <c r="G411" s="306">
        <v>2865.1899999999996</v>
      </c>
      <c r="H411" s="306">
        <v>2865.1899999999996</v>
      </c>
      <c r="I411" s="306">
        <v>955.06333333333316</v>
      </c>
      <c r="J411" s="316">
        <v>13</v>
      </c>
      <c r="L411" s="11">
        <v>1</v>
      </c>
      <c r="M411" s="306">
        <v>2134.27</v>
      </c>
      <c r="N411" s="306">
        <v>1067.135</v>
      </c>
      <c r="O411" s="11"/>
      <c r="P411" s="306"/>
      <c r="Q411" s="306"/>
      <c r="R411" s="11">
        <v>3</v>
      </c>
      <c r="S411" s="306">
        <v>2865.1899999999996</v>
      </c>
      <c r="T411" s="306">
        <v>955.06333333333316</v>
      </c>
      <c r="V411" s="11"/>
      <c r="W411" s="11"/>
      <c r="X411" s="11"/>
      <c r="Y411" s="11"/>
      <c r="Z411" s="11"/>
      <c r="AA411" s="11"/>
      <c r="AB411" s="11"/>
      <c r="AC411" s="11"/>
      <c r="AD411" s="11"/>
    </row>
    <row r="412" spans="1:30">
      <c r="A412" s="56"/>
      <c r="B412" s="11"/>
      <c r="C412" s="11" t="s">
        <v>316</v>
      </c>
      <c r="D412" s="11"/>
      <c r="E412" s="11" t="s">
        <v>315</v>
      </c>
      <c r="F412" s="11">
        <v>9</v>
      </c>
      <c r="G412" s="306">
        <v>3167.3059999999996</v>
      </c>
      <c r="H412" s="306">
        <v>15836.529999999999</v>
      </c>
      <c r="I412" s="306">
        <v>1759.6144444444444</v>
      </c>
      <c r="J412" s="316">
        <v>14.222222222222221</v>
      </c>
      <c r="L412" s="11">
        <v>5</v>
      </c>
      <c r="M412" s="306">
        <v>8171.9699999999993</v>
      </c>
      <c r="N412" s="306">
        <v>2042.9924999999998</v>
      </c>
      <c r="O412" s="11"/>
      <c r="P412" s="306"/>
      <c r="Q412" s="306"/>
      <c r="R412" s="11">
        <v>9</v>
      </c>
      <c r="S412" s="306">
        <v>15836.529999999999</v>
      </c>
      <c r="T412" s="306">
        <v>1759.6144444444444</v>
      </c>
      <c r="V412" s="11"/>
      <c r="W412" s="11"/>
      <c r="X412" s="11"/>
      <c r="Y412" s="11"/>
      <c r="Z412" s="11"/>
      <c r="AA412" s="11"/>
      <c r="AB412" s="11"/>
      <c r="AC412" s="11"/>
      <c r="AD412" s="11"/>
    </row>
    <row r="413" spans="1:30">
      <c r="A413" s="56"/>
      <c r="B413" s="11"/>
      <c r="C413" s="11" t="s">
        <v>486</v>
      </c>
      <c r="D413" s="11"/>
      <c r="E413" s="11" t="s">
        <v>330</v>
      </c>
      <c r="F413" s="11">
        <v>1</v>
      </c>
      <c r="G413" s="306"/>
      <c r="H413" s="306">
        <v>1650.2</v>
      </c>
      <c r="I413" s="306">
        <v>1650.2</v>
      </c>
      <c r="J413" s="316">
        <v>13</v>
      </c>
      <c r="L413" s="11"/>
      <c r="M413" s="306">
        <v>1650.2</v>
      </c>
      <c r="N413" s="306">
        <v>1650.2</v>
      </c>
      <c r="O413" s="11"/>
      <c r="P413" s="306"/>
      <c r="Q413" s="306"/>
      <c r="R413" s="11">
        <v>1</v>
      </c>
      <c r="S413" s="306">
        <v>1650.2</v>
      </c>
      <c r="T413" s="306">
        <v>1650.2</v>
      </c>
      <c r="V413" s="11"/>
      <c r="W413" s="11"/>
      <c r="X413" s="11"/>
      <c r="Y413" s="11"/>
      <c r="Z413" s="11"/>
      <c r="AA413" s="11"/>
      <c r="AB413" s="11"/>
      <c r="AC413" s="11"/>
      <c r="AD413" s="11"/>
    </row>
    <row r="414" spans="1:30">
      <c r="A414" s="56"/>
      <c r="B414" s="11"/>
      <c r="C414" s="11" t="s">
        <v>486</v>
      </c>
      <c r="D414" s="11"/>
      <c r="E414" s="11" t="s">
        <v>345</v>
      </c>
      <c r="F414" s="11">
        <v>1</v>
      </c>
      <c r="G414" s="306">
        <v>861.26</v>
      </c>
      <c r="H414" s="306">
        <v>861.26</v>
      </c>
      <c r="I414" s="306">
        <v>861.26</v>
      </c>
      <c r="J414" s="316">
        <v>12</v>
      </c>
      <c r="L414" s="11">
        <v>1</v>
      </c>
      <c r="M414" s="306"/>
      <c r="N414" s="306"/>
      <c r="O414" s="11"/>
      <c r="P414" s="306"/>
      <c r="Q414" s="306"/>
      <c r="R414" s="11">
        <v>1</v>
      </c>
      <c r="S414" s="306">
        <v>861.26</v>
      </c>
      <c r="T414" s="306">
        <v>861.26</v>
      </c>
      <c r="V414" s="11"/>
      <c r="W414" s="11"/>
      <c r="X414" s="11"/>
      <c r="Y414" s="11"/>
      <c r="Z414" s="11"/>
      <c r="AA414" s="11"/>
      <c r="AB414" s="11"/>
      <c r="AC414" s="11"/>
      <c r="AD414" s="11"/>
    </row>
    <row r="415" spans="1:30">
      <c r="A415" s="56"/>
      <c r="B415" s="11"/>
      <c r="C415" s="11" t="s">
        <v>486</v>
      </c>
      <c r="D415" s="11"/>
      <c r="E415" s="11" t="s">
        <v>485</v>
      </c>
      <c r="F415" s="11">
        <v>521</v>
      </c>
      <c r="G415" s="306">
        <v>2717.4920720720711</v>
      </c>
      <c r="H415" s="306">
        <v>904924.85999999964</v>
      </c>
      <c r="I415" s="306">
        <v>1736.8999232245674</v>
      </c>
      <c r="J415" s="316">
        <v>13.633397312859884</v>
      </c>
      <c r="L415" s="11">
        <v>333</v>
      </c>
      <c r="M415" s="306">
        <v>347463.25999999978</v>
      </c>
      <c r="N415" s="306">
        <v>1848.2088297872328</v>
      </c>
      <c r="O415" s="11">
        <v>9</v>
      </c>
      <c r="P415" s="306">
        <v>9429.0499999999993</v>
      </c>
      <c r="Q415" s="306">
        <v>1047.6722222222222</v>
      </c>
      <c r="R415" s="11">
        <v>512</v>
      </c>
      <c r="S415" s="306">
        <v>895495.80999999971</v>
      </c>
      <c r="T415" s="306">
        <v>1749.0152539062494</v>
      </c>
      <c r="V415" s="11"/>
      <c r="W415" s="11"/>
      <c r="X415" s="11"/>
      <c r="Y415" s="11"/>
      <c r="Z415" s="11"/>
      <c r="AA415" s="11"/>
      <c r="AB415" s="11"/>
      <c r="AC415" s="11"/>
      <c r="AD415" s="11"/>
    </row>
    <row r="416" spans="1:30">
      <c r="A416" s="56"/>
      <c r="B416" s="11"/>
      <c r="C416" s="11" t="s">
        <v>353</v>
      </c>
      <c r="D416" s="11"/>
      <c r="E416" s="11" t="s">
        <v>350</v>
      </c>
      <c r="F416" s="11">
        <v>23</v>
      </c>
      <c r="G416" s="306">
        <v>1558.2958823529411</v>
      </c>
      <c r="H416" s="306">
        <v>26491.03</v>
      </c>
      <c r="I416" s="306">
        <v>1151.7839130434782</v>
      </c>
      <c r="J416" s="316">
        <v>14.434782608695652</v>
      </c>
      <c r="L416" s="11">
        <v>17</v>
      </c>
      <c r="M416" s="306">
        <v>5507.01</v>
      </c>
      <c r="N416" s="306">
        <v>917.83500000000004</v>
      </c>
      <c r="O416" s="11"/>
      <c r="P416" s="306"/>
      <c r="Q416" s="306"/>
      <c r="R416" s="11">
        <v>23</v>
      </c>
      <c r="S416" s="306">
        <v>26491.03</v>
      </c>
      <c r="T416" s="306">
        <v>1151.7839130434782</v>
      </c>
      <c r="V416" s="11"/>
      <c r="W416" s="11"/>
      <c r="X416" s="11"/>
      <c r="Y416" s="11"/>
      <c r="Z416" s="11"/>
      <c r="AA416" s="11"/>
      <c r="AB416" s="11"/>
      <c r="AC416" s="11"/>
      <c r="AD416" s="11"/>
    </row>
    <row r="417" spans="1:30">
      <c r="A417" s="56"/>
      <c r="B417" s="11"/>
      <c r="C417" s="11" t="s">
        <v>398</v>
      </c>
      <c r="D417" s="11"/>
      <c r="E417" s="11" t="s">
        <v>395</v>
      </c>
      <c r="F417" s="11">
        <v>154</v>
      </c>
      <c r="G417" s="306">
        <v>2055.2616000000003</v>
      </c>
      <c r="H417" s="306">
        <v>205526.16000000003</v>
      </c>
      <c r="I417" s="306">
        <v>1334.5854545454547</v>
      </c>
      <c r="J417" s="316">
        <v>13.435064935064934</v>
      </c>
      <c r="L417" s="11">
        <v>100</v>
      </c>
      <c r="M417" s="306">
        <v>89282.299999999974</v>
      </c>
      <c r="N417" s="306">
        <v>1653.3759259259255</v>
      </c>
      <c r="O417" s="11">
        <v>4</v>
      </c>
      <c r="P417" s="306">
        <v>6708.79</v>
      </c>
      <c r="Q417" s="306">
        <v>1677.1975</v>
      </c>
      <c r="R417" s="11">
        <v>150</v>
      </c>
      <c r="S417" s="306">
        <v>198817.37</v>
      </c>
      <c r="T417" s="306">
        <v>1325.4491333333333</v>
      </c>
      <c r="V417" s="11"/>
      <c r="W417" s="11"/>
      <c r="X417" s="11"/>
      <c r="Y417" s="11"/>
      <c r="Z417" s="11"/>
      <c r="AA417" s="11"/>
      <c r="AB417" s="11"/>
      <c r="AC417" s="11"/>
      <c r="AD417" s="11"/>
    </row>
    <row r="418" spans="1:30">
      <c r="A418" s="56"/>
      <c r="B418" s="11"/>
      <c r="C418" s="11" t="s">
        <v>571</v>
      </c>
      <c r="D418" s="11"/>
      <c r="E418" s="11" t="s">
        <v>572</v>
      </c>
      <c r="F418" s="11">
        <v>42</v>
      </c>
      <c r="G418" s="306">
        <v>2650.4092307692313</v>
      </c>
      <c r="H418" s="306">
        <v>68910.640000000014</v>
      </c>
      <c r="I418" s="306">
        <v>1640.7295238095242</v>
      </c>
      <c r="J418" s="316">
        <v>13.119047619047619</v>
      </c>
      <c r="L418" s="11">
        <v>26</v>
      </c>
      <c r="M418" s="306">
        <v>33769.060000000005</v>
      </c>
      <c r="N418" s="306">
        <v>2110.5662500000003</v>
      </c>
      <c r="O418" s="11"/>
      <c r="P418" s="306"/>
      <c r="Q418" s="306"/>
      <c r="R418" s="11">
        <v>42</v>
      </c>
      <c r="S418" s="306">
        <v>68910.640000000014</v>
      </c>
      <c r="T418" s="306">
        <v>1640.7295238095242</v>
      </c>
      <c r="V418" s="11"/>
      <c r="W418" s="11"/>
      <c r="X418" s="11"/>
      <c r="Y418" s="11"/>
      <c r="Z418" s="11"/>
      <c r="AA418" s="11"/>
      <c r="AB418" s="11"/>
      <c r="AC418" s="11"/>
      <c r="AD418" s="11"/>
    </row>
    <row r="419" spans="1:30">
      <c r="A419" s="56"/>
      <c r="B419" s="11"/>
      <c r="C419" s="11" t="s">
        <v>257</v>
      </c>
      <c r="D419" s="11"/>
      <c r="E419" s="11" t="s">
        <v>258</v>
      </c>
      <c r="F419" s="11">
        <v>28</v>
      </c>
      <c r="G419" s="306">
        <v>2213.7120000000004</v>
      </c>
      <c r="H419" s="306">
        <v>33205.680000000008</v>
      </c>
      <c r="I419" s="306">
        <v>1185.9171428571431</v>
      </c>
      <c r="J419" s="316">
        <v>15.642857142857142</v>
      </c>
      <c r="L419" s="11">
        <v>15</v>
      </c>
      <c r="M419" s="306">
        <v>13572.279999999999</v>
      </c>
      <c r="N419" s="306">
        <v>1044.0215384615383</v>
      </c>
      <c r="O419" s="11"/>
      <c r="P419" s="306"/>
      <c r="Q419" s="306"/>
      <c r="R419" s="11">
        <v>28</v>
      </c>
      <c r="S419" s="306">
        <v>33205.680000000008</v>
      </c>
      <c r="T419" s="306">
        <v>1185.9171428571431</v>
      </c>
      <c r="V419" s="11"/>
      <c r="W419" s="11"/>
      <c r="X419" s="11"/>
      <c r="Y419" s="11"/>
      <c r="Z419" s="11"/>
      <c r="AA419" s="11"/>
      <c r="AB419" s="11"/>
      <c r="AC419" s="11"/>
      <c r="AD419" s="11"/>
    </row>
    <row r="420" spans="1:30">
      <c r="A420" s="56"/>
      <c r="B420" s="11"/>
      <c r="C420" s="11" t="s">
        <v>491</v>
      </c>
      <c r="D420" s="11"/>
      <c r="E420" s="11" t="s">
        <v>489</v>
      </c>
      <c r="F420" s="11">
        <v>700</v>
      </c>
      <c r="G420" s="306">
        <v>2705.2797176470604</v>
      </c>
      <c r="H420" s="306">
        <v>1149743.8800000006</v>
      </c>
      <c r="I420" s="306">
        <v>1642.4912571428579</v>
      </c>
      <c r="J420" s="316">
        <v>13.502857142857144</v>
      </c>
      <c r="L420" s="11">
        <v>425</v>
      </c>
      <c r="M420" s="306">
        <v>526767.68000000052</v>
      </c>
      <c r="N420" s="306">
        <v>1915.5188363636382</v>
      </c>
      <c r="O420" s="11">
        <v>5</v>
      </c>
      <c r="P420" s="306">
        <v>3159.87</v>
      </c>
      <c r="Q420" s="306">
        <v>631.97399999999993</v>
      </c>
      <c r="R420" s="11">
        <v>695</v>
      </c>
      <c r="S420" s="306">
        <v>1146584.0100000007</v>
      </c>
      <c r="T420" s="306">
        <v>1649.7611654676268</v>
      </c>
      <c r="V420" s="11"/>
      <c r="W420" s="11"/>
      <c r="X420" s="11"/>
      <c r="Y420" s="11"/>
      <c r="Z420" s="11"/>
      <c r="AA420" s="11"/>
      <c r="AB420" s="11"/>
      <c r="AC420" s="11"/>
      <c r="AD420" s="11"/>
    </row>
    <row r="421" spans="1:30">
      <c r="A421" s="56"/>
      <c r="B421" s="11"/>
      <c r="C421" s="11" t="s">
        <v>493</v>
      </c>
      <c r="D421" s="11"/>
      <c r="E421" s="11" t="s">
        <v>494</v>
      </c>
      <c r="F421" s="11">
        <v>14</v>
      </c>
      <c r="G421" s="306">
        <v>2204.989</v>
      </c>
      <c r="H421" s="306">
        <v>22049.89</v>
      </c>
      <c r="I421" s="306">
        <v>1574.9921428571429</v>
      </c>
      <c r="J421" s="316">
        <v>13.642857142857142</v>
      </c>
      <c r="L421" s="11">
        <v>10</v>
      </c>
      <c r="M421" s="306">
        <v>4499.6900000000005</v>
      </c>
      <c r="N421" s="306">
        <v>1124.9225000000001</v>
      </c>
      <c r="O421" s="11"/>
      <c r="P421" s="306"/>
      <c r="Q421" s="306"/>
      <c r="R421" s="11">
        <v>14</v>
      </c>
      <c r="S421" s="306">
        <v>22049.89</v>
      </c>
      <c r="T421" s="306">
        <v>1574.9921428571429</v>
      </c>
      <c r="V421" s="11"/>
      <c r="W421" s="11"/>
      <c r="X421" s="11"/>
      <c r="Y421" s="11"/>
      <c r="Z421" s="11"/>
      <c r="AA421" s="11"/>
      <c r="AB421" s="11"/>
      <c r="AC421" s="11"/>
      <c r="AD421" s="11"/>
    </row>
    <row r="422" spans="1:30">
      <c r="A422" s="56"/>
      <c r="B422" s="11"/>
      <c r="C422" s="11" t="s">
        <v>497</v>
      </c>
      <c r="D422" s="11"/>
      <c r="E422" s="11" t="s">
        <v>496</v>
      </c>
      <c r="F422" s="11">
        <v>49</v>
      </c>
      <c r="G422" s="306">
        <v>2500.5092</v>
      </c>
      <c r="H422" s="306">
        <v>62512.729999999996</v>
      </c>
      <c r="I422" s="306">
        <v>1275.77</v>
      </c>
      <c r="J422" s="316">
        <v>13.020408163265307</v>
      </c>
      <c r="L422" s="11">
        <v>25</v>
      </c>
      <c r="M422" s="306">
        <v>25929.110000000008</v>
      </c>
      <c r="N422" s="306">
        <v>1080.3795833333336</v>
      </c>
      <c r="O422" s="11"/>
      <c r="P422" s="306"/>
      <c r="Q422" s="306"/>
      <c r="R422" s="11">
        <v>49</v>
      </c>
      <c r="S422" s="306">
        <v>62512.729999999996</v>
      </c>
      <c r="T422" s="306">
        <v>1275.77</v>
      </c>
      <c r="V422" s="11"/>
      <c r="W422" s="11"/>
      <c r="X422" s="11"/>
      <c r="Y422" s="11"/>
      <c r="Z422" s="11"/>
      <c r="AA422" s="11"/>
      <c r="AB422" s="11"/>
      <c r="AC422" s="11"/>
      <c r="AD422" s="11"/>
    </row>
    <row r="423" spans="1:30">
      <c r="A423" s="56"/>
      <c r="B423" s="11"/>
      <c r="C423" s="11" t="s">
        <v>551</v>
      </c>
      <c r="D423" s="11"/>
      <c r="E423" s="11" t="s">
        <v>499</v>
      </c>
      <c r="F423" s="11">
        <v>30</v>
      </c>
      <c r="G423" s="306">
        <v>3948.7626315789471</v>
      </c>
      <c r="H423" s="306">
        <v>75026.489999999991</v>
      </c>
      <c r="I423" s="306">
        <v>2500.8829999999998</v>
      </c>
      <c r="J423" s="316">
        <v>13.8</v>
      </c>
      <c r="L423" s="11">
        <v>19</v>
      </c>
      <c r="M423" s="306">
        <v>20741.12</v>
      </c>
      <c r="N423" s="306">
        <v>1885.5563636363636</v>
      </c>
      <c r="O423" s="11"/>
      <c r="P423" s="306"/>
      <c r="Q423" s="306"/>
      <c r="R423" s="11">
        <v>30</v>
      </c>
      <c r="S423" s="306">
        <v>75026.489999999991</v>
      </c>
      <c r="T423" s="306">
        <v>2500.8829999999998</v>
      </c>
      <c r="V423" s="11"/>
      <c r="W423" s="11"/>
      <c r="X423" s="11"/>
      <c r="Y423" s="11"/>
      <c r="Z423" s="11"/>
      <c r="AA423" s="11"/>
      <c r="AB423" s="11"/>
      <c r="AC423" s="11"/>
      <c r="AD423" s="11"/>
    </row>
    <row r="424" spans="1:30">
      <c r="A424" s="56"/>
      <c r="B424" s="11"/>
      <c r="C424" s="11" t="s">
        <v>502</v>
      </c>
      <c r="D424" s="11"/>
      <c r="E424" s="11" t="s">
        <v>501</v>
      </c>
      <c r="F424" s="11">
        <v>29</v>
      </c>
      <c r="G424" s="306">
        <v>2542.837222222222</v>
      </c>
      <c r="H424" s="306">
        <v>45771.069999999992</v>
      </c>
      <c r="I424" s="306">
        <v>1578.3127586206895</v>
      </c>
      <c r="J424" s="316">
        <v>12.827586206896552</v>
      </c>
      <c r="L424" s="11">
        <v>18</v>
      </c>
      <c r="M424" s="306">
        <v>19555.32</v>
      </c>
      <c r="N424" s="306">
        <v>1777.7563636363636</v>
      </c>
      <c r="O424" s="11"/>
      <c r="P424" s="306"/>
      <c r="Q424" s="306"/>
      <c r="R424" s="11">
        <v>29</v>
      </c>
      <c r="S424" s="306">
        <v>45771.069999999992</v>
      </c>
      <c r="T424" s="306">
        <v>1578.3127586206895</v>
      </c>
      <c r="V424" s="11"/>
      <c r="W424" s="11"/>
      <c r="X424" s="11"/>
      <c r="Y424" s="11"/>
      <c r="Z424" s="11"/>
      <c r="AA424" s="11"/>
      <c r="AB424" s="11"/>
      <c r="AC424" s="11"/>
      <c r="AD424" s="11"/>
    </row>
    <row r="425" spans="1:30">
      <c r="A425" s="56"/>
      <c r="B425" s="11"/>
      <c r="C425" s="11" t="s">
        <v>538</v>
      </c>
      <c r="D425" s="11"/>
      <c r="E425" s="11" t="s">
        <v>260</v>
      </c>
      <c r="F425" s="11">
        <v>42</v>
      </c>
      <c r="G425" s="306">
        <v>2583.0342307692308</v>
      </c>
      <c r="H425" s="306">
        <v>67158.89</v>
      </c>
      <c r="I425" s="306">
        <v>1599.0211904761904</v>
      </c>
      <c r="J425" s="316">
        <v>12.928571428571429</v>
      </c>
      <c r="L425" s="11">
        <v>26</v>
      </c>
      <c r="M425" s="306">
        <v>36508.47</v>
      </c>
      <c r="N425" s="306">
        <v>2281.7793750000001</v>
      </c>
      <c r="O425" s="11">
        <v>1</v>
      </c>
      <c r="P425" s="306">
        <v>994.97</v>
      </c>
      <c r="Q425" s="306">
        <v>994.97</v>
      </c>
      <c r="R425" s="11">
        <v>41</v>
      </c>
      <c r="S425" s="306">
        <v>66163.92</v>
      </c>
      <c r="T425" s="306">
        <v>1613.7541463414634</v>
      </c>
      <c r="V425" s="11"/>
      <c r="W425" s="11"/>
      <c r="X425" s="11"/>
      <c r="Y425" s="11"/>
      <c r="Z425" s="11"/>
      <c r="AA425" s="11"/>
      <c r="AB425" s="11"/>
      <c r="AC425" s="11"/>
      <c r="AD425" s="11"/>
    </row>
    <row r="426" spans="1:30">
      <c r="A426" s="56"/>
      <c r="B426" s="11"/>
      <c r="C426" s="11" t="s">
        <v>261</v>
      </c>
      <c r="D426" s="11"/>
      <c r="E426" s="11" t="s">
        <v>262</v>
      </c>
      <c r="F426" s="11">
        <v>116</v>
      </c>
      <c r="G426" s="306">
        <v>1882.888846153847</v>
      </c>
      <c r="H426" s="306">
        <v>146865.33000000007</v>
      </c>
      <c r="I426" s="306">
        <v>1266.0804310344834</v>
      </c>
      <c r="J426" s="316">
        <v>12.163793103448276</v>
      </c>
      <c r="L426" s="11">
        <v>78</v>
      </c>
      <c r="M426" s="306">
        <v>60475.000000000007</v>
      </c>
      <c r="N426" s="306">
        <v>1591.4473684210527</v>
      </c>
      <c r="O426" s="11"/>
      <c r="P426" s="306"/>
      <c r="Q426" s="306"/>
      <c r="R426" s="11">
        <v>116</v>
      </c>
      <c r="S426" s="306">
        <v>146865.33000000007</v>
      </c>
      <c r="T426" s="306">
        <v>1266.0804310344834</v>
      </c>
      <c r="V426" s="11"/>
      <c r="W426" s="11"/>
      <c r="X426" s="11"/>
      <c r="Y426" s="11"/>
      <c r="Z426" s="11"/>
      <c r="AA426" s="11"/>
      <c r="AB426" s="11"/>
      <c r="AC426" s="11"/>
      <c r="AD426" s="11"/>
    </row>
    <row r="427" spans="1:30">
      <c r="A427" s="56"/>
      <c r="B427" s="11"/>
      <c r="C427" s="11" t="s">
        <v>298</v>
      </c>
      <c r="D427" s="11"/>
      <c r="E427" s="11" t="s">
        <v>297</v>
      </c>
      <c r="F427" s="11">
        <v>1</v>
      </c>
      <c r="G427" s="306">
        <v>769.66</v>
      </c>
      <c r="H427" s="306">
        <v>769.66</v>
      </c>
      <c r="I427" s="306">
        <v>769.66</v>
      </c>
      <c r="J427" s="316">
        <v>5</v>
      </c>
      <c r="L427" s="11">
        <v>1</v>
      </c>
      <c r="M427" s="306"/>
      <c r="N427" s="306"/>
      <c r="O427" s="11"/>
      <c r="P427" s="306"/>
      <c r="Q427" s="306"/>
      <c r="R427" s="11">
        <v>1</v>
      </c>
      <c r="S427" s="306">
        <v>769.66</v>
      </c>
      <c r="T427" s="306">
        <v>769.66</v>
      </c>
      <c r="V427" s="11"/>
      <c r="W427" s="11"/>
      <c r="X427" s="11"/>
      <c r="Y427" s="11"/>
      <c r="Z427" s="11"/>
      <c r="AA427" s="11"/>
      <c r="AB427" s="11"/>
      <c r="AC427" s="11"/>
      <c r="AD427" s="11"/>
    </row>
    <row r="428" spans="1:30">
      <c r="A428" s="56"/>
      <c r="B428" s="11"/>
      <c r="C428" s="11" t="s">
        <v>243</v>
      </c>
      <c r="D428" s="11"/>
      <c r="E428" s="11" t="s">
        <v>237</v>
      </c>
      <c r="F428" s="11">
        <v>14</v>
      </c>
      <c r="G428" s="306">
        <v>1880.3287499999999</v>
      </c>
      <c r="H428" s="306">
        <v>15042.63</v>
      </c>
      <c r="I428" s="306">
        <v>1074.4735714285714</v>
      </c>
      <c r="J428" s="316">
        <v>13.5</v>
      </c>
      <c r="L428" s="11">
        <v>8</v>
      </c>
      <c r="M428" s="306">
        <v>8962.8799999999992</v>
      </c>
      <c r="N428" s="306">
        <v>1493.8133333333333</v>
      </c>
      <c r="O428" s="11"/>
      <c r="P428" s="306"/>
      <c r="Q428" s="306"/>
      <c r="R428" s="11">
        <v>14</v>
      </c>
      <c r="S428" s="306">
        <v>15042.63</v>
      </c>
      <c r="T428" s="306">
        <v>1074.4735714285714</v>
      </c>
      <c r="V428" s="11"/>
      <c r="W428" s="11"/>
      <c r="X428" s="11"/>
      <c r="Y428" s="11"/>
      <c r="Z428" s="11"/>
      <c r="AA428" s="11"/>
      <c r="AB428" s="11"/>
      <c r="AC428" s="11"/>
      <c r="AD428" s="11"/>
    </row>
    <row r="429" spans="1:30">
      <c r="A429" s="56"/>
      <c r="B429" s="11"/>
      <c r="C429" s="11" t="s">
        <v>379</v>
      </c>
      <c r="D429" s="11"/>
      <c r="E429" s="11" t="s">
        <v>315</v>
      </c>
      <c r="F429" s="11">
        <v>1</v>
      </c>
      <c r="G429" s="306"/>
      <c r="H429" s="306">
        <v>2019.51</v>
      </c>
      <c r="I429" s="306">
        <v>2019.51</v>
      </c>
      <c r="J429" s="316">
        <v>19</v>
      </c>
      <c r="L429" s="11"/>
      <c r="M429" s="306">
        <v>2019.51</v>
      </c>
      <c r="N429" s="306">
        <v>2019.51</v>
      </c>
      <c r="O429" s="11"/>
      <c r="P429" s="306"/>
      <c r="Q429" s="306"/>
      <c r="R429" s="11">
        <v>1</v>
      </c>
      <c r="S429" s="306">
        <v>2019.51</v>
      </c>
      <c r="T429" s="306">
        <v>2019.51</v>
      </c>
      <c r="V429" s="11"/>
      <c r="W429" s="11"/>
      <c r="X429" s="11"/>
      <c r="Y429" s="11"/>
      <c r="Z429" s="11"/>
      <c r="AA429" s="11"/>
      <c r="AB429" s="11"/>
      <c r="AC429" s="11"/>
      <c r="AD429" s="11"/>
    </row>
    <row r="430" spans="1:30">
      <c r="A430" s="56"/>
      <c r="B430" s="11"/>
      <c r="C430" s="11" t="s">
        <v>379</v>
      </c>
      <c r="D430" s="11"/>
      <c r="E430" s="11" t="s">
        <v>380</v>
      </c>
      <c r="F430" s="11">
        <v>21</v>
      </c>
      <c r="G430" s="306">
        <v>2367.5181249999996</v>
      </c>
      <c r="H430" s="306">
        <v>37880.289999999994</v>
      </c>
      <c r="I430" s="306">
        <v>1803.823333333333</v>
      </c>
      <c r="J430" s="316">
        <v>15.285714285714286</v>
      </c>
      <c r="L430" s="11">
        <v>16</v>
      </c>
      <c r="M430" s="306">
        <v>7182.630000000001</v>
      </c>
      <c r="N430" s="306">
        <v>1436.5260000000003</v>
      </c>
      <c r="O430" s="11"/>
      <c r="P430" s="306"/>
      <c r="Q430" s="306"/>
      <c r="R430" s="11">
        <v>21</v>
      </c>
      <c r="S430" s="306">
        <v>37880.289999999994</v>
      </c>
      <c r="T430" s="306">
        <v>1803.823333333333</v>
      </c>
      <c r="V430" s="11"/>
      <c r="W430" s="11"/>
      <c r="X430" s="11"/>
      <c r="Y430" s="11"/>
      <c r="Z430" s="11"/>
      <c r="AA430" s="11"/>
      <c r="AB430" s="11"/>
      <c r="AC430" s="11"/>
      <c r="AD430" s="11"/>
    </row>
    <row r="431" spans="1:30">
      <c r="A431" s="56"/>
      <c r="B431" s="11"/>
      <c r="C431" s="11" t="s">
        <v>505</v>
      </c>
      <c r="D431" s="11"/>
      <c r="E431" s="11" t="s">
        <v>504</v>
      </c>
      <c r="F431" s="11">
        <v>95</v>
      </c>
      <c r="G431" s="306">
        <v>2275.4867187499999</v>
      </c>
      <c r="H431" s="306">
        <v>145631.15</v>
      </c>
      <c r="I431" s="306">
        <v>1532.9594736842105</v>
      </c>
      <c r="J431" s="316">
        <v>13.547368421052632</v>
      </c>
      <c r="L431" s="11">
        <v>64</v>
      </c>
      <c r="M431" s="306">
        <v>59177.029999999992</v>
      </c>
      <c r="N431" s="306">
        <v>1908.9364516129031</v>
      </c>
      <c r="O431" s="11"/>
      <c r="P431" s="306"/>
      <c r="Q431" s="306"/>
      <c r="R431" s="11">
        <v>95</v>
      </c>
      <c r="S431" s="306">
        <v>145631.15</v>
      </c>
      <c r="T431" s="306">
        <v>1532.9594736842105</v>
      </c>
      <c r="V431" s="11"/>
      <c r="W431" s="11"/>
      <c r="X431" s="11"/>
      <c r="Y431" s="11"/>
      <c r="Z431" s="11"/>
      <c r="AA431" s="11"/>
      <c r="AB431" s="11"/>
      <c r="AC431" s="11"/>
      <c r="AD431" s="11"/>
    </row>
    <row r="432" spans="1:30">
      <c r="A432" s="56"/>
      <c r="B432" s="11"/>
      <c r="C432" s="11" t="s">
        <v>509</v>
      </c>
      <c r="D432" s="11"/>
      <c r="E432" s="11" t="s">
        <v>508</v>
      </c>
      <c r="F432" s="11">
        <v>17</v>
      </c>
      <c r="G432" s="306">
        <v>2042.0329999999999</v>
      </c>
      <c r="H432" s="306">
        <v>20420.329999999998</v>
      </c>
      <c r="I432" s="306">
        <v>1201.195882352941</v>
      </c>
      <c r="J432" s="316">
        <v>12</v>
      </c>
      <c r="L432" s="11">
        <v>10</v>
      </c>
      <c r="M432" s="306">
        <v>9045.32</v>
      </c>
      <c r="N432" s="306">
        <v>1292.1885714285713</v>
      </c>
      <c r="O432" s="11"/>
      <c r="P432" s="306"/>
      <c r="Q432" s="306"/>
      <c r="R432" s="11">
        <v>17</v>
      </c>
      <c r="S432" s="306">
        <v>20420.329999999998</v>
      </c>
      <c r="T432" s="306">
        <v>1201.195882352941</v>
      </c>
      <c r="V432" s="11"/>
      <c r="W432" s="11"/>
      <c r="X432" s="11"/>
      <c r="Y432" s="11"/>
      <c r="Z432" s="11"/>
      <c r="AA432" s="11"/>
      <c r="AB432" s="11"/>
      <c r="AC432" s="11"/>
      <c r="AD432" s="11"/>
    </row>
    <row r="433" spans="1:30">
      <c r="A433" s="56"/>
      <c r="B433" s="11"/>
      <c r="C433" s="11" t="s">
        <v>510</v>
      </c>
      <c r="D433" s="11"/>
      <c r="E433" s="11" t="s">
        <v>511</v>
      </c>
      <c r="F433" s="11">
        <v>41</v>
      </c>
      <c r="G433" s="306">
        <v>2750.9330769230774</v>
      </c>
      <c r="H433" s="306">
        <v>71524.260000000009</v>
      </c>
      <c r="I433" s="306">
        <v>1744.4941463414636</v>
      </c>
      <c r="J433" s="316">
        <v>14.439024390243903</v>
      </c>
      <c r="L433" s="11">
        <v>26</v>
      </c>
      <c r="M433" s="306">
        <v>38018.29</v>
      </c>
      <c r="N433" s="306">
        <v>2534.5526666666669</v>
      </c>
      <c r="O433" s="11">
        <v>1</v>
      </c>
      <c r="P433" s="306">
        <v>6870.18</v>
      </c>
      <c r="Q433" s="306">
        <v>6870.18</v>
      </c>
      <c r="R433" s="11">
        <v>40</v>
      </c>
      <c r="S433" s="306">
        <v>64654.080000000009</v>
      </c>
      <c r="T433" s="306">
        <v>1616.3520000000003</v>
      </c>
      <c r="V433" s="11"/>
      <c r="W433" s="11"/>
      <c r="X433" s="11"/>
      <c r="Y433" s="11"/>
      <c r="Z433" s="11"/>
      <c r="AA433" s="11"/>
      <c r="AB433" s="11"/>
      <c r="AC433" s="11"/>
      <c r="AD433" s="11"/>
    </row>
    <row r="434" spans="1:30">
      <c r="A434" s="56"/>
      <c r="B434" s="11"/>
      <c r="C434" s="11" t="s">
        <v>512</v>
      </c>
      <c r="D434" s="11"/>
      <c r="E434" s="11" t="s">
        <v>513</v>
      </c>
      <c r="F434" s="11">
        <v>12</v>
      </c>
      <c r="G434" s="306">
        <v>3505.375</v>
      </c>
      <c r="H434" s="306">
        <v>28043</v>
      </c>
      <c r="I434" s="306">
        <v>2336.9166666666665</v>
      </c>
      <c r="J434" s="316">
        <v>14.833333333333334</v>
      </c>
      <c r="L434" s="11">
        <v>8</v>
      </c>
      <c r="M434" s="306">
        <v>12417.93</v>
      </c>
      <c r="N434" s="306">
        <v>3104.4825000000001</v>
      </c>
      <c r="O434" s="11"/>
      <c r="P434" s="306"/>
      <c r="Q434" s="306"/>
      <c r="R434" s="11">
        <v>12</v>
      </c>
      <c r="S434" s="306">
        <v>28043</v>
      </c>
      <c r="T434" s="306">
        <v>2336.9166666666665</v>
      </c>
      <c r="V434" s="11"/>
      <c r="W434" s="11"/>
      <c r="X434" s="11"/>
      <c r="Y434" s="11"/>
      <c r="Z434" s="11"/>
      <c r="AA434" s="11"/>
      <c r="AB434" s="11"/>
      <c r="AC434" s="11"/>
      <c r="AD434" s="11"/>
    </row>
    <row r="435" spans="1:30">
      <c r="A435" s="56"/>
      <c r="B435" s="11"/>
      <c r="C435" s="11" t="s">
        <v>608</v>
      </c>
      <c r="D435" s="11"/>
      <c r="E435" s="11" t="s">
        <v>427</v>
      </c>
      <c r="F435" s="11">
        <v>1</v>
      </c>
      <c r="G435" s="306"/>
      <c r="H435" s="306">
        <v>775.05</v>
      </c>
      <c r="I435" s="306">
        <v>775.05</v>
      </c>
      <c r="J435" s="316">
        <v>13</v>
      </c>
      <c r="L435" s="11"/>
      <c r="M435" s="306">
        <v>775.05</v>
      </c>
      <c r="N435" s="306">
        <v>775.05</v>
      </c>
      <c r="O435" s="11"/>
      <c r="P435" s="306"/>
      <c r="Q435" s="306"/>
      <c r="R435" s="11">
        <v>1</v>
      </c>
      <c r="S435" s="306">
        <v>775.05</v>
      </c>
      <c r="T435" s="306">
        <v>775.05</v>
      </c>
      <c r="V435" s="11"/>
      <c r="W435" s="11"/>
      <c r="X435" s="11"/>
      <c r="Y435" s="11"/>
      <c r="Z435" s="11"/>
      <c r="AA435" s="11"/>
      <c r="AB435" s="11"/>
      <c r="AC435" s="11"/>
      <c r="AD435" s="11"/>
    </row>
    <row r="436" spans="1:30">
      <c r="A436" s="56"/>
      <c r="B436" s="11"/>
      <c r="C436" s="11" t="s">
        <v>381</v>
      </c>
      <c r="D436" s="11"/>
      <c r="E436" s="11" t="s">
        <v>382</v>
      </c>
      <c r="F436" s="11">
        <v>86</v>
      </c>
      <c r="G436" s="306">
        <v>2388.0353703703713</v>
      </c>
      <c r="H436" s="306">
        <v>128953.91000000005</v>
      </c>
      <c r="I436" s="306">
        <v>1499.4640697674424</v>
      </c>
      <c r="J436" s="316">
        <v>12.511627906976743</v>
      </c>
      <c r="L436" s="11">
        <v>54</v>
      </c>
      <c r="M436" s="306">
        <v>51588.319999999992</v>
      </c>
      <c r="N436" s="306">
        <v>1612.1349999999998</v>
      </c>
      <c r="O436" s="11"/>
      <c r="P436" s="306"/>
      <c r="Q436" s="306"/>
      <c r="R436" s="11">
        <v>86</v>
      </c>
      <c r="S436" s="306">
        <v>128953.91000000005</v>
      </c>
      <c r="T436" s="306">
        <v>1499.4640697674424</v>
      </c>
      <c r="V436" s="11"/>
      <c r="W436" s="11"/>
      <c r="X436" s="11"/>
      <c r="Y436" s="11"/>
      <c r="Z436" s="11"/>
      <c r="AA436" s="11"/>
      <c r="AB436" s="11"/>
      <c r="AC436" s="11"/>
      <c r="AD436" s="11"/>
    </row>
    <row r="437" spans="1:30">
      <c r="A437" s="56"/>
      <c r="B437" s="11"/>
      <c r="C437" s="11" t="s">
        <v>383</v>
      </c>
      <c r="D437" s="11"/>
      <c r="E437" s="11" t="s">
        <v>384</v>
      </c>
      <c r="F437" s="11">
        <v>103</v>
      </c>
      <c r="G437" s="306">
        <v>2005.8724590163933</v>
      </c>
      <c r="H437" s="306">
        <v>122358.22</v>
      </c>
      <c r="I437" s="306">
        <v>1187.9438834951457</v>
      </c>
      <c r="J437" s="316">
        <v>12.932038834951456</v>
      </c>
      <c r="L437" s="11">
        <v>61</v>
      </c>
      <c r="M437" s="306">
        <v>59000.429999999993</v>
      </c>
      <c r="N437" s="306">
        <v>1404.7721428571426</v>
      </c>
      <c r="O437" s="11">
        <v>1</v>
      </c>
      <c r="P437" s="306">
        <v>1838.86</v>
      </c>
      <c r="Q437" s="306">
        <v>1838.86</v>
      </c>
      <c r="R437" s="11">
        <v>102</v>
      </c>
      <c r="S437" s="306">
        <v>120519.36</v>
      </c>
      <c r="T437" s="306">
        <v>1181.5623529411764</v>
      </c>
      <c r="V437" s="11"/>
      <c r="W437" s="11"/>
      <c r="X437" s="11"/>
      <c r="Y437" s="11"/>
      <c r="Z437" s="11"/>
      <c r="AA437" s="11"/>
      <c r="AB437" s="11"/>
      <c r="AC437" s="11"/>
      <c r="AD437" s="11"/>
    </row>
    <row r="438" spans="1:30">
      <c r="A438" s="56"/>
      <c r="B438" s="11"/>
      <c r="C438" s="11" t="s">
        <v>385</v>
      </c>
      <c r="D438" s="11"/>
      <c r="E438" s="11" t="s">
        <v>386</v>
      </c>
      <c r="F438" s="11">
        <v>21</v>
      </c>
      <c r="G438" s="306">
        <v>2251.2168750000001</v>
      </c>
      <c r="H438" s="306">
        <v>36019.47</v>
      </c>
      <c r="I438" s="306">
        <v>1715.2128571428573</v>
      </c>
      <c r="J438" s="316">
        <v>12.619047619047619</v>
      </c>
      <c r="L438" s="11">
        <v>16</v>
      </c>
      <c r="M438" s="306">
        <v>6648.4000000000005</v>
      </c>
      <c r="N438" s="306">
        <v>1329.68</v>
      </c>
      <c r="O438" s="11"/>
      <c r="P438" s="306"/>
      <c r="Q438" s="306"/>
      <c r="R438" s="11">
        <v>21</v>
      </c>
      <c r="S438" s="306">
        <v>36019.47</v>
      </c>
      <c r="T438" s="306">
        <v>1715.2128571428573</v>
      </c>
      <c r="V438" s="11"/>
      <c r="W438" s="11"/>
      <c r="X438" s="11"/>
      <c r="Y438" s="11"/>
      <c r="Z438" s="11"/>
      <c r="AA438" s="11"/>
      <c r="AB438" s="11"/>
      <c r="AC438" s="11"/>
      <c r="AD438" s="11"/>
    </row>
    <row r="439" spans="1:30">
      <c r="A439" s="56"/>
      <c r="B439" s="11"/>
      <c r="C439" s="11" t="s">
        <v>388</v>
      </c>
      <c r="D439" s="11"/>
      <c r="E439" s="11" t="s">
        <v>389</v>
      </c>
      <c r="F439" s="11">
        <v>14</v>
      </c>
      <c r="G439" s="306">
        <v>2633.1059999999998</v>
      </c>
      <c r="H439" s="306">
        <v>26331.059999999998</v>
      </c>
      <c r="I439" s="306">
        <v>1880.7899999999997</v>
      </c>
      <c r="J439" s="316">
        <v>12.857142857142858</v>
      </c>
      <c r="L439" s="11">
        <v>10</v>
      </c>
      <c r="M439" s="306">
        <v>6164.46</v>
      </c>
      <c r="N439" s="306">
        <v>1541.115</v>
      </c>
      <c r="O439" s="11"/>
      <c r="P439" s="306"/>
      <c r="Q439" s="306"/>
      <c r="R439" s="11">
        <v>14</v>
      </c>
      <c r="S439" s="306">
        <v>26331.059999999998</v>
      </c>
      <c r="T439" s="306">
        <v>1880.7899999999997</v>
      </c>
      <c r="V439" s="11"/>
      <c r="W439" s="11"/>
      <c r="X439" s="11"/>
      <c r="Y439" s="11"/>
      <c r="Z439" s="11"/>
      <c r="AA439" s="11"/>
      <c r="AB439" s="11"/>
      <c r="AC439" s="11"/>
      <c r="AD439" s="11"/>
    </row>
    <row r="440" spans="1:30">
      <c r="A440" s="56"/>
      <c r="B440" s="11"/>
      <c r="C440" s="11" t="s">
        <v>378</v>
      </c>
      <c r="D440" s="11"/>
      <c r="E440" s="11" t="s">
        <v>377</v>
      </c>
      <c r="F440" s="11">
        <v>22</v>
      </c>
      <c r="G440" s="306">
        <v>3211.8192307692307</v>
      </c>
      <c r="H440" s="306">
        <v>41753.65</v>
      </c>
      <c r="I440" s="306">
        <v>1897.8931818181818</v>
      </c>
      <c r="J440" s="316">
        <v>14.863636363636363</v>
      </c>
      <c r="L440" s="11">
        <v>13</v>
      </c>
      <c r="M440" s="306">
        <v>27400.270000000004</v>
      </c>
      <c r="N440" s="306">
        <v>3044.474444444445</v>
      </c>
      <c r="O440" s="11"/>
      <c r="P440" s="306"/>
      <c r="Q440" s="306"/>
      <c r="R440" s="11">
        <v>22</v>
      </c>
      <c r="S440" s="306">
        <v>41753.65</v>
      </c>
      <c r="T440" s="306">
        <v>1897.8931818181818</v>
      </c>
      <c r="V440" s="11"/>
      <c r="W440" s="11"/>
      <c r="X440" s="11"/>
      <c r="Y440" s="11"/>
      <c r="Z440" s="11"/>
      <c r="AA440" s="11"/>
      <c r="AB440" s="11"/>
      <c r="AC440" s="11"/>
      <c r="AD440" s="11"/>
    </row>
    <row r="441" spans="1:30">
      <c r="A441" s="56"/>
      <c r="B441" s="11"/>
      <c r="C441" s="11" t="s">
        <v>299</v>
      </c>
      <c r="D441" s="11"/>
      <c r="E441" s="11" t="s">
        <v>297</v>
      </c>
      <c r="F441" s="11">
        <v>39</v>
      </c>
      <c r="G441" s="306">
        <v>2617.238518518518</v>
      </c>
      <c r="H441" s="306">
        <v>70665.439999999988</v>
      </c>
      <c r="I441" s="306">
        <v>1811.9343589743587</v>
      </c>
      <c r="J441" s="316">
        <v>16</v>
      </c>
      <c r="L441" s="11">
        <v>27</v>
      </c>
      <c r="M441" s="306">
        <v>23687.079999999998</v>
      </c>
      <c r="N441" s="306">
        <v>1973.9233333333332</v>
      </c>
      <c r="O441" s="11">
        <v>1</v>
      </c>
      <c r="P441" s="306">
        <v>390.17</v>
      </c>
      <c r="Q441" s="306">
        <v>390.17</v>
      </c>
      <c r="R441" s="11">
        <v>38</v>
      </c>
      <c r="S441" s="306">
        <v>70275.26999999999</v>
      </c>
      <c r="T441" s="306">
        <v>1849.3492105263156</v>
      </c>
      <c r="V441" s="11"/>
      <c r="W441" s="11"/>
      <c r="X441" s="11"/>
      <c r="Y441" s="11"/>
      <c r="Z441" s="11"/>
      <c r="AA441" s="11"/>
      <c r="AB441" s="11"/>
      <c r="AC441" s="11"/>
      <c r="AD441" s="11"/>
    </row>
    <row r="442" spans="1:30">
      <c r="A442" s="56"/>
      <c r="B442" s="11"/>
      <c r="C442" s="11" t="s">
        <v>539</v>
      </c>
      <c r="D442" s="11"/>
      <c r="E442" s="11" t="s">
        <v>264</v>
      </c>
      <c r="F442" s="11">
        <v>208</v>
      </c>
      <c r="G442" s="306">
        <v>2808.4634399999995</v>
      </c>
      <c r="H442" s="306">
        <v>351057.92999999993</v>
      </c>
      <c r="I442" s="306">
        <v>1687.7785096153843</v>
      </c>
      <c r="J442" s="316">
        <v>13.384615384615385</v>
      </c>
      <c r="L442" s="11">
        <v>125</v>
      </c>
      <c r="M442" s="306">
        <v>150406.98000000001</v>
      </c>
      <c r="N442" s="306">
        <v>1812.1322891566267</v>
      </c>
      <c r="O442" s="11">
        <v>4</v>
      </c>
      <c r="P442" s="306">
        <v>3202.8999999999996</v>
      </c>
      <c r="Q442" s="306">
        <v>800.72499999999991</v>
      </c>
      <c r="R442" s="11">
        <v>204</v>
      </c>
      <c r="S442" s="306">
        <v>347855.02999999997</v>
      </c>
      <c r="T442" s="306">
        <v>1705.1717156862744</v>
      </c>
      <c r="V442" s="11"/>
      <c r="W442" s="11"/>
      <c r="X442" s="11"/>
      <c r="Y442" s="11"/>
      <c r="Z442" s="11"/>
      <c r="AA442" s="11"/>
      <c r="AB442" s="11"/>
      <c r="AC442" s="11"/>
      <c r="AD442" s="11"/>
    </row>
    <row r="443" spans="1:30">
      <c r="A443" s="56"/>
      <c r="B443" s="11"/>
      <c r="C443" s="11" t="s">
        <v>265</v>
      </c>
      <c r="D443" s="11"/>
      <c r="E443" s="11" t="s">
        <v>266</v>
      </c>
      <c r="F443" s="11">
        <v>24</v>
      </c>
      <c r="G443" s="306">
        <v>4519.784285714285</v>
      </c>
      <c r="H443" s="306">
        <v>63276.979999999989</v>
      </c>
      <c r="I443" s="306">
        <v>2636.540833333333</v>
      </c>
      <c r="J443" s="316">
        <v>14.875</v>
      </c>
      <c r="L443" s="11">
        <v>14</v>
      </c>
      <c r="M443" s="306">
        <v>12218.999999999998</v>
      </c>
      <c r="N443" s="306">
        <v>1221.8999999999999</v>
      </c>
      <c r="O443" s="11"/>
      <c r="P443" s="306"/>
      <c r="Q443" s="306"/>
      <c r="R443" s="11">
        <v>24</v>
      </c>
      <c r="S443" s="306">
        <v>63276.979999999989</v>
      </c>
      <c r="T443" s="306">
        <v>2636.540833333333</v>
      </c>
      <c r="V443" s="11"/>
      <c r="W443" s="11"/>
      <c r="X443" s="11"/>
      <c r="Y443" s="11"/>
      <c r="Z443" s="11"/>
      <c r="AA443" s="11"/>
      <c r="AB443" s="11"/>
      <c r="AC443" s="11"/>
      <c r="AD443" s="11"/>
    </row>
    <row r="444" spans="1:30">
      <c r="A444" s="56"/>
      <c r="B444" s="11"/>
      <c r="C444" s="11" t="s">
        <v>270</v>
      </c>
      <c r="D444" s="11"/>
      <c r="E444" s="11" t="s">
        <v>268</v>
      </c>
      <c r="F444" s="11">
        <v>174</v>
      </c>
      <c r="G444" s="306">
        <v>3334.7815094339626</v>
      </c>
      <c r="H444" s="306">
        <v>353486.84</v>
      </c>
      <c r="I444" s="306">
        <v>2031.533563218391</v>
      </c>
      <c r="J444" s="316">
        <v>13.160919540229886</v>
      </c>
      <c r="L444" s="11">
        <v>106</v>
      </c>
      <c r="M444" s="306">
        <v>151506.40000000005</v>
      </c>
      <c r="N444" s="306">
        <v>2228.0352941176479</v>
      </c>
      <c r="O444" s="11">
        <v>4</v>
      </c>
      <c r="P444" s="306">
        <v>2382</v>
      </c>
      <c r="Q444" s="306">
        <v>595.5</v>
      </c>
      <c r="R444" s="11">
        <v>170</v>
      </c>
      <c r="S444" s="306">
        <v>351104.84</v>
      </c>
      <c r="T444" s="306">
        <v>2065.3225882352945</v>
      </c>
      <c r="V444" s="11"/>
      <c r="W444" s="11"/>
      <c r="X444" s="11"/>
      <c r="Y444" s="11"/>
      <c r="Z444" s="11"/>
      <c r="AA444" s="11"/>
      <c r="AB444" s="11"/>
      <c r="AC444" s="11"/>
      <c r="AD444" s="11"/>
    </row>
    <row r="445" spans="1:30">
      <c r="A445" s="56"/>
      <c r="B445" s="11"/>
      <c r="C445" s="11" t="s">
        <v>271</v>
      </c>
      <c r="D445" s="11"/>
      <c r="E445" s="11" t="s">
        <v>272</v>
      </c>
      <c r="F445" s="11">
        <v>242</v>
      </c>
      <c r="G445" s="306">
        <v>2152.5661874999996</v>
      </c>
      <c r="H445" s="306">
        <v>344410.58999999991</v>
      </c>
      <c r="I445" s="306">
        <v>1423.1842561983467</v>
      </c>
      <c r="J445" s="316">
        <v>12.595041322314049</v>
      </c>
      <c r="L445" s="11">
        <v>160</v>
      </c>
      <c r="M445" s="306">
        <v>129907.27</v>
      </c>
      <c r="N445" s="306">
        <v>1584.2350000000001</v>
      </c>
      <c r="O445" s="11">
        <v>2</v>
      </c>
      <c r="P445" s="306">
        <v>1839.27</v>
      </c>
      <c r="Q445" s="306">
        <v>919.63499999999999</v>
      </c>
      <c r="R445" s="11">
        <v>240</v>
      </c>
      <c r="S445" s="306">
        <v>342571.31999999995</v>
      </c>
      <c r="T445" s="306">
        <v>1427.3804999999998</v>
      </c>
      <c r="V445" s="11"/>
      <c r="W445" s="11"/>
      <c r="X445" s="11"/>
      <c r="Y445" s="11"/>
      <c r="Z445" s="11"/>
      <c r="AA445" s="11"/>
      <c r="AB445" s="11"/>
      <c r="AC445" s="11"/>
      <c r="AD445" s="11"/>
    </row>
    <row r="446" spans="1:30">
      <c r="A446" s="56"/>
      <c r="B446" s="11"/>
      <c r="C446" s="11" t="s">
        <v>435</v>
      </c>
      <c r="D446" s="11"/>
      <c r="E446" s="11" t="s">
        <v>432</v>
      </c>
      <c r="F446" s="11">
        <v>19</v>
      </c>
      <c r="G446" s="306">
        <v>4923.7562499999995</v>
      </c>
      <c r="H446" s="306">
        <v>39390.049999999996</v>
      </c>
      <c r="I446" s="306">
        <v>2073.1605263157894</v>
      </c>
      <c r="J446" s="316">
        <v>13.842105263157896</v>
      </c>
      <c r="L446" s="11">
        <v>8</v>
      </c>
      <c r="M446" s="306">
        <v>23173.790000000005</v>
      </c>
      <c r="N446" s="306">
        <v>2106.7081818181823</v>
      </c>
      <c r="O446" s="11"/>
      <c r="P446" s="306"/>
      <c r="Q446" s="306"/>
      <c r="R446" s="11">
        <v>19</v>
      </c>
      <c r="S446" s="306">
        <v>39390.049999999996</v>
      </c>
      <c r="T446" s="306">
        <v>2073.1605263157894</v>
      </c>
      <c r="V446" s="11"/>
      <c r="W446" s="11"/>
      <c r="X446" s="11"/>
      <c r="Y446" s="11"/>
      <c r="Z446" s="11"/>
      <c r="AA446" s="11"/>
      <c r="AB446" s="11"/>
      <c r="AC446" s="11"/>
      <c r="AD446" s="11"/>
    </row>
    <row r="447" spans="1:30">
      <c r="A447" s="56"/>
      <c r="B447" s="11"/>
      <c r="C447" s="11" t="s">
        <v>590</v>
      </c>
      <c r="D447" s="11"/>
      <c r="E447" s="11" t="s">
        <v>326</v>
      </c>
      <c r="F447" s="11">
        <v>2</v>
      </c>
      <c r="G447" s="306">
        <v>748.76</v>
      </c>
      <c r="H447" s="306">
        <v>1497.52</v>
      </c>
      <c r="I447" s="306">
        <v>748.76</v>
      </c>
      <c r="J447" s="316">
        <v>12.5</v>
      </c>
      <c r="L447" s="11">
        <v>2</v>
      </c>
      <c r="M447" s="306"/>
      <c r="N447" s="306"/>
      <c r="O447" s="11"/>
      <c r="P447" s="306"/>
      <c r="Q447" s="306"/>
      <c r="R447" s="11">
        <v>2</v>
      </c>
      <c r="S447" s="306">
        <v>1497.52</v>
      </c>
      <c r="T447" s="306">
        <v>748.76</v>
      </c>
      <c r="V447" s="11"/>
      <c r="W447" s="11"/>
      <c r="X447" s="11"/>
      <c r="Y447" s="11"/>
      <c r="Z447" s="11"/>
      <c r="AA447" s="11"/>
      <c r="AB447" s="11"/>
      <c r="AC447" s="11"/>
      <c r="AD447" s="11"/>
    </row>
    <row r="448" spans="1:30">
      <c r="A448" s="56"/>
      <c r="B448" s="11"/>
      <c r="C448" s="11" t="s">
        <v>224</v>
      </c>
      <c r="D448" s="11"/>
      <c r="E448" s="11" t="s">
        <v>220</v>
      </c>
      <c r="F448" s="11">
        <v>310</v>
      </c>
      <c r="G448" s="306">
        <v>2073.6755670103103</v>
      </c>
      <c r="H448" s="306">
        <v>402293.06000000023</v>
      </c>
      <c r="I448" s="306">
        <v>1297.7195483870976</v>
      </c>
      <c r="J448" s="316">
        <v>12.64516129032258</v>
      </c>
      <c r="L448" s="11">
        <v>194</v>
      </c>
      <c r="M448" s="306">
        <v>185021.61999999994</v>
      </c>
      <c r="N448" s="306">
        <v>1595.0139655172409</v>
      </c>
      <c r="O448" s="11">
        <v>5</v>
      </c>
      <c r="P448" s="306">
        <v>3983.5600000000004</v>
      </c>
      <c r="Q448" s="306">
        <v>796.7120000000001</v>
      </c>
      <c r="R448" s="11">
        <v>305</v>
      </c>
      <c r="S448" s="306">
        <v>398309.50000000012</v>
      </c>
      <c r="T448" s="306">
        <v>1305.9327868852463</v>
      </c>
      <c r="V448" s="11"/>
      <c r="W448" s="11"/>
      <c r="X448" s="11"/>
      <c r="Y448" s="11"/>
      <c r="Z448" s="11"/>
      <c r="AA448" s="11"/>
      <c r="AB448" s="11"/>
      <c r="AC448" s="11"/>
      <c r="AD448" s="11"/>
    </row>
    <row r="449" spans="1:30">
      <c r="A449" s="56"/>
      <c r="B449" s="11"/>
      <c r="C449" s="11" t="s">
        <v>332</v>
      </c>
      <c r="D449" s="11"/>
      <c r="E449" s="11" t="s">
        <v>330</v>
      </c>
      <c r="F449" s="11">
        <v>21</v>
      </c>
      <c r="G449" s="306">
        <v>1697.2468749999996</v>
      </c>
      <c r="H449" s="306">
        <v>27155.949999999993</v>
      </c>
      <c r="I449" s="306">
        <v>1293.140476190476</v>
      </c>
      <c r="J449" s="316">
        <v>15.904761904761905</v>
      </c>
      <c r="L449" s="11">
        <v>16</v>
      </c>
      <c r="M449" s="306">
        <v>4188.05</v>
      </c>
      <c r="N449" s="306">
        <v>837.61</v>
      </c>
      <c r="O449" s="11"/>
      <c r="P449" s="306"/>
      <c r="Q449" s="306"/>
      <c r="R449" s="11">
        <v>21</v>
      </c>
      <c r="S449" s="306">
        <v>27155.949999999993</v>
      </c>
      <c r="T449" s="306">
        <v>1293.140476190476</v>
      </c>
      <c r="V449" s="11"/>
      <c r="W449" s="11"/>
      <c r="X449" s="11"/>
      <c r="Y449" s="11"/>
      <c r="Z449" s="11"/>
      <c r="AA449" s="11"/>
      <c r="AB449" s="11"/>
      <c r="AC449" s="11"/>
      <c r="AD449" s="11"/>
    </row>
    <row r="450" spans="1:30">
      <c r="A450" s="56"/>
      <c r="B450" s="11"/>
      <c r="C450" s="11" t="s">
        <v>273</v>
      </c>
      <c r="D450" s="11"/>
      <c r="E450" s="11" t="s">
        <v>274</v>
      </c>
      <c r="F450" s="11">
        <v>114</v>
      </c>
      <c r="G450" s="306">
        <v>1497.9680232558144</v>
      </c>
      <c r="H450" s="306">
        <v>128825.25000000004</v>
      </c>
      <c r="I450" s="306">
        <v>1130.0460526315794</v>
      </c>
      <c r="J450" s="316">
        <v>12.517543859649123</v>
      </c>
      <c r="L450" s="11">
        <v>86</v>
      </c>
      <c r="M450" s="306">
        <v>29126.39</v>
      </c>
      <c r="N450" s="306">
        <v>1040.2282142857143</v>
      </c>
      <c r="O450" s="11">
        <v>1</v>
      </c>
      <c r="P450" s="306">
        <v>294.13</v>
      </c>
      <c r="Q450" s="306">
        <v>294.13</v>
      </c>
      <c r="R450" s="11">
        <v>113</v>
      </c>
      <c r="S450" s="306">
        <v>128531.12000000004</v>
      </c>
      <c r="T450" s="306">
        <v>1137.4435398230091</v>
      </c>
      <c r="V450" s="11"/>
      <c r="W450" s="11"/>
      <c r="X450" s="11"/>
      <c r="Y450" s="11"/>
      <c r="Z450" s="11"/>
      <c r="AA450" s="11"/>
      <c r="AB450" s="11"/>
      <c r="AC450" s="11"/>
      <c r="AD450" s="11"/>
    </row>
    <row r="451" spans="1:30">
      <c r="A451" s="56"/>
      <c r="B451" s="11"/>
      <c r="C451" s="11" t="s">
        <v>393</v>
      </c>
      <c r="D451" s="11"/>
      <c r="E451" s="11" t="s">
        <v>391</v>
      </c>
      <c r="F451" s="11">
        <v>505</v>
      </c>
      <c r="G451" s="306">
        <v>2308.7919692307673</v>
      </c>
      <c r="H451" s="306">
        <v>750357.38999999943</v>
      </c>
      <c r="I451" s="306">
        <v>1485.856217821781</v>
      </c>
      <c r="J451" s="316">
        <v>13.607920792079208</v>
      </c>
      <c r="L451" s="11">
        <v>325</v>
      </c>
      <c r="M451" s="306">
        <v>336058.33999999979</v>
      </c>
      <c r="N451" s="306">
        <v>1866.9907777777767</v>
      </c>
      <c r="O451" s="11">
        <v>5</v>
      </c>
      <c r="P451" s="306">
        <v>5117.68</v>
      </c>
      <c r="Q451" s="306">
        <v>1023.5360000000001</v>
      </c>
      <c r="R451" s="11">
        <v>500</v>
      </c>
      <c r="S451" s="306">
        <v>745239.70999999938</v>
      </c>
      <c r="T451" s="306">
        <v>1490.4794199999988</v>
      </c>
      <c r="V451" s="11"/>
      <c r="W451" s="11"/>
      <c r="X451" s="11"/>
      <c r="Y451" s="11"/>
      <c r="Z451" s="11"/>
      <c r="AA451" s="11"/>
      <c r="AB451" s="11"/>
      <c r="AC451" s="11"/>
      <c r="AD451" s="11"/>
    </row>
    <row r="452" spans="1:30">
      <c r="A452" s="56"/>
      <c r="B452" s="11"/>
      <c r="C452" s="11" t="s">
        <v>400</v>
      </c>
      <c r="D452" s="11"/>
      <c r="E452" s="11" t="s">
        <v>330</v>
      </c>
      <c r="F452" s="11">
        <v>1</v>
      </c>
      <c r="G452" s="306"/>
      <c r="H452" s="306">
        <v>1102.78</v>
      </c>
      <c r="I452" s="306">
        <v>1102.78</v>
      </c>
      <c r="J452" s="316">
        <v>13</v>
      </c>
      <c r="L452" s="11"/>
      <c r="M452" s="306">
        <v>1102.78</v>
      </c>
      <c r="N452" s="306">
        <v>1102.78</v>
      </c>
      <c r="O452" s="11"/>
      <c r="P452" s="306"/>
      <c r="Q452" s="306"/>
      <c r="R452" s="11">
        <v>1</v>
      </c>
      <c r="S452" s="306">
        <v>1102.78</v>
      </c>
      <c r="T452" s="306">
        <v>1102.78</v>
      </c>
      <c r="V452" s="11"/>
      <c r="W452" s="11"/>
      <c r="X452" s="11"/>
      <c r="Y452" s="11"/>
      <c r="Z452" s="11"/>
      <c r="AA452" s="11"/>
      <c r="AB452" s="11"/>
      <c r="AC452" s="11"/>
      <c r="AD452" s="11"/>
    </row>
    <row r="453" spans="1:30">
      <c r="A453" s="56"/>
      <c r="B453" s="11"/>
      <c r="C453" s="11" t="s">
        <v>400</v>
      </c>
      <c r="D453" s="11"/>
      <c r="E453" s="11" t="s">
        <v>401</v>
      </c>
      <c r="F453" s="11">
        <v>45</v>
      </c>
      <c r="G453" s="306">
        <v>2338.5859375</v>
      </c>
      <c r="H453" s="306">
        <v>74834.75</v>
      </c>
      <c r="I453" s="306">
        <v>1662.9944444444445</v>
      </c>
      <c r="J453" s="316">
        <v>14.555555555555555</v>
      </c>
      <c r="L453" s="11">
        <v>32</v>
      </c>
      <c r="M453" s="306">
        <v>32165.450000000004</v>
      </c>
      <c r="N453" s="306">
        <v>2474.2653846153848</v>
      </c>
      <c r="O453" s="11">
        <v>1</v>
      </c>
      <c r="P453" s="306">
        <v>2279.1799999999998</v>
      </c>
      <c r="Q453" s="306">
        <v>2279.1799999999998</v>
      </c>
      <c r="R453" s="11">
        <v>44</v>
      </c>
      <c r="S453" s="306">
        <v>72555.569999999992</v>
      </c>
      <c r="T453" s="306">
        <v>1648.990227272727</v>
      </c>
      <c r="V453" s="11"/>
      <c r="W453" s="11"/>
      <c r="X453" s="11"/>
      <c r="Y453" s="11"/>
      <c r="Z453" s="11"/>
      <c r="AA453" s="11"/>
      <c r="AB453" s="11"/>
      <c r="AC453" s="11"/>
      <c r="AD453" s="11"/>
    </row>
    <row r="454" spans="1:30">
      <c r="A454" s="56"/>
      <c r="B454" s="11"/>
      <c r="C454" s="11" t="s">
        <v>514</v>
      </c>
      <c r="D454" s="11"/>
      <c r="E454" s="11" t="s">
        <v>515</v>
      </c>
      <c r="F454" s="11">
        <v>13</v>
      </c>
      <c r="G454" s="306">
        <v>4333.9312500000005</v>
      </c>
      <c r="H454" s="306">
        <v>34671.450000000004</v>
      </c>
      <c r="I454" s="306">
        <v>2667.0346153846158</v>
      </c>
      <c r="J454" s="316">
        <v>18.923076923076923</v>
      </c>
      <c r="L454" s="11">
        <v>8</v>
      </c>
      <c r="M454" s="306">
        <v>10906.69</v>
      </c>
      <c r="N454" s="306">
        <v>2181.3380000000002</v>
      </c>
      <c r="O454" s="11"/>
      <c r="P454" s="306"/>
      <c r="Q454" s="306"/>
      <c r="R454" s="11">
        <v>13</v>
      </c>
      <c r="S454" s="306">
        <v>34671.450000000004</v>
      </c>
      <c r="T454" s="306">
        <v>2667.0346153846158</v>
      </c>
      <c r="V454" s="11"/>
      <c r="W454" s="11"/>
      <c r="X454" s="11"/>
      <c r="Y454" s="11"/>
      <c r="Z454" s="11"/>
      <c r="AA454" s="11"/>
      <c r="AB454" s="11"/>
      <c r="AC454" s="11"/>
      <c r="AD454" s="11"/>
    </row>
    <row r="455" spans="1:30">
      <c r="A455" s="56"/>
      <c r="B455" s="11"/>
      <c r="C455" s="11" t="s">
        <v>516</v>
      </c>
      <c r="D455" s="11"/>
      <c r="E455" s="11" t="s">
        <v>517</v>
      </c>
      <c r="F455" s="11">
        <v>36</v>
      </c>
      <c r="G455" s="306">
        <v>3026.496086956522</v>
      </c>
      <c r="H455" s="306">
        <v>69609.41</v>
      </c>
      <c r="I455" s="306">
        <v>1933.5947222222223</v>
      </c>
      <c r="J455" s="316">
        <v>13.861111111111111</v>
      </c>
      <c r="L455" s="11">
        <v>23</v>
      </c>
      <c r="M455" s="306">
        <v>26301.24</v>
      </c>
      <c r="N455" s="306">
        <v>2023.1723076923079</v>
      </c>
      <c r="O455" s="11"/>
      <c r="P455" s="306"/>
      <c r="Q455" s="306"/>
      <c r="R455" s="11">
        <v>36</v>
      </c>
      <c r="S455" s="306">
        <v>69609.41</v>
      </c>
      <c r="T455" s="306">
        <v>1933.5947222222223</v>
      </c>
      <c r="V455" s="11"/>
      <c r="W455" s="11"/>
      <c r="X455" s="11"/>
      <c r="Y455" s="11"/>
      <c r="Z455" s="11"/>
      <c r="AA455" s="11"/>
      <c r="AB455" s="11"/>
      <c r="AC455" s="11"/>
      <c r="AD455" s="11"/>
    </row>
    <row r="456" spans="1:30">
      <c r="A456" s="56"/>
      <c r="B456" s="11"/>
      <c r="C456" s="11" t="s">
        <v>402</v>
      </c>
      <c r="D456" s="11"/>
      <c r="E456" s="11" t="s">
        <v>403</v>
      </c>
      <c r="F456" s="11">
        <v>17</v>
      </c>
      <c r="G456" s="306">
        <v>3104.7510000000002</v>
      </c>
      <c r="H456" s="306">
        <v>31047.510000000002</v>
      </c>
      <c r="I456" s="306">
        <v>1826.324117647059</v>
      </c>
      <c r="J456" s="316">
        <v>16.294117647058822</v>
      </c>
      <c r="L456" s="11">
        <v>10</v>
      </c>
      <c r="M456" s="306">
        <v>12704.47</v>
      </c>
      <c r="N456" s="306">
        <v>1814.9242857142856</v>
      </c>
      <c r="O456" s="11">
        <v>1</v>
      </c>
      <c r="P456" s="306">
        <v>939.76</v>
      </c>
      <c r="Q456" s="306">
        <v>939.76</v>
      </c>
      <c r="R456" s="11">
        <v>16</v>
      </c>
      <c r="S456" s="306">
        <v>30107.750000000007</v>
      </c>
      <c r="T456" s="306">
        <v>1881.7343750000005</v>
      </c>
      <c r="V456" s="11"/>
      <c r="W456" s="11"/>
      <c r="X456" s="11"/>
      <c r="Y456" s="11"/>
      <c r="Z456" s="11"/>
      <c r="AA456" s="11"/>
      <c r="AB456" s="11"/>
      <c r="AC456" s="11"/>
      <c r="AD456" s="11"/>
    </row>
    <row r="457" spans="1:30">
      <c r="A457" s="56"/>
      <c r="B457" s="11"/>
      <c r="C457" s="11" t="s">
        <v>275</v>
      </c>
      <c r="D457" s="11"/>
      <c r="E457" s="11" t="s">
        <v>276</v>
      </c>
      <c r="F457" s="11">
        <v>34</v>
      </c>
      <c r="G457" s="306">
        <v>2548.6546153846157</v>
      </c>
      <c r="H457" s="306">
        <v>66265.02</v>
      </c>
      <c r="I457" s="306">
        <v>1948.9711764705883</v>
      </c>
      <c r="J457" s="316">
        <v>12.676470588235293</v>
      </c>
      <c r="L457" s="11">
        <v>26</v>
      </c>
      <c r="M457" s="306">
        <v>11813.27</v>
      </c>
      <c r="N457" s="306">
        <v>1476.6587500000001</v>
      </c>
      <c r="O457" s="11"/>
      <c r="P457" s="306"/>
      <c r="Q457" s="306"/>
      <c r="R457" s="11">
        <v>34</v>
      </c>
      <c r="S457" s="306">
        <v>66265.02</v>
      </c>
      <c r="T457" s="306">
        <v>1948.9711764705883</v>
      </c>
      <c r="V457" s="11"/>
      <c r="W457" s="11"/>
      <c r="X457" s="11"/>
      <c r="Y457" s="11"/>
      <c r="Z457" s="11"/>
      <c r="AA457" s="11"/>
      <c r="AB457" s="11"/>
      <c r="AC457" s="11"/>
      <c r="AD457" s="11"/>
    </row>
    <row r="458" spans="1:30">
      <c r="A458" s="56"/>
      <c r="B458" s="11"/>
      <c r="C458" s="11" t="s">
        <v>518</v>
      </c>
      <c r="D458" s="11"/>
      <c r="E458" s="11" t="s">
        <v>519</v>
      </c>
      <c r="F458" s="11">
        <v>22</v>
      </c>
      <c r="G458" s="306">
        <v>2540.4454545454546</v>
      </c>
      <c r="H458" s="306">
        <v>27944.9</v>
      </c>
      <c r="I458" s="306">
        <v>1270.2227272727273</v>
      </c>
      <c r="J458" s="316">
        <v>12.772727272727273</v>
      </c>
      <c r="L458" s="11">
        <v>11</v>
      </c>
      <c r="M458" s="306">
        <v>19554.93</v>
      </c>
      <c r="N458" s="306">
        <v>1777.7209090909091</v>
      </c>
      <c r="O458" s="11"/>
      <c r="P458" s="306"/>
      <c r="Q458" s="306"/>
      <c r="R458" s="11">
        <v>22</v>
      </c>
      <c r="S458" s="306">
        <v>27944.9</v>
      </c>
      <c r="T458" s="306">
        <v>1270.2227272727273</v>
      </c>
      <c r="V458" s="11"/>
      <c r="W458" s="11"/>
      <c r="X458" s="11"/>
      <c r="Y458" s="11"/>
      <c r="Z458" s="11"/>
      <c r="AA458" s="11"/>
      <c r="AB458" s="11"/>
      <c r="AC458" s="11"/>
      <c r="AD458" s="11"/>
    </row>
    <row r="459" spans="1:30">
      <c r="A459" s="56"/>
      <c r="B459" s="11"/>
      <c r="C459" s="11" t="s">
        <v>540</v>
      </c>
      <c r="D459" s="11"/>
      <c r="E459" s="11" t="s">
        <v>278</v>
      </c>
      <c r="F459" s="11">
        <v>5</v>
      </c>
      <c r="G459" s="306">
        <v>1269.5440000000001</v>
      </c>
      <c r="H459" s="306">
        <v>6347.72</v>
      </c>
      <c r="I459" s="306">
        <v>1269.5440000000001</v>
      </c>
      <c r="J459" s="316">
        <v>15.2</v>
      </c>
      <c r="L459" s="11">
        <v>5</v>
      </c>
      <c r="M459" s="306"/>
      <c r="N459" s="306"/>
      <c r="O459" s="11"/>
      <c r="P459" s="306"/>
      <c r="Q459" s="306"/>
      <c r="R459" s="11">
        <v>5</v>
      </c>
      <c r="S459" s="306">
        <v>6347.72</v>
      </c>
      <c r="T459" s="306">
        <v>1269.5440000000001</v>
      </c>
      <c r="V459" s="11"/>
      <c r="W459" s="11"/>
      <c r="X459" s="11"/>
      <c r="Y459" s="11"/>
      <c r="Z459" s="11"/>
      <c r="AA459" s="11"/>
      <c r="AB459" s="11"/>
      <c r="AC459" s="11"/>
      <c r="AD459" s="11"/>
    </row>
    <row r="460" spans="1:30">
      <c r="A460" s="56"/>
      <c r="B460" s="11"/>
      <c r="C460" s="11" t="s">
        <v>404</v>
      </c>
      <c r="D460" s="11"/>
      <c r="E460" s="11" t="s">
        <v>405</v>
      </c>
      <c r="F460" s="11">
        <v>66</v>
      </c>
      <c r="G460" s="306">
        <v>1778.7053061224483</v>
      </c>
      <c r="H460" s="306">
        <v>87156.559999999969</v>
      </c>
      <c r="I460" s="306">
        <v>1320.5539393939389</v>
      </c>
      <c r="J460" s="316">
        <v>12.954545454545455</v>
      </c>
      <c r="L460" s="11">
        <v>49</v>
      </c>
      <c r="M460" s="306">
        <v>24592.739999999998</v>
      </c>
      <c r="N460" s="306">
        <v>1446.6317647058822</v>
      </c>
      <c r="O460" s="11">
        <v>3</v>
      </c>
      <c r="P460" s="306">
        <v>1168.5899999999999</v>
      </c>
      <c r="Q460" s="306">
        <v>389.53</v>
      </c>
      <c r="R460" s="11">
        <v>63</v>
      </c>
      <c r="S460" s="306">
        <v>85987.969999999972</v>
      </c>
      <c r="T460" s="306">
        <v>1364.8884126984124</v>
      </c>
      <c r="V460" s="11"/>
      <c r="W460" s="11"/>
      <c r="X460" s="11"/>
      <c r="Y460" s="11"/>
      <c r="Z460" s="11"/>
      <c r="AA460" s="11"/>
      <c r="AB460" s="11"/>
      <c r="AC460" s="11"/>
      <c r="AD460" s="11"/>
    </row>
    <row r="461" spans="1:30">
      <c r="A461" s="56"/>
      <c r="B461" s="11"/>
      <c r="C461" s="11" t="s">
        <v>244</v>
      </c>
      <c r="D461" s="11"/>
      <c r="E461" s="11" t="s">
        <v>237</v>
      </c>
      <c r="F461" s="11">
        <v>5</v>
      </c>
      <c r="G461" s="306">
        <v>2077.7550000000001</v>
      </c>
      <c r="H461" s="306">
        <v>4155.51</v>
      </c>
      <c r="I461" s="306">
        <v>831.10200000000009</v>
      </c>
      <c r="J461" s="316">
        <v>10.8</v>
      </c>
      <c r="L461" s="11">
        <v>2</v>
      </c>
      <c r="M461" s="306">
        <v>2980.7799999999997</v>
      </c>
      <c r="N461" s="306">
        <v>993.59333333333325</v>
      </c>
      <c r="O461" s="11"/>
      <c r="P461" s="306"/>
      <c r="Q461" s="306"/>
      <c r="R461" s="11">
        <v>5</v>
      </c>
      <c r="S461" s="306">
        <v>4155.51</v>
      </c>
      <c r="T461" s="306">
        <v>831.10200000000009</v>
      </c>
      <c r="V461" s="11"/>
      <c r="W461" s="11"/>
      <c r="X461" s="11"/>
      <c r="Y461" s="11"/>
      <c r="Z461" s="11"/>
      <c r="AA461" s="11"/>
      <c r="AB461" s="11"/>
      <c r="AC461" s="11"/>
      <c r="AD461" s="11"/>
    </row>
    <row r="462" spans="1:30">
      <c r="A462" s="56"/>
      <c r="B462" s="11"/>
      <c r="C462" s="11" t="s">
        <v>520</v>
      </c>
      <c r="D462" s="11"/>
      <c r="E462" s="11" t="s">
        <v>521</v>
      </c>
      <c r="F462" s="11">
        <v>21</v>
      </c>
      <c r="G462" s="306">
        <v>2469.6257142857139</v>
      </c>
      <c r="H462" s="306">
        <v>34574.759999999995</v>
      </c>
      <c r="I462" s="306">
        <v>1646.4171428571426</v>
      </c>
      <c r="J462" s="316">
        <v>13.666666666666666</v>
      </c>
      <c r="L462" s="11">
        <v>14</v>
      </c>
      <c r="M462" s="306">
        <v>14781.35</v>
      </c>
      <c r="N462" s="306">
        <v>2111.6214285714286</v>
      </c>
      <c r="O462" s="11"/>
      <c r="P462" s="306"/>
      <c r="Q462" s="306"/>
      <c r="R462" s="11">
        <v>21</v>
      </c>
      <c r="S462" s="306">
        <v>34574.759999999995</v>
      </c>
      <c r="T462" s="306">
        <v>1646.4171428571426</v>
      </c>
      <c r="V462" s="11"/>
      <c r="W462" s="11"/>
      <c r="X462" s="11"/>
      <c r="Y462" s="11"/>
      <c r="Z462" s="11"/>
      <c r="AA462" s="11"/>
      <c r="AB462" s="11"/>
      <c r="AC462" s="11"/>
      <c r="AD462" s="11"/>
    </row>
    <row r="463" spans="1:30">
      <c r="A463" s="56"/>
      <c r="B463" s="11"/>
      <c r="C463" s="11" t="s">
        <v>282</v>
      </c>
      <c r="D463" s="11"/>
      <c r="E463" s="11" t="s">
        <v>280</v>
      </c>
      <c r="F463" s="11">
        <v>179</v>
      </c>
      <c r="G463" s="306">
        <v>3612.5632673267323</v>
      </c>
      <c r="H463" s="306">
        <v>364868.88999999996</v>
      </c>
      <c r="I463" s="306">
        <v>2038.3736871508377</v>
      </c>
      <c r="J463" s="316">
        <v>13.558659217877095</v>
      </c>
      <c r="L463" s="11">
        <v>101</v>
      </c>
      <c r="M463" s="306">
        <v>182726.33000000002</v>
      </c>
      <c r="N463" s="306">
        <v>2342.6452564102565</v>
      </c>
      <c r="O463" s="11">
        <v>2</v>
      </c>
      <c r="P463" s="306">
        <v>106.52000000000001</v>
      </c>
      <c r="Q463" s="306">
        <v>53.260000000000005</v>
      </c>
      <c r="R463" s="11">
        <v>177</v>
      </c>
      <c r="S463" s="306">
        <v>364762.36999999994</v>
      </c>
      <c r="T463" s="306">
        <v>2060.8043502824853</v>
      </c>
      <c r="V463" s="11"/>
      <c r="W463" s="11"/>
      <c r="X463" s="11"/>
      <c r="Y463" s="11"/>
      <c r="Z463" s="11"/>
      <c r="AA463" s="11"/>
      <c r="AB463" s="11"/>
      <c r="AC463" s="11"/>
      <c r="AD463" s="11"/>
    </row>
    <row r="464" spans="1:30">
      <c r="A464" s="56"/>
      <c r="B464" s="11"/>
      <c r="C464" s="11" t="s">
        <v>437</v>
      </c>
      <c r="D464" s="11"/>
      <c r="E464" s="11" t="s">
        <v>395</v>
      </c>
      <c r="F464" s="11">
        <v>4</v>
      </c>
      <c r="G464" s="306">
        <v>4106.9666666666662</v>
      </c>
      <c r="H464" s="306">
        <v>12320.9</v>
      </c>
      <c r="I464" s="306">
        <v>3080.2249999999999</v>
      </c>
      <c r="J464" s="316">
        <v>15.5</v>
      </c>
      <c r="L464" s="11">
        <v>3</v>
      </c>
      <c r="M464" s="306">
        <v>4178.8999999999996</v>
      </c>
      <c r="N464" s="306">
        <v>4178.8999999999996</v>
      </c>
      <c r="O464" s="11"/>
      <c r="P464" s="306"/>
      <c r="Q464" s="306"/>
      <c r="R464" s="11">
        <v>4</v>
      </c>
      <c r="S464" s="306">
        <v>12320.9</v>
      </c>
      <c r="T464" s="306">
        <v>3080.2249999999999</v>
      </c>
      <c r="V464" s="11"/>
      <c r="W464" s="11"/>
      <c r="X464" s="11"/>
      <c r="Y464" s="11"/>
      <c r="Z464" s="11"/>
      <c r="AA464" s="11"/>
      <c r="AB464" s="11"/>
      <c r="AC464" s="11"/>
      <c r="AD464" s="11"/>
    </row>
    <row r="465" spans="1:30">
      <c r="A465" s="56"/>
      <c r="B465" s="11"/>
      <c r="C465" s="11" t="s">
        <v>437</v>
      </c>
      <c r="D465" s="11"/>
      <c r="E465" s="11" t="s">
        <v>438</v>
      </c>
      <c r="F465" s="11">
        <v>4</v>
      </c>
      <c r="G465" s="306">
        <v>2368.8066666666668</v>
      </c>
      <c r="H465" s="306">
        <v>7106.42</v>
      </c>
      <c r="I465" s="306">
        <v>1776.605</v>
      </c>
      <c r="J465" s="316">
        <v>13</v>
      </c>
      <c r="L465" s="11">
        <v>3</v>
      </c>
      <c r="M465" s="306">
        <v>5340.9</v>
      </c>
      <c r="N465" s="306">
        <v>5340.9</v>
      </c>
      <c r="O465" s="11"/>
      <c r="P465" s="306"/>
      <c r="Q465" s="306"/>
      <c r="R465" s="11">
        <v>4</v>
      </c>
      <c r="S465" s="306">
        <v>7106.42</v>
      </c>
      <c r="T465" s="306">
        <v>1776.605</v>
      </c>
      <c r="V465" s="11"/>
      <c r="W465" s="11"/>
      <c r="X465" s="11"/>
      <c r="Y465" s="11"/>
      <c r="Z465" s="11"/>
      <c r="AA465" s="11"/>
      <c r="AB465" s="11"/>
      <c r="AC465" s="11"/>
      <c r="AD465" s="11"/>
    </row>
    <row r="466" spans="1:30">
      <c r="A466" s="56"/>
      <c r="B466" s="11"/>
      <c r="C466" s="11" t="s">
        <v>437</v>
      </c>
      <c r="D466" s="11"/>
      <c r="E466" s="11" t="s">
        <v>485</v>
      </c>
      <c r="F466" s="11">
        <v>5</v>
      </c>
      <c r="G466" s="306">
        <v>2238.1160000000004</v>
      </c>
      <c r="H466" s="306">
        <v>11190.580000000002</v>
      </c>
      <c r="I466" s="306">
        <v>2238.1160000000004</v>
      </c>
      <c r="J466" s="316">
        <v>14</v>
      </c>
      <c r="L466" s="11">
        <v>5</v>
      </c>
      <c r="M466" s="306"/>
      <c r="N466" s="306"/>
      <c r="O466" s="11"/>
      <c r="P466" s="306"/>
      <c r="Q466" s="306"/>
      <c r="R466" s="11">
        <v>5</v>
      </c>
      <c r="S466" s="306">
        <v>11190.580000000002</v>
      </c>
      <c r="T466" s="306">
        <v>2238.1160000000004</v>
      </c>
      <c r="V466" s="11"/>
      <c r="W466" s="11"/>
      <c r="X466" s="11"/>
      <c r="Y466" s="11"/>
      <c r="Z466" s="11"/>
      <c r="AA466" s="11"/>
      <c r="AB466" s="11"/>
      <c r="AC466" s="11"/>
      <c r="AD466" s="11"/>
    </row>
    <row r="467" spans="1:30">
      <c r="A467" s="56"/>
      <c r="B467" s="11"/>
      <c r="C467" s="11" t="s">
        <v>406</v>
      </c>
      <c r="D467" s="11"/>
      <c r="E467" s="11" t="s">
        <v>407</v>
      </c>
      <c r="F467" s="11">
        <v>14</v>
      </c>
      <c r="G467" s="306">
        <v>1254.2060000000001</v>
      </c>
      <c r="H467" s="306">
        <v>12542.060000000001</v>
      </c>
      <c r="I467" s="306">
        <v>895.86142857142863</v>
      </c>
      <c r="J467" s="316">
        <v>13.071428571428571</v>
      </c>
      <c r="L467" s="11">
        <v>10</v>
      </c>
      <c r="M467" s="306">
        <v>2059.29</v>
      </c>
      <c r="N467" s="306">
        <v>514.82249999999999</v>
      </c>
      <c r="O467" s="11"/>
      <c r="P467" s="306"/>
      <c r="Q467" s="306"/>
      <c r="R467" s="11">
        <v>14</v>
      </c>
      <c r="S467" s="306">
        <v>12542.060000000001</v>
      </c>
      <c r="T467" s="306">
        <v>895.86142857142863</v>
      </c>
      <c r="V467" s="11"/>
      <c r="W467" s="11"/>
      <c r="X467" s="11"/>
      <c r="Y467" s="11"/>
      <c r="Z467" s="11"/>
      <c r="AA467" s="11"/>
      <c r="AB467" s="11"/>
      <c r="AC467" s="11"/>
      <c r="AD467" s="11"/>
    </row>
    <row r="468" spans="1:30">
      <c r="A468" s="56"/>
      <c r="B468" s="11"/>
      <c r="C468" s="11" t="s">
        <v>387</v>
      </c>
      <c r="D468" s="11"/>
      <c r="E468" s="11" t="s">
        <v>386</v>
      </c>
      <c r="F468" s="11">
        <v>24</v>
      </c>
      <c r="G468" s="306">
        <v>2241.1373333333331</v>
      </c>
      <c r="H468" s="306">
        <v>33617.06</v>
      </c>
      <c r="I468" s="306">
        <v>1400.7108333333333</v>
      </c>
      <c r="J468" s="316">
        <v>13.333333333333334</v>
      </c>
      <c r="L468" s="11">
        <v>15</v>
      </c>
      <c r="M468" s="306">
        <v>14215.53</v>
      </c>
      <c r="N468" s="306">
        <v>1579.5033333333333</v>
      </c>
      <c r="O468" s="11"/>
      <c r="P468" s="306"/>
      <c r="Q468" s="306"/>
      <c r="R468" s="11">
        <v>24</v>
      </c>
      <c r="S468" s="306">
        <v>33617.06</v>
      </c>
      <c r="T468" s="306">
        <v>1400.7108333333333</v>
      </c>
      <c r="V468" s="11"/>
      <c r="W468" s="11"/>
      <c r="X468" s="11"/>
      <c r="Y468" s="11"/>
      <c r="Z468" s="11"/>
      <c r="AA468" s="11"/>
      <c r="AB468" s="11"/>
      <c r="AC468" s="11"/>
      <c r="AD468" s="11"/>
    </row>
    <row r="469" spans="1:30">
      <c r="A469" s="56"/>
      <c r="B469" s="11"/>
      <c r="C469" s="11" t="s">
        <v>541</v>
      </c>
      <c r="D469" s="11"/>
      <c r="E469" s="11" t="s">
        <v>284</v>
      </c>
      <c r="F469" s="11">
        <v>287</v>
      </c>
      <c r="G469" s="306">
        <v>2141.0466153846155</v>
      </c>
      <c r="H469" s="306">
        <v>417504.09</v>
      </c>
      <c r="I469" s="306">
        <v>1454.7180836236935</v>
      </c>
      <c r="J469" s="316">
        <v>13.331010452961673</v>
      </c>
      <c r="L469" s="11">
        <v>195</v>
      </c>
      <c r="M469" s="306">
        <v>148629.47999999995</v>
      </c>
      <c r="N469" s="306">
        <v>1615.5378260869561</v>
      </c>
      <c r="O469" s="11">
        <v>3</v>
      </c>
      <c r="P469" s="306">
        <v>4880.6400000000003</v>
      </c>
      <c r="Q469" s="306">
        <v>1626.88</v>
      </c>
      <c r="R469" s="11">
        <v>284</v>
      </c>
      <c r="S469" s="306">
        <v>412623.45</v>
      </c>
      <c r="T469" s="306">
        <v>1452.8994718309859</v>
      </c>
      <c r="V469" s="11"/>
      <c r="W469" s="11"/>
      <c r="X469" s="11"/>
      <c r="Y469" s="11"/>
      <c r="Z469" s="11"/>
      <c r="AA469" s="11"/>
      <c r="AB469" s="11"/>
      <c r="AC469" s="11"/>
      <c r="AD469" s="11"/>
    </row>
    <row r="470" spans="1:30">
      <c r="A470" s="56"/>
      <c r="B470" s="11"/>
      <c r="C470" s="11" t="s">
        <v>325</v>
      </c>
      <c r="D470" s="11"/>
      <c r="E470" s="11" t="s">
        <v>326</v>
      </c>
      <c r="F470" s="11">
        <v>6</v>
      </c>
      <c r="G470" s="306">
        <v>699.02749999999992</v>
      </c>
      <c r="H470" s="306">
        <v>2796.1099999999997</v>
      </c>
      <c r="I470" s="306">
        <v>466.01833333333326</v>
      </c>
      <c r="J470" s="316">
        <v>12.666666666666666</v>
      </c>
      <c r="L470" s="11">
        <v>4</v>
      </c>
      <c r="M470" s="306">
        <v>1135.45</v>
      </c>
      <c r="N470" s="306">
        <v>567.72500000000002</v>
      </c>
      <c r="O470" s="11"/>
      <c r="P470" s="306"/>
      <c r="Q470" s="306"/>
      <c r="R470" s="11">
        <v>6</v>
      </c>
      <c r="S470" s="306">
        <v>2796.1099999999997</v>
      </c>
      <c r="T470" s="306">
        <v>466.01833333333326</v>
      </c>
      <c r="V470" s="11"/>
      <c r="W470" s="11"/>
      <c r="X470" s="11"/>
      <c r="Y470" s="11"/>
      <c r="Z470" s="11"/>
      <c r="AA470" s="11"/>
      <c r="AB470" s="11"/>
      <c r="AC470" s="11"/>
      <c r="AD470" s="11"/>
    </row>
    <row r="471" spans="1:30">
      <c r="A471" s="56"/>
      <c r="B471" s="11"/>
      <c r="C471" s="11" t="s">
        <v>629</v>
      </c>
      <c r="D471" s="11"/>
      <c r="E471" s="11" t="s">
        <v>630</v>
      </c>
      <c r="F471" s="11">
        <v>8</v>
      </c>
      <c r="G471" s="306">
        <v>1175.9424999999999</v>
      </c>
      <c r="H471" s="306">
        <v>9407.5399999999991</v>
      </c>
      <c r="I471" s="306">
        <v>1175.9424999999999</v>
      </c>
      <c r="J471" s="316">
        <v>12.375</v>
      </c>
      <c r="L471" s="11">
        <v>8</v>
      </c>
      <c r="M471" s="306"/>
      <c r="N471" s="306"/>
      <c r="O471" s="11"/>
      <c r="P471" s="306"/>
      <c r="Q471" s="306"/>
      <c r="R471" s="11">
        <v>8</v>
      </c>
      <c r="S471" s="306">
        <v>9407.5399999999991</v>
      </c>
      <c r="T471" s="306">
        <v>1175.9424999999999</v>
      </c>
      <c r="V471" s="11"/>
      <c r="W471" s="11"/>
      <c r="X471" s="11"/>
      <c r="Y471" s="11"/>
      <c r="Z471" s="11"/>
      <c r="AA471" s="11"/>
      <c r="AB471" s="11"/>
      <c r="AC471" s="11"/>
      <c r="AD471" s="11"/>
    </row>
    <row r="472" spans="1:30">
      <c r="A472" s="56"/>
      <c r="B472" s="11"/>
      <c r="C472" s="11" t="s">
        <v>201</v>
      </c>
      <c r="D472" s="11"/>
      <c r="E472" s="11" t="s">
        <v>199</v>
      </c>
      <c r="F472" s="11">
        <v>12</v>
      </c>
      <c r="G472" s="306">
        <v>3403.2233333333334</v>
      </c>
      <c r="H472" s="306">
        <v>20419.34</v>
      </c>
      <c r="I472" s="306">
        <v>1701.6116666666667</v>
      </c>
      <c r="J472" s="316">
        <v>14.583333333333334</v>
      </c>
      <c r="L472" s="11">
        <v>6</v>
      </c>
      <c r="M472" s="306">
        <v>15584.560000000001</v>
      </c>
      <c r="N472" s="306">
        <v>2597.4266666666667</v>
      </c>
      <c r="O472" s="11"/>
      <c r="P472" s="306"/>
      <c r="Q472" s="306"/>
      <c r="R472" s="11">
        <v>12</v>
      </c>
      <c r="S472" s="306">
        <v>20419.34</v>
      </c>
      <c r="T472" s="306">
        <v>1701.6116666666667</v>
      </c>
      <c r="V472" s="11"/>
      <c r="W472" s="11"/>
      <c r="X472" s="11"/>
      <c r="Y472" s="11"/>
      <c r="Z472" s="11"/>
      <c r="AA472" s="11"/>
      <c r="AB472" s="11"/>
      <c r="AC472" s="11"/>
      <c r="AD472" s="11"/>
    </row>
    <row r="473" spans="1:30">
      <c r="A473" s="56"/>
      <c r="B473" s="11"/>
      <c r="C473" s="11" t="s">
        <v>289</v>
      </c>
      <c r="D473" s="11"/>
      <c r="E473" s="11" t="s">
        <v>287</v>
      </c>
      <c r="F473" s="11">
        <v>910</v>
      </c>
      <c r="G473" s="306">
        <v>2067.9733282674779</v>
      </c>
      <c r="H473" s="306">
        <v>1360726.4500000004</v>
      </c>
      <c r="I473" s="306">
        <v>1495.3037912087916</v>
      </c>
      <c r="J473" s="316">
        <v>13.457142857142857</v>
      </c>
      <c r="L473" s="11">
        <v>658</v>
      </c>
      <c r="M473" s="306">
        <v>395099.00999999995</v>
      </c>
      <c r="N473" s="306">
        <v>1567.8532142857141</v>
      </c>
      <c r="O473" s="11">
        <v>12</v>
      </c>
      <c r="P473" s="306">
        <v>9892.4100000000017</v>
      </c>
      <c r="Q473" s="306">
        <v>824.36750000000018</v>
      </c>
      <c r="R473" s="11">
        <v>898</v>
      </c>
      <c r="S473" s="306">
        <v>1350834.0400000005</v>
      </c>
      <c r="T473" s="306">
        <v>1504.2695322939871</v>
      </c>
      <c r="V473" s="11"/>
      <c r="W473" s="11"/>
      <c r="X473" s="11"/>
      <c r="Y473" s="11"/>
      <c r="Z473" s="11"/>
      <c r="AA473" s="11"/>
      <c r="AB473" s="11"/>
      <c r="AC473" s="11"/>
      <c r="AD473" s="11"/>
    </row>
    <row r="474" spans="1:30">
      <c r="A474" s="56"/>
      <c r="B474" s="11"/>
      <c r="C474" s="11" t="s">
        <v>289</v>
      </c>
      <c r="D474" s="11"/>
      <c r="E474" s="11" t="s">
        <v>1286</v>
      </c>
      <c r="F474" s="11">
        <v>1</v>
      </c>
      <c r="G474" s="306">
        <v>2376</v>
      </c>
      <c r="H474" s="306">
        <v>2376</v>
      </c>
      <c r="I474" s="306">
        <v>2376</v>
      </c>
      <c r="J474" s="316">
        <v>13</v>
      </c>
      <c r="L474" s="11">
        <v>1</v>
      </c>
      <c r="M474" s="306"/>
      <c r="N474" s="306"/>
      <c r="O474" s="11"/>
      <c r="P474" s="306"/>
      <c r="Q474" s="306"/>
      <c r="R474" s="11">
        <v>1</v>
      </c>
      <c r="S474" s="306">
        <v>2376</v>
      </c>
      <c r="T474" s="306">
        <v>2376</v>
      </c>
      <c r="V474" s="11"/>
      <c r="W474" s="11"/>
      <c r="X474" s="11"/>
      <c r="Y474" s="11"/>
      <c r="Z474" s="11"/>
      <c r="AA474" s="11"/>
      <c r="AB474" s="11"/>
      <c r="AC474" s="11"/>
      <c r="AD474" s="11"/>
    </row>
    <row r="475" spans="1:30">
      <c r="A475" s="56"/>
      <c r="B475" s="11"/>
      <c r="C475" s="11" t="s">
        <v>348</v>
      </c>
      <c r="D475" s="11"/>
      <c r="E475" s="11" t="s">
        <v>345</v>
      </c>
      <c r="F475" s="11">
        <v>72</v>
      </c>
      <c r="G475" s="306">
        <v>1568.920392156863</v>
      </c>
      <c r="H475" s="306">
        <v>80014.940000000017</v>
      </c>
      <c r="I475" s="306">
        <v>1111.3186111111113</v>
      </c>
      <c r="J475" s="316">
        <v>13.152777777777779</v>
      </c>
      <c r="L475" s="11">
        <v>51</v>
      </c>
      <c r="M475" s="306">
        <v>22814.59</v>
      </c>
      <c r="N475" s="306">
        <v>1086.4090476190477</v>
      </c>
      <c r="O475" s="11"/>
      <c r="P475" s="306"/>
      <c r="Q475" s="306"/>
      <c r="R475" s="11">
        <v>72</v>
      </c>
      <c r="S475" s="306">
        <v>80014.940000000017</v>
      </c>
      <c r="T475" s="306">
        <v>1111.3186111111113</v>
      </c>
      <c r="V475" s="11"/>
      <c r="W475" s="11"/>
      <c r="X475" s="11"/>
      <c r="Y475" s="11"/>
      <c r="Z475" s="11"/>
      <c r="AA475" s="11"/>
      <c r="AB475" s="11"/>
      <c r="AC475" s="11"/>
      <c r="AD475" s="11"/>
    </row>
    <row r="476" spans="1:30">
      <c r="A476" s="56"/>
      <c r="B476" s="11"/>
      <c r="C476" s="11" t="s">
        <v>583</v>
      </c>
      <c r="D476" s="11"/>
      <c r="E476" s="11" t="s">
        <v>291</v>
      </c>
      <c r="F476" s="11">
        <v>2</v>
      </c>
      <c r="G476" s="306">
        <v>2994.66</v>
      </c>
      <c r="H476" s="306">
        <v>2994.66</v>
      </c>
      <c r="I476" s="306">
        <v>1497.33</v>
      </c>
      <c r="J476" s="316">
        <v>13</v>
      </c>
      <c r="L476" s="11">
        <v>1</v>
      </c>
      <c r="M476" s="306">
        <v>2591.85</v>
      </c>
      <c r="N476" s="306">
        <v>2591.85</v>
      </c>
      <c r="O476" s="11"/>
      <c r="P476" s="306"/>
      <c r="Q476" s="306"/>
      <c r="R476" s="11">
        <v>2</v>
      </c>
      <c r="S476" s="306">
        <v>2994.66</v>
      </c>
      <c r="T476" s="306">
        <v>1497.33</v>
      </c>
      <c r="V476" s="11"/>
      <c r="W476" s="11"/>
      <c r="X476" s="11"/>
      <c r="Y476" s="11"/>
      <c r="Z476" s="11"/>
      <c r="AA476" s="11"/>
      <c r="AB476" s="11"/>
      <c r="AC476" s="11"/>
      <c r="AD476" s="11"/>
    </row>
    <row r="477" spans="1:30">
      <c r="A477" s="56"/>
      <c r="B477" s="11"/>
      <c r="C477" s="11" t="s">
        <v>411</v>
      </c>
      <c r="D477" s="11"/>
      <c r="E477" s="11" t="s">
        <v>410</v>
      </c>
      <c r="F477" s="11">
        <v>175</v>
      </c>
      <c r="G477" s="306">
        <v>1584.7353781512618</v>
      </c>
      <c r="H477" s="306">
        <v>188583.51000000015</v>
      </c>
      <c r="I477" s="306">
        <v>1077.6200571428581</v>
      </c>
      <c r="J477" s="316">
        <v>12.748571428571429</v>
      </c>
      <c r="L477" s="11">
        <v>119</v>
      </c>
      <c r="M477" s="306">
        <v>71709.319999999978</v>
      </c>
      <c r="N477" s="306">
        <v>1280.5235714285711</v>
      </c>
      <c r="O477" s="11">
        <v>2</v>
      </c>
      <c r="P477" s="306">
        <v>668.09</v>
      </c>
      <c r="Q477" s="306">
        <v>334.04500000000002</v>
      </c>
      <c r="R477" s="11">
        <v>173</v>
      </c>
      <c r="S477" s="306">
        <v>187915.42000000013</v>
      </c>
      <c r="T477" s="306">
        <v>1086.2163005780353</v>
      </c>
      <c r="V477" s="11"/>
      <c r="W477" s="11"/>
      <c r="X477" s="11"/>
      <c r="Y477" s="11"/>
      <c r="Z477" s="11"/>
      <c r="AA477" s="11"/>
      <c r="AB477" s="11"/>
      <c r="AC477" s="11"/>
      <c r="AD477" s="11"/>
    </row>
    <row r="478" spans="1:30">
      <c r="A478" s="56"/>
      <c r="B478" s="11"/>
      <c r="C478" s="11" t="s">
        <v>412</v>
      </c>
      <c r="D478" s="11"/>
      <c r="E478" s="11" t="s">
        <v>413</v>
      </c>
      <c r="F478" s="11">
        <v>16</v>
      </c>
      <c r="G478" s="306">
        <v>3003.2725</v>
      </c>
      <c r="H478" s="306">
        <v>24026.18</v>
      </c>
      <c r="I478" s="306">
        <v>1501.63625</v>
      </c>
      <c r="J478" s="316">
        <v>12.375</v>
      </c>
      <c r="L478" s="11">
        <v>8</v>
      </c>
      <c r="M478" s="306">
        <v>10537.990000000002</v>
      </c>
      <c r="N478" s="306">
        <v>1317.2487500000002</v>
      </c>
      <c r="O478" s="11"/>
      <c r="P478" s="306"/>
      <c r="Q478" s="306"/>
      <c r="R478" s="11">
        <v>16</v>
      </c>
      <c r="S478" s="306">
        <v>24026.18</v>
      </c>
      <c r="T478" s="306">
        <v>1501.63625</v>
      </c>
      <c r="V478" s="11"/>
      <c r="W478" s="11"/>
      <c r="X478" s="11"/>
      <c r="Y478" s="11"/>
      <c r="Z478" s="11"/>
      <c r="AA478" s="11"/>
      <c r="AB478" s="11"/>
      <c r="AC478" s="11"/>
      <c r="AD478" s="11"/>
    </row>
    <row r="479" spans="1:30">
      <c r="A479" s="56"/>
      <c r="B479" s="11"/>
      <c r="C479" s="11" t="s">
        <v>414</v>
      </c>
      <c r="D479" s="11"/>
      <c r="E479" s="11" t="s">
        <v>415</v>
      </c>
      <c r="F479" s="11">
        <v>13</v>
      </c>
      <c r="G479" s="306">
        <v>5691.5177777777781</v>
      </c>
      <c r="H479" s="306">
        <v>51223.66</v>
      </c>
      <c r="I479" s="306">
        <v>3940.2815384615387</v>
      </c>
      <c r="J479" s="316">
        <v>17</v>
      </c>
      <c r="L479" s="11">
        <v>9</v>
      </c>
      <c r="M479" s="306">
        <v>8605.66</v>
      </c>
      <c r="N479" s="306">
        <v>2151.415</v>
      </c>
      <c r="O479" s="11"/>
      <c r="P479" s="306"/>
      <c r="Q479" s="306"/>
      <c r="R479" s="11">
        <v>13</v>
      </c>
      <c r="S479" s="306">
        <v>51223.66</v>
      </c>
      <c r="T479" s="306">
        <v>3940.2815384615387</v>
      </c>
      <c r="V479" s="11"/>
      <c r="W479" s="11"/>
      <c r="X479" s="11"/>
      <c r="Y479" s="11"/>
      <c r="Z479" s="11"/>
      <c r="AA479" s="11"/>
      <c r="AB479" s="11"/>
      <c r="AC479" s="11"/>
      <c r="AD479" s="11"/>
    </row>
    <row r="480" spans="1:30">
      <c r="A480" s="56"/>
      <c r="B480" s="11"/>
      <c r="C480" s="11" t="s">
        <v>588</v>
      </c>
      <c r="D480" s="11"/>
      <c r="E480" s="11" t="s">
        <v>302</v>
      </c>
      <c r="F480" s="11">
        <v>4</v>
      </c>
      <c r="G480" s="306">
        <v>4089.6925000000001</v>
      </c>
      <c r="H480" s="306">
        <v>16358.77</v>
      </c>
      <c r="I480" s="306">
        <v>4089.6925000000001</v>
      </c>
      <c r="J480" s="316">
        <v>12.75</v>
      </c>
      <c r="L480" s="11">
        <v>4</v>
      </c>
      <c r="M480" s="306"/>
      <c r="N480" s="306"/>
      <c r="O480" s="11"/>
      <c r="P480" s="306"/>
      <c r="Q480" s="306"/>
      <c r="R480" s="11">
        <v>4</v>
      </c>
      <c r="S480" s="306">
        <v>16358.77</v>
      </c>
      <c r="T480" s="306">
        <v>4089.6925000000001</v>
      </c>
      <c r="V480" s="11"/>
      <c r="W480" s="11"/>
      <c r="X480" s="11"/>
      <c r="Y480" s="11"/>
      <c r="Z480" s="11"/>
      <c r="AA480" s="11"/>
      <c r="AB480" s="11"/>
      <c r="AC480" s="11"/>
      <c r="AD480" s="11"/>
    </row>
    <row r="481" spans="1:30">
      <c r="A481" s="56"/>
      <c r="B481" s="11"/>
      <c r="C481" s="11" t="s">
        <v>589</v>
      </c>
      <c r="D481" s="11"/>
      <c r="E481" s="11" t="s">
        <v>315</v>
      </c>
      <c r="F481" s="11">
        <v>2</v>
      </c>
      <c r="G481" s="306"/>
      <c r="H481" s="306">
        <v>967.04</v>
      </c>
      <c r="I481" s="306">
        <v>483.52</v>
      </c>
      <c r="J481" s="316">
        <v>9</v>
      </c>
      <c r="L481" s="11"/>
      <c r="M481" s="306">
        <v>967.04</v>
      </c>
      <c r="N481" s="306">
        <v>483.52</v>
      </c>
      <c r="O481" s="11"/>
      <c r="P481" s="306"/>
      <c r="Q481" s="306"/>
      <c r="R481" s="11">
        <v>2</v>
      </c>
      <c r="S481" s="306">
        <v>967.04</v>
      </c>
      <c r="T481" s="306">
        <v>483.52</v>
      </c>
      <c r="V481" s="11"/>
      <c r="W481" s="11"/>
      <c r="X481" s="11"/>
      <c r="Y481" s="11"/>
      <c r="Z481" s="11"/>
      <c r="AA481" s="11"/>
      <c r="AB481" s="11"/>
      <c r="AC481" s="11"/>
      <c r="AD481" s="11"/>
    </row>
    <row r="482" spans="1:30">
      <c r="A482" s="56"/>
      <c r="B482" s="11"/>
      <c r="C482" s="11" t="s">
        <v>611</v>
      </c>
      <c r="D482" s="11"/>
      <c r="E482" s="11" t="s">
        <v>432</v>
      </c>
      <c r="F482" s="11">
        <v>1</v>
      </c>
      <c r="G482" s="306">
        <v>3501.62</v>
      </c>
      <c r="H482" s="306">
        <v>3501.62</v>
      </c>
      <c r="I482" s="306">
        <v>3501.62</v>
      </c>
      <c r="J482" s="316">
        <v>19</v>
      </c>
      <c r="L482" s="11">
        <v>1</v>
      </c>
      <c r="M482" s="306"/>
      <c r="N482" s="306"/>
      <c r="O482" s="11"/>
      <c r="P482" s="306"/>
      <c r="Q482" s="306"/>
      <c r="R482" s="11">
        <v>1</v>
      </c>
      <c r="S482" s="306">
        <v>3501.62</v>
      </c>
      <c r="T482" s="306">
        <v>3501.62</v>
      </c>
      <c r="V482" s="11"/>
      <c r="W482" s="11"/>
      <c r="X482" s="11"/>
      <c r="Y482" s="11"/>
      <c r="Z482" s="11"/>
      <c r="AA482" s="11"/>
      <c r="AB482" s="11"/>
      <c r="AC482" s="11"/>
      <c r="AD482" s="11"/>
    </row>
    <row r="483" spans="1:30">
      <c r="A483" s="56"/>
      <c r="B483" s="11"/>
      <c r="C483" s="11" t="s">
        <v>399</v>
      </c>
      <c r="D483" s="11"/>
      <c r="E483" s="11" t="s">
        <v>395</v>
      </c>
      <c r="F483" s="11">
        <v>16</v>
      </c>
      <c r="G483" s="306">
        <v>2440.0920000000001</v>
      </c>
      <c r="H483" s="306">
        <v>24400.920000000002</v>
      </c>
      <c r="I483" s="306">
        <v>1525.0575000000001</v>
      </c>
      <c r="J483" s="316">
        <v>13.25</v>
      </c>
      <c r="L483" s="11">
        <v>10</v>
      </c>
      <c r="M483" s="306">
        <v>10029.27</v>
      </c>
      <c r="N483" s="306">
        <v>1671.5450000000001</v>
      </c>
      <c r="O483" s="11"/>
      <c r="P483" s="306"/>
      <c r="Q483" s="306"/>
      <c r="R483" s="11">
        <v>16</v>
      </c>
      <c r="S483" s="306">
        <v>24400.920000000002</v>
      </c>
      <c r="T483" s="306">
        <v>1525.0575000000001</v>
      </c>
      <c r="V483" s="11"/>
      <c r="W483" s="11"/>
      <c r="X483" s="11"/>
      <c r="Y483" s="11"/>
      <c r="Z483" s="11"/>
      <c r="AA483" s="11"/>
      <c r="AB483" s="11"/>
      <c r="AC483" s="11"/>
      <c r="AD483" s="11"/>
    </row>
    <row r="484" spans="1:30">
      <c r="A484" s="56"/>
      <c r="B484" s="11"/>
      <c r="C484" s="11" t="s">
        <v>416</v>
      </c>
      <c r="D484" s="11"/>
      <c r="E484" s="11" t="s">
        <v>417</v>
      </c>
      <c r="F484" s="11">
        <v>5</v>
      </c>
      <c r="G484" s="306">
        <v>1989.46</v>
      </c>
      <c r="H484" s="306">
        <v>3978.92</v>
      </c>
      <c r="I484" s="306">
        <v>795.78399999999999</v>
      </c>
      <c r="J484" s="316">
        <v>13.8</v>
      </c>
      <c r="L484" s="11">
        <v>2</v>
      </c>
      <c r="M484" s="306">
        <v>3334.1</v>
      </c>
      <c r="N484" s="306">
        <v>1111.3666666666666</v>
      </c>
      <c r="O484" s="11"/>
      <c r="P484" s="306"/>
      <c r="Q484" s="306"/>
      <c r="R484" s="11">
        <v>5</v>
      </c>
      <c r="S484" s="306">
        <v>3978.92</v>
      </c>
      <c r="T484" s="306">
        <v>795.78399999999999</v>
      </c>
      <c r="V484" s="11"/>
      <c r="W484" s="11"/>
      <c r="X484" s="11"/>
      <c r="Y484" s="11"/>
      <c r="Z484" s="11"/>
      <c r="AA484" s="11"/>
      <c r="AB484" s="11"/>
      <c r="AC484" s="11"/>
      <c r="AD484" s="11"/>
    </row>
    <row r="485" spans="1:30">
      <c r="A485" s="56"/>
      <c r="B485" s="11"/>
      <c r="C485" s="11" t="s">
        <v>292</v>
      </c>
      <c r="D485" s="11"/>
      <c r="E485" s="11" t="s">
        <v>293</v>
      </c>
      <c r="F485" s="11">
        <v>119</v>
      </c>
      <c r="G485" s="306">
        <v>1719.8357471264374</v>
      </c>
      <c r="H485" s="306">
        <v>149625.71000000005</v>
      </c>
      <c r="I485" s="306">
        <v>1257.3589075630257</v>
      </c>
      <c r="J485" s="316">
        <v>13.042016806722689</v>
      </c>
      <c r="L485" s="11">
        <v>87</v>
      </c>
      <c r="M485" s="306">
        <v>46514.390000000007</v>
      </c>
      <c r="N485" s="306">
        <v>1453.5746875000002</v>
      </c>
      <c r="O485" s="11">
        <v>1</v>
      </c>
      <c r="P485" s="306">
        <v>2530.15</v>
      </c>
      <c r="Q485" s="306">
        <v>2530.15</v>
      </c>
      <c r="R485" s="11">
        <v>118</v>
      </c>
      <c r="S485" s="306">
        <v>147095.56000000006</v>
      </c>
      <c r="T485" s="306">
        <v>1246.5725423728818</v>
      </c>
      <c r="V485" s="11"/>
      <c r="W485" s="11"/>
      <c r="X485" s="11"/>
      <c r="Y485" s="11"/>
      <c r="Z485" s="11"/>
      <c r="AA485" s="11"/>
      <c r="AB485" s="11"/>
      <c r="AC485" s="11"/>
      <c r="AD485" s="11"/>
    </row>
    <row r="486" spans="1:30">
      <c r="A486" s="56"/>
      <c r="B486" s="11"/>
      <c r="C486" s="11" t="s">
        <v>202</v>
      </c>
      <c r="D486" s="11"/>
      <c r="E486" s="11" t="s">
        <v>199</v>
      </c>
      <c r="F486" s="11">
        <v>9</v>
      </c>
      <c r="G486" s="306">
        <v>1342.1375</v>
      </c>
      <c r="H486" s="306">
        <v>10737.1</v>
      </c>
      <c r="I486" s="306">
        <v>1193.0111111111112</v>
      </c>
      <c r="J486" s="316">
        <v>10.666666666666666</v>
      </c>
      <c r="L486" s="11">
        <v>8</v>
      </c>
      <c r="M486" s="306">
        <v>1112.19</v>
      </c>
      <c r="N486" s="306">
        <v>1112.19</v>
      </c>
      <c r="O486" s="11"/>
      <c r="P486" s="306"/>
      <c r="Q486" s="306"/>
      <c r="R486" s="11">
        <v>9</v>
      </c>
      <c r="S486" s="306">
        <v>10737.1</v>
      </c>
      <c r="T486" s="306">
        <v>1193.0111111111112</v>
      </c>
      <c r="V486" s="11"/>
      <c r="W486" s="11"/>
      <c r="X486" s="11"/>
      <c r="Y486" s="11"/>
      <c r="Z486" s="11"/>
      <c r="AA486" s="11"/>
      <c r="AB486" s="11"/>
      <c r="AC486" s="11"/>
      <c r="AD486" s="11"/>
    </row>
    <row r="487" spans="1:30">
      <c r="A487" s="56"/>
      <c r="B487" s="11"/>
      <c r="C487" s="11" t="s">
        <v>354</v>
      </c>
      <c r="D487" s="11"/>
      <c r="E487" s="11" t="s">
        <v>350</v>
      </c>
      <c r="F487" s="11">
        <v>17</v>
      </c>
      <c r="G487" s="306">
        <v>1279.3441666666668</v>
      </c>
      <c r="H487" s="306">
        <v>15352.130000000001</v>
      </c>
      <c r="I487" s="306">
        <v>903.06647058823535</v>
      </c>
      <c r="J487" s="316">
        <v>9.2941176470588243</v>
      </c>
      <c r="L487" s="11">
        <v>12</v>
      </c>
      <c r="M487" s="306">
        <v>5866.16</v>
      </c>
      <c r="N487" s="306">
        <v>1173.232</v>
      </c>
      <c r="O487" s="11"/>
      <c r="P487" s="306"/>
      <c r="Q487" s="306"/>
      <c r="R487" s="11">
        <v>17</v>
      </c>
      <c r="S487" s="306">
        <v>15352.130000000001</v>
      </c>
      <c r="T487" s="306">
        <v>903.06647058823535</v>
      </c>
      <c r="V487" s="11"/>
      <c r="W487" s="11"/>
      <c r="X487" s="11"/>
      <c r="Y487" s="11"/>
      <c r="Z487" s="11"/>
      <c r="AA487" s="11"/>
      <c r="AB487" s="11"/>
      <c r="AC487" s="11"/>
      <c r="AD487" s="11"/>
    </row>
    <row r="488" spans="1:30">
      <c r="A488" s="56"/>
      <c r="B488" s="11"/>
      <c r="C488" s="11" t="s">
        <v>294</v>
      </c>
      <c r="D488" s="11"/>
      <c r="E488" s="11" t="s">
        <v>295</v>
      </c>
      <c r="F488" s="11">
        <v>239</v>
      </c>
      <c r="G488" s="306">
        <v>2268.6591925465837</v>
      </c>
      <c r="H488" s="306">
        <v>365254.13</v>
      </c>
      <c r="I488" s="306">
        <v>1528.2599581589959</v>
      </c>
      <c r="J488" s="316">
        <v>13.380753138075313</v>
      </c>
      <c r="L488" s="11">
        <v>161</v>
      </c>
      <c r="M488" s="306">
        <v>143123.5</v>
      </c>
      <c r="N488" s="306">
        <v>1834.9166666666667</v>
      </c>
      <c r="O488" s="11">
        <v>2</v>
      </c>
      <c r="P488" s="306">
        <v>857.29</v>
      </c>
      <c r="Q488" s="306">
        <v>428.64499999999998</v>
      </c>
      <c r="R488" s="11">
        <v>237</v>
      </c>
      <c r="S488" s="306">
        <v>364396.84</v>
      </c>
      <c r="T488" s="306">
        <v>1537.5394092827005</v>
      </c>
      <c r="V488" s="11"/>
      <c r="W488" s="11"/>
      <c r="X488" s="11"/>
      <c r="Y488" s="11"/>
      <c r="Z488" s="11"/>
      <c r="AA488" s="11"/>
      <c r="AB488" s="11"/>
      <c r="AC488" s="11"/>
      <c r="AD488" s="11"/>
    </row>
    <row r="489" spans="1:30">
      <c r="A489" s="56"/>
      <c r="B489" s="11"/>
      <c r="C489" s="11" t="s">
        <v>245</v>
      </c>
      <c r="D489" s="11"/>
      <c r="E489" s="11" t="s">
        <v>237</v>
      </c>
      <c r="F489" s="11">
        <v>7</v>
      </c>
      <c r="G489" s="306">
        <v>6220.5366666666669</v>
      </c>
      <c r="H489" s="306">
        <v>18661.61</v>
      </c>
      <c r="I489" s="306">
        <v>2665.9442857142858</v>
      </c>
      <c r="J489" s="316">
        <v>15.285714285714286</v>
      </c>
      <c r="L489" s="11">
        <v>3</v>
      </c>
      <c r="M489" s="306">
        <v>16203.490000000002</v>
      </c>
      <c r="N489" s="306">
        <v>4050.8725000000004</v>
      </c>
      <c r="O489" s="11"/>
      <c r="P489" s="306"/>
      <c r="Q489" s="306"/>
      <c r="R489" s="11">
        <v>7</v>
      </c>
      <c r="S489" s="306">
        <v>18661.61</v>
      </c>
      <c r="T489" s="306">
        <v>2665.9442857142858</v>
      </c>
      <c r="V489" s="11"/>
      <c r="W489" s="11"/>
      <c r="X489" s="11"/>
      <c r="Y489" s="11"/>
      <c r="Z489" s="11"/>
      <c r="AA489" s="11"/>
      <c r="AB489" s="11"/>
      <c r="AC489" s="11"/>
      <c r="AD489" s="11"/>
    </row>
    <row r="490" spans="1:30">
      <c r="A490" s="56"/>
      <c r="B490" s="11"/>
      <c r="C490" s="11" t="s">
        <v>206</v>
      </c>
      <c r="D490" s="11"/>
      <c r="E490" s="11" t="s">
        <v>204</v>
      </c>
      <c r="F490" s="11">
        <v>41</v>
      </c>
      <c r="G490" s="306">
        <v>2375.9132142857138</v>
      </c>
      <c r="H490" s="306">
        <v>66525.569999999992</v>
      </c>
      <c r="I490" s="306">
        <v>1622.5748780487802</v>
      </c>
      <c r="J490" s="316">
        <v>14.195121951219512</v>
      </c>
      <c r="L490" s="11">
        <v>28</v>
      </c>
      <c r="M490" s="306">
        <v>24713.369999999995</v>
      </c>
      <c r="N490" s="306">
        <v>1901.0284615384612</v>
      </c>
      <c r="O490" s="11"/>
      <c r="P490" s="306"/>
      <c r="Q490" s="306"/>
      <c r="R490" s="11">
        <v>41</v>
      </c>
      <c r="S490" s="306">
        <v>66525.569999999992</v>
      </c>
      <c r="T490" s="306">
        <v>1622.5748780487802</v>
      </c>
      <c r="V490" s="11"/>
      <c r="W490" s="11"/>
      <c r="X490" s="11"/>
      <c r="Y490" s="11"/>
      <c r="Z490" s="11"/>
      <c r="AA490" s="11"/>
      <c r="AB490" s="11"/>
      <c r="AC490" s="11"/>
      <c r="AD490" s="11"/>
    </row>
    <row r="491" spans="1:30">
      <c r="A491" s="56"/>
      <c r="B491" s="11"/>
      <c r="C491" s="11" t="s">
        <v>344</v>
      </c>
      <c r="D491" s="11"/>
      <c r="E491" s="11" t="s">
        <v>338</v>
      </c>
      <c r="F491" s="11">
        <v>2</v>
      </c>
      <c r="G491" s="306">
        <v>9360.85</v>
      </c>
      <c r="H491" s="306">
        <v>9360.85</v>
      </c>
      <c r="I491" s="306">
        <v>4680.4250000000002</v>
      </c>
      <c r="J491" s="316">
        <v>13</v>
      </c>
      <c r="L491" s="11">
        <v>1</v>
      </c>
      <c r="M491" s="306">
        <v>6342.77</v>
      </c>
      <c r="N491" s="306">
        <v>6342.77</v>
      </c>
      <c r="O491" s="11"/>
      <c r="P491" s="306"/>
      <c r="Q491" s="306"/>
      <c r="R491" s="11">
        <v>2</v>
      </c>
      <c r="S491" s="306">
        <v>9360.85</v>
      </c>
      <c r="T491" s="306">
        <v>4680.4250000000002</v>
      </c>
      <c r="V491" s="11"/>
      <c r="W491" s="11"/>
      <c r="X491" s="11"/>
      <c r="Y491" s="11"/>
      <c r="Z491" s="11"/>
      <c r="AA491" s="11"/>
      <c r="AB491" s="11"/>
      <c r="AC491" s="11"/>
      <c r="AD491" s="11"/>
    </row>
    <row r="492" spans="1:30">
      <c r="A492" s="56"/>
      <c r="B492" s="11"/>
      <c r="C492" s="11" t="s">
        <v>418</v>
      </c>
      <c r="D492" s="11"/>
      <c r="E492" s="11" t="s">
        <v>419</v>
      </c>
      <c r="F492" s="11">
        <v>8</v>
      </c>
      <c r="G492" s="306">
        <v>548.55142857142857</v>
      </c>
      <c r="H492" s="306">
        <v>3839.86</v>
      </c>
      <c r="I492" s="306">
        <v>479.98250000000002</v>
      </c>
      <c r="J492" s="316">
        <v>11</v>
      </c>
      <c r="L492" s="11">
        <v>7</v>
      </c>
      <c r="M492" s="306">
        <v>356.64</v>
      </c>
      <c r="N492" s="306">
        <v>356.64</v>
      </c>
      <c r="O492" s="11"/>
      <c r="P492" s="306"/>
      <c r="Q492" s="306"/>
      <c r="R492" s="11">
        <v>8</v>
      </c>
      <c r="S492" s="306">
        <v>3839.86</v>
      </c>
      <c r="T492" s="306">
        <v>479.98250000000002</v>
      </c>
      <c r="V492" s="11"/>
      <c r="W492" s="11"/>
      <c r="X492" s="11"/>
      <c r="Y492" s="11"/>
      <c r="Z492" s="11"/>
      <c r="AA492" s="11"/>
      <c r="AB492" s="11"/>
      <c r="AC492" s="11"/>
      <c r="AD492" s="11"/>
    </row>
    <row r="493" spans="1:30">
      <c r="A493" s="56"/>
      <c r="B493" s="11"/>
      <c r="C493" s="11" t="s">
        <v>300</v>
      </c>
      <c r="D493" s="11"/>
      <c r="E493" s="11" t="s">
        <v>297</v>
      </c>
      <c r="F493" s="11">
        <v>488</v>
      </c>
      <c r="G493" s="306">
        <v>1616.4499999999991</v>
      </c>
      <c r="H493" s="306">
        <v>556058.7999999997</v>
      </c>
      <c r="I493" s="306">
        <v>1139.4647540983601</v>
      </c>
      <c r="J493" s="316">
        <v>13.149590163934427</v>
      </c>
      <c r="L493" s="11">
        <v>344</v>
      </c>
      <c r="M493" s="306">
        <v>185879.10000000006</v>
      </c>
      <c r="N493" s="306">
        <v>1290.8270833333338</v>
      </c>
      <c r="O493" s="11">
        <v>8</v>
      </c>
      <c r="P493" s="306">
        <v>3902.1</v>
      </c>
      <c r="Q493" s="306">
        <v>487.76249999999999</v>
      </c>
      <c r="R493" s="11">
        <v>480</v>
      </c>
      <c r="S493" s="306">
        <v>552156.6999999996</v>
      </c>
      <c r="T493" s="306">
        <v>1150.3264583333325</v>
      </c>
      <c r="V493" s="11"/>
      <c r="W493" s="11"/>
      <c r="X493" s="11"/>
      <c r="Y493" s="11"/>
      <c r="Z493" s="11"/>
      <c r="AA493" s="11"/>
      <c r="AB493" s="11"/>
      <c r="AC493" s="11"/>
      <c r="AD493" s="11"/>
    </row>
    <row r="494" spans="1:30">
      <c r="A494" s="56"/>
      <c r="B494" s="11"/>
      <c r="C494" s="11" t="s">
        <v>210</v>
      </c>
      <c r="D494" s="11"/>
      <c r="E494" s="11" t="s">
        <v>208</v>
      </c>
      <c r="F494" s="11">
        <v>336</v>
      </c>
      <c r="G494" s="306">
        <v>1939.0134322033905</v>
      </c>
      <c r="H494" s="306">
        <v>457607.17000000016</v>
      </c>
      <c r="I494" s="306">
        <v>1361.9261011904766</v>
      </c>
      <c r="J494" s="316">
        <v>13.181547619047619</v>
      </c>
      <c r="L494" s="11">
        <v>236</v>
      </c>
      <c r="M494" s="306">
        <v>163681.98999999996</v>
      </c>
      <c r="N494" s="306">
        <v>1636.8198999999995</v>
      </c>
      <c r="O494" s="11">
        <v>5</v>
      </c>
      <c r="P494" s="306">
        <v>9076.0399999999991</v>
      </c>
      <c r="Q494" s="306">
        <v>1815.2079999999999</v>
      </c>
      <c r="R494" s="11">
        <v>331</v>
      </c>
      <c r="S494" s="306">
        <v>448531.13000000012</v>
      </c>
      <c r="T494" s="306">
        <v>1355.0789425981877</v>
      </c>
      <c r="V494" s="11"/>
      <c r="W494" s="11"/>
      <c r="X494" s="11"/>
      <c r="Y494" s="11"/>
      <c r="Z494" s="11"/>
      <c r="AA494" s="11"/>
      <c r="AB494" s="11"/>
      <c r="AC494" s="11"/>
      <c r="AD494" s="11"/>
    </row>
    <row r="495" spans="1:30">
      <c r="A495" s="56"/>
      <c r="B495" s="11"/>
      <c r="C495" s="11" t="s">
        <v>613</v>
      </c>
      <c r="D495" s="11"/>
      <c r="E495" s="11" t="s">
        <v>440</v>
      </c>
      <c r="F495" s="11">
        <v>5</v>
      </c>
      <c r="G495" s="306">
        <v>664.27499999999998</v>
      </c>
      <c r="H495" s="306">
        <v>2657.1</v>
      </c>
      <c r="I495" s="306">
        <v>531.41999999999996</v>
      </c>
      <c r="J495" s="316">
        <v>13.2</v>
      </c>
      <c r="L495" s="11">
        <v>4</v>
      </c>
      <c r="M495" s="306">
        <v>122.6</v>
      </c>
      <c r="N495" s="306">
        <v>122.6</v>
      </c>
      <c r="O495" s="11"/>
      <c r="P495" s="306"/>
      <c r="Q495" s="306"/>
      <c r="R495" s="11">
        <v>5</v>
      </c>
      <c r="S495" s="306">
        <v>2657.1</v>
      </c>
      <c r="T495" s="306">
        <v>531.41999999999996</v>
      </c>
      <c r="V495" s="11"/>
      <c r="W495" s="11"/>
      <c r="X495" s="11"/>
      <c r="Y495" s="11"/>
      <c r="Z495" s="11"/>
      <c r="AA495" s="11"/>
      <c r="AB495" s="11"/>
      <c r="AC495" s="11"/>
      <c r="AD495" s="11"/>
    </row>
    <row r="496" spans="1:30">
      <c r="A496" s="56"/>
      <c r="B496" s="11"/>
      <c r="C496" s="11" t="s">
        <v>632</v>
      </c>
      <c r="D496" s="11"/>
      <c r="E496" s="11" t="s">
        <v>531</v>
      </c>
      <c r="F496" s="11">
        <v>4</v>
      </c>
      <c r="G496" s="306">
        <v>955.41499999999996</v>
      </c>
      <c r="H496" s="306">
        <v>1910.83</v>
      </c>
      <c r="I496" s="306">
        <v>477.70749999999998</v>
      </c>
      <c r="J496" s="316">
        <v>14</v>
      </c>
      <c r="L496" s="11">
        <v>2</v>
      </c>
      <c r="M496" s="306">
        <v>1153.46</v>
      </c>
      <c r="N496" s="306">
        <v>576.73</v>
      </c>
      <c r="O496" s="11"/>
      <c r="P496" s="306"/>
      <c r="Q496" s="306"/>
      <c r="R496" s="11">
        <v>4</v>
      </c>
      <c r="S496" s="306">
        <v>1910.83</v>
      </c>
      <c r="T496" s="306">
        <v>477.70749999999998</v>
      </c>
      <c r="V496" s="11"/>
      <c r="W496" s="11"/>
      <c r="X496" s="11"/>
      <c r="Y496" s="11"/>
      <c r="Z496" s="11"/>
      <c r="AA496" s="11"/>
      <c r="AB496" s="11"/>
      <c r="AC496" s="11"/>
      <c r="AD496" s="11"/>
    </row>
    <row r="497" spans="1:30">
      <c r="A497" s="56"/>
      <c r="B497" s="11"/>
      <c r="C497" s="11" t="s">
        <v>530</v>
      </c>
      <c r="D497" s="11"/>
      <c r="E497" s="11" t="s">
        <v>531</v>
      </c>
      <c r="F497" s="11">
        <v>121</v>
      </c>
      <c r="G497" s="306">
        <v>2169.8731081081073</v>
      </c>
      <c r="H497" s="306">
        <v>160570.60999999996</v>
      </c>
      <c r="I497" s="306">
        <v>1327.0298347107434</v>
      </c>
      <c r="J497" s="316">
        <v>12.256198347107437</v>
      </c>
      <c r="L497" s="11">
        <v>74</v>
      </c>
      <c r="M497" s="306">
        <v>58262.280000000006</v>
      </c>
      <c r="N497" s="306">
        <v>1239.6229787234045</v>
      </c>
      <c r="O497" s="11"/>
      <c r="P497" s="306"/>
      <c r="Q497" s="306"/>
      <c r="R497" s="11">
        <v>121</v>
      </c>
      <c r="S497" s="306">
        <v>160570.60999999996</v>
      </c>
      <c r="T497" s="306">
        <v>1327.0298347107434</v>
      </c>
      <c r="V497" s="11"/>
      <c r="W497" s="11"/>
      <c r="X497" s="11"/>
      <c r="Y497" s="11"/>
      <c r="Z497" s="11"/>
      <c r="AA497" s="11"/>
      <c r="AB497" s="11"/>
      <c r="AC497" s="11"/>
      <c r="AD497" s="11"/>
    </row>
    <row r="498" spans="1:30">
      <c r="A498" s="56"/>
      <c r="B498" s="11"/>
      <c r="C498" s="11" t="s">
        <v>423</v>
      </c>
      <c r="D498" s="11"/>
      <c r="E498" s="11" t="s">
        <v>421</v>
      </c>
      <c r="F498" s="11">
        <v>124</v>
      </c>
      <c r="G498" s="306">
        <v>2723.2728000000002</v>
      </c>
      <c r="H498" s="306">
        <v>204245.46000000002</v>
      </c>
      <c r="I498" s="306">
        <v>1647.1408064516131</v>
      </c>
      <c r="J498" s="316">
        <v>13.951612903225806</v>
      </c>
      <c r="L498" s="11">
        <v>75</v>
      </c>
      <c r="M498" s="306">
        <v>77613.339999999967</v>
      </c>
      <c r="N498" s="306">
        <v>1583.9457142857136</v>
      </c>
      <c r="O498" s="11">
        <v>1</v>
      </c>
      <c r="P498" s="306">
        <v>161.99</v>
      </c>
      <c r="Q498" s="306">
        <v>161.99</v>
      </c>
      <c r="R498" s="11">
        <v>123</v>
      </c>
      <c r="S498" s="306">
        <v>204083.47000000003</v>
      </c>
      <c r="T498" s="306">
        <v>1659.2152032520328</v>
      </c>
      <c r="V498" s="11"/>
      <c r="W498" s="11"/>
      <c r="X498" s="11"/>
      <c r="Y498" s="11"/>
      <c r="Z498" s="11"/>
      <c r="AA498" s="11"/>
      <c r="AB498" s="11"/>
      <c r="AC498" s="11"/>
      <c r="AD498" s="11"/>
    </row>
    <row r="499" spans="1:30">
      <c r="A499" s="56"/>
      <c r="B499" s="11"/>
      <c r="C499" s="11" t="s">
        <v>305</v>
      </c>
      <c r="D499" s="11"/>
      <c r="E499" s="11" t="s">
        <v>302</v>
      </c>
      <c r="F499" s="11">
        <v>78</v>
      </c>
      <c r="G499" s="306">
        <v>3551.191276595745</v>
      </c>
      <c r="H499" s="306">
        <v>166905.99000000002</v>
      </c>
      <c r="I499" s="306">
        <v>2139.8203846153847</v>
      </c>
      <c r="J499" s="316">
        <v>14.666666666666666</v>
      </c>
      <c r="L499" s="11">
        <v>47</v>
      </c>
      <c r="M499" s="306">
        <v>73697.16</v>
      </c>
      <c r="N499" s="306">
        <v>2377.327741935484</v>
      </c>
      <c r="O499" s="11"/>
      <c r="P499" s="306"/>
      <c r="Q499" s="306"/>
      <c r="R499" s="11">
        <v>78</v>
      </c>
      <c r="S499" s="306">
        <v>166905.99000000002</v>
      </c>
      <c r="T499" s="306">
        <v>2139.8203846153847</v>
      </c>
      <c r="V499" s="11"/>
      <c r="W499" s="11"/>
      <c r="X499" s="11"/>
      <c r="Y499" s="11"/>
      <c r="Z499" s="11"/>
      <c r="AA499" s="11"/>
      <c r="AB499" s="11"/>
      <c r="AC499" s="11"/>
      <c r="AD499" s="11"/>
    </row>
    <row r="500" spans="1:30">
      <c r="A500" s="56"/>
      <c r="B500" s="11"/>
      <c r="C500" s="11" t="s">
        <v>554</v>
      </c>
      <c r="D500" s="11"/>
      <c r="E500" s="11" t="s">
        <v>523</v>
      </c>
      <c r="F500" s="11">
        <v>28</v>
      </c>
      <c r="G500" s="306">
        <v>1994.1915000000001</v>
      </c>
      <c r="H500" s="306">
        <v>39883.83</v>
      </c>
      <c r="I500" s="306">
        <v>1424.4225000000001</v>
      </c>
      <c r="J500" s="316">
        <v>12.678571428571429</v>
      </c>
      <c r="L500" s="11">
        <v>20</v>
      </c>
      <c r="M500" s="306">
        <v>19708.509999999998</v>
      </c>
      <c r="N500" s="306">
        <v>2463.5637499999998</v>
      </c>
      <c r="O500" s="11"/>
      <c r="P500" s="306"/>
      <c r="Q500" s="306"/>
      <c r="R500" s="11">
        <v>28</v>
      </c>
      <c r="S500" s="306">
        <v>39883.83</v>
      </c>
      <c r="T500" s="306">
        <v>1424.4225000000001</v>
      </c>
      <c r="V500" s="11"/>
      <c r="W500" s="11"/>
      <c r="X500" s="11"/>
      <c r="Y500" s="11"/>
      <c r="Z500" s="11"/>
      <c r="AA500" s="11"/>
      <c r="AB500" s="11"/>
      <c r="AC500" s="11"/>
      <c r="AD500" s="11"/>
    </row>
    <row r="501" spans="1:30">
      <c r="A501" s="56"/>
      <c r="B501" s="11"/>
      <c r="C501" s="11" t="s">
        <v>664</v>
      </c>
      <c r="D501" s="11"/>
      <c r="E501" s="11" t="s">
        <v>247</v>
      </c>
      <c r="F501" s="11">
        <v>1</v>
      </c>
      <c r="G501" s="306">
        <v>942.15</v>
      </c>
      <c r="H501" s="306">
        <v>942.15</v>
      </c>
      <c r="I501" s="306">
        <v>942.15</v>
      </c>
      <c r="J501" s="316">
        <v>25</v>
      </c>
      <c r="L501" s="11">
        <v>1</v>
      </c>
      <c r="M501" s="306"/>
      <c r="N501" s="306"/>
      <c r="O501" s="11"/>
      <c r="P501" s="306"/>
      <c r="Q501" s="306"/>
      <c r="R501" s="11">
        <v>1</v>
      </c>
      <c r="S501" s="306">
        <v>942.15</v>
      </c>
      <c r="T501" s="306">
        <v>942.15</v>
      </c>
      <c r="V501" s="11"/>
      <c r="W501" s="11"/>
      <c r="X501" s="11"/>
      <c r="Y501" s="11"/>
      <c r="Z501" s="11"/>
      <c r="AA501" s="11"/>
      <c r="AB501" s="11"/>
      <c r="AC501" s="11"/>
      <c r="AD501" s="11"/>
    </row>
    <row r="502" spans="1:30">
      <c r="A502" s="56"/>
      <c r="B502" s="11"/>
      <c r="C502" s="11" t="s">
        <v>248</v>
      </c>
      <c r="D502" s="11"/>
      <c r="E502" s="11" t="s">
        <v>247</v>
      </c>
      <c r="F502" s="11">
        <v>17</v>
      </c>
      <c r="G502" s="306">
        <v>3291.8183333333332</v>
      </c>
      <c r="H502" s="306">
        <v>39501.82</v>
      </c>
      <c r="I502" s="306">
        <v>2323.6364705882352</v>
      </c>
      <c r="J502" s="316">
        <v>12.352941176470589</v>
      </c>
      <c r="L502" s="11">
        <v>12</v>
      </c>
      <c r="M502" s="306">
        <v>10953.759999999998</v>
      </c>
      <c r="N502" s="306">
        <v>2190.7519999999995</v>
      </c>
      <c r="O502" s="11"/>
      <c r="P502" s="306"/>
      <c r="Q502" s="306"/>
      <c r="R502" s="11">
        <v>17</v>
      </c>
      <c r="S502" s="306">
        <v>39501.82</v>
      </c>
      <c r="T502" s="306">
        <v>2323.6364705882352</v>
      </c>
      <c r="V502" s="11"/>
      <c r="W502" s="11"/>
      <c r="X502" s="11"/>
      <c r="Y502" s="11"/>
      <c r="Z502" s="11"/>
      <c r="AA502" s="11"/>
      <c r="AB502" s="11"/>
      <c r="AC502" s="11"/>
      <c r="AD502" s="11"/>
    </row>
    <row r="503" spans="1:30">
      <c r="A503" s="56"/>
      <c r="B503" s="11"/>
      <c r="C503" s="11" t="s">
        <v>196</v>
      </c>
      <c r="D503" s="11"/>
      <c r="E503" s="11" t="s">
        <v>195</v>
      </c>
      <c r="F503" s="11">
        <v>2</v>
      </c>
      <c r="G503" s="306">
        <v>2746.4449999999997</v>
      </c>
      <c r="H503" s="306">
        <v>5492.8899999999994</v>
      </c>
      <c r="I503" s="306">
        <v>2746.4449999999997</v>
      </c>
      <c r="J503" s="316">
        <v>13</v>
      </c>
      <c r="L503" s="11">
        <v>2</v>
      </c>
      <c r="M503" s="306"/>
      <c r="N503" s="306"/>
      <c r="O503" s="11"/>
      <c r="P503" s="306"/>
      <c r="Q503" s="306"/>
      <c r="R503" s="11">
        <v>2</v>
      </c>
      <c r="S503" s="306">
        <v>5492.8899999999994</v>
      </c>
      <c r="T503" s="306">
        <v>2746.4449999999997</v>
      </c>
      <c r="V503" s="11"/>
      <c r="W503" s="11"/>
      <c r="X503" s="11"/>
      <c r="Y503" s="11"/>
      <c r="Z503" s="11"/>
      <c r="AA503" s="11"/>
      <c r="AB503" s="11"/>
      <c r="AC503" s="11"/>
      <c r="AD503" s="11"/>
    </row>
    <row r="504" spans="1:30">
      <c r="A504" s="56"/>
      <c r="B504" s="11"/>
      <c r="C504" s="11" t="s">
        <v>309</v>
      </c>
      <c r="D504" s="11"/>
      <c r="E504" s="11" t="s">
        <v>307</v>
      </c>
      <c r="F504" s="11">
        <v>45</v>
      </c>
      <c r="G504" s="306">
        <v>2083.3926470588231</v>
      </c>
      <c r="H504" s="306">
        <v>70835.349999999991</v>
      </c>
      <c r="I504" s="306">
        <v>1574.1188888888887</v>
      </c>
      <c r="J504" s="316">
        <v>14.022222222222222</v>
      </c>
      <c r="L504" s="11">
        <v>34</v>
      </c>
      <c r="M504" s="306">
        <v>10406.94</v>
      </c>
      <c r="N504" s="306">
        <v>946.08545454545458</v>
      </c>
      <c r="O504" s="11"/>
      <c r="P504" s="306"/>
      <c r="Q504" s="306"/>
      <c r="R504" s="11">
        <v>45</v>
      </c>
      <c r="S504" s="306">
        <v>70835.349999999991</v>
      </c>
      <c r="T504" s="306">
        <v>1574.1188888888887</v>
      </c>
      <c r="V504" s="11"/>
      <c r="W504" s="11"/>
      <c r="X504" s="11"/>
      <c r="Y504" s="11"/>
      <c r="Z504" s="11"/>
      <c r="AA504" s="11"/>
      <c r="AB504" s="11"/>
      <c r="AC504" s="11"/>
      <c r="AD504" s="11"/>
    </row>
    <row r="505" spans="1:30">
      <c r="A505" s="56"/>
      <c r="B505" s="11"/>
      <c r="C505" s="11" t="s">
        <v>367</v>
      </c>
      <c r="D505" s="11"/>
      <c r="E505" s="11" t="s">
        <v>362</v>
      </c>
      <c r="F505" s="11">
        <v>3</v>
      </c>
      <c r="G505" s="306">
        <v>2322.5699999999997</v>
      </c>
      <c r="H505" s="306">
        <v>4645.1399999999994</v>
      </c>
      <c r="I505" s="306">
        <v>1548.3799999999999</v>
      </c>
      <c r="J505" s="316">
        <v>11</v>
      </c>
      <c r="L505" s="11">
        <v>2</v>
      </c>
      <c r="M505" s="306">
        <v>264.66000000000003</v>
      </c>
      <c r="N505" s="306">
        <v>264.66000000000003</v>
      </c>
      <c r="O505" s="11"/>
      <c r="P505" s="306"/>
      <c r="Q505" s="306"/>
      <c r="R505" s="11">
        <v>3</v>
      </c>
      <c r="S505" s="306">
        <v>4645.1399999999994</v>
      </c>
      <c r="T505" s="306">
        <v>1548.3799999999999</v>
      </c>
      <c r="V505" s="11"/>
      <c r="W505" s="11"/>
      <c r="X505" s="11"/>
      <c r="Y505" s="11"/>
      <c r="Z505" s="11"/>
      <c r="AA505" s="11"/>
      <c r="AB505" s="11"/>
      <c r="AC505" s="11"/>
      <c r="AD505" s="11"/>
    </row>
    <row r="506" spans="1:30">
      <c r="A506" s="56"/>
      <c r="B506" s="11"/>
      <c r="C506" s="11" t="s">
        <v>310</v>
      </c>
      <c r="D506" s="11"/>
      <c r="E506" s="11" t="s">
        <v>311</v>
      </c>
      <c r="F506" s="11">
        <v>86</v>
      </c>
      <c r="G506" s="306">
        <v>1896.1495652173905</v>
      </c>
      <c r="H506" s="306">
        <v>130834.31999999995</v>
      </c>
      <c r="I506" s="306">
        <v>1521.3293023255808</v>
      </c>
      <c r="J506" s="316">
        <v>14.313953488372093</v>
      </c>
      <c r="L506" s="11">
        <v>69</v>
      </c>
      <c r="M506" s="306">
        <v>25277.590000000004</v>
      </c>
      <c r="N506" s="306">
        <v>1486.9170588235297</v>
      </c>
      <c r="O506" s="11">
        <v>1</v>
      </c>
      <c r="P506" s="306">
        <v>461.39</v>
      </c>
      <c r="Q506" s="306">
        <v>461.39</v>
      </c>
      <c r="R506" s="11">
        <v>85</v>
      </c>
      <c r="S506" s="306">
        <v>130372.92999999995</v>
      </c>
      <c r="T506" s="306">
        <v>1533.7991764705876</v>
      </c>
      <c r="V506" s="11"/>
      <c r="W506" s="11"/>
      <c r="X506" s="11"/>
      <c r="Y506" s="11"/>
      <c r="Z506" s="11"/>
      <c r="AA506" s="11"/>
      <c r="AB506" s="11"/>
      <c r="AC506" s="11"/>
      <c r="AD506" s="11"/>
    </row>
    <row r="507" spans="1:30">
      <c r="A507" s="56"/>
      <c r="B507" s="11"/>
      <c r="C507" s="11" t="s">
        <v>312</v>
      </c>
      <c r="D507" s="11"/>
      <c r="E507" s="11" t="s">
        <v>313</v>
      </c>
      <c r="F507" s="11">
        <v>88</v>
      </c>
      <c r="G507" s="306">
        <v>2518.963333333334</v>
      </c>
      <c r="H507" s="306">
        <v>151137.80000000005</v>
      </c>
      <c r="I507" s="306">
        <v>1717.4750000000006</v>
      </c>
      <c r="J507" s="316">
        <v>12.954545454545455</v>
      </c>
      <c r="L507" s="11">
        <v>60</v>
      </c>
      <c r="M507" s="306">
        <v>59213.410000000011</v>
      </c>
      <c r="N507" s="306">
        <v>2114.7646428571434</v>
      </c>
      <c r="O507" s="11">
        <v>1</v>
      </c>
      <c r="P507" s="306">
        <v>432.91</v>
      </c>
      <c r="Q507" s="306">
        <v>432.91</v>
      </c>
      <c r="R507" s="11">
        <v>87</v>
      </c>
      <c r="S507" s="306">
        <v>150704.89000000004</v>
      </c>
      <c r="T507" s="306">
        <v>1732.2401149425293</v>
      </c>
      <c r="V507" s="11"/>
      <c r="W507" s="11"/>
      <c r="X507" s="11"/>
      <c r="Y507" s="11"/>
      <c r="Z507" s="11"/>
      <c r="AA507" s="11"/>
      <c r="AB507" s="11"/>
      <c r="AC507" s="11"/>
      <c r="AD507" s="11"/>
    </row>
    <row r="508" spans="1:30">
      <c r="A508" s="56"/>
      <c r="B508" s="11"/>
      <c r="C508" s="11" t="s">
        <v>317</v>
      </c>
      <c r="D508" s="11"/>
      <c r="E508" s="11" t="s">
        <v>315</v>
      </c>
      <c r="F508" s="11">
        <v>24</v>
      </c>
      <c r="G508" s="306">
        <v>1617.2644444444445</v>
      </c>
      <c r="H508" s="306">
        <v>29110.760000000002</v>
      </c>
      <c r="I508" s="306">
        <v>1212.9483333333335</v>
      </c>
      <c r="J508" s="316">
        <v>12.083333333333334</v>
      </c>
      <c r="L508" s="11">
        <v>18</v>
      </c>
      <c r="M508" s="306">
        <v>7905.5099999999993</v>
      </c>
      <c r="N508" s="306">
        <v>1317.5849999999998</v>
      </c>
      <c r="O508" s="11"/>
      <c r="P508" s="306"/>
      <c r="Q508" s="306"/>
      <c r="R508" s="11">
        <v>24</v>
      </c>
      <c r="S508" s="306">
        <v>29110.760000000002</v>
      </c>
      <c r="T508" s="306">
        <v>1212.9483333333335</v>
      </c>
      <c r="V508" s="11"/>
      <c r="W508" s="11"/>
      <c r="X508" s="11"/>
      <c r="Y508" s="11"/>
      <c r="Z508" s="11"/>
      <c r="AA508" s="11"/>
      <c r="AB508" s="11"/>
      <c r="AC508" s="11"/>
      <c r="AD508" s="11"/>
    </row>
    <row r="509" spans="1:30">
      <c r="A509" s="56"/>
      <c r="B509" s="11"/>
      <c r="C509" s="11" t="s">
        <v>487</v>
      </c>
      <c r="D509" s="11"/>
      <c r="E509" s="11" t="s">
        <v>485</v>
      </c>
      <c r="F509" s="11">
        <v>26</v>
      </c>
      <c r="G509" s="306">
        <v>1673.0676470588237</v>
      </c>
      <c r="H509" s="306">
        <v>28442.15</v>
      </c>
      <c r="I509" s="306">
        <v>1093.9288461538463</v>
      </c>
      <c r="J509" s="316">
        <v>12.076923076923077</v>
      </c>
      <c r="L509" s="11">
        <v>17</v>
      </c>
      <c r="M509" s="306">
        <v>10121.339999999998</v>
      </c>
      <c r="N509" s="306">
        <v>1124.5933333333332</v>
      </c>
      <c r="O509" s="11"/>
      <c r="P509" s="306"/>
      <c r="Q509" s="306"/>
      <c r="R509" s="11">
        <v>26</v>
      </c>
      <c r="S509" s="306">
        <v>28442.15</v>
      </c>
      <c r="T509" s="306">
        <v>1093.9288461538463</v>
      </c>
      <c r="V509" s="11"/>
      <c r="W509" s="11"/>
      <c r="X509" s="11"/>
      <c r="Y509" s="11"/>
      <c r="Z509" s="11"/>
      <c r="AA509" s="11"/>
      <c r="AB509" s="11"/>
      <c r="AC509" s="11"/>
      <c r="AD509" s="11"/>
    </row>
    <row r="510" spans="1:30">
      <c r="A510" s="56"/>
      <c r="B510" s="11"/>
      <c r="C510" s="11" t="s">
        <v>424</v>
      </c>
      <c r="D510" s="11"/>
      <c r="E510" s="11" t="s">
        <v>350</v>
      </c>
      <c r="F510" s="11">
        <v>2</v>
      </c>
      <c r="G510" s="306">
        <v>1482.5149999999999</v>
      </c>
      <c r="H510" s="306">
        <v>2965.0299999999997</v>
      </c>
      <c r="I510" s="306">
        <v>1482.5149999999999</v>
      </c>
      <c r="J510" s="316">
        <v>13</v>
      </c>
      <c r="L510" s="11">
        <v>2</v>
      </c>
      <c r="M510" s="306"/>
      <c r="N510" s="306"/>
      <c r="O510" s="11">
        <v>1</v>
      </c>
      <c r="P510" s="306">
        <v>1270.79</v>
      </c>
      <c r="Q510" s="306">
        <v>1270.79</v>
      </c>
      <c r="R510" s="11">
        <v>1</v>
      </c>
      <c r="S510" s="306">
        <v>1694.24</v>
      </c>
      <c r="T510" s="306">
        <v>1694.24</v>
      </c>
      <c r="V510" s="11"/>
      <c r="W510" s="11"/>
      <c r="X510" s="11"/>
      <c r="Y510" s="11"/>
      <c r="Z510" s="11"/>
      <c r="AA510" s="11"/>
      <c r="AB510" s="11"/>
      <c r="AC510" s="11"/>
      <c r="AD510" s="11"/>
    </row>
    <row r="511" spans="1:30">
      <c r="A511" s="56"/>
      <c r="B511" s="11"/>
      <c r="C511" s="11" t="s">
        <v>424</v>
      </c>
      <c r="D511" s="11"/>
      <c r="E511" s="11" t="s">
        <v>425</v>
      </c>
      <c r="F511" s="11">
        <v>46</v>
      </c>
      <c r="G511" s="306">
        <v>3596.5288888888881</v>
      </c>
      <c r="H511" s="306">
        <v>97106.279999999984</v>
      </c>
      <c r="I511" s="306">
        <v>2111.0060869565214</v>
      </c>
      <c r="J511" s="316">
        <v>12.891304347826088</v>
      </c>
      <c r="L511" s="11">
        <v>27</v>
      </c>
      <c r="M511" s="306">
        <v>41880.740000000005</v>
      </c>
      <c r="N511" s="306">
        <v>2204.2494736842109</v>
      </c>
      <c r="O511" s="11"/>
      <c r="P511" s="306"/>
      <c r="Q511" s="306"/>
      <c r="R511" s="11">
        <v>46</v>
      </c>
      <c r="S511" s="306">
        <v>97106.279999999984</v>
      </c>
      <c r="T511" s="306">
        <v>2111.0060869565214</v>
      </c>
      <c r="V511" s="11"/>
      <c r="W511" s="11"/>
      <c r="X511" s="11"/>
      <c r="Y511" s="11"/>
      <c r="Z511" s="11"/>
      <c r="AA511" s="11"/>
      <c r="AB511" s="11"/>
      <c r="AC511" s="11"/>
      <c r="AD511" s="11"/>
    </row>
    <row r="512" spans="1:30">
      <c r="A512" s="56"/>
      <c r="B512" s="11"/>
      <c r="C512" s="11" t="s">
        <v>428</v>
      </c>
      <c r="D512" s="11"/>
      <c r="E512" s="11" t="s">
        <v>427</v>
      </c>
      <c r="F512" s="11">
        <v>153</v>
      </c>
      <c r="G512" s="306">
        <v>1868.6338144329898</v>
      </c>
      <c r="H512" s="306">
        <v>181257.48</v>
      </c>
      <c r="I512" s="306">
        <v>1184.6894117647059</v>
      </c>
      <c r="J512" s="316">
        <v>13.104575163398692</v>
      </c>
      <c r="L512" s="11">
        <v>97</v>
      </c>
      <c r="M512" s="306">
        <v>81694.280000000028</v>
      </c>
      <c r="N512" s="306">
        <v>1458.826428571429</v>
      </c>
      <c r="O512" s="11">
        <v>2</v>
      </c>
      <c r="P512" s="306">
        <v>586.49</v>
      </c>
      <c r="Q512" s="306">
        <v>293.245</v>
      </c>
      <c r="R512" s="11">
        <v>151</v>
      </c>
      <c r="S512" s="306">
        <v>180670.99000000002</v>
      </c>
      <c r="T512" s="306">
        <v>1196.4966225165565</v>
      </c>
      <c r="V512" s="11"/>
      <c r="W512" s="11"/>
      <c r="X512" s="11"/>
      <c r="Y512" s="11"/>
      <c r="Z512" s="11"/>
      <c r="AA512" s="11"/>
      <c r="AB512" s="11"/>
      <c r="AC512" s="11"/>
      <c r="AD512" s="11"/>
    </row>
    <row r="513" spans="1:30">
      <c r="A513" s="56"/>
      <c r="B513" s="11"/>
      <c r="C513" s="11" t="s">
        <v>429</v>
      </c>
      <c r="D513" s="11"/>
      <c r="E513" s="11" t="s">
        <v>427</v>
      </c>
      <c r="F513" s="11">
        <v>36</v>
      </c>
      <c r="G513" s="306">
        <v>2474.4700000000003</v>
      </c>
      <c r="H513" s="306">
        <v>54438.340000000004</v>
      </c>
      <c r="I513" s="306">
        <v>1512.1761111111111</v>
      </c>
      <c r="J513" s="316">
        <v>11.694444444444445</v>
      </c>
      <c r="L513" s="11">
        <v>22</v>
      </c>
      <c r="M513" s="306">
        <v>16408.019999999997</v>
      </c>
      <c r="N513" s="306">
        <v>1172.0014285714283</v>
      </c>
      <c r="O513" s="11"/>
      <c r="P513" s="306"/>
      <c r="Q513" s="306"/>
      <c r="R513" s="11">
        <v>36</v>
      </c>
      <c r="S513" s="306">
        <v>54438.340000000004</v>
      </c>
      <c r="T513" s="306">
        <v>1512.1761111111111</v>
      </c>
      <c r="V513" s="11"/>
      <c r="W513" s="11"/>
      <c r="X513" s="11"/>
      <c r="Y513" s="11"/>
      <c r="Z513" s="11"/>
      <c r="AA513" s="11"/>
      <c r="AB513" s="11"/>
      <c r="AC513" s="11"/>
      <c r="AD513" s="11"/>
    </row>
    <row r="514" spans="1:30">
      <c r="A514" s="56"/>
      <c r="B514" s="11"/>
      <c r="C514" s="11" t="s">
        <v>321</v>
      </c>
      <c r="D514" s="11"/>
      <c r="E514" s="11" t="s">
        <v>319</v>
      </c>
      <c r="F514" s="11">
        <v>647</v>
      </c>
      <c r="G514" s="306">
        <v>2159.7442923433882</v>
      </c>
      <c r="H514" s="306">
        <v>930849.79000000027</v>
      </c>
      <c r="I514" s="306">
        <v>1438.7168315301394</v>
      </c>
      <c r="J514" s="316">
        <v>13.323029366306027</v>
      </c>
      <c r="L514" s="11">
        <v>431</v>
      </c>
      <c r="M514" s="306">
        <v>368508.75999999995</v>
      </c>
      <c r="N514" s="306">
        <v>1706.0590740740738</v>
      </c>
      <c r="O514" s="11">
        <v>7</v>
      </c>
      <c r="P514" s="306">
        <v>3951</v>
      </c>
      <c r="Q514" s="306">
        <v>564.42857142857144</v>
      </c>
      <c r="R514" s="11">
        <v>640</v>
      </c>
      <c r="S514" s="306">
        <v>926898.79000000027</v>
      </c>
      <c r="T514" s="306">
        <v>1448.2793593750005</v>
      </c>
      <c r="V514" s="11"/>
      <c r="W514" s="11"/>
      <c r="X514" s="11"/>
      <c r="Y514" s="11"/>
      <c r="Z514" s="11"/>
      <c r="AA514" s="11"/>
      <c r="AB514" s="11"/>
      <c r="AC514" s="11"/>
      <c r="AD514" s="11"/>
    </row>
    <row r="515" spans="1:30">
      <c r="A515" s="56"/>
      <c r="B515" s="11"/>
      <c r="C515" s="11" t="s">
        <v>506</v>
      </c>
      <c r="D515" s="11"/>
      <c r="E515" s="11" t="s">
        <v>504</v>
      </c>
      <c r="F515" s="11">
        <v>8</v>
      </c>
      <c r="G515" s="306">
        <v>2014.7139999999999</v>
      </c>
      <c r="H515" s="306">
        <v>10073.57</v>
      </c>
      <c r="I515" s="306">
        <v>1259.19625</v>
      </c>
      <c r="J515" s="316">
        <v>11.125</v>
      </c>
      <c r="L515" s="11">
        <v>5</v>
      </c>
      <c r="M515" s="306">
        <v>2529.5</v>
      </c>
      <c r="N515" s="306">
        <v>843.16666666666663</v>
      </c>
      <c r="O515" s="11"/>
      <c r="P515" s="306"/>
      <c r="Q515" s="306"/>
      <c r="R515" s="11">
        <v>8</v>
      </c>
      <c r="S515" s="306">
        <v>10073.57</v>
      </c>
      <c r="T515" s="306">
        <v>1259.19625</v>
      </c>
      <c r="V515" s="11"/>
      <c r="W515" s="11"/>
      <c r="X515" s="11"/>
      <c r="Y515" s="11"/>
      <c r="Z515" s="11"/>
      <c r="AA515" s="11"/>
      <c r="AB515" s="11"/>
      <c r="AC515" s="11"/>
      <c r="AD515" s="11"/>
    </row>
    <row r="516" spans="1:30">
      <c r="A516" s="56"/>
      <c r="B516" s="11"/>
      <c r="C516" s="11" t="s">
        <v>323</v>
      </c>
      <c r="D516" s="11"/>
      <c r="E516" s="11" t="s">
        <v>324</v>
      </c>
      <c r="F516" s="11">
        <v>15</v>
      </c>
      <c r="G516" s="306">
        <v>2067.654</v>
      </c>
      <c r="H516" s="306">
        <v>20676.54</v>
      </c>
      <c r="I516" s="306">
        <v>1378.4360000000001</v>
      </c>
      <c r="J516" s="316">
        <v>15.133333333333333</v>
      </c>
      <c r="L516" s="11">
        <v>10</v>
      </c>
      <c r="M516" s="306">
        <v>7540.21</v>
      </c>
      <c r="N516" s="306">
        <v>1508.0419999999999</v>
      </c>
      <c r="O516" s="11"/>
      <c r="P516" s="306"/>
      <c r="Q516" s="306"/>
      <c r="R516" s="11">
        <v>15</v>
      </c>
      <c r="S516" s="306">
        <v>20676.54</v>
      </c>
      <c r="T516" s="306">
        <v>1378.4360000000001</v>
      </c>
      <c r="V516" s="11"/>
      <c r="W516" s="11"/>
      <c r="X516" s="11"/>
      <c r="Y516" s="11"/>
      <c r="Z516" s="11"/>
      <c r="AA516" s="11"/>
      <c r="AB516" s="11"/>
      <c r="AC516" s="11"/>
      <c r="AD516" s="11"/>
    </row>
    <row r="517" spans="1:30">
      <c r="A517" s="56"/>
      <c r="B517" s="11"/>
      <c r="C517" s="11" t="s">
        <v>436</v>
      </c>
      <c r="D517" s="11"/>
      <c r="E517" s="11" t="s">
        <v>432</v>
      </c>
      <c r="F517" s="11">
        <v>59</v>
      </c>
      <c r="G517" s="306">
        <v>2305.5682499999998</v>
      </c>
      <c r="H517" s="306">
        <v>92222.73</v>
      </c>
      <c r="I517" s="306">
        <v>1563.0971186440677</v>
      </c>
      <c r="J517" s="316">
        <v>13.35593220338983</v>
      </c>
      <c r="L517" s="11">
        <v>40</v>
      </c>
      <c r="M517" s="306">
        <v>38926.190000000017</v>
      </c>
      <c r="N517" s="306">
        <v>2048.746842105264</v>
      </c>
      <c r="O517" s="11"/>
      <c r="P517" s="306"/>
      <c r="Q517" s="306"/>
      <c r="R517" s="11">
        <v>59</v>
      </c>
      <c r="S517" s="306">
        <v>92222.73</v>
      </c>
      <c r="T517" s="306">
        <v>1563.0971186440677</v>
      </c>
      <c r="V517" s="11"/>
      <c r="W517" s="11"/>
      <c r="X517" s="11"/>
      <c r="Y517" s="11"/>
      <c r="Z517" s="11"/>
      <c r="AA517" s="11"/>
      <c r="AB517" s="11"/>
      <c r="AC517" s="11"/>
      <c r="AD517" s="11"/>
    </row>
    <row r="518" spans="1:30" ht="15" thickBot="1">
      <c r="A518" s="56"/>
      <c r="B518" s="11"/>
      <c r="C518" s="11" t="s">
        <v>327</v>
      </c>
      <c r="D518" s="11"/>
      <c r="E518" s="11" t="s">
        <v>326</v>
      </c>
      <c r="F518" s="11">
        <v>97</v>
      </c>
      <c r="G518" s="306">
        <v>2158.3240983606552</v>
      </c>
      <c r="H518" s="306">
        <v>131657.76999999996</v>
      </c>
      <c r="I518" s="306">
        <v>1357.296597938144</v>
      </c>
      <c r="J518" s="316">
        <v>13.134020618556701</v>
      </c>
      <c r="L518" s="11">
        <v>61</v>
      </c>
      <c r="M518" s="306">
        <v>54343.259999999995</v>
      </c>
      <c r="N518" s="306">
        <v>1509.5349999999999</v>
      </c>
      <c r="O518" s="11"/>
      <c r="P518" s="306"/>
      <c r="Q518" s="306"/>
      <c r="R518" s="11">
        <v>97</v>
      </c>
      <c r="S518" s="306">
        <v>131657.76999999996</v>
      </c>
      <c r="T518" s="306">
        <v>1357.296597938144</v>
      </c>
      <c r="V518" s="11"/>
      <c r="W518" s="11"/>
      <c r="X518" s="11"/>
      <c r="Y518" s="11"/>
      <c r="Z518" s="11"/>
      <c r="AA518" s="11"/>
      <c r="AB518" s="11"/>
      <c r="AC518" s="11"/>
      <c r="AD518" s="11"/>
    </row>
    <row r="519" spans="1:30" ht="15" thickBot="1">
      <c r="A519" s="56"/>
      <c r="B519" s="94" t="s">
        <v>52</v>
      </c>
      <c r="C519" s="101"/>
      <c r="D519" s="101"/>
      <c r="E519" s="101"/>
      <c r="F519" s="96"/>
      <c r="G519" s="308" t="s">
        <v>53</v>
      </c>
      <c r="H519" s="309"/>
      <c r="I519" s="308" t="s">
        <v>53</v>
      </c>
      <c r="J519" s="318" t="s">
        <v>53</v>
      </c>
      <c r="L519" s="98"/>
      <c r="M519" s="309"/>
      <c r="N519" s="308" t="s">
        <v>53</v>
      </c>
      <c r="O519" s="96"/>
      <c r="P519" s="309"/>
      <c r="Q519" s="308" t="s">
        <v>53</v>
      </c>
      <c r="R519" s="96"/>
      <c r="S519" s="309"/>
      <c r="T519" s="308" t="s">
        <v>53</v>
      </c>
      <c r="V519" s="98"/>
      <c r="W519" s="96"/>
      <c r="X519" s="100" t="s">
        <v>53</v>
      </c>
      <c r="Y519" s="96"/>
      <c r="Z519" s="96"/>
      <c r="AA519" s="100" t="s">
        <v>53</v>
      </c>
      <c r="AB519" s="96"/>
      <c r="AC519" s="96"/>
      <c r="AD519" s="102" t="s">
        <v>53</v>
      </c>
    </row>
    <row r="520" spans="1:30" s="4" customFormat="1" ht="13.2">
      <c r="A520" s="56"/>
      <c r="G520" s="301"/>
      <c r="H520" s="301"/>
      <c r="I520" s="301"/>
      <c r="J520" s="312"/>
      <c r="L520" s="51"/>
      <c r="M520" s="301"/>
      <c r="N520" s="301"/>
      <c r="P520" s="301"/>
      <c r="Q520" s="301"/>
      <c r="S520" s="301"/>
      <c r="T520" s="301"/>
      <c r="V520" s="51"/>
    </row>
    <row r="521" spans="1:30" ht="79.2">
      <c r="A521" s="4" t="s">
        <v>1231</v>
      </c>
      <c r="B521" s="67" t="s">
        <v>116</v>
      </c>
      <c r="C521" s="67" t="s">
        <v>35</v>
      </c>
      <c r="D521" s="67" t="s">
        <v>36</v>
      </c>
      <c r="E521" s="67" t="s">
        <v>37</v>
      </c>
      <c r="F521" s="68" t="s">
        <v>140</v>
      </c>
      <c r="G521" s="310" t="s">
        <v>118</v>
      </c>
      <c r="H521" s="310" t="s">
        <v>141</v>
      </c>
      <c r="I521" s="310" t="s">
        <v>120</v>
      </c>
      <c r="J521" s="319" t="s">
        <v>121</v>
      </c>
      <c r="K521" s="71"/>
      <c r="L521" s="68" t="s">
        <v>122</v>
      </c>
      <c r="M521" s="310" t="s">
        <v>142</v>
      </c>
      <c r="N521" s="310" t="s">
        <v>124</v>
      </c>
      <c r="O521" s="68" t="s">
        <v>125</v>
      </c>
      <c r="P521" s="310" t="s">
        <v>126</v>
      </c>
      <c r="Q521" s="310" t="s">
        <v>127</v>
      </c>
      <c r="R521" s="68" t="s">
        <v>128</v>
      </c>
      <c r="S521" s="310" t="s">
        <v>129</v>
      </c>
      <c r="T521" s="310" t="s">
        <v>130</v>
      </c>
      <c r="U521" s="71"/>
      <c r="V521" s="68" t="s">
        <v>131</v>
      </c>
      <c r="W521" s="68" t="s">
        <v>132</v>
      </c>
      <c r="X521" s="68" t="s">
        <v>133</v>
      </c>
      <c r="Y521" s="68" t="s">
        <v>134</v>
      </c>
      <c r="Z521" s="68" t="s">
        <v>135</v>
      </c>
      <c r="AA521" s="68" t="s">
        <v>136</v>
      </c>
      <c r="AB521" s="68" t="s">
        <v>137</v>
      </c>
      <c r="AC521" s="68" t="s">
        <v>138</v>
      </c>
      <c r="AD521" s="68" t="s">
        <v>139</v>
      </c>
    </row>
    <row r="522" spans="1:30">
      <c r="A522" s="56"/>
      <c r="B522" s="11"/>
      <c r="C522" s="11" t="s">
        <v>329</v>
      </c>
      <c r="D522" s="11"/>
      <c r="E522" s="11" t="s">
        <v>330</v>
      </c>
      <c r="F522" s="11">
        <v>206</v>
      </c>
      <c r="G522" s="306">
        <v>834.98213740458004</v>
      </c>
      <c r="H522" s="306">
        <v>109382.66</v>
      </c>
      <c r="I522" s="306">
        <v>530.98378640776696</v>
      </c>
      <c r="J522" s="316">
        <v>11.4611650485437</v>
      </c>
      <c r="L522" s="11">
        <v>131</v>
      </c>
      <c r="M522" s="306">
        <v>50957.72</v>
      </c>
      <c r="N522" s="306">
        <v>679.43626666666603</v>
      </c>
      <c r="O522" s="11">
        <v>6</v>
      </c>
      <c r="P522" s="306">
        <v>1885.94</v>
      </c>
      <c r="Q522" s="306">
        <v>314.32333333333298</v>
      </c>
      <c r="R522" s="11">
        <v>200</v>
      </c>
      <c r="S522" s="306">
        <v>107496.72</v>
      </c>
      <c r="T522" s="306">
        <v>537.48360000000002</v>
      </c>
      <c r="V522" s="11"/>
      <c r="W522" s="11"/>
      <c r="X522" s="11"/>
      <c r="Y522" s="11"/>
      <c r="Z522" s="11"/>
      <c r="AA522" s="11"/>
      <c r="AB522" s="11"/>
      <c r="AC522" s="11"/>
      <c r="AD522" s="11"/>
    </row>
    <row r="523" spans="1:30">
      <c r="A523" s="56"/>
      <c r="B523" s="11"/>
      <c r="C523" s="11" t="s">
        <v>329</v>
      </c>
      <c r="D523" s="11"/>
      <c r="E523" s="11" t="s">
        <v>345</v>
      </c>
      <c r="F523" s="11">
        <v>286</v>
      </c>
      <c r="G523" s="306">
        <v>901.63138888888898</v>
      </c>
      <c r="H523" s="306">
        <v>162293.65</v>
      </c>
      <c r="I523" s="306">
        <v>567.46031468531498</v>
      </c>
      <c r="J523" s="316">
        <v>11.9965034965035</v>
      </c>
      <c r="L523" s="11">
        <v>180</v>
      </c>
      <c r="M523" s="306">
        <v>73082.559999999998</v>
      </c>
      <c r="N523" s="306">
        <v>689.45811320754694</v>
      </c>
      <c r="O523" s="11">
        <v>8</v>
      </c>
      <c r="P523" s="306">
        <v>2896.82</v>
      </c>
      <c r="Q523" s="306">
        <v>362.10250000000002</v>
      </c>
      <c r="R523" s="11">
        <v>278</v>
      </c>
      <c r="S523" s="306">
        <v>159396.82999999999</v>
      </c>
      <c r="T523" s="306">
        <v>573.36989208633099</v>
      </c>
      <c r="V523" s="11"/>
      <c r="W523" s="11"/>
      <c r="X523" s="11"/>
      <c r="Y523" s="11"/>
      <c r="Z523" s="11"/>
      <c r="AA523" s="11"/>
      <c r="AB523" s="11"/>
      <c r="AC523" s="11"/>
      <c r="AD523" s="11"/>
    </row>
    <row r="524" spans="1:30">
      <c r="A524" s="56"/>
      <c r="B524" s="11"/>
      <c r="C524" s="11" t="s">
        <v>331</v>
      </c>
      <c r="D524" s="11"/>
      <c r="E524" s="11" t="s">
        <v>330</v>
      </c>
      <c r="F524" s="11">
        <v>37</v>
      </c>
      <c r="G524" s="306">
        <v>1016.6652173913</v>
      </c>
      <c r="H524" s="306">
        <v>23383.3</v>
      </c>
      <c r="I524" s="306">
        <v>631.98108108108102</v>
      </c>
      <c r="J524" s="316">
        <v>11.540540540540499</v>
      </c>
      <c r="L524" s="11">
        <v>23</v>
      </c>
      <c r="M524" s="306">
        <v>9742.48</v>
      </c>
      <c r="N524" s="306">
        <v>695.89142857142804</v>
      </c>
      <c r="O524" s="11"/>
      <c r="P524" s="306"/>
      <c r="Q524" s="306"/>
      <c r="R524" s="11">
        <v>37</v>
      </c>
      <c r="S524" s="306">
        <v>23383.3</v>
      </c>
      <c r="T524" s="306">
        <v>631.98108108108102</v>
      </c>
      <c r="V524" s="11"/>
      <c r="W524" s="11"/>
      <c r="X524" s="11"/>
      <c r="Y524" s="11"/>
      <c r="Z524" s="11"/>
      <c r="AA524" s="11"/>
      <c r="AB524" s="11"/>
      <c r="AC524" s="11"/>
      <c r="AD524" s="11"/>
    </row>
    <row r="525" spans="1:30">
      <c r="A525" s="56"/>
      <c r="B525" s="11"/>
      <c r="C525" s="11" t="s">
        <v>203</v>
      </c>
      <c r="D525" s="11"/>
      <c r="E525" s="11" t="s">
        <v>204</v>
      </c>
      <c r="F525" s="11">
        <v>22</v>
      </c>
      <c r="G525" s="306">
        <v>603.55562499999996</v>
      </c>
      <c r="H525" s="306">
        <v>9656.89</v>
      </c>
      <c r="I525" s="306">
        <v>438.94954545454499</v>
      </c>
      <c r="J525" s="316">
        <v>11.5</v>
      </c>
      <c r="L525" s="11">
        <v>16</v>
      </c>
      <c r="M525" s="306">
        <v>3324.17</v>
      </c>
      <c r="N525" s="306">
        <v>554.02833333333297</v>
      </c>
      <c r="O525" s="11">
        <v>1</v>
      </c>
      <c r="P525" s="306">
        <v>599.07000000000005</v>
      </c>
      <c r="Q525" s="306">
        <v>599.07000000000005</v>
      </c>
      <c r="R525" s="11">
        <v>21</v>
      </c>
      <c r="S525" s="306">
        <v>9057.82</v>
      </c>
      <c r="T525" s="306">
        <v>431.324761904762</v>
      </c>
      <c r="V525" s="11"/>
      <c r="W525" s="11"/>
      <c r="X525" s="11"/>
      <c r="Y525" s="11"/>
      <c r="Z525" s="11"/>
      <c r="AA525" s="11"/>
      <c r="AB525" s="11"/>
      <c r="AC525" s="11"/>
      <c r="AD525" s="11"/>
    </row>
    <row r="526" spans="1:30">
      <c r="A526" s="56"/>
      <c r="B526" s="11"/>
      <c r="C526" s="11" t="s">
        <v>1289</v>
      </c>
      <c r="D526" s="11"/>
      <c r="E526" s="11" t="s">
        <v>460</v>
      </c>
      <c r="F526" s="11">
        <v>2</v>
      </c>
      <c r="G526" s="306">
        <v>162.57499999999999</v>
      </c>
      <c r="H526" s="306">
        <v>325.14999999999998</v>
      </c>
      <c r="I526" s="306">
        <v>162.57499999999999</v>
      </c>
      <c r="J526" s="316">
        <v>13</v>
      </c>
      <c r="L526" s="11">
        <v>2</v>
      </c>
      <c r="M526" s="306"/>
      <c r="N526" s="306"/>
      <c r="O526" s="11"/>
      <c r="P526" s="306"/>
      <c r="Q526" s="306"/>
      <c r="R526" s="11">
        <v>2</v>
      </c>
      <c r="S526" s="306">
        <v>325.14999999999998</v>
      </c>
      <c r="T526" s="306">
        <v>162.57499999999999</v>
      </c>
      <c r="V526" s="11"/>
      <c r="W526" s="11"/>
      <c r="X526" s="11"/>
      <c r="Y526" s="11"/>
      <c r="Z526" s="11"/>
      <c r="AA526" s="11"/>
      <c r="AB526" s="11"/>
      <c r="AC526" s="11"/>
      <c r="AD526" s="11"/>
    </row>
    <row r="527" spans="1:30">
      <c r="A527" s="56"/>
      <c r="B527" s="11"/>
      <c r="C527" s="11" t="s">
        <v>190</v>
      </c>
      <c r="D527" s="11"/>
      <c r="E527" s="11" t="s">
        <v>191</v>
      </c>
      <c r="F527" s="11">
        <v>30</v>
      </c>
      <c r="G527" s="306">
        <v>1161.37764705882</v>
      </c>
      <c r="H527" s="306">
        <v>19743.419999999998</v>
      </c>
      <c r="I527" s="306">
        <v>658.11400000000003</v>
      </c>
      <c r="J527" s="316">
        <v>11.1</v>
      </c>
      <c r="L527" s="11">
        <v>17</v>
      </c>
      <c r="M527" s="306">
        <v>11105.85</v>
      </c>
      <c r="N527" s="306">
        <v>854.29615384615397</v>
      </c>
      <c r="O527" s="11"/>
      <c r="P527" s="306"/>
      <c r="Q527" s="306"/>
      <c r="R527" s="11">
        <v>30</v>
      </c>
      <c r="S527" s="306">
        <v>19743.419999999998</v>
      </c>
      <c r="T527" s="306">
        <v>658.11400000000003</v>
      </c>
      <c r="V527" s="11"/>
      <c r="W527" s="11"/>
      <c r="X527" s="11"/>
      <c r="Y527" s="11"/>
      <c r="Z527" s="11"/>
      <c r="AA527" s="11"/>
      <c r="AB527" s="11"/>
      <c r="AC527" s="11"/>
      <c r="AD527" s="11"/>
    </row>
    <row r="528" spans="1:30">
      <c r="A528" s="56"/>
      <c r="B528" s="11"/>
      <c r="C528" s="11" t="s">
        <v>641</v>
      </c>
      <c r="D528" s="11"/>
      <c r="E528" s="11" t="s">
        <v>237</v>
      </c>
      <c r="F528" s="11">
        <v>2</v>
      </c>
      <c r="G528" s="306">
        <v>1815.7</v>
      </c>
      <c r="H528" s="306">
        <v>1815.7</v>
      </c>
      <c r="I528" s="306">
        <v>907.85</v>
      </c>
      <c r="J528" s="316">
        <v>13</v>
      </c>
      <c r="L528" s="11">
        <v>1</v>
      </c>
      <c r="M528" s="306">
        <v>1128.42</v>
      </c>
      <c r="N528" s="306">
        <v>1128.42</v>
      </c>
      <c r="O528" s="11"/>
      <c r="P528" s="306"/>
      <c r="Q528" s="306"/>
      <c r="R528" s="11">
        <v>2</v>
      </c>
      <c r="S528" s="306">
        <v>1815.7</v>
      </c>
      <c r="T528" s="306">
        <v>907.85</v>
      </c>
      <c r="V528" s="11"/>
      <c r="W528" s="11"/>
      <c r="X528" s="11"/>
      <c r="Y528" s="11"/>
      <c r="Z528" s="11"/>
      <c r="AA528" s="11"/>
      <c r="AB528" s="11"/>
      <c r="AC528" s="11"/>
      <c r="AD528" s="11"/>
    </row>
    <row r="529" spans="1:30">
      <c r="A529" s="56"/>
      <c r="B529" s="11"/>
      <c r="C529" s="11" t="s">
        <v>192</v>
      </c>
      <c r="D529" s="11"/>
      <c r="E529" s="11" t="s">
        <v>193</v>
      </c>
      <c r="F529" s="11">
        <v>188</v>
      </c>
      <c r="G529" s="306">
        <v>969.43075757575798</v>
      </c>
      <c r="H529" s="306">
        <v>127964.86</v>
      </c>
      <c r="I529" s="306">
        <v>680.66414893617002</v>
      </c>
      <c r="J529" s="316">
        <v>12.260638297872299</v>
      </c>
      <c r="L529" s="11">
        <v>132</v>
      </c>
      <c r="M529" s="306">
        <v>51665.43</v>
      </c>
      <c r="N529" s="306">
        <v>922.59696428571397</v>
      </c>
      <c r="O529" s="11">
        <v>7</v>
      </c>
      <c r="P529" s="306">
        <v>3664.4</v>
      </c>
      <c r="Q529" s="306">
        <v>523.48571428571404</v>
      </c>
      <c r="R529" s="11">
        <v>181</v>
      </c>
      <c r="S529" s="306">
        <v>124300.46</v>
      </c>
      <c r="T529" s="306">
        <v>686.74287292817701</v>
      </c>
      <c r="V529" s="11"/>
      <c r="W529" s="11"/>
      <c r="X529" s="11"/>
      <c r="Y529" s="11"/>
      <c r="Z529" s="11"/>
      <c r="AA529" s="11"/>
      <c r="AB529" s="11"/>
      <c r="AC529" s="11"/>
      <c r="AD529" s="11"/>
    </row>
    <row r="530" spans="1:30">
      <c r="A530" s="56"/>
      <c r="B530" s="11"/>
      <c r="C530" s="11" t="s">
        <v>524</v>
      </c>
      <c r="D530" s="11"/>
      <c r="E530" s="11" t="s">
        <v>525</v>
      </c>
      <c r="F530" s="11">
        <v>665</v>
      </c>
      <c r="G530" s="306">
        <v>791.175023923445</v>
      </c>
      <c r="H530" s="306">
        <v>330711.15999999997</v>
      </c>
      <c r="I530" s="306">
        <v>497.31001503759398</v>
      </c>
      <c r="J530" s="316">
        <v>12.004511278195499</v>
      </c>
      <c r="L530" s="11">
        <v>418</v>
      </c>
      <c r="M530" s="306">
        <v>153781.70000000001</v>
      </c>
      <c r="N530" s="306">
        <v>622.59797570850196</v>
      </c>
      <c r="O530" s="11">
        <v>15</v>
      </c>
      <c r="P530" s="306">
        <v>6461.89</v>
      </c>
      <c r="Q530" s="306">
        <v>430.792666666667</v>
      </c>
      <c r="R530" s="11">
        <v>650</v>
      </c>
      <c r="S530" s="306">
        <v>324249.27</v>
      </c>
      <c r="T530" s="306">
        <v>498.84503076922999</v>
      </c>
      <c r="V530" s="11"/>
      <c r="W530" s="11"/>
      <c r="X530" s="11"/>
      <c r="Y530" s="11"/>
      <c r="Z530" s="11"/>
      <c r="AA530" s="11"/>
      <c r="AB530" s="11"/>
      <c r="AC530" s="11"/>
      <c r="AD530" s="11"/>
    </row>
    <row r="531" spans="1:30">
      <c r="A531" s="56"/>
      <c r="B531" s="11"/>
      <c r="C531" s="11" t="s">
        <v>584</v>
      </c>
      <c r="D531" s="11"/>
      <c r="E531" s="11" t="s">
        <v>295</v>
      </c>
      <c r="F531" s="11">
        <v>1</v>
      </c>
      <c r="G531" s="306"/>
      <c r="H531" s="306">
        <v>1414.45</v>
      </c>
      <c r="I531" s="306">
        <v>1414.45</v>
      </c>
      <c r="J531" s="316">
        <v>13</v>
      </c>
      <c r="L531" s="11"/>
      <c r="M531" s="306">
        <v>1414.45</v>
      </c>
      <c r="N531" s="306">
        <v>1414.45</v>
      </c>
      <c r="O531" s="11"/>
      <c r="P531" s="306"/>
      <c r="Q531" s="306"/>
      <c r="R531" s="11">
        <v>1</v>
      </c>
      <c r="S531" s="306">
        <v>1414.45</v>
      </c>
      <c r="T531" s="306">
        <v>1414.45</v>
      </c>
      <c r="V531" s="11"/>
      <c r="W531" s="11"/>
      <c r="X531" s="11"/>
      <c r="Y531" s="11"/>
      <c r="Z531" s="11"/>
      <c r="AA531" s="11"/>
      <c r="AB531" s="11"/>
      <c r="AC531" s="11"/>
      <c r="AD531" s="11"/>
    </row>
    <row r="532" spans="1:30">
      <c r="A532" s="56"/>
      <c r="B532" s="11"/>
      <c r="C532" s="11" t="s">
        <v>231</v>
      </c>
      <c r="D532" s="11"/>
      <c r="E532" s="11" t="s">
        <v>232</v>
      </c>
      <c r="F532" s="11">
        <v>8</v>
      </c>
      <c r="G532" s="306">
        <v>564.87400000000002</v>
      </c>
      <c r="H532" s="306">
        <v>2824.37</v>
      </c>
      <c r="I532" s="306">
        <v>353.04624999999999</v>
      </c>
      <c r="J532" s="316">
        <v>11.375</v>
      </c>
      <c r="L532" s="11">
        <v>5</v>
      </c>
      <c r="M532" s="306">
        <v>1234.1600000000001</v>
      </c>
      <c r="N532" s="306">
        <v>411.386666666667</v>
      </c>
      <c r="O532" s="11"/>
      <c r="P532" s="306"/>
      <c r="Q532" s="306"/>
      <c r="R532" s="11">
        <v>8</v>
      </c>
      <c r="S532" s="306">
        <v>2824.37</v>
      </c>
      <c r="T532" s="306">
        <v>353.04624999999999</v>
      </c>
      <c r="V532" s="11"/>
      <c r="W532" s="11"/>
      <c r="X532" s="11"/>
      <c r="Y532" s="11"/>
      <c r="Z532" s="11"/>
      <c r="AA532" s="11"/>
      <c r="AB532" s="11"/>
      <c r="AC532" s="11"/>
      <c r="AD532" s="11"/>
    </row>
    <row r="533" spans="1:30">
      <c r="A533" s="56"/>
      <c r="B533" s="11"/>
      <c r="C533" s="11" t="s">
        <v>333</v>
      </c>
      <c r="D533" s="11"/>
      <c r="E533" s="11" t="s">
        <v>334</v>
      </c>
      <c r="F533" s="11">
        <v>13</v>
      </c>
      <c r="G533" s="306">
        <v>499.17</v>
      </c>
      <c r="H533" s="306">
        <v>4492.53</v>
      </c>
      <c r="I533" s="306">
        <v>345.579230769231</v>
      </c>
      <c r="J533" s="316">
        <v>10.384615384615399</v>
      </c>
      <c r="L533" s="11">
        <v>9</v>
      </c>
      <c r="M533" s="306">
        <v>1819.33</v>
      </c>
      <c r="N533" s="306">
        <v>454.83249999999998</v>
      </c>
      <c r="O533" s="11"/>
      <c r="P533" s="306"/>
      <c r="Q533" s="306"/>
      <c r="R533" s="11">
        <v>13</v>
      </c>
      <c r="S533" s="306">
        <v>4492.53</v>
      </c>
      <c r="T533" s="306">
        <v>345.579230769231</v>
      </c>
      <c r="V533" s="11"/>
      <c r="W533" s="11"/>
      <c r="X533" s="11"/>
      <c r="Y533" s="11"/>
      <c r="Z533" s="11"/>
      <c r="AA533" s="11"/>
      <c r="AB533" s="11"/>
      <c r="AC533" s="11"/>
      <c r="AD533" s="11"/>
    </row>
    <row r="534" spans="1:30">
      <c r="A534" s="56"/>
      <c r="B534" s="11"/>
      <c r="C534" s="11" t="s">
        <v>394</v>
      </c>
      <c r="D534" s="11"/>
      <c r="E534" s="11" t="s">
        <v>395</v>
      </c>
      <c r="F534" s="11">
        <v>193</v>
      </c>
      <c r="G534" s="306">
        <v>969.99748201438797</v>
      </c>
      <c r="H534" s="306">
        <v>134829.65</v>
      </c>
      <c r="I534" s="306">
        <v>698.59922279792704</v>
      </c>
      <c r="J534" s="316">
        <v>12.1243523316062</v>
      </c>
      <c r="L534" s="11">
        <v>139</v>
      </c>
      <c r="M534" s="306">
        <v>45185.04</v>
      </c>
      <c r="N534" s="306">
        <v>836.76</v>
      </c>
      <c r="O534" s="11">
        <v>1</v>
      </c>
      <c r="P534" s="306">
        <v>1780.35</v>
      </c>
      <c r="Q534" s="306">
        <v>1780.35</v>
      </c>
      <c r="R534" s="11">
        <v>192</v>
      </c>
      <c r="S534" s="306">
        <v>133049.29999999999</v>
      </c>
      <c r="T534" s="306">
        <v>692.96510416666695</v>
      </c>
      <c r="V534" s="11"/>
      <c r="W534" s="11"/>
      <c r="X534" s="11"/>
      <c r="Y534" s="11"/>
      <c r="Z534" s="11"/>
      <c r="AA534" s="11"/>
      <c r="AB534" s="11"/>
      <c r="AC534" s="11"/>
      <c r="AD534" s="11"/>
    </row>
    <row r="535" spans="1:30">
      <c r="A535" s="56"/>
      <c r="B535" s="11"/>
      <c r="C535" s="11" t="s">
        <v>194</v>
      </c>
      <c r="D535" s="11"/>
      <c r="E535" s="11" t="s">
        <v>195</v>
      </c>
      <c r="F535" s="11">
        <v>56</v>
      </c>
      <c r="G535" s="306">
        <v>563.94068181818204</v>
      </c>
      <c r="H535" s="306">
        <v>24813.39</v>
      </c>
      <c r="I535" s="306">
        <v>443.09625</v>
      </c>
      <c r="J535" s="316">
        <v>12.839285714285699</v>
      </c>
      <c r="L535" s="11">
        <v>44</v>
      </c>
      <c r="M535" s="306">
        <v>6323.63</v>
      </c>
      <c r="N535" s="306">
        <v>526.96916666666698</v>
      </c>
      <c r="O535" s="11"/>
      <c r="P535" s="306"/>
      <c r="Q535" s="306"/>
      <c r="R535" s="11">
        <v>56</v>
      </c>
      <c r="S535" s="306">
        <v>24813.39</v>
      </c>
      <c r="T535" s="306">
        <v>443.09625</v>
      </c>
      <c r="V535" s="11"/>
      <c r="W535" s="11"/>
      <c r="X535" s="11"/>
      <c r="Y535" s="11"/>
      <c r="Z535" s="11"/>
      <c r="AA535" s="11"/>
      <c r="AB535" s="11"/>
      <c r="AC535" s="11"/>
      <c r="AD535" s="11"/>
    </row>
    <row r="536" spans="1:30">
      <c r="A536" s="56"/>
      <c r="B536" s="11"/>
      <c r="C536" s="11" t="s">
        <v>194</v>
      </c>
      <c r="D536" s="11"/>
      <c r="E536" s="11" t="s">
        <v>197</v>
      </c>
      <c r="F536" s="11">
        <v>2</v>
      </c>
      <c r="G536" s="306">
        <v>455.755</v>
      </c>
      <c r="H536" s="306">
        <v>911.51</v>
      </c>
      <c r="I536" s="306">
        <v>455.755</v>
      </c>
      <c r="J536" s="316">
        <v>13</v>
      </c>
      <c r="L536" s="11">
        <v>2</v>
      </c>
      <c r="M536" s="306"/>
      <c r="N536" s="306"/>
      <c r="O536" s="11"/>
      <c r="P536" s="306"/>
      <c r="Q536" s="306"/>
      <c r="R536" s="11">
        <v>2</v>
      </c>
      <c r="S536" s="306">
        <v>911.51</v>
      </c>
      <c r="T536" s="306">
        <v>455.755</v>
      </c>
      <c r="V536" s="11"/>
      <c r="W536" s="11"/>
      <c r="X536" s="11"/>
      <c r="Y536" s="11"/>
      <c r="Z536" s="11"/>
      <c r="AA536" s="11"/>
      <c r="AB536" s="11"/>
      <c r="AC536" s="11"/>
      <c r="AD536" s="11"/>
    </row>
    <row r="537" spans="1:30">
      <c r="A537" s="56"/>
      <c r="B537" s="11"/>
      <c r="C537" s="11" t="s">
        <v>1315</v>
      </c>
      <c r="D537" s="11"/>
      <c r="E537" s="11" t="s">
        <v>197</v>
      </c>
      <c r="F537" s="11">
        <v>2</v>
      </c>
      <c r="G537" s="306">
        <v>387.59</v>
      </c>
      <c r="H537" s="306">
        <v>775.18</v>
      </c>
      <c r="I537" s="306">
        <v>387.59</v>
      </c>
      <c r="J537" s="316">
        <v>10</v>
      </c>
      <c r="L537" s="11">
        <v>2</v>
      </c>
      <c r="M537" s="306"/>
      <c r="N537" s="306"/>
      <c r="O537" s="11"/>
      <c r="P537" s="306"/>
      <c r="Q537" s="306"/>
      <c r="R537" s="11">
        <v>2</v>
      </c>
      <c r="S537" s="306">
        <v>775.18</v>
      </c>
      <c r="T537" s="306">
        <v>387.59</v>
      </c>
      <c r="V537" s="11"/>
      <c r="W537" s="11"/>
      <c r="X537" s="11"/>
      <c r="Y537" s="11"/>
      <c r="Z537" s="11"/>
      <c r="AA537" s="11"/>
      <c r="AB537" s="11"/>
      <c r="AC537" s="11"/>
      <c r="AD537" s="11"/>
    </row>
    <row r="538" spans="1:30">
      <c r="A538" s="56"/>
      <c r="B538" s="11"/>
      <c r="C538" s="11" t="s">
        <v>283</v>
      </c>
      <c r="D538" s="11"/>
      <c r="E538" s="11" t="s">
        <v>284</v>
      </c>
      <c r="F538" s="11">
        <v>25</v>
      </c>
      <c r="G538" s="306">
        <v>1246.9725000000001</v>
      </c>
      <c r="H538" s="306">
        <v>19951.560000000001</v>
      </c>
      <c r="I538" s="306">
        <v>798.06240000000003</v>
      </c>
      <c r="J538" s="316">
        <v>12</v>
      </c>
      <c r="L538" s="11">
        <v>16</v>
      </c>
      <c r="M538" s="306">
        <v>10612.77</v>
      </c>
      <c r="N538" s="306">
        <v>1179.1966666666699</v>
      </c>
      <c r="O538" s="11">
        <v>1</v>
      </c>
      <c r="P538" s="306">
        <v>223.56</v>
      </c>
      <c r="Q538" s="306">
        <v>223.56</v>
      </c>
      <c r="R538" s="11">
        <v>24</v>
      </c>
      <c r="S538" s="306">
        <v>19728</v>
      </c>
      <c r="T538" s="306">
        <v>822</v>
      </c>
      <c r="V538" s="11"/>
      <c r="W538" s="11"/>
      <c r="X538" s="11"/>
      <c r="Y538" s="11"/>
      <c r="Z538" s="11"/>
      <c r="AA538" s="11"/>
      <c r="AB538" s="11"/>
      <c r="AC538" s="11"/>
      <c r="AD538" s="11"/>
    </row>
    <row r="539" spans="1:30">
      <c r="A539" s="56"/>
      <c r="B539" s="11"/>
      <c r="C539" s="11" t="s">
        <v>198</v>
      </c>
      <c r="D539" s="11"/>
      <c r="E539" s="11" t="s">
        <v>199</v>
      </c>
      <c r="F539" s="11">
        <v>16</v>
      </c>
      <c r="G539" s="306">
        <v>820.73272727272695</v>
      </c>
      <c r="H539" s="306">
        <v>9028.06</v>
      </c>
      <c r="I539" s="306">
        <v>564.25374999999997</v>
      </c>
      <c r="J539" s="316">
        <v>11.25</v>
      </c>
      <c r="L539" s="11">
        <v>11</v>
      </c>
      <c r="M539" s="306">
        <v>2477.35</v>
      </c>
      <c r="N539" s="306">
        <v>495.47</v>
      </c>
      <c r="O539" s="11"/>
      <c r="P539" s="306"/>
      <c r="Q539" s="306"/>
      <c r="R539" s="11">
        <v>16</v>
      </c>
      <c r="S539" s="306">
        <v>9028.06</v>
      </c>
      <c r="T539" s="306">
        <v>564.25374999999997</v>
      </c>
      <c r="V539" s="11"/>
      <c r="W539" s="11"/>
      <c r="X539" s="11"/>
      <c r="Y539" s="11"/>
      <c r="Z539" s="11"/>
      <c r="AA539" s="11"/>
      <c r="AB539" s="11"/>
      <c r="AC539" s="11"/>
      <c r="AD539" s="11"/>
    </row>
    <row r="540" spans="1:30">
      <c r="A540" s="56"/>
      <c r="B540" s="11"/>
      <c r="C540" s="11" t="s">
        <v>198</v>
      </c>
      <c r="D540" s="11"/>
      <c r="E540" s="11" t="s">
        <v>249</v>
      </c>
      <c r="F540" s="11">
        <v>3</v>
      </c>
      <c r="G540" s="306">
        <v>736.07</v>
      </c>
      <c r="H540" s="306">
        <v>1472.14</v>
      </c>
      <c r="I540" s="306">
        <v>490.71333333333303</v>
      </c>
      <c r="J540" s="316">
        <v>8.6666666666666696</v>
      </c>
      <c r="L540" s="11">
        <v>2</v>
      </c>
      <c r="M540" s="306">
        <v>395.18</v>
      </c>
      <c r="N540" s="306">
        <v>395.18</v>
      </c>
      <c r="O540" s="11"/>
      <c r="P540" s="306"/>
      <c r="Q540" s="306"/>
      <c r="R540" s="11">
        <v>3</v>
      </c>
      <c r="S540" s="306">
        <v>1472.14</v>
      </c>
      <c r="T540" s="306">
        <v>490.71333333333303</v>
      </c>
      <c r="V540" s="11"/>
      <c r="W540" s="11"/>
      <c r="X540" s="11"/>
      <c r="Y540" s="11"/>
      <c r="Z540" s="11"/>
      <c r="AA540" s="11"/>
      <c r="AB540" s="11"/>
      <c r="AC540" s="11"/>
      <c r="AD540" s="11"/>
    </row>
    <row r="541" spans="1:30">
      <c r="A541" s="56"/>
      <c r="B541" s="11"/>
      <c r="C541" s="11" t="s">
        <v>250</v>
      </c>
      <c r="D541" s="11"/>
      <c r="E541" s="11" t="s">
        <v>249</v>
      </c>
      <c r="F541" s="11">
        <v>35</v>
      </c>
      <c r="G541" s="306">
        <v>719.43538461538401</v>
      </c>
      <c r="H541" s="306">
        <v>18705.32</v>
      </c>
      <c r="I541" s="306">
        <v>534.43771428571404</v>
      </c>
      <c r="J541" s="316">
        <v>12.257142857142901</v>
      </c>
      <c r="L541" s="11">
        <v>26</v>
      </c>
      <c r="M541" s="306">
        <v>6466.91</v>
      </c>
      <c r="N541" s="306">
        <v>718.54555555555601</v>
      </c>
      <c r="O541" s="11"/>
      <c r="P541" s="306"/>
      <c r="Q541" s="306"/>
      <c r="R541" s="11">
        <v>35</v>
      </c>
      <c r="S541" s="306">
        <v>18705.32</v>
      </c>
      <c r="T541" s="306">
        <v>534.43771428571404</v>
      </c>
      <c r="V541" s="11"/>
      <c r="W541" s="11"/>
      <c r="X541" s="11"/>
      <c r="Y541" s="11"/>
      <c r="Z541" s="11"/>
      <c r="AA541" s="11"/>
      <c r="AB541" s="11"/>
      <c r="AC541" s="11"/>
      <c r="AD541" s="11"/>
    </row>
    <row r="542" spans="1:30">
      <c r="A542" s="56"/>
      <c r="B542" s="11"/>
      <c r="C542" s="11" t="s">
        <v>642</v>
      </c>
      <c r="D542" s="11"/>
      <c r="E542" s="11" t="s">
        <v>377</v>
      </c>
      <c r="F542" s="11">
        <v>2</v>
      </c>
      <c r="G542" s="306"/>
      <c r="H542" s="306">
        <v>2306.16</v>
      </c>
      <c r="I542" s="306">
        <v>1153.08</v>
      </c>
      <c r="J542" s="316">
        <v>13</v>
      </c>
      <c r="L542" s="11"/>
      <c r="M542" s="306">
        <v>2306.16</v>
      </c>
      <c r="N542" s="306">
        <v>1153.08</v>
      </c>
      <c r="O542" s="11"/>
      <c r="P542" s="306"/>
      <c r="Q542" s="306"/>
      <c r="R542" s="11">
        <v>2</v>
      </c>
      <c r="S542" s="306">
        <v>2306.16</v>
      </c>
      <c r="T542" s="306">
        <v>1153.08</v>
      </c>
      <c r="V542" s="11"/>
      <c r="W542" s="11"/>
      <c r="X542" s="11"/>
      <c r="Y542" s="11"/>
      <c r="Z542" s="11"/>
      <c r="AA542" s="11"/>
      <c r="AB542" s="11"/>
      <c r="AC542" s="11"/>
      <c r="AD542" s="11"/>
    </row>
    <row r="543" spans="1:30">
      <c r="A543" s="56"/>
      <c r="B543" s="11"/>
      <c r="C543" s="11" t="s">
        <v>484</v>
      </c>
      <c r="D543" s="11"/>
      <c r="E543" s="11" t="s">
        <v>485</v>
      </c>
      <c r="F543" s="11">
        <v>22</v>
      </c>
      <c r="G543" s="306">
        <v>686.612631578947</v>
      </c>
      <c r="H543" s="306">
        <v>13045.64</v>
      </c>
      <c r="I543" s="306">
        <v>592.98363636363604</v>
      </c>
      <c r="J543" s="316">
        <v>11.7272727272727</v>
      </c>
      <c r="L543" s="11">
        <v>19</v>
      </c>
      <c r="M543" s="306">
        <v>3220.17</v>
      </c>
      <c r="N543" s="306">
        <v>1073.3900000000001</v>
      </c>
      <c r="O543" s="11">
        <v>1</v>
      </c>
      <c r="P543" s="306">
        <v>181.59</v>
      </c>
      <c r="Q543" s="306">
        <v>181.59</v>
      </c>
      <c r="R543" s="11">
        <v>21</v>
      </c>
      <c r="S543" s="306">
        <v>12864.05</v>
      </c>
      <c r="T543" s="306">
        <v>612.57380952380902</v>
      </c>
      <c r="V543" s="11"/>
      <c r="W543" s="11"/>
      <c r="X543" s="11"/>
      <c r="Y543" s="11"/>
      <c r="Z543" s="11"/>
      <c r="AA543" s="11"/>
      <c r="AB543" s="11"/>
      <c r="AC543" s="11"/>
      <c r="AD543" s="11"/>
    </row>
    <row r="544" spans="1:30">
      <c r="A544" s="56"/>
      <c r="B544" s="11"/>
      <c r="C544" s="11" t="s">
        <v>431</v>
      </c>
      <c r="D544" s="11"/>
      <c r="E544" s="11" t="s">
        <v>432</v>
      </c>
      <c r="F544" s="11">
        <v>12</v>
      </c>
      <c r="G544" s="306">
        <v>688.74888888888904</v>
      </c>
      <c r="H544" s="306">
        <v>6198.74</v>
      </c>
      <c r="I544" s="306">
        <v>516.56166666666695</v>
      </c>
      <c r="J544" s="316">
        <v>11.8333333333333</v>
      </c>
      <c r="L544" s="11">
        <v>9</v>
      </c>
      <c r="M544" s="306">
        <v>2414.7199999999998</v>
      </c>
      <c r="N544" s="306">
        <v>804.90666666666698</v>
      </c>
      <c r="O544" s="11"/>
      <c r="P544" s="306"/>
      <c r="Q544" s="306"/>
      <c r="R544" s="11">
        <v>12</v>
      </c>
      <c r="S544" s="306">
        <v>6198.74</v>
      </c>
      <c r="T544" s="306">
        <v>516.56166666666695</v>
      </c>
      <c r="V544" s="11"/>
      <c r="W544" s="11"/>
      <c r="X544" s="11"/>
      <c r="Y544" s="11"/>
      <c r="Z544" s="11"/>
      <c r="AA544" s="11"/>
      <c r="AB544" s="11"/>
      <c r="AC544" s="11"/>
      <c r="AD544" s="11"/>
    </row>
    <row r="545" spans="1:30">
      <c r="A545" s="56"/>
      <c r="B545" s="11"/>
      <c r="C545" s="11" t="s">
        <v>205</v>
      </c>
      <c r="D545" s="11"/>
      <c r="E545" s="11" t="s">
        <v>204</v>
      </c>
      <c r="F545" s="11">
        <v>161</v>
      </c>
      <c r="G545" s="306">
        <v>869.16008695652204</v>
      </c>
      <c r="H545" s="306">
        <v>99953.41</v>
      </c>
      <c r="I545" s="306">
        <v>620.82863354037295</v>
      </c>
      <c r="J545" s="316">
        <v>11.832298136645999</v>
      </c>
      <c r="L545" s="11">
        <v>115</v>
      </c>
      <c r="M545" s="306">
        <v>34205.68</v>
      </c>
      <c r="N545" s="306">
        <v>743.60173913043502</v>
      </c>
      <c r="O545" s="11">
        <v>1</v>
      </c>
      <c r="P545" s="306">
        <v>91.67</v>
      </c>
      <c r="Q545" s="306">
        <v>91.67</v>
      </c>
      <c r="R545" s="11">
        <v>160</v>
      </c>
      <c r="S545" s="306">
        <v>99861.74</v>
      </c>
      <c r="T545" s="306">
        <v>624.13587500000006</v>
      </c>
      <c r="V545" s="11"/>
      <c r="W545" s="11"/>
      <c r="X545" s="11"/>
      <c r="Y545" s="11"/>
      <c r="Z545" s="11"/>
      <c r="AA545" s="11"/>
      <c r="AB545" s="11"/>
      <c r="AC545" s="11"/>
      <c r="AD545" s="11"/>
    </row>
    <row r="546" spans="1:30">
      <c r="A546" s="56"/>
      <c r="B546" s="11"/>
      <c r="C546" s="11" t="s">
        <v>205</v>
      </c>
      <c r="D546" s="11"/>
      <c r="E546" s="11" t="s">
        <v>313</v>
      </c>
      <c r="F546" s="11">
        <v>1</v>
      </c>
      <c r="G546" s="306"/>
      <c r="H546" s="306">
        <v>1634.91</v>
      </c>
      <c r="I546" s="306">
        <v>1634.91</v>
      </c>
      <c r="J546" s="316">
        <v>13</v>
      </c>
      <c r="L546" s="11"/>
      <c r="M546" s="306">
        <v>1634.91</v>
      </c>
      <c r="N546" s="306">
        <v>1634.91</v>
      </c>
      <c r="O546" s="11"/>
      <c r="P546" s="306"/>
      <c r="Q546" s="306"/>
      <c r="R546" s="11">
        <v>1</v>
      </c>
      <c r="S546" s="306">
        <v>1634.91</v>
      </c>
      <c r="T546" s="306">
        <v>1634.91</v>
      </c>
      <c r="V546" s="11"/>
      <c r="W546" s="11"/>
      <c r="X546" s="11"/>
      <c r="Y546" s="11"/>
      <c r="Z546" s="11"/>
      <c r="AA546" s="11"/>
      <c r="AB546" s="11"/>
      <c r="AC546" s="11"/>
      <c r="AD546" s="11"/>
    </row>
    <row r="547" spans="1:30">
      <c r="A547" s="56"/>
      <c r="B547" s="11"/>
      <c r="C547" s="11" t="s">
        <v>207</v>
      </c>
      <c r="D547" s="11"/>
      <c r="E547" s="11" t="s">
        <v>208</v>
      </c>
      <c r="F547" s="11">
        <v>113</v>
      </c>
      <c r="G547" s="306">
        <v>986.82478260869505</v>
      </c>
      <c r="H547" s="306">
        <v>68090.91</v>
      </c>
      <c r="I547" s="306">
        <v>602.574424778761</v>
      </c>
      <c r="J547" s="316">
        <v>12.0353982300885</v>
      </c>
      <c r="L547" s="11">
        <v>69</v>
      </c>
      <c r="M547" s="306">
        <v>26628.87</v>
      </c>
      <c r="N547" s="306">
        <v>605.20159090909101</v>
      </c>
      <c r="O547" s="11">
        <v>5</v>
      </c>
      <c r="P547" s="306">
        <v>2247.16</v>
      </c>
      <c r="Q547" s="306">
        <v>449.43200000000002</v>
      </c>
      <c r="R547" s="11">
        <v>108</v>
      </c>
      <c r="S547" s="306">
        <v>65843.75</v>
      </c>
      <c r="T547" s="306">
        <v>609.66435185185196</v>
      </c>
      <c r="V547" s="11"/>
      <c r="W547" s="11"/>
      <c r="X547" s="11"/>
      <c r="Y547" s="11"/>
      <c r="Z547" s="11"/>
      <c r="AA547" s="11"/>
      <c r="AB547" s="11"/>
      <c r="AC547" s="11"/>
      <c r="AD547" s="11"/>
    </row>
    <row r="548" spans="1:30">
      <c r="A548" s="56"/>
      <c r="B548" s="11"/>
      <c r="C548" s="11" t="s">
        <v>236</v>
      </c>
      <c r="D548" s="11"/>
      <c r="E548" s="11" t="s">
        <v>237</v>
      </c>
      <c r="F548" s="11">
        <v>24</v>
      </c>
      <c r="G548" s="306">
        <v>878.90058823529398</v>
      </c>
      <c r="H548" s="306">
        <v>14941.31</v>
      </c>
      <c r="I548" s="306">
        <v>622.55458333333297</v>
      </c>
      <c r="J548" s="316">
        <v>10.9166666666667</v>
      </c>
      <c r="L548" s="11">
        <v>17</v>
      </c>
      <c r="M548" s="306">
        <v>8288.0400000000009</v>
      </c>
      <c r="N548" s="306">
        <v>1184.0057142857099</v>
      </c>
      <c r="O548" s="11">
        <v>1</v>
      </c>
      <c r="P548" s="306">
        <v>1626.82</v>
      </c>
      <c r="Q548" s="306">
        <v>1626.82</v>
      </c>
      <c r="R548" s="11">
        <v>23</v>
      </c>
      <c r="S548" s="306">
        <v>13314.49</v>
      </c>
      <c r="T548" s="306">
        <v>578.89086956521703</v>
      </c>
      <c r="V548" s="11"/>
      <c r="W548" s="11"/>
      <c r="X548" s="11"/>
      <c r="Y548" s="11"/>
      <c r="Z548" s="11"/>
      <c r="AA548" s="11"/>
      <c r="AB548" s="11"/>
      <c r="AC548" s="11"/>
      <c r="AD548" s="11"/>
    </row>
    <row r="549" spans="1:30">
      <c r="A549" s="56"/>
      <c r="B549" s="11"/>
      <c r="C549" s="11" t="s">
        <v>238</v>
      </c>
      <c r="D549" s="11"/>
      <c r="E549" s="11" t="s">
        <v>237</v>
      </c>
      <c r="F549" s="11">
        <v>4</v>
      </c>
      <c r="G549" s="306">
        <v>913.58666666666704</v>
      </c>
      <c r="H549" s="306">
        <v>2740.76</v>
      </c>
      <c r="I549" s="306">
        <v>685.19</v>
      </c>
      <c r="J549" s="316">
        <v>11.5</v>
      </c>
      <c r="L549" s="11">
        <v>3</v>
      </c>
      <c r="M549" s="306">
        <v>736.58</v>
      </c>
      <c r="N549" s="306">
        <v>736.58</v>
      </c>
      <c r="O549" s="11"/>
      <c r="P549" s="306"/>
      <c r="Q549" s="306"/>
      <c r="R549" s="11">
        <v>4</v>
      </c>
      <c r="S549" s="306">
        <v>2740.76</v>
      </c>
      <c r="T549" s="306">
        <v>685.19</v>
      </c>
      <c r="V549" s="11"/>
      <c r="W549" s="11"/>
      <c r="X549" s="11"/>
      <c r="Y549" s="11"/>
      <c r="Z549" s="11"/>
      <c r="AA549" s="11"/>
      <c r="AB549" s="11"/>
      <c r="AC549" s="11"/>
      <c r="AD549" s="11"/>
    </row>
    <row r="550" spans="1:30">
      <c r="A550" s="56"/>
      <c r="B550" s="11"/>
      <c r="C550" s="11" t="s">
        <v>562</v>
      </c>
      <c r="D550" s="11"/>
      <c r="E550" s="11" t="s">
        <v>199</v>
      </c>
      <c r="F550" s="11">
        <v>3</v>
      </c>
      <c r="G550" s="306">
        <v>967.02</v>
      </c>
      <c r="H550" s="306">
        <v>1934.04</v>
      </c>
      <c r="I550" s="306">
        <v>644.67999999999995</v>
      </c>
      <c r="J550" s="316">
        <v>13</v>
      </c>
      <c r="L550" s="11">
        <v>2</v>
      </c>
      <c r="M550" s="306">
        <v>789.3</v>
      </c>
      <c r="N550" s="306">
        <v>789.3</v>
      </c>
      <c r="O550" s="11"/>
      <c r="P550" s="306"/>
      <c r="Q550" s="306"/>
      <c r="R550" s="11">
        <v>3</v>
      </c>
      <c r="S550" s="306">
        <v>1934.04</v>
      </c>
      <c r="T550" s="306">
        <v>644.67999999999995</v>
      </c>
      <c r="V550" s="11"/>
      <c r="W550" s="11"/>
      <c r="X550" s="11"/>
      <c r="Y550" s="11"/>
      <c r="Z550" s="11"/>
      <c r="AA550" s="11"/>
      <c r="AB550" s="11"/>
      <c r="AC550" s="11"/>
      <c r="AD550" s="11"/>
    </row>
    <row r="551" spans="1:30">
      <c r="A551" s="56"/>
      <c r="B551" s="11"/>
      <c r="C551" s="11" t="s">
        <v>565</v>
      </c>
      <c r="D551" s="11"/>
      <c r="E551" s="11" t="s">
        <v>212</v>
      </c>
      <c r="F551" s="11">
        <v>12</v>
      </c>
      <c r="G551" s="306">
        <v>1075.79666666667</v>
      </c>
      <c r="H551" s="306">
        <v>6454.78</v>
      </c>
      <c r="I551" s="306">
        <v>537.89833333333297</v>
      </c>
      <c r="J551" s="316">
        <v>12.4166666666667</v>
      </c>
      <c r="L551" s="11">
        <v>6</v>
      </c>
      <c r="M551" s="306">
        <v>3739.99</v>
      </c>
      <c r="N551" s="306">
        <v>623.33166666666705</v>
      </c>
      <c r="O551" s="11"/>
      <c r="P551" s="306"/>
      <c r="Q551" s="306"/>
      <c r="R551" s="11">
        <v>12</v>
      </c>
      <c r="S551" s="306">
        <v>6454.78</v>
      </c>
      <c r="T551" s="306">
        <v>537.89833333333297</v>
      </c>
      <c r="V551" s="11"/>
      <c r="W551" s="11"/>
      <c r="X551" s="11"/>
      <c r="Y551" s="11"/>
      <c r="Z551" s="11"/>
      <c r="AA551" s="11"/>
      <c r="AB551" s="11"/>
      <c r="AC551" s="11"/>
      <c r="AD551" s="11"/>
    </row>
    <row r="552" spans="1:30">
      <c r="A552" s="56"/>
      <c r="B552" s="11"/>
      <c r="C552" s="11" t="s">
        <v>439</v>
      </c>
      <c r="D552" s="11"/>
      <c r="E552" s="11" t="s">
        <v>440</v>
      </c>
      <c r="F552" s="11">
        <v>773</v>
      </c>
      <c r="G552" s="306">
        <v>965.03818181818201</v>
      </c>
      <c r="H552" s="306">
        <v>498924.74</v>
      </c>
      <c r="I552" s="306">
        <v>645.439508408797</v>
      </c>
      <c r="J552" s="316">
        <v>12.1410090556274</v>
      </c>
      <c r="L552" s="11">
        <v>517</v>
      </c>
      <c r="M552" s="306">
        <v>212443.75</v>
      </c>
      <c r="N552" s="306">
        <v>829.8583984375</v>
      </c>
      <c r="O552" s="11">
        <v>23</v>
      </c>
      <c r="P552" s="306">
        <v>11727.36</v>
      </c>
      <c r="Q552" s="306">
        <v>509.88521739130402</v>
      </c>
      <c r="R552" s="11">
        <v>750</v>
      </c>
      <c r="S552" s="306">
        <v>487197.38</v>
      </c>
      <c r="T552" s="306">
        <v>649.59650666666698</v>
      </c>
      <c r="V552" s="11"/>
      <c r="W552" s="11"/>
      <c r="X552" s="11"/>
      <c r="Y552" s="11"/>
      <c r="Z552" s="11"/>
      <c r="AA552" s="11"/>
      <c r="AB552" s="11"/>
      <c r="AC552" s="11"/>
      <c r="AD552" s="11"/>
    </row>
    <row r="553" spans="1:30">
      <c r="A553" s="56"/>
      <c r="B553" s="11"/>
      <c r="C553" s="11" t="s">
        <v>439</v>
      </c>
      <c r="D553" s="11"/>
      <c r="E553" s="11" t="s">
        <v>628</v>
      </c>
      <c r="F553" s="11">
        <v>1</v>
      </c>
      <c r="G553" s="306"/>
      <c r="H553" s="306">
        <v>582.73</v>
      </c>
      <c r="I553" s="306">
        <v>582.73</v>
      </c>
      <c r="J553" s="316">
        <v>13</v>
      </c>
      <c r="L553" s="11"/>
      <c r="M553" s="306">
        <v>582.73</v>
      </c>
      <c r="N553" s="306">
        <v>582.73</v>
      </c>
      <c r="O553" s="11"/>
      <c r="P553" s="306"/>
      <c r="Q553" s="306"/>
      <c r="R553" s="11">
        <v>1</v>
      </c>
      <c r="S553" s="306">
        <v>582.73</v>
      </c>
      <c r="T553" s="306">
        <v>582.73</v>
      </c>
      <c r="V553" s="11"/>
      <c r="W553" s="11"/>
      <c r="X553" s="11"/>
      <c r="Y553" s="11"/>
      <c r="Z553" s="11"/>
      <c r="AA553" s="11"/>
      <c r="AB553" s="11"/>
      <c r="AC553" s="11"/>
      <c r="AD553" s="11"/>
    </row>
    <row r="554" spans="1:30">
      <c r="A554" s="56"/>
      <c r="B554" s="11"/>
      <c r="C554" s="11" t="s">
        <v>335</v>
      </c>
      <c r="D554" s="11"/>
      <c r="E554" s="11" t="s">
        <v>336</v>
      </c>
      <c r="F554" s="11">
        <v>120</v>
      </c>
      <c r="G554" s="306">
        <v>944.50250000000005</v>
      </c>
      <c r="H554" s="306">
        <v>68004.179999999993</v>
      </c>
      <c r="I554" s="306">
        <v>566.70150000000001</v>
      </c>
      <c r="J554" s="316">
        <v>12.1</v>
      </c>
      <c r="L554" s="11">
        <v>72</v>
      </c>
      <c r="M554" s="306">
        <v>27942.080000000002</v>
      </c>
      <c r="N554" s="306">
        <v>582.12666666666598</v>
      </c>
      <c r="O554" s="11">
        <v>1</v>
      </c>
      <c r="P554" s="306">
        <v>190.87</v>
      </c>
      <c r="Q554" s="306">
        <v>190.87</v>
      </c>
      <c r="R554" s="11">
        <v>119</v>
      </c>
      <c r="S554" s="306">
        <v>67813.31</v>
      </c>
      <c r="T554" s="306">
        <v>569.85974789915895</v>
      </c>
      <c r="V554" s="11"/>
      <c r="W554" s="11"/>
      <c r="X554" s="11"/>
      <c r="Y554" s="11"/>
      <c r="Z554" s="11"/>
      <c r="AA554" s="11"/>
      <c r="AB554" s="11"/>
      <c r="AC554" s="11"/>
      <c r="AD554" s="11"/>
    </row>
    <row r="555" spans="1:30">
      <c r="A555" s="56"/>
      <c r="B555" s="11"/>
      <c r="C555" s="11" t="s">
        <v>443</v>
      </c>
      <c r="D555" s="11"/>
      <c r="E555" s="11" t="s">
        <v>444</v>
      </c>
      <c r="F555" s="11">
        <v>42</v>
      </c>
      <c r="G555" s="306">
        <v>1070.0692857142899</v>
      </c>
      <c r="H555" s="306">
        <v>29961.94</v>
      </c>
      <c r="I555" s="306">
        <v>713.37952380952402</v>
      </c>
      <c r="J555" s="316">
        <v>13.5952380952381</v>
      </c>
      <c r="L555" s="11">
        <v>28</v>
      </c>
      <c r="M555" s="306">
        <v>12371.79</v>
      </c>
      <c r="N555" s="306">
        <v>883.69928571428602</v>
      </c>
      <c r="O555" s="11"/>
      <c r="P555" s="306"/>
      <c r="Q555" s="306"/>
      <c r="R555" s="11">
        <v>42</v>
      </c>
      <c r="S555" s="306">
        <v>29961.94</v>
      </c>
      <c r="T555" s="306">
        <v>713.37952380952402</v>
      </c>
      <c r="V555" s="11"/>
      <c r="W555" s="11"/>
      <c r="X555" s="11"/>
      <c r="Y555" s="11"/>
      <c r="Z555" s="11"/>
      <c r="AA555" s="11"/>
      <c r="AB555" s="11"/>
      <c r="AC555" s="11"/>
      <c r="AD555" s="11"/>
    </row>
    <row r="556" spans="1:30">
      <c r="A556" s="56"/>
      <c r="B556" s="11"/>
      <c r="C556" s="11" t="s">
        <v>614</v>
      </c>
      <c r="D556" s="11"/>
      <c r="E556" s="11" t="s">
        <v>444</v>
      </c>
      <c r="F556" s="11">
        <v>2</v>
      </c>
      <c r="G556" s="306">
        <v>617.29499999999996</v>
      </c>
      <c r="H556" s="306">
        <v>1234.5899999999999</v>
      </c>
      <c r="I556" s="306">
        <v>617.29499999999996</v>
      </c>
      <c r="J556" s="316">
        <v>13</v>
      </c>
      <c r="L556" s="11">
        <v>2</v>
      </c>
      <c r="M556" s="306"/>
      <c r="N556" s="306"/>
      <c r="O556" s="11"/>
      <c r="P556" s="306"/>
      <c r="Q556" s="306"/>
      <c r="R556" s="11">
        <v>2</v>
      </c>
      <c r="S556" s="306">
        <v>1234.5899999999999</v>
      </c>
      <c r="T556" s="306">
        <v>617.29499999999996</v>
      </c>
      <c r="V556" s="11"/>
      <c r="W556" s="11"/>
      <c r="X556" s="11"/>
      <c r="Y556" s="11"/>
      <c r="Z556" s="11"/>
      <c r="AA556" s="11"/>
      <c r="AB556" s="11"/>
      <c r="AC556" s="11"/>
      <c r="AD556" s="11"/>
    </row>
    <row r="557" spans="1:30">
      <c r="A557" s="56"/>
      <c r="B557" s="11"/>
      <c r="C557" s="11" t="s">
        <v>349</v>
      </c>
      <c r="D557" s="11"/>
      <c r="E557" s="11" t="s">
        <v>350</v>
      </c>
      <c r="F557" s="11">
        <v>28</v>
      </c>
      <c r="G557" s="306">
        <v>949.40666666666698</v>
      </c>
      <c r="H557" s="306">
        <v>14241.1</v>
      </c>
      <c r="I557" s="306">
        <v>508.61071428571398</v>
      </c>
      <c r="J557" s="316">
        <v>11.8571428571429</v>
      </c>
      <c r="L557" s="11">
        <v>15</v>
      </c>
      <c r="M557" s="306">
        <v>9185.27</v>
      </c>
      <c r="N557" s="306">
        <v>706.55923076923102</v>
      </c>
      <c r="O557" s="11"/>
      <c r="P557" s="306"/>
      <c r="Q557" s="306"/>
      <c r="R557" s="11">
        <v>28</v>
      </c>
      <c r="S557" s="306">
        <v>14241.1</v>
      </c>
      <c r="T557" s="306">
        <v>508.61071428571398</v>
      </c>
      <c r="V557" s="11"/>
      <c r="W557" s="11"/>
      <c r="X557" s="11"/>
      <c r="Y557" s="11"/>
      <c r="Z557" s="11"/>
      <c r="AA557" s="11"/>
      <c r="AB557" s="11"/>
      <c r="AC557" s="11"/>
      <c r="AD557" s="11"/>
    </row>
    <row r="558" spans="1:30">
      <c r="A558" s="56"/>
      <c r="B558" s="11"/>
      <c r="C558" s="11" t="s">
        <v>337</v>
      </c>
      <c r="D558" s="11"/>
      <c r="E558" s="11" t="s">
        <v>338</v>
      </c>
      <c r="F558" s="11">
        <v>112</v>
      </c>
      <c r="G558" s="306">
        <v>880.678987341773</v>
      </c>
      <c r="H558" s="306">
        <v>69573.64</v>
      </c>
      <c r="I558" s="306">
        <v>621.19321428571504</v>
      </c>
      <c r="J558" s="316">
        <v>12.1875</v>
      </c>
      <c r="L558" s="11">
        <v>79</v>
      </c>
      <c r="M558" s="306">
        <v>25525.79</v>
      </c>
      <c r="N558" s="306">
        <v>773.50878787878798</v>
      </c>
      <c r="O558" s="11">
        <v>1</v>
      </c>
      <c r="P558" s="306">
        <v>174.28</v>
      </c>
      <c r="Q558" s="306">
        <v>174.28</v>
      </c>
      <c r="R558" s="11">
        <v>111</v>
      </c>
      <c r="S558" s="306">
        <v>69399.360000000001</v>
      </c>
      <c r="T558" s="306">
        <v>625.21945945946004</v>
      </c>
      <c r="V558" s="11"/>
      <c r="W558" s="11"/>
      <c r="X558" s="11"/>
      <c r="Y558" s="11"/>
      <c r="Z558" s="11"/>
      <c r="AA558" s="11"/>
      <c r="AB558" s="11"/>
      <c r="AC558" s="11"/>
      <c r="AD558" s="11"/>
    </row>
    <row r="559" spans="1:30">
      <c r="A559" s="56"/>
      <c r="B559" s="11"/>
      <c r="C559" s="11" t="s">
        <v>351</v>
      </c>
      <c r="D559" s="11"/>
      <c r="E559" s="11" t="s">
        <v>350</v>
      </c>
      <c r="F559" s="11">
        <v>101</v>
      </c>
      <c r="G559" s="306">
        <v>933.040147058824</v>
      </c>
      <c r="H559" s="306">
        <v>63446.73</v>
      </c>
      <c r="I559" s="306">
        <v>628.18544554455502</v>
      </c>
      <c r="J559" s="316">
        <v>12.3960396039604</v>
      </c>
      <c r="L559" s="11">
        <v>68</v>
      </c>
      <c r="M559" s="306">
        <v>23924.12</v>
      </c>
      <c r="N559" s="306">
        <v>724.97333333333302</v>
      </c>
      <c r="O559" s="11">
        <v>3</v>
      </c>
      <c r="P559" s="306">
        <v>1613.72</v>
      </c>
      <c r="Q559" s="306">
        <v>537.90666666666698</v>
      </c>
      <c r="R559" s="11">
        <v>98</v>
      </c>
      <c r="S559" s="306">
        <v>61833.01</v>
      </c>
      <c r="T559" s="306">
        <v>630.94908163265302</v>
      </c>
      <c r="V559" s="11"/>
      <c r="W559" s="11"/>
      <c r="X559" s="11"/>
      <c r="Y559" s="11"/>
      <c r="Z559" s="11"/>
      <c r="AA559" s="11"/>
      <c r="AB559" s="11"/>
      <c r="AC559" s="11"/>
      <c r="AD559" s="11"/>
    </row>
    <row r="560" spans="1:30">
      <c r="A560" s="56"/>
      <c r="B560" s="11"/>
      <c r="C560" s="11" t="s">
        <v>351</v>
      </c>
      <c r="D560" s="11"/>
      <c r="E560" s="11" t="s">
        <v>427</v>
      </c>
      <c r="F560" s="11">
        <v>1</v>
      </c>
      <c r="G560" s="306">
        <v>570.48</v>
      </c>
      <c r="H560" s="306">
        <v>570.48</v>
      </c>
      <c r="I560" s="306">
        <v>570.48</v>
      </c>
      <c r="J560" s="316">
        <v>13</v>
      </c>
      <c r="L560" s="11">
        <v>1</v>
      </c>
      <c r="M560" s="306"/>
      <c r="N560" s="306"/>
      <c r="O560" s="11"/>
      <c r="P560" s="306"/>
      <c r="Q560" s="306"/>
      <c r="R560" s="11">
        <v>1</v>
      </c>
      <c r="S560" s="306">
        <v>570.48</v>
      </c>
      <c r="T560" s="306">
        <v>570.48</v>
      </c>
      <c r="V560" s="11"/>
      <c r="W560" s="11"/>
      <c r="X560" s="11"/>
      <c r="Y560" s="11"/>
      <c r="Z560" s="11"/>
      <c r="AA560" s="11"/>
      <c r="AB560" s="11"/>
      <c r="AC560" s="11"/>
      <c r="AD560" s="11"/>
    </row>
    <row r="561" spans="1:30">
      <c r="A561" s="56"/>
      <c r="B561" s="11"/>
      <c r="C561" s="11" t="s">
        <v>355</v>
      </c>
      <c r="D561" s="11"/>
      <c r="E561" s="11" t="s">
        <v>356</v>
      </c>
      <c r="F561" s="11">
        <v>1</v>
      </c>
      <c r="G561" s="306">
        <v>841.09</v>
      </c>
      <c r="H561" s="306">
        <v>841.09</v>
      </c>
      <c r="I561" s="306">
        <v>841.09</v>
      </c>
      <c r="J561" s="316">
        <v>7</v>
      </c>
      <c r="L561" s="11">
        <v>1</v>
      </c>
      <c r="M561" s="306"/>
      <c r="N561" s="306"/>
      <c r="O561" s="11"/>
      <c r="P561" s="306"/>
      <c r="Q561" s="306"/>
      <c r="R561" s="11">
        <v>1</v>
      </c>
      <c r="S561" s="306">
        <v>841.09</v>
      </c>
      <c r="T561" s="306">
        <v>841.09</v>
      </c>
      <c r="V561" s="11"/>
      <c r="W561" s="11"/>
      <c r="X561" s="11"/>
      <c r="Y561" s="11"/>
      <c r="Z561" s="11"/>
      <c r="AA561" s="11"/>
      <c r="AB561" s="11"/>
      <c r="AC561" s="11"/>
      <c r="AD561" s="11"/>
    </row>
    <row r="562" spans="1:30">
      <c r="A562" s="56"/>
      <c r="B562" s="11"/>
      <c r="C562" s="11" t="s">
        <v>390</v>
      </c>
      <c r="D562" s="11"/>
      <c r="E562" s="11" t="s">
        <v>391</v>
      </c>
      <c r="F562" s="11">
        <v>5</v>
      </c>
      <c r="G562" s="306">
        <v>524.5625</v>
      </c>
      <c r="H562" s="306">
        <v>2098.25</v>
      </c>
      <c r="I562" s="306">
        <v>419.65</v>
      </c>
      <c r="J562" s="316">
        <v>11.8</v>
      </c>
      <c r="L562" s="11">
        <v>4</v>
      </c>
      <c r="M562" s="306">
        <v>670.48</v>
      </c>
      <c r="N562" s="306">
        <v>670.48</v>
      </c>
      <c r="O562" s="11"/>
      <c r="P562" s="306"/>
      <c r="Q562" s="306"/>
      <c r="R562" s="11">
        <v>5</v>
      </c>
      <c r="S562" s="306">
        <v>2098.25</v>
      </c>
      <c r="T562" s="306">
        <v>419.65</v>
      </c>
      <c r="V562" s="11"/>
      <c r="W562" s="11"/>
      <c r="X562" s="11"/>
      <c r="Y562" s="11"/>
      <c r="Z562" s="11"/>
      <c r="AA562" s="11"/>
      <c r="AB562" s="11"/>
      <c r="AC562" s="11"/>
      <c r="AD562" s="11"/>
    </row>
    <row r="563" spans="1:30">
      <c r="A563" s="56"/>
      <c r="B563" s="11"/>
      <c r="C563" s="11" t="s">
        <v>390</v>
      </c>
      <c r="D563" s="11"/>
      <c r="E563" s="11" t="s">
        <v>395</v>
      </c>
      <c r="F563" s="11">
        <v>17</v>
      </c>
      <c r="G563" s="306">
        <v>1309.5906666666699</v>
      </c>
      <c r="H563" s="306">
        <v>19643.86</v>
      </c>
      <c r="I563" s="306">
        <v>1155.52117647059</v>
      </c>
      <c r="J563" s="316">
        <v>17.235294117647101</v>
      </c>
      <c r="L563" s="11">
        <v>15</v>
      </c>
      <c r="M563" s="306">
        <v>1075.4100000000001</v>
      </c>
      <c r="N563" s="306">
        <v>537.70500000000004</v>
      </c>
      <c r="O563" s="11">
        <v>1</v>
      </c>
      <c r="P563" s="306">
        <v>365.56</v>
      </c>
      <c r="Q563" s="306">
        <v>365.56</v>
      </c>
      <c r="R563" s="11">
        <v>16</v>
      </c>
      <c r="S563" s="306">
        <v>19278.3</v>
      </c>
      <c r="T563" s="306">
        <v>1204.89375</v>
      </c>
      <c r="V563" s="11"/>
      <c r="W563" s="11"/>
      <c r="X563" s="11"/>
      <c r="Y563" s="11"/>
      <c r="Z563" s="11"/>
      <c r="AA563" s="11"/>
      <c r="AB563" s="11"/>
      <c r="AC563" s="11"/>
      <c r="AD563" s="11"/>
    </row>
    <row r="564" spans="1:30">
      <c r="A564" s="56"/>
      <c r="B564" s="11"/>
      <c r="C564" s="11" t="s">
        <v>488</v>
      </c>
      <c r="D564" s="11"/>
      <c r="E564" s="11" t="s">
        <v>489</v>
      </c>
      <c r="F564" s="11">
        <v>4</v>
      </c>
      <c r="G564" s="306">
        <v>2819.6149999999998</v>
      </c>
      <c r="H564" s="306">
        <v>5639.23</v>
      </c>
      <c r="I564" s="306">
        <v>1409.8074999999999</v>
      </c>
      <c r="J564" s="316">
        <v>12.75</v>
      </c>
      <c r="L564" s="11">
        <v>2</v>
      </c>
      <c r="M564" s="306">
        <v>4801.8100000000004</v>
      </c>
      <c r="N564" s="306">
        <v>2400.9050000000002</v>
      </c>
      <c r="O564" s="11"/>
      <c r="P564" s="306"/>
      <c r="Q564" s="306"/>
      <c r="R564" s="11">
        <v>4</v>
      </c>
      <c r="S564" s="306">
        <v>5639.23</v>
      </c>
      <c r="T564" s="306">
        <v>1409.8074999999999</v>
      </c>
      <c r="V564" s="11"/>
      <c r="W564" s="11"/>
      <c r="X564" s="11"/>
      <c r="Y564" s="11"/>
      <c r="Z564" s="11"/>
      <c r="AA564" s="11"/>
      <c r="AB564" s="11"/>
      <c r="AC564" s="11"/>
      <c r="AD564" s="11"/>
    </row>
    <row r="565" spans="1:30">
      <c r="A565" s="56"/>
      <c r="B565" s="11"/>
      <c r="C565" s="11" t="s">
        <v>267</v>
      </c>
      <c r="D565" s="11"/>
      <c r="E565" s="11" t="s">
        <v>268</v>
      </c>
      <c r="F565" s="11">
        <v>131</v>
      </c>
      <c r="G565" s="306">
        <v>839.30979797979796</v>
      </c>
      <c r="H565" s="306">
        <v>83091.67</v>
      </c>
      <c r="I565" s="306">
        <v>634.28755725190899</v>
      </c>
      <c r="J565" s="316">
        <v>12.709923664122099</v>
      </c>
      <c r="L565" s="11">
        <v>99</v>
      </c>
      <c r="M565" s="306">
        <v>23685.81</v>
      </c>
      <c r="N565" s="306">
        <v>740.18156250000004</v>
      </c>
      <c r="O565" s="11">
        <v>1</v>
      </c>
      <c r="P565" s="306">
        <v>569.64</v>
      </c>
      <c r="Q565" s="306">
        <v>569.64</v>
      </c>
      <c r="R565" s="11">
        <v>130</v>
      </c>
      <c r="S565" s="306">
        <v>82522.03</v>
      </c>
      <c r="T565" s="306">
        <v>634.78484615384605</v>
      </c>
      <c r="V565" s="11"/>
      <c r="W565" s="11"/>
      <c r="X565" s="11"/>
      <c r="Y565" s="11"/>
      <c r="Z565" s="11"/>
      <c r="AA565" s="11"/>
      <c r="AB565" s="11"/>
      <c r="AC565" s="11"/>
      <c r="AD565" s="11"/>
    </row>
    <row r="566" spans="1:30">
      <c r="A566" s="56"/>
      <c r="B566" s="11"/>
      <c r="C566" s="11" t="s">
        <v>318</v>
      </c>
      <c r="D566" s="11"/>
      <c r="E566" s="11" t="s">
        <v>319</v>
      </c>
      <c r="F566" s="11">
        <v>21</v>
      </c>
      <c r="G566" s="306">
        <v>783.91470588235302</v>
      </c>
      <c r="H566" s="306">
        <v>13326.55</v>
      </c>
      <c r="I566" s="306">
        <v>634.59761904761899</v>
      </c>
      <c r="J566" s="316">
        <v>11.714285714285699</v>
      </c>
      <c r="L566" s="11">
        <v>17</v>
      </c>
      <c r="M566" s="306">
        <v>2496.83</v>
      </c>
      <c r="N566" s="306">
        <v>624.20749999999998</v>
      </c>
      <c r="O566" s="11"/>
      <c r="P566" s="306"/>
      <c r="Q566" s="306"/>
      <c r="R566" s="11">
        <v>21</v>
      </c>
      <c r="S566" s="306">
        <v>13326.55</v>
      </c>
      <c r="T566" s="306">
        <v>634.59761904761899</v>
      </c>
      <c r="V566" s="11"/>
      <c r="W566" s="11"/>
      <c r="X566" s="11"/>
      <c r="Y566" s="11"/>
      <c r="Z566" s="11"/>
      <c r="AA566" s="11"/>
      <c r="AB566" s="11"/>
      <c r="AC566" s="11"/>
      <c r="AD566" s="11"/>
    </row>
    <row r="567" spans="1:30">
      <c r="A567" s="56"/>
      <c r="B567" s="11"/>
      <c r="C567" s="11" t="s">
        <v>213</v>
      </c>
      <c r="D567" s="11"/>
      <c r="E567" s="11" t="s">
        <v>204</v>
      </c>
      <c r="F567" s="11">
        <v>1</v>
      </c>
      <c r="G567" s="306"/>
      <c r="H567" s="306">
        <v>446.65</v>
      </c>
      <c r="I567" s="306">
        <v>446.65</v>
      </c>
      <c r="J567" s="316">
        <v>19</v>
      </c>
      <c r="L567" s="11"/>
      <c r="M567" s="306">
        <v>1922.49</v>
      </c>
      <c r="N567" s="306">
        <v>1922.49</v>
      </c>
      <c r="O567" s="11"/>
      <c r="P567" s="306"/>
      <c r="Q567" s="306"/>
      <c r="R567" s="11">
        <v>1</v>
      </c>
      <c r="S567" s="306">
        <v>446.65</v>
      </c>
      <c r="T567" s="306">
        <v>446.65</v>
      </c>
      <c r="V567" s="11"/>
      <c r="W567" s="11"/>
      <c r="X567" s="11"/>
      <c r="Y567" s="11"/>
      <c r="Z567" s="11"/>
      <c r="AA567" s="11"/>
      <c r="AB567" s="11"/>
      <c r="AC567" s="11"/>
      <c r="AD567" s="11"/>
    </row>
    <row r="568" spans="1:30">
      <c r="A568" s="56"/>
      <c r="B568" s="11"/>
      <c r="C568" s="11" t="s">
        <v>213</v>
      </c>
      <c r="D568" s="11"/>
      <c r="E568" s="11" t="s">
        <v>214</v>
      </c>
      <c r="F568" s="11">
        <v>87</v>
      </c>
      <c r="G568" s="306">
        <v>1157.08</v>
      </c>
      <c r="H568" s="306">
        <v>68267.72</v>
      </c>
      <c r="I568" s="306">
        <v>784.68643678160902</v>
      </c>
      <c r="J568" s="316">
        <v>13.7816091954023</v>
      </c>
      <c r="L568" s="11">
        <v>59</v>
      </c>
      <c r="M568" s="306">
        <v>26427.47</v>
      </c>
      <c r="N568" s="306">
        <v>943.838214285714</v>
      </c>
      <c r="O568" s="11">
        <v>1</v>
      </c>
      <c r="P568" s="306">
        <v>713.72</v>
      </c>
      <c r="Q568" s="306">
        <v>713.72</v>
      </c>
      <c r="R568" s="11">
        <v>86</v>
      </c>
      <c r="S568" s="306">
        <v>67554</v>
      </c>
      <c r="T568" s="306">
        <v>785.51162790697697</v>
      </c>
      <c r="V568" s="11"/>
      <c r="W568" s="11"/>
      <c r="X568" s="11"/>
      <c r="Y568" s="11"/>
      <c r="Z568" s="11"/>
      <c r="AA568" s="11"/>
      <c r="AB568" s="11"/>
      <c r="AC568" s="11"/>
      <c r="AD568" s="11"/>
    </row>
    <row r="569" spans="1:30">
      <c r="A569" s="56"/>
      <c r="B569" s="11"/>
      <c r="C569" s="11" t="s">
        <v>314</v>
      </c>
      <c r="D569" s="11"/>
      <c r="E569" s="11" t="s">
        <v>315</v>
      </c>
      <c r="F569" s="11">
        <v>10</v>
      </c>
      <c r="G569" s="306">
        <v>1699.1324999999999</v>
      </c>
      <c r="H569" s="306">
        <v>6796.53</v>
      </c>
      <c r="I569" s="306">
        <v>679.65300000000002</v>
      </c>
      <c r="J569" s="316">
        <v>10.6</v>
      </c>
      <c r="L569" s="11">
        <v>4</v>
      </c>
      <c r="M569" s="306">
        <v>5242.34</v>
      </c>
      <c r="N569" s="306">
        <v>873.72333333333302</v>
      </c>
      <c r="O569" s="11"/>
      <c r="P569" s="306"/>
      <c r="Q569" s="306"/>
      <c r="R569" s="11">
        <v>10</v>
      </c>
      <c r="S569" s="306">
        <v>6796.53</v>
      </c>
      <c r="T569" s="306">
        <v>679.65300000000002</v>
      </c>
      <c r="V569" s="11"/>
      <c r="W569" s="11"/>
      <c r="X569" s="11"/>
      <c r="Y569" s="11"/>
      <c r="Z569" s="11"/>
      <c r="AA569" s="11"/>
      <c r="AB569" s="11"/>
      <c r="AC569" s="11"/>
      <c r="AD569" s="11"/>
    </row>
    <row r="570" spans="1:30">
      <c r="A570" s="56"/>
      <c r="B570" s="11"/>
      <c r="C570" s="11" t="s">
        <v>445</v>
      </c>
      <c r="D570" s="11"/>
      <c r="E570" s="11" t="s">
        <v>446</v>
      </c>
      <c r="F570" s="11">
        <v>59</v>
      </c>
      <c r="G570" s="306">
        <v>1400.9462857142901</v>
      </c>
      <c r="H570" s="306">
        <v>49033.120000000003</v>
      </c>
      <c r="I570" s="306">
        <v>831.06983050847498</v>
      </c>
      <c r="J570" s="316">
        <v>11.559322033898299</v>
      </c>
      <c r="L570" s="11">
        <v>35</v>
      </c>
      <c r="M570" s="306">
        <v>32234.67</v>
      </c>
      <c r="N570" s="306">
        <v>1343.1112499999999</v>
      </c>
      <c r="O570" s="11">
        <v>1</v>
      </c>
      <c r="P570" s="306">
        <v>1069.55</v>
      </c>
      <c r="Q570" s="306">
        <v>1069.55</v>
      </c>
      <c r="R570" s="11">
        <v>58</v>
      </c>
      <c r="S570" s="306">
        <v>47963.57</v>
      </c>
      <c r="T570" s="306">
        <v>826.95810344827601</v>
      </c>
      <c r="V570" s="11"/>
      <c r="W570" s="11"/>
      <c r="X570" s="11"/>
      <c r="Y570" s="11"/>
      <c r="Z570" s="11"/>
      <c r="AA570" s="11"/>
      <c r="AB570" s="11"/>
      <c r="AC570" s="11"/>
      <c r="AD570" s="11"/>
    </row>
    <row r="571" spans="1:30">
      <c r="A571" s="56"/>
      <c r="B571" s="11"/>
      <c r="C571" s="11" t="s">
        <v>459</v>
      </c>
      <c r="D571" s="11"/>
      <c r="E571" s="11" t="s">
        <v>460</v>
      </c>
      <c r="F571" s="11">
        <v>16</v>
      </c>
      <c r="G571" s="306">
        <v>922.67222222222199</v>
      </c>
      <c r="H571" s="306">
        <v>8304.0499999999993</v>
      </c>
      <c r="I571" s="306">
        <v>519.00312499999995</v>
      </c>
      <c r="J571" s="316">
        <v>11</v>
      </c>
      <c r="L571" s="11">
        <v>9</v>
      </c>
      <c r="M571" s="306">
        <v>4022.91</v>
      </c>
      <c r="N571" s="306">
        <v>574.70142857142901</v>
      </c>
      <c r="O571" s="11"/>
      <c r="P571" s="306"/>
      <c r="Q571" s="306"/>
      <c r="R571" s="11">
        <v>16</v>
      </c>
      <c r="S571" s="306">
        <v>8304.0499999999993</v>
      </c>
      <c r="T571" s="306">
        <v>519.00312499999995</v>
      </c>
      <c r="V571" s="11"/>
      <c r="W571" s="11"/>
      <c r="X571" s="11"/>
      <c r="Y571" s="11"/>
      <c r="Z571" s="11"/>
      <c r="AA571" s="11"/>
      <c r="AB571" s="11"/>
      <c r="AC571" s="11"/>
      <c r="AD571" s="11"/>
    </row>
    <row r="572" spans="1:30">
      <c r="A572" s="56"/>
      <c r="B572" s="11"/>
      <c r="C572" s="11" t="s">
        <v>215</v>
      </c>
      <c r="D572" s="11"/>
      <c r="E572" s="11" t="s">
        <v>216</v>
      </c>
      <c r="F572" s="11">
        <v>10</v>
      </c>
      <c r="G572" s="306">
        <v>816.97874999999999</v>
      </c>
      <c r="H572" s="306">
        <v>6535.83</v>
      </c>
      <c r="I572" s="306">
        <v>653.58299999999997</v>
      </c>
      <c r="J572" s="316">
        <v>14.9</v>
      </c>
      <c r="L572" s="11">
        <v>8</v>
      </c>
      <c r="M572" s="306">
        <v>832.19</v>
      </c>
      <c r="N572" s="306">
        <v>416.09500000000003</v>
      </c>
      <c r="O572" s="11">
        <v>2</v>
      </c>
      <c r="P572" s="306">
        <v>762.32</v>
      </c>
      <c r="Q572" s="306">
        <v>381.16</v>
      </c>
      <c r="R572" s="11">
        <v>8</v>
      </c>
      <c r="S572" s="306">
        <v>5773.51</v>
      </c>
      <c r="T572" s="306">
        <v>721.68875000000003</v>
      </c>
      <c r="V572" s="11"/>
      <c r="W572" s="11"/>
      <c r="X572" s="11"/>
      <c r="Y572" s="11"/>
      <c r="Z572" s="11"/>
      <c r="AA572" s="11"/>
      <c r="AB572" s="11"/>
      <c r="AC572" s="11"/>
      <c r="AD572" s="11"/>
    </row>
    <row r="573" spans="1:30">
      <c r="A573" s="56"/>
      <c r="B573" s="11"/>
      <c r="C573" s="11" t="s">
        <v>306</v>
      </c>
      <c r="D573" s="11"/>
      <c r="E573" s="11" t="s">
        <v>307</v>
      </c>
      <c r="F573" s="11">
        <v>40</v>
      </c>
      <c r="G573" s="306">
        <v>933.33500000000004</v>
      </c>
      <c r="H573" s="306">
        <v>24266.71</v>
      </c>
      <c r="I573" s="306">
        <v>606.66774999999996</v>
      </c>
      <c r="J573" s="316">
        <v>11.8</v>
      </c>
      <c r="L573" s="11">
        <v>26</v>
      </c>
      <c r="M573" s="306">
        <v>7780.69</v>
      </c>
      <c r="N573" s="306">
        <v>555.76357142857103</v>
      </c>
      <c r="O573" s="11">
        <v>3</v>
      </c>
      <c r="P573" s="306">
        <v>1616.97</v>
      </c>
      <c r="Q573" s="306">
        <v>538.99</v>
      </c>
      <c r="R573" s="11">
        <v>37</v>
      </c>
      <c r="S573" s="306">
        <v>22649.74</v>
      </c>
      <c r="T573" s="306">
        <v>612.15513513513497</v>
      </c>
      <c r="V573" s="11"/>
      <c r="W573" s="11"/>
      <c r="X573" s="11"/>
      <c r="Y573" s="11"/>
      <c r="Z573" s="11"/>
      <c r="AA573" s="11"/>
      <c r="AB573" s="11"/>
      <c r="AC573" s="11"/>
      <c r="AD573" s="11"/>
    </row>
    <row r="574" spans="1:30">
      <c r="A574" s="56"/>
      <c r="B574" s="11"/>
      <c r="C574" s="11" t="s">
        <v>217</v>
      </c>
      <c r="D574" s="11"/>
      <c r="E574" s="11" t="s">
        <v>218</v>
      </c>
      <c r="F574" s="11">
        <v>28</v>
      </c>
      <c r="G574" s="306">
        <v>2120.0781818181799</v>
      </c>
      <c r="H574" s="306">
        <v>23320.86</v>
      </c>
      <c r="I574" s="306">
        <v>832.887857142857</v>
      </c>
      <c r="J574" s="316">
        <v>12.464285714285699</v>
      </c>
      <c r="L574" s="11">
        <v>11</v>
      </c>
      <c r="M574" s="306">
        <v>17449.07</v>
      </c>
      <c r="N574" s="306">
        <v>1026.4158823529399</v>
      </c>
      <c r="O574" s="11">
        <v>2</v>
      </c>
      <c r="P574" s="306">
        <v>668.4</v>
      </c>
      <c r="Q574" s="306">
        <v>334.2</v>
      </c>
      <c r="R574" s="11">
        <v>26</v>
      </c>
      <c r="S574" s="306">
        <v>22652.46</v>
      </c>
      <c r="T574" s="306">
        <v>871.24846153846204</v>
      </c>
      <c r="V574" s="11"/>
      <c r="W574" s="11"/>
      <c r="X574" s="11"/>
      <c r="Y574" s="11"/>
      <c r="Z574" s="11"/>
      <c r="AA574" s="11"/>
      <c r="AB574" s="11"/>
      <c r="AC574" s="11"/>
      <c r="AD574" s="11"/>
    </row>
    <row r="575" spans="1:30">
      <c r="A575" s="56"/>
      <c r="B575" s="11"/>
      <c r="C575" s="11" t="s">
        <v>447</v>
      </c>
      <c r="D575" s="11"/>
      <c r="E575" s="11" t="s">
        <v>448</v>
      </c>
      <c r="F575" s="11">
        <v>186</v>
      </c>
      <c r="G575" s="306">
        <v>1009.81881355932</v>
      </c>
      <c r="H575" s="306">
        <v>119158.62</v>
      </c>
      <c r="I575" s="306">
        <v>640.63774193548397</v>
      </c>
      <c r="J575" s="316">
        <v>11.865591397849499</v>
      </c>
      <c r="L575" s="11">
        <v>118</v>
      </c>
      <c r="M575" s="306">
        <v>48230.99</v>
      </c>
      <c r="N575" s="306">
        <v>709.27926470588204</v>
      </c>
      <c r="O575" s="11">
        <v>8</v>
      </c>
      <c r="P575" s="306">
        <v>3580.9</v>
      </c>
      <c r="Q575" s="306">
        <v>447.61250000000001</v>
      </c>
      <c r="R575" s="11">
        <v>178</v>
      </c>
      <c r="S575" s="306">
        <v>115577.72</v>
      </c>
      <c r="T575" s="306">
        <v>649.31303370786497</v>
      </c>
      <c r="V575" s="11"/>
      <c r="W575" s="11"/>
      <c r="X575" s="11"/>
      <c r="Y575" s="11"/>
      <c r="Z575" s="11"/>
      <c r="AA575" s="11"/>
      <c r="AB575" s="11"/>
      <c r="AC575" s="11"/>
      <c r="AD575" s="11"/>
    </row>
    <row r="576" spans="1:30">
      <c r="A576" s="56"/>
      <c r="B576" s="11"/>
      <c r="C576" s="11" t="s">
        <v>219</v>
      </c>
      <c r="D576" s="11"/>
      <c r="E576" s="11" t="s">
        <v>220</v>
      </c>
      <c r="F576" s="11">
        <v>463</v>
      </c>
      <c r="G576" s="306">
        <v>864.32618296529995</v>
      </c>
      <c r="H576" s="306">
        <v>273991.40000000002</v>
      </c>
      <c r="I576" s="306">
        <v>591.77408207343399</v>
      </c>
      <c r="J576" s="316">
        <v>12.116630669546399</v>
      </c>
      <c r="L576" s="11">
        <v>317</v>
      </c>
      <c r="M576" s="306">
        <v>103529.96</v>
      </c>
      <c r="N576" s="306">
        <v>709.10931506849295</v>
      </c>
      <c r="O576" s="11">
        <v>28</v>
      </c>
      <c r="P576" s="306">
        <v>17847.55</v>
      </c>
      <c r="Q576" s="306">
        <v>637.41250000000002</v>
      </c>
      <c r="R576" s="11">
        <v>435</v>
      </c>
      <c r="S576" s="306">
        <v>256143.85</v>
      </c>
      <c r="T576" s="306">
        <v>588.836436781609</v>
      </c>
      <c r="V576" s="11"/>
      <c r="W576" s="11"/>
      <c r="X576" s="11"/>
      <c r="Y576" s="11"/>
      <c r="Z576" s="11"/>
      <c r="AA576" s="11"/>
      <c r="AB576" s="11"/>
      <c r="AC576" s="11"/>
      <c r="AD576" s="11"/>
    </row>
    <row r="577" spans="1:30">
      <c r="A577" s="56"/>
      <c r="B577" s="11"/>
      <c r="C577" s="11" t="s">
        <v>352</v>
      </c>
      <c r="D577" s="11"/>
      <c r="E577" s="11" t="s">
        <v>350</v>
      </c>
      <c r="F577" s="11">
        <v>11</v>
      </c>
      <c r="G577" s="306">
        <v>886.02777777777806</v>
      </c>
      <c r="H577" s="306">
        <v>7974.25</v>
      </c>
      <c r="I577" s="306">
        <v>724.93181818181802</v>
      </c>
      <c r="J577" s="316">
        <v>14</v>
      </c>
      <c r="L577" s="11">
        <v>9</v>
      </c>
      <c r="M577" s="306">
        <v>1528.93</v>
      </c>
      <c r="N577" s="306">
        <v>764.46500000000003</v>
      </c>
      <c r="O577" s="11"/>
      <c r="P577" s="306"/>
      <c r="Q577" s="306"/>
      <c r="R577" s="11">
        <v>11</v>
      </c>
      <c r="S577" s="306">
        <v>7974.25</v>
      </c>
      <c r="T577" s="306">
        <v>724.93181818181802</v>
      </c>
      <c r="V577" s="11"/>
      <c r="W577" s="11"/>
      <c r="X577" s="11"/>
      <c r="Y577" s="11"/>
      <c r="Z577" s="11"/>
      <c r="AA577" s="11"/>
      <c r="AB577" s="11"/>
      <c r="AC577" s="11"/>
      <c r="AD577" s="11"/>
    </row>
    <row r="578" spans="1:30">
      <c r="A578" s="56"/>
      <c r="B578" s="11"/>
      <c r="C578" s="11" t="s">
        <v>340</v>
      </c>
      <c r="D578" s="11"/>
      <c r="E578" s="11" t="s">
        <v>338</v>
      </c>
      <c r="F578" s="11">
        <v>30</v>
      </c>
      <c r="G578" s="306">
        <v>850.93944444444401</v>
      </c>
      <c r="H578" s="306">
        <v>15316.91</v>
      </c>
      <c r="I578" s="306">
        <v>510.56366666666702</v>
      </c>
      <c r="J578" s="316">
        <v>11.4</v>
      </c>
      <c r="L578" s="11">
        <v>18</v>
      </c>
      <c r="M578" s="306">
        <v>7811.49</v>
      </c>
      <c r="N578" s="306">
        <v>650.95749999999998</v>
      </c>
      <c r="O578" s="11">
        <v>2</v>
      </c>
      <c r="P578" s="306">
        <v>647.86</v>
      </c>
      <c r="Q578" s="306">
        <v>323.93</v>
      </c>
      <c r="R578" s="11">
        <v>28</v>
      </c>
      <c r="S578" s="306">
        <v>14669.05</v>
      </c>
      <c r="T578" s="306">
        <v>523.89464285714303</v>
      </c>
      <c r="V578" s="11"/>
      <c r="W578" s="11"/>
      <c r="X578" s="11"/>
      <c r="Y578" s="11"/>
      <c r="Z578" s="11"/>
      <c r="AA578" s="11"/>
      <c r="AB578" s="11"/>
      <c r="AC578" s="11"/>
      <c r="AD578" s="11"/>
    </row>
    <row r="579" spans="1:30">
      <c r="A579" s="56"/>
      <c r="B579" s="11"/>
      <c r="C579" s="11" t="s">
        <v>320</v>
      </c>
      <c r="D579" s="11"/>
      <c r="E579" s="11" t="s">
        <v>319</v>
      </c>
      <c r="F579" s="11">
        <v>49</v>
      </c>
      <c r="G579" s="306">
        <v>1346.48038461538</v>
      </c>
      <c r="H579" s="306">
        <v>35008.49</v>
      </c>
      <c r="I579" s="306">
        <v>714.45897959183696</v>
      </c>
      <c r="J579" s="316">
        <v>11.8571428571429</v>
      </c>
      <c r="L579" s="11">
        <v>26</v>
      </c>
      <c r="M579" s="306">
        <v>20915.650000000001</v>
      </c>
      <c r="N579" s="306">
        <v>909.37608695652204</v>
      </c>
      <c r="O579" s="11"/>
      <c r="P579" s="306"/>
      <c r="Q579" s="306"/>
      <c r="R579" s="11">
        <v>49</v>
      </c>
      <c r="S579" s="306">
        <v>35008.49</v>
      </c>
      <c r="T579" s="306">
        <v>714.45897959183696</v>
      </c>
      <c r="V579" s="11"/>
      <c r="W579" s="11"/>
      <c r="X579" s="11"/>
      <c r="Y579" s="11"/>
      <c r="Z579" s="11"/>
      <c r="AA579" s="11"/>
      <c r="AB579" s="11"/>
      <c r="AC579" s="11"/>
      <c r="AD579" s="11"/>
    </row>
    <row r="580" spans="1:30">
      <c r="A580" s="56"/>
      <c r="B580" s="11"/>
      <c r="C580" s="11" t="s">
        <v>357</v>
      </c>
      <c r="D580" s="11"/>
      <c r="E580" s="11" t="s">
        <v>358</v>
      </c>
      <c r="F580" s="11">
        <v>6</v>
      </c>
      <c r="G580" s="306">
        <v>716.60166666666703</v>
      </c>
      <c r="H580" s="306">
        <v>4299.6099999999997</v>
      </c>
      <c r="I580" s="306">
        <v>716.60166666666703</v>
      </c>
      <c r="J580" s="316">
        <v>13.1666666666667</v>
      </c>
      <c r="L580" s="11">
        <v>6</v>
      </c>
      <c r="M580" s="306"/>
      <c r="N580" s="306"/>
      <c r="O580" s="11"/>
      <c r="P580" s="306"/>
      <c r="Q580" s="306"/>
      <c r="R580" s="11">
        <v>6</v>
      </c>
      <c r="S580" s="306">
        <v>4299.6099999999997</v>
      </c>
      <c r="T580" s="306">
        <v>716.60166666666703</v>
      </c>
      <c r="V580" s="11"/>
      <c r="W580" s="11"/>
      <c r="X580" s="11"/>
      <c r="Y580" s="11"/>
      <c r="Z580" s="11"/>
      <c r="AA580" s="11"/>
      <c r="AB580" s="11"/>
      <c r="AC580" s="11"/>
      <c r="AD580" s="11"/>
    </row>
    <row r="581" spans="1:30">
      <c r="A581" s="56"/>
      <c r="B581" s="11"/>
      <c r="C581" s="11" t="s">
        <v>433</v>
      </c>
      <c r="D581" s="11"/>
      <c r="E581" s="11" t="s">
        <v>432</v>
      </c>
      <c r="F581" s="11">
        <v>18</v>
      </c>
      <c r="G581" s="306">
        <v>2105.65083333333</v>
      </c>
      <c r="H581" s="306">
        <v>25267.81</v>
      </c>
      <c r="I581" s="306">
        <v>1403.76722222222</v>
      </c>
      <c r="J581" s="316">
        <v>16.9444444444444</v>
      </c>
      <c r="L581" s="11">
        <v>12</v>
      </c>
      <c r="M581" s="306">
        <v>16884.03</v>
      </c>
      <c r="N581" s="306">
        <v>2814.0050000000001</v>
      </c>
      <c r="O581" s="11">
        <v>1</v>
      </c>
      <c r="P581" s="306">
        <v>15.7</v>
      </c>
      <c r="Q581" s="306">
        <v>15.7</v>
      </c>
      <c r="R581" s="11">
        <v>17</v>
      </c>
      <c r="S581" s="306">
        <v>25252.11</v>
      </c>
      <c r="T581" s="306">
        <v>1485.41823529412</v>
      </c>
      <c r="V581" s="11"/>
      <c r="W581" s="11"/>
      <c r="X581" s="11"/>
      <c r="Y581" s="11"/>
      <c r="Z581" s="11"/>
      <c r="AA581" s="11"/>
      <c r="AB581" s="11"/>
      <c r="AC581" s="11"/>
      <c r="AD581" s="11"/>
    </row>
    <row r="582" spans="1:30">
      <c r="A582" s="56"/>
      <c r="B582" s="11"/>
      <c r="C582" s="11" t="s">
        <v>461</v>
      </c>
      <c r="D582" s="11"/>
      <c r="E582" s="11" t="s">
        <v>460</v>
      </c>
      <c r="F582" s="11">
        <v>1</v>
      </c>
      <c r="G582" s="306">
        <v>474.88</v>
      </c>
      <c r="H582" s="306">
        <v>474.88</v>
      </c>
      <c r="I582" s="306">
        <v>474.88</v>
      </c>
      <c r="J582" s="316">
        <v>13</v>
      </c>
      <c r="L582" s="11">
        <v>1</v>
      </c>
      <c r="M582" s="306"/>
      <c r="N582" s="306"/>
      <c r="O582" s="11">
        <v>1</v>
      </c>
      <c r="P582" s="306">
        <v>474.88</v>
      </c>
      <c r="Q582" s="306">
        <v>474.88</v>
      </c>
      <c r="R582" s="11"/>
      <c r="S582" s="306"/>
      <c r="T582" s="306"/>
      <c r="V582" s="11"/>
      <c r="W582" s="11"/>
      <c r="X582" s="11"/>
      <c r="Y582" s="11"/>
      <c r="Z582" s="11"/>
      <c r="AA582" s="11"/>
      <c r="AB582" s="11"/>
      <c r="AC582" s="11"/>
      <c r="AD582" s="11"/>
    </row>
    <row r="583" spans="1:30">
      <c r="A583" s="56"/>
      <c r="B583" s="11"/>
      <c r="C583" s="11" t="s">
        <v>225</v>
      </c>
      <c r="D583" s="11"/>
      <c r="E583" s="11" t="s">
        <v>226</v>
      </c>
      <c r="F583" s="11">
        <v>13</v>
      </c>
      <c r="G583" s="306">
        <v>885.49249999999995</v>
      </c>
      <c r="H583" s="306">
        <v>7083.94</v>
      </c>
      <c r="I583" s="306">
        <v>544.918461538462</v>
      </c>
      <c r="J583" s="316">
        <v>12.461538461538501</v>
      </c>
      <c r="L583" s="11">
        <v>8</v>
      </c>
      <c r="M583" s="306">
        <v>4229.93</v>
      </c>
      <c r="N583" s="306">
        <v>845.98599999999999</v>
      </c>
      <c r="O583" s="11"/>
      <c r="P583" s="306"/>
      <c r="Q583" s="306"/>
      <c r="R583" s="11">
        <v>13</v>
      </c>
      <c r="S583" s="306">
        <v>7083.94</v>
      </c>
      <c r="T583" s="306">
        <v>544.918461538462</v>
      </c>
      <c r="V583" s="11"/>
      <c r="W583" s="11"/>
      <c r="X583" s="11"/>
      <c r="Y583" s="11"/>
      <c r="Z583" s="11"/>
      <c r="AA583" s="11"/>
      <c r="AB583" s="11"/>
      <c r="AC583" s="11"/>
      <c r="AD583" s="11"/>
    </row>
    <row r="584" spans="1:30">
      <c r="A584" s="56"/>
      <c r="B584" s="11"/>
      <c r="C584" s="11" t="s">
        <v>449</v>
      </c>
      <c r="D584" s="11"/>
      <c r="E584" s="11" t="s">
        <v>450</v>
      </c>
      <c r="F584" s="11">
        <v>12</v>
      </c>
      <c r="G584" s="306">
        <v>1712.11</v>
      </c>
      <c r="H584" s="306">
        <v>6848.44</v>
      </c>
      <c r="I584" s="306">
        <v>570.70333333333303</v>
      </c>
      <c r="J584" s="316">
        <v>12.8333333333333</v>
      </c>
      <c r="L584" s="11">
        <v>4</v>
      </c>
      <c r="M584" s="306">
        <v>5171.29</v>
      </c>
      <c r="N584" s="306">
        <v>646.41125</v>
      </c>
      <c r="O584" s="11"/>
      <c r="P584" s="306"/>
      <c r="Q584" s="306"/>
      <c r="R584" s="11">
        <v>12</v>
      </c>
      <c r="S584" s="306">
        <v>6848.44</v>
      </c>
      <c r="T584" s="306">
        <v>570.70333333333303</v>
      </c>
      <c r="V584" s="11"/>
      <c r="W584" s="11"/>
      <c r="X584" s="11"/>
      <c r="Y584" s="11"/>
      <c r="Z584" s="11"/>
      <c r="AA584" s="11"/>
      <c r="AB584" s="11"/>
      <c r="AC584" s="11"/>
      <c r="AD584" s="11"/>
    </row>
    <row r="585" spans="1:30">
      <c r="A585" s="56"/>
      <c r="B585" s="11"/>
      <c r="C585" s="11" t="s">
        <v>420</v>
      </c>
      <c r="D585" s="11"/>
      <c r="E585" s="11" t="s">
        <v>421</v>
      </c>
      <c r="F585" s="11">
        <v>23</v>
      </c>
      <c r="G585" s="306">
        <v>1317.0591666666701</v>
      </c>
      <c r="H585" s="306">
        <v>15804.71</v>
      </c>
      <c r="I585" s="306">
        <v>687.16130434782599</v>
      </c>
      <c r="J585" s="316">
        <v>11.3913043478261</v>
      </c>
      <c r="L585" s="11">
        <v>12</v>
      </c>
      <c r="M585" s="306">
        <v>6203.64</v>
      </c>
      <c r="N585" s="306">
        <v>563.96727272727298</v>
      </c>
      <c r="O585" s="11"/>
      <c r="P585" s="306"/>
      <c r="Q585" s="306"/>
      <c r="R585" s="11">
        <v>23</v>
      </c>
      <c r="S585" s="306">
        <v>15804.71</v>
      </c>
      <c r="T585" s="306">
        <v>687.16130434782599</v>
      </c>
      <c r="V585" s="11"/>
      <c r="W585" s="11"/>
      <c r="X585" s="11"/>
      <c r="Y585" s="11"/>
      <c r="Z585" s="11"/>
      <c r="AA585" s="11"/>
      <c r="AB585" s="11"/>
      <c r="AC585" s="11"/>
      <c r="AD585" s="11"/>
    </row>
    <row r="586" spans="1:30">
      <c r="A586" s="56"/>
      <c r="B586" s="11"/>
      <c r="C586" s="11" t="s">
        <v>451</v>
      </c>
      <c r="D586" s="11"/>
      <c r="E586" s="11" t="s">
        <v>452</v>
      </c>
      <c r="F586" s="11">
        <v>7</v>
      </c>
      <c r="G586" s="306">
        <v>501.67</v>
      </c>
      <c r="H586" s="306">
        <v>3010.02</v>
      </c>
      <c r="I586" s="306">
        <v>430.00285714285701</v>
      </c>
      <c r="J586" s="316">
        <v>11.1428571428571</v>
      </c>
      <c r="L586" s="11">
        <v>6</v>
      </c>
      <c r="M586" s="306">
        <v>380.37</v>
      </c>
      <c r="N586" s="306">
        <v>380.37</v>
      </c>
      <c r="O586" s="11"/>
      <c r="P586" s="306"/>
      <c r="Q586" s="306"/>
      <c r="R586" s="11">
        <v>7</v>
      </c>
      <c r="S586" s="306">
        <v>3010.02</v>
      </c>
      <c r="T586" s="306">
        <v>430.00285714285701</v>
      </c>
      <c r="V586" s="11"/>
      <c r="W586" s="11"/>
      <c r="X586" s="11"/>
      <c r="Y586" s="11"/>
      <c r="Z586" s="11"/>
      <c r="AA586" s="11"/>
      <c r="AB586" s="11"/>
      <c r="AC586" s="11"/>
      <c r="AD586" s="11"/>
    </row>
    <row r="587" spans="1:30">
      <c r="A587" s="56"/>
      <c r="B587" s="11"/>
      <c r="C587" s="11" t="s">
        <v>359</v>
      </c>
      <c r="D587" s="11"/>
      <c r="E587" s="11" t="s">
        <v>360</v>
      </c>
      <c r="F587" s="11">
        <v>11</v>
      </c>
      <c r="G587" s="306">
        <v>786.60500000000002</v>
      </c>
      <c r="H587" s="306">
        <v>6292.84</v>
      </c>
      <c r="I587" s="306">
        <v>572.07636363636402</v>
      </c>
      <c r="J587" s="316">
        <v>13.636363636363599</v>
      </c>
      <c r="L587" s="11">
        <v>8</v>
      </c>
      <c r="M587" s="306">
        <v>1528.91</v>
      </c>
      <c r="N587" s="306">
        <v>509.636666666667</v>
      </c>
      <c r="O587" s="11"/>
      <c r="P587" s="306"/>
      <c r="Q587" s="306"/>
      <c r="R587" s="11">
        <v>11</v>
      </c>
      <c r="S587" s="306">
        <v>6292.84</v>
      </c>
      <c r="T587" s="306">
        <v>572.07636363636402</v>
      </c>
      <c r="V587" s="11"/>
      <c r="W587" s="11"/>
      <c r="X587" s="11"/>
      <c r="Y587" s="11"/>
      <c r="Z587" s="11"/>
      <c r="AA587" s="11"/>
      <c r="AB587" s="11"/>
      <c r="AC587" s="11"/>
      <c r="AD587" s="11"/>
    </row>
    <row r="588" spans="1:30">
      <c r="A588" s="56"/>
      <c r="B588" s="11"/>
      <c r="C588" s="11" t="s">
        <v>361</v>
      </c>
      <c r="D588" s="11"/>
      <c r="E588" s="11" t="s">
        <v>362</v>
      </c>
      <c r="F588" s="11">
        <v>31</v>
      </c>
      <c r="G588" s="306">
        <v>1056.84952380952</v>
      </c>
      <c r="H588" s="306">
        <v>22193.84</v>
      </c>
      <c r="I588" s="306">
        <v>715.930322580645</v>
      </c>
      <c r="J588" s="316">
        <v>13.0322580645161</v>
      </c>
      <c r="L588" s="11">
        <v>21</v>
      </c>
      <c r="M588" s="306">
        <v>12711</v>
      </c>
      <c r="N588" s="306">
        <v>1271.0999999999999</v>
      </c>
      <c r="O588" s="11"/>
      <c r="P588" s="306"/>
      <c r="Q588" s="306"/>
      <c r="R588" s="11">
        <v>31</v>
      </c>
      <c r="S588" s="306">
        <v>22193.84</v>
      </c>
      <c r="T588" s="306">
        <v>715.930322580645</v>
      </c>
      <c r="V588" s="11"/>
      <c r="W588" s="11"/>
      <c r="X588" s="11"/>
      <c r="Y588" s="11"/>
      <c r="Z588" s="11"/>
      <c r="AA588" s="11"/>
      <c r="AB588" s="11"/>
      <c r="AC588" s="11"/>
      <c r="AD588" s="11"/>
    </row>
    <row r="589" spans="1:30">
      <c r="A589" s="56"/>
      <c r="B589" s="11"/>
      <c r="C589" s="11" t="s">
        <v>453</v>
      </c>
      <c r="D589" s="11"/>
      <c r="E589" s="11" t="s">
        <v>454</v>
      </c>
      <c r="F589" s="11">
        <v>11</v>
      </c>
      <c r="G589" s="306">
        <v>1227.0485714285701</v>
      </c>
      <c r="H589" s="306">
        <v>8589.34</v>
      </c>
      <c r="I589" s="306">
        <v>780.84909090909105</v>
      </c>
      <c r="J589" s="316">
        <v>12.090909090909101</v>
      </c>
      <c r="L589" s="11">
        <v>7</v>
      </c>
      <c r="M589" s="306">
        <v>3650.86</v>
      </c>
      <c r="N589" s="306">
        <v>912.71500000000003</v>
      </c>
      <c r="O589" s="11"/>
      <c r="P589" s="306"/>
      <c r="Q589" s="306"/>
      <c r="R589" s="11">
        <v>11</v>
      </c>
      <c r="S589" s="306">
        <v>8589.34</v>
      </c>
      <c r="T589" s="306">
        <v>780.84909090909105</v>
      </c>
      <c r="V589" s="11"/>
      <c r="W589" s="11"/>
      <c r="X589" s="11"/>
      <c r="Y589" s="11"/>
      <c r="Z589" s="11"/>
      <c r="AA589" s="11"/>
      <c r="AB589" s="11"/>
      <c r="AC589" s="11"/>
      <c r="AD589" s="11"/>
    </row>
    <row r="590" spans="1:30">
      <c r="A590" s="56"/>
      <c r="B590" s="11"/>
      <c r="C590" s="11" t="s">
        <v>455</v>
      </c>
      <c r="D590" s="11"/>
      <c r="E590" s="11" t="s">
        <v>456</v>
      </c>
      <c r="F590" s="11">
        <v>18</v>
      </c>
      <c r="G590" s="306">
        <v>1301.2738461538499</v>
      </c>
      <c r="H590" s="306">
        <v>16916.560000000001</v>
      </c>
      <c r="I590" s="306">
        <v>939.80888888888899</v>
      </c>
      <c r="J590" s="316">
        <v>12.1111111111111</v>
      </c>
      <c r="L590" s="11">
        <v>13</v>
      </c>
      <c r="M590" s="306">
        <v>5688.52</v>
      </c>
      <c r="N590" s="306">
        <v>1137.704</v>
      </c>
      <c r="O590" s="11">
        <v>2</v>
      </c>
      <c r="P590" s="306">
        <v>406.05</v>
      </c>
      <c r="Q590" s="306">
        <v>203.02500000000001</v>
      </c>
      <c r="R590" s="11">
        <v>16</v>
      </c>
      <c r="S590" s="306">
        <v>16510.509999999998</v>
      </c>
      <c r="T590" s="306">
        <v>1031.9068749999999</v>
      </c>
      <c r="V590" s="11"/>
      <c r="W590" s="11"/>
      <c r="X590" s="11"/>
      <c r="Y590" s="11"/>
      <c r="Z590" s="11"/>
      <c r="AA590" s="11"/>
      <c r="AB590" s="11"/>
      <c r="AC590" s="11"/>
      <c r="AD590" s="11"/>
    </row>
    <row r="591" spans="1:30">
      <c r="A591" s="56"/>
      <c r="B591" s="11"/>
      <c r="C591" s="11" t="s">
        <v>457</v>
      </c>
      <c r="D591" s="11"/>
      <c r="E591" s="11" t="s">
        <v>458</v>
      </c>
      <c r="F591" s="11">
        <v>28</v>
      </c>
      <c r="G591" s="306">
        <v>701.76458333333301</v>
      </c>
      <c r="H591" s="306">
        <v>16842.349999999999</v>
      </c>
      <c r="I591" s="306">
        <v>601.51250000000005</v>
      </c>
      <c r="J591" s="316">
        <v>10.214285714285699</v>
      </c>
      <c r="L591" s="11">
        <v>24</v>
      </c>
      <c r="M591" s="306">
        <v>4213.8599999999997</v>
      </c>
      <c r="N591" s="306">
        <v>1053.4649999999999</v>
      </c>
      <c r="O591" s="11">
        <v>1</v>
      </c>
      <c r="P591" s="306">
        <v>768.89</v>
      </c>
      <c r="Q591" s="306">
        <v>768.89</v>
      </c>
      <c r="R591" s="11">
        <v>27</v>
      </c>
      <c r="S591" s="306">
        <v>16073.46</v>
      </c>
      <c r="T591" s="306">
        <v>595.31333333333305</v>
      </c>
      <c r="V591" s="11"/>
      <c r="W591" s="11"/>
      <c r="X591" s="11"/>
      <c r="Y591" s="11"/>
      <c r="Z591" s="11"/>
      <c r="AA591" s="11"/>
      <c r="AB591" s="11"/>
      <c r="AC591" s="11"/>
      <c r="AD591" s="11"/>
    </row>
    <row r="592" spans="1:30">
      <c r="A592" s="56"/>
      <c r="B592" s="11"/>
      <c r="C592" s="11" t="s">
        <v>1319</v>
      </c>
      <c r="D592" s="11"/>
      <c r="E592" s="11" t="s">
        <v>523</v>
      </c>
      <c r="F592" s="11">
        <v>1</v>
      </c>
      <c r="G592" s="306"/>
      <c r="H592" s="306">
        <v>1322.36</v>
      </c>
      <c r="I592" s="306">
        <v>1322.36</v>
      </c>
      <c r="J592" s="316">
        <v>13</v>
      </c>
      <c r="L592" s="11"/>
      <c r="M592" s="306">
        <v>1322.36</v>
      </c>
      <c r="N592" s="306">
        <v>1322.36</v>
      </c>
      <c r="O592" s="11"/>
      <c r="P592" s="306"/>
      <c r="Q592" s="306"/>
      <c r="R592" s="11">
        <v>1</v>
      </c>
      <c r="S592" s="306">
        <v>1322.36</v>
      </c>
      <c r="T592" s="306">
        <v>1322.36</v>
      </c>
      <c r="V592" s="11"/>
      <c r="W592" s="11"/>
      <c r="X592" s="11"/>
      <c r="Y592" s="11"/>
      <c r="Z592" s="11"/>
      <c r="AA592" s="11"/>
      <c r="AB592" s="11"/>
      <c r="AC592" s="11"/>
      <c r="AD592" s="11"/>
    </row>
    <row r="593" spans="1:30">
      <c r="A593" s="56"/>
      <c r="B593" s="11"/>
      <c r="C593" s="11" t="s">
        <v>363</v>
      </c>
      <c r="D593" s="11"/>
      <c r="E593" s="11" t="s">
        <v>362</v>
      </c>
      <c r="F593" s="11">
        <v>161</v>
      </c>
      <c r="G593" s="306">
        <v>898.11871794871797</v>
      </c>
      <c r="H593" s="306">
        <v>105079.89</v>
      </c>
      <c r="I593" s="306">
        <v>652.67012422360199</v>
      </c>
      <c r="J593" s="316">
        <v>13.1987577639752</v>
      </c>
      <c r="L593" s="11">
        <v>117</v>
      </c>
      <c r="M593" s="306">
        <v>33216.720000000001</v>
      </c>
      <c r="N593" s="306">
        <v>754.92545454545404</v>
      </c>
      <c r="O593" s="11">
        <v>3</v>
      </c>
      <c r="P593" s="306">
        <v>2060.42</v>
      </c>
      <c r="Q593" s="306">
        <v>686.80666666666696</v>
      </c>
      <c r="R593" s="11">
        <v>158</v>
      </c>
      <c r="S593" s="306">
        <v>103019.47</v>
      </c>
      <c r="T593" s="306">
        <v>652.02196202531604</v>
      </c>
      <c r="V593" s="11"/>
      <c r="W593" s="11"/>
      <c r="X593" s="11"/>
      <c r="Y593" s="11"/>
      <c r="Z593" s="11"/>
      <c r="AA593" s="11"/>
      <c r="AB593" s="11"/>
      <c r="AC593" s="11"/>
      <c r="AD593" s="11"/>
    </row>
    <row r="594" spans="1:30">
      <c r="A594" s="56"/>
      <c r="B594" s="11"/>
      <c r="C594" s="11" t="s">
        <v>396</v>
      </c>
      <c r="D594" s="11"/>
      <c r="E594" s="11" t="s">
        <v>395</v>
      </c>
      <c r="F594" s="11">
        <v>350</v>
      </c>
      <c r="G594" s="306">
        <v>870.04639999999995</v>
      </c>
      <c r="H594" s="306">
        <v>217511.6</v>
      </c>
      <c r="I594" s="306">
        <v>621.46171428571404</v>
      </c>
      <c r="J594" s="316">
        <v>12.0085714285714</v>
      </c>
      <c r="L594" s="11">
        <v>250</v>
      </c>
      <c r="M594" s="306">
        <v>79887.7</v>
      </c>
      <c r="N594" s="306">
        <v>798.87699999999995</v>
      </c>
      <c r="O594" s="11">
        <v>4</v>
      </c>
      <c r="P594" s="306">
        <v>635.66</v>
      </c>
      <c r="Q594" s="306">
        <v>158.91499999999999</v>
      </c>
      <c r="R594" s="11">
        <v>346</v>
      </c>
      <c r="S594" s="306">
        <v>216875.94</v>
      </c>
      <c r="T594" s="306">
        <v>626.80907514450803</v>
      </c>
      <c r="V594" s="11"/>
      <c r="W594" s="11"/>
      <c r="X594" s="11"/>
      <c r="Y594" s="11"/>
      <c r="Z594" s="11"/>
      <c r="AA594" s="11"/>
      <c r="AB594" s="11"/>
      <c r="AC594" s="11"/>
      <c r="AD594" s="11"/>
    </row>
    <row r="595" spans="1:30">
      <c r="A595" s="56"/>
      <c r="B595" s="11"/>
      <c r="C595" s="11" t="s">
        <v>1245</v>
      </c>
      <c r="D595" s="11"/>
      <c r="E595" s="11" t="s">
        <v>395</v>
      </c>
      <c r="F595" s="11">
        <v>2</v>
      </c>
      <c r="G595" s="306">
        <v>1661.72</v>
      </c>
      <c r="H595" s="306">
        <v>1661.72</v>
      </c>
      <c r="I595" s="306">
        <v>830.86</v>
      </c>
      <c r="J595" s="316">
        <v>12.5</v>
      </c>
      <c r="L595" s="11">
        <v>1</v>
      </c>
      <c r="M595" s="306">
        <v>833.93</v>
      </c>
      <c r="N595" s="306">
        <v>833.93</v>
      </c>
      <c r="O595" s="11">
        <v>1</v>
      </c>
      <c r="P595" s="306">
        <v>827.79</v>
      </c>
      <c r="Q595" s="306">
        <v>827.79</v>
      </c>
      <c r="R595" s="11">
        <v>1</v>
      </c>
      <c r="S595" s="306">
        <v>833.93</v>
      </c>
      <c r="T595" s="306">
        <v>833.93</v>
      </c>
      <c r="V595" s="11"/>
      <c r="W595" s="11"/>
      <c r="X595" s="11"/>
      <c r="Y595" s="11"/>
      <c r="Z595" s="11"/>
      <c r="AA595" s="11"/>
      <c r="AB595" s="11"/>
      <c r="AC595" s="11"/>
      <c r="AD595" s="11"/>
    </row>
    <row r="596" spans="1:30">
      <c r="A596" s="56"/>
      <c r="B596" s="11"/>
      <c r="C596" s="11" t="s">
        <v>546</v>
      </c>
      <c r="D596" s="11"/>
      <c r="E596" s="11" t="s">
        <v>432</v>
      </c>
      <c r="F596" s="11">
        <v>9</v>
      </c>
      <c r="G596" s="306">
        <v>1744.0519999999999</v>
      </c>
      <c r="H596" s="306">
        <v>8720.26</v>
      </c>
      <c r="I596" s="306">
        <v>968.91777777777804</v>
      </c>
      <c r="J596" s="316">
        <v>11.4444444444444</v>
      </c>
      <c r="L596" s="11">
        <v>5</v>
      </c>
      <c r="M596" s="306">
        <v>4919.7</v>
      </c>
      <c r="N596" s="306">
        <v>1229.925</v>
      </c>
      <c r="O596" s="11"/>
      <c r="P596" s="306"/>
      <c r="Q596" s="306"/>
      <c r="R596" s="11">
        <v>9</v>
      </c>
      <c r="S596" s="306">
        <v>8720.26</v>
      </c>
      <c r="T596" s="306">
        <v>968.91777777777804</v>
      </c>
      <c r="V596" s="11"/>
      <c r="W596" s="11"/>
      <c r="X596" s="11"/>
      <c r="Y596" s="11"/>
      <c r="Z596" s="11"/>
      <c r="AA596" s="11"/>
      <c r="AB596" s="11"/>
      <c r="AC596" s="11"/>
      <c r="AD596" s="11"/>
    </row>
    <row r="597" spans="1:30">
      <c r="A597" s="56"/>
      <c r="B597" s="11"/>
      <c r="C597" s="11" t="s">
        <v>239</v>
      </c>
      <c r="D597" s="11"/>
      <c r="E597" s="11" t="s">
        <v>237</v>
      </c>
      <c r="F597" s="11">
        <v>19</v>
      </c>
      <c r="G597" s="306">
        <v>1050.432</v>
      </c>
      <c r="H597" s="306">
        <v>10504.32</v>
      </c>
      <c r="I597" s="306">
        <v>552.85894736842101</v>
      </c>
      <c r="J597" s="316">
        <v>12.3157894736842</v>
      </c>
      <c r="L597" s="11">
        <v>10</v>
      </c>
      <c r="M597" s="306">
        <v>5915.69</v>
      </c>
      <c r="N597" s="306">
        <v>657.298888888889</v>
      </c>
      <c r="O597" s="11">
        <v>1</v>
      </c>
      <c r="P597" s="306">
        <v>213.69</v>
      </c>
      <c r="Q597" s="306">
        <v>213.69</v>
      </c>
      <c r="R597" s="11">
        <v>18</v>
      </c>
      <c r="S597" s="306">
        <v>10290.629999999999</v>
      </c>
      <c r="T597" s="306">
        <v>571.70166666666705</v>
      </c>
      <c r="V597" s="11"/>
      <c r="W597" s="11"/>
      <c r="X597" s="11"/>
      <c r="Y597" s="11"/>
      <c r="Z597" s="11"/>
      <c r="AA597" s="11"/>
      <c r="AB597" s="11"/>
      <c r="AC597" s="11"/>
      <c r="AD597" s="11"/>
    </row>
    <row r="598" spans="1:30">
      <c r="A598" s="56"/>
      <c r="B598" s="11"/>
      <c r="C598" s="11" t="s">
        <v>462</v>
      </c>
      <c r="D598" s="11"/>
      <c r="E598" s="11" t="s">
        <v>460</v>
      </c>
      <c r="F598" s="11">
        <v>90</v>
      </c>
      <c r="G598" s="306">
        <v>1179.06666666667</v>
      </c>
      <c r="H598" s="306">
        <v>70744</v>
      </c>
      <c r="I598" s="306">
        <v>786.04444444444505</v>
      </c>
      <c r="J598" s="316">
        <v>13.077777777777801</v>
      </c>
      <c r="L598" s="11">
        <v>60</v>
      </c>
      <c r="M598" s="306">
        <v>31282.35</v>
      </c>
      <c r="N598" s="306">
        <v>1042.7449999999999</v>
      </c>
      <c r="O598" s="11">
        <v>1</v>
      </c>
      <c r="P598" s="306">
        <v>387</v>
      </c>
      <c r="Q598" s="306">
        <v>387</v>
      </c>
      <c r="R598" s="11">
        <v>89</v>
      </c>
      <c r="S598" s="306">
        <v>70357</v>
      </c>
      <c r="T598" s="306">
        <v>790.52808988764104</v>
      </c>
      <c r="V598" s="11"/>
      <c r="W598" s="11"/>
      <c r="X598" s="11"/>
      <c r="Y598" s="11"/>
      <c r="Z598" s="11"/>
      <c r="AA598" s="11"/>
      <c r="AB598" s="11"/>
      <c r="AC598" s="11"/>
      <c r="AD598" s="11"/>
    </row>
    <row r="599" spans="1:30">
      <c r="A599" s="56"/>
      <c r="B599" s="11"/>
      <c r="C599" s="11" t="s">
        <v>368</v>
      </c>
      <c r="D599" s="11"/>
      <c r="E599" s="11" t="s">
        <v>369</v>
      </c>
      <c r="F599" s="11">
        <v>41</v>
      </c>
      <c r="G599" s="306">
        <v>1544.78541666667</v>
      </c>
      <c r="H599" s="306">
        <v>37074.85</v>
      </c>
      <c r="I599" s="306">
        <v>904.264634146341</v>
      </c>
      <c r="J599" s="316">
        <v>12.634146341463399</v>
      </c>
      <c r="L599" s="11">
        <v>24</v>
      </c>
      <c r="M599" s="306">
        <v>21511.94</v>
      </c>
      <c r="N599" s="306">
        <v>1265.40823529412</v>
      </c>
      <c r="O599" s="11"/>
      <c r="P599" s="306"/>
      <c r="Q599" s="306"/>
      <c r="R599" s="11">
        <v>41</v>
      </c>
      <c r="S599" s="306">
        <v>37074.85</v>
      </c>
      <c r="T599" s="306">
        <v>904.264634146341</v>
      </c>
      <c r="V599" s="11"/>
      <c r="W599" s="11"/>
      <c r="X599" s="11"/>
      <c r="Y599" s="11"/>
      <c r="Z599" s="11"/>
      <c r="AA599" s="11"/>
      <c r="AB599" s="11"/>
      <c r="AC599" s="11"/>
      <c r="AD599" s="11"/>
    </row>
    <row r="600" spans="1:30">
      <c r="A600" s="56"/>
      <c r="B600" s="11"/>
      <c r="C600" s="11" t="s">
        <v>602</v>
      </c>
      <c r="D600" s="11"/>
      <c r="E600" s="11" t="s">
        <v>395</v>
      </c>
      <c r="F600" s="11">
        <v>4</v>
      </c>
      <c r="G600" s="306">
        <v>806.53333333333296</v>
      </c>
      <c r="H600" s="306">
        <v>2419.6</v>
      </c>
      <c r="I600" s="306">
        <v>604.9</v>
      </c>
      <c r="J600" s="316">
        <v>11.25</v>
      </c>
      <c r="L600" s="11">
        <v>3</v>
      </c>
      <c r="M600" s="306">
        <v>410.1</v>
      </c>
      <c r="N600" s="306">
        <v>410.1</v>
      </c>
      <c r="O600" s="11"/>
      <c r="P600" s="306"/>
      <c r="Q600" s="306"/>
      <c r="R600" s="11">
        <v>4</v>
      </c>
      <c r="S600" s="306">
        <v>2419.6</v>
      </c>
      <c r="T600" s="306">
        <v>604.9</v>
      </c>
      <c r="V600" s="11"/>
      <c r="W600" s="11"/>
      <c r="X600" s="11"/>
      <c r="Y600" s="11"/>
      <c r="Z600" s="11"/>
      <c r="AA600" s="11"/>
      <c r="AB600" s="11"/>
      <c r="AC600" s="11"/>
      <c r="AD600" s="11"/>
    </row>
    <row r="601" spans="1:30">
      <c r="A601" s="56"/>
      <c r="B601" s="11"/>
      <c r="C601" s="11" t="s">
        <v>602</v>
      </c>
      <c r="D601" s="11"/>
      <c r="E601" s="11" t="s">
        <v>485</v>
      </c>
      <c r="F601" s="11">
        <v>13</v>
      </c>
      <c r="G601" s="306">
        <v>964.62111111111096</v>
      </c>
      <c r="H601" s="306">
        <v>8681.59</v>
      </c>
      <c r="I601" s="306">
        <v>667.81461538461497</v>
      </c>
      <c r="J601" s="316">
        <v>9.9230769230769198</v>
      </c>
      <c r="L601" s="11">
        <v>9</v>
      </c>
      <c r="M601" s="306">
        <v>3452.57</v>
      </c>
      <c r="N601" s="306">
        <v>863.14250000000004</v>
      </c>
      <c r="O601" s="11">
        <v>1</v>
      </c>
      <c r="P601" s="306">
        <v>556.86</v>
      </c>
      <c r="Q601" s="306">
        <v>556.86</v>
      </c>
      <c r="R601" s="11">
        <v>12</v>
      </c>
      <c r="S601" s="306">
        <v>8124.73</v>
      </c>
      <c r="T601" s="306">
        <v>677.06083333333299</v>
      </c>
      <c r="V601" s="11"/>
      <c r="W601" s="11"/>
      <c r="X601" s="11"/>
      <c r="Y601" s="11"/>
      <c r="Z601" s="11"/>
      <c r="AA601" s="11"/>
      <c r="AB601" s="11"/>
      <c r="AC601" s="11"/>
      <c r="AD601" s="11"/>
    </row>
    <row r="602" spans="1:30">
      <c r="A602" s="56"/>
      <c r="B602" s="11"/>
      <c r="C602" s="11" t="s">
        <v>286</v>
      </c>
      <c r="D602" s="11"/>
      <c r="E602" s="11" t="s">
        <v>287</v>
      </c>
      <c r="F602" s="11">
        <v>356</v>
      </c>
      <c r="G602" s="306">
        <v>1035.24144736842</v>
      </c>
      <c r="H602" s="306">
        <v>236035.05</v>
      </c>
      <c r="I602" s="306">
        <v>663.01980337078601</v>
      </c>
      <c r="J602" s="316">
        <v>12.1095505617978</v>
      </c>
      <c r="L602" s="11">
        <v>228</v>
      </c>
      <c r="M602" s="306">
        <v>114356.03</v>
      </c>
      <c r="N602" s="306">
        <v>893.40648437499999</v>
      </c>
      <c r="O602" s="11">
        <v>12</v>
      </c>
      <c r="P602" s="306">
        <v>5753.62</v>
      </c>
      <c r="Q602" s="306">
        <v>479.46833333333302</v>
      </c>
      <c r="R602" s="11">
        <v>344</v>
      </c>
      <c r="S602" s="306">
        <v>230281.43</v>
      </c>
      <c r="T602" s="306">
        <v>669.42276162790597</v>
      </c>
      <c r="V602" s="11"/>
      <c r="W602" s="11"/>
      <c r="X602" s="11"/>
      <c r="Y602" s="11"/>
      <c r="Z602" s="11"/>
      <c r="AA602" s="11"/>
      <c r="AB602" s="11"/>
      <c r="AC602" s="11"/>
      <c r="AD602" s="11"/>
    </row>
    <row r="603" spans="1:30">
      <c r="A603" s="56"/>
      <c r="B603" s="11"/>
      <c r="C603" s="11" t="s">
        <v>341</v>
      </c>
      <c r="D603" s="11"/>
      <c r="E603" s="11" t="s">
        <v>338</v>
      </c>
      <c r="F603" s="11">
        <v>33</v>
      </c>
      <c r="G603" s="306">
        <v>885.47608695652195</v>
      </c>
      <c r="H603" s="306">
        <v>20365.95</v>
      </c>
      <c r="I603" s="306">
        <v>617.15</v>
      </c>
      <c r="J603" s="316">
        <v>12.181818181818199</v>
      </c>
      <c r="L603" s="11">
        <v>23</v>
      </c>
      <c r="M603" s="306">
        <v>8944.48</v>
      </c>
      <c r="N603" s="306">
        <v>894.44799999999998</v>
      </c>
      <c r="O603" s="11">
        <v>2</v>
      </c>
      <c r="P603" s="306">
        <v>868.42</v>
      </c>
      <c r="Q603" s="306">
        <v>434.21</v>
      </c>
      <c r="R603" s="11">
        <v>31</v>
      </c>
      <c r="S603" s="306">
        <v>19497.53</v>
      </c>
      <c r="T603" s="306">
        <v>628.95258064516099</v>
      </c>
      <c r="V603" s="11"/>
      <c r="W603" s="11"/>
      <c r="X603" s="11"/>
      <c r="Y603" s="11"/>
      <c r="Z603" s="11"/>
      <c r="AA603" s="11"/>
      <c r="AB603" s="11"/>
      <c r="AC603" s="11"/>
      <c r="AD603" s="11"/>
    </row>
    <row r="604" spans="1:30">
      <c r="A604" s="56"/>
      <c r="B604" s="11"/>
      <c r="C604" s="11" t="s">
        <v>464</v>
      </c>
      <c r="D604" s="11"/>
      <c r="E604" s="11" t="s">
        <v>465</v>
      </c>
      <c r="F604" s="11">
        <v>20</v>
      </c>
      <c r="G604" s="306">
        <v>866.48812499999997</v>
      </c>
      <c r="H604" s="306">
        <v>13863.81</v>
      </c>
      <c r="I604" s="306">
        <v>693.19050000000004</v>
      </c>
      <c r="J604" s="316">
        <v>11.7</v>
      </c>
      <c r="L604" s="11">
        <v>16</v>
      </c>
      <c r="M604" s="306">
        <v>2857.18</v>
      </c>
      <c r="N604" s="306">
        <v>714.29499999999996</v>
      </c>
      <c r="O604" s="11"/>
      <c r="P604" s="306"/>
      <c r="Q604" s="306"/>
      <c r="R604" s="11">
        <v>20</v>
      </c>
      <c r="S604" s="306">
        <v>13863.81</v>
      </c>
      <c r="T604" s="306">
        <v>693.19050000000004</v>
      </c>
      <c r="V604" s="11"/>
      <c r="W604" s="11"/>
      <c r="X604" s="11"/>
      <c r="Y604" s="11"/>
      <c r="Z604" s="11"/>
      <c r="AA604" s="11"/>
      <c r="AB604" s="11"/>
      <c r="AC604" s="11"/>
      <c r="AD604" s="11"/>
    </row>
    <row r="605" spans="1:30">
      <c r="A605" s="56"/>
      <c r="B605" s="11"/>
      <c r="C605" s="11" t="s">
        <v>566</v>
      </c>
      <c r="D605" s="11"/>
      <c r="E605" s="11" t="s">
        <v>567</v>
      </c>
      <c r="F605" s="11">
        <v>7</v>
      </c>
      <c r="G605" s="306">
        <v>830.18333333333305</v>
      </c>
      <c r="H605" s="306">
        <v>2490.5500000000002</v>
      </c>
      <c r="I605" s="306">
        <v>355.79285714285697</v>
      </c>
      <c r="J605" s="316">
        <v>10.714285714285699</v>
      </c>
      <c r="L605" s="11">
        <v>3</v>
      </c>
      <c r="M605" s="306">
        <v>2006.02</v>
      </c>
      <c r="N605" s="306">
        <v>501.505</v>
      </c>
      <c r="O605" s="11"/>
      <c r="P605" s="306"/>
      <c r="Q605" s="306"/>
      <c r="R605" s="11">
        <v>7</v>
      </c>
      <c r="S605" s="306">
        <v>2490.5500000000002</v>
      </c>
      <c r="T605" s="306">
        <v>355.79285714285697</v>
      </c>
      <c r="V605" s="11"/>
      <c r="W605" s="11"/>
      <c r="X605" s="11"/>
      <c r="Y605" s="11"/>
      <c r="Z605" s="11"/>
      <c r="AA605" s="11"/>
      <c r="AB605" s="11"/>
      <c r="AC605" s="11"/>
      <c r="AD605" s="11"/>
    </row>
    <row r="606" spans="1:30">
      <c r="A606" s="56"/>
      <c r="B606" s="11"/>
      <c r="C606" s="11" t="s">
        <v>442</v>
      </c>
      <c r="D606" s="11"/>
      <c r="E606" s="11" t="s">
        <v>440</v>
      </c>
      <c r="F606" s="11">
        <v>6</v>
      </c>
      <c r="G606" s="306">
        <v>3013.3649999999998</v>
      </c>
      <c r="H606" s="306">
        <v>6026.73</v>
      </c>
      <c r="I606" s="306">
        <v>1004.455</v>
      </c>
      <c r="J606" s="316">
        <v>13</v>
      </c>
      <c r="L606" s="11">
        <v>2</v>
      </c>
      <c r="M606" s="306">
        <v>4737.62</v>
      </c>
      <c r="N606" s="306">
        <v>1184.405</v>
      </c>
      <c r="O606" s="11"/>
      <c r="P606" s="306"/>
      <c r="Q606" s="306"/>
      <c r="R606" s="11">
        <v>6</v>
      </c>
      <c r="S606" s="306">
        <v>6026.73</v>
      </c>
      <c r="T606" s="306">
        <v>1004.455</v>
      </c>
      <c r="V606" s="11"/>
      <c r="W606" s="11"/>
      <c r="X606" s="11"/>
      <c r="Y606" s="11"/>
      <c r="Z606" s="11"/>
      <c r="AA606" s="11"/>
      <c r="AB606" s="11"/>
      <c r="AC606" s="11"/>
      <c r="AD606" s="11"/>
    </row>
    <row r="607" spans="1:30">
      <c r="A607" s="56"/>
      <c r="B607" s="11"/>
      <c r="C607" s="11" t="s">
        <v>442</v>
      </c>
      <c r="D607" s="11"/>
      <c r="E607" s="11" t="s">
        <v>467</v>
      </c>
      <c r="F607" s="11">
        <v>1</v>
      </c>
      <c r="G607" s="306"/>
      <c r="H607" s="306">
        <v>1681.46</v>
      </c>
      <c r="I607" s="306">
        <v>1681.46</v>
      </c>
      <c r="J607" s="316">
        <v>13</v>
      </c>
      <c r="L607" s="11"/>
      <c r="M607" s="306">
        <v>1681.46</v>
      </c>
      <c r="N607" s="306">
        <v>1681.46</v>
      </c>
      <c r="O607" s="11"/>
      <c r="P607" s="306"/>
      <c r="Q607" s="306"/>
      <c r="R607" s="11">
        <v>1</v>
      </c>
      <c r="S607" s="306">
        <v>1681.46</v>
      </c>
      <c r="T607" s="306">
        <v>1681.46</v>
      </c>
      <c r="V607" s="11"/>
      <c r="W607" s="11"/>
      <c r="X607" s="11"/>
      <c r="Y607" s="11"/>
      <c r="Z607" s="11"/>
      <c r="AA607" s="11"/>
      <c r="AB607" s="11"/>
      <c r="AC607" s="11"/>
      <c r="AD607" s="11"/>
    </row>
    <row r="608" spans="1:30">
      <c r="A608" s="56"/>
      <c r="B608" s="11"/>
      <c r="C608" s="11" t="s">
        <v>466</v>
      </c>
      <c r="D608" s="11"/>
      <c r="E608" s="11" t="s">
        <v>467</v>
      </c>
      <c r="F608" s="11">
        <v>28</v>
      </c>
      <c r="G608" s="306">
        <v>1140.01105263158</v>
      </c>
      <c r="H608" s="306">
        <v>21660.21</v>
      </c>
      <c r="I608" s="306">
        <v>773.57892857142804</v>
      </c>
      <c r="J608" s="316">
        <v>13.5</v>
      </c>
      <c r="L608" s="11">
        <v>19</v>
      </c>
      <c r="M608" s="306">
        <v>11559.55</v>
      </c>
      <c r="N608" s="306">
        <v>1284.3944444444401</v>
      </c>
      <c r="O608" s="11">
        <v>1</v>
      </c>
      <c r="P608" s="306">
        <v>620.33000000000004</v>
      </c>
      <c r="Q608" s="306">
        <v>620.33000000000004</v>
      </c>
      <c r="R608" s="11">
        <v>27</v>
      </c>
      <c r="S608" s="306">
        <v>21039.88</v>
      </c>
      <c r="T608" s="306">
        <v>779.25481481481495</v>
      </c>
      <c r="V608" s="11"/>
      <c r="W608" s="11"/>
      <c r="X608" s="11"/>
      <c r="Y608" s="11"/>
      <c r="Z608" s="11"/>
      <c r="AA608" s="11"/>
      <c r="AB608" s="11"/>
      <c r="AC608" s="11"/>
      <c r="AD608" s="11"/>
    </row>
    <row r="609" spans="1:30">
      <c r="A609" s="56"/>
      <c r="B609" s="11"/>
      <c r="C609" s="11" t="s">
        <v>392</v>
      </c>
      <c r="D609" s="11"/>
      <c r="E609" s="11" t="s">
        <v>391</v>
      </c>
      <c r="F609" s="11">
        <v>1</v>
      </c>
      <c r="G609" s="306">
        <v>181.07</v>
      </c>
      <c r="H609" s="306">
        <v>181.07</v>
      </c>
      <c r="I609" s="306">
        <v>181.07</v>
      </c>
      <c r="J609" s="316">
        <v>13</v>
      </c>
      <c r="L609" s="11">
        <v>1</v>
      </c>
      <c r="M609" s="306"/>
      <c r="N609" s="306"/>
      <c r="O609" s="11"/>
      <c r="P609" s="306"/>
      <c r="Q609" s="306"/>
      <c r="R609" s="11">
        <v>1</v>
      </c>
      <c r="S609" s="306">
        <v>181.07</v>
      </c>
      <c r="T609" s="306">
        <v>181.07</v>
      </c>
      <c r="V609" s="11"/>
      <c r="W609" s="11"/>
      <c r="X609" s="11"/>
      <c r="Y609" s="11"/>
      <c r="Z609" s="11"/>
      <c r="AA609" s="11"/>
      <c r="AB609" s="11"/>
      <c r="AC609" s="11"/>
      <c r="AD609" s="11"/>
    </row>
    <row r="610" spans="1:30">
      <c r="A610" s="56"/>
      <c r="B610" s="11"/>
      <c r="C610" s="11" t="s">
        <v>188</v>
      </c>
      <c r="D610" s="11"/>
      <c r="E610" s="11" t="s">
        <v>189</v>
      </c>
      <c r="F610" s="11">
        <v>1</v>
      </c>
      <c r="G610" s="306">
        <v>246.88</v>
      </c>
      <c r="H610" s="306">
        <v>246.88</v>
      </c>
      <c r="I610" s="306">
        <v>246.88</v>
      </c>
      <c r="J610" s="316">
        <v>13</v>
      </c>
      <c r="L610" s="11">
        <v>1</v>
      </c>
      <c r="M610" s="306"/>
      <c r="N610" s="306"/>
      <c r="O610" s="11"/>
      <c r="P610" s="306"/>
      <c r="Q610" s="306"/>
      <c r="R610" s="11">
        <v>1</v>
      </c>
      <c r="S610" s="306">
        <v>246.88</v>
      </c>
      <c r="T610" s="306">
        <v>246.88</v>
      </c>
      <c r="V610" s="11"/>
      <c r="W610" s="11"/>
      <c r="X610" s="11"/>
      <c r="Y610" s="11"/>
      <c r="Z610" s="11"/>
      <c r="AA610" s="11"/>
      <c r="AB610" s="11"/>
      <c r="AC610" s="11"/>
      <c r="AD610" s="11"/>
    </row>
    <row r="611" spans="1:30">
      <c r="A611" s="56"/>
      <c r="B611" s="11"/>
      <c r="C611" s="11" t="s">
        <v>500</v>
      </c>
      <c r="D611" s="11"/>
      <c r="E611" s="11" t="s">
        <v>501</v>
      </c>
      <c r="F611" s="11">
        <v>3</v>
      </c>
      <c r="G611" s="306">
        <v>328.47333333333302</v>
      </c>
      <c r="H611" s="306">
        <v>985.42</v>
      </c>
      <c r="I611" s="306">
        <v>328.47333333333302</v>
      </c>
      <c r="J611" s="316">
        <v>12.6666666666667</v>
      </c>
      <c r="L611" s="11">
        <v>3</v>
      </c>
      <c r="M611" s="306"/>
      <c r="N611" s="306"/>
      <c r="O611" s="11"/>
      <c r="P611" s="306"/>
      <c r="Q611" s="306"/>
      <c r="R611" s="11">
        <v>3</v>
      </c>
      <c r="S611" s="306">
        <v>985.42</v>
      </c>
      <c r="T611" s="306">
        <v>328.47333333333302</v>
      </c>
      <c r="V611" s="11"/>
      <c r="W611" s="11"/>
      <c r="X611" s="11"/>
      <c r="Y611" s="11"/>
      <c r="Z611" s="11"/>
      <c r="AA611" s="11"/>
      <c r="AB611" s="11"/>
      <c r="AC611" s="11"/>
      <c r="AD611" s="11"/>
    </row>
    <row r="612" spans="1:30">
      <c r="A612" s="56"/>
      <c r="B612" s="11"/>
      <c r="C612" s="11" t="s">
        <v>342</v>
      </c>
      <c r="D612" s="11"/>
      <c r="E612" s="11" t="s">
        <v>338</v>
      </c>
      <c r="F612" s="11">
        <v>28</v>
      </c>
      <c r="G612" s="306">
        <v>624.02291666666702</v>
      </c>
      <c r="H612" s="306">
        <v>14976.55</v>
      </c>
      <c r="I612" s="306">
        <v>534.87678571428603</v>
      </c>
      <c r="J612" s="316">
        <v>11.5</v>
      </c>
      <c r="L612" s="11">
        <v>24</v>
      </c>
      <c r="M612" s="306">
        <v>2309.21</v>
      </c>
      <c r="N612" s="306">
        <v>577.30250000000001</v>
      </c>
      <c r="O612" s="11"/>
      <c r="P612" s="306"/>
      <c r="Q612" s="306"/>
      <c r="R612" s="11">
        <v>28</v>
      </c>
      <c r="S612" s="306">
        <v>14976.55</v>
      </c>
      <c r="T612" s="306">
        <v>534.87678571428603</v>
      </c>
      <c r="V612" s="11"/>
      <c r="W612" s="11"/>
      <c r="X612" s="11"/>
      <c r="Y612" s="11"/>
      <c r="Z612" s="11"/>
      <c r="AA612" s="11"/>
      <c r="AB612" s="11"/>
      <c r="AC612" s="11"/>
      <c r="AD612" s="11"/>
    </row>
    <row r="613" spans="1:30">
      <c r="A613" s="56"/>
      <c r="B613" s="11"/>
      <c r="C613" s="11" t="s">
        <v>342</v>
      </c>
      <c r="D613" s="11"/>
      <c r="E613" s="11" t="s">
        <v>421</v>
      </c>
      <c r="F613" s="11">
        <v>1</v>
      </c>
      <c r="G613" s="306">
        <v>390.96</v>
      </c>
      <c r="H613" s="306">
        <v>390.96</v>
      </c>
      <c r="I613" s="306">
        <v>390.96</v>
      </c>
      <c r="J613" s="316">
        <v>13</v>
      </c>
      <c r="L613" s="11">
        <v>1</v>
      </c>
      <c r="M613" s="306"/>
      <c r="N613" s="306"/>
      <c r="O613" s="11"/>
      <c r="P613" s="306"/>
      <c r="Q613" s="306"/>
      <c r="R613" s="11">
        <v>1</v>
      </c>
      <c r="S613" s="306">
        <v>390.96</v>
      </c>
      <c r="T613" s="306">
        <v>390.96</v>
      </c>
      <c r="V613" s="11"/>
      <c r="W613" s="11"/>
      <c r="X613" s="11"/>
      <c r="Y613" s="11"/>
      <c r="Z613" s="11"/>
      <c r="AA613" s="11"/>
      <c r="AB613" s="11"/>
      <c r="AC613" s="11"/>
      <c r="AD613" s="11"/>
    </row>
    <row r="614" spans="1:30">
      <c r="A614" s="56"/>
      <c r="B614" s="11"/>
      <c r="C614" s="11" t="s">
        <v>240</v>
      </c>
      <c r="D614" s="11"/>
      <c r="E614" s="11" t="s">
        <v>237</v>
      </c>
      <c r="F614" s="11">
        <v>15</v>
      </c>
      <c r="G614" s="306">
        <v>889.493333333333</v>
      </c>
      <c r="H614" s="306">
        <v>8005.44</v>
      </c>
      <c r="I614" s="306">
        <v>533.69600000000003</v>
      </c>
      <c r="J614" s="316">
        <v>11.4</v>
      </c>
      <c r="L614" s="11">
        <v>9</v>
      </c>
      <c r="M614" s="306">
        <v>4829.3500000000004</v>
      </c>
      <c r="N614" s="306">
        <v>804.89166666666699</v>
      </c>
      <c r="O614" s="11"/>
      <c r="P614" s="306"/>
      <c r="Q614" s="306"/>
      <c r="R614" s="11">
        <v>15</v>
      </c>
      <c r="S614" s="306">
        <v>8005.44</v>
      </c>
      <c r="T614" s="306">
        <v>533.69600000000003</v>
      </c>
      <c r="V614" s="11"/>
      <c r="W614" s="11"/>
      <c r="X614" s="11"/>
      <c r="Y614" s="11"/>
      <c r="Z614" s="11"/>
      <c r="AA614" s="11"/>
      <c r="AB614" s="11"/>
      <c r="AC614" s="11"/>
      <c r="AD614" s="11"/>
    </row>
    <row r="615" spans="1:30">
      <c r="A615" s="56"/>
      <c r="B615" s="11"/>
      <c r="C615" s="11" t="s">
        <v>468</v>
      </c>
      <c r="D615" s="11"/>
      <c r="E615" s="11" t="s">
        <v>469</v>
      </c>
      <c r="F615" s="11">
        <v>7</v>
      </c>
      <c r="G615" s="306">
        <v>749.58500000000004</v>
      </c>
      <c r="H615" s="306">
        <v>4497.51</v>
      </c>
      <c r="I615" s="306">
        <v>642.50142857142896</v>
      </c>
      <c r="J615" s="316">
        <v>12</v>
      </c>
      <c r="L615" s="11">
        <v>6</v>
      </c>
      <c r="M615" s="306">
        <v>1793.16</v>
      </c>
      <c r="N615" s="306">
        <v>1793.16</v>
      </c>
      <c r="O615" s="11"/>
      <c r="P615" s="306"/>
      <c r="Q615" s="306"/>
      <c r="R615" s="11">
        <v>7</v>
      </c>
      <c r="S615" s="306">
        <v>4497.51</v>
      </c>
      <c r="T615" s="306">
        <v>642.50142857142896</v>
      </c>
      <c r="V615" s="11"/>
      <c r="W615" s="11"/>
      <c r="X615" s="11"/>
      <c r="Y615" s="11"/>
      <c r="Z615" s="11"/>
      <c r="AA615" s="11"/>
      <c r="AB615" s="11"/>
      <c r="AC615" s="11"/>
      <c r="AD615" s="11"/>
    </row>
    <row r="616" spans="1:30">
      <c r="A616" s="56"/>
      <c r="B616" s="11"/>
      <c r="C616" s="11" t="s">
        <v>470</v>
      </c>
      <c r="D616" s="11"/>
      <c r="E616" s="11" t="s">
        <v>471</v>
      </c>
      <c r="F616" s="11">
        <v>225</v>
      </c>
      <c r="G616" s="306">
        <v>879.33314814814798</v>
      </c>
      <c r="H616" s="306">
        <v>142451.97</v>
      </c>
      <c r="I616" s="306">
        <v>633.11986666666701</v>
      </c>
      <c r="J616" s="316">
        <v>11.76</v>
      </c>
      <c r="L616" s="11">
        <v>162</v>
      </c>
      <c r="M616" s="306">
        <v>53512.13</v>
      </c>
      <c r="N616" s="306">
        <v>849.39888888888902</v>
      </c>
      <c r="O616" s="11">
        <v>5</v>
      </c>
      <c r="P616" s="306">
        <v>2327.33</v>
      </c>
      <c r="Q616" s="306">
        <v>465.46600000000001</v>
      </c>
      <c r="R616" s="11">
        <v>220</v>
      </c>
      <c r="S616" s="306">
        <v>140124.64000000001</v>
      </c>
      <c r="T616" s="306">
        <v>636.93018181818195</v>
      </c>
      <c r="V616" s="11"/>
      <c r="W616" s="11"/>
      <c r="X616" s="11"/>
      <c r="Y616" s="11"/>
      <c r="Z616" s="11"/>
      <c r="AA616" s="11"/>
      <c r="AB616" s="11"/>
      <c r="AC616" s="11"/>
      <c r="AD616" s="11"/>
    </row>
    <row r="617" spans="1:30">
      <c r="A617" s="56"/>
      <c r="B617" s="11"/>
      <c r="C617" s="11" t="s">
        <v>647</v>
      </c>
      <c r="D617" s="11"/>
      <c r="E617" s="11" t="s">
        <v>345</v>
      </c>
      <c r="F617" s="11">
        <v>24</v>
      </c>
      <c r="G617" s="306">
        <v>780.35</v>
      </c>
      <c r="H617" s="306">
        <v>14826.65</v>
      </c>
      <c r="I617" s="306">
        <v>617.77708333333305</v>
      </c>
      <c r="J617" s="316">
        <v>13.125</v>
      </c>
      <c r="L617" s="11">
        <v>19</v>
      </c>
      <c r="M617" s="306">
        <v>3302.85</v>
      </c>
      <c r="N617" s="306">
        <v>660.57</v>
      </c>
      <c r="O617" s="11">
        <v>1</v>
      </c>
      <c r="P617" s="306">
        <v>1126.0899999999999</v>
      </c>
      <c r="Q617" s="306">
        <v>1126.0899999999999</v>
      </c>
      <c r="R617" s="11">
        <v>23</v>
      </c>
      <c r="S617" s="306">
        <v>13700.56</v>
      </c>
      <c r="T617" s="306">
        <v>595.67652173913098</v>
      </c>
      <c r="V617" s="11"/>
      <c r="W617" s="11"/>
      <c r="X617" s="11"/>
      <c r="Y617" s="11"/>
      <c r="Z617" s="11"/>
      <c r="AA617" s="11"/>
      <c r="AB617" s="11"/>
      <c r="AC617" s="11"/>
      <c r="AD617" s="11"/>
    </row>
    <row r="618" spans="1:30">
      <c r="A618" s="56"/>
      <c r="B618" s="11"/>
      <c r="C618" s="11" t="s">
        <v>364</v>
      </c>
      <c r="D618" s="11"/>
      <c r="E618" s="11" t="s">
        <v>362</v>
      </c>
      <c r="F618" s="11">
        <v>24</v>
      </c>
      <c r="G618" s="306">
        <v>1391.6671428571401</v>
      </c>
      <c r="H618" s="306">
        <v>19483.34</v>
      </c>
      <c r="I618" s="306">
        <v>811.805833333333</v>
      </c>
      <c r="J618" s="316">
        <v>12.8333333333333</v>
      </c>
      <c r="L618" s="11">
        <v>14</v>
      </c>
      <c r="M618" s="306">
        <v>13255.2</v>
      </c>
      <c r="N618" s="306">
        <v>1325.52</v>
      </c>
      <c r="O618" s="11"/>
      <c r="P618" s="306"/>
      <c r="Q618" s="306"/>
      <c r="R618" s="11">
        <v>24</v>
      </c>
      <c r="S618" s="306">
        <v>19483.34</v>
      </c>
      <c r="T618" s="306">
        <v>811.805833333333</v>
      </c>
      <c r="V618" s="11"/>
      <c r="W618" s="11"/>
      <c r="X618" s="11"/>
      <c r="Y618" s="11"/>
      <c r="Z618" s="11"/>
      <c r="AA618" s="11"/>
      <c r="AB618" s="11"/>
      <c r="AC618" s="11"/>
      <c r="AD618" s="11"/>
    </row>
    <row r="619" spans="1:30">
      <c r="A619" s="56"/>
      <c r="B619" s="11"/>
      <c r="C619" s="11" t="s">
        <v>227</v>
      </c>
      <c r="D619" s="11"/>
      <c r="E619" s="11" t="s">
        <v>228</v>
      </c>
      <c r="F619" s="11">
        <v>21</v>
      </c>
      <c r="G619" s="306">
        <v>928.362142857143</v>
      </c>
      <c r="H619" s="306">
        <v>12997.07</v>
      </c>
      <c r="I619" s="306">
        <v>618.90809523809503</v>
      </c>
      <c r="J619" s="316">
        <v>11.619047619047601</v>
      </c>
      <c r="L619" s="11">
        <v>14</v>
      </c>
      <c r="M619" s="306">
        <v>5578.37</v>
      </c>
      <c r="N619" s="306">
        <v>796.91</v>
      </c>
      <c r="O619" s="11"/>
      <c r="P619" s="306"/>
      <c r="Q619" s="306"/>
      <c r="R619" s="11">
        <v>21</v>
      </c>
      <c r="S619" s="306">
        <v>12997.07</v>
      </c>
      <c r="T619" s="306">
        <v>618.90809523809503</v>
      </c>
      <c r="V619" s="11"/>
      <c r="W619" s="11"/>
      <c r="X619" s="11"/>
      <c r="Y619" s="11"/>
      <c r="Z619" s="11"/>
      <c r="AA619" s="11"/>
      <c r="AB619" s="11"/>
      <c r="AC619" s="11"/>
      <c r="AD619" s="11"/>
    </row>
    <row r="620" spans="1:30">
      <c r="A620" s="56"/>
      <c r="B620" s="11"/>
      <c r="C620" s="11" t="s">
        <v>534</v>
      </c>
      <c r="D620" s="11"/>
      <c r="E620" s="11" t="s">
        <v>230</v>
      </c>
      <c r="F620" s="11">
        <v>96</v>
      </c>
      <c r="G620" s="306">
        <v>828.68861111111096</v>
      </c>
      <c r="H620" s="306">
        <v>59665.58</v>
      </c>
      <c r="I620" s="306">
        <v>621.51645833333305</v>
      </c>
      <c r="J620" s="316">
        <v>12.46875</v>
      </c>
      <c r="L620" s="11">
        <v>72</v>
      </c>
      <c r="M620" s="306">
        <v>18341.84</v>
      </c>
      <c r="N620" s="306">
        <v>764.243333333333</v>
      </c>
      <c r="O620" s="11">
        <v>3</v>
      </c>
      <c r="P620" s="306">
        <v>2814</v>
      </c>
      <c r="Q620" s="306">
        <v>938</v>
      </c>
      <c r="R620" s="11">
        <v>93</v>
      </c>
      <c r="S620" s="306">
        <v>56851.58</v>
      </c>
      <c r="T620" s="306">
        <v>611.30731182795705</v>
      </c>
      <c r="V620" s="11"/>
      <c r="W620" s="11"/>
      <c r="X620" s="11"/>
      <c r="Y620" s="11"/>
      <c r="Z620" s="11"/>
      <c r="AA620" s="11"/>
      <c r="AB620" s="11"/>
      <c r="AC620" s="11"/>
      <c r="AD620" s="11"/>
    </row>
    <row r="621" spans="1:30">
      <c r="A621" s="56"/>
      <c r="B621" s="11"/>
      <c r="C621" s="11" t="s">
        <v>233</v>
      </c>
      <c r="D621" s="11"/>
      <c r="E621" s="11" t="s">
        <v>232</v>
      </c>
      <c r="F621" s="11">
        <v>270</v>
      </c>
      <c r="G621" s="306">
        <v>814.24899470899504</v>
      </c>
      <c r="H621" s="306">
        <v>153893.06</v>
      </c>
      <c r="I621" s="306">
        <v>569.97429629629698</v>
      </c>
      <c r="J621" s="316">
        <v>12.314814814814801</v>
      </c>
      <c r="L621" s="11">
        <v>189</v>
      </c>
      <c r="M621" s="306">
        <v>60202.54</v>
      </c>
      <c r="N621" s="306">
        <v>743.24123456790096</v>
      </c>
      <c r="O621" s="11">
        <v>8</v>
      </c>
      <c r="P621" s="306">
        <v>4892.8500000000004</v>
      </c>
      <c r="Q621" s="306">
        <v>611.60625000000005</v>
      </c>
      <c r="R621" s="11">
        <v>262</v>
      </c>
      <c r="S621" s="306">
        <v>149000.21</v>
      </c>
      <c r="T621" s="306">
        <v>568.70309160305396</v>
      </c>
      <c r="V621" s="11"/>
      <c r="W621" s="11"/>
      <c r="X621" s="11"/>
      <c r="Y621" s="11"/>
      <c r="Z621" s="11"/>
      <c r="AA621" s="11"/>
      <c r="AB621" s="11"/>
      <c r="AC621" s="11"/>
      <c r="AD621" s="11"/>
    </row>
    <row r="622" spans="1:30">
      <c r="A622" s="56"/>
      <c r="B622" s="11"/>
      <c r="C622" s="11" t="s">
        <v>370</v>
      </c>
      <c r="D622" s="11"/>
      <c r="E622" s="11" t="s">
        <v>371</v>
      </c>
      <c r="F622" s="11">
        <v>13</v>
      </c>
      <c r="G622" s="306">
        <v>792.39750000000004</v>
      </c>
      <c r="H622" s="306">
        <v>6339.18</v>
      </c>
      <c r="I622" s="306">
        <v>487.62923076923101</v>
      </c>
      <c r="J622" s="316">
        <v>10.615384615384601</v>
      </c>
      <c r="L622" s="11">
        <v>8</v>
      </c>
      <c r="M622" s="306">
        <v>3033.23</v>
      </c>
      <c r="N622" s="306">
        <v>606.64599999999996</v>
      </c>
      <c r="O622" s="11"/>
      <c r="P622" s="306"/>
      <c r="Q622" s="306"/>
      <c r="R622" s="11">
        <v>13</v>
      </c>
      <c r="S622" s="306">
        <v>6339.18</v>
      </c>
      <c r="T622" s="306">
        <v>487.62923076923101</v>
      </c>
      <c r="V622" s="11"/>
      <c r="W622" s="11"/>
      <c r="X622" s="11"/>
      <c r="Y622" s="11"/>
      <c r="Z622" s="11"/>
      <c r="AA622" s="11"/>
      <c r="AB622" s="11"/>
      <c r="AC622" s="11"/>
      <c r="AD622" s="11"/>
    </row>
    <row r="623" spans="1:30">
      <c r="A623" s="56"/>
      <c r="B623" s="11"/>
      <c r="C623" s="11" t="s">
        <v>596</v>
      </c>
      <c r="D623" s="11"/>
      <c r="E623" s="11" t="s">
        <v>362</v>
      </c>
      <c r="F623" s="11">
        <v>1</v>
      </c>
      <c r="G623" s="306"/>
      <c r="H623" s="306">
        <v>1000.78</v>
      </c>
      <c r="I623" s="306">
        <v>1000.78</v>
      </c>
      <c r="J623" s="316">
        <v>7</v>
      </c>
      <c r="L623" s="11"/>
      <c r="M623" s="306">
        <v>1000.78</v>
      </c>
      <c r="N623" s="306">
        <v>1000.78</v>
      </c>
      <c r="O623" s="11"/>
      <c r="P623" s="306"/>
      <c r="Q623" s="306"/>
      <c r="R623" s="11">
        <v>1</v>
      </c>
      <c r="S623" s="306">
        <v>1000.78</v>
      </c>
      <c r="T623" s="306">
        <v>1000.78</v>
      </c>
      <c r="V623" s="11"/>
      <c r="W623" s="11"/>
      <c r="X623" s="11"/>
      <c r="Y623" s="11"/>
      <c r="Z623" s="11"/>
      <c r="AA623" s="11"/>
      <c r="AB623" s="11"/>
      <c r="AC623" s="11"/>
      <c r="AD623" s="11"/>
    </row>
    <row r="624" spans="1:30">
      <c r="A624" s="56"/>
      <c r="B624" s="11"/>
      <c r="C624" s="11" t="s">
        <v>372</v>
      </c>
      <c r="D624" s="11"/>
      <c r="E624" s="11" t="s">
        <v>373</v>
      </c>
      <c r="F624" s="11">
        <v>20</v>
      </c>
      <c r="G624" s="306">
        <v>2021.8888888888901</v>
      </c>
      <c r="H624" s="306">
        <v>18197</v>
      </c>
      <c r="I624" s="306">
        <v>909.85</v>
      </c>
      <c r="J624" s="316">
        <v>11.6</v>
      </c>
      <c r="L624" s="11">
        <v>9</v>
      </c>
      <c r="M624" s="306">
        <v>10944.56</v>
      </c>
      <c r="N624" s="306">
        <v>994.96</v>
      </c>
      <c r="O624" s="11"/>
      <c r="P624" s="306"/>
      <c r="Q624" s="306"/>
      <c r="R624" s="11">
        <v>20</v>
      </c>
      <c r="S624" s="306">
        <v>18197</v>
      </c>
      <c r="T624" s="306">
        <v>909.85</v>
      </c>
      <c r="V624" s="11"/>
      <c r="W624" s="11"/>
      <c r="X624" s="11"/>
      <c r="Y624" s="11"/>
      <c r="Z624" s="11"/>
      <c r="AA624" s="11"/>
      <c r="AB624" s="11"/>
      <c r="AC624" s="11"/>
      <c r="AD624" s="11"/>
    </row>
    <row r="625" spans="1:30">
      <c r="A625" s="56"/>
      <c r="B625" s="11"/>
      <c r="C625" s="11" t="s">
        <v>549</v>
      </c>
      <c r="D625" s="11"/>
      <c r="E625" s="11" t="s">
        <v>473</v>
      </c>
      <c r="F625" s="11">
        <v>14</v>
      </c>
      <c r="G625" s="306">
        <v>774.31899999999996</v>
      </c>
      <c r="H625" s="306">
        <v>7743.19</v>
      </c>
      <c r="I625" s="306">
        <v>553.08500000000004</v>
      </c>
      <c r="J625" s="316">
        <v>13</v>
      </c>
      <c r="L625" s="11">
        <v>10</v>
      </c>
      <c r="M625" s="306">
        <v>4527.5200000000004</v>
      </c>
      <c r="N625" s="306">
        <v>1131.8800000000001</v>
      </c>
      <c r="O625" s="11"/>
      <c r="P625" s="306"/>
      <c r="Q625" s="306"/>
      <c r="R625" s="11">
        <v>14</v>
      </c>
      <c r="S625" s="306">
        <v>7743.19</v>
      </c>
      <c r="T625" s="306">
        <v>553.08500000000004</v>
      </c>
      <c r="V625" s="11"/>
      <c r="W625" s="11"/>
      <c r="X625" s="11"/>
      <c r="Y625" s="11"/>
      <c r="Z625" s="11"/>
      <c r="AA625" s="11"/>
      <c r="AB625" s="11"/>
      <c r="AC625" s="11"/>
      <c r="AD625" s="11"/>
    </row>
    <row r="626" spans="1:30">
      <c r="A626" s="56"/>
      <c r="B626" s="11"/>
      <c r="C626" s="11" t="s">
        <v>234</v>
      </c>
      <c r="D626" s="11"/>
      <c r="E626" s="11" t="s">
        <v>235</v>
      </c>
      <c r="F626" s="11">
        <v>9</v>
      </c>
      <c r="G626" s="306">
        <v>2023.57</v>
      </c>
      <c r="H626" s="306">
        <v>8094.28</v>
      </c>
      <c r="I626" s="306">
        <v>899.36444444444396</v>
      </c>
      <c r="J626" s="316">
        <v>16.2222222222222</v>
      </c>
      <c r="L626" s="11">
        <v>4</v>
      </c>
      <c r="M626" s="306">
        <v>6521.32</v>
      </c>
      <c r="N626" s="306">
        <v>1304.2639999999999</v>
      </c>
      <c r="O626" s="11"/>
      <c r="P626" s="306"/>
      <c r="Q626" s="306"/>
      <c r="R626" s="11">
        <v>9</v>
      </c>
      <c r="S626" s="306">
        <v>8094.28</v>
      </c>
      <c r="T626" s="306">
        <v>899.36444444444396</v>
      </c>
      <c r="V626" s="11"/>
      <c r="W626" s="11"/>
      <c r="X626" s="11"/>
      <c r="Y626" s="11"/>
      <c r="Z626" s="11"/>
      <c r="AA626" s="11"/>
      <c r="AB626" s="11"/>
      <c r="AC626" s="11"/>
      <c r="AD626" s="11"/>
    </row>
    <row r="627" spans="1:30">
      <c r="A627" s="56"/>
      <c r="B627" s="11"/>
      <c r="C627" s="11" t="s">
        <v>234</v>
      </c>
      <c r="D627" s="11"/>
      <c r="E627" s="11" t="s">
        <v>302</v>
      </c>
      <c r="F627" s="11">
        <v>3</v>
      </c>
      <c r="G627" s="306">
        <v>461.74</v>
      </c>
      <c r="H627" s="306">
        <v>1385.22</v>
      </c>
      <c r="I627" s="306">
        <v>461.74</v>
      </c>
      <c r="J627" s="316">
        <v>11</v>
      </c>
      <c r="L627" s="11">
        <v>3</v>
      </c>
      <c r="M627" s="306"/>
      <c r="N627" s="306"/>
      <c r="O627" s="11"/>
      <c r="P627" s="306"/>
      <c r="Q627" s="306"/>
      <c r="R627" s="11">
        <v>3</v>
      </c>
      <c r="S627" s="306">
        <v>1385.22</v>
      </c>
      <c r="T627" s="306">
        <v>461.74</v>
      </c>
      <c r="V627" s="11"/>
      <c r="W627" s="11"/>
      <c r="X627" s="11"/>
      <c r="Y627" s="11"/>
      <c r="Z627" s="11"/>
      <c r="AA627" s="11"/>
      <c r="AB627" s="11"/>
      <c r="AC627" s="11"/>
      <c r="AD627" s="11"/>
    </row>
    <row r="628" spans="1:30">
      <c r="A628" s="56"/>
      <c r="B628" s="11"/>
      <c r="C628" s="11" t="s">
        <v>1253</v>
      </c>
      <c r="D628" s="11"/>
      <c r="E628" s="11" t="s">
        <v>517</v>
      </c>
      <c r="F628" s="11">
        <v>1</v>
      </c>
      <c r="G628" s="306"/>
      <c r="H628" s="306">
        <v>784.91</v>
      </c>
      <c r="I628" s="306">
        <v>784.91</v>
      </c>
      <c r="J628" s="316">
        <v>13</v>
      </c>
      <c r="L628" s="11"/>
      <c r="M628" s="306">
        <v>784.91</v>
      </c>
      <c r="N628" s="306">
        <v>784.91</v>
      </c>
      <c r="O628" s="11"/>
      <c r="P628" s="306"/>
      <c r="Q628" s="306"/>
      <c r="R628" s="11">
        <v>1</v>
      </c>
      <c r="S628" s="306">
        <v>784.91</v>
      </c>
      <c r="T628" s="306">
        <v>784.91</v>
      </c>
      <c r="V628" s="11"/>
      <c r="W628" s="11"/>
      <c r="X628" s="11"/>
      <c r="Y628" s="11"/>
      <c r="Z628" s="11"/>
      <c r="AA628" s="11"/>
      <c r="AB628" s="11"/>
      <c r="AC628" s="11"/>
      <c r="AD628" s="11"/>
    </row>
    <row r="629" spans="1:30">
      <c r="A629" s="56"/>
      <c r="B629" s="11"/>
      <c r="C629" s="11" t="s">
        <v>241</v>
      </c>
      <c r="D629" s="11"/>
      <c r="E629" s="11" t="s">
        <v>237</v>
      </c>
      <c r="F629" s="11">
        <v>237</v>
      </c>
      <c r="G629" s="306">
        <v>745.56754491018</v>
      </c>
      <c r="H629" s="306">
        <v>124509.78</v>
      </c>
      <c r="I629" s="306">
        <v>525.357721518988</v>
      </c>
      <c r="J629" s="316">
        <v>11.6835443037975</v>
      </c>
      <c r="L629" s="11">
        <v>167</v>
      </c>
      <c r="M629" s="306">
        <v>50029</v>
      </c>
      <c r="N629" s="306">
        <v>714.7</v>
      </c>
      <c r="O629" s="11">
        <v>2</v>
      </c>
      <c r="P629" s="306">
        <v>934.28</v>
      </c>
      <c r="Q629" s="306">
        <v>467.14</v>
      </c>
      <c r="R629" s="11">
        <v>235</v>
      </c>
      <c r="S629" s="306">
        <v>123575.5</v>
      </c>
      <c r="T629" s="306">
        <v>525.85319148936196</v>
      </c>
      <c r="V629" s="11"/>
      <c r="W629" s="11"/>
      <c r="X629" s="11"/>
      <c r="Y629" s="11"/>
      <c r="Z629" s="11"/>
      <c r="AA629" s="11"/>
      <c r="AB629" s="11"/>
      <c r="AC629" s="11"/>
      <c r="AD629" s="11"/>
    </row>
    <row r="630" spans="1:30">
      <c r="A630" s="56"/>
      <c r="B630" s="11"/>
      <c r="C630" s="11" t="s">
        <v>568</v>
      </c>
      <c r="D630" s="11"/>
      <c r="E630" s="11" t="s">
        <v>569</v>
      </c>
      <c r="F630" s="11">
        <v>5</v>
      </c>
      <c r="G630" s="306">
        <v>688.80600000000004</v>
      </c>
      <c r="H630" s="306">
        <v>3444.03</v>
      </c>
      <c r="I630" s="306">
        <v>688.80600000000004</v>
      </c>
      <c r="J630" s="316">
        <v>11.8</v>
      </c>
      <c r="L630" s="11">
        <v>5</v>
      </c>
      <c r="M630" s="306"/>
      <c r="N630" s="306"/>
      <c r="O630" s="11"/>
      <c r="P630" s="306"/>
      <c r="Q630" s="306"/>
      <c r="R630" s="11">
        <v>5</v>
      </c>
      <c r="S630" s="306">
        <v>3444.03</v>
      </c>
      <c r="T630" s="306">
        <v>688.80600000000004</v>
      </c>
      <c r="V630" s="11"/>
      <c r="W630" s="11"/>
      <c r="X630" s="11"/>
      <c r="Y630" s="11"/>
      <c r="Z630" s="11"/>
      <c r="AA630" s="11"/>
      <c r="AB630" s="11"/>
      <c r="AC630" s="11"/>
      <c r="AD630" s="11"/>
    </row>
    <row r="631" spans="1:30">
      <c r="A631" s="56"/>
      <c r="B631" s="11"/>
      <c r="C631" s="11" t="s">
        <v>503</v>
      </c>
      <c r="D631" s="11"/>
      <c r="E631" s="11" t="s">
        <v>504</v>
      </c>
      <c r="F631" s="11">
        <v>3</v>
      </c>
      <c r="G631" s="306">
        <v>451.21</v>
      </c>
      <c r="H631" s="306">
        <v>1353.63</v>
      </c>
      <c r="I631" s="306">
        <v>451.21</v>
      </c>
      <c r="J631" s="316">
        <v>13</v>
      </c>
      <c r="L631" s="11">
        <v>3</v>
      </c>
      <c r="M631" s="306"/>
      <c r="N631" s="306"/>
      <c r="O631" s="11"/>
      <c r="P631" s="306"/>
      <c r="Q631" s="306"/>
      <c r="R631" s="11">
        <v>3</v>
      </c>
      <c r="S631" s="306">
        <v>1353.63</v>
      </c>
      <c r="T631" s="306">
        <v>451.21</v>
      </c>
      <c r="V631" s="11"/>
      <c r="W631" s="11"/>
      <c r="X631" s="11"/>
      <c r="Y631" s="11"/>
      <c r="Z631" s="11"/>
      <c r="AA631" s="11"/>
      <c r="AB631" s="11"/>
      <c r="AC631" s="11"/>
      <c r="AD631" s="11"/>
    </row>
    <row r="632" spans="1:30">
      <c r="A632" s="56"/>
      <c r="B632" s="11"/>
      <c r="C632" s="11" t="s">
        <v>536</v>
      </c>
      <c r="D632" s="11"/>
      <c r="E632" s="11" t="s">
        <v>537</v>
      </c>
      <c r="F632" s="11">
        <v>5</v>
      </c>
      <c r="G632" s="306">
        <v>1434.83666666667</v>
      </c>
      <c r="H632" s="306">
        <v>4304.51</v>
      </c>
      <c r="I632" s="306">
        <v>860.90200000000004</v>
      </c>
      <c r="J632" s="316">
        <v>10.8</v>
      </c>
      <c r="L632" s="11">
        <v>3</v>
      </c>
      <c r="M632" s="306">
        <v>1664.33</v>
      </c>
      <c r="N632" s="306">
        <v>832.16499999999996</v>
      </c>
      <c r="O632" s="11"/>
      <c r="P632" s="306"/>
      <c r="Q632" s="306"/>
      <c r="R632" s="11">
        <v>5</v>
      </c>
      <c r="S632" s="306">
        <v>4304.51</v>
      </c>
      <c r="T632" s="306">
        <v>860.90200000000004</v>
      </c>
      <c r="V632" s="11"/>
      <c r="W632" s="11"/>
      <c r="X632" s="11"/>
      <c r="Y632" s="11"/>
      <c r="Z632" s="11"/>
      <c r="AA632" s="11"/>
      <c r="AB632" s="11"/>
      <c r="AC632" s="11"/>
      <c r="AD632" s="11"/>
    </row>
    <row r="633" spans="1:30">
      <c r="A633" s="56"/>
      <c r="B633" s="11"/>
      <c r="C633" s="11" t="s">
        <v>474</v>
      </c>
      <c r="D633" s="11"/>
      <c r="E633" s="11" t="s">
        <v>475</v>
      </c>
      <c r="F633" s="11">
        <v>11</v>
      </c>
      <c r="G633" s="306">
        <v>456.90699999999998</v>
      </c>
      <c r="H633" s="306">
        <v>4569.07</v>
      </c>
      <c r="I633" s="306">
        <v>415.37</v>
      </c>
      <c r="J633" s="316">
        <v>12.909090909090899</v>
      </c>
      <c r="L633" s="11">
        <v>10</v>
      </c>
      <c r="M633" s="306">
        <v>587.85</v>
      </c>
      <c r="N633" s="306">
        <v>587.85</v>
      </c>
      <c r="O633" s="11"/>
      <c r="P633" s="306"/>
      <c r="Q633" s="306"/>
      <c r="R633" s="11">
        <v>11</v>
      </c>
      <c r="S633" s="306">
        <v>4569.07</v>
      </c>
      <c r="T633" s="306">
        <v>415.37</v>
      </c>
      <c r="V633" s="11"/>
      <c r="W633" s="11"/>
      <c r="X633" s="11"/>
      <c r="Y633" s="11"/>
      <c r="Z633" s="11"/>
      <c r="AA633" s="11"/>
      <c r="AB633" s="11"/>
      <c r="AC633" s="11"/>
      <c r="AD633" s="11"/>
    </row>
    <row r="634" spans="1:30">
      <c r="A634" s="56"/>
      <c r="B634" s="11"/>
      <c r="C634" s="11" t="s">
        <v>290</v>
      </c>
      <c r="D634" s="11"/>
      <c r="E634" s="11" t="s">
        <v>291</v>
      </c>
      <c r="F634" s="11">
        <v>10</v>
      </c>
      <c r="G634" s="306">
        <v>486.56625000000003</v>
      </c>
      <c r="H634" s="306">
        <v>3892.53</v>
      </c>
      <c r="I634" s="306">
        <v>389.25299999999999</v>
      </c>
      <c r="J634" s="316">
        <v>11.9</v>
      </c>
      <c r="L634" s="11">
        <v>8</v>
      </c>
      <c r="M634" s="306">
        <v>727.75</v>
      </c>
      <c r="N634" s="306">
        <v>363.875</v>
      </c>
      <c r="O634" s="11"/>
      <c r="P634" s="306"/>
      <c r="Q634" s="306"/>
      <c r="R634" s="11">
        <v>10</v>
      </c>
      <c r="S634" s="306">
        <v>3892.53</v>
      </c>
      <c r="T634" s="306">
        <v>389.25299999999999</v>
      </c>
      <c r="V634" s="11"/>
      <c r="W634" s="11"/>
      <c r="X634" s="11"/>
      <c r="Y634" s="11"/>
      <c r="Z634" s="11"/>
      <c r="AA634" s="11"/>
      <c r="AB634" s="11"/>
      <c r="AC634" s="11"/>
      <c r="AD634" s="11"/>
    </row>
    <row r="635" spans="1:30">
      <c r="A635" s="56"/>
      <c r="B635" s="11"/>
      <c r="C635" s="11" t="s">
        <v>648</v>
      </c>
      <c r="D635" s="11"/>
      <c r="E635" s="11" t="s">
        <v>199</v>
      </c>
      <c r="F635" s="11">
        <v>1</v>
      </c>
      <c r="G635" s="306"/>
      <c r="H635" s="306">
        <v>993.09</v>
      </c>
      <c r="I635" s="306">
        <v>993.09</v>
      </c>
      <c r="J635" s="316">
        <v>13</v>
      </c>
      <c r="L635" s="11"/>
      <c r="M635" s="306">
        <v>993.09</v>
      </c>
      <c r="N635" s="306">
        <v>993.09</v>
      </c>
      <c r="O635" s="11"/>
      <c r="P635" s="306"/>
      <c r="Q635" s="306"/>
      <c r="R635" s="11">
        <v>1</v>
      </c>
      <c r="S635" s="306">
        <v>993.09</v>
      </c>
      <c r="T635" s="306">
        <v>993.09</v>
      </c>
      <c r="V635" s="11"/>
      <c r="W635" s="11"/>
      <c r="X635" s="11"/>
      <c r="Y635" s="11"/>
      <c r="Z635" s="11"/>
      <c r="AA635" s="11"/>
      <c r="AB635" s="11"/>
      <c r="AC635" s="11"/>
      <c r="AD635" s="11"/>
    </row>
    <row r="636" spans="1:30">
      <c r="A636" s="56"/>
      <c r="B636" s="11"/>
      <c r="C636" s="11" t="s">
        <v>303</v>
      </c>
      <c r="D636" s="11"/>
      <c r="E636" s="11" t="s">
        <v>302</v>
      </c>
      <c r="F636" s="11">
        <v>69</v>
      </c>
      <c r="G636" s="306">
        <v>1020.475</v>
      </c>
      <c r="H636" s="306">
        <v>46941.85</v>
      </c>
      <c r="I636" s="306">
        <v>680.31666666666604</v>
      </c>
      <c r="J636" s="316">
        <v>11.7536231884058</v>
      </c>
      <c r="L636" s="11">
        <v>46</v>
      </c>
      <c r="M636" s="306">
        <v>19020.169999999998</v>
      </c>
      <c r="N636" s="306">
        <v>826.96391304347799</v>
      </c>
      <c r="O636" s="11">
        <v>2</v>
      </c>
      <c r="P636" s="306">
        <v>331.45</v>
      </c>
      <c r="Q636" s="306">
        <v>165.72499999999999</v>
      </c>
      <c r="R636" s="11">
        <v>67</v>
      </c>
      <c r="S636" s="306">
        <v>46610.400000000001</v>
      </c>
      <c r="T636" s="306">
        <v>695.67761194029799</v>
      </c>
      <c r="V636" s="11"/>
      <c r="W636" s="11"/>
      <c r="X636" s="11"/>
      <c r="Y636" s="11"/>
      <c r="Z636" s="11"/>
      <c r="AA636" s="11"/>
      <c r="AB636" s="11"/>
      <c r="AC636" s="11"/>
      <c r="AD636" s="11"/>
    </row>
    <row r="637" spans="1:30">
      <c r="A637" s="56"/>
      <c r="B637" s="11"/>
      <c r="C637" s="11" t="s">
        <v>580</v>
      </c>
      <c r="D637" s="11"/>
      <c r="E637" s="11" t="s">
        <v>284</v>
      </c>
      <c r="F637" s="11">
        <v>1</v>
      </c>
      <c r="G637" s="306"/>
      <c r="H637" s="306">
        <v>1007.69</v>
      </c>
      <c r="I637" s="306">
        <v>1007.69</v>
      </c>
      <c r="J637" s="316">
        <v>13</v>
      </c>
      <c r="L637" s="11"/>
      <c r="M637" s="306">
        <v>1007.69</v>
      </c>
      <c r="N637" s="306">
        <v>1007.69</v>
      </c>
      <c r="O637" s="11"/>
      <c r="P637" s="306"/>
      <c r="Q637" s="306"/>
      <c r="R637" s="11">
        <v>1</v>
      </c>
      <c r="S637" s="306">
        <v>1007.69</v>
      </c>
      <c r="T637" s="306">
        <v>1007.69</v>
      </c>
      <c r="V637" s="11"/>
      <c r="W637" s="11"/>
      <c r="X637" s="11"/>
      <c r="Y637" s="11"/>
      <c r="Z637" s="11"/>
      <c r="AA637" s="11"/>
      <c r="AB637" s="11"/>
      <c r="AC637" s="11"/>
      <c r="AD637" s="11"/>
    </row>
    <row r="638" spans="1:30">
      <c r="A638" s="56"/>
      <c r="B638" s="11"/>
      <c r="C638" s="11" t="s">
        <v>581</v>
      </c>
      <c r="D638" s="11"/>
      <c r="E638" s="11" t="s">
        <v>284</v>
      </c>
      <c r="F638" s="11">
        <v>1</v>
      </c>
      <c r="G638" s="306">
        <v>938.85</v>
      </c>
      <c r="H638" s="306">
        <v>938.85</v>
      </c>
      <c r="I638" s="306">
        <v>938.85</v>
      </c>
      <c r="J638" s="316">
        <v>13</v>
      </c>
      <c r="L638" s="11">
        <v>1</v>
      </c>
      <c r="M638" s="306"/>
      <c r="N638" s="306"/>
      <c r="O638" s="11"/>
      <c r="P638" s="306"/>
      <c r="Q638" s="306"/>
      <c r="R638" s="11">
        <v>1</v>
      </c>
      <c r="S638" s="306">
        <v>938.85</v>
      </c>
      <c r="T638" s="306">
        <v>938.85</v>
      </c>
      <c r="V638" s="11"/>
      <c r="W638" s="11"/>
      <c r="X638" s="11"/>
      <c r="Y638" s="11"/>
      <c r="Z638" s="11"/>
      <c r="AA638" s="11"/>
      <c r="AB638" s="11"/>
      <c r="AC638" s="11"/>
      <c r="AD638" s="11"/>
    </row>
    <row r="639" spans="1:30">
      <c r="A639" s="56"/>
      <c r="B639" s="11"/>
      <c r="C639" s="11" t="s">
        <v>246</v>
      </c>
      <c r="D639" s="11"/>
      <c r="E639" s="11" t="s">
        <v>247</v>
      </c>
      <c r="F639" s="11">
        <v>38</v>
      </c>
      <c r="G639" s="306">
        <v>801.9325</v>
      </c>
      <c r="H639" s="306">
        <v>19246.38</v>
      </c>
      <c r="I639" s="306">
        <v>506.48368421052601</v>
      </c>
      <c r="J639" s="316">
        <v>11.7368421052632</v>
      </c>
      <c r="L639" s="11">
        <v>24</v>
      </c>
      <c r="M639" s="306">
        <v>9348.61</v>
      </c>
      <c r="N639" s="306">
        <v>667.75785714285701</v>
      </c>
      <c r="O639" s="11">
        <v>2</v>
      </c>
      <c r="P639" s="306">
        <v>322.77999999999997</v>
      </c>
      <c r="Q639" s="306">
        <v>161.38999999999999</v>
      </c>
      <c r="R639" s="11">
        <v>36</v>
      </c>
      <c r="S639" s="306">
        <v>18923.599999999999</v>
      </c>
      <c r="T639" s="306">
        <v>525.655555555555</v>
      </c>
      <c r="V639" s="11"/>
      <c r="W639" s="11"/>
      <c r="X639" s="11"/>
      <c r="Y639" s="11"/>
      <c r="Z639" s="11"/>
      <c r="AA639" s="11"/>
      <c r="AB639" s="11"/>
      <c r="AC639" s="11"/>
      <c r="AD639" s="11"/>
    </row>
    <row r="640" spans="1:30">
      <c r="A640" s="56"/>
      <c r="B640" s="11"/>
      <c r="C640" s="11" t="s">
        <v>254</v>
      </c>
      <c r="D640" s="11"/>
      <c r="E640" s="11" t="s">
        <v>255</v>
      </c>
      <c r="F640" s="11">
        <v>32</v>
      </c>
      <c r="G640" s="306">
        <v>983.10115384615403</v>
      </c>
      <c r="H640" s="306">
        <v>25560.63</v>
      </c>
      <c r="I640" s="306">
        <v>798.76968750000003</v>
      </c>
      <c r="J640" s="316">
        <v>12.125</v>
      </c>
      <c r="L640" s="11">
        <v>26</v>
      </c>
      <c r="M640" s="306">
        <v>10657.87</v>
      </c>
      <c r="N640" s="306">
        <v>1776.3116666666699</v>
      </c>
      <c r="O640" s="11">
        <v>1</v>
      </c>
      <c r="P640" s="306">
        <v>364.81</v>
      </c>
      <c r="Q640" s="306">
        <v>364.81</v>
      </c>
      <c r="R640" s="11">
        <v>31</v>
      </c>
      <c r="S640" s="306">
        <v>25195.82</v>
      </c>
      <c r="T640" s="306">
        <v>812.76838709677395</v>
      </c>
      <c r="V640" s="11"/>
      <c r="W640" s="11"/>
      <c r="X640" s="11"/>
      <c r="Y640" s="11"/>
      <c r="Z640" s="11"/>
      <c r="AA640" s="11"/>
      <c r="AB640" s="11"/>
      <c r="AC640" s="11"/>
      <c r="AD640" s="11"/>
    </row>
    <row r="641" spans="1:30">
      <c r="A641" s="56"/>
      <c r="B641" s="11"/>
      <c r="C641" s="11" t="s">
        <v>476</v>
      </c>
      <c r="D641" s="11"/>
      <c r="E641" s="11" t="s">
        <v>477</v>
      </c>
      <c r="F641" s="11">
        <v>34</v>
      </c>
      <c r="G641" s="306">
        <v>1257.68857142857</v>
      </c>
      <c r="H641" s="306">
        <v>26411.46</v>
      </c>
      <c r="I641" s="306">
        <v>776.80764705882405</v>
      </c>
      <c r="J641" s="316">
        <v>12.382352941176499</v>
      </c>
      <c r="L641" s="11">
        <v>21</v>
      </c>
      <c r="M641" s="306">
        <v>15240.72</v>
      </c>
      <c r="N641" s="306">
        <v>1172.3630769230799</v>
      </c>
      <c r="O641" s="11">
        <v>1</v>
      </c>
      <c r="P641" s="306">
        <v>319.8</v>
      </c>
      <c r="Q641" s="306">
        <v>319.8</v>
      </c>
      <c r="R641" s="11">
        <v>33</v>
      </c>
      <c r="S641" s="306">
        <v>26091.66</v>
      </c>
      <c r="T641" s="306">
        <v>790.65636363636395</v>
      </c>
      <c r="V641" s="11"/>
      <c r="W641" s="11"/>
      <c r="X641" s="11"/>
      <c r="Y641" s="11"/>
      <c r="Z641" s="11"/>
      <c r="AA641" s="11"/>
      <c r="AB641" s="11"/>
      <c r="AC641" s="11"/>
      <c r="AD641" s="11"/>
    </row>
    <row r="642" spans="1:30">
      <c r="A642" s="56"/>
      <c r="B642" s="11"/>
      <c r="C642" s="11" t="s">
        <v>490</v>
      </c>
      <c r="D642" s="11"/>
      <c r="E642" s="11" t="s">
        <v>489</v>
      </c>
      <c r="F642" s="11">
        <v>104</v>
      </c>
      <c r="G642" s="306">
        <v>780.16214285714295</v>
      </c>
      <c r="H642" s="306">
        <v>65533.62</v>
      </c>
      <c r="I642" s="306">
        <v>630.13096153846197</v>
      </c>
      <c r="J642" s="316">
        <v>12.0192307692308</v>
      </c>
      <c r="L642" s="11">
        <v>84</v>
      </c>
      <c r="M642" s="306">
        <v>17095.330000000002</v>
      </c>
      <c r="N642" s="306">
        <v>854.76649999999995</v>
      </c>
      <c r="O642" s="11">
        <v>3</v>
      </c>
      <c r="P642" s="306">
        <v>1667.22</v>
      </c>
      <c r="Q642" s="306">
        <v>555.74</v>
      </c>
      <c r="R642" s="11">
        <v>101</v>
      </c>
      <c r="S642" s="306">
        <v>63866.400000000001</v>
      </c>
      <c r="T642" s="306">
        <v>632.34059405940604</v>
      </c>
      <c r="V642" s="11"/>
      <c r="W642" s="11"/>
      <c r="X642" s="11"/>
      <c r="Y642" s="11"/>
      <c r="Z642" s="11"/>
      <c r="AA642" s="11"/>
      <c r="AB642" s="11"/>
      <c r="AC642" s="11"/>
      <c r="AD642" s="11"/>
    </row>
    <row r="643" spans="1:30">
      <c r="A643" s="56"/>
      <c r="B643" s="11"/>
      <c r="C643" s="11" t="s">
        <v>222</v>
      </c>
      <c r="D643" s="11"/>
      <c r="E643" s="11" t="s">
        <v>220</v>
      </c>
      <c r="F643" s="11">
        <v>59</v>
      </c>
      <c r="G643" s="306">
        <v>929.74230769230803</v>
      </c>
      <c r="H643" s="306">
        <v>36259.949999999997</v>
      </c>
      <c r="I643" s="306">
        <v>614.57542372881301</v>
      </c>
      <c r="J643" s="316">
        <v>12.1016949152542</v>
      </c>
      <c r="L643" s="11">
        <v>39</v>
      </c>
      <c r="M643" s="306">
        <v>15845.44</v>
      </c>
      <c r="N643" s="306">
        <v>792.27200000000005</v>
      </c>
      <c r="O643" s="11">
        <v>2</v>
      </c>
      <c r="P643" s="306">
        <v>657.64</v>
      </c>
      <c r="Q643" s="306">
        <v>328.82</v>
      </c>
      <c r="R643" s="11">
        <v>57</v>
      </c>
      <c r="S643" s="306">
        <v>35602.31</v>
      </c>
      <c r="T643" s="306">
        <v>624.60192982456101</v>
      </c>
      <c r="V643" s="11"/>
      <c r="W643" s="11"/>
      <c r="X643" s="11"/>
      <c r="Y643" s="11"/>
      <c r="Z643" s="11"/>
      <c r="AA643" s="11"/>
      <c r="AB643" s="11"/>
      <c r="AC643" s="11"/>
      <c r="AD643" s="11"/>
    </row>
    <row r="644" spans="1:30">
      <c r="A644" s="56"/>
      <c r="B644" s="11"/>
      <c r="C644" s="11" t="s">
        <v>1321</v>
      </c>
      <c r="D644" s="11"/>
      <c r="E644" s="11" t="s">
        <v>485</v>
      </c>
      <c r="F644" s="11">
        <v>1</v>
      </c>
      <c r="G644" s="306">
        <v>124.69</v>
      </c>
      <c r="H644" s="306">
        <v>124.69</v>
      </c>
      <c r="I644" s="306">
        <v>124.69</v>
      </c>
      <c r="J644" s="316">
        <v>5</v>
      </c>
      <c r="L644" s="11">
        <v>1</v>
      </c>
      <c r="M644" s="306"/>
      <c r="N644" s="306"/>
      <c r="O644" s="11"/>
      <c r="P644" s="306"/>
      <c r="Q644" s="306"/>
      <c r="R644" s="11">
        <v>1</v>
      </c>
      <c r="S644" s="306">
        <v>124.69</v>
      </c>
      <c r="T644" s="306">
        <v>124.69</v>
      </c>
      <c r="V644" s="11"/>
      <c r="W644" s="11"/>
      <c r="X644" s="11"/>
      <c r="Y644" s="11"/>
      <c r="Z644" s="11"/>
      <c r="AA644" s="11"/>
      <c r="AB644" s="11"/>
      <c r="AC644" s="11"/>
      <c r="AD644" s="11"/>
    </row>
    <row r="645" spans="1:30">
      <c r="A645" s="56"/>
      <c r="B645" s="11"/>
      <c r="C645" s="11" t="s">
        <v>598</v>
      </c>
      <c r="D645" s="11"/>
      <c r="E645" s="11" t="s">
        <v>599</v>
      </c>
      <c r="F645" s="11">
        <v>5</v>
      </c>
      <c r="G645" s="306">
        <v>5037.87</v>
      </c>
      <c r="H645" s="306">
        <v>5037.87</v>
      </c>
      <c r="I645" s="306">
        <v>1007.574</v>
      </c>
      <c r="J645" s="316">
        <v>10.6</v>
      </c>
      <c r="L645" s="11">
        <v>1</v>
      </c>
      <c r="M645" s="306">
        <v>4876.57</v>
      </c>
      <c r="N645" s="306">
        <v>1219.1424999999999</v>
      </c>
      <c r="O645" s="11"/>
      <c r="P645" s="306"/>
      <c r="Q645" s="306"/>
      <c r="R645" s="11">
        <v>5</v>
      </c>
      <c r="S645" s="306">
        <v>5037.87</v>
      </c>
      <c r="T645" s="306">
        <v>1007.574</v>
      </c>
      <c r="V645" s="11"/>
      <c r="W645" s="11"/>
      <c r="X645" s="11"/>
      <c r="Y645" s="11"/>
      <c r="Z645" s="11"/>
      <c r="AA645" s="11"/>
      <c r="AB645" s="11"/>
      <c r="AC645" s="11"/>
      <c r="AD645" s="11"/>
    </row>
    <row r="646" spans="1:30">
      <c r="A646" s="56"/>
      <c r="B646" s="11"/>
      <c r="C646" s="11" t="s">
        <v>478</v>
      </c>
      <c r="D646" s="11"/>
      <c r="E646" s="11" t="s">
        <v>479</v>
      </c>
      <c r="F646" s="11">
        <v>15</v>
      </c>
      <c r="G646" s="306">
        <v>684.532307692308</v>
      </c>
      <c r="H646" s="306">
        <v>8898.92</v>
      </c>
      <c r="I646" s="306">
        <v>593.26133333333303</v>
      </c>
      <c r="J646" s="316">
        <v>11.8</v>
      </c>
      <c r="L646" s="11">
        <v>13</v>
      </c>
      <c r="M646" s="306">
        <v>641.36</v>
      </c>
      <c r="N646" s="306">
        <v>320.68</v>
      </c>
      <c r="O646" s="11"/>
      <c r="P646" s="306"/>
      <c r="Q646" s="306"/>
      <c r="R646" s="11">
        <v>15</v>
      </c>
      <c r="S646" s="306">
        <v>8898.92</v>
      </c>
      <c r="T646" s="306">
        <v>593.26133333333303</v>
      </c>
      <c r="V646" s="11"/>
      <c r="W646" s="11"/>
      <c r="X646" s="11"/>
      <c r="Y646" s="11"/>
      <c r="Z646" s="11"/>
      <c r="AA646" s="11"/>
      <c r="AB646" s="11"/>
      <c r="AC646" s="11"/>
      <c r="AD646" s="11"/>
    </row>
    <row r="647" spans="1:30">
      <c r="A647" s="56"/>
      <c r="B647" s="11"/>
      <c r="C647" s="11" t="s">
        <v>223</v>
      </c>
      <c r="D647" s="11"/>
      <c r="E647" s="11" t="s">
        <v>220</v>
      </c>
      <c r="F647" s="11">
        <v>574</v>
      </c>
      <c r="G647" s="306">
        <v>751.93587939698602</v>
      </c>
      <c r="H647" s="306">
        <v>299270.48</v>
      </c>
      <c r="I647" s="306">
        <v>521.37714285714299</v>
      </c>
      <c r="J647" s="316">
        <v>11.944250871080101</v>
      </c>
      <c r="L647" s="11">
        <v>398</v>
      </c>
      <c r="M647" s="306">
        <v>122712.31</v>
      </c>
      <c r="N647" s="306">
        <v>697.22903409090895</v>
      </c>
      <c r="O647" s="11">
        <v>16</v>
      </c>
      <c r="P647" s="306">
        <v>5304.1</v>
      </c>
      <c r="Q647" s="306">
        <v>331.50625000000002</v>
      </c>
      <c r="R647" s="11">
        <v>558</v>
      </c>
      <c r="S647" s="306">
        <v>293966.38</v>
      </c>
      <c r="T647" s="306">
        <v>526.82146953405095</v>
      </c>
      <c r="V647" s="11"/>
      <c r="W647" s="11"/>
      <c r="X647" s="11"/>
      <c r="Y647" s="11"/>
      <c r="Z647" s="11"/>
      <c r="AA647" s="11"/>
      <c r="AB647" s="11"/>
      <c r="AC647" s="11"/>
      <c r="AD647" s="11"/>
    </row>
    <row r="648" spans="1:30">
      <c r="A648" s="56"/>
      <c r="B648" s="11"/>
      <c r="C648" s="11" t="s">
        <v>374</v>
      </c>
      <c r="D648" s="11"/>
      <c r="E648" s="11" t="s">
        <v>375</v>
      </c>
      <c r="F648" s="11">
        <v>72</v>
      </c>
      <c r="G648" s="306">
        <v>679.02925925925899</v>
      </c>
      <c r="H648" s="306">
        <v>36667.58</v>
      </c>
      <c r="I648" s="306">
        <v>509.27194444444399</v>
      </c>
      <c r="J648" s="316">
        <v>12.0833333333333</v>
      </c>
      <c r="L648" s="11">
        <v>54</v>
      </c>
      <c r="M648" s="306">
        <v>10054.780000000001</v>
      </c>
      <c r="N648" s="306">
        <v>558.59888888888895</v>
      </c>
      <c r="O648" s="11">
        <v>1</v>
      </c>
      <c r="P648" s="306">
        <v>569.61</v>
      </c>
      <c r="Q648" s="306">
        <v>569.61</v>
      </c>
      <c r="R648" s="11">
        <v>71</v>
      </c>
      <c r="S648" s="306">
        <v>36097.97</v>
      </c>
      <c r="T648" s="306">
        <v>508.42211267605597</v>
      </c>
      <c r="V648" s="11"/>
      <c r="W648" s="11"/>
      <c r="X648" s="11"/>
      <c r="Y648" s="11"/>
      <c r="Z648" s="11"/>
      <c r="AA648" s="11"/>
      <c r="AB648" s="11"/>
      <c r="AC648" s="11"/>
      <c r="AD648" s="11"/>
    </row>
    <row r="649" spans="1:30">
      <c r="A649" s="56"/>
      <c r="B649" s="11"/>
      <c r="C649" s="11" t="s">
        <v>585</v>
      </c>
      <c r="D649" s="11"/>
      <c r="E649" s="11" t="s">
        <v>297</v>
      </c>
      <c r="F649" s="11">
        <v>2</v>
      </c>
      <c r="G649" s="306">
        <v>1845.88</v>
      </c>
      <c r="H649" s="306">
        <v>1845.88</v>
      </c>
      <c r="I649" s="306">
        <v>922.94</v>
      </c>
      <c r="J649" s="316">
        <v>13</v>
      </c>
      <c r="L649" s="11">
        <v>1</v>
      </c>
      <c r="M649" s="306">
        <v>639.1</v>
      </c>
      <c r="N649" s="306">
        <v>639.1</v>
      </c>
      <c r="O649" s="11"/>
      <c r="P649" s="306"/>
      <c r="Q649" s="306"/>
      <c r="R649" s="11">
        <v>2</v>
      </c>
      <c r="S649" s="306">
        <v>1845.88</v>
      </c>
      <c r="T649" s="306">
        <v>922.94</v>
      </c>
      <c r="V649" s="11"/>
      <c r="W649" s="11"/>
      <c r="X649" s="11"/>
      <c r="Y649" s="11"/>
      <c r="Z649" s="11"/>
      <c r="AA649" s="11"/>
      <c r="AB649" s="11"/>
      <c r="AC649" s="11"/>
      <c r="AD649" s="11"/>
    </row>
    <row r="650" spans="1:30">
      <c r="A650" s="56"/>
      <c r="B650" s="11"/>
      <c r="C650" s="11" t="s">
        <v>650</v>
      </c>
      <c r="D650" s="11"/>
      <c r="E650" s="11" t="s">
        <v>297</v>
      </c>
      <c r="F650" s="11">
        <v>2</v>
      </c>
      <c r="G650" s="306">
        <v>360.61</v>
      </c>
      <c r="H650" s="306">
        <v>721.22</v>
      </c>
      <c r="I650" s="306">
        <v>360.61</v>
      </c>
      <c r="J650" s="316">
        <v>13</v>
      </c>
      <c r="L650" s="11">
        <v>2</v>
      </c>
      <c r="M650" s="306"/>
      <c r="N650" s="306"/>
      <c r="O650" s="11"/>
      <c r="P650" s="306"/>
      <c r="Q650" s="306"/>
      <c r="R650" s="11">
        <v>2</v>
      </c>
      <c r="S650" s="306">
        <v>721.22</v>
      </c>
      <c r="T650" s="306">
        <v>360.61</v>
      </c>
      <c r="V650" s="11"/>
      <c r="W650" s="11"/>
      <c r="X650" s="11"/>
      <c r="Y650" s="11"/>
      <c r="Z650" s="11"/>
      <c r="AA650" s="11"/>
      <c r="AB650" s="11"/>
      <c r="AC650" s="11"/>
      <c r="AD650" s="11"/>
    </row>
    <row r="651" spans="1:30">
      <c r="A651" s="56"/>
      <c r="B651" s="11"/>
      <c r="C651" s="11" t="s">
        <v>200</v>
      </c>
      <c r="D651" s="11"/>
      <c r="E651" s="11" t="s">
        <v>199</v>
      </c>
      <c r="F651" s="11">
        <v>15</v>
      </c>
      <c r="G651" s="306">
        <v>599.073076923077</v>
      </c>
      <c r="H651" s="306">
        <v>7787.95</v>
      </c>
      <c r="I651" s="306">
        <v>519.19666666666706</v>
      </c>
      <c r="J651" s="316">
        <v>12.4</v>
      </c>
      <c r="L651" s="11">
        <v>13</v>
      </c>
      <c r="M651" s="306">
        <v>1737.6</v>
      </c>
      <c r="N651" s="306">
        <v>868.8</v>
      </c>
      <c r="O651" s="11"/>
      <c r="P651" s="306"/>
      <c r="Q651" s="306"/>
      <c r="R651" s="11">
        <v>15</v>
      </c>
      <c r="S651" s="306">
        <v>7787.95</v>
      </c>
      <c r="T651" s="306">
        <v>519.19666666666706</v>
      </c>
      <c r="V651" s="11"/>
      <c r="W651" s="11"/>
      <c r="X651" s="11"/>
      <c r="Y651" s="11"/>
      <c r="Z651" s="11"/>
      <c r="AA651" s="11"/>
      <c r="AB651" s="11"/>
      <c r="AC651" s="11"/>
      <c r="AD651" s="11"/>
    </row>
    <row r="652" spans="1:30">
      <c r="A652" s="56"/>
      <c r="B652" s="11"/>
      <c r="C652" s="11" t="s">
        <v>528</v>
      </c>
      <c r="D652" s="11"/>
      <c r="E652" s="11" t="s">
        <v>529</v>
      </c>
      <c r="F652" s="11">
        <v>8</v>
      </c>
      <c r="G652" s="306">
        <v>612.76571428571401</v>
      </c>
      <c r="H652" s="306">
        <v>4289.3599999999997</v>
      </c>
      <c r="I652" s="306">
        <v>536.16999999999996</v>
      </c>
      <c r="J652" s="316">
        <v>12</v>
      </c>
      <c r="L652" s="11">
        <v>7</v>
      </c>
      <c r="M652" s="306">
        <v>451.96</v>
      </c>
      <c r="N652" s="306">
        <v>451.96</v>
      </c>
      <c r="O652" s="11"/>
      <c r="P652" s="306"/>
      <c r="Q652" s="306"/>
      <c r="R652" s="11">
        <v>8</v>
      </c>
      <c r="S652" s="306">
        <v>4289.3599999999997</v>
      </c>
      <c r="T652" s="306">
        <v>536.16999999999996</v>
      </c>
      <c r="V652" s="11"/>
      <c r="W652" s="11"/>
      <c r="X652" s="11"/>
      <c r="Y652" s="11"/>
      <c r="Z652" s="11"/>
      <c r="AA652" s="11"/>
      <c r="AB652" s="11"/>
      <c r="AC652" s="11"/>
      <c r="AD652" s="11"/>
    </row>
    <row r="653" spans="1:30">
      <c r="A653" s="56"/>
      <c r="B653" s="11"/>
      <c r="C653" s="11" t="s">
        <v>1260</v>
      </c>
      <c r="D653" s="11"/>
      <c r="E653" s="11" t="s">
        <v>199</v>
      </c>
      <c r="F653" s="11">
        <v>2</v>
      </c>
      <c r="G653" s="306">
        <v>2327.5500000000002</v>
      </c>
      <c r="H653" s="306">
        <v>4655.1000000000004</v>
      </c>
      <c r="I653" s="306">
        <v>2327.5500000000002</v>
      </c>
      <c r="J653" s="316">
        <v>53.5</v>
      </c>
      <c r="L653" s="11">
        <v>2</v>
      </c>
      <c r="M653" s="306"/>
      <c r="N653" s="306"/>
      <c r="O653" s="11"/>
      <c r="P653" s="306"/>
      <c r="Q653" s="306"/>
      <c r="R653" s="11">
        <v>2</v>
      </c>
      <c r="S653" s="306">
        <v>4655.1000000000004</v>
      </c>
      <c r="T653" s="306">
        <v>2327.5500000000002</v>
      </c>
      <c r="V653" s="11"/>
      <c r="W653" s="11"/>
      <c r="X653" s="11"/>
      <c r="Y653" s="11"/>
      <c r="Z653" s="11"/>
      <c r="AA653" s="11"/>
      <c r="AB653" s="11"/>
      <c r="AC653" s="11"/>
      <c r="AD653" s="11"/>
    </row>
    <row r="654" spans="1:30">
      <c r="A654" s="56"/>
      <c r="B654" s="11"/>
      <c r="C654" s="11" t="s">
        <v>365</v>
      </c>
      <c r="D654" s="11"/>
      <c r="E654" s="11" t="s">
        <v>362</v>
      </c>
      <c r="F654" s="11">
        <v>7</v>
      </c>
      <c r="G654" s="306">
        <v>689.98199999999997</v>
      </c>
      <c r="H654" s="306">
        <v>3449.91</v>
      </c>
      <c r="I654" s="306">
        <v>492.844285714286</v>
      </c>
      <c r="J654" s="316">
        <v>10.5714285714286</v>
      </c>
      <c r="L654" s="11">
        <v>5</v>
      </c>
      <c r="M654" s="306">
        <v>885.84</v>
      </c>
      <c r="N654" s="306">
        <v>442.92</v>
      </c>
      <c r="O654" s="11"/>
      <c r="P654" s="306"/>
      <c r="Q654" s="306"/>
      <c r="R654" s="11">
        <v>7</v>
      </c>
      <c r="S654" s="306">
        <v>3449.91</v>
      </c>
      <c r="T654" s="306">
        <v>492.844285714286</v>
      </c>
      <c r="V654" s="11"/>
      <c r="W654" s="11"/>
      <c r="X654" s="11"/>
      <c r="Y654" s="11"/>
      <c r="Z654" s="11"/>
      <c r="AA654" s="11"/>
      <c r="AB654" s="11"/>
      <c r="AC654" s="11"/>
      <c r="AD654" s="11"/>
    </row>
    <row r="655" spans="1:30">
      <c r="A655" s="56"/>
      <c r="B655" s="11"/>
      <c r="C655" s="11" t="s">
        <v>480</v>
      </c>
      <c r="D655" s="11"/>
      <c r="E655" s="11" t="s">
        <v>481</v>
      </c>
      <c r="F655" s="11">
        <v>39</v>
      </c>
      <c r="G655" s="306">
        <v>2126.7257894736799</v>
      </c>
      <c r="H655" s="306">
        <v>40407.79</v>
      </c>
      <c r="I655" s="306">
        <v>1036.09717948718</v>
      </c>
      <c r="J655" s="316">
        <v>14.051282051282101</v>
      </c>
      <c r="L655" s="11">
        <v>19</v>
      </c>
      <c r="M655" s="306">
        <v>26617.32</v>
      </c>
      <c r="N655" s="306">
        <v>1330.866</v>
      </c>
      <c r="O655" s="11">
        <v>1</v>
      </c>
      <c r="P655" s="306">
        <v>803.34</v>
      </c>
      <c r="Q655" s="306">
        <v>803.34</v>
      </c>
      <c r="R655" s="11">
        <v>38</v>
      </c>
      <c r="S655" s="306">
        <v>39604.449999999997</v>
      </c>
      <c r="T655" s="306">
        <v>1042.2223684210501</v>
      </c>
      <c r="V655" s="11"/>
      <c r="W655" s="11"/>
      <c r="X655" s="11"/>
      <c r="Y655" s="11"/>
      <c r="Z655" s="11"/>
      <c r="AA655" s="11"/>
      <c r="AB655" s="11"/>
      <c r="AC655" s="11"/>
      <c r="AD655" s="11"/>
    </row>
    <row r="656" spans="1:30">
      <c r="A656" s="56"/>
      <c r="B656" s="11"/>
      <c r="C656" s="11" t="s">
        <v>251</v>
      </c>
      <c r="D656" s="11"/>
      <c r="E656" s="11" t="s">
        <v>189</v>
      </c>
      <c r="F656" s="11">
        <v>1</v>
      </c>
      <c r="G656" s="306">
        <v>320.8</v>
      </c>
      <c r="H656" s="306">
        <v>320.8</v>
      </c>
      <c r="I656" s="306">
        <v>320.8</v>
      </c>
      <c r="J656" s="316">
        <v>19</v>
      </c>
      <c r="L656" s="11">
        <v>1</v>
      </c>
      <c r="M656" s="306"/>
      <c r="N656" s="306"/>
      <c r="O656" s="11"/>
      <c r="P656" s="306"/>
      <c r="Q656" s="306"/>
      <c r="R656" s="11">
        <v>1</v>
      </c>
      <c r="S656" s="306">
        <v>320.8</v>
      </c>
      <c r="T656" s="306">
        <v>320.8</v>
      </c>
      <c r="V656" s="11"/>
      <c r="W656" s="11"/>
      <c r="X656" s="11"/>
      <c r="Y656" s="11"/>
      <c r="Z656" s="11"/>
      <c r="AA656" s="11"/>
      <c r="AB656" s="11"/>
      <c r="AC656" s="11"/>
      <c r="AD656" s="11"/>
    </row>
    <row r="657" spans="1:30">
      <c r="A657" s="56"/>
      <c r="B657" s="11"/>
      <c r="C657" s="11" t="s">
        <v>251</v>
      </c>
      <c r="D657" s="11"/>
      <c r="E657" s="11" t="s">
        <v>249</v>
      </c>
      <c r="F657" s="11">
        <v>348</v>
      </c>
      <c r="G657" s="306">
        <v>746.39635999999905</v>
      </c>
      <c r="H657" s="306">
        <v>186599.09</v>
      </c>
      <c r="I657" s="306">
        <v>536.20428160919505</v>
      </c>
      <c r="J657" s="316">
        <v>11.887931034482801</v>
      </c>
      <c r="L657" s="11">
        <v>250</v>
      </c>
      <c r="M657" s="306">
        <v>77337.81</v>
      </c>
      <c r="N657" s="306">
        <v>789.16132653061197</v>
      </c>
      <c r="O657" s="11">
        <v>4</v>
      </c>
      <c r="P657" s="306">
        <v>2673.47</v>
      </c>
      <c r="Q657" s="306">
        <v>668.36749999999995</v>
      </c>
      <c r="R657" s="11">
        <v>344</v>
      </c>
      <c r="S657" s="306">
        <v>183925.62</v>
      </c>
      <c r="T657" s="306">
        <v>534.667499999999</v>
      </c>
      <c r="V657" s="11"/>
      <c r="W657" s="11"/>
      <c r="X657" s="11"/>
      <c r="Y657" s="11"/>
      <c r="Z657" s="11"/>
      <c r="AA657" s="11"/>
      <c r="AB657" s="11"/>
      <c r="AC657" s="11"/>
      <c r="AD657" s="11"/>
    </row>
    <row r="658" spans="1:30">
      <c r="A658" s="56"/>
      <c r="B658" s="11"/>
      <c r="C658" s="11" t="s">
        <v>279</v>
      </c>
      <c r="D658" s="11"/>
      <c r="E658" s="11" t="s">
        <v>280</v>
      </c>
      <c r="F658" s="11">
        <v>11</v>
      </c>
      <c r="G658" s="306">
        <v>1085.4087500000001</v>
      </c>
      <c r="H658" s="306">
        <v>8683.27</v>
      </c>
      <c r="I658" s="306">
        <v>789.38818181818203</v>
      </c>
      <c r="J658" s="316">
        <v>11.2727272727273</v>
      </c>
      <c r="L658" s="11">
        <v>8</v>
      </c>
      <c r="M658" s="306">
        <v>2622.73</v>
      </c>
      <c r="N658" s="306">
        <v>874.243333333333</v>
      </c>
      <c r="O658" s="11"/>
      <c r="P658" s="306"/>
      <c r="Q658" s="306"/>
      <c r="R658" s="11">
        <v>11</v>
      </c>
      <c r="S658" s="306">
        <v>8683.27</v>
      </c>
      <c r="T658" s="306">
        <v>789.38818181818203</v>
      </c>
      <c r="V658" s="11"/>
      <c r="W658" s="11"/>
      <c r="X658" s="11"/>
      <c r="Y658" s="11"/>
      <c r="Z658" s="11"/>
      <c r="AA658" s="11"/>
      <c r="AB658" s="11"/>
      <c r="AC658" s="11"/>
      <c r="AD658" s="11"/>
    </row>
    <row r="659" spans="1:30">
      <c r="A659" s="56"/>
      <c r="B659" s="11"/>
      <c r="C659" s="11" t="s">
        <v>252</v>
      </c>
      <c r="D659" s="11"/>
      <c r="E659" s="11" t="s">
        <v>253</v>
      </c>
      <c r="F659" s="11">
        <v>172</v>
      </c>
      <c r="G659" s="306">
        <v>751.12852713178302</v>
      </c>
      <c r="H659" s="306">
        <v>96895.58</v>
      </c>
      <c r="I659" s="306">
        <v>563.34639534883695</v>
      </c>
      <c r="J659" s="316">
        <v>12.441860465116299</v>
      </c>
      <c r="L659" s="11">
        <v>129</v>
      </c>
      <c r="M659" s="306">
        <v>28618.78</v>
      </c>
      <c r="N659" s="306">
        <v>665.55302325581397</v>
      </c>
      <c r="O659" s="11">
        <v>9</v>
      </c>
      <c r="P659" s="306">
        <v>3694.26</v>
      </c>
      <c r="Q659" s="306">
        <v>410.47333333333302</v>
      </c>
      <c r="R659" s="11">
        <v>163</v>
      </c>
      <c r="S659" s="306">
        <v>93201.32</v>
      </c>
      <c r="T659" s="306">
        <v>571.78723926380405</v>
      </c>
      <c r="V659" s="11"/>
      <c r="W659" s="11"/>
      <c r="X659" s="11"/>
      <c r="Y659" s="11"/>
      <c r="Z659" s="11"/>
      <c r="AA659" s="11"/>
      <c r="AB659" s="11"/>
      <c r="AC659" s="11"/>
      <c r="AD659" s="11"/>
    </row>
    <row r="660" spans="1:30">
      <c r="A660" s="56"/>
      <c r="B660" s="11"/>
      <c r="C660" s="11" t="s">
        <v>252</v>
      </c>
      <c r="D660" s="11"/>
      <c r="E660" s="11" t="s">
        <v>258</v>
      </c>
      <c r="F660" s="11">
        <v>1</v>
      </c>
      <c r="G660" s="306">
        <v>454.81</v>
      </c>
      <c r="H660" s="306">
        <v>454.81</v>
      </c>
      <c r="I660" s="306">
        <v>454.81</v>
      </c>
      <c r="J660" s="316">
        <v>12</v>
      </c>
      <c r="L660" s="11">
        <v>1</v>
      </c>
      <c r="M660" s="306"/>
      <c r="N660" s="306"/>
      <c r="O660" s="11"/>
      <c r="P660" s="306"/>
      <c r="Q660" s="306"/>
      <c r="R660" s="11">
        <v>1</v>
      </c>
      <c r="S660" s="306">
        <v>454.81</v>
      </c>
      <c r="T660" s="306">
        <v>454.81</v>
      </c>
      <c r="V660" s="11"/>
      <c r="W660" s="11"/>
      <c r="X660" s="11"/>
      <c r="Y660" s="11"/>
      <c r="Z660" s="11"/>
      <c r="AA660" s="11"/>
      <c r="AB660" s="11"/>
      <c r="AC660" s="11"/>
      <c r="AD660" s="11"/>
    </row>
    <row r="661" spans="1:30">
      <c r="A661" s="56"/>
      <c r="B661" s="11"/>
      <c r="C661" s="11" t="s">
        <v>526</v>
      </c>
      <c r="D661" s="11"/>
      <c r="E661" s="11" t="s">
        <v>527</v>
      </c>
      <c r="F661" s="11">
        <v>48</v>
      </c>
      <c r="G661" s="306">
        <v>507.562972972973</v>
      </c>
      <c r="H661" s="306">
        <v>18779.830000000002</v>
      </c>
      <c r="I661" s="306">
        <v>391.24645833333301</v>
      </c>
      <c r="J661" s="316">
        <v>11.6041666666667</v>
      </c>
      <c r="L661" s="11">
        <v>37</v>
      </c>
      <c r="M661" s="306">
        <v>4529.37</v>
      </c>
      <c r="N661" s="306">
        <v>411.76090909090902</v>
      </c>
      <c r="O661" s="11"/>
      <c r="P661" s="306"/>
      <c r="Q661" s="306"/>
      <c r="R661" s="11">
        <v>48</v>
      </c>
      <c r="S661" s="306">
        <v>18779.830000000002</v>
      </c>
      <c r="T661" s="306">
        <v>391.24645833333301</v>
      </c>
      <c r="V661" s="11"/>
      <c r="W661" s="11"/>
      <c r="X661" s="11"/>
      <c r="Y661" s="11"/>
      <c r="Z661" s="11"/>
      <c r="AA661" s="11"/>
      <c r="AB661" s="11"/>
      <c r="AC661" s="11"/>
      <c r="AD661" s="11"/>
    </row>
    <row r="662" spans="1:30">
      <c r="A662" s="56"/>
      <c r="B662" s="11"/>
      <c r="C662" s="11" t="s">
        <v>256</v>
      </c>
      <c r="D662" s="11"/>
      <c r="E662" s="11" t="s">
        <v>255</v>
      </c>
      <c r="F662" s="11">
        <v>100</v>
      </c>
      <c r="G662" s="306">
        <v>1128.3347457627101</v>
      </c>
      <c r="H662" s="306">
        <v>66571.75</v>
      </c>
      <c r="I662" s="306">
        <v>665.71749999999997</v>
      </c>
      <c r="J662" s="316">
        <v>12.5</v>
      </c>
      <c r="L662" s="11">
        <v>59</v>
      </c>
      <c r="M662" s="306">
        <v>29574.7</v>
      </c>
      <c r="N662" s="306">
        <v>721.334146341463</v>
      </c>
      <c r="O662" s="11">
        <v>4</v>
      </c>
      <c r="P662" s="306">
        <v>1801.43</v>
      </c>
      <c r="Q662" s="306">
        <v>450.35750000000002</v>
      </c>
      <c r="R662" s="11">
        <v>96</v>
      </c>
      <c r="S662" s="306">
        <v>64770.32</v>
      </c>
      <c r="T662" s="306">
        <v>674.69083333333299</v>
      </c>
      <c r="V662" s="11"/>
      <c r="W662" s="11"/>
      <c r="X662" s="11"/>
      <c r="Y662" s="11"/>
      <c r="Z662" s="11"/>
      <c r="AA662" s="11"/>
      <c r="AB662" s="11"/>
      <c r="AC662" s="11"/>
      <c r="AD662" s="11"/>
    </row>
    <row r="663" spans="1:30">
      <c r="A663" s="56"/>
      <c r="B663" s="11"/>
      <c r="C663" s="11" t="s">
        <v>376</v>
      </c>
      <c r="D663" s="11"/>
      <c r="E663" s="11" t="s">
        <v>377</v>
      </c>
      <c r="F663" s="11">
        <v>37</v>
      </c>
      <c r="G663" s="306">
        <v>736.75814814814805</v>
      </c>
      <c r="H663" s="306">
        <v>19892.47</v>
      </c>
      <c r="I663" s="306">
        <v>537.63432432432398</v>
      </c>
      <c r="J663" s="316">
        <v>11.972972972973</v>
      </c>
      <c r="L663" s="11">
        <v>27</v>
      </c>
      <c r="M663" s="306">
        <v>6869.45</v>
      </c>
      <c r="N663" s="306">
        <v>686.94500000000005</v>
      </c>
      <c r="O663" s="11"/>
      <c r="P663" s="306"/>
      <c r="Q663" s="306"/>
      <c r="R663" s="11">
        <v>37</v>
      </c>
      <c r="S663" s="306">
        <v>19892.47</v>
      </c>
      <c r="T663" s="306">
        <v>537.63432432432398</v>
      </c>
      <c r="V663" s="11"/>
      <c r="W663" s="11"/>
      <c r="X663" s="11"/>
      <c r="Y663" s="11"/>
      <c r="Z663" s="11"/>
      <c r="AA663" s="11"/>
      <c r="AB663" s="11"/>
      <c r="AC663" s="11"/>
      <c r="AD663" s="11"/>
    </row>
    <row r="664" spans="1:30">
      <c r="A664" s="56"/>
      <c r="B664" s="11"/>
      <c r="C664" s="11" t="s">
        <v>482</v>
      </c>
      <c r="D664" s="11"/>
      <c r="E664" s="11" t="s">
        <v>483</v>
      </c>
      <c r="F664" s="11">
        <v>1</v>
      </c>
      <c r="G664" s="306">
        <v>199.57</v>
      </c>
      <c r="H664" s="306">
        <v>199.57</v>
      </c>
      <c r="I664" s="306">
        <v>199.57</v>
      </c>
      <c r="J664" s="316">
        <v>7</v>
      </c>
      <c r="L664" s="11">
        <v>1</v>
      </c>
      <c r="M664" s="306"/>
      <c r="N664" s="306"/>
      <c r="O664" s="11"/>
      <c r="P664" s="306"/>
      <c r="Q664" s="306"/>
      <c r="R664" s="11">
        <v>1</v>
      </c>
      <c r="S664" s="306">
        <v>199.57</v>
      </c>
      <c r="T664" s="306">
        <v>199.57</v>
      </c>
      <c r="V664" s="11"/>
      <c r="W664" s="11"/>
      <c r="X664" s="11"/>
      <c r="Y664" s="11"/>
      <c r="Z664" s="11"/>
      <c r="AA664" s="11"/>
      <c r="AB664" s="11"/>
      <c r="AC664" s="11"/>
      <c r="AD664" s="11"/>
    </row>
    <row r="665" spans="1:30">
      <c r="A665" s="56"/>
      <c r="B665" s="11"/>
      <c r="C665" s="11" t="s">
        <v>316</v>
      </c>
      <c r="D665" s="11"/>
      <c r="E665" s="11" t="s">
        <v>315</v>
      </c>
      <c r="F665" s="11">
        <v>8</v>
      </c>
      <c r="G665" s="306">
        <v>1674.2139999999999</v>
      </c>
      <c r="H665" s="306">
        <v>8371.07</v>
      </c>
      <c r="I665" s="306">
        <v>1046.38375</v>
      </c>
      <c r="J665" s="316">
        <v>12.875</v>
      </c>
      <c r="L665" s="11">
        <v>5</v>
      </c>
      <c r="M665" s="306">
        <v>4264.92</v>
      </c>
      <c r="N665" s="306">
        <v>1421.64</v>
      </c>
      <c r="O665" s="11"/>
      <c r="P665" s="306"/>
      <c r="Q665" s="306"/>
      <c r="R665" s="11">
        <v>8</v>
      </c>
      <c r="S665" s="306">
        <v>8371.07</v>
      </c>
      <c r="T665" s="306">
        <v>1046.38375</v>
      </c>
      <c r="V665" s="11"/>
      <c r="W665" s="11"/>
      <c r="X665" s="11"/>
      <c r="Y665" s="11"/>
      <c r="Z665" s="11"/>
      <c r="AA665" s="11"/>
      <c r="AB665" s="11"/>
      <c r="AC665" s="11"/>
      <c r="AD665" s="11"/>
    </row>
    <row r="666" spans="1:30">
      <c r="A666" s="56"/>
      <c r="B666" s="11"/>
      <c r="C666" s="11" t="s">
        <v>486</v>
      </c>
      <c r="D666" s="11"/>
      <c r="E666" s="11" t="s">
        <v>485</v>
      </c>
      <c r="F666" s="11">
        <v>575</v>
      </c>
      <c r="G666" s="306">
        <v>948.95347500000003</v>
      </c>
      <c r="H666" s="306">
        <v>379581.39</v>
      </c>
      <c r="I666" s="306">
        <v>660.14154782608705</v>
      </c>
      <c r="J666" s="316">
        <v>12.1495652173913</v>
      </c>
      <c r="L666" s="11">
        <v>400</v>
      </c>
      <c r="M666" s="306">
        <v>156453.76000000001</v>
      </c>
      <c r="N666" s="306">
        <v>894.02148571428495</v>
      </c>
      <c r="O666" s="11">
        <v>7</v>
      </c>
      <c r="P666" s="306">
        <v>3091.08</v>
      </c>
      <c r="Q666" s="306">
        <v>441.58285714285699</v>
      </c>
      <c r="R666" s="11">
        <v>568</v>
      </c>
      <c r="S666" s="306">
        <v>376490.31</v>
      </c>
      <c r="T666" s="306">
        <v>662.835052816901</v>
      </c>
      <c r="V666" s="11"/>
      <c r="W666" s="11"/>
      <c r="X666" s="11"/>
      <c r="Y666" s="11"/>
      <c r="Z666" s="11"/>
      <c r="AA666" s="11"/>
      <c r="AB666" s="11"/>
      <c r="AC666" s="11"/>
      <c r="AD666" s="11"/>
    </row>
    <row r="667" spans="1:30">
      <c r="A667" s="56"/>
      <c r="B667" s="11"/>
      <c r="C667" s="11" t="s">
        <v>353</v>
      </c>
      <c r="D667" s="11"/>
      <c r="E667" s="11" t="s">
        <v>350</v>
      </c>
      <c r="F667" s="11">
        <v>20</v>
      </c>
      <c r="G667" s="306">
        <v>857.47714285714301</v>
      </c>
      <c r="H667" s="306">
        <v>12004.68</v>
      </c>
      <c r="I667" s="306">
        <v>600.23400000000004</v>
      </c>
      <c r="J667" s="316">
        <v>11.8</v>
      </c>
      <c r="L667" s="11">
        <v>14</v>
      </c>
      <c r="M667" s="306">
        <v>3332.87</v>
      </c>
      <c r="N667" s="306">
        <v>555.47833333333301</v>
      </c>
      <c r="O667" s="11">
        <v>1</v>
      </c>
      <c r="P667" s="306">
        <v>828.13</v>
      </c>
      <c r="Q667" s="306">
        <v>828.13</v>
      </c>
      <c r="R667" s="11">
        <v>19</v>
      </c>
      <c r="S667" s="306">
        <v>11176.55</v>
      </c>
      <c r="T667" s="306">
        <v>588.23947368421102</v>
      </c>
      <c r="V667" s="11"/>
      <c r="W667" s="11"/>
      <c r="X667" s="11"/>
      <c r="Y667" s="11"/>
      <c r="Z667" s="11"/>
      <c r="AA667" s="11"/>
      <c r="AB667" s="11"/>
      <c r="AC667" s="11"/>
      <c r="AD667" s="11"/>
    </row>
    <row r="668" spans="1:30">
      <c r="A668" s="56"/>
      <c r="B668" s="11"/>
      <c r="C668" s="11" t="s">
        <v>398</v>
      </c>
      <c r="D668" s="11"/>
      <c r="E668" s="11" t="s">
        <v>391</v>
      </c>
      <c r="F668" s="11">
        <v>1</v>
      </c>
      <c r="G668" s="306">
        <v>498.12</v>
      </c>
      <c r="H668" s="306">
        <v>498.12</v>
      </c>
      <c r="I668" s="306">
        <v>498.12</v>
      </c>
      <c r="J668" s="316">
        <v>13</v>
      </c>
      <c r="L668" s="11">
        <v>1</v>
      </c>
      <c r="M668" s="306"/>
      <c r="N668" s="306"/>
      <c r="O668" s="11"/>
      <c r="P668" s="306"/>
      <c r="Q668" s="306"/>
      <c r="R668" s="11">
        <v>1</v>
      </c>
      <c r="S668" s="306">
        <v>498.12</v>
      </c>
      <c r="T668" s="306">
        <v>498.12</v>
      </c>
      <c r="V668" s="11"/>
      <c r="W668" s="11"/>
      <c r="X668" s="11"/>
      <c r="Y668" s="11"/>
      <c r="Z668" s="11"/>
      <c r="AA668" s="11"/>
      <c r="AB668" s="11"/>
      <c r="AC668" s="11"/>
      <c r="AD668" s="11"/>
    </row>
    <row r="669" spans="1:30">
      <c r="A669" s="56"/>
      <c r="B669" s="11"/>
      <c r="C669" s="11" t="s">
        <v>398</v>
      </c>
      <c r="D669" s="11"/>
      <c r="E669" s="11" t="s">
        <v>395</v>
      </c>
      <c r="F669" s="11">
        <v>192</v>
      </c>
      <c r="G669" s="306">
        <v>844.088142857143</v>
      </c>
      <c r="H669" s="306">
        <v>118172.34</v>
      </c>
      <c r="I669" s="306">
        <v>615.48093749999998</v>
      </c>
      <c r="J669" s="316">
        <v>12.1302083333333</v>
      </c>
      <c r="L669" s="11">
        <v>140</v>
      </c>
      <c r="M669" s="306">
        <v>42618.17</v>
      </c>
      <c r="N669" s="306">
        <v>819.58019230769298</v>
      </c>
      <c r="O669" s="11">
        <v>3</v>
      </c>
      <c r="P669" s="306">
        <v>627.29</v>
      </c>
      <c r="Q669" s="306">
        <v>209.09666666666701</v>
      </c>
      <c r="R669" s="11">
        <v>189</v>
      </c>
      <c r="S669" s="306">
        <v>117545.05</v>
      </c>
      <c r="T669" s="306">
        <v>621.93148148148202</v>
      </c>
      <c r="V669" s="11"/>
      <c r="W669" s="11"/>
      <c r="X669" s="11"/>
      <c r="Y669" s="11"/>
      <c r="Z669" s="11"/>
      <c r="AA669" s="11"/>
      <c r="AB669" s="11"/>
      <c r="AC669" s="11"/>
      <c r="AD669" s="11"/>
    </row>
    <row r="670" spans="1:30">
      <c r="A670" s="56"/>
      <c r="B670" s="11"/>
      <c r="C670" s="11" t="s">
        <v>571</v>
      </c>
      <c r="D670" s="11"/>
      <c r="E670" s="11" t="s">
        <v>572</v>
      </c>
      <c r="F670" s="11">
        <v>37</v>
      </c>
      <c r="G670" s="306">
        <v>1148.5357142857099</v>
      </c>
      <c r="H670" s="306">
        <v>24119.25</v>
      </c>
      <c r="I670" s="306">
        <v>651.87162162162099</v>
      </c>
      <c r="J670" s="316">
        <v>12.2972972972973</v>
      </c>
      <c r="L670" s="11">
        <v>21</v>
      </c>
      <c r="M670" s="306">
        <v>11246.85</v>
      </c>
      <c r="N670" s="306">
        <v>702.92812500000002</v>
      </c>
      <c r="O670" s="11">
        <v>1</v>
      </c>
      <c r="P670" s="306">
        <v>799.42</v>
      </c>
      <c r="Q670" s="306">
        <v>799.42</v>
      </c>
      <c r="R670" s="11">
        <v>36</v>
      </c>
      <c r="S670" s="306">
        <v>23319.83</v>
      </c>
      <c r="T670" s="306">
        <v>647.77305555555495</v>
      </c>
      <c r="V670" s="11"/>
      <c r="W670" s="11"/>
      <c r="X670" s="11"/>
      <c r="Y670" s="11"/>
      <c r="Z670" s="11"/>
      <c r="AA670" s="11"/>
      <c r="AB670" s="11"/>
      <c r="AC670" s="11"/>
      <c r="AD670" s="11"/>
    </row>
    <row r="671" spans="1:30">
      <c r="A671" s="56"/>
      <c r="B671" s="11"/>
      <c r="C671" s="11" t="s">
        <v>257</v>
      </c>
      <c r="D671" s="11"/>
      <c r="E671" s="11" t="s">
        <v>258</v>
      </c>
      <c r="F671" s="11">
        <v>38</v>
      </c>
      <c r="G671" s="306">
        <v>952.30142857142903</v>
      </c>
      <c r="H671" s="306">
        <v>26664.44</v>
      </c>
      <c r="I671" s="306">
        <v>701.69578947368404</v>
      </c>
      <c r="J671" s="316">
        <v>12.473684210526301</v>
      </c>
      <c r="L671" s="11">
        <v>28</v>
      </c>
      <c r="M671" s="306">
        <v>9912.41</v>
      </c>
      <c r="N671" s="306">
        <v>991.24099999999999</v>
      </c>
      <c r="O671" s="11"/>
      <c r="P671" s="306"/>
      <c r="Q671" s="306"/>
      <c r="R671" s="11">
        <v>38</v>
      </c>
      <c r="S671" s="306">
        <v>26664.44</v>
      </c>
      <c r="T671" s="306">
        <v>701.69578947368404</v>
      </c>
      <c r="V671" s="11"/>
      <c r="W671" s="11"/>
      <c r="X671" s="11"/>
      <c r="Y671" s="11"/>
      <c r="Z671" s="11"/>
      <c r="AA671" s="11"/>
      <c r="AB671" s="11"/>
      <c r="AC671" s="11"/>
      <c r="AD671" s="11"/>
    </row>
    <row r="672" spans="1:30">
      <c r="A672" s="56"/>
      <c r="B672" s="11"/>
      <c r="C672" s="11" t="s">
        <v>491</v>
      </c>
      <c r="D672" s="11"/>
      <c r="E672" s="11" t="s">
        <v>489</v>
      </c>
      <c r="F672" s="11">
        <v>710</v>
      </c>
      <c r="G672" s="306">
        <v>902.20688259109295</v>
      </c>
      <c r="H672" s="306">
        <v>445690.2</v>
      </c>
      <c r="I672" s="306">
        <v>627.73267605633805</v>
      </c>
      <c r="J672" s="316">
        <v>12.1</v>
      </c>
      <c r="L672" s="11">
        <v>494</v>
      </c>
      <c r="M672" s="306">
        <v>180533.35</v>
      </c>
      <c r="N672" s="306">
        <v>835.80254629629599</v>
      </c>
      <c r="O672" s="11">
        <v>24</v>
      </c>
      <c r="P672" s="306">
        <v>11880.47</v>
      </c>
      <c r="Q672" s="306">
        <v>495.019583333333</v>
      </c>
      <c r="R672" s="11">
        <v>686</v>
      </c>
      <c r="S672" s="306">
        <v>433809.73</v>
      </c>
      <c r="T672" s="306">
        <v>632.37569970845504</v>
      </c>
      <c r="V672" s="11"/>
      <c r="W672" s="11"/>
      <c r="X672" s="11"/>
      <c r="Y672" s="11"/>
      <c r="Z672" s="11"/>
      <c r="AA672" s="11"/>
      <c r="AB672" s="11"/>
      <c r="AC672" s="11"/>
      <c r="AD672" s="11"/>
    </row>
    <row r="673" spans="1:30">
      <c r="A673" s="56"/>
      <c r="B673" s="11"/>
      <c r="C673" s="11" t="s">
        <v>493</v>
      </c>
      <c r="D673" s="11"/>
      <c r="E673" s="11" t="s">
        <v>494</v>
      </c>
      <c r="F673" s="11">
        <v>15</v>
      </c>
      <c r="G673" s="306">
        <v>393.90076923076901</v>
      </c>
      <c r="H673" s="306">
        <v>5120.71</v>
      </c>
      <c r="I673" s="306">
        <v>341.38066666666703</v>
      </c>
      <c r="J673" s="316">
        <v>12.133333333333301</v>
      </c>
      <c r="L673" s="11">
        <v>13</v>
      </c>
      <c r="M673" s="306">
        <v>1150.1099999999999</v>
      </c>
      <c r="N673" s="306">
        <v>575.05499999999995</v>
      </c>
      <c r="O673" s="11"/>
      <c r="P673" s="306"/>
      <c r="Q673" s="306"/>
      <c r="R673" s="11">
        <v>15</v>
      </c>
      <c r="S673" s="306">
        <v>5120.71</v>
      </c>
      <c r="T673" s="306">
        <v>341.38066666666703</v>
      </c>
      <c r="V673" s="11"/>
      <c r="W673" s="11"/>
      <c r="X673" s="11"/>
      <c r="Y673" s="11"/>
      <c r="Z673" s="11"/>
      <c r="AA673" s="11"/>
      <c r="AB673" s="11"/>
      <c r="AC673" s="11"/>
      <c r="AD673" s="11"/>
    </row>
    <row r="674" spans="1:30">
      <c r="A674" s="56"/>
      <c r="B674" s="11"/>
      <c r="C674" s="11" t="s">
        <v>1322</v>
      </c>
      <c r="D674" s="11"/>
      <c r="E674" s="11" t="s">
        <v>255</v>
      </c>
      <c r="F674" s="11">
        <v>1</v>
      </c>
      <c r="G674" s="306">
        <v>3933.24</v>
      </c>
      <c r="H674" s="306">
        <v>3933.24</v>
      </c>
      <c r="I674" s="306">
        <v>3933.24</v>
      </c>
      <c r="J674" s="316">
        <v>25</v>
      </c>
      <c r="L674" s="11">
        <v>1</v>
      </c>
      <c r="M674" s="306"/>
      <c r="N674" s="306"/>
      <c r="O674" s="11"/>
      <c r="P674" s="306"/>
      <c r="Q674" s="306"/>
      <c r="R674" s="11">
        <v>1</v>
      </c>
      <c r="S674" s="306">
        <v>3933.24</v>
      </c>
      <c r="T674" s="306">
        <v>3933.24</v>
      </c>
      <c r="V674" s="11"/>
      <c r="W674" s="11"/>
      <c r="X674" s="11"/>
      <c r="Y674" s="11"/>
      <c r="Z674" s="11"/>
      <c r="AA674" s="11"/>
      <c r="AB674" s="11"/>
      <c r="AC674" s="11"/>
      <c r="AD674" s="11"/>
    </row>
    <row r="675" spans="1:30">
      <c r="A675" s="56"/>
      <c r="B675" s="11"/>
      <c r="C675" s="11" t="s">
        <v>497</v>
      </c>
      <c r="D675" s="11"/>
      <c r="E675" s="11" t="s">
        <v>496</v>
      </c>
      <c r="F675" s="11">
        <v>47</v>
      </c>
      <c r="G675" s="306">
        <v>699.62249999999995</v>
      </c>
      <c r="H675" s="306">
        <v>25186.41</v>
      </c>
      <c r="I675" s="306">
        <v>535.88106382978697</v>
      </c>
      <c r="J675" s="316">
        <v>12.1702127659574</v>
      </c>
      <c r="L675" s="11">
        <v>36</v>
      </c>
      <c r="M675" s="306">
        <v>5449.4</v>
      </c>
      <c r="N675" s="306">
        <v>495.4</v>
      </c>
      <c r="O675" s="11">
        <v>1</v>
      </c>
      <c r="P675" s="306">
        <v>543.5</v>
      </c>
      <c r="Q675" s="306">
        <v>543.5</v>
      </c>
      <c r="R675" s="11">
        <v>46</v>
      </c>
      <c r="S675" s="306">
        <v>24642.91</v>
      </c>
      <c r="T675" s="306">
        <v>535.71543478260901</v>
      </c>
      <c r="V675" s="11"/>
      <c r="W675" s="11"/>
      <c r="X675" s="11"/>
      <c r="Y675" s="11"/>
      <c r="Z675" s="11"/>
      <c r="AA675" s="11"/>
      <c r="AB675" s="11"/>
      <c r="AC675" s="11"/>
      <c r="AD675" s="11"/>
    </row>
    <row r="676" spans="1:30">
      <c r="A676" s="56"/>
      <c r="B676" s="11"/>
      <c r="C676" s="11" t="s">
        <v>551</v>
      </c>
      <c r="D676" s="11"/>
      <c r="E676" s="11" t="s">
        <v>499</v>
      </c>
      <c r="F676" s="11">
        <v>29</v>
      </c>
      <c r="G676" s="306">
        <v>886.93684210526305</v>
      </c>
      <c r="H676" s="306">
        <v>16851.8</v>
      </c>
      <c r="I676" s="306">
        <v>581.09655172413795</v>
      </c>
      <c r="J676" s="316">
        <v>11.9310344827586</v>
      </c>
      <c r="L676" s="11">
        <v>19</v>
      </c>
      <c r="M676" s="306">
        <v>8442.2999999999993</v>
      </c>
      <c r="N676" s="306">
        <v>844.23</v>
      </c>
      <c r="O676" s="11"/>
      <c r="P676" s="306"/>
      <c r="Q676" s="306"/>
      <c r="R676" s="11">
        <v>29</v>
      </c>
      <c r="S676" s="306">
        <v>16851.8</v>
      </c>
      <c r="T676" s="306">
        <v>581.09655172413795</v>
      </c>
      <c r="V676" s="11"/>
      <c r="W676" s="11"/>
      <c r="X676" s="11"/>
      <c r="Y676" s="11"/>
      <c r="Z676" s="11"/>
      <c r="AA676" s="11"/>
      <c r="AB676" s="11"/>
      <c r="AC676" s="11"/>
      <c r="AD676" s="11"/>
    </row>
    <row r="677" spans="1:30">
      <c r="A677" s="56"/>
      <c r="B677" s="11"/>
      <c r="C677" s="11" t="s">
        <v>502</v>
      </c>
      <c r="D677" s="11"/>
      <c r="E677" s="11" t="s">
        <v>501</v>
      </c>
      <c r="F677" s="11">
        <v>50</v>
      </c>
      <c r="G677" s="306">
        <v>1033.46114285714</v>
      </c>
      <c r="H677" s="306">
        <v>36171.14</v>
      </c>
      <c r="I677" s="306">
        <v>723.42280000000005</v>
      </c>
      <c r="J677" s="316">
        <v>12.54</v>
      </c>
      <c r="L677" s="11">
        <v>35</v>
      </c>
      <c r="M677" s="306">
        <v>14185.36</v>
      </c>
      <c r="N677" s="306">
        <v>945.69066666666697</v>
      </c>
      <c r="O677" s="11">
        <v>2</v>
      </c>
      <c r="P677" s="306">
        <v>704.32</v>
      </c>
      <c r="Q677" s="306">
        <v>352.16</v>
      </c>
      <c r="R677" s="11">
        <v>48</v>
      </c>
      <c r="S677" s="306">
        <v>35466.82</v>
      </c>
      <c r="T677" s="306">
        <v>738.89208333333397</v>
      </c>
      <c r="V677" s="11"/>
      <c r="W677" s="11"/>
      <c r="X677" s="11"/>
      <c r="Y677" s="11"/>
      <c r="Z677" s="11"/>
      <c r="AA677" s="11"/>
      <c r="AB677" s="11"/>
      <c r="AC677" s="11"/>
      <c r="AD677" s="11"/>
    </row>
    <row r="678" spans="1:30">
      <c r="A678" s="56"/>
      <c r="B678" s="11"/>
      <c r="C678" s="11" t="s">
        <v>538</v>
      </c>
      <c r="D678" s="11"/>
      <c r="E678" s="11" t="s">
        <v>260</v>
      </c>
      <c r="F678" s="11">
        <v>37</v>
      </c>
      <c r="G678" s="306">
        <v>1060.1065217391299</v>
      </c>
      <c r="H678" s="306">
        <v>24382.45</v>
      </c>
      <c r="I678" s="306">
        <v>658.98513513513501</v>
      </c>
      <c r="J678" s="316">
        <v>12.3783783783784</v>
      </c>
      <c r="L678" s="11">
        <v>23</v>
      </c>
      <c r="M678" s="306">
        <v>11180.01</v>
      </c>
      <c r="N678" s="306">
        <v>798.57214285714304</v>
      </c>
      <c r="O678" s="11"/>
      <c r="P678" s="306"/>
      <c r="Q678" s="306"/>
      <c r="R678" s="11">
        <v>37</v>
      </c>
      <c r="S678" s="306">
        <v>24382.45</v>
      </c>
      <c r="T678" s="306">
        <v>658.98513513513501</v>
      </c>
      <c r="V678" s="11"/>
      <c r="W678" s="11"/>
      <c r="X678" s="11"/>
      <c r="Y678" s="11"/>
      <c r="Z678" s="11"/>
      <c r="AA678" s="11"/>
      <c r="AB678" s="11"/>
      <c r="AC678" s="11"/>
      <c r="AD678" s="11"/>
    </row>
    <row r="679" spans="1:30">
      <c r="A679" s="56"/>
      <c r="B679" s="11"/>
      <c r="C679" s="11" t="s">
        <v>261</v>
      </c>
      <c r="D679" s="11"/>
      <c r="E679" s="11" t="s">
        <v>262</v>
      </c>
      <c r="F679" s="11">
        <v>155</v>
      </c>
      <c r="G679" s="306">
        <v>790.12043478260898</v>
      </c>
      <c r="H679" s="306">
        <v>90863.85</v>
      </c>
      <c r="I679" s="306">
        <v>586.21838709677399</v>
      </c>
      <c r="J679" s="316">
        <v>11.329032258064499</v>
      </c>
      <c r="L679" s="11">
        <v>115</v>
      </c>
      <c r="M679" s="306">
        <v>28418.05</v>
      </c>
      <c r="N679" s="306">
        <v>710.45124999999996</v>
      </c>
      <c r="O679" s="11">
        <v>3</v>
      </c>
      <c r="P679" s="306">
        <v>1765.83</v>
      </c>
      <c r="Q679" s="306">
        <v>588.61</v>
      </c>
      <c r="R679" s="11">
        <v>152</v>
      </c>
      <c r="S679" s="306">
        <v>89098.02</v>
      </c>
      <c r="T679" s="306">
        <v>586.17118421052601</v>
      </c>
      <c r="V679" s="11"/>
      <c r="W679" s="11"/>
      <c r="X679" s="11"/>
      <c r="Y679" s="11"/>
      <c r="Z679" s="11"/>
      <c r="AA679" s="11"/>
      <c r="AB679" s="11"/>
      <c r="AC679" s="11"/>
      <c r="AD679" s="11"/>
    </row>
    <row r="680" spans="1:30">
      <c r="A680" s="56"/>
      <c r="B680" s="11"/>
      <c r="C680" s="11" t="s">
        <v>298</v>
      </c>
      <c r="D680" s="11"/>
      <c r="E680" s="11" t="s">
        <v>297</v>
      </c>
      <c r="F680" s="11">
        <v>12</v>
      </c>
      <c r="G680" s="306">
        <v>517.75727272727295</v>
      </c>
      <c r="H680" s="306">
        <v>5695.33</v>
      </c>
      <c r="I680" s="306">
        <v>474.61083333333301</v>
      </c>
      <c r="J680" s="316">
        <v>12.1666666666667</v>
      </c>
      <c r="L680" s="11">
        <v>11</v>
      </c>
      <c r="M680" s="306">
        <v>569.02</v>
      </c>
      <c r="N680" s="306">
        <v>569.02</v>
      </c>
      <c r="O680" s="11"/>
      <c r="P680" s="306"/>
      <c r="Q680" s="306"/>
      <c r="R680" s="11">
        <v>12</v>
      </c>
      <c r="S680" s="306">
        <v>5695.33</v>
      </c>
      <c r="T680" s="306">
        <v>474.61083333333301</v>
      </c>
      <c r="V680" s="11"/>
      <c r="W680" s="11"/>
      <c r="X680" s="11"/>
      <c r="Y680" s="11"/>
      <c r="Z680" s="11"/>
      <c r="AA680" s="11"/>
      <c r="AB680" s="11"/>
      <c r="AC680" s="11"/>
      <c r="AD680" s="11"/>
    </row>
    <row r="681" spans="1:30">
      <c r="A681" s="56"/>
      <c r="B681" s="11"/>
      <c r="C681" s="11" t="s">
        <v>586</v>
      </c>
      <c r="D681" s="11"/>
      <c r="E681" s="11" t="s">
        <v>297</v>
      </c>
      <c r="F681" s="11">
        <v>8</v>
      </c>
      <c r="G681" s="306">
        <v>597.39571428571401</v>
      </c>
      <c r="H681" s="306">
        <v>4181.7700000000004</v>
      </c>
      <c r="I681" s="306">
        <v>522.72125000000005</v>
      </c>
      <c r="J681" s="316">
        <v>12.125</v>
      </c>
      <c r="L681" s="11">
        <v>7</v>
      </c>
      <c r="M681" s="306">
        <v>292.70999999999998</v>
      </c>
      <c r="N681" s="306">
        <v>292.70999999999998</v>
      </c>
      <c r="O681" s="11"/>
      <c r="P681" s="306"/>
      <c r="Q681" s="306"/>
      <c r="R681" s="11">
        <v>8</v>
      </c>
      <c r="S681" s="306">
        <v>4181.7700000000004</v>
      </c>
      <c r="T681" s="306">
        <v>522.72125000000005</v>
      </c>
      <c r="V681" s="11"/>
      <c r="W681" s="11"/>
      <c r="X681" s="11"/>
      <c r="Y681" s="11"/>
      <c r="Z681" s="11"/>
      <c r="AA681" s="11"/>
      <c r="AB681" s="11"/>
      <c r="AC681" s="11"/>
      <c r="AD681" s="11"/>
    </row>
    <row r="682" spans="1:30">
      <c r="A682" s="56"/>
      <c r="B682" s="11"/>
      <c r="C682" s="11" t="s">
        <v>243</v>
      </c>
      <c r="D682" s="11"/>
      <c r="E682" s="11" t="s">
        <v>237</v>
      </c>
      <c r="F682" s="11">
        <v>7</v>
      </c>
      <c r="G682" s="306">
        <v>2008.8720000000001</v>
      </c>
      <c r="H682" s="306">
        <v>10044.36</v>
      </c>
      <c r="I682" s="306">
        <v>1434.90857142857</v>
      </c>
      <c r="J682" s="316">
        <v>14.714285714285699</v>
      </c>
      <c r="L682" s="11">
        <v>5</v>
      </c>
      <c r="M682" s="306">
        <v>6942.32</v>
      </c>
      <c r="N682" s="306">
        <v>3471.16</v>
      </c>
      <c r="O682" s="11"/>
      <c r="P682" s="306"/>
      <c r="Q682" s="306"/>
      <c r="R682" s="11">
        <v>7</v>
      </c>
      <c r="S682" s="306">
        <v>10044.36</v>
      </c>
      <c r="T682" s="306">
        <v>1434.90857142857</v>
      </c>
      <c r="V682" s="11"/>
      <c r="W682" s="11"/>
      <c r="X682" s="11"/>
      <c r="Y682" s="11"/>
      <c r="Z682" s="11"/>
      <c r="AA682" s="11"/>
      <c r="AB682" s="11"/>
      <c r="AC682" s="11"/>
      <c r="AD682" s="11"/>
    </row>
    <row r="683" spans="1:30">
      <c r="A683" s="56"/>
      <c r="B683" s="11"/>
      <c r="C683" s="11" t="s">
        <v>379</v>
      </c>
      <c r="D683" s="11"/>
      <c r="E683" s="11" t="s">
        <v>315</v>
      </c>
      <c r="F683" s="11">
        <v>1</v>
      </c>
      <c r="G683" s="306"/>
      <c r="H683" s="306">
        <v>474.05</v>
      </c>
      <c r="I683" s="306">
        <v>474.05</v>
      </c>
      <c r="J683" s="316">
        <v>7</v>
      </c>
      <c r="L683" s="11"/>
      <c r="M683" s="306">
        <v>474.05</v>
      </c>
      <c r="N683" s="306">
        <v>474.05</v>
      </c>
      <c r="O683" s="11"/>
      <c r="P683" s="306"/>
      <c r="Q683" s="306"/>
      <c r="R683" s="11">
        <v>1</v>
      </c>
      <c r="S683" s="306">
        <v>474.05</v>
      </c>
      <c r="T683" s="306">
        <v>474.05</v>
      </c>
      <c r="V683" s="11"/>
      <c r="W683" s="11"/>
      <c r="X683" s="11"/>
      <c r="Y683" s="11"/>
      <c r="Z683" s="11"/>
      <c r="AA683" s="11"/>
      <c r="AB683" s="11"/>
      <c r="AC683" s="11"/>
      <c r="AD683" s="11"/>
    </row>
    <row r="684" spans="1:30">
      <c r="A684" s="56"/>
      <c r="B684" s="11"/>
      <c r="C684" s="11" t="s">
        <v>379</v>
      </c>
      <c r="D684" s="11"/>
      <c r="E684" s="11" t="s">
        <v>380</v>
      </c>
      <c r="F684" s="11">
        <v>29</v>
      </c>
      <c r="G684" s="306">
        <v>1226.8643750000001</v>
      </c>
      <c r="H684" s="306">
        <v>19629.830000000002</v>
      </c>
      <c r="I684" s="306">
        <v>676.89068965517299</v>
      </c>
      <c r="J684" s="316">
        <v>10.9310344827586</v>
      </c>
      <c r="L684" s="11">
        <v>16</v>
      </c>
      <c r="M684" s="306">
        <v>10679.13</v>
      </c>
      <c r="N684" s="306">
        <v>821.47153846153799</v>
      </c>
      <c r="O684" s="11"/>
      <c r="P684" s="306"/>
      <c r="Q684" s="306"/>
      <c r="R684" s="11">
        <v>29</v>
      </c>
      <c r="S684" s="306">
        <v>19629.830000000002</v>
      </c>
      <c r="T684" s="306">
        <v>676.89068965517299</v>
      </c>
      <c r="V684" s="11"/>
      <c r="W684" s="11"/>
      <c r="X684" s="11"/>
      <c r="Y684" s="11"/>
      <c r="Z684" s="11"/>
      <c r="AA684" s="11"/>
      <c r="AB684" s="11"/>
      <c r="AC684" s="11"/>
      <c r="AD684" s="11"/>
    </row>
    <row r="685" spans="1:30">
      <c r="A685" s="56"/>
      <c r="B685" s="11"/>
      <c r="C685" s="11" t="s">
        <v>505</v>
      </c>
      <c r="D685" s="11"/>
      <c r="E685" s="11" t="s">
        <v>504</v>
      </c>
      <c r="F685" s="11">
        <v>123</v>
      </c>
      <c r="G685" s="306">
        <v>841.79544444444502</v>
      </c>
      <c r="H685" s="306">
        <v>75761.59</v>
      </c>
      <c r="I685" s="306">
        <v>615.94788617886195</v>
      </c>
      <c r="J685" s="316">
        <v>12.016260162601601</v>
      </c>
      <c r="L685" s="11">
        <v>90</v>
      </c>
      <c r="M685" s="306">
        <v>28934.69</v>
      </c>
      <c r="N685" s="306">
        <v>876.80878787878805</v>
      </c>
      <c r="O685" s="11">
        <v>1</v>
      </c>
      <c r="P685" s="306">
        <v>499.68</v>
      </c>
      <c r="Q685" s="306">
        <v>499.68</v>
      </c>
      <c r="R685" s="11">
        <v>122</v>
      </c>
      <c r="S685" s="306">
        <v>75261.91</v>
      </c>
      <c r="T685" s="306">
        <v>616.90090163934406</v>
      </c>
      <c r="V685" s="11"/>
      <c r="W685" s="11"/>
      <c r="X685" s="11"/>
      <c r="Y685" s="11"/>
      <c r="Z685" s="11"/>
      <c r="AA685" s="11"/>
      <c r="AB685" s="11"/>
      <c r="AC685" s="11"/>
      <c r="AD685" s="11"/>
    </row>
    <row r="686" spans="1:30">
      <c r="A686" s="56"/>
      <c r="B686" s="11"/>
      <c r="C686" s="11" t="s">
        <v>509</v>
      </c>
      <c r="D686" s="11"/>
      <c r="E686" s="11" t="s">
        <v>508</v>
      </c>
      <c r="F686" s="11">
        <v>20</v>
      </c>
      <c r="G686" s="306">
        <v>631.962777777778</v>
      </c>
      <c r="H686" s="306">
        <v>11375.33</v>
      </c>
      <c r="I686" s="306">
        <v>568.76649999999995</v>
      </c>
      <c r="J686" s="316">
        <v>11.8</v>
      </c>
      <c r="L686" s="11">
        <v>18</v>
      </c>
      <c r="M686" s="306">
        <v>1536.87</v>
      </c>
      <c r="N686" s="306">
        <v>768.43499999999995</v>
      </c>
      <c r="O686" s="11"/>
      <c r="P686" s="306"/>
      <c r="Q686" s="306"/>
      <c r="R686" s="11">
        <v>20</v>
      </c>
      <c r="S686" s="306">
        <v>11375.33</v>
      </c>
      <c r="T686" s="306">
        <v>568.76649999999995</v>
      </c>
      <c r="V686" s="11"/>
      <c r="W686" s="11"/>
      <c r="X686" s="11"/>
      <c r="Y686" s="11"/>
      <c r="Z686" s="11"/>
      <c r="AA686" s="11"/>
      <c r="AB686" s="11"/>
      <c r="AC686" s="11"/>
      <c r="AD686" s="11"/>
    </row>
    <row r="687" spans="1:30">
      <c r="A687" s="56"/>
      <c r="B687" s="11"/>
      <c r="C687" s="11" t="s">
        <v>510</v>
      </c>
      <c r="D687" s="11"/>
      <c r="E687" s="11" t="s">
        <v>511</v>
      </c>
      <c r="F687" s="11">
        <v>37</v>
      </c>
      <c r="G687" s="306">
        <v>868.39440000000002</v>
      </c>
      <c r="H687" s="306">
        <v>21709.86</v>
      </c>
      <c r="I687" s="306">
        <v>586.752972972973</v>
      </c>
      <c r="J687" s="316">
        <v>11.8108108108108</v>
      </c>
      <c r="L687" s="11">
        <v>25</v>
      </c>
      <c r="M687" s="306">
        <v>8546.61</v>
      </c>
      <c r="N687" s="306">
        <v>712.21749999999997</v>
      </c>
      <c r="O687" s="11">
        <v>1</v>
      </c>
      <c r="P687" s="306">
        <v>588.73</v>
      </c>
      <c r="Q687" s="306">
        <v>588.73</v>
      </c>
      <c r="R687" s="11">
        <v>36</v>
      </c>
      <c r="S687" s="306">
        <v>21121.13</v>
      </c>
      <c r="T687" s="306">
        <v>586.69805555555604</v>
      </c>
      <c r="V687" s="11"/>
      <c r="W687" s="11"/>
      <c r="X687" s="11"/>
      <c r="Y687" s="11"/>
      <c r="Z687" s="11"/>
      <c r="AA687" s="11"/>
      <c r="AB687" s="11"/>
      <c r="AC687" s="11"/>
      <c r="AD687" s="11"/>
    </row>
    <row r="688" spans="1:30">
      <c r="A688" s="56"/>
      <c r="B688" s="11"/>
      <c r="C688" s="11" t="s">
        <v>512</v>
      </c>
      <c r="D688" s="11"/>
      <c r="E688" s="11" t="s">
        <v>513</v>
      </c>
      <c r="F688" s="11">
        <v>14</v>
      </c>
      <c r="G688" s="306">
        <v>886.71444444444398</v>
      </c>
      <c r="H688" s="306">
        <v>7980.43</v>
      </c>
      <c r="I688" s="306">
        <v>570.030714285714</v>
      </c>
      <c r="J688" s="316">
        <v>12.5714285714286</v>
      </c>
      <c r="L688" s="11">
        <v>9</v>
      </c>
      <c r="M688" s="306">
        <v>3326.27</v>
      </c>
      <c r="N688" s="306">
        <v>665.25400000000002</v>
      </c>
      <c r="O688" s="11"/>
      <c r="P688" s="306"/>
      <c r="Q688" s="306"/>
      <c r="R688" s="11">
        <v>14</v>
      </c>
      <c r="S688" s="306">
        <v>7980.43</v>
      </c>
      <c r="T688" s="306">
        <v>570.030714285714</v>
      </c>
      <c r="V688" s="11"/>
      <c r="W688" s="11"/>
      <c r="X688" s="11"/>
      <c r="Y688" s="11"/>
      <c r="Z688" s="11"/>
      <c r="AA688" s="11"/>
      <c r="AB688" s="11"/>
      <c r="AC688" s="11"/>
      <c r="AD688" s="11"/>
    </row>
    <row r="689" spans="1:30">
      <c r="A689" s="56"/>
      <c r="B689" s="11"/>
      <c r="C689" s="11" t="s">
        <v>1264</v>
      </c>
      <c r="D689" s="11"/>
      <c r="E689" s="11" t="s">
        <v>199</v>
      </c>
      <c r="F689" s="11">
        <v>1</v>
      </c>
      <c r="G689" s="306">
        <v>939.31</v>
      </c>
      <c r="H689" s="306">
        <v>939.31</v>
      </c>
      <c r="I689" s="306">
        <v>939.31</v>
      </c>
      <c r="J689" s="316">
        <v>13</v>
      </c>
      <c r="L689" s="11">
        <v>1</v>
      </c>
      <c r="M689" s="306"/>
      <c r="N689" s="306"/>
      <c r="O689" s="11"/>
      <c r="P689" s="306"/>
      <c r="Q689" s="306"/>
      <c r="R689" s="11">
        <v>1</v>
      </c>
      <c r="S689" s="306">
        <v>939.31</v>
      </c>
      <c r="T689" s="306">
        <v>939.31</v>
      </c>
      <c r="V689" s="11"/>
      <c r="W689" s="11"/>
      <c r="X689" s="11"/>
      <c r="Y689" s="11"/>
      <c r="Z689" s="11"/>
      <c r="AA689" s="11"/>
      <c r="AB689" s="11"/>
      <c r="AC689" s="11"/>
      <c r="AD689" s="11"/>
    </row>
    <row r="690" spans="1:30">
      <c r="A690" s="56"/>
      <c r="B690" s="11"/>
      <c r="C690" s="11" t="s">
        <v>653</v>
      </c>
      <c r="D690" s="11"/>
      <c r="E690" s="11" t="s">
        <v>338</v>
      </c>
      <c r="F690" s="11">
        <v>4</v>
      </c>
      <c r="G690" s="306">
        <v>259.48750000000001</v>
      </c>
      <c r="H690" s="306">
        <v>1037.95</v>
      </c>
      <c r="I690" s="306">
        <v>259.48750000000001</v>
      </c>
      <c r="J690" s="316">
        <v>13</v>
      </c>
      <c r="L690" s="11">
        <v>4</v>
      </c>
      <c r="M690" s="306"/>
      <c r="N690" s="306"/>
      <c r="O690" s="11"/>
      <c r="P690" s="306"/>
      <c r="Q690" s="306"/>
      <c r="R690" s="11">
        <v>4</v>
      </c>
      <c r="S690" s="306">
        <v>1037.95</v>
      </c>
      <c r="T690" s="306">
        <v>259.48750000000001</v>
      </c>
      <c r="V690" s="11"/>
      <c r="W690" s="11"/>
      <c r="X690" s="11"/>
      <c r="Y690" s="11"/>
      <c r="Z690" s="11"/>
      <c r="AA690" s="11"/>
      <c r="AB690" s="11"/>
      <c r="AC690" s="11"/>
      <c r="AD690" s="11"/>
    </row>
    <row r="691" spans="1:30">
      <c r="A691" s="56"/>
      <c r="B691" s="11"/>
      <c r="C691" s="11" t="s">
        <v>608</v>
      </c>
      <c r="D691" s="11"/>
      <c r="E691" s="11" t="s">
        <v>427</v>
      </c>
      <c r="F691" s="11">
        <v>3</v>
      </c>
      <c r="G691" s="306">
        <v>832.6</v>
      </c>
      <c r="H691" s="306">
        <v>1665.2</v>
      </c>
      <c r="I691" s="306">
        <v>555.06666666666695</v>
      </c>
      <c r="J691" s="316">
        <v>12.6666666666667</v>
      </c>
      <c r="L691" s="11">
        <v>2</v>
      </c>
      <c r="M691" s="306">
        <v>680.34</v>
      </c>
      <c r="N691" s="306">
        <v>680.34</v>
      </c>
      <c r="O691" s="11"/>
      <c r="P691" s="306"/>
      <c r="Q691" s="306"/>
      <c r="R691" s="11">
        <v>3</v>
      </c>
      <c r="S691" s="306">
        <v>1665.2</v>
      </c>
      <c r="T691" s="306">
        <v>555.06666666666695</v>
      </c>
      <c r="V691" s="11"/>
      <c r="W691" s="11"/>
      <c r="X691" s="11"/>
      <c r="Y691" s="11"/>
      <c r="Z691" s="11"/>
      <c r="AA691" s="11"/>
      <c r="AB691" s="11"/>
      <c r="AC691" s="11"/>
      <c r="AD691" s="11"/>
    </row>
    <row r="692" spans="1:30">
      <c r="A692" s="56"/>
      <c r="B692" s="11"/>
      <c r="C692" s="11" t="s">
        <v>381</v>
      </c>
      <c r="D692" s="11"/>
      <c r="E692" s="11" t="s">
        <v>382</v>
      </c>
      <c r="F692" s="11">
        <v>118</v>
      </c>
      <c r="G692" s="306">
        <v>781.00825581395304</v>
      </c>
      <c r="H692" s="306">
        <v>67166.710000000006</v>
      </c>
      <c r="I692" s="306">
        <v>569.20940677966098</v>
      </c>
      <c r="J692" s="316">
        <v>11.8983050847458</v>
      </c>
      <c r="L692" s="11">
        <v>86</v>
      </c>
      <c r="M692" s="306">
        <v>28507.43</v>
      </c>
      <c r="N692" s="306">
        <v>890.85718750000001</v>
      </c>
      <c r="O692" s="11">
        <v>1</v>
      </c>
      <c r="P692" s="306">
        <v>463.85</v>
      </c>
      <c r="Q692" s="306">
        <v>463.85</v>
      </c>
      <c r="R692" s="11">
        <v>117</v>
      </c>
      <c r="S692" s="306">
        <v>66702.86</v>
      </c>
      <c r="T692" s="306">
        <v>570.10991452991402</v>
      </c>
      <c r="V692" s="11"/>
      <c r="W692" s="11"/>
      <c r="X692" s="11"/>
      <c r="Y692" s="11"/>
      <c r="Z692" s="11"/>
      <c r="AA692" s="11"/>
      <c r="AB692" s="11"/>
      <c r="AC692" s="11"/>
      <c r="AD692" s="11"/>
    </row>
    <row r="693" spans="1:30">
      <c r="A693" s="56"/>
      <c r="B693" s="11"/>
      <c r="C693" s="11" t="s">
        <v>383</v>
      </c>
      <c r="D693" s="11"/>
      <c r="E693" s="11" t="s">
        <v>384</v>
      </c>
      <c r="F693" s="11">
        <v>100</v>
      </c>
      <c r="G693" s="306">
        <v>721.39391304347805</v>
      </c>
      <c r="H693" s="306">
        <v>49776.18</v>
      </c>
      <c r="I693" s="306">
        <v>497.76179999999999</v>
      </c>
      <c r="J693" s="316">
        <v>11.94</v>
      </c>
      <c r="L693" s="11">
        <v>69</v>
      </c>
      <c r="M693" s="306">
        <v>24173.81</v>
      </c>
      <c r="N693" s="306">
        <v>779.800322580645</v>
      </c>
      <c r="O693" s="11"/>
      <c r="P693" s="306"/>
      <c r="Q693" s="306"/>
      <c r="R693" s="11">
        <v>100</v>
      </c>
      <c r="S693" s="306">
        <v>49776.18</v>
      </c>
      <c r="T693" s="306">
        <v>497.76179999999999</v>
      </c>
      <c r="V693" s="11"/>
      <c r="W693" s="11"/>
      <c r="X693" s="11"/>
      <c r="Y693" s="11"/>
      <c r="Z693" s="11"/>
      <c r="AA693" s="11"/>
      <c r="AB693" s="11"/>
      <c r="AC693" s="11"/>
      <c r="AD693" s="11"/>
    </row>
    <row r="694" spans="1:30">
      <c r="A694" s="56"/>
      <c r="B694" s="11"/>
      <c r="C694" s="11" t="s">
        <v>385</v>
      </c>
      <c r="D694" s="11"/>
      <c r="E694" s="11" t="s">
        <v>386</v>
      </c>
      <c r="F694" s="11">
        <v>34</v>
      </c>
      <c r="G694" s="306">
        <v>797.82799999999997</v>
      </c>
      <c r="H694" s="306">
        <v>15956.56</v>
      </c>
      <c r="I694" s="306">
        <v>469.31058823529401</v>
      </c>
      <c r="J694" s="316">
        <v>11.352941176470599</v>
      </c>
      <c r="L694" s="11">
        <v>20</v>
      </c>
      <c r="M694" s="306">
        <v>7971.65</v>
      </c>
      <c r="N694" s="306">
        <v>569.40357142857101</v>
      </c>
      <c r="O694" s="11"/>
      <c r="P694" s="306"/>
      <c r="Q694" s="306"/>
      <c r="R694" s="11">
        <v>34</v>
      </c>
      <c r="S694" s="306">
        <v>15956.56</v>
      </c>
      <c r="T694" s="306">
        <v>469.31058823529401</v>
      </c>
      <c r="V694" s="11"/>
      <c r="W694" s="11"/>
      <c r="X694" s="11"/>
      <c r="Y694" s="11"/>
      <c r="Z694" s="11"/>
      <c r="AA694" s="11"/>
      <c r="AB694" s="11"/>
      <c r="AC694" s="11"/>
      <c r="AD694" s="11"/>
    </row>
    <row r="695" spans="1:30">
      <c r="A695" s="56"/>
      <c r="B695" s="11"/>
      <c r="C695" s="11" t="s">
        <v>388</v>
      </c>
      <c r="D695" s="11"/>
      <c r="E695" s="11" t="s">
        <v>389</v>
      </c>
      <c r="F695" s="11">
        <v>15</v>
      </c>
      <c r="G695" s="306">
        <v>792.27923076923105</v>
      </c>
      <c r="H695" s="306">
        <v>10299.629999999999</v>
      </c>
      <c r="I695" s="306">
        <v>686.64200000000005</v>
      </c>
      <c r="J695" s="316">
        <v>12.0666666666667</v>
      </c>
      <c r="L695" s="11">
        <v>13</v>
      </c>
      <c r="M695" s="306">
        <v>1048.6500000000001</v>
      </c>
      <c r="N695" s="306">
        <v>524.32500000000005</v>
      </c>
      <c r="O695" s="11"/>
      <c r="P695" s="306"/>
      <c r="Q695" s="306"/>
      <c r="R695" s="11">
        <v>15</v>
      </c>
      <c r="S695" s="306">
        <v>10299.629999999999</v>
      </c>
      <c r="T695" s="306">
        <v>686.64200000000005</v>
      </c>
      <c r="V695" s="11"/>
      <c r="W695" s="11"/>
      <c r="X695" s="11"/>
      <c r="Y695" s="11"/>
      <c r="Z695" s="11"/>
      <c r="AA695" s="11"/>
      <c r="AB695" s="11"/>
      <c r="AC695" s="11"/>
      <c r="AD695" s="11"/>
    </row>
    <row r="696" spans="1:30">
      <c r="A696" s="56"/>
      <c r="B696" s="11"/>
      <c r="C696" s="11" t="s">
        <v>378</v>
      </c>
      <c r="D696" s="11"/>
      <c r="E696" s="11" t="s">
        <v>377</v>
      </c>
      <c r="F696" s="11">
        <v>23</v>
      </c>
      <c r="G696" s="306">
        <v>1616.6538461538501</v>
      </c>
      <c r="H696" s="306">
        <v>21016.5</v>
      </c>
      <c r="I696" s="306">
        <v>913.76086956521794</v>
      </c>
      <c r="J696" s="316">
        <v>12.521739130434799</v>
      </c>
      <c r="L696" s="11">
        <v>13</v>
      </c>
      <c r="M696" s="306">
        <v>8439.99</v>
      </c>
      <c r="N696" s="306">
        <v>843.99900000000002</v>
      </c>
      <c r="O696" s="11"/>
      <c r="P696" s="306"/>
      <c r="Q696" s="306"/>
      <c r="R696" s="11">
        <v>23</v>
      </c>
      <c r="S696" s="306">
        <v>21016.5</v>
      </c>
      <c r="T696" s="306">
        <v>913.76086956521794</v>
      </c>
      <c r="V696" s="11"/>
      <c r="W696" s="11"/>
      <c r="X696" s="11"/>
      <c r="Y696" s="11"/>
      <c r="Z696" s="11"/>
      <c r="AA696" s="11"/>
      <c r="AB696" s="11"/>
      <c r="AC696" s="11"/>
      <c r="AD696" s="11"/>
    </row>
    <row r="697" spans="1:30">
      <c r="A697" s="56"/>
      <c r="B697" s="11"/>
      <c r="C697" s="11" t="s">
        <v>299</v>
      </c>
      <c r="D697" s="11"/>
      <c r="E697" s="11" t="s">
        <v>297</v>
      </c>
      <c r="F697" s="11">
        <v>30</v>
      </c>
      <c r="G697" s="306">
        <v>1782.3387499999999</v>
      </c>
      <c r="H697" s="306">
        <v>28517.42</v>
      </c>
      <c r="I697" s="306">
        <v>950.58066666666696</v>
      </c>
      <c r="J697" s="316">
        <v>17.033333333333299</v>
      </c>
      <c r="L697" s="11">
        <v>16</v>
      </c>
      <c r="M697" s="306">
        <v>15739.6</v>
      </c>
      <c r="N697" s="306">
        <v>1124.25714285714</v>
      </c>
      <c r="O697" s="11">
        <v>2</v>
      </c>
      <c r="P697" s="306">
        <v>686.5</v>
      </c>
      <c r="Q697" s="306">
        <v>343.25</v>
      </c>
      <c r="R697" s="11">
        <v>28</v>
      </c>
      <c r="S697" s="306">
        <v>27830.92</v>
      </c>
      <c r="T697" s="306">
        <v>993.961428571429</v>
      </c>
      <c r="V697" s="11"/>
      <c r="W697" s="11"/>
      <c r="X697" s="11"/>
      <c r="Y697" s="11"/>
      <c r="Z697" s="11"/>
      <c r="AA697" s="11"/>
      <c r="AB697" s="11"/>
      <c r="AC697" s="11"/>
      <c r="AD697" s="11"/>
    </row>
    <row r="698" spans="1:30">
      <c r="A698" s="56"/>
      <c r="B698" s="11"/>
      <c r="C698" s="11" t="s">
        <v>539</v>
      </c>
      <c r="D698" s="11"/>
      <c r="E698" s="11" t="s">
        <v>264</v>
      </c>
      <c r="F698" s="11">
        <v>209</v>
      </c>
      <c r="G698" s="306">
        <v>1175.83296296296</v>
      </c>
      <c r="H698" s="306">
        <v>158737.45000000001</v>
      </c>
      <c r="I698" s="306">
        <v>759.50933014353996</v>
      </c>
      <c r="J698" s="316">
        <v>12.5885167464115</v>
      </c>
      <c r="L698" s="11">
        <v>135</v>
      </c>
      <c r="M698" s="306">
        <v>80514.87</v>
      </c>
      <c r="N698" s="306">
        <v>1088.03878378378</v>
      </c>
      <c r="O698" s="11">
        <v>4</v>
      </c>
      <c r="P698" s="306">
        <v>2000.82</v>
      </c>
      <c r="Q698" s="306">
        <v>500.20499999999998</v>
      </c>
      <c r="R698" s="11">
        <v>205</v>
      </c>
      <c r="S698" s="306">
        <v>156736.63</v>
      </c>
      <c r="T698" s="306">
        <v>764.56892682926798</v>
      </c>
      <c r="V698" s="11"/>
      <c r="W698" s="11"/>
      <c r="X698" s="11"/>
      <c r="Y698" s="11"/>
      <c r="Z698" s="11"/>
      <c r="AA698" s="11"/>
      <c r="AB698" s="11"/>
      <c r="AC698" s="11"/>
      <c r="AD698" s="11"/>
    </row>
    <row r="699" spans="1:30">
      <c r="A699" s="56"/>
      <c r="B699" s="11"/>
      <c r="C699" s="11" t="s">
        <v>265</v>
      </c>
      <c r="D699" s="11"/>
      <c r="E699" s="11" t="s">
        <v>266</v>
      </c>
      <c r="F699" s="11">
        <v>34</v>
      </c>
      <c r="G699" s="306">
        <v>815.23964285714305</v>
      </c>
      <c r="H699" s="306">
        <v>22826.71</v>
      </c>
      <c r="I699" s="306">
        <v>671.37382352941199</v>
      </c>
      <c r="J699" s="316">
        <v>11.9705882352941</v>
      </c>
      <c r="L699" s="11">
        <v>28</v>
      </c>
      <c r="M699" s="306">
        <v>5455.34</v>
      </c>
      <c r="N699" s="306">
        <v>909.22333333333302</v>
      </c>
      <c r="O699" s="11">
        <v>1</v>
      </c>
      <c r="P699" s="306">
        <v>1180.4000000000001</v>
      </c>
      <c r="Q699" s="306">
        <v>1180.4000000000001</v>
      </c>
      <c r="R699" s="11">
        <v>33</v>
      </c>
      <c r="S699" s="306">
        <v>21646.31</v>
      </c>
      <c r="T699" s="306">
        <v>655.94878787878804</v>
      </c>
      <c r="V699" s="11"/>
      <c r="W699" s="11"/>
      <c r="X699" s="11"/>
      <c r="Y699" s="11"/>
      <c r="Z699" s="11"/>
      <c r="AA699" s="11"/>
      <c r="AB699" s="11"/>
      <c r="AC699" s="11"/>
      <c r="AD699" s="11"/>
    </row>
    <row r="700" spans="1:30">
      <c r="A700" s="56"/>
      <c r="B700" s="11"/>
      <c r="C700" s="11" t="s">
        <v>270</v>
      </c>
      <c r="D700" s="11"/>
      <c r="E700" s="11" t="s">
        <v>268</v>
      </c>
      <c r="F700" s="11">
        <v>187</v>
      </c>
      <c r="G700" s="306">
        <v>972.691461538461</v>
      </c>
      <c r="H700" s="306">
        <v>126449.89</v>
      </c>
      <c r="I700" s="306">
        <v>676.20262032085498</v>
      </c>
      <c r="J700" s="316">
        <v>12.561497326203201</v>
      </c>
      <c r="L700" s="11">
        <v>130</v>
      </c>
      <c r="M700" s="306">
        <v>55072.160000000003</v>
      </c>
      <c r="N700" s="306">
        <v>966.17824561403495</v>
      </c>
      <c r="O700" s="11">
        <v>2</v>
      </c>
      <c r="P700" s="306">
        <v>723.75</v>
      </c>
      <c r="Q700" s="306">
        <v>361.875</v>
      </c>
      <c r="R700" s="11">
        <v>185</v>
      </c>
      <c r="S700" s="306">
        <v>125726.14</v>
      </c>
      <c r="T700" s="306">
        <v>679.60075675675705</v>
      </c>
      <c r="V700" s="11"/>
      <c r="W700" s="11"/>
      <c r="X700" s="11"/>
      <c r="Y700" s="11"/>
      <c r="Z700" s="11"/>
      <c r="AA700" s="11"/>
      <c r="AB700" s="11"/>
      <c r="AC700" s="11"/>
      <c r="AD700" s="11"/>
    </row>
    <row r="701" spans="1:30">
      <c r="A701" s="56"/>
      <c r="B701" s="11"/>
      <c r="C701" s="11" t="s">
        <v>271</v>
      </c>
      <c r="D701" s="11"/>
      <c r="E701" s="11" t="s">
        <v>272</v>
      </c>
      <c r="F701" s="11">
        <v>250</v>
      </c>
      <c r="G701" s="306">
        <v>835.53693641618497</v>
      </c>
      <c r="H701" s="306">
        <v>144547.89000000001</v>
      </c>
      <c r="I701" s="306">
        <v>578.19155999999998</v>
      </c>
      <c r="J701" s="316">
        <v>12.06</v>
      </c>
      <c r="L701" s="11">
        <v>173</v>
      </c>
      <c r="M701" s="306">
        <v>61077.85</v>
      </c>
      <c r="N701" s="306">
        <v>793.218831168831</v>
      </c>
      <c r="O701" s="11">
        <v>4</v>
      </c>
      <c r="P701" s="306">
        <v>1866.15</v>
      </c>
      <c r="Q701" s="306">
        <v>466.53750000000002</v>
      </c>
      <c r="R701" s="11">
        <v>246</v>
      </c>
      <c r="S701" s="306">
        <v>142681.74</v>
      </c>
      <c r="T701" s="306">
        <v>580.00707317073204</v>
      </c>
      <c r="V701" s="11"/>
      <c r="W701" s="11"/>
      <c r="X701" s="11"/>
      <c r="Y701" s="11"/>
      <c r="Z701" s="11"/>
      <c r="AA701" s="11"/>
      <c r="AB701" s="11"/>
      <c r="AC701" s="11"/>
      <c r="AD701" s="11"/>
    </row>
    <row r="702" spans="1:30">
      <c r="A702" s="56"/>
      <c r="B702" s="11"/>
      <c r="C702" s="11" t="s">
        <v>435</v>
      </c>
      <c r="D702" s="11"/>
      <c r="E702" s="11" t="s">
        <v>432</v>
      </c>
      <c r="F702" s="11">
        <v>32</v>
      </c>
      <c r="G702" s="306">
        <v>988.228695652174</v>
      </c>
      <c r="H702" s="306">
        <v>22729.26</v>
      </c>
      <c r="I702" s="306">
        <v>710.28937499999995</v>
      </c>
      <c r="J702" s="316">
        <v>12.3125</v>
      </c>
      <c r="L702" s="11">
        <v>23</v>
      </c>
      <c r="M702" s="306">
        <v>7660.05</v>
      </c>
      <c r="N702" s="306">
        <v>851.11666666666702</v>
      </c>
      <c r="O702" s="11"/>
      <c r="P702" s="306"/>
      <c r="Q702" s="306"/>
      <c r="R702" s="11">
        <v>32</v>
      </c>
      <c r="S702" s="306">
        <v>22729.26</v>
      </c>
      <c r="T702" s="306">
        <v>710.28937499999995</v>
      </c>
      <c r="V702" s="11"/>
      <c r="W702" s="11"/>
      <c r="X702" s="11"/>
      <c r="Y702" s="11"/>
      <c r="Z702" s="11"/>
      <c r="AA702" s="11"/>
      <c r="AB702" s="11"/>
      <c r="AC702" s="11"/>
      <c r="AD702" s="11"/>
    </row>
    <row r="703" spans="1:30">
      <c r="A703" s="56"/>
      <c r="B703" s="11"/>
      <c r="C703" s="11" t="s">
        <v>590</v>
      </c>
      <c r="D703" s="11"/>
      <c r="E703" s="11" t="s">
        <v>326</v>
      </c>
      <c r="F703" s="11">
        <v>7</v>
      </c>
      <c r="G703" s="306">
        <v>1074.4775</v>
      </c>
      <c r="H703" s="306">
        <v>4297.91</v>
      </c>
      <c r="I703" s="306">
        <v>613.987142857143</v>
      </c>
      <c r="J703" s="316">
        <v>10.1428571428571</v>
      </c>
      <c r="L703" s="11">
        <v>4</v>
      </c>
      <c r="M703" s="306">
        <v>1212.56</v>
      </c>
      <c r="N703" s="306">
        <v>404.18666666666701</v>
      </c>
      <c r="O703" s="11"/>
      <c r="P703" s="306"/>
      <c r="Q703" s="306"/>
      <c r="R703" s="11">
        <v>7</v>
      </c>
      <c r="S703" s="306">
        <v>4297.91</v>
      </c>
      <c r="T703" s="306">
        <v>613.987142857143</v>
      </c>
      <c r="V703" s="11"/>
      <c r="W703" s="11"/>
      <c r="X703" s="11"/>
      <c r="Y703" s="11"/>
      <c r="Z703" s="11"/>
      <c r="AA703" s="11"/>
      <c r="AB703" s="11"/>
      <c r="AC703" s="11"/>
      <c r="AD703" s="11"/>
    </row>
    <row r="704" spans="1:30">
      <c r="A704" s="56"/>
      <c r="B704" s="11"/>
      <c r="C704" s="11" t="s">
        <v>224</v>
      </c>
      <c r="D704" s="11"/>
      <c r="E704" s="11" t="s">
        <v>220</v>
      </c>
      <c r="F704" s="11">
        <v>292</v>
      </c>
      <c r="G704" s="306">
        <v>736.53985</v>
      </c>
      <c r="H704" s="306">
        <v>147307.97</v>
      </c>
      <c r="I704" s="306">
        <v>504.47934931506802</v>
      </c>
      <c r="J704" s="316">
        <v>11.6369863013699</v>
      </c>
      <c r="L704" s="11">
        <v>200</v>
      </c>
      <c r="M704" s="306">
        <v>62565.91</v>
      </c>
      <c r="N704" s="306">
        <v>680.064239130435</v>
      </c>
      <c r="O704" s="11">
        <v>15</v>
      </c>
      <c r="P704" s="306">
        <v>9228.44</v>
      </c>
      <c r="Q704" s="306">
        <v>615.22933333333299</v>
      </c>
      <c r="R704" s="11">
        <v>277</v>
      </c>
      <c r="S704" s="306">
        <v>138079.53</v>
      </c>
      <c r="T704" s="306">
        <v>498.48205776173302</v>
      </c>
      <c r="V704" s="11"/>
      <c r="W704" s="11"/>
      <c r="X704" s="11"/>
      <c r="Y704" s="11"/>
      <c r="Z704" s="11"/>
      <c r="AA704" s="11"/>
      <c r="AB704" s="11"/>
      <c r="AC704" s="11"/>
      <c r="AD704" s="11"/>
    </row>
    <row r="705" spans="1:30">
      <c r="A705" s="56"/>
      <c r="B705" s="11"/>
      <c r="C705" s="11" t="s">
        <v>332</v>
      </c>
      <c r="D705" s="11"/>
      <c r="E705" s="11" t="s">
        <v>330</v>
      </c>
      <c r="F705" s="11">
        <v>19</v>
      </c>
      <c r="G705" s="306">
        <v>1960.4485714285699</v>
      </c>
      <c r="H705" s="306">
        <v>27446.28</v>
      </c>
      <c r="I705" s="306">
        <v>1444.54105263158</v>
      </c>
      <c r="J705" s="316">
        <v>17</v>
      </c>
      <c r="L705" s="11">
        <v>14</v>
      </c>
      <c r="M705" s="306">
        <v>4263.04</v>
      </c>
      <c r="N705" s="306">
        <v>852.60799999999995</v>
      </c>
      <c r="O705" s="11"/>
      <c r="P705" s="306"/>
      <c r="Q705" s="306"/>
      <c r="R705" s="11">
        <v>19</v>
      </c>
      <c r="S705" s="306">
        <v>27446.28</v>
      </c>
      <c r="T705" s="306">
        <v>1444.54105263158</v>
      </c>
      <c r="V705" s="11"/>
      <c r="W705" s="11"/>
      <c r="X705" s="11"/>
      <c r="Y705" s="11"/>
      <c r="Z705" s="11"/>
      <c r="AA705" s="11"/>
      <c r="AB705" s="11"/>
      <c r="AC705" s="11"/>
      <c r="AD705" s="11"/>
    </row>
    <row r="706" spans="1:30">
      <c r="A706" s="56"/>
      <c r="B706" s="11"/>
      <c r="C706" s="11" t="s">
        <v>273</v>
      </c>
      <c r="D706" s="11"/>
      <c r="E706" s="11" t="s">
        <v>274</v>
      </c>
      <c r="F706" s="11">
        <v>110</v>
      </c>
      <c r="G706" s="306">
        <v>693.79506172839501</v>
      </c>
      <c r="H706" s="306">
        <v>56197.4</v>
      </c>
      <c r="I706" s="306">
        <v>510.88545454545402</v>
      </c>
      <c r="J706" s="316">
        <v>11.5181818181818</v>
      </c>
      <c r="L706" s="11">
        <v>81</v>
      </c>
      <c r="M706" s="306">
        <v>18301.689999999999</v>
      </c>
      <c r="N706" s="306">
        <v>631.09275862069001</v>
      </c>
      <c r="O706" s="11">
        <v>6</v>
      </c>
      <c r="P706" s="306">
        <v>3202.32</v>
      </c>
      <c r="Q706" s="306">
        <v>533.72</v>
      </c>
      <c r="R706" s="11">
        <v>104</v>
      </c>
      <c r="S706" s="306">
        <v>52995.08</v>
      </c>
      <c r="T706" s="306">
        <v>509.568076923077</v>
      </c>
      <c r="V706" s="11"/>
      <c r="W706" s="11"/>
      <c r="X706" s="11"/>
      <c r="Y706" s="11"/>
      <c r="Z706" s="11"/>
      <c r="AA706" s="11"/>
      <c r="AB706" s="11"/>
      <c r="AC706" s="11"/>
      <c r="AD706" s="11"/>
    </row>
    <row r="707" spans="1:30">
      <c r="A707" s="56"/>
      <c r="B707" s="11"/>
      <c r="C707" s="11" t="s">
        <v>393</v>
      </c>
      <c r="D707" s="11"/>
      <c r="E707" s="11" t="s">
        <v>391</v>
      </c>
      <c r="F707" s="11">
        <v>489</v>
      </c>
      <c r="G707" s="306">
        <v>970.15384868420904</v>
      </c>
      <c r="H707" s="306">
        <v>294926.77</v>
      </c>
      <c r="I707" s="306">
        <v>603.12222903885402</v>
      </c>
      <c r="J707" s="316">
        <v>12.108384458077699</v>
      </c>
      <c r="L707" s="11">
        <v>304</v>
      </c>
      <c r="M707" s="306">
        <v>147069.73000000001</v>
      </c>
      <c r="N707" s="306">
        <v>794.97151351351397</v>
      </c>
      <c r="O707" s="11">
        <v>13</v>
      </c>
      <c r="P707" s="306">
        <v>5664.38</v>
      </c>
      <c r="Q707" s="306">
        <v>435.72153846153901</v>
      </c>
      <c r="R707" s="11">
        <v>476</v>
      </c>
      <c r="S707" s="306">
        <v>289262.39</v>
      </c>
      <c r="T707" s="306">
        <v>607.69409663865497</v>
      </c>
      <c r="V707" s="11"/>
      <c r="W707" s="11"/>
      <c r="X707" s="11"/>
      <c r="Y707" s="11"/>
      <c r="Z707" s="11"/>
      <c r="AA707" s="11"/>
      <c r="AB707" s="11"/>
      <c r="AC707" s="11"/>
      <c r="AD707" s="11"/>
    </row>
    <row r="708" spans="1:30">
      <c r="A708" s="56"/>
      <c r="B708" s="11"/>
      <c r="C708" s="11" t="s">
        <v>400</v>
      </c>
      <c r="D708" s="11"/>
      <c r="E708" s="11" t="s">
        <v>401</v>
      </c>
      <c r="F708" s="11">
        <v>62</v>
      </c>
      <c r="G708" s="306">
        <v>921.87333333333299</v>
      </c>
      <c r="H708" s="306">
        <v>35953.06</v>
      </c>
      <c r="I708" s="306">
        <v>579.88806451612902</v>
      </c>
      <c r="J708" s="316">
        <v>11.8709677419355</v>
      </c>
      <c r="L708" s="11">
        <v>39</v>
      </c>
      <c r="M708" s="306">
        <v>17121.330000000002</v>
      </c>
      <c r="N708" s="306">
        <v>744.40565217391304</v>
      </c>
      <c r="O708" s="11">
        <v>2</v>
      </c>
      <c r="P708" s="306">
        <v>1213.52</v>
      </c>
      <c r="Q708" s="306">
        <v>606.76</v>
      </c>
      <c r="R708" s="11">
        <v>60</v>
      </c>
      <c r="S708" s="306">
        <v>34739.54</v>
      </c>
      <c r="T708" s="306">
        <v>578.99233333333302</v>
      </c>
      <c r="V708" s="11"/>
      <c r="W708" s="11"/>
      <c r="X708" s="11"/>
      <c r="Y708" s="11"/>
      <c r="Z708" s="11"/>
      <c r="AA708" s="11"/>
      <c r="AB708" s="11"/>
      <c r="AC708" s="11"/>
      <c r="AD708" s="11"/>
    </row>
    <row r="709" spans="1:30">
      <c r="A709" s="56"/>
      <c r="B709" s="11"/>
      <c r="C709" s="11" t="s">
        <v>625</v>
      </c>
      <c r="D709" s="11"/>
      <c r="E709" s="11" t="s">
        <v>504</v>
      </c>
      <c r="F709" s="11">
        <v>2</v>
      </c>
      <c r="G709" s="306">
        <v>678.24</v>
      </c>
      <c r="H709" s="306">
        <v>678.24</v>
      </c>
      <c r="I709" s="306">
        <v>339.12</v>
      </c>
      <c r="J709" s="316">
        <v>13</v>
      </c>
      <c r="L709" s="11">
        <v>1</v>
      </c>
      <c r="M709" s="306">
        <v>282.77999999999997</v>
      </c>
      <c r="N709" s="306">
        <v>282.77999999999997</v>
      </c>
      <c r="O709" s="11"/>
      <c r="P709" s="306"/>
      <c r="Q709" s="306"/>
      <c r="R709" s="11">
        <v>2</v>
      </c>
      <c r="S709" s="306">
        <v>678.24</v>
      </c>
      <c r="T709" s="306">
        <v>339.12</v>
      </c>
      <c r="V709" s="11"/>
      <c r="W709" s="11"/>
      <c r="X709" s="11"/>
      <c r="Y709" s="11"/>
      <c r="Z709" s="11"/>
      <c r="AA709" s="11"/>
      <c r="AB709" s="11"/>
      <c r="AC709" s="11"/>
      <c r="AD709" s="11"/>
    </row>
    <row r="710" spans="1:30">
      <c r="A710" s="56"/>
      <c r="B710" s="11"/>
      <c r="C710" s="11" t="s">
        <v>514</v>
      </c>
      <c r="D710" s="11"/>
      <c r="E710" s="11" t="s">
        <v>515</v>
      </c>
      <c r="F710" s="11">
        <v>10</v>
      </c>
      <c r="G710" s="306">
        <v>1246.82</v>
      </c>
      <c r="H710" s="306">
        <v>6234.1</v>
      </c>
      <c r="I710" s="306">
        <v>623.41</v>
      </c>
      <c r="J710" s="316">
        <v>12.4</v>
      </c>
      <c r="L710" s="11">
        <v>5</v>
      </c>
      <c r="M710" s="306">
        <v>4004.48</v>
      </c>
      <c r="N710" s="306">
        <v>800.89599999999996</v>
      </c>
      <c r="O710" s="11"/>
      <c r="P710" s="306"/>
      <c r="Q710" s="306"/>
      <c r="R710" s="11">
        <v>10</v>
      </c>
      <c r="S710" s="306">
        <v>6234.1</v>
      </c>
      <c r="T710" s="306">
        <v>623.41</v>
      </c>
      <c r="V710" s="11"/>
      <c r="W710" s="11"/>
      <c r="X710" s="11"/>
      <c r="Y710" s="11"/>
      <c r="Z710" s="11"/>
      <c r="AA710" s="11"/>
      <c r="AB710" s="11"/>
      <c r="AC710" s="11"/>
      <c r="AD710" s="11"/>
    </row>
    <row r="711" spans="1:30">
      <c r="A711" s="56"/>
      <c r="B711" s="11"/>
      <c r="C711" s="11" t="s">
        <v>516</v>
      </c>
      <c r="D711" s="11"/>
      <c r="E711" s="11" t="s">
        <v>517</v>
      </c>
      <c r="F711" s="11">
        <v>52</v>
      </c>
      <c r="G711" s="306">
        <v>1630.9348148148099</v>
      </c>
      <c r="H711" s="306">
        <v>44035.24</v>
      </c>
      <c r="I711" s="306">
        <v>846.83153846153903</v>
      </c>
      <c r="J711" s="316">
        <v>12.692307692307701</v>
      </c>
      <c r="L711" s="11">
        <v>27</v>
      </c>
      <c r="M711" s="306">
        <v>20482.14</v>
      </c>
      <c r="N711" s="306">
        <v>819.28560000000004</v>
      </c>
      <c r="O711" s="11"/>
      <c r="P711" s="306"/>
      <c r="Q711" s="306"/>
      <c r="R711" s="11">
        <v>52</v>
      </c>
      <c r="S711" s="306">
        <v>44035.24</v>
      </c>
      <c r="T711" s="306">
        <v>846.83153846153903</v>
      </c>
      <c r="V711" s="11"/>
      <c r="W711" s="11"/>
      <c r="X711" s="11"/>
      <c r="Y711" s="11"/>
      <c r="Z711" s="11"/>
      <c r="AA711" s="11"/>
      <c r="AB711" s="11"/>
      <c r="AC711" s="11"/>
      <c r="AD711" s="11"/>
    </row>
    <row r="712" spans="1:30">
      <c r="A712" s="56"/>
      <c r="B712" s="11"/>
      <c r="C712" s="11" t="s">
        <v>402</v>
      </c>
      <c r="D712" s="11"/>
      <c r="E712" s="11" t="s">
        <v>403</v>
      </c>
      <c r="F712" s="11">
        <v>12</v>
      </c>
      <c r="G712" s="306">
        <v>2736.942</v>
      </c>
      <c r="H712" s="306">
        <v>13684.71</v>
      </c>
      <c r="I712" s="306">
        <v>1140.3924999999999</v>
      </c>
      <c r="J712" s="316">
        <v>11.9166666666667</v>
      </c>
      <c r="L712" s="11">
        <v>5</v>
      </c>
      <c r="M712" s="306">
        <v>8191.67</v>
      </c>
      <c r="N712" s="306">
        <v>1170.2385714285699</v>
      </c>
      <c r="O712" s="11"/>
      <c r="P712" s="306"/>
      <c r="Q712" s="306"/>
      <c r="R712" s="11">
        <v>12</v>
      </c>
      <c r="S712" s="306">
        <v>13684.71</v>
      </c>
      <c r="T712" s="306">
        <v>1140.3924999999999</v>
      </c>
      <c r="V712" s="11"/>
      <c r="W712" s="11"/>
      <c r="X712" s="11"/>
      <c r="Y712" s="11"/>
      <c r="Z712" s="11"/>
      <c r="AA712" s="11"/>
      <c r="AB712" s="11"/>
      <c r="AC712" s="11"/>
      <c r="AD712" s="11"/>
    </row>
    <row r="713" spans="1:30">
      <c r="A713" s="56"/>
      <c r="B713" s="11"/>
      <c r="C713" s="11" t="s">
        <v>654</v>
      </c>
      <c r="D713" s="11"/>
      <c r="E713" s="11" t="s">
        <v>276</v>
      </c>
      <c r="F713" s="11">
        <v>4</v>
      </c>
      <c r="G713" s="306">
        <v>985.34666666666703</v>
      </c>
      <c r="H713" s="306">
        <v>2956.04</v>
      </c>
      <c r="I713" s="306">
        <v>739.01</v>
      </c>
      <c r="J713" s="316">
        <v>13</v>
      </c>
      <c r="L713" s="11">
        <v>3</v>
      </c>
      <c r="M713" s="306">
        <v>493.32</v>
      </c>
      <c r="N713" s="306">
        <v>493.32</v>
      </c>
      <c r="O713" s="11"/>
      <c r="P713" s="306"/>
      <c r="Q713" s="306"/>
      <c r="R713" s="11">
        <v>4</v>
      </c>
      <c r="S713" s="306">
        <v>2956.04</v>
      </c>
      <c r="T713" s="306">
        <v>739.01</v>
      </c>
      <c r="V713" s="11"/>
      <c r="W713" s="11"/>
      <c r="X713" s="11"/>
      <c r="Y713" s="11"/>
      <c r="Z713" s="11"/>
      <c r="AA713" s="11"/>
      <c r="AB713" s="11"/>
      <c r="AC713" s="11"/>
      <c r="AD713" s="11"/>
    </row>
    <row r="714" spans="1:30">
      <c r="A714" s="56"/>
      <c r="B714" s="11"/>
      <c r="C714" s="11" t="s">
        <v>275</v>
      </c>
      <c r="D714" s="11"/>
      <c r="E714" s="11" t="s">
        <v>276</v>
      </c>
      <c r="F714" s="11">
        <v>34</v>
      </c>
      <c r="G714" s="306">
        <v>997.93227272727302</v>
      </c>
      <c r="H714" s="306">
        <v>21954.51</v>
      </c>
      <c r="I714" s="306">
        <v>645.72088235294098</v>
      </c>
      <c r="J714" s="316">
        <v>11.882352941176499</v>
      </c>
      <c r="L714" s="11">
        <v>22</v>
      </c>
      <c r="M714" s="306">
        <v>8298.33</v>
      </c>
      <c r="N714" s="306">
        <v>691.52750000000003</v>
      </c>
      <c r="O714" s="11">
        <v>1</v>
      </c>
      <c r="P714" s="306">
        <v>135.16</v>
      </c>
      <c r="Q714" s="306">
        <v>135.16</v>
      </c>
      <c r="R714" s="11">
        <v>33</v>
      </c>
      <c r="S714" s="306">
        <v>21819.35</v>
      </c>
      <c r="T714" s="306">
        <v>661.19242424242395</v>
      </c>
      <c r="V714" s="11"/>
      <c r="W714" s="11"/>
      <c r="X714" s="11"/>
      <c r="Y714" s="11"/>
      <c r="Z714" s="11"/>
      <c r="AA714" s="11"/>
      <c r="AB714" s="11"/>
      <c r="AC714" s="11"/>
      <c r="AD714" s="11"/>
    </row>
    <row r="715" spans="1:30">
      <c r="A715" s="56"/>
      <c r="B715" s="11"/>
      <c r="C715" s="11" t="s">
        <v>518</v>
      </c>
      <c r="D715" s="11"/>
      <c r="E715" s="11" t="s">
        <v>519</v>
      </c>
      <c r="F715" s="11">
        <v>19</v>
      </c>
      <c r="G715" s="306">
        <v>1350.72928571429</v>
      </c>
      <c r="H715" s="306">
        <v>18910.21</v>
      </c>
      <c r="I715" s="306">
        <v>995.27421052631598</v>
      </c>
      <c r="J715" s="316">
        <v>11</v>
      </c>
      <c r="L715" s="11">
        <v>14</v>
      </c>
      <c r="M715" s="306">
        <v>8696.48</v>
      </c>
      <c r="N715" s="306">
        <v>1739.296</v>
      </c>
      <c r="O715" s="11"/>
      <c r="P715" s="306"/>
      <c r="Q715" s="306"/>
      <c r="R715" s="11">
        <v>19</v>
      </c>
      <c r="S715" s="306">
        <v>18910.21</v>
      </c>
      <c r="T715" s="306">
        <v>995.27421052631598</v>
      </c>
      <c r="V715" s="11"/>
      <c r="W715" s="11"/>
      <c r="X715" s="11"/>
      <c r="Y715" s="11"/>
      <c r="Z715" s="11"/>
      <c r="AA715" s="11"/>
      <c r="AB715" s="11"/>
      <c r="AC715" s="11"/>
      <c r="AD715" s="11"/>
    </row>
    <row r="716" spans="1:30">
      <c r="A716" s="56"/>
      <c r="B716" s="11"/>
      <c r="C716" s="11" t="s">
        <v>540</v>
      </c>
      <c r="D716" s="11"/>
      <c r="E716" s="11" t="s">
        <v>278</v>
      </c>
      <c r="F716" s="11">
        <v>8</v>
      </c>
      <c r="G716" s="306">
        <v>1285.3</v>
      </c>
      <c r="H716" s="306">
        <v>6426.5</v>
      </c>
      <c r="I716" s="306">
        <v>803.3125</v>
      </c>
      <c r="J716" s="316">
        <v>10.5</v>
      </c>
      <c r="L716" s="11">
        <v>5</v>
      </c>
      <c r="M716" s="306">
        <v>1653.45</v>
      </c>
      <c r="N716" s="306">
        <v>551.15</v>
      </c>
      <c r="O716" s="11">
        <v>1</v>
      </c>
      <c r="P716" s="306">
        <v>675.3</v>
      </c>
      <c r="Q716" s="306">
        <v>675.3</v>
      </c>
      <c r="R716" s="11">
        <v>7</v>
      </c>
      <c r="S716" s="306">
        <v>5751.2</v>
      </c>
      <c r="T716" s="306">
        <v>821.6</v>
      </c>
      <c r="V716" s="11"/>
      <c r="W716" s="11"/>
      <c r="X716" s="11"/>
      <c r="Y716" s="11"/>
      <c r="Z716" s="11"/>
      <c r="AA716" s="11"/>
      <c r="AB716" s="11"/>
      <c r="AC716" s="11"/>
      <c r="AD716" s="11"/>
    </row>
    <row r="717" spans="1:30">
      <c r="A717" s="56"/>
      <c r="B717" s="11"/>
      <c r="C717" s="11" t="s">
        <v>404</v>
      </c>
      <c r="D717" s="11"/>
      <c r="E717" s="11" t="s">
        <v>405</v>
      </c>
      <c r="F717" s="11">
        <v>88</v>
      </c>
      <c r="G717" s="306">
        <v>769.57435483870995</v>
      </c>
      <c r="H717" s="306">
        <v>47713.61</v>
      </c>
      <c r="I717" s="306">
        <v>542.20011363636399</v>
      </c>
      <c r="J717" s="316">
        <v>12.159090909090899</v>
      </c>
      <c r="L717" s="11">
        <v>62</v>
      </c>
      <c r="M717" s="306">
        <v>19474.93</v>
      </c>
      <c r="N717" s="306">
        <v>749.03576923076901</v>
      </c>
      <c r="O717" s="11">
        <v>1</v>
      </c>
      <c r="P717" s="306">
        <v>450.9</v>
      </c>
      <c r="Q717" s="306">
        <v>450.9</v>
      </c>
      <c r="R717" s="11">
        <v>87</v>
      </c>
      <c r="S717" s="306">
        <v>47262.71</v>
      </c>
      <c r="T717" s="306">
        <v>543.24954022988504</v>
      </c>
      <c r="V717" s="11"/>
      <c r="W717" s="11"/>
      <c r="X717" s="11"/>
      <c r="Y717" s="11"/>
      <c r="Z717" s="11"/>
      <c r="AA717" s="11"/>
      <c r="AB717" s="11"/>
      <c r="AC717" s="11"/>
      <c r="AD717" s="11"/>
    </row>
    <row r="718" spans="1:30">
      <c r="A718" s="56"/>
      <c r="B718" s="11"/>
      <c r="C718" s="11" t="s">
        <v>244</v>
      </c>
      <c r="D718" s="11"/>
      <c r="E718" s="11" t="s">
        <v>237</v>
      </c>
      <c r="F718" s="11">
        <v>5</v>
      </c>
      <c r="G718" s="306">
        <v>956.78</v>
      </c>
      <c r="H718" s="306">
        <v>2870.34</v>
      </c>
      <c r="I718" s="306">
        <v>574.06799999999998</v>
      </c>
      <c r="J718" s="316">
        <v>9.6</v>
      </c>
      <c r="L718" s="11">
        <v>3</v>
      </c>
      <c r="M718" s="306">
        <v>2116.15</v>
      </c>
      <c r="N718" s="306">
        <v>1058.075</v>
      </c>
      <c r="O718" s="11"/>
      <c r="P718" s="306"/>
      <c r="Q718" s="306"/>
      <c r="R718" s="11">
        <v>5</v>
      </c>
      <c r="S718" s="306">
        <v>2870.34</v>
      </c>
      <c r="T718" s="306">
        <v>574.06799999999998</v>
      </c>
      <c r="V718" s="11"/>
      <c r="W718" s="11"/>
      <c r="X718" s="11"/>
      <c r="Y718" s="11"/>
      <c r="Z718" s="11"/>
      <c r="AA718" s="11"/>
      <c r="AB718" s="11"/>
      <c r="AC718" s="11"/>
      <c r="AD718" s="11"/>
    </row>
    <row r="719" spans="1:30">
      <c r="A719" s="56"/>
      <c r="B719" s="11"/>
      <c r="C719" s="11" t="s">
        <v>520</v>
      </c>
      <c r="D719" s="11"/>
      <c r="E719" s="11" t="s">
        <v>521</v>
      </c>
      <c r="F719" s="11">
        <v>28</v>
      </c>
      <c r="G719" s="306">
        <v>1214.20333333333</v>
      </c>
      <c r="H719" s="306">
        <v>21855.66</v>
      </c>
      <c r="I719" s="306">
        <v>780.55928571428603</v>
      </c>
      <c r="J719" s="316">
        <v>11.464285714285699</v>
      </c>
      <c r="L719" s="11">
        <v>18</v>
      </c>
      <c r="M719" s="306">
        <v>7930.02</v>
      </c>
      <c r="N719" s="306">
        <v>793.00199999999995</v>
      </c>
      <c r="O719" s="11">
        <v>1</v>
      </c>
      <c r="P719" s="306">
        <v>609.9</v>
      </c>
      <c r="Q719" s="306">
        <v>609.9</v>
      </c>
      <c r="R719" s="11">
        <v>27</v>
      </c>
      <c r="S719" s="306">
        <v>21245.759999999998</v>
      </c>
      <c r="T719" s="306">
        <v>786.88</v>
      </c>
      <c r="V719" s="11"/>
      <c r="W719" s="11"/>
      <c r="X719" s="11"/>
      <c r="Y719" s="11"/>
      <c r="Z719" s="11"/>
      <c r="AA719" s="11"/>
      <c r="AB719" s="11"/>
      <c r="AC719" s="11"/>
      <c r="AD719" s="11"/>
    </row>
    <row r="720" spans="1:30">
      <c r="A720" s="56"/>
      <c r="B720" s="11"/>
      <c r="C720" s="11" t="s">
        <v>282</v>
      </c>
      <c r="D720" s="11"/>
      <c r="E720" s="11" t="s">
        <v>280</v>
      </c>
      <c r="F720" s="11">
        <v>233</v>
      </c>
      <c r="G720" s="306">
        <v>1032.2209937888199</v>
      </c>
      <c r="H720" s="306">
        <v>166187.57999999999</v>
      </c>
      <c r="I720" s="306">
        <v>713.25141630901203</v>
      </c>
      <c r="J720" s="316">
        <v>12.420600858369101</v>
      </c>
      <c r="L720" s="11">
        <v>161</v>
      </c>
      <c r="M720" s="306">
        <v>77364.899999999994</v>
      </c>
      <c r="N720" s="306">
        <v>1074.5125</v>
      </c>
      <c r="O720" s="11">
        <v>3</v>
      </c>
      <c r="P720" s="306">
        <v>1731.97</v>
      </c>
      <c r="Q720" s="306">
        <v>577.32333333333304</v>
      </c>
      <c r="R720" s="11">
        <v>230</v>
      </c>
      <c r="S720" s="306">
        <v>164455.60999999999</v>
      </c>
      <c r="T720" s="306">
        <v>715.02439130434698</v>
      </c>
      <c r="V720" s="11"/>
      <c r="W720" s="11"/>
      <c r="X720" s="11"/>
      <c r="Y720" s="11"/>
      <c r="Z720" s="11"/>
      <c r="AA720" s="11"/>
      <c r="AB720" s="11"/>
      <c r="AC720" s="11"/>
      <c r="AD720" s="11"/>
    </row>
    <row r="721" spans="1:30">
      <c r="A721" s="56"/>
      <c r="B721" s="11"/>
      <c r="C721" s="11" t="s">
        <v>437</v>
      </c>
      <c r="D721" s="11"/>
      <c r="E721" s="11" t="s">
        <v>395</v>
      </c>
      <c r="F721" s="11">
        <v>2</v>
      </c>
      <c r="G721" s="306">
        <v>708.81</v>
      </c>
      <c r="H721" s="306">
        <v>1417.62</v>
      </c>
      <c r="I721" s="306">
        <v>708.81</v>
      </c>
      <c r="J721" s="316">
        <v>13</v>
      </c>
      <c r="L721" s="11">
        <v>2</v>
      </c>
      <c r="M721" s="306"/>
      <c r="N721" s="306"/>
      <c r="O721" s="11"/>
      <c r="P721" s="306"/>
      <c r="Q721" s="306"/>
      <c r="R721" s="11">
        <v>2</v>
      </c>
      <c r="S721" s="306">
        <v>1417.62</v>
      </c>
      <c r="T721" s="306">
        <v>708.81</v>
      </c>
      <c r="V721" s="11"/>
      <c r="W721" s="11"/>
      <c r="X721" s="11"/>
      <c r="Y721" s="11"/>
      <c r="Z721" s="11"/>
      <c r="AA721" s="11"/>
      <c r="AB721" s="11"/>
      <c r="AC721" s="11"/>
      <c r="AD721" s="11"/>
    </row>
    <row r="722" spans="1:30">
      <c r="A722" s="56"/>
      <c r="B722" s="11"/>
      <c r="C722" s="11" t="s">
        <v>437</v>
      </c>
      <c r="D722" s="11"/>
      <c r="E722" s="11" t="s">
        <v>438</v>
      </c>
      <c r="F722" s="11">
        <v>6</v>
      </c>
      <c r="G722" s="306">
        <v>457.28</v>
      </c>
      <c r="H722" s="306">
        <v>2286.4</v>
      </c>
      <c r="I722" s="306">
        <v>381.066666666667</v>
      </c>
      <c r="J722" s="316">
        <v>12.8333333333333</v>
      </c>
      <c r="L722" s="11">
        <v>5</v>
      </c>
      <c r="M722" s="306">
        <v>313.62</v>
      </c>
      <c r="N722" s="306">
        <v>313.62</v>
      </c>
      <c r="O722" s="11"/>
      <c r="P722" s="306"/>
      <c r="Q722" s="306"/>
      <c r="R722" s="11">
        <v>6</v>
      </c>
      <c r="S722" s="306">
        <v>2286.4</v>
      </c>
      <c r="T722" s="306">
        <v>381.066666666667</v>
      </c>
      <c r="V722" s="11"/>
      <c r="W722" s="11"/>
      <c r="X722" s="11"/>
      <c r="Y722" s="11"/>
      <c r="Z722" s="11"/>
      <c r="AA722" s="11"/>
      <c r="AB722" s="11"/>
      <c r="AC722" s="11"/>
      <c r="AD722" s="11"/>
    </row>
    <row r="723" spans="1:30">
      <c r="A723" s="56"/>
      <c r="B723" s="11"/>
      <c r="C723" s="11" t="s">
        <v>437</v>
      </c>
      <c r="D723" s="11"/>
      <c r="E723" s="11" t="s">
        <v>485</v>
      </c>
      <c r="F723" s="11">
        <v>5</v>
      </c>
      <c r="G723" s="306">
        <v>670.00250000000005</v>
      </c>
      <c r="H723" s="306">
        <v>2680.01</v>
      </c>
      <c r="I723" s="306">
        <v>536.00199999999995</v>
      </c>
      <c r="J723" s="316">
        <v>12.8</v>
      </c>
      <c r="L723" s="11">
        <v>4</v>
      </c>
      <c r="M723" s="306">
        <v>441.72</v>
      </c>
      <c r="N723" s="306">
        <v>441.72</v>
      </c>
      <c r="O723" s="11"/>
      <c r="P723" s="306"/>
      <c r="Q723" s="306"/>
      <c r="R723" s="11">
        <v>5</v>
      </c>
      <c r="S723" s="306">
        <v>2680.01</v>
      </c>
      <c r="T723" s="306">
        <v>536.00199999999995</v>
      </c>
      <c r="V723" s="11"/>
      <c r="W723" s="11"/>
      <c r="X723" s="11"/>
      <c r="Y723" s="11"/>
      <c r="Z723" s="11"/>
      <c r="AA723" s="11"/>
      <c r="AB723" s="11"/>
      <c r="AC723" s="11"/>
      <c r="AD723" s="11"/>
    </row>
    <row r="724" spans="1:30">
      <c r="A724" s="56"/>
      <c r="B724" s="11"/>
      <c r="C724" s="11" t="s">
        <v>406</v>
      </c>
      <c r="D724" s="11"/>
      <c r="E724" s="11" t="s">
        <v>407</v>
      </c>
      <c r="F724" s="11">
        <v>33</v>
      </c>
      <c r="G724" s="306">
        <v>686.43458333333399</v>
      </c>
      <c r="H724" s="306">
        <v>16474.43</v>
      </c>
      <c r="I724" s="306">
        <v>499.22515151515199</v>
      </c>
      <c r="J724" s="316">
        <v>12.8484848484848</v>
      </c>
      <c r="L724" s="11">
        <v>24</v>
      </c>
      <c r="M724" s="306">
        <v>4979.88</v>
      </c>
      <c r="N724" s="306">
        <v>553.32000000000005</v>
      </c>
      <c r="O724" s="11"/>
      <c r="P724" s="306"/>
      <c r="Q724" s="306"/>
      <c r="R724" s="11">
        <v>33</v>
      </c>
      <c r="S724" s="306">
        <v>16474.43</v>
      </c>
      <c r="T724" s="306">
        <v>499.22515151515199</v>
      </c>
      <c r="V724" s="11"/>
      <c r="W724" s="11"/>
      <c r="X724" s="11"/>
      <c r="Y724" s="11"/>
      <c r="Z724" s="11"/>
      <c r="AA724" s="11"/>
      <c r="AB724" s="11"/>
      <c r="AC724" s="11"/>
      <c r="AD724" s="11"/>
    </row>
    <row r="725" spans="1:30">
      <c r="A725" s="56"/>
      <c r="B725" s="11"/>
      <c r="C725" s="11" t="s">
        <v>612</v>
      </c>
      <c r="D725" s="11"/>
      <c r="E725" s="11" t="s">
        <v>440</v>
      </c>
      <c r="F725" s="11">
        <v>2</v>
      </c>
      <c r="G725" s="306">
        <v>325.52</v>
      </c>
      <c r="H725" s="306">
        <v>651.04</v>
      </c>
      <c r="I725" s="306">
        <v>325.52</v>
      </c>
      <c r="J725" s="316">
        <v>12.5</v>
      </c>
      <c r="L725" s="11">
        <v>2</v>
      </c>
      <c r="M725" s="306"/>
      <c r="N725" s="306"/>
      <c r="O725" s="11"/>
      <c r="P725" s="306"/>
      <c r="Q725" s="306"/>
      <c r="R725" s="11">
        <v>2</v>
      </c>
      <c r="S725" s="306">
        <v>651.04</v>
      </c>
      <c r="T725" s="306">
        <v>325.52</v>
      </c>
      <c r="V725" s="11"/>
      <c r="W725" s="11"/>
      <c r="X725" s="11"/>
      <c r="Y725" s="11"/>
      <c r="Z725" s="11"/>
      <c r="AA725" s="11"/>
      <c r="AB725" s="11"/>
      <c r="AC725" s="11"/>
      <c r="AD725" s="11"/>
    </row>
    <row r="726" spans="1:30">
      <c r="A726" s="56"/>
      <c r="B726" s="11"/>
      <c r="C726" s="11" t="s">
        <v>387</v>
      </c>
      <c r="D726" s="11"/>
      <c r="E726" s="11" t="s">
        <v>386</v>
      </c>
      <c r="F726" s="11">
        <v>34</v>
      </c>
      <c r="G726" s="306">
        <v>649.93041666666704</v>
      </c>
      <c r="H726" s="306">
        <v>15598.33</v>
      </c>
      <c r="I726" s="306">
        <v>458.77441176470597</v>
      </c>
      <c r="J726" s="316">
        <v>12.4411764705882</v>
      </c>
      <c r="L726" s="11">
        <v>24</v>
      </c>
      <c r="M726" s="306">
        <v>5887.84</v>
      </c>
      <c r="N726" s="306">
        <v>588.78399999999999</v>
      </c>
      <c r="O726" s="11">
        <v>1</v>
      </c>
      <c r="P726" s="306">
        <v>557.67999999999995</v>
      </c>
      <c r="Q726" s="306">
        <v>557.67999999999995</v>
      </c>
      <c r="R726" s="11">
        <v>33</v>
      </c>
      <c r="S726" s="306">
        <v>15040.65</v>
      </c>
      <c r="T726" s="306">
        <v>455.77727272727299</v>
      </c>
      <c r="V726" s="11"/>
      <c r="W726" s="11"/>
      <c r="X726" s="11"/>
      <c r="Y726" s="11"/>
      <c r="Z726" s="11"/>
      <c r="AA726" s="11"/>
      <c r="AB726" s="11"/>
      <c r="AC726" s="11"/>
      <c r="AD726" s="11"/>
    </row>
    <row r="727" spans="1:30">
      <c r="A727" s="56"/>
      <c r="B727" s="11"/>
      <c r="C727" s="11" t="s">
        <v>541</v>
      </c>
      <c r="D727" s="11"/>
      <c r="E727" s="11" t="s">
        <v>284</v>
      </c>
      <c r="F727" s="11">
        <v>269</v>
      </c>
      <c r="G727" s="306">
        <v>822.78443243243305</v>
      </c>
      <c r="H727" s="306">
        <v>152215.12</v>
      </c>
      <c r="I727" s="306">
        <v>565.85546468401503</v>
      </c>
      <c r="J727" s="316">
        <v>11.5799256505576</v>
      </c>
      <c r="L727" s="11">
        <v>185</v>
      </c>
      <c r="M727" s="306">
        <v>69071.31</v>
      </c>
      <c r="N727" s="306">
        <v>822.27750000000003</v>
      </c>
      <c r="O727" s="11">
        <v>8</v>
      </c>
      <c r="P727" s="306">
        <v>2325.2399999999998</v>
      </c>
      <c r="Q727" s="306">
        <v>290.65499999999997</v>
      </c>
      <c r="R727" s="11">
        <v>261</v>
      </c>
      <c r="S727" s="306">
        <v>149889.88</v>
      </c>
      <c r="T727" s="306">
        <v>574.29072796934895</v>
      </c>
      <c r="V727" s="11"/>
      <c r="W727" s="11"/>
      <c r="X727" s="11"/>
      <c r="Y727" s="11"/>
      <c r="Z727" s="11"/>
      <c r="AA727" s="11"/>
      <c r="AB727" s="11"/>
      <c r="AC727" s="11"/>
      <c r="AD727" s="11"/>
    </row>
    <row r="728" spans="1:30">
      <c r="A728" s="56"/>
      <c r="B728" s="11"/>
      <c r="C728" s="11" t="s">
        <v>325</v>
      </c>
      <c r="D728" s="11"/>
      <c r="E728" s="11" t="s">
        <v>326</v>
      </c>
      <c r="F728" s="11">
        <v>4</v>
      </c>
      <c r="G728" s="306">
        <v>1039.3800000000001</v>
      </c>
      <c r="H728" s="306">
        <v>2078.7600000000002</v>
      </c>
      <c r="I728" s="306">
        <v>519.69000000000005</v>
      </c>
      <c r="J728" s="316">
        <v>9.25</v>
      </c>
      <c r="L728" s="11">
        <v>2</v>
      </c>
      <c r="M728" s="306">
        <v>867.03</v>
      </c>
      <c r="N728" s="306">
        <v>433.51499999999999</v>
      </c>
      <c r="O728" s="11"/>
      <c r="P728" s="306"/>
      <c r="Q728" s="306"/>
      <c r="R728" s="11">
        <v>4</v>
      </c>
      <c r="S728" s="306">
        <v>2078.7600000000002</v>
      </c>
      <c r="T728" s="306">
        <v>519.69000000000005</v>
      </c>
      <c r="V728" s="11"/>
      <c r="W728" s="11"/>
      <c r="X728" s="11"/>
      <c r="Y728" s="11"/>
      <c r="Z728" s="11"/>
      <c r="AA728" s="11"/>
      <c r="AB728" s="11"/>
      <c r="AC728" s="11"/>
      <c r="AD728" s="11"/>
    </row>
    <row r="729" spans="1:30">
      <c r="A729" s="56"/>
      <c r="B729" s="11"/>
      <c r="C729" s="11" t="s">
        <v>629</v>
      </c>
      <c r="D729" s="11"/>
      <c r="E729" s="11" t="s">
        <v>630</v>
      </c>
      <c r="F729" s="11">
        <v>7</v>
      </c>
      <c r="G729" s="306">
        <v>721.70600000000002</v>
      </c>
      <c r="H729" s="306">
        <v>3608.53</v>
      </c>
      <c r="I729" s="306">
        <v>515.50428571428597</v>
      </c>
      <c r="J729" s="316">
        <v>11.8571428571429</v>
      </c>
      <c r="L729" s="11">
        <v>5</v>
      </c>
      <c r="M729" s="306">
        <v>968.49</v>
      </c>
      <c r="N729" s="306">
        <v>484.245</v>
      </c>
      <c r="O729" s="11"/>
      <c r="P729" s="306"/>
      <c r="Q729" s="306"/>
      <c r="R729" s="11">
        <v>7</v>
      </c>
      <c r="S729" s="306">
        <v>3608.53</v>
      </c>
      <c r="T729" s="306">
        <v>515.50428571428597</v>
      </c>
      <c r="V729" s="11"/>
      <c r="W729" s="11"/>
      <c r="X729" s="11"/>
      <c r="Y729" s="11"/>
      <c r="Z729" s="11"/>
      <c r="AA729" s="11"/>
      <c r="AB729" s="11"/>
      <c r="AC729" s="11"/>
      <c r="AD729" s="11"/>
    </row>
    <row r="730" spans="1:30">
      <c r="A730" s="56"/>
      <c r="B730" s="11"/>
      <c r="C730" s="11" t="s">
        <v>201</v>
      </c>
      <c r="D730" s="11"/>
      <c r="E730" s="11" t="s">
        <v>199</v>
      </c>
      <c r="F730" s="11">
        <v>12</v>
      </c>
      <c r="G730" s="306">
        <v>1200.61666666667</v>
      </c>
      <c r="H730" s="306">
        <v>10805.55</v>
      </c>
      <c r="I730" s="306">
        <v>900.46249999999998</v>
      </c>
      <c r="J730" s="316">
        <v>16.3333333333333</v>
      </c>
      <c r="L730" s="11">
        <v>9</v>
      </c>
      <c r="M730" s="306">
        <v>3257.82</v>
      </c>
      <c r="N730" s="306">
        <v>1085.94</v>
      </c>
      <c r="O730" s="11"/>
      <c r="P730" s="306"/>
      <c r="Q730" s="306"/>
      <c r="R730" s="11">
        <v>12</v>
      </c>
      <c r="S730" s="306">
        <v>10805.55</v>
      </c>
      <c r="T730" s="306">
        <v>900.46249999999998</v>
      </c>
      <c r="V730" s="11"/>
      <c r="W730" s="11"/>
      <c r="X730" s="11"/>
      <c r="Y730" s="11"/>
      <c r="Z730" s="11"/>
      <c r="AA730" s="11"/>
      <c r="AB730" s="11"/>
      <c r="AC730" s="11"/>
      <c r="AD730" s="11"/>
    </row>
    <row r="731" spans="1:30">
      <c r="A731" s="56"/>
      <c r="B731" s="11"/>
      <c r="C731" s="11" t="s">
        <v>289</v>
      </c>
      <c r="D731" s="11"/>
      <c r="E731" s="11" t="s">
        <v>287</v>
      </c>
      <c r="F731" s="11">
        <v>808</v>
      </c>
      <c r="G731" s="306">
        <v>997.80653992395401</v>
      </c>
      <c r="H731" s="306">
        <v>524846.24</v>
      </c>
      <c r="I731" s="306">
        <v>649.56217821782195</v>
      </c>
      <c r="J731" s="316">
        <v>12.2537128712871</v>
      </c>
      <c r="L731" s="11">
        <v>526</v>
      </c>
      <c r="M731" s="306">
        <v>224837.32</v>
      </c>
      <c r="N731" s="306">
        <v>797.29546099290803</v>
      </c>
      <c r="O731" s="11">
        <v>33</v>
      </c>
      <c r="P731" s="306">
        <v>11407.84</v>
      </c>
      <c r="Q731" s="306">
        <v>345.69212121212098</v>
      </c>
      <c r="R731" s="11">
        <v>775</v>
      </c>
      <c r="S731" s="306">
        <v>513438.4</v>
      </c>
      <c r="T731" s="306">
        <v>662.50116129032199</v>
      </c>
      <c r="V731" s="11"/>
      <c r="W731" s="11"/>
      <c r="X731" s="11"/>
      <c r="Y731" s="11"/>
      <c r="Z731" s="11"/>
      <c r="AA731" s="11"/>
      <c r="AB731" s="11"/>
      <c r="AC731" s="11"/>
      <c r="AD731" s="11"/>
    </row>
    <row r="732" spans="1:30">
      <c r="A732" s="56"/>
      <c r="B732" s="11"/>
      <c r="C732" s="11" t="s">
        <v>348</v>
      </c>
      <c r="D732" s="11"/>
      <c r="E732" s="11" t="s">
        <v>330</v>
      </c>
      <c r="F732" s="11">
        <v>1</v>
      </c>
      <c r="G732" s="306">
        <v>106.66</v>
      </c>
      <c r="H732" s="306">
        <v>106.66</v>
      </c>
      <c r="I732" s="306">
        <v>106.66</v>
      </c>
      <c r="J732" s="316">
        <v>12</v>
      </c>
      <c r="L732" s="11">
        <v>1</v>
      </c>
      <c r="M732" s="306"/>
      <c r="N732" s="306"/>
      <c r="O732" s="11"/>
      <c r="P732" s="306"/>
      <c r="Q732" s="306"/>
      <c r="R732" s="11">
        <v>1</v>
      </c>
      <c r="S732" s="306">
        <v>106.66</v>
      </c>
      <c r="T732" s="306">
        <v>106.66</v>
      </c>
      <c r="V732" s="11"/>
      <c r="W732" s="11"/>
      <c r="X732" s="11"/>
      <c r="Y732" s="11"/>
      <c r="Z732" s="11"/>
      <c r="AA732" s="11"/>
      <c r="AB732" s="11"/>
      <c r="AC732" s="11"/>
      <c r="AD732" s="11"/>
    </row>
    <row r="733" spans="1:30">
      <c r="A733" s="56"/>
      <c r="B733" s="11"/>
      <c r="C733" s="11" t="s">
        <v>348</v>
      </c>
      <c r="D733" s="11"/>
      <c r="E733" s="11" t="s">
        <v>345</v>
      </c>
      <c r="F733" s="11">
        <v>74</v>
      </c>
      <c r="G733" s="306">
        <v>1129.93458333333</v>
      </c>
      <c r="H733" s="306">
        <v>54236.86</v>
      </c>
      <c r="I733" s="306">
        <v>732.93054054054096</v>
      </c>
      <c r="J733" s="316">
        <v>12.7162162162162</v>
      </c>
      <c r="L733" s="11">
        <v>48</v>
      </c>
      <c r="M733" s="306">
        <v>19740.13</v>
      </c>
      <c r="N733" s="306">
        <v>759.23576923076905</v>
      </c>
      <c r="O733" s="11"/>
      <c r="P733" s="306"/>
      <c r="Q733" s="306"/>
      <c r="R733" s="11">
        <v>74</v>
      </c>
      <c r="S733" s="306">
        <v>54236.86</v>
      </c>
      <c r="T733" s="306">
        <v>732.93054054054096</v>
      </c>
      <c r="V733" s="11"/>
      <c r="W733" s="11"/>
      <c r="X733" s="11"/>
      <c r="Y733" s="11"/>
      <c r="Z733" s="11"/>
      <c r="AA733" s="11"/>
      <c r="AB733" s="11"/>
      <c r="AC733" s="11"/>
      <c r="AD733" s="11"/>
    </row>
    <row r="734" spans="1:30">
      <c r="A734" s="56"/>
      <c r="B734" s="11"/>
      <c r="C734" s="11" t="s">
        <v>348</v>
      </c>
      <c r="D734" s="11"/>
      <c r="E734" s="11" t="s">
        <v>362</v>
      </c>
      <c r="F734" s="11">
        <v>1</v>
      </c>
      <c r="G734" s="306">
        <v>894.66</v>
      </c>
      <c r="H734" s="306">
        <v>894.66</v>
      </c>
      <c r="I734" s="306">
        <v>894.66</v>
      </c>
      <c r="J734" s="316">
        <v>12</v>
      </c>
      <c r="L734" s="11">
        <v>1</v>
      </c>
      <c r="M734" s="306"/>
      <c r="N734" s="306"/>
      <c r="O734" s="11">
        <v>1</v>
      </c>
      <c r="P734" s="306">
        <v>894.66</v>
      </c>
      <c r="Q734" s="306">
        <v>894.66</v>
      </c>
      <c r="R734" s="11"/>
      <c r="S734" s="306"/>
      <c r="T734" s="306"/>
      <c r="V734" s="11"/>
      <c r="W734" s="11"/>
      <c r="X734" s="11"/>
      <c r="Y734" s="11"/>
      <c r="Z734" s="11"/>
      <c r="AA734" s="11"/>
      <c r="AB734" s="11"/>
      <c r="AC734" s="11"/>
      <c r="AD734" s="11"/>
    </row>
    <row r="735" spans="1:30">
      <c r="A735" s="56"/>
      <c r="B735" s="11"/>
      <c r="C735" s="11" t="s">
        <v>583</v>
      </c>
      <c r="D735" s="11"/>
      <c r="E735" s="11" t="s">
        <v>291</v>
      </c>
      <c r="F735" s="11">
        <v>11</v>
      </c>
      <c r="G735" s="306">
        <v>1754.0325</v>
      </c>
      <c r="H735" s="306">
        <v>7016.13</v>
      </c>
      <c r="I735" s="306">
        <v>637.83000000000004</v>
      </c>
      <c r="J735" s="316">
        <v>12.454545454545499</v>
      </c>
      <c r="L735" s="11">
        <v>4</v>
      </c>
      <c r="M735" s="306">
        <v>5161.13</v>
      </c>
      <c r="N735" s="306">
        <v>737.30428571428604</v>
      </c>
      <c r="O735" s="11">
        <v>3</v>
      </c>
      <c r="P735" s="306">
        <v>1291.52</v>
      </c>
      <c r="Q735" s="306">
        <v>430.506666666667</v>
      </c>
      <c r="R735" s="11">
        <v>8</v>
      </c>
      <c r="S735" s="306">
        <v>5724.61</v>
      </c>
      <c r="T735" s="306">
        <v>715.57624999999996</v>
      </c>
      <c r="V735" s="11"/>
      <c r="W735" s="11"/>
      <c r="X735" s="11"/>
      <c r="Y735" s="11"/>
      <c r="Z735" s="11"/>
      <c r="AA735" s="11"/>
      <c r="AB735" s="11"/>
      <c r="AC735" s="11"/>
      <c r="AD735" s="11"/>
    </row>
    <row r="736" spans="1:30">
      <c r="A736" s="56"/>
      <c r="B736" s="11"/>
      <c r="C736" s="11" t="s">
        <v>411</v>
      </c>
      <c r="D736" s="11"/>
      <c r="E736" s="11" t="s">
        <v>410</v>
      </c>
      <c r="F736" s="11">
        <v>182</v>
      </c>
      <c r="G736" s="306">
        <v>630.66552238806003</v>
      </c>
      <c r="H736" s="306">
        <v>84509.18</v>
      </c>
      <c r="I736" s="306">
        <v>464.33615384615399</v>
      </c>
      <c r="J736" s="316">
        <v>12.0879120879121</v>
      </c>
      <c r="L736" s="11">
        <v>134</v>
      </c>
      <c r="M736" s="306">
        <v>22750.39</v>
      </c>
      <c r="N736" s="306">
        <v>473.96645833333298</v>
      </c>
      <c r="O736" s="11">
        <v>9</v>
      </c>
      <c r="P736" s="306">
        <v>2999.06</v>
      </c>
      <c r="Q736" s="306">
        <v>333.228888888889</v>
      </c>
      <c r="R736" s="11">
        <v>173</v>
      </c>
      <c r="S736" s="306">
        <v>81510.12</v>
      </c>
      <c r="T736" s="306">
        <v>471.15676300578002</v>
      </c>
      <c r="V736" s="11"/>
      <c r="W736" s="11"/>
      <c r="X736" s="11"/>
      <c r="Y736" s="11"/>
      <c r="Z736" s="11"/>
      <c r="AA736" s="11"/>
      <c r="AB736" s="11"/>
      <c r="AC736" s="11"/>
      <c r="AD736" s="11"/>
    </row>
    <row r="737" spans="1:30">
      <c r="A737" s="56"/>
      <c r="B737" s="11"/>
      <c r="C737" s="11" t="s">
        <v>412</v>
      </c>
      <c r="D737" s="11"/>
      <c r="E737" s="11" t="s">
        <v>413</v>
      </c>
      <c r="F737" s="11">
        <v>27</v>
      </c>
      <c r="G737" s="306">
        <v>1380.5022222222201</v>
      </c>
      <c r="H737" s="306">
        <v>24849.040000000001</v>
      </c>
      <c r="I737" s="306">
        <v>920.33481481481499</v>
      </c>
      <c r="J737" s="316">
        <v>12.4444444444444</v>
      </c>
      <c r="L737" s="11">
        <v>18</v>
      </c>
      <c r="M737" s="306">
        <v>7608.65</v>
      </c>
      <c r="N737" s="306">
        <v>845.40555555555602</v>
      </c>
      <c r="O737" s="11"/>
      <c r="P737" s="306"/>
      <c r="Q737" s="306"/>
      <c r="R737" s="11">
        <v>27</v>
      </c>
      <c r="S737" s="306">
        <v>24849.040000000001</v>
      </c>
      <c r="T737" s="306">
        <v>920.33481481481499</v>
      </c>
      <c r="V737" s="11"/>
      <c r="W737" s="11"/>
      <c r="X737" s="11"/>
      <c r="Y737" s="11"/>
      <c r="Z737" s="11"/>
      <c r="AA737" s="11"/>
      <c r="AB737" s="11"/>
      <c r="AC737" s="11"/>
      <c r="AD737" s="11"/>
    </row>
    <row r="738" spans="1:30">
      <c r="A738" s="56"/>
      <c r="B738" s="11"/>
      <c r="C738" s="11" t="s">
        <v>659</v>
      </c>
      <c r="D738" s="11"/>
      <c r="E738" s="11" t="s">
        <v>362</v>
      </c>
      <c r="F738" s="11">
        <v>1</v>
      </c>
      <c r="G738" s="306">
        <v>162.84</v>
      </c>
      <c r="H738" s="306">
        <v>162.84</v>
      </c>
      <c r="I738" s="306">
        <v>162.84</v>
      </c>
      <c r="J738" s="316">
        <v>13</v>
      </c>
      <c r="L738" s="11">
        <v>1</v>
      </c>
      <c r="M738" s="306"/>
      <c r="N738" s="306"/>
      <c r="O738" s="11"/>
      <c r="P738" s="306"/>
      <c r="Q738" s="306"/>
      <c r="R738" s="11">
        <v>1</v>
      </c>
      <c r="S738" s="306">
        <v>162.84</v>
      </c>
      <c r="T738" s="306">
        <v>162.84</v>
      </c>
      <c r="V738" s="11"/>
      <c r="W738" s="11"/>
      <c r="X738" s="11"/>
      <c r="Y738" s="11"/>
      <c r="Z738" s="11"/>
      <c r="AA738" s="11"/>
      <c r="AB738" s="11"/>
      <c r="AC738" s="11"/>
      <c r="AD738" s="11"/>
    </row>
    <row r="739" spans="1:30">
      <c r="A739" s="56"/>
      <c r="B739" s="11"/>
      <c r="C739" s="11" t="s">
        <v>414</v>
      </c>
      <c r="D739" s="11"/>
      <c r="E739" s="11" t="s">
        <v>415</v>
      </c>
      <c r="F739" s="11">
        <v>18</v>
      </c>
      <c r="G739" s="306">
        <v>3035.0259999999998</v>
      </c>
      <c r="H739" s="306">
        <v>30350.26</v>
      </c>
      <c r="I739" s="306">
        <v>1686.1255555555599</v>
      </c>
      <c r="J739" s="316">
        <v>12.9444444444444</v>
      </c>
      <c r="L739" s="11">
        <v>10</v>
      </c>
      <c r="M739" s="306">
        <v>24220.240000000002</v>
      </c>
      <c r="N739" s="306">
        <v>3027.53</v>
      </c>
      <c r="O739" s="11"/>
      <c r="P739" s="306"/>
      <c r="Q739" s="306"/>
      <c r="R739" s="11">
        <v>18</v>
      </c>
      <c r="S739" s="306">
        <v>30350.26</v>
      </c>
      <c r="T739" s="306">
        <v>1686.1255555555599</v>
      </c>
      <c r="V739" s="11"/>
      <c r="W739" s="11"/>
      <c r="X739" s="11"/>
      <c r="Y739" s="11"/>
      <c r="Z739" s="11"/>
      <c r="AA739" s="11"/>
      <c r="AB739" s="11"/>
      <c r="AC739" s="11"/>
      <c r="AD739" s="11"/>
    </row>
    <row r="740" spans="1:30">
      <c r="A740" s="56"/>
      <c r="B740" s="11"/>
      <c r="C740" s="11" t="s">
        <v>588</v>
      </c>
      <c r="D740" s="11"/>
      <c r="E740" s="11" t="s">
        <v>302</v>
      </c>
      <c r="F740" s="11">
        <v>10</v>
      </c>
      <c r="G740" s="306">
        <v>439.45666666666699</v>
      </c>
      <c r="H740" s="306">
        <v>3955.11</v>
      </c>
      <c r="I740" s="306">
        <v>395.51100000000002</v>
      </c>
      <c r="J740" s="316">
        <v>10.7</v>
      </c>
      <c r="L740" s="11">
        <v>9</v>
      </c>
      <c r="M740" s="306">
        <v>595.65</v>
      </c>
      <c r="N740" s="306">
        <v>595.65</v>
      </c>
      <c r="O740" s="11">
        <v>1</v>
      </c>
      <c r="P740" s="306">
        <v>174.18</v>
      </c>
      <c r="Q740" s="306">
        <v>174.18</v>
      </c>
      <c r="R740" s="11">
        <v>9</v>
      </c>
      <c r="S740" s="306">
        <v>3780.93</v>
      </c>
      <c r="T740" s="306">
        <v>420.10333333333301</v>
      </c>
      <c r="V740" s="11"/>
      <c r="W740" s="11"/>
      <c r="X740" s="11"/>
      <c r="Y740" s="11"/>
      <c r="Z740" s="11"/>
      <c r="AA740" s="11"/>
      <c r="AB740" s="11"/>
      <c r="AC740" s="11"/>
      <c r="AD740" s="11"/>
    </row>
    <row r="741" spans="1:30">
      <c r="A741" s="56"/>
      <c r="B741" s="11"/>
      <c r="C741" s="11" t="s">
        <v>589</v>
      </c>
      <c r="D741" s="11"/>
      <c r="E741" s="11" t="s">
        <v>315</v>
      </c>
      <c r="F741" s="11">
        <v>1</v>
      </c>
      <c r="G741" s="306">
        <v>547.58000000000004</v>
      </c>
      <c r="H741" s="306">
        <v>547.58000000000004</v>
      </c>
      <c r="I741" s="306">
        <v>547.58000000000004</v>
      </c>
      <c r="J741" s="316">
        <v>7</v>
      </c>
      <c r="L741" s="11">
        <v>1</v>
      </c>
      <c r="M741" s="306"/>
      <c r="N741" s="306"/>
      <c r="O741" s="11"/>
      <c r="P741" s="306"/>
      <c r="Q741" s="306"/>
      <c r="R741" s="11">
        <v>1</v>
      </c>
      <c r="S741" s="306">
        <v>547.58000000000004</v>
      </c>
      <c r="T741" s="306">
        <v>547.58000000000004</v>
      </c>
      <c r="V741" s="11"/>
      <c r="W741" s="11"/>
      <c r="X741" s="11"/>
      <c r="Y741" s="11"/>
      <c r="Z741" s="11"/>
      <c r="AA741" s="11"/>
      <c r="AB741" s="11"/>
      <c r="AC741" s="11"/>
      <c r="AD741" s="11"/>
    </row>
    <row r="742" spans="1:30">
      <c r="A742" s="56"/>
      <c r="B742" s="11"/>
      <c r="C742" s="11" t="s">
        <v>611</v>
      </c>
      <c r="D742" s="11"/>
      <c r="E742" s="11" t="s">
        <v>432</v>
      </c>
      <c r="F742" s="11">
        <v>1</v>
      </c>
      <c r="G742" s="306">
        <v>38.33</v>
      </c>
      <c r="H742" s="306">
        <v>38.33</v>
      </c>
      <c r="I742" s="306">
        <v>38.33</v>
      </c>
      <c r="J742" s="316">
        <v>7</v>
      </c>
      <c r="L742" s="11">
        <v>1</v>
      </c>
      <c r="M742" s="306"/>
      <c r="N742" s="306"/>
      <c r="O742" s="11"/>
      <c r="P742" s="306"/>
      <c r="Q742" s="306"/>
      <c r="R742" s="11">
        <v>1</v>
      </c>
      <c r="S742" s="306">
        <v>38.33</v>
      </c>
      <c r="T742" s="306">
        <v>38.33</v>
      </c>
      <c r="V742" s="11"/>
      <c r="W742" s="11"/>
      <c r="X742" s="11"/>
      <c r="Y742" s="11"/>
      <c r="Z742" s="11"/>
      <c r="AA742" s="11"/>
      <c r="AB742" s="11"/>
      <c r="AC742" s="11"/>
      <c r="AD742" s="11"/>
    </row>
    <row r="743" spans="1:30">
      <c r="A743" s="56"/>
      <c r="B743" s="11"/>
      <c r="C743" s="11" t="s">
        <v>399</v>
      </c>
      <c r="D743" s="11"/>
      <c r="E743" s="11" t="s">
        <v>395</v>
      </c>
      <c r="F743" s="11">
        <v>26</v>
      </c>
      <c r="G743" s="306">
        <v>749.64444444444405</v>
      </c>
      <c r="H743" s="306">
        <v>13493.6</v>
      </c>
      <c r="I743" s="306">
        <v>518.98461538461504</v>
      </c>
      <c r="J743" s="316">
        <v>10.884615384615399</v>
      </c>
      <c r="L743" s="11">
        <v>18</v>
      </c>
      <c r="M743" s="306">
        <v>3837.06</v>
      </c>
      <c r="N743" s="306">
        <v>479.63249999999999</v>
      </c>
      <c r="O743" s="11">
        <v>2</v>
      </c>
      <c r="P743" s="306">
        <v>858.99</v>
      </c>
      <c r="Q743" s="306">
        <v>429.495</v>
      </c>
      <c r="R743" s="11">
        <v>24</v>
      </c>
      <c r="S743" s="306">
        <v>12634.61</v>
      </c>
      <c r="T743" s="306">
        <v>526.44208333333302</v>
      </c>
      <c r="V743" s="11"/>
      <c r="W743" s="11"/>
      <c r="X743" s="11"/>
      <c r="Y743" s="11"/>
      <c r="Z743" s="11"/>
      <c r="AA743" s="11"/>
      <c r="AB743" s="11"/>
      <c r="AC743" s="11"/>
      <c r="AD743" s="11"/>
    </row>
    <row r="744" spans="1:30">
      <c r="A744" s="56"/>
      <c r="B744" s="11"/>
      <c r="C744" s="11" t="s">
        <v>416</v>
      </c>
      <c r="D744" s="11"/>
      <c r="E744" s="11" t="s">
        <v>417</v>
      </c>
      <c r="F744" s="11">
        <v>3</v>
      </c>
      <c r="G744" s="306">
        <v>374.54</v>
      </c>
      <c r="H744" s="306">
        <v>1123.6199999999999</v>
      </c>
      <c r="I744" s="306">
        <v>374.54</v>
      </c>
      <c r="J744" s="316">
        <v>9.3333333333333304</v>
      </c>
      <c r="L744" s="11">
        <v>3</v>
      </c>
      <c r="M744" s="306"/>
      <c r="N744" s="306"/>
      <c r="O744" s="11"/>
      <c r="P744" s="306"/>
      <c r="Q744" s="306"/>
      <c r="R744" s="11">
        <v>3</v>
      </c>
      <c r="S744" s="306">
        <v>1123.6199999999999</v>
      </c>
      <c r="T744" s="306">
        <v>374.54</v>
      </c>
      <c r="V744" s="11"/>
      <c r="W744" s="11"/>
      <c r="X744" s="11"/>
      <c r="Y744" s="11"/>
      <c r="Z744" s="11"/>
      <c r="AA744" s="11"/>
      <c r="AB744" s="11"/>
      <c r="AC744" s="11"/>
      <c r="AD744" s="11"/>
    </row>
    <row r="745" spans="1:30">
      <c r="A745" s="56"/>
      <c r="B745" s="11"/>
      <c r="C745" s="11" t="s">
        <v>1272</v>
      </c>
      <c r="D745" s="11"/>
      <c r="E745" s="11" t="s">
        <v>440</v>
      </c>
      <c r="F745" s="11">
        <v>1</v>
      </c>
      <c r="G745" s="306">
        <v>1387.16</v>
      </c>
      <c r="H745" s="306">
        <v>1387.16</v>
      </c>
      <c r="I745" s="306">
        <v>1387.16</v>
      </c>
      <c r="J745" s="316">
        <v>13</v>
      </c>
      <c r="L745" s="11">
        <v>1</v>
      </c>
      <c r="M745" s="306"/>
      <c r="N745" s="306"/>
      <c r="O745" s="11"/>
      <c r="P745" s="306"/>
      <c r="Q745" s="306"/>
      <c r="R745" s="11">
        <v>1</v>
      </c>
      <c r="S745" s="306">
        <v>1387.16</v>
      </c>
      <c r="T745" s="306">
        <v>1387.16</v>
      </c>
      <c r="V745" s="11"/>
      <c r="W745" s="11"/>
      <c r="X745" s="11"/>
      <c r="Y745" s="11"/>
      <c r="Z745" s="11"/>
      <c r="AA745" s="11"/>
      <c r="AB745" s="11"/>
      <c r="AC745" s="11"/>
      <c r="AD745" s="11"/>
    </row>
    <row r="746" spans="1:30">
      <c r="A746" s="56"/>
      <c r="B746" s="11"/>
      <c r="C746" s="11" t="s">
        <v>292</v>
      </c>
      <c r="D746" s="11"/>
      <c r="E746" s="11" t="s">
        <v>293</v>
      </c>
      <c r="F746" s="11">
        <v>126</v>
      </c>
      <c r="G746" s="306">
        <v>724.19956043956097</v>
      </c>
      <c r="H746" s="306">
        <v>65902.16</v>
      </c>
      <c r="I746" s="306">
        <v>523.03301587301598</v>
      </c>
      <c r="J746" s="316">
        <v>12.0396825396825</v>
      </c>
      <c r="L746" s="11">
        <v>91</v>
      </c>
      <c r="M746" s="306">
        <v>23934.42</v>
      </c>
      <c r="N746" s="306">
        <v>683.84057142857102</v>
      </c>
      <c r="O746" s="11"/>
      <c r="P746" s="306"/>
      <c r="Q746" s="306"/>
      <c r="R746" s="11">
        <v>126</v>
      </c>
      <c r="S746" s="306">
        <v>65902.16</v>
      </c>
      <c r="T746" s="306">
        <v>523.03301587301598</v>
      </c>
      <c r="V746" s="11"/>
      <c r="W746" s="11"/>
      <c r="X746" s="11"/>
      <c r="Y746" s="11"/>
      <c r="Z746" s="11"/>
      <c r="AA746" s="11"/>
      <c r="AB746" s="11"/>
      <c r="AC746" s="11"/>
      <c r="AD746" s="11"/>
    </row>
    <row r="747" spans="1:30">
      <c r="A747" s="56"/>
      <c r="B747" s="11"/>
      <c r="C747" s="11" t="s">
        <v>202</v>
      </c>
      <c r="D747" s="11"/>
      <c r="E747" s="11" t="s">
        <v>199</v>
      </c>
      <c r="F747" s="11">
        <v>12</v>
      </c>
      <c r="G747" s="306">
        <v>674.87</v>
      </c>
      <c r="H747" s="306">
        <v>5398.96</v>
      </c>
      <c r="I747" s="306">
        <v>449.91333333333301</v>
      </c>
      <c r="J747" s="316">
        <v>10.6666666666667</v>
      </c>
      <c r="L747" s="11">
        <v>8</v>
      </c>
      <c r="M747" s="306">
        <v>1656.54</v>
      </c>
      <c r="N747" s="306">
        <v>414.13499999999999</v>
      </c>
      <c r="O747" s="11"/>
      <c r="P747" s="306"/>
      <c r="Q747" s="306"/>
      <c r="R747" s="11">
        <v>12</v>
      </c>
      <c r="S747" s="306">
        <v>5398.96</v>
      </c>
      <c r="T747" s="306">
        <v>449.91333333333301</v>
      </c>
      <c r="V747" s="11"/>
      <c r="W747" s="11"/>
      <c r="X747" s="11"/>
      <c r="Y747" s="11"/>
      <c r="Z747" s="11"/>
      <c r="AA747" s="11"/>
      <c r="AB747" s="11"/>
      <c r="AC747" s="11"/>
      <c r="AD747" s="11"/>
    </row>
    <row r="748" spans="1:30">
      <c r="A748" s="56"/>
      <c r="B748" s="11"/>
      <c r="C748" s="11" t="s">
        <v>354</v>
      </c>
      <c r="D748" s="11"/>
      <c r="E748" s="11" t="s">
        <v>350</v>
      </c>
      <c r="F748" s="11">
        <v>16</v>
      </c>
      <c r="G748" s="306">
        <v>953.23800000000006</v>
      </c>
      <c r="H748" s="306">
        <v>9532.3799999999992</v>
      </c>
      <c r="I748" s="306">
        <v>595.77374999999995</v>
      </c>
      <c r="J748" s="316">
        <v>11.25</v>
      </c>
      <c r="L748" s="11">
        <v>10</v>
      </c>
      <c r="M748" s="306">
        <v>3219.15</v>
      </c>
      <c r="N748" s="306">
        <v>536.52499999999998</v>
      </c>
      <c r="O748" s="11"/>
      <c r="P748" s="306"/>
      <c r="Q748" s="306"/>
      <c r="R748" s="11">
        <v>16</v>
      </c>
      <c r="S748" s="306">
        <v>9532.3799999999992</v>
      </c>
      <c r="T748" s="306">
        <v>595.77374999999995</v>
      </c>
      <c r="V748" s="11"/>
      <c r="W748" s="11"/>
      <c r="X748" s="11"/>
      <c r="Y748" s="11"/>
      <c r="Z748" s="11"/>
      <c r="AA748" s="11"/>
      <c r="AB748" s="11"/>
      <c r="AC748" s="11"/>
      <c r="AD748" s="11"/>
    </row>
    <row r="749" spans="1:30">
      <c r="A749" s="56"/>
      <c r="B749" s="11"/>
      <c r="C749" s="11" t="s">
        <v>294</v>
      </c>
      <c r="D749" s="11"/>
      <c r="E749" s="11" t="s">
        <v>295</v>
      </c>
      <c r="F749" s="11">
        <v>279</v>
      </c>
      <c r="G749" s="306">
        <v>746.45259259259296</v>
      </c>
      <c r="H749" s="306">
        <v>161233.76</v>
      </c>
      <c r="I749" s="306">
        <v>577.89878136200696</v>
      </c>
      <c r="J749" s="316">
        <v>12.0143369175627</v>
      </c>
      <c r="L749" s="11">
        <v>216</v>
      </c>
      <c r="M749" s="306">
        <v>47312.58</v>
      </c>
      <c r="N749" s="306">
        <v>750.993333333333</v>
      </c>
      <c r="O749" s="11">
        <v>3</v>
      </c>
      <c r="P749" s="306">
        <v>2099.44</v>
      </c>
      <c r="Q749" s="306">
        <v>699.81333333333305</v>
      </c>
      <c r="R749" s="11">
        <v>276</v>
      </c>
      <c r="S749" s="306">
        <v>159134.32</v>
      </c>
      <c r="T749" s="306">
        <v>576.57362318840603</v>
      </c>
      <c r="V749" s="11"/>
      <c r="W749" s="11"/>
      <c r="X749" s="11"/>
      <c r="Y749" s="11"/>
      <c r="Z749" s="11"/>
      <c r="AA749" s="11"/>
      <c r="AB749" s="11"/>
      <c r="AC749" s="11"/>
      <c r="AD749" s="11"/>
    </row>
    <row r="750" spans="1:30">
      <c r="A750" s="56"/>
      <c r="B750" s="11"/>
      <c r="C750" s="11" t="s">
        <v>245</v>
      </c>
      <c r="D750" s="11"/>
      <c r="E750" s="11" t="s">
        <v>237</v>
      </c>
      <c r="F750" s="11">
        <v>16</v>
      </c>
      <c r="G750" s="306">
        <v>2494.75875</v>
      </c>
      <c r="H750" s="306">
        <v>19958.07</v>
      </c>
      <c r="I750" s="306">
        <v>1247.379375</v>
      </c>
      <c r="J750" s="316">
        <v>17.375</v>
      </c>
      <c r="L750" s="11">
        <v>8</v>
      </c>
      <c r="M750" s="306">
        <v>4656.5600000000004</v>
      </c>
      <c r="N750" s="306">
        <v>582.07000000000005</v>
      </c>
      <c r="O750" s="11">
        <v>1</v>
      </c>
      <c r="P750" s="306">
        <v>1229.0999999999999</v>
      </c>
      <c r="Q750" s="306">
        <v>1229.0999999999999</v>
      </c>
      <c r="R750" s="11">
        <v>15</v>
      </c>
      <c r="S750" s="306">
        <v>18728.97</v>
      </c>
      <c r="T750" s="306">
        <v>1248.598</v>
      </c>
      <c r="V750" s="11"/>
      <c r="W750" s="11"/>
      <c r="X750" s="11"/>
      <c r="Y750" s="11"/>
      <c r="Z750" s="11"/>
      <c r="AA750" s="11"/>
      <c r="AB750" s="11"/>
      <c r="AC750" s="11"/>
      <c r="AD750" s="11"/>
    </row>
    <row r="751" spans="1:30">
      <c r="A751" s="56"/>
      <c r="B751" s="11"/>
      <c r="C751" s="11" t="s">
        <v>661</v>
      </c>
      <c r="D751" s="11"/>
      <c r="E751" s="11" t="s">
        <v>302</v>
      </c>
      <c r="F751" s="11">
        <v>1</v>
      </c>
      <c r="G751" s="306">
        <v>574.58000000000004</v>
      </c>
      <c r="H751" s="306">
        <v>574.58000000000004</v>
      </c>
      <c r="I751" s="306">
        <v>574.58000000000004</v>
      </c>
      <c r="J751" s="316">
        <v>7</v>
      </c>
      <c r="L751" s="11">
        <v>1</v>
      </c>
      <c r="M751" s="306"/>
      <c r="N751" s="306"/>
      <c r="O751" s="11"/>
      <c r="P751" s="306"/>
      <c r="Q751" s="306"/>
      <c r="R751" s="11">
        <v>1</v>
      </c>
      <c r="S751" s="306">
        <v>574.58000000000004</v>
      </c>
      <c r="T751" s="306">
        <v>574.58000000000004</v>
      </c>
      <c r="V751" s="11"/>
      <c r="W751" s="11"/>
      <c r="X751" s="11"/>
      <c r="Y751" s="11"/>
      <c r="Z751" s="11"/>
      <c r="AA751" s="11"/>
      <c r="AB751" s="11"/>
      <c r="AC751" s="11"/>
      <c r="AD751" s="11"/>
    </row>
    <row r="752" spans="1:30">
      <c r="A752" s="56"/>
      <c r="B752" s="11"/>
      <c r="C752" s="11" t="s">
        <v>206</v>
      </c>
      <c r="D752" s="11"/>
      <c r="E752" s="11" t="s">
        <v>204</v>
      </c>
      <c r="F752" s="11">
        <v>26</v>
      </c>
      <c r="G752" s="306">
        <v>915.80562499999996</v>
      </c>
      <c r="H752" s="306">
        <v>14652.89</v>
      </c>
      <c r="I752" s="306">
        <v>563.57269230769202</v>
      </c>
      <c r="J752" s="316">
        <v>11.653846153846199</v>
      </c>
      <c r="L752" s="11">
        <v>16</v>
      </c>
      <c r="M752" s="306">
        <v>7002.81</v>
      </c>
      <c r="N752" s="306">
        <v>700.28099999999995</v>
      </c>
      <c r="O752" s="11">
        <v>1</v>
      </c>
      <c r="P752" s="306">
        <v>500.87</v>
      </c>
      <c r="Q752" s="306">
        <v>500.87</v>
      </c>
      <c r="R752" s="11">
        <v>25</v>
      </c>
      <c r="S752" s="306">
        <v>14152.02</v>
      </c>
      <c r="T752" s="306">
        <v>566.08079999999995</v>
      </c>
      <c r="V752" s="11"/>
      <c r="W752" s="11"/>
      <c r="X752" s="11"/>
      <c r="Y752" s="11"/>
      <c r="Z752" s="11"/>
      <c r="AA752" s="11"/>
      <c r="AB752" s="11"/>
      <c r="AC752" s="11"/>
      <c r="AD752" s="11"/>
    </row>
    <row r="753" spans="1:30">
      <c r="A753" s="56"/>
      <c r="B753" s="11"/>
      <c r="C753" s="11" t="s">
        <v>344</v>
      </c>
      <c r="D753" s="11"/>
      <c r="E753" s="11" t="s">
        <v>338</v>
      </c>
      <c r="F753" s="11">
        <v>1</v>
      </c>
      <c r="G753" s="306"/>
      <c r="H753" s="306">
        <v>420.15</v>
      </c>
      <c r="I753" s="306">
        <v>420.15</v>
      </c>
      <c r="J753" s="316">
        <v>13</v>
      </c>
      <c r="L753" s="11"/>
      <c r="M753" s="306">
        <v>420.15</v>
      </c>
      <c r="N753" s="306">
        <v>420.15</v>
      </c>
      <c r="O753" s="11"/>
      <c r="P753" s="306"/>
      <c r="Q753" s="306"/>
      <c r="R753" s="11">
        <v>1</v>
      </c>
      <c r="S753" s="306">
        <v>420.15</v>
      </c>
      <c r="T753" s="306">
        <v>420.15</v>
      </c>
      <c r="V753" s="11"/>
      <c r="W753" s="11"/>
      <c r="X753" s="11"/>
      <c r="Y753" s="11"/>
      <c r="Z753" s="11"/>
      <c r="AA753" s="11"/>
      <c r="AB753" s="11"/>
      <c r="AC753" s="11"/>
      <c r="AD753" s="11"/>
    </row>
    <row r="754" spans="1:30">
      <c r="A754" s="56"/>
      <c r="B754" s="11"/>
      <c r="C754" s="11" t="s">
        <v>1273</v>
      </c>
      <c r="D754" s="11"/>
      <c r="E754" s="11" t="s">
        <v>338</v>
      </c>
      <c r="F754" s="11">
        <v>1</v>
      </c>
      <c r="G754" s="306">
        <v>61.96</v>
      </c>
      <c r="H754" s="306">
        <v>61.96</v>
      </c>
      <c r="I754" s="306">
        <v>61.96</v>
      </c>
      <c r="J754" s="316">
        <v>14</v>
      </c>
      <c r="L754" s="11">
        <v>1</v>
      </c>
      <c r="M754" s="306"/>
      <c r="N754" s="306"/>
      <c r="O754" s="11"/>
      <c r="P754" s="306"/>
      <c r="Q754" s="306"/>
      <c r="R754" s="11">
        <v>1</v>
      </c>
      <c r="S754" s="306">
        <v>61.96</v>
      </c>
      <c r="T754" s="306">
        <v>61.96</v>
      </c>
      <c r="V754" s="11"/>
      <c r="W754" s="11"/>
      <c r="X754" s="11"/>
      <c r="Y754" s="11"/>
      <c r="Z754" s="11"/>
      <c r="AA754" s="11"/>
      <c r="AB754" s="11"/>
      <c r="AC754" s="11"/>
      <c r="AD754" s="11"/>
    </row>
    <row r="755" spans="1:30">
      <c r="A755" s="56"/>
      <c r="B755" s="11"/>
      <c r="C755" s="11" t="s">
        <v>418</v>
      </c>
      <c r="D755" s="11"/>
      <c r="E755" s="11" t="s">
        <v>419</v>
      </c>
      <c r="F755" s="11">
        <v>14</v>
      </c>
      <c r="G755" s="306">
        <v>850.899090909091</v>
      </c>
      <c r="H755" s="306">
        <v>9359.89</v>
      </c>
      <c r="I755" s="306">
        <v>668.56357142857098</v>
      </c>
      <c r="J755" s="316">
        <v>11.9285714285714</v>
      </c>
      <c r="L755" s="11">
        <v>11</v>
      </c>
      <c r="M755" s="306">
        <v>2549.14</v>
      </c>
      <c r="N755" s="306">
        <v>849.71333333333303</v>
      </c>
      <c r="O755" s="11"/>
      <c r="P755" s="306"/>
      <c r="Q755" s="306"/>
      <c r="R755" s="11">
        <v>14</v>
      </c>
      <c r="S755" s="306">
        <v>9359.89</v>
      </c>
      <c r="T755" s="306">
        <v>668.56357142857098</v>
      </c>
      <c r="V755" s="11"/>
      <c r="W755" s="11"/>
      <c r="X755" s="11"/>
      <c r="Y755" s="11"/>
      <c r="Z755" s="11"/>
      <c r="AA755" s="11"/>
      <c r="AB755" s="11"/>
      <c r="AC755" s="11"/>
      <c r="AD755" s="11"/>
    </row>
    <row r="756" spans="1:30">
      <c r="A756" s="56"/>
      <c r="B756" s="11"/>
      <c r="C756" s="11" t="s">
        <v>300</v>
      </c>
      <c r="D756" s="11"/>
      <c r="E756" s="11" t="s">
        <v>297</v>
      </c>
      <c r="F756" s="11">
        <v>398</v>
      </c>
      <c r="G756" s="306">
        <v>942.12995951416997</v>
      </c>
      <c r="H756" s="306">
        <v>232706.1</v>
      </c>
      <c r="I756" s="306">
        <v>584.68869346733698</v>
      </c>
      <c r="J756" s="316">
        <v>12.143216080402</v>
      </c>
      <c r="L756" s="11">
        <v>247</v>
      </c>
      <c r="M756" s="306">
        <v>114556.95</v>
      </c>
      <c r="N756" s="306">
        <v>758.65529801324499</v>
      </c>
      <c r="O756" s="11">
        <v>24</v>
      </c>
      <c r="P756" s="306">
        <v>12248.34</v>
      </c>
      <c r="Q756" s="306">
        <v>510.34750000000003</v>
      </c>
      <c r="R756" s="11">
        <v>374</v>
      </c>
      <c r="S756" s="306">
        <v>220457.76</v>
      </c>
      <c r="T756" s="306">
        <v>589.45925133689798</v>
      </c>
      <c r="V756" s="11"/>
      <c r="W756" s="11"/>
      <c r="X756" s="11"/>
      <c r="Y756" s="11"/>
      <c r="Z756" s="11"/>
      <c r="AA756" s="11"/>
      <c r="AB756" s="11"/>
      <c r="AC756" s="11"/>
      <c r="AD756" s="11"/>
    </row>
    <row r="757" spans="1:30">
      <c r="A757" s="56"/>
      <c r="B757" s="11"/>
      <c r="C757" s="11" t="s">
        <v>210</v>
      </c>
      <c r="D757" s="11"/>
      <c r="E757" s="11" t="s">
        <v>208</v>
      </c>
      <c r="F757" s="11">
        <v>325</v>
      </c>
      <c r="G757" s="306">
        <v>846.09092592592594</v>
      </c>
      <c r="H757" s="306">
        <v>182755.64</v>
      </c>
      <c r="I757" s="306">
        <v>562.32504615384596</v>
      </c>
      <c r="J757" s="316">
        <v>11.7692307692308</v>
      </c>
      <c r="L757" s="11">
        <v>216</v>
      </c>
      <c r="M757" s="306">
        <v>77530.19</v>
      </c>
      <c r="N757" s="306">
        <v>711.286146788991</v>
      </c>
      <c r="O757" s="11">
        <v>4</v>
      </c>
      <c r="P757" s="306">
        <v>3189.6</v>
      </c>
      <c r="Q757" s="306">
        <v>797.4</v>
      </c>
      <c r="R757" s="11">
        <v>321</v>
      </c>
      <c r="S757" s="306">
        <v>179566.04</v>
      </c>
      <c r="T757" s="306">
        <v>559.39576323987501</v>
      </c>
      <c r="V757" s="11"/>
      <c r="W757" s="11"/>
      <c r="X757" s="11"/>
      <c r="Y757" s="11"/>
      <c r="Z757" s="11"/>
      <c r="AA757" s="11"/>
      <c r="AB757" s="11"/>
      <c r="AC757" s="11"/>
      <c r="AD757" s="11"/>
    </row>
    <row r="758" spans="1:30">
      <c r="A758" s="56"/>
      <c r="B758" s="11"/>
      <c r="C758" s="11" t="s">
        <v>613</v>
      </c>
      <c r="D758" s="11"/>
      <c r="E758" s="11" t="s">
        <v>440</v>
      </c>
      <c r="F758" s="11">
        <v>2</v>
      </c>
      <c r="G758" s="306">
        <v>2346.2399999999998</v>
      </c>
      <c r="H758" s="306">
        <v>2346.2399999999998</v>
      </c>
      <c r="I758" s="306">
        <v>1173.1199999999999</v>
      </c>
      <c r="J758" s="316">
        <v>13</v>
      </c>
      <c r="L758" s="11">
        <v>1</v>
      </c>
      <c r="M758" s="306">
        <v>1980.1</v>
      </c>
      <c r="N758" s="306">
        <v>1980.1</v>
      </c>
      <c r="O758" s="11"/>
      <c r="P758" s="306"/>
      <c r="Q758" s="306"/>
      <c r="R758" s="11">
        <v>2</v>
      </c>
      <c r="S758" s="306">
        <v>2346.2399999999998</v>
      </c>
      <c r="T758" s="306">
        <v>1173.1199999999999</v>
      </c>
      <c r="V758" s="11"/>
      <c r="W758" s="11"/>
      <c r="X758" s="11"/>
      <c r="Y758" s="11"/>
      <c r="Z758" s="11"/>
      <c r="AA758" s="11"/>
      <c r="AB758" s="11"/>
      <c r="AC758" s="11"/>
      <c r="AD758" s="11"/>
    </row>
    <row r="759" spans="1:30">
      <c r="A759" s="56"/>
      <c r="B759" s="11"/>
      <c r="C759" s="11" t="s">
        <v>530</v>
      </c>
      <c r="D759" s="11"/>
      <c r="E759" s="11" t="s">
        <v>531</v>
      </c>
      <c r="F759" s="11">
        <v>132</v>
      </c>
      <c r="G759" s="306">
        <v>692.40022471910095</v>
      </c>
      <c r="H759" s="306">
        <v>61623.62</v>
      </c>
      <c r="I759" s="306">
        <v>466.84560606060597</v>
      </c>
      <c r="J759" s="316">
        <v>11.674242424242401</v>
      </c>
      <c r="L759" s="11">
        <v>89</v>
      </c>
      <c r="M759" s="306">
        <v>24138.36</v>
      </c>
      <c r="N759" s="306">
        <v>561.35720930232605</v>
      </c>
      <c r="O759" s="11">
        <v>2</v>
      </c>
      <c r="P759" s="306">
        <v>974.83</v>
      </c>
      <c r="Q759" s="306">
        <v>487.41500000000002</v>
      </c>
      <c r="R759" s="11">
        <v>130</v>
      </c>
      <c r="S759" s="306">
        <v>60648.79</v>
      </c>
      <c r="T759" s="306">
        <v>466.52915384615397</v>
      </c>
      <c r="V759" s="11"/>
      <c r="W759" s="11"/>
      <c r="X759" s="11"/>
      <c r="Y759" s="11"/>
      <c r="Z759" s="11"/>
      <c r="AA759" s="11"/>
      <c r="AB759" s="11"/>
      <c r="AC759" s="11"/>
      <c r="AD759" s="11"/>
    </row>
    <row r="760" spans="1:30">
      <c r="A760" s="56"/>
      <c r="B760" s="11"/>
      <c r="C760" s="11" t="s">
        <v>423</v>
      </c>
      <c r="D760" s="11"/>
      <c r="E760" s="11" t="s">
        <v>421</v>
      </c>
      <c r="F760" s="11">
        <v>211</v>
      </c>
      <c r="G760" s="306">
        <v>1014.36676923077</v>
      </c>
      <c r="H760" s="306">
        <v>131867.68</v>
      </c>
      <c r="I760" s="306">
        <v>624.965308056872</v>
      </c>
      <c r="J760" s="316">
        <v>12.071090047393399</v>
      </c>
      <c r="L760" s="11">
        <v>130</v>
      </c>
      <c r="M760" s="306">
        <v>67108.77</v>
      </c>
      <c r="N760" s="306">
        <v>828.50333333333299</v>
      </c>
      <c r="O760" s="11">
        <v>2</v>
      </c>
      <c r="P760" s="306">
        <v>1149.68</v>
      </c>
      <c r="Q760" s="306">
        <v>574.84</v>
      </c>
      <c r="R760" s="11">
        <v>209</v>
      </c>
      <c r="S760" s="306">
        <v>130718</v>
      </c>
      <c r="T760" s="306">
        <v>625.44497607655501</v>
      </c>
      <c r="V760" s="11"/>
      <c r="W760" s="11"/>
      <c r="X760" s="11"/>
      <c r="Y760" s="11"/>
      <c r="Z760" s="11"/>
      <c r="AA760" s="11"/>
      <c r="AB760" s="11"/>
      <c r="AC760" s="11"/>
      <c r="AD760" s="11"/>
    </row>
    <row r="761" spans="1:30">
      <c r="A761" s="56"/>
      <c r="B761" s="11"/>
      <c r="C761" s="11" t="s">
        <v>305</v>
      </c>
      <c r="D761" s="11"/>
      <c r="E761" s="11" t="s">
        <v>302</v>
      </c>
      <c r="F761" s="11">
        <v>83</v>
      </c>
      <c r="G761" s="306">
        <v>1298.87661016949</v>
      </c>
      <c r="H761" s="306">
        <v>76633.72</v>
      </c>
      <c r="I761" s="306">
        <v>923.29783132530099</v>
      </c>
      <c r="J761" s="316">
        <v>11.783132530120501</v>
      </c>
      <c r="L761" s="11">
        <v>59</v>
      </c>
      <c r="M761" s="306">
        <v>36320.65</v>
      </c>
      <c r="N761" s="306">
        <v>1513.3604166666701</v>
      </c>
      <c r="O761" s="11">
        <v>1</v>
      </c>
      <c r="P761" s="306">
        <v>244.72</v>
      </c>
      <c r="Q761" s="306">
        <v>244.72</v>
      </c>
      <c r="R761" s="11">
        <v>82</v>
      </c>
      <c r="S761" s="306">
        <v>76389</v>
      </c>
      <c r="T761" s="306">
        <v>931.57317073170702</v>
      </c>
      <c r="V761" s="11"/>
      <c r="W761" s="11"/>
      <c r="X761" s="11"/>
      <c r="Y761" s="11"/>
      <c r="Z761" s="11"/>
      <c r="AA761" s="11"/>
      <c r="AB761" s="11"/>
      <c r="AC761" s="11"/>
      <c r="AD761" s="11"/>
    </row>
    <row r="762" spans="1:30">
      <c r="A762" s="56"/>
      <c r="B762" s="11"/>
      <c r="C762" s="11" t="s">
        <v>554</v>
      </c>
      <c r="D762" s="11"/>
      <c r="E762" s="11" t="s">
        <v>523</v>
      </c>
      <c r="F762" s="11">
        <v>32</v>
      </c>
      <c r="G762" s="306">
        <v>1107.7147826087</v>
      </c>
      <c r="H762" s="306">
        <v>25477.439999999999</v>
      </c>
      <c r="I762" s="306">
        <v>796.17</v>
      </c>
      <c r="J762" s="316">
        <v>12.375</v>
      </c>
      <c r="L762" s="11">
        <v>23</v>
      </c>
      <c r="M762" s="306">
        <v>7956.33</v>
      </c>
      <c r="N762" s="306">
        <v>884.03666666666697</v>
      </c>
      <c r="O762" s="11"/>
      <c r="P762" s="306"/>
      <c r="Q762" s="306"/>
      <c r="R762" s="11">
        <v>32</v>
      </c>
      <c r="S762" s="306">
        <v>25477.439999999999</v>
      </c>
      <c r="T762" s="306">
        <v>796.17</v>
      </c>
      <c r="V762" s="11"/>
      <c r="W762" s="11"/>
      <c r="X762" s="11"/>
      <c r="Y762" s="11"/>
      <c r="Z762" s="11"/>
      <c r="AA762" s="11"/>
      <c r="AB762" s="11"/>
      <c r="AC762" s="11"/>
      <c r="AD762" s="11"/>
    </row>
    <row r="763" spans="1:30">
      <c r="A763" s="56"/>
      <c r="B763" s="11"/>
      <c r="C763" s="11" t="s">
        <v>248</v>
      </c>
      <c r="D763" s="11"/>
      <c r="E763" s="11" t="s">
        <v>247</v>
      </c>
      <c r="F763" s="11">
        <v>16</v>
      </c>
      <c r="G763" s="306">
        <v>1067.124</v>
      </c>
      <c r="H763" s="306">
        <v>10671.24</v>
      </c>
      <c r="I763" s="306">
        <v>666.95249999999999</v>
      </c>
      <c r="J763" s="316">
        <v>11.125</v>
      </c>
      <c r="L763" s="11">
        <v>10</v>
      </c>
      <c r="M763" s="306">
        <v>5897.73</v>
      </c>
      <c r="N763" s="306">
        <v>982.95500000000004</v>
      </c>
      <c r="O763" s="11"/>
      <c r="P763" s="306"/>
      <c r="Q763" s="306"/>
      <c r="R763" s="11">
        <v>16</v>
      </c>
      <c r="S763" s="306">
        <v>10671.24</v>
      </c>
      <c r="T763" s="306">
        <v>666.95249999999999</v>
      </c>
      <c r="V763" s="11"/>
      <c r="W763" s="11"/>
      <c r="X763" s="11"/>
      <c r="Y763" s="11"/>
      <c r="Z763" s="11"/>
      <c r="AA763" s="11"/>
      <c r="AB763" s="11"/>
      <c r="AC763" s="11"/>
      <c r="AD763" s="11"/>
    </row>
    <row r="764" spans="1:30">
      <c r="A764" s="56"/>
      <c r="B764" s="11"/>
      <c r="C764" s="11" t="s">
        <v>196</v>
      </c>
      <c r="D764" s="11"/>
      <c r="E764" s="11" t="s">
        <v>195</v>
      </c>
      <c r="F764" s="11">
        <v>7</v>
      </c>
      <c r="G764" s="306">
        <v>1823.38333333333</v>
      </c>
      <c r="H764" s="306">
        <v>5470.15</v>
      </c>
      <c r="I764" s="306">
        <v>781.45</v>
      </c>
      <c r="J764" s="316">
        <v>12.1428571428571</v>
      </c>
      <c r="L764" s="11">
        <v>3</v>
      </c>
      <c r="M764" s="306">
        <v>4272.9399999999996</v>
      </c>
      <c r="N764" s="306">
        <v>1068.2349999999999</v>
      </c>
      <c r="O764" s="11"/>
      <c r="P764" s="306"/>
      <c r="Q764" s="306"/>
      <c r="R764" s="11">
        <v>7</v>
      </c>
      <c r="S764" s="306">
        <v>5470.15</v>
      </c>
      <c r="T764" s="306">
        <v>781.45</v>
      </c>
      <c r="V764" s="11"/>
      <c r="W764" s="11"/>
      <c r="X764" s="11"/>
      <c r="Y764" s="11"/>
      <c r="Z764" s="11"/>
      <c r="AA764" s="11"/>
      <c r="AB764" s="11"/>
      <c r="AC764" s="11"/>
      <c r="AD764" s="11"/>
    </row>
    <row r="765" spans="1:30">
      <c r="A765" s="56"/>
      <c r="B765" s="11"/>
      <c r="C765" s="11" t="s">
        <v>309</v>
      </c>
      <c r="D765" s="11"/>
      <c r="E765" s="11" t="s">
        <v>307</v>
      </c>
      <c r="F765" s="11">
        <v>62</v>
      </c>
      <c r="G765" s="306">
        <v>970.08074999999997</v>
      </c>
      <c r="H765" s="306">
        <v>38803.230000000003</v>
      </c>
      <c r="I765" s="306">
        <v>625.85854838709702</v>
      </c>
      <c r="J765" s="316">
        <v>11.790322580645199</v>
      </c>
      <c r="L765" s="11">
        <v>40</v>
      </c>
      <c r="M765" s="306">
        <v>16677.169999999998</v>
      </c>
      <c r="N765" s="306">
        <v>758.053181818182</v>
      </c>
      <c r="O765" s="11">
        <v>3</v>
      </c>
      <c r="P765" s="306">
        <v>1377.23</v>
      </c>
      <c r="Q765" s="306">
        <v>459.07666666666699</v>
      </c>
      <c r="R765" s="11">
        <v>59</v>
      </c>
      <c r="S765" s="306">
        <v>37426</v>
      </c>
      <c r="T765" s="306">
        <v>634.33898305084699</v>
      </c>
      <c r="V765" s="11"/>
      <c r="W765" s="11"/>
      <c r="X765" s="11"/>
      <c r="Y765" s="11"/>
      <c r="Z765" s="11"/>
      <c r="AA765" s="11"/>
      <c r="AB765" s="11"/>
      <c r="AC765" s="11"/>
      <c r="AD765" s="11"/>
    </row>
    <row r="766" spans="1:30">
      <c r="A766" s="56"/>
      <c r="B766" s="11"/>
      <c r="C766" s="11" t="s">
        <v>1277</v>
      </c>
      <c r="D766" s="11"/>
      <c r="E766" s="11" t="s">
        <v>307</v>
      </c>
      <c r="F766" s="11">
        <v>1</v>
      </c>
      <c r="G766" s="306"/>
      <c r="H766" s="306">
        <v>636.72</v>
      </c>
      <c r="I766" s="306">
        <v>636.72</v>
      </c>
      <c r="J766" s="316">
        <v>13</v>
      </c>
      <c r="L766" s="11"/>
      <c r="M766" s="306">
        <v>636.72</v>
      </c>
      <c r="N766" s="306">
        <v>636.72</v>
      </c>
      <c r="O766" s="11"/>
      <c r="P766" s="306"/>
      <c r="Q766" s="306"/>
      <c r="R766" s="11">
        <v>1</v>
      </c>
      <c r="S766" s="306">
        <v>636.72</v>
      </c>
      <c r="T766" s="306">
        <v>636.72</v>
      </c>
      <c r="V766" s="11"/>
      <c r="W766" s="11"/>
      <c r="X766" s="11"/>
      <c r="Y766" s="11"/>
      <c r="Z766" s="11"/>
      <c r="AA766" s="11"/>
      <c r="AB766" s="11"/>
      <c r="AC766" s="11"/>
      <c r="AD766" s="11"/>
    </row>
    <row r="767" spans="1:30">
      <c r="A767" s="56"/>
      <c r="B767" s="11"/>
      <c r="C767" s="11" t="s">
        <v>367</v>
      </c>
      <c r="D767" s="11"/>
      <c r="E767" s="11" t="s">
        <v>362</v>
      </c>
      <c r="F767" s="11">
        <v>2</v>
      </c>
      <c r="G767" s="306">
        <v>1347.68</v>
      </c>
      <c r="H767" s="306">
        <v>1347.68</v>
      </c>
      <c r="I767" s="306">
        <v>673.84</v>
      </c>
      <c r="J767" s="316">
        <v>10</v>
      </c>
      <c r="L767" s="11">
        <v>1</v>
      </c>
      <c r="M767" s="306">
        <v>628.13</v>
      </c>
      <c r="N767" s="306">
        <v>628.13</v>
      </c>
      <c r="O767" s="11">
        <v>1</v>
      </c>
      <c r="P767" s="306">
        <v>719.55</v>
      </c>
      <c r="Q767" s="306">
        <v>719.55</v>
      </c>
      <c r="R767" s="11">
        <v>1</v>
      </c>
      <c r="S767" s="306">
        <v>628.13</v>
      </c>
      <c r="T767" s="306">
        <v>628.13</v>
      </c>
      <c r="V767" s="11"/>
      <c r="W767" s="11"/>
      <c r="X767" s="11"/>
      <c r="Y767" s="11"/>
      <c r="Z767" s="11"/>
      <c r="AA767" s="11"/>
      <c r="AB767" s="11"/>
      <c r="AC767" s="11"/>
      <c r="AD767" s="11"/>
    </row>
    <row r="768" spans="1:30">
      <c r="A768" s="56"/>
      <c r="B768" s="11"/>
      <c r="C768" s="11" t="s">
        <v>310</v>
      </c>
      <c r="D768" s="11"/>
      <c r="E768" s="11" t="s">
        <v>311</v>
      </c>
      <c r="F768" s="11">
        <v>112</v>
      </c>
      <c r="G768" s="306">
        <v>597.81942528735601</v>
      </c>
      <c r="H768" s="306">
        <v>52010.29</v>
      </c>
      <c r="I768" s="306">
        <v>464.37758928571401</v>
      </c>
      <c r="J768" s="316">
        <v>11.3571428571429</v>
      </c>
      <c r="L768" s="11">
        <v>87</v>
      </c>
      <c r="M768" s="306">
        <v>14771.11</v>
      </c>
      <c r="N768" s="306">
        <v>590.84439999999995</v>
      </c>
      <c r="O768" s="11">
        <v>1</v>
      </c>
      <c r="P768" s="306">
        <v>497.67</v>
      </c>
      <c r="Q768" s="306">
        <v>497.67</v>
      </c>
      <c r="R768" s="11">
        <v>111</v>
      </c>
      <c r="S768" s="306">
        <v>51512.62</v>
      </c>
      <c r="T768" s="306">
        <v>464.07765765765703</v>
      </c>
      <c r="V768" s="11"/>
      <c r="W768" s="11"/>
      <c r="X768" s="11"/>
      <c r="Y768" s="11"/>
      <c r="Z768" s="11"/>
      <c r="AA768" s="11"/>
      <c r="AB768" s="11"/>
      <c r="AC768" s="11"/>
      <c r="AD768" s="11"/>
    </row>
    <row r="769" spans="1:30">
      <c r="A769" s="56"/>
      <c r="B769" s="11"/>
      <c r="C769" s="11" t="s">
        <v>312</v>
      </c>
      <c r="D769" s="11"/>
      <c r="E769" s="11" t="s">
        <v>313</v>
      </c>
      <c r="F769" s="11">
        <v>94</v>
      </c>
      <c r="G769" s="306">
        <v>1211.51583333333</v>
      </c>
      <c r="H769" s="306">
        <v>72690.95</v>
      </c>
      <c r="I769" s="306">
        <v>773.30797872340395</v>
      </c>
      <c r="J769" s="316">
        <v>12.7553191489362</v>
      </c>
      <c r="L769" s="11">
        <v>60</v>
      </c>
      <c r="M769" s="306">
        <v>32425.24</v>
      </c>
      <c r="N769" s="306">
        <v>953.68352941176499</v>
      </c>
      <c r="O769" s="11">
        <v>1</v>
      </c>
      <c r="P769" s="306">
        <v>1074.81</v>
      </c>
      <c r="Q769" s="306">
        <v>1074.81</v>
      </c>
      <c r="R769" s="11">
        <v>93</v>
      </c>
      <c r="S769" s="306">
        <v>71616.14</v>
      </c>
      <c r="T769" s="306">
        <v>770.06602150537697</v>
      </c>
      <c r="V769" s="11"/>
      <c r="W769" s="11"/>
      <c r="X769" s="11"/>
      <c r="Y769" s="11"/>
      <c r="Z769" s="11"/>
      <c r="AA769" s="11"/>
      <c r="AB769" s="11"/>
      <c r="AC769" s="11"/>
      <c r="AD769" s="11"/>
    </row>
    <row r="770" spans="1:30">
      <c r="A770" s="56"/>
      <c r="B770" s="11"/>
      <c r="C770" s="11" t="s">
        <v>317</v>
      </c>
      <c r="D770" s="11"/>
      <c r="E770" s="11" t="s">
        <v>315</v>
      </c>
      <c r="F770" s="11">
        <v>30</v>
      </c>
      <c r="G770" s="306">
        <v>1561.4293333333301</v>
      </c>
      <c r="H770" s="306">
        <v>23421.439999999999</v>
      </c>
      <c r="I770" s="306">
        <v>780.71466666666697</v>
      </c>
      <c r="J770" s="316">
        <v>11.1</v>
      </c>
      <c r="L770" s="11">
        <v>15</v>
      </c>
      <c r="M770" s="306">
        <v>11303.12</v>
      </c>
      <c r="N770" s="306">
        <v>753.541333333333</v>
      </c>
      <c r="O770" s="11"/>
      <c r="P770" s="306"/>
      <c r="Q770" s="306"/>
      <c r="R770" s="11">
        <v>30</v>
      </c>
      <c r="S770" s="306">
        <v>23421.439999999999</v>
      </c>
      <c r="T770" s="306">
        <v>780.71466666666697</v>
      </c>
      <c r="V770" s="11"/>
      <c r="W770" s="11"/>
      <c r="X770" s="11"/>
      <c r="Y770" s="11"/>
      <c r="Z770" s="11"/>
      <c r="AA770" s="11"/>
      <c r="AB770" s="11"/>
      <c r="AC770" s="11"/>
      <c r="AD770" s="11"/>
    </row>
    <row r="771" spans="1:30">
      <c r="A771" s="56"/>
      <c r="B771" s="11"/>
      <c r="C771" s="11" t="s">
        <v>667</v>
      </c>
      <c r="D771" s="11"/>
      <c r="E771" s="11" t="s">
        <v>297</v>
      </c>
      <c r="F771" s="11">
        <v>3</v>
      </c>
      <c r="G771" s="306">
        <v>340.94333333333299</v>
      </c>
      <c r="H771" s="306">
        <v>1022.83</v>
      </c>
      <c r="I771" s="306">
        <v>340.94333333333299</v>
      </c>
      <c r="J771" s="316">
        <v>12.6666666666667</v>
      </c>
      <c r="L771" s="11">
        <v>3</v>
      </c>
      <c r="M771" s="306"/>
      <c r="N771" s="306"/>
      <c r="O771" s="11"/>
      <c r="P771" s="306"/>
      <c r="Q771" s="306"/>
      <c r="R771" s="11">
        <v>3</v>
      </c>
      <c r="S771" s="306">
        <v>1022.83</v>
      </c>
      <c r="T771" s="306">
        <v>340.94333333333299</v>
      </c>
      <c r="V771" s="11"/>
      <c r="W771" s="11"/>
      <c r="X771" s="11"/>
      <c r="Y771" s="11"/>
      <c r="Z771" s="11"/>
      <c r="AA771" s="11"/>
      <c r="AB771" s="11"/>
      <c r="AC771" s="11"/>
      <c r="AD771" s="11"/>
    </row>
    <row r="772" spans="1:30">
      <c r="A772" s="56"/>
      <c r="B772" s="11"/>
      <c r="C772" s="11" t="s">
        <v>487</v>
      </c>
      <c r="D772" s="11"/>
      <c r="E772" s="11" t="s">
        <v>485</v>
      </c>
      <c r="F772" s="11">
        <v>21</v>
      </c>
      <c r="G772" s="306">
        <v>2252.2175000000002</v>
      </c>
      <c r="H772" s="306">
        <v>18017.740000000002</v>
      </c>
      <c r="I772" s="306">
        <v>857.98761904761898</v>
      </c>
      <c r="J772" s="316">
        <v>11.523809523809501</v>
      </c>
      <c r="L772" s="11">
        <v>8</v>
      </c>
      <c r="M772" s="306">
        <v>14502.08</v>
      </c>
      <c r="N772" s="306">
        <v>1115.5446153846201</v>
      </c>
      <c r="O772" s="11"/>
      <c r="P772" s="306"/>
      <c r="Q772" s="306"/>
      <c r="R772" s="11">
        <v>21</v>
      </c>
      <c r="S772" s="306">
        <v>18017.740000000002</v>
      </c>
      <c r="T772" s="306">
        <v>857.98761904761898</v>
      </c>
      <c r="V772" s="11"/>
      <c r="W772" s="11"/>
      <c r="X772" s="11"/>
      <c r="Y772" s="11"/>
      <c r="Z772" s="11"/>
      <c r="AA772" s="11"/>
      <c r="AB772" s="11"/>
      <c r="AC772" s="11"/>
      <c r="AD772" s="11"/>
    </row>
    <row r="773" spans="1:30">
      <c r="A773" s="56"/>
      <c r="B773" s="11"/>
      <c r="C773" s="11" t="s">
        <v>424</v>
      </c>
      <c r="D773" s="11"/>
      <c r="E773" s="11" t="s">
        <v>425</v>
      </c>
      <c r="F773" s="11">
        <v>37</v>
      </c>
      <c r="G773" s="306">
        <v>1522.19352941176</v>
      </c>
      <c r="H773" s="306">
        <v>25877.29</v>
      </c>
      <c r="I773" s="306">
        <v>699.38621621621598</v>
      </c>
      <c r="J773" s="316">
        <v>12.351351351351401</v>
      </c>
      <c r="L773" s="11">
        <v>17</v>
      </c>
      <c r="M773" s="306">
        <v>17606.07</v>
      </c>
      <c r="N773" s="306">
        <v>880.30349999999999</v>
      </c>
      <c r="O773" s="11"/>
      <c r="P773" s="306"/>
      <c r="Q773" s="306"/>
      <c r="R773" s="11">
        <v>37</v>
      </c>
      <c r="S773" s="306">
        <v>25877.29</v>
      </c>
      <c r="T773" s="306">
        <v>699.38621621621598</v>
      </c>
      <c r="V773" s="11"/>
      <c r="W773" s="11"/>
      <c r="X773" s="11"/>
      <c r="Y773" s="11"/>
      <c r="Z773" s="11"/>
      <c r="AA773" s="11"/>
      <c r="AB773" s="11"/>
      <c r="AC773" s="11"/>
      <c r="AD773" s="11"/>
    </row>
    <row r="774" spans="1:30">
      <c r="A774" s="56"/>
      <c r="B774" s="11"/>
      <c r="C774" s="11" t="s">
        <v>428</v>
      </c>
      <c r="D774" s="11"/>
      <c r="E774" s="11" t="s">
        <v>427</v>
      </c>
      <c r="F774" s="11">
        <v>165</v>
      </c>
      <c r="G774" s="306">
        <v>913.20587719298203</v>
      </c>
      <c r="H774" s="306">
        <v>104105.47</v>
      </c>
      <c r="I774" s="306">
        <v>630.94224242424195</v>
      </c>
      <c r="J774" s="316">
        <v>12.2909090909091</v>
      </c>
      <c r="L774" s="11">
        <v>114</v>
      </c>
      <c r="M774" s="306">
        <v>37301.449999999997</v>
      </c>
      <c r="N774" s="306">
        <v>731.40098039215695</v>
      </c>
      <c r="O774" s="11">
        <v>1</v>
      </c>
      <c r="P774" s="306">
        <v>322.27</v>
      </c>
      <c r="Q774" s="306">
        <v>322.27</v>
      </c>
      <c r="R774" s="11">
        <v>164</v>
      </c>
      <c r="S774" s="306">
        <v>103783.2</v>
      </c>
      <c r="T774" s="306">
        <v>632.82439024390203</v>
      </c>
      <c r="V774" s="11"/>
      <c r="W774" s="11"/>
      <c r="X774" s="11"/>
      <c r="Y774" s="11"/>
      <c r="Z774" s="11"/>
      <c r="AA774" s="11"/>
      <c r="AB774" s="11"/>
      <c r="AC774" s="11"/>
      <c r="AD774" s="11"/>
    </row>
    <row r="775" spans="1:30">
      <c r="A775" s="56"/>
      <c r="B775" s="11"/>
      <c r="C775" s="11" t="s">
        <v>429</v>
      </c>
      <c r="D775" s="11"/>
      <c r="E775" s="11" t="s">
        <v>427</v>
      </c>
      <c r="F775" s="11">
        <v>43</v>
      </c>
      <c r="G775" s="306">
        <v>638.65823529411796</v>
      </c>
      <c r="H775" s="306">
        <v>21714.38</v>
      </c>
      <c r="I775" s="306">
        <v>504.98558139534902</v>
      </c>
      <c r="J775" s="316">
        <v>11.883720930232601</v>
      </c>
      <c r="L775" s="11">
        <v>34</v>
      </c>
      <c r="M775" s="306">
        <v>8935.7999999999993</v>
      </c>
      <c r="N775" s="306">
        <v>992.86666666666702</v>
      </c>
      <c r="O775" s="11"/>
      <c r="P775" s="306"/>
      <c r="Q775" s="306"/>
      <c r="R775" s="11">
        <v>43</v>
      </c>
      <c r="S775" s="306">
        <v>21714.38</v>
      </c>
      <c r="T775" s="306">
        <v>504.98558139534902</v>
      </c>
      <c r="V775" s="11"/>
      <c r="W775" s="11"/>
      <c r="X775" s="11"/>
      <c r="Y775" s="11"/>
      <c r="Z775" s="11"/>
      <c r="AA775" s="11"/>
      <c r="AB775" s="11"/>
      <c r="AC775" s="11"/>
      <c r="AD775" s="11"/>
    </row>
    <row r="776" spans="1:30">
      <c r="A776" s="56"/>
      <c r="B776" s="11"/>
      <c r="C776" s="11" t="s">
        <v>321</v>
      </c>
      <c r="D776" s="11"/>
      <c r="E776" s="11" t="s">
        <v>232</v>
      </c>
      <c r="F776" s="11">
        <v>1</v>
      </c>
      <c r="G776" s="306">
        <v>140.22</v>
      </c>
      <c r="H776" s="306">
        <v>140.22</v>
      </c>
      <c r="I776" s="306">
        <v>140.22</v>
      </c>
      <c r="J776" s="316">
        <v>12</v>
      </c>
      <c r="L776" s="11">
        <v>1</v>
      </c>
      <c r="M776" s="306"/>
      <c r="N776" s="306"/>
      <c r="O776" s="11"/>
      <c r="P776" s="306"/>
      <c r="Q776" s="306"/>
      <c r="R776" s="11">
        <v>1</v>
      </c>
      <c r="S776" s="306">
        <v>140.22</v>
      </c>
      <c r="T776" s="306">
        <v>140.22</v>
      </c>
      <c r="V776" s="11"/>
      <c r="W776" s="11"/>
      <c r="X776" s="11"/>
      <c r="Y776" s="11"/>
      <c r="Z776" s="11"/>
      <c r="AA776" s="11"/>
      <c r="AB776" s="11"/>
      <c r="AC776" s="11"/>
      <c r="AD776" s="11"/>
    </row>
    <row r="777" spans="1:30">
      <c r="A777" s="56"/>
      <c r="B777" s="11"/>
      <c r="C777" s="11" t="s">
        <v>321</v>
      </c>
      <c r="D777" s="11"/>
      <c r="E777" s="11" t="s">
        <v>319</v>
      </c>
      <c r="F777" s="11">
        <v>673</v>
      </c>
      <c r="G777" s="306">
        <v>866.02215605749495</v>
      </c>
      <c r="H777" s="306">
        <v>421752.79</v>
      </c>
      <c r="I777" s="306">
        <v>626.67576523031198</v>
      </c>
      <c r="J777" s="316">
        <v>11.8692421991085</v>
      </c>
      <c r="L777" s="11">
        <v>487</v>
      </c>
      <c r="M777" s="306">
        <v>142874.03</v>
      </c>
      <c r="N777" s="306">
        <v>768.13994623655901</v>
      </c>
      <c r="O777" s="11">
        <v>13</v>
      </c>
      <c r="P777" s="306">
        <v>9360.2800000000007</v>
      </c>
      <c r="Q777" s="306">
        <v>720.02153846153897</v>
      </c>
      <c r="R777" s="11">
        <v>660</v>
      </c>
      <c r="S777" s="306">
        <v>412392.51</v>
      </c>
      <c r="T777" s="306">
        <v>624.837136363637</v>
      </c>
      <c r="V777" s="11"/>
      <c r="W777" s="11"/>
      <c r="X777" s="11"/>
      <c r="Y777" s="11"/>
      <c r="Z777" s="11"/>
      <c r="AA777" s="11"/>
      <c r="AB777" s="11"/>
      <c r="AC777" s="11"/>
      <c r="AD777" s="11"/>
    </row>
    <row r="778" spans="1:30">
      <c r="A778" s="56"/>
      <c r="B778" s="11"/>
      <c r="C778" s="11" t="s">
        <v>506</v>
      </c>
      <c r="D778" s="11"/>
      <c r="E778" s="11" t="s">
        <v>504</v>
      </c>
      <c r="F778" s="11">
        <v>9</v>
      </c>
      <c r="G778" s="306">
        <v>1754.8920000000001</v>
      </c>
      <c r="H778" s="306">
        <v>8774.4599999999991</v>
      </c>
      <c r="I778" s="306">
        <v>974.94</v>
      </c>
      <c r="J778" s="316">
        <v>13.3333333333333</v>
      </c>
      <c r="L778" s="11">
        <v>5</v>
      </c>
      <c r="M778" s="306">
        <v>5467.22</v>
      </c>
      <c r="N778" s="306">
        <v>1366.8050000000001</v>
      </c>
      <c r="O778" s="11"/>
      <c r="P778" s="306"/>
      <c r="Q778" s="306"/>
      <c r="R778" s="11">
        <v>9</v>
      </c>
      <c r="S778" s="306">
        <v>8774.4599999999991</v>
      </c>
      <c r="T778" s="306">
        <v>974.94</v>
      </c>
      <c r="V778" s="11"/>
      <c r="W778" s="11"/>
      <c r="X778" s="11"/>
      <c r="Y778" s="11"/>
      <c r="Z778" s="11"/>
      <c r="AA778" s="11"/>
      <c r="AB778" s="11"/>
      <c r="AC778" s="11"/>
      <c r="AD778" s="11"/>
    </row>
    <row r="779" spans="1:30">
      <c r="A779" s="56"/>
      <c r="B779" s="11"/>
      <c r="C779" s="11" t="s">
        <v>323</v>
      </c>
      <c r="D779" s="11"/>
      <c r="E779" s="11" t="s">
        <v>324</v>
      </c>
      <c r="F779" s="11">
        <v>18</v>
      </c>
      <c r="G779" s="306">
        <v>923.54916666666702</v>
      </c>
      <c r="H779" s="306">
        <v>11082.59</v>
      </c>
      <c r="I779" s="306">
        <v>615.699444444444</v>
      </c>
      <c r="J779" s="316">
        <v>11.5</v>
      </c>
      <c r="L779" s="11">
        <v>12</v>
      </c>
      <c r="M779" s="306">
        <v>5053.6899999999996</v>
      </c>
      <c r="N779" s="306">
        <v>842.28166666666698</v>
      </c>
      <c r="O779" s="11"/>
      <c r="P779" s="306"/>
      <c r="Q779" s="306"/>
      <c r="R779" s="11">
        <v>18</v>
      </c>
      <c r="S779" s="306">
        <v>11082.59</v>
      </c>
      <c r="T779" s="306">
        <v>615.699444444444</v>
      </c>
      <c r="V779" s="11"/>
      <c r="W779" s="11"/>
      <c r="X779" s="11"/>
      <c r="Y779" s="11"/>
      <c r="Z779" s="11"/>
      <c r="AA779" s="11"/>
      <c r="AB779" s="11"/>
      <c r="AC779" s="11"/>
      <c r="AD779" s="11"/>
    </row>
    <row r="780" spans="1:30">
      <c r="A780" s="56"/>
      <c r="B780" s="11"/>
      <c r="C780" s="11" t="s">
        <v>436</v>
      </c>
      <c r="D780" s="11"/>
      <c r="E780" s="11" t="s">
        <v>432</v>
      </c>
      <c r="F780" s="11">
        <v>59</v>
      </c>
      <c r="G780" s="306">
        <v>720.12166666666701</v>
      </c>
      <c r="H780" s="306">
        <v>30245.11</v>
      </c>
      <c r="I780" s="306">
        <v>512.62898305084798</v>
      </c>
      <c r="J780" s="316">
        <v>11.7118644067797</v>
      </c>
      <c r="L780" s="11">
        <v>42</v>
      </c>
      <c r="M780" s="306">
        <v>11989.85</v>
      </c>
      <c r="N780" s="306">
        <v>705.28529411764703</v>
      </c>
      <c r="O780" s="11">
        <v>1</v>
      </c>
      <c r="P780" s="306">
        <v>478.56</v>
      </c>
      <c r="Q780" s="306">
        <v>478.56</v>
      </c>
      <c r="R780" s="11">
        <v>58</v>
      </c>
      <c r="S780" s="306">
        <v>29766.55</v>
      </c>
      <c r="T780" s="306">
        <v>513.21637931034502</v>
      </c>
      <c r="V780" s="11"/>
      <c r="W780" s="11"/>
      <c r="X780" s="11"/>
      <c r="Y780" s="11"/>
      <c r="Z780" s="11"/>
      <c r="AA780" s="11"/>
      <c r="AB780" s="11"/>
      <c r="AC780" s="11"/>
      <c r="AD780" s="11"/>
    </row>
    <row r="781" spans="1:30">
      <c r="A781" s="56"/>
      <c r="B781" s="11"/>
      <c r="C781" s="11" t="s">
        <v>327</v>
      </c>
      <c r="D781" s="11"/>
      <c r="E781" s="11" t="s">
        <v>326</v>
      </c>
      <c r="F781" s="11">
        <v>108</v>
      </c>
      <c r="G781" s="306">
        <v>896.04864197530799</v>
      </c>
      <c r="H781" s="306">
        <v>72579.94</v>
      </c>
      <c r="I781" s="306">
        <v>672.03648148148102</v>
      </c>
      <c r="J781" s="316">
        <v>12.314814814814801</v>
      </c>
      <c r="L781" s="11">
        <v>81</v>
      </c>
      <c r="M781" s="306">
        <v>24068.95</v>
      </c>
      <c r="N781" s="306">
        <v>891.44259259259297</v>
      </c>
      <c r="O781" s="11">
        <v>1</v>
      </c>
      <c r="P781" s="306">
        <v>263.17</v>
      </c>
      <c r="Q781" s="306">
        <v>263.17</v>
      </c>
      <c r="R781" s="11">
        <v>107</v>
      </c>
      <c r="S781" s="306">
        <v>72316.77</v>
      </c>
      <c r="T781" s="306">
        <v>675.85766355140197</v>
      </c>
      <c r="V781" s="11"/>
      <c r="W781" s="11"/>
      <c r="X781" s="11"/>
      <c r="Y781" s="11"/>
      <c r="Z781" s="11"/>
      <c r="AA781" s="11"/>
      <c r="AB781" s="11"/>
      <c r="AC781" s="11"/>
      <c r="AD781" s="11"/>
    </row>
    <row r="782" spans="1:30" ht="15" thickBot="1">
      <c r="A782" s="56"/>
      <c r="B782" s="11"/>
      <c r="C782" s="11"/>
      <c r="D782" s="11"/>
      <c r="E782" s="11"/>
      <c r="F782" s="11"/>
      <c r="G782" s="306"/>
      <c r="H782" s="306"/>
      <c r="I782" s="306"/>
      <c r="J782" s="316"/>
      <c r="L782" s="11"/>
      <c r="M782" s="306"/>
      <c r="N782" s="306"/>
      <c r="O782" s="11"/>
      <c r="P782" s="306"/>
      <c r="Q782" s="306"/>
      <c r="R782" s="11"/>
      <c r="S782" s="306"/>
      <c r="T782" s="306"/>
      <c r="V782" s="11"/>
      <c r="W782" s="11"/>
      <c r="X782" s="11"/>
      <c r="Y782" s="11"/>
      <c r="Z782" s="11"/>
      <c r="AA782" s="11"/>
      <c r="AB782" s="11"/>
      <c r="AC782" s="11"/>
      <c r="AD782" s="11"/>
    </row>
    <row r="783" spans="1:30" ht="15" thickBot="1">
      <c r="A783" s="56"/>
      <c r="B783" s="94" t="s">
        <v>52</v>
      </c>
      <c r="C783" s="101"/>
      <c r="D783" s="101"/>
      <c r="E783" s="101"/>
      <c r="F783" s="96"/>
      <c r="G783" s="308" t="s">
        <v>53</v>
      </c>
      <c r="H783" s="309"/>
      <c r="I783" s="308" t="s">
        <v>53</v>
      </c>
      <c r="J783" s="318" t="s">
        <v>53</v>
      </c>
      <c r="L783" s="98"/>
      <c r="M783" s="309"/>
      <c r="N783" s="308" t="s">
        <v>53</v>
      </c>
      <c r="O783" s="96"/>
      <c r="P783" s="309"/>
      <c r="Q783" s="308" t="s">
        <v>53</v>
      </c>
      <c r="R783" s="96"/>
      <c r="S783" s="309"/>
      <c r="T783" s="308" t="s">
        <v>53</v>
      </c>
      <c r="V783" s="98"/>
      <c r="W783" s="96"/>
      <c r="X783" s="100" t="s">
        <v>53</v>
      </c>
      <c r="Y783" s="96"/>
      <c r="Z783" s="96"/>
      <c r="AA783" s="100" t="s">
        <v>53</v>
      </c>
      <c r="AB783" s="96"/>
      <c r="AC783" s="96"/>
      <c r="AD783" s="102" t="s">
        <v>53</v>
      </c>
    </row>
    <row r="784" spans="1:30" s="4" customFormat="1" ht="13.2">
      <c r="A784" s="56"/>
      <c r="G784" s="301"/>
      <c r="H784" s="301"/>
      <c r="I784" s="301"/>
      <c r="J784" s="312"/>
      <c r="L784" s="51"/>
      <c r="M784" s="301"/>
      <c r="N784" s="301"/>
      <c r="P784" s="301"/>
      <c r="Q784" s="301"/>
      <c r="S784" s="301"/>
      <c r="T784" s="301"/>
      <c r="V784" s="51"/>
    </row>
    <row r="785" spans="1:30" ht="79.2">
      <c r="A785" s="56" t="s">
        <v>1229</v>
      </c>
      <c r="B785" s="57" t="s">
        <v>56</v>
      </c>
      <c r="C785" s="57" t="s">
        <v>35</v>
      </c>
      <c r="D785" s="57" t="s">
        <v>36</v>
      </c>
      <c r="E785" s="57" t="s">
        <v>37</v>
      </c>
      <c r="F785" s="69" t="s">
        <v>140</v>
      </c>
      <c r="G785" s="311" t="s">
        <v>118</v>
      </c>
      <c r="H785" s="311" t="s">
        <v>141</v>
      </c>
      <c r="I785" s="311" t="s">
        <v>120</v>
      </c>
      <c r="J785" s="320" t="s">
        <v>121</v>
      </c>
      <c r="K785" s="71"/>
      <c r="L785" s="69" t="s">
        <v>122</v>
      </c>
      <c r="M785" s="311" t="s">
        <v>142</v>
      </c>
      <c r="N785" s="311" t="s">
        <v>124</v>
      </c>
      <c r="O785" s="69" t="s">
        <v>125</v>
      </c>
      <c r="P785" s="311" t="s">
        <v>126</v>
      </c>
      <c r="Q785" s="311" t="s">
        <v>127</v>
      </c>
      <c r="R785" s="58" t="s">
        <v>128</v>
      </c>
      <c r="S785" s="325" t="s">
        <v>129</v>
      </c>
      <c r="T785" s="325" t="s">
        <v>130</v>
      </c>
      <c r="U785" s="73"/>
      <c r="V785" s="58" t="s">
        <v>131</v>
      </c>
      <c r="W785" s="58" t="s">
        <v>132</v>
      </c>
      <c r="X785" s="58" t="s">
        <v>133</v>
      </c>
      <c r="Y785" s="58" t="s">
        <v>134</v>
      </c>
      <c r="Z785" s="58" t="s">
        <v>135</v>
      </c>
      <c r="AA785" s="58" t="s">
        <v>136</v>
      </c>
      <c r="AB785" s="58" t="s">
        <v>137</v>
      </c>
      <c r="AC785" s="58" t="s">
        <v>138</v>
      </c>
      <c r="AD785" s="58" t="s">
        <v>139</v>
      </c>
    </row>
    <row r="786" spans="1:30">
      <c r="A786" s="56"/>
      <c r="B786" s="11"/>
      <c r="C786" s="11" t="s">
        <v>329</v>
      </c>
      <c r="D786" s="11"/>
      <c r="E786" s="11" t="s">
        <v>330</v>
      </c>
      <c r="F786" s="11">
        <v>3</v>
      </c>
      <c r="G786" s="306">
        <v>1534.31</v>
      </c>
      <c r="H786" s="306">
        <v>4602.93</v>
      </c>
      <c r="I786" s="306">
        <v>1534.31</v>
      </c>
      <c r="J786" s="316">
        <v>12.3333333333333</v>
      </c>
      <c r="L786" s="11">
        <v>3</v>
      </c>
      <c r="M786" s="306"/>
      <c r="N786" s="306"/>
      <c r="O786" s="11"/>
      <c r="P786" s="306"/>
      <c r="Q786" s="306"/>
      <c r="R786" s="11">
        <v>3</v>
      </c>
      <c r="S786" s="306">
        <v>4602.93</v>
      </c>
      <c r="T786" s="306">
        <v>1534.31</v>
      </c>
      <c r="V786" s="11"/>
      <c r="W786" s="11"/>
      <c r="X786" s="11"/>
      <c r="Y786" s="11"/>
      <c r="Z786" s="11"/>
      <c r="AA786" s="11"/>
      <c r="AB786" s="11"/>
      <c r="AC786" s="11"/>
      <c r="AD786" s="11"/>
    </row>
    <row r="787" spans="1:30">
      <c r="A787" s="56"/>
      <c r="B787" s="11"/>
      <c r="C787" s="11" t="s">
        <v>331</v>
      </c>
      <c r="D787" s="11"/>
      <c r="E787" s="11" t="s">
        <v>330</v>
      </c>
      <c r="F787" s="11">
        <v>3</v>
      </c>
      <c r="G787" s="306"/>
      <c r="H787" s="306">
        <v>17397.240000000002</v>
      </c>
      <c r="I787" s="306">
        <v>5799.08</v>
      </c>
      <c r="J787" s="316">
        <v>12.6666666666667</v>
      </c>
      <c r="L787" s="11"/>
      <c r="M787" s="306">
        <v>17397.240000000002</v>
      </c>
      <c r="N787" s="306">
        <v>5799.08</v>
      </c>
      <c r="O787" s="11"/>
      <c r="P787" s="306"/>
      <c r="Q787" s="306"/>
      <c r="R787" s="11">
        <v>3</v>
      </c>
      <c r="S787" s="306">
        <v>17397.240000000002</v>
      </c>
      <c r="T787" s="306">
        <v>5799.08</v>
      </c>
      <c r="V787" s="11"/>
      <c r="W787" s="11"/>
      <c r="X787" s="11"/>
      <c r="Y787" s="11"/>
      <c r="Z787" s="11"/>
      <c r="AA787" s="11"/>
      <c r="AB787" s="11"/>
      <c r="AC787" s="11"/>
      <c r="AD787" s="11"/>
    </row>
    <row r="788" spans="1:30">
      <c r="A788" s="56"/>
      <c r="B788" s="11"/>
      <c r="C788" s="11" t="s">
        <v>192</v>
      </c>
      <c r="D788" s="11"/>
      <c r="E788" s="11" t="s">
        <v>193</v>
      </c>
      <c r="F788" s="11">
        <v>3</v>
      </c>
      <c r="G788" s="306">
        <v>1659.6666666666699</v>
      </c>
      <c r="H788" s="306">
        <v>4979</v>
      </c>
      <c r="I788" s="306">
        <v>1659.6666666666699</v>
      </c>
      <c r="J788" s="316">
        <v>10.6666666666667</v>
      </c>
      <c r="L788" s="11">
        <v>3</v>
      </c>
      <c r="M788" s="306"/>
      <c r="N788" s="306"/>
      <c r="O788" s="11"/>
      <c r="P788" s="306"/>
      <c r="Q788" s="306"/>
      <c r="R788" s="11">
        <v>3</v>
      </c>
      <c r="S788" s="306">
        <v>4979</v>
      </c>
      <c r="T788" s="306">
        <v>1659.6666666666699</v>
      </c>
      <c r="V788" s="11"/>
      <c r="W788" s="11"/>
      <c r="X788" s="11"/>
      <c r="Y788" s="11"/>
      <c r="Z788" s="11"/>
      <c r="AA788" s="11"/>
      <c r="AB788" s="11"/>
      <c r="AC788" s="11"/>
      <c r="AD788" s="11"/>
    </row>
    <row r="789" spans="1:30">
      <c r="A789" s="56"/>
      <c r="B789" s="11"/>
      <c r="C789" s="11" t="s">
        <v>524</v>
      </c>
      <c r="D789" s="11"/>
      <c r="E789" s="11" t="s">
        <v>525</v>
      </c>
      <c r="F789" s="11">
        <v>40</v>
      </c>
      <c r="G789" s="306">
        <v>13618.0090476191</v>
      </c>
      <c r="H789" s="306">
        <v>285978.19</v>
      </c>
      <c r="I789" s="306">
        <v>7149.4547499999999</v>
      </c>
      <c r="J789" s="316">
        <v>10.074999999999999</v>
      </c>
      <c r="L789" s="11">
        <v>21</v>
      </c>
      <c r="M789" s="306">
        <v>39888.69</v>
      </c>
      <c r="N789" s="306">
        <v>2099.4047368421102</v>
      </c>
      <c r="O789" s="11"/>
      <c r="P789" s="306"/>
      <c r="Q789" s="306"/>
      <c r="R789" s="11">
        <v>40</v>
      </c>
      <c r="S789" s="306">
        <v>285978.19</v>
      </c>
      <c r="T789" s="306">
        <v>7149.4547499999999</v>
      </c>
      <c r="V789" s="11"/>
      <c r="W789" s="11"/>
      <c r="X789" s="11"/>
      <c r="Y789" s="11"/>
      <c r="Z789" s="11"/>
      <c r="AA789" s="11"/>
      <c r="AB789" s="11"/>
      <c r="AC789" s="11"/>
      <c r="AD789" s="11"/>
    </row>
    <row r="790" spans="1:30">
      <c r="A790" s="56"/>
      <c r="B790" s="11"/>
      <c r="C790" s="11" t="s">
        <v>333</v>
      </c>
      <c r="D790" s="11"/>
      <c r="E790" s="11" t="s">
        <v>334</v>
      </c>
      <c r="F790" s="11">
        <v>2</v>
      </c>
      <c r="G790" s="306">
        <v>1030.43</v>
      </c>
      <c r="H790" s="306">
        <v>1030.43</v>
      </c>
      <c r="I790" s="306">
        <v>515.21500000000003</v>
      </c>
      <c r="J790" s="316">
        <v>10</v>
      </c>
      <c r="L790" s="11">
        <v>1</v>
      </c>
      <c r="M790" s="306">
        <v>910.1</v>
      </c>
      <c r="N790" s="306">
        <v>910.1</v>
      </c>
      <c r="O790" s="11"/>
      <c r="P790" s="306"/>
      <c r="Q790" s="306"/>
      <c r="R790" s="11">
        <v>2</v>
      </c>
      <c r="S790" s="306">
        <v>1030.43</v>
      </c>
      <c r="T790" s="306">
        <v>515.21500000000003</v>
      </c>
      <c r="V790" s="11"/>
      <c r="W790" s="11"/>
      <c r="X790" s="11"/>
      <c r="Y790" s="11"/>
      <c r="Z790" s="11"/>
      <c r="AA790" s="11"/>
      <c r="AB790" s="11"/>
      <c r="AC790" s="11"/>
      <c r="AD790" s="11"/>
    </row>
    <row r="791" spans="1:30">
      <c r="A791" s="56"/>
      <c r="B791" s="11"/>
      <c r="C791" s="11" t="s">
        <v>394</v>
      </c>
      <c r="D791" s="11"/>
      <c r="E791" s="11" t="s">
        <v>395</v>
      </c>
      <c r="F791" s="11">
        <v>2</v>
      </c>
      <c r="G791" s="306"/>
      <c r="H791" s="306">
        <v>2230.38</v>
      </c>
      <c r="I791" s="306">
        <v>1115.19</v>
      </c>
      <c r="J791" s="316">
        <v>9.5</v>
      </c>
      <c r="L791" s="11"/>
      <c r="M791" s="306">
        <v>2230.38</v>
      </c>
      <c r="N791" s="306">
        <v>1115.19</v>
      </c>
      <c r="O791" s="11"/>
      <c r="P791" s="306"/>
      <c r="Q791" s="306"/>
      <c r="R791" s="11">
        <v>2</v>
      </c>
      <c r="S791" s="306">
        <v>2230.38</v>
      </c>
      <c r="T791" s="306">
        <v>1115.19</v>
      </c>
      <c r="V791" s="11"/>
      <c r="W791" s="11"/>
      <c r="X791" s="11"/>
      <c r="Y791" s="11"/>
      <c r="Z791" s="11"/>
      <c r="AA791" s="11"/>
      <c r="AB791" s="11"/>
      <c r="AC791" s="11"/>
      <c r="AD791" s="11"/>
    </row>
    <row r="792" spans="1:30">
      <c r="A792" s="56"/>
      <c r="B792" s="11"/>
      <c r="C792" s="11" t="s">
        <v>194</v>
      </c>
      <c r="D792" s="11"/>
      <c r="E792" s="11" t="s">
        <v>197</v>
      </c>
      <c r="F792" s="11">
        <v>1</v>
      </c>
      <c r="G792" s="306">
        <v>11815.42</v>
      </c>
      <c r="H792" s="306">
        <v>11815.42</v>
      </c>
      <c r="I792" s="306">
        <v>11815.42</v>
      </c>
      <c r="J792" s="316">
        <v>37</v>
      </c>
      <c r="L792" s="11">
        <v>1</v>
      </c>
      <c r="M792" s="306"/>
      <c r="N792" s="306"/>
      <c r="O792" s="11"/>
      <c r="P792" s="306"/>
      <c r="Q792" s="306"/>
      <c r="R792" s="11">
        <v>1</v>
      </c>
      <c r="S792" s="306">
        <v>11815.42</v>
      </c>
      <c r="T792" s="306">
        <v>11815.42</v>
      </c>
      <c r="V792" s="11"/>
      <c r="W792" s="11"/>
      <c r="X792" s="11"/>
      <c r="Y792" s="11"/>
      <c r="Z792" s="11"/>
      <c r="AA792" s="11"/>
      <c r="AB792" s="11"/>
      <c r="AC792" s="11"/>
      <c r="AD792" s="11"/>
    </row>
    <row r="793" spans="1:30">
      <c r="A793" s="56"/>
      <c r="B793" s="11"/>
      <c r="C793" s="11" t="s">
        <v>198</v>
      </c>
      <c r="D793" s="11"/>
      <c r="E793" s="11" t="s">
        <v>199</v>
      </c>
      <c r="F793" s="11">
        <v>7</v>
      </c>
      <c r="G793" s="306">
        <v>4910.53</v>
      </c>
      <c r="H793" s="306">
        <v>24552.65</v>
      </c>
      <c r="I793" s="306">
        <v>3507.5214285714301</v>
      </c>
      <c r="J793" s="316">
        <v>15.5714285714286</v>
      </c>
      <c r="L793" s="11">
        <v>5</v>
      </c>
      <c r="M793" s="306">
        <v>8853.2199999999993</v>
      </c>
      <c r="N793" s="306">
        <v>4426.6099999999997</v>
      </c>
      <c r="O793" s="11"/>
      <c r="P793" s="306"/>
      <c r="Q793" s="306"/>
      <c r="R793" s="11">
        <v>7</v>
      </c>
      <c r="S793" s="306">
        <v>24552.65</v>
      </c>
      <c r="T793" s="306">
        <v>3507.5214285714301</v>
      </c>
      <c r="V793" s="11"/>
      <c r="W793" s="11"/>
      <c r="X793" s="11"/>
      <c r="Y793" s="11"/>
      <c r="Z793" s="11"/>
      <c r="AA793" s="11"/>
      <c r="AB793" s="11"/>
      <c r="AC793" s="11"/>
      <c r="AD793" s="11"/>
    </row>
    <row r="794" spans="1:30">
      <c r="A794" s="56"/>
      <c r="B794" s="11"/>
      <c r="C794" s="11" t="s">
        <v>205</v>
      </c>
      <c r="D794" s="11"/>
      <c r="E794" s="11" t="s">
        <v>204</v>
      </c>
      <c r="F794" s="11">
        <v>9</v>
      </c>
      <c r="G794" s="306">
        <v>1578.83714285714</v>
      </c>
      <c r="H794" s="306">
        <v>11051.86</v>
      </c>
      <c r="I794" s="306">
        <v>1227.98444444444</v>
      </c>
      <c r="J794" s="316">
        <v>8.6666666666666696</v>
      </c>
      <c r="L794" s="11">
        <v>7</v>
      </c>
      <c r="M794" s="306">
        <v>2792.22</v>
      </c>
      <c r="N794" s="306">
        <v>1396.11</v>
      </c>
      <c r="O794" s="11"/>
      <c r="P794" s="306"/>
      <c r="Q794" s="306"/>
      <c r="R794" s="11">
        <v>9</v>
      </c>
      <c r="S794" s="306">
        <v>11051.86</v>
      </c>
      <c r="T794" s="306">
        <v>1227.98444444444</v>
      </c>
      <c r="V794" s="11"/>
      <c r="W794" s="11"/>
      <c r="X794" s="11"/>
      <c r="Y794" s="11"/>
      <c r="Z794" s="11"/>
      <c r="AA794" s="11"/>
      <c r="AB794" s="11"/>
      <c r="AC794" s="11"/>
      <c r="AD794" s="11"/>
    </row>
    <row r="795" spans="1:30">
      <c r="A795" s="56"/>
      <c r="B795" s="11"/>
      <c r="C795" s="11" t="s">
        <v>207</v>
      </c>
      <c r="D795" s="11"/>
      <c r="E795" s="11" t="s">
        <v>208</v>
      </c>
      <c r="F795" s="11">
        <v>2</v>
      </c>
      <c r="G795" s="306">
        <v>3235.27</v>
      </c>
      <c r="H795" s="306">
        <v>3235.27</v>
      </c>
      <c r="I795" s="306">
        <v>1617.635</v>
      </c>
      <c r="J795" s="316">
        <v>13</v>
      </c>
      <c r="L795" s="11">
        <v>1</v>
      </c>
      <c r="M795" s="306">
        <v>2281.27</v>
      </c>
      <c r="N795" s="306">
        <v>2281.27</v>
      </c>
      <c r="O795" s="11"/>
      <c r="P795" s="306"/>
      <c r="Q795" s="306"/>
      <c r="R795" s="11">
        <v>2</v>
      </c>
      <c r="S795" s="306">
        <v>3235.27</v>
      </c>
      <c r="T795" s="306">
        <v>1617.635</v>
      </c>
      <c r="V795" s="11"/>
      <c r="W795" s="11"/>
      <c r="X795" s="11"/>
      <c r="Y795" s="11"/>
      <c r="Z795" s="11"/>
      <c r="AA795" s="11"/>
      <c r="AB795" s="11"/>
      <c r="AC795" s="11"/>
      <c r="AD795" s="11"/>
    </row>
    <row r="796" spans="1:30">
      <c r="A796" s="56"/>
      <c r="B796" s="11"/>
      <c r="C796" s="11" t="s">
        <v>565</v>
      </c>
      <c r="D796" s="11"/>
      <c r="E796" s="11" t="s">
        <v>212</v>
      </c>
      <c r="F796" s="11">
        <v>1</v>
      </c>
      <c r="G796" s="306"/>
      <c r="H796" s="306">
        <v>967.51</v>
      </c>
      <c r="I796" s="306">
        <v>967.51</v>
      </c>
      <c r="J796" s="316">
        <v>7</v>
      </c>
      <c r="L796" s="11"/>
      <c r="M796" s="306">
        <v>967.51</v>
      </c>
      <c r="N796" s="306">
        <v>967.51</v>
      </c>
      <c r="O796" s="11"/>
      <c r="P796" s="306"/>
      <c r="Q796" s="306"/>
      <c r="R796" s="11">
        <v>1</v>
      </c>
      <c r="S796" s="306">
        <v>967.51</v>
      </c>
      <c r="T796" s="306">
        <v>967.51</v>
      </c>
      <c r="V796" s="11"/>
      <c r="W796" s="11"/>
      <c r="X796" s="11"/>
      <c r="Y796" s="11"/>
      <c r="Z796" s="11"/>
      <c r="AA796" s="11"/>
      <c r="AB796" s="11"/>
      <c r="AC796" s="11"/>
      <c r="AD796" s="11"/>
    </row>
    <row r="797" spans="1:30">
      <c r="A797" s="56"/>
      <c r="B797" s="11"/>
      <c r="C797" s="11" t="s">
        <v>439</v>
      </c>
      <c r="D797" s="11"/>
      <c r="E797" s="11" t="s">
        <v>440</v>
      </c>
      <c r="F797" s="11">
        <v>25</v>
      </c>
      <c r="G797" s="306">
        <v>3166.8609090909099</v>
      </c>
      <c r="H797" s="306">
        <v>34835.47</v>
      </c>
      <c r="I797" s="306">
        <v>1393.4187999999999</v>
      </c>
      <c r="J797" s="316">
        <v>10.64</v>
      </c>
      <c r="L797" s="11">
        <v>11</v>
      </c>
      <c r="M797" s="306">
        <v>19481.95</v>
      </c>
      <c r="N797" s="306">
        <v>1391.56785714286</v>
      </c>
      <c r="O797" s="11"/>
      <c r="P797" s="306"/>
      <c r="Q797" s="306"/>
      <c r="R797" s="11">
        <v>25</v>
      </c>
      <c r="S797" s="306">
        <v>34835.47</v>
      </c>
      <c r="T797" s="306">
        <v>1393.4187999999999</v>
      </c>
      <c r="V797" s="11"/>
      <c r="W797" s="11"/>
      <c r="X797" s="11"/>
      <c r="Y797" s="11"/>
      <c r="Z797" s="11"/>
      <c r="AA797" s="11"/>
      <c r="AB797" s="11"/>
      <c r="AC797" s="11"/>
      <c r="AD797" s="11"/>
    </row>
    <row r="798" spans="1:30">
      <c r="A798" s="56"/>
      <c r="B798" s="11"/>
      <c r="C798" s="11" t="s">
        <v>335</v>
      </c>
      <c r="D798" s="11"/>
      <c r="E798" s="11" t="s">
        <v>336</v>
      </c>
      <c r="F798" s="11">
        <v>2</v>
      </c>
      <c r="G798" s="306">
        <v>532.89499999999998</v>
      </c>
      <c r="H798" s="306">
        <v>1065.79</v>
      </c>
      <c r="I798" s="306">
        <v>532.89499999999998</v>
      </c>
      <c r="J798" s="316">
        <v>12.5</v>
      </c>
      <c r="L798" s="11">
        <v>2</v>
      </c>
      <c r="M798" s="306"/>
      <c r="N798" s="306"/>
      <c r="O798" s="11"/>
      <c r="P798" s="306"/>
      <c r="Q798" s="306"/>
      <c r="R798" s="11">
        <v>2</v>
      </c>
      <c r="S798" s="306">
        <v>1065.79</v>
      </c>
      <c r="T798" s="306">
        <v>532.89499999999998</v>
      </c>
      <c r="V798" s="11"/>
      <c r="W798" s="11"/>
      <c r="X798" s="11"/>
      <c r="Y798" s="11"/>
      <c r="Z798" s="11"/>
      <c r="AA798" s="11"/>
      <c r="AB798" s="11"/>
      <c r="AC798" s="11"/>
      <c r="AD798" s="11"/>
    </row>
    <row r="799" spans="1:30">
      <c r="A799" s="56"/>
      <c r="B799" s="11"/>
      <c r="C799" s="11" t="s">
        <v>443</v>
      </c>
      <c r="D799" s="11"/>
      <c r="E799" s="11" t="s">
        <v>444</v>
      </c>
      <c r="F799" s="11">
        <v>1</v>
      </c>
      <c r="G799" s="306">
        <v>982.09</v>
      </c>
      <c r="H799" s="306">
        <v>982.09</v>
      </c>
      <c r="I799" s="306">
        <v>982.09</v>
      </c>
      <c r="J799" s="316">
        <v>6</v>
      </c>
      <c r="L799" s="11">
        <v>1</v>
      </c>
      <c r="M799" s="306"/>
      <c r="N799" s="306"/>
      <c r="O799" s="11"/>
      <c r="P799" s="306"/>
      <c r="Q799" s="306"/>
      <c r="R799" s="11">
        <v>1</v>
      </c>
      <c r="S799" s="306">
        <v>982.09</v>
      </c>
      <c r="T799" s="306">
        <v>982.09</v>
      </c>
      <c r="V799" s="11"/>
      <c r="W799" s="11"/>
      <c r="X799" s="11"/>
      <c r="Y799" s="11"/>
      <c r="Z799" s="11"/>
      <c r="AA799" s="11"/>
      <c r="AB799" s="11"/>
      <c r="AC799" s="11"/>
      <c r="AD799" s="11"/>
    </row>
    <row r="800" spans="1:30">
      <c r="A800" s="56"/>
      <c r="B800" s="11"/>
      <c r="C800" s="11" t="s">
        <v>337</v>
      </c>
      <c r="D800" s="11"/>
      <c r="E800" s="11" t="s">
        <v>338</v>
      </c>
      <c r="F800" s="11">
        <v>5</v>
      </c>
      <c r="G800" s="306">
        <v>7223.29</v>
      </c>
      <c r="H800" s="306">
        <v>7223.29</v>
      </c>
      <c r="I800" s="306">
        <v>1444.6579999999999</v>
      </c>
      <c r="J800" s="316">
        <v>12</v>
      </c>
      <c r="L800" s="11">
        <v>1</v>
      </c>
      <c r="M800" s="306">
        <v>5307.92</v>
      </c>
      <c r="N800" s="306">
        <v>1326.98</v>
      </c>
      <c r="O800" s="11"/>
      <c r="P800" s="306"/>
      <c r="Q800" s="306"/>
      <c r="R800" s="11">
        <v>5</v>
      </c>
      <c r="S800" s="306">
        <v>7223.29</v>
      </c>
      <c r="T800" s="306">
        <v>1444.6579999999999</v>
      </c>
      <c r="V800" s="11"/>
      <c r="W800" s="11"/>
      <c r="X800" s="11"/>
      <c r="Y800" s="11"/>
      <c r="Z800" s="11"/>
      <c r="AA800" s="11"/>
      <c r="AB800" s="11"/>
      <c r="AC800" s="11"/>
      <c r="AD800" s="11"/>
    </row>
    <row r="801" spans="1:30">
      <c r="A801" s="56"/>
      <c r="B801" s="11"/>
      <c r="C801" s="11" t="s">
        <v>351</v>
      </c>
      <c r="D801" s="11"/>
      <c r="E801" s="11" t="s">
        <v>350</v>
      </c>
      <c r="F801" s="11">
        <v>7</v>
      </c>
      <c r="G801" s="306">
        <v>3385.625</v>
      </c>
      <c r="H801" s="306">
        <v>13542.5</v>
      </c>
      <c r="I801" s="306">
        <v>1934.6428571428601</v>
      </c>
      <c r="J801" s="316">
        <v>11.285714285714301</v>
      </c>
      <c r="L801" s="11">
        <v>4</v>
      </c>
      <c r="M801" s="306">
        <v>8945.93</v>
      </c>
      <c r="N801" s="306">
        <v>2981.9766666666701</v>
      </c>
      <c r="O801" s="11"/>
      <c r="P801" s="306"/>
      <c r="Q801" s="306"/>
      <c r="R801" s="11">
        <v>7</v>
      </c>
      <c r="S801" s="306">
        <v>13542.5</v>
      </c>
      <c r="T801" s="306">
        <v>1934.6428571428601</v>
      </c>
      <c r="V801" s="11"/>
      <c r="W801" s="11"/>
      <c r="X801" s="11"/>
      <c r="Y801" s="11"/>
      <c r="Z801" s="11"/>
      <c r="AA801" s="11"/>
      <c r="AB801" s="11"/>
      <c r="AC801" s="11"/>
      <c r="AD801" s="11"/>
    </row>
    <row r="802" spans="1:30">
      <c r="A802" s="56"/>
      <c r="B802" s="11"/>
      <c r="C802" s="11" t="s">
        <v>390</v>
      </c>
      <c r="D802" s="11"/>
      <c r="E802" s="11" t="s">
        <v>391</v>
      </c>
      <c r="F802" s="11">
        <v>1</v>
      </c>
      <c r="G802" s="306">
        <v>326.27</v>
      </c>
      <c r="H802" s="306">
        <v>326.27</v>
      </c>
      <c r="I802" s="306">
        <v>326.27</v>
      </c>
      <c r="J802" s="316">
        <v>13</v>
      </c>
      <c r="L802" s="11">
        <v>1</v>
      </c>
      <c r="M802" s="306"/>
      <c r="N802" s="306"/>
      <c r="O802" s="11"/>
      <c r="P802" s="306"/>
      <c r="Q802" s="306"/>
      <c r="R802" s="11">
        <v>1</v>
      </c>
      <c r="S802" s="306">
        <v>326.27</v>
      </c>
      <c r="T802" s="306">
        <v>326.27</v>
      </c>
      <c r="V802" s="11"/>
      <c r="W802" s="11"/>
      <c r="X802" s="11"/>
      <c r="Y802" s="11"/>
      <c r="Z802" s="11"/>
      <c r="AA802" s="11"/>
      <c r="AB802" s="11"/>
      <c r="AC802" s="11"/>
      <c r="AD802" s="11"/>
    </row>
    <row r="803" spans="1:30">
      <c r="A803" s="56"/>
      <c r="B803" s="11"/>
      <c r="C803" s="11" t="s">
        <v>488</v>
      </c>
      <c r="D803" s="11"/>
      <c r="E803" s="11" t="s">
        <v>489</v>
      </c>
      <c r="F803" s="11">
        <v>2</v>
      </c>
      <c r="G803" s="306">
        <v>1504.02</v>
      </c>
      <c r="H803" s="306">
        <v>1504.02</v>
      </c>
      <c r="I803" s="306">
        <v>752.01</v>
      </c>
      <c r="J803" s="316">
        <v>10</v>
      </c>
      <c r="L803" s="11">
        <v>1</v>
      </c>
      <c r="M803" s="306">
        <v>846.91</v>
      </c>
      <c r="N803" s="306">
        <v>846.91</v>
      </c>
      <c r="O803" s="11"/>
      <c r="P803" s="306"/>
      <c r="Q803" s="306"/>
      <c r="R803" s="11">
        <v>2</v>
      </c>
      <c r="S803" s="306">
        <v>1504.02</v>
      </c>
      <c r="T803" s="306">
        <v>752.01</v>
      </c>
      <c r="V803" s="11"/>
      <c r="W803" s="11"/>
      <c r="X803" s="11"/>
      <c r="Y803" s="11"/>
      <c r="Z803" s="11"/>
      <c r="AA803" s="11"/>
      <c r="AB803" s="11"/>
      <c r="AC803" s="11"/>
      <c r="AD803" s="11"/>
    </row>
    <row r="804" spans="1:30">
      <c r="A804" s="56"/>
      <c r="B804" s="11"/>
      <c r="C804" s="11" t="s">
        <v>267</v>
      </c>
      <c r="D804" s="11"/>
      <c r="E804" s="11" t="s">
        <v>268</v>
      </c>
      <c r="F804" s="11">
        <v>1</v>
      </c>
      <c r="G804" s="306">
        <v>1648.64</v>
      </c>
      <c r="H804" s="306">
        <v>1648.64</v>
      </c>
      <c r="I804" s="306">
        <v>1648.64</v>
      </c>
      <c r="J804" s="316">
        <v>13</v>
      </c>
      <c r="L804" s="11">
        <v>1</v>
      </c>
      <c r="M804" s="306"/>
      <c r="N804" s="306"/>
      <c r="O804" s="11"/>
      <c r="P804" s="306"/>
      <c r="Q804" s="306"/>
      <c r="R804" s="11">
        <v>1</v>
      </c>
      <c r="S804" s="306">
        <v>1648.64</v>
      </c>
      <c r="T804" s="306">
        <v>1648.64</v>
      </c>
      <c r="V804" s="11"/>
      <c r="W804" s="11"/>
      <c r="X804" s="11"/>
      <c r="Y804" s="11"/>
      <c r="Z804" s="11"/>
      <c r="AA804" s="11"/>
      <c r="AB804" s="11"/>
      <c r="AC804" s="11"/>
      <c r="AD804" s="11"/>
    </row>
    <row r="805" spans="1:30">
      <c r="A805" s="56"/>
      <c r="B805" s="11"/>
      <c r="C805" s="11" t="s">
        <v>213</v>
      </c>
      <c r="D805" s="11"/>
      <c r="E805" s="11" t="s">
        <v>214</v>
      </c>
      <c r="F805" s="11">
        <v>1</v>
      </c>
      <c r="G805" s="306"/>
      <c r="H805" s="306">
        <v>1414.72</v>
      </c>
      <c r="I805" s="306">
        <v>1414.72</v>
      </c>
      <c r="J805" s="316">
        <v>13</v>
      </c>
      <c r="L805" s="11"/>
      <c r="M805" s="306">
        <v>1414.72</v>
      </c>
      <c r="N805" s="306">
        <v>1414.72</v>
      </c>
      <c r="O805" s="11"/>
      <c r="P805" s="306"/>
      <c r="Q805" s="306"/>
      <c r="R805" s="11">
        <v>1</v>
      </c>
      <c r="S805" s="306">
        <v>1414.72</v>
      </c>
      <c r="T805" s="306">
        <v>1414.72</v>
      </c>
      <c r="V805" s="11"/>
      <c r="W805" s="11"/>
      <c r="X805" s="11"/>
      <c r="Y805" s="11"/>
      <c r="Z805" s="11"/>
      <c r="AA805" s="11"/>
      <c r="AB805" s="11"/>
      <c r="AC805" s="11"/>
      <c r="AD805" s="11"/>
    </row>
    <row r="806" spans="1:30">
      <c r="A806" s="56"/>
      <c r="B806" s="11"/>
      <c r="C806" s="11" t="s">
        <v>445</v>
      </c>
      <c r="D806" s="11"/>
      <c r="E806" s="11" t="s">
        <v>446</v>
      </c>
      <c r="F806" s="11">
        <v>3</v>
      </c>
      <c r="G806" s="306">
        <v>510.20499999999998</v>
      </c>
      <c r="H806" s="306">
        <v>1020.41</v>
      </c>
      <c r="I806" s="306">
        <v>340.136666666667</v>
      </c>
      <c r="J806" s="316">
        <v>14.3333333333333</v>
      </c>
      <c r="L806" s="11">
        <v>2</v>
      </c>
      <c r="M806" s="306">
        <v>442.63</v>
      </c>
      <c r="N806" s="306">
        <v>442.63</v>
      </c>
      <c r="O806" s="11"/>
      <c r="P806" s="306"/>
      <c r="Q806" s="306"/>
      <c r="R806" s="11">
        <v>3</v>
      </c>
      <c r="S806" s="306">
        <v>1020.41</v>
      </c>
      <c r="T806" s="306">
        <v>340.136666666667</v>
      </c>
      <c r="V806" s="11"/>
      <c r="W806" s="11"/>
      <c r="X806" s="11"/>
      <c r="Y806" s="11"/>
      <c r="Z806" s="11"/>
      <c r="AA806" s="11"/>
      <c r="AB806" s="11"/>
      <c r="AC806" s="11"/>
      <c r="AD806" s="11"/>
    </row>
    <row r="807" spans="1:30">
      <c r="A807" s="56"/>
      <c r="B807" s="11"/>
      <c r="C807" s="11" t="s">
        <v>306</v>
      </c>
      <c r="D807" s="11"/>
      <c r="E807" s="11" t="s">
        <v>307</v>
      </c>
      <c r="F807" s="11">
        <v>1</v>
      </c>
      <c r="G807" s="306"/>
      <c r="H807" s="306">
        <v>452.03</v>
      </c>
      <c r="I807" s="306">
        <v>452.03</v>
      </c>
      <c r="J807" s="316">
        <v>13</v>
      </c>
      <c r="L807" s="11"/>
      <c r="M807" s="306">
        <v>452.03</v>
      </c>
      <c r="N807" s="306">
        <v>452.03</v>
      </c>
      <c r="O807" s="11"/>
      <c r="P807" s="306"/>
      <c r="Q807" s="306"/>
      <c r="R807" s="11">
        <v>1</v>
      </c>
      <c r="S807" s="306">
        <v>452.03</v>
      </c>
      <c r="T807" s="306">
        <v>452.03</v>
      </c>
      <c r="V807" s="11"/>
      <c r="W807" s="11"/>
      <c r="X807" s="11"/>
      <c r="Y807" s="11"/>
      <c r="Z807" s="11"/>
      <c r="AA807" s="11"/>
      <c r="AB807" s="11"/>
      <c r="AC807" s="11"/>
      <c r="AD807" s="11"/>
    </row>
    <row r="808" spans="1:30">
      <c r="A808" s="56"/>
      <c r="B808" s="11"/>
      <c r="C808" s="11" t="s">
        <v>447</v>
      </c>
      <c r="D808" s="11"/>
      <c r="E808" s="11" t="s">
        <v>448</v>
      </c>
      <c r="F808" s="11">
        <v>1</v>
      </c>
      <c r="G808" s="306"/>
      <c r="H808" s="306">
        <v>2604.56</v>
      </c>
      <c r="I808" s="306">
        <v>2604.56</v>
      </c>
      <c r="J808" s="316">
        <v>7</v>
      </c>
      <c r="L808" s="11"/>
      <c r="M808" s="306">
        <v>2604.56</v>
      </c>
      <c r="N808" s="306">
        <v>2604.56</v>
      </c>
      <c r="O808" s="11"/>
      <c r="P808" s="306"/>
      <c r="Q808" s="306"/>
      <c r="R808" s="11">
        <v>1</v>
      </c>
      <c r="S808" s="306">
        <v>2604.56</v>
      </c>
      <c r="T808" s="306">
        <v>2604.56</v>
      </c>
      <c r="V808" s="11"/>
      <c r="W808" s="11"/>
      <c r="X808" s="11"/>
      <c r="Y808" s="11"/>
      <c r="Z808" s="11"/>
      <c r="AA808" s="11"/>
      <c r="AB808" s="11"/>
      <c r="AC808" s="11"/>
      <c r="AD808" s="11"/>
    </row>
    <row r="809" spans="1:30">
      <c r="A809" s="56"/>
      <c r="B809" s="11"/>
      <c r="C809" s="11" t="s">
        <v>219</v>
      </c>
      <c r="D809" s="11"/>
      <c r="E809" s="11" t="s">
        <v>220</v>
      </c>
      <c r="F809" s="11">
        <v>6</v>
      </c>
      <c r="G809" s="306">
        <v>2974.3380000000002</v>
      </c>
      <c r="H809" s="306">
        <v>14871.69</v>
      </c>
      <c r="I809" s="306">
        <v>2478.6149999999998</v>
      </c>
      <c r="J809" s="316">
        <v>9.8333333333333304</v>
      </c>
      <c r="L809" s="11">
        <v>5</v>
      </c>
      <c r="M809" s="306">
        <v>2824.65</v>
      </c>
      <c r="N809" s="306">
        <v>2824.65</v>
      </c>
      <c r="O809" s="11"/>
      <c r="P809" s="306"/>
      <c r="Q809" s="306"/>
      <c r="R809" s="11">
        <v>6</v>
      </c>
      <c r="S809" s="306">
        <v>14871.69</v>
      </c>
      <c r="T809" s="306">
        <v>2478.6149999999998</v>
      </c>
      <c r="V809" s="11"/>
      <c r="W809" s="11"/>
      <c r="X809" s="11"/>
      <c r="Y809" s="11"/>
      <c r="Z809" s="11"/>
      <c r="AA809" s="11"/>
      <c r="AB809" s="11"/>
      <c r="AC809" s="11"/>
      <c r="AD809" s="11"/>
    </row>
    <row r="810" spans="1:30">
      <c r="A810" s="56"/>
      <c r="B810" s="11"/>
      <c r="C810" s="11" t="s">
        <v>433</v>
      </c>
      <c r="D810" s="11"/>
      <c r="E810" s="11" t="s">
        <v>432</v>
      </c>
      <c r="F810" s="11">
        <v>1</v>
      </c>
      <c r="G810" s="306"/>
      <c r="H810" s="306">
        <v>31778.67</v>
      </c>
      <c r="I810" s="306">
        <v>31778.67</v>
      </c>
      <c r="J810" s="316">
        <v>13</v>
      </c>
      <c r="L810" s="11"/>
      <c r="M810" s="306">
        <v>31778.67</v>
      </c>
      <c r="N810" s="306">
        <v>31778.67</v>
      </c>
      <c r="O810" s="11"/>
      <c r="P810" s="306"/>
      <c r="Q810" s="306"/>
      <c r="R810" s="11">
        <v>1</v>
      </c>
      <c r="S810" s="306">
        <v>31778.67</v>
      </c>
      <c r="T810" s="306">
        <v>31778.67</v>
      </c>
      <c r="V810" s="11"/>
      <c r="W810" s="11"/>
      <c r="X810" s="11"/>
      <c r="Y810" s="11"/>
      <c r="Z810" s="11"/>
      <c r="AA810" s="11"/>
      <c r="AB810" s="11"/>
      <c r="AC810" s="11"/>
      <c r="AD810" s="11"/>
    </row>
    <row r="811" spans="1:30">
      <c r="A811" s="56"/>
      <c r="B811" s="11"/>
      <c r="C811" s="11" t="s">
        <v>361</v>
      </c>
      <c r="D811" s="11"/>
      <c r="E811" s="11" t="s">
        <v>362</v>
      </c>
      <c r="F811" s="11">
        <v>1</v>
      </c>
      <c r="G811" s="306">
        <v>1656.85</v>
      </c>
      <c r="H811" s="306">
        <v>1656.85</v>
      </c>
      <c r="I811" s="306">
        <v>1656.85</v>
      </c>
      <c r="J811" s="316">
        <v>25</v>
      </c>
      <c r="L811" s="11">
        <v>1</v>
      </c>
      <c r="M811" s="306"/>
      <c r="N811" s="306"/>
      <c r="O811" s="11"/>
      <c r="P811" s="306"/>
      <c r="Q811" s="306"/>
      <c r="R811" s="11">
        <v>1</v>
      </c>
      <c r="S811" s="306">
        <v>1656.85</v>
      </c>
      <c r="T811" s="306">
        <v>1656.85</v>
      </c>
      <c r="V811" s="11"/>
      <c r="W811" s="11"/>
      <c r="X811" s="11"/>
      <c r="Y811" s="11"/>
      <c r="Z811" s="11"/>
      <c r="AA811" s="11"/>
      <c r="AB811" s="11"/>
      <c r="AC811" s="11"/>
      <c r="AD811" s="11"/>
    </row>
    <row r="812" spans="1:30">
      <c r="A812" s="56"/>
      <c r="B812" s="11"/>
      <c r="C812" s="11" t="s">
        <v>457</v>
      </c>
      <c r="D812" s="11"/>
      <c r="E812" s="11" t="s">
        <v>458</v>
      </c>
      <c r="F812" s="11">
        <v>1</v>
      </c>
      <c r="G812" s="306"/>
      <c r="H812" s="306">
        <v>269.51</v>
      </c>
      <c r="I812" s="306">
        <v>269.51</v>
      </c>
      <c r="J812" s="316">
        <v>13</v>
      </c>
      <c r="L812" s="11"/>
      <c r="M812" s="306">
        <v>965.35</v>
      </c>
      <c r="N812" s="306">
        <v>965.35</v>
      </c>
      <c r="O812" s="11"/>
      <c r="P812" s="306"/>
      <c r="Q812" s="306"/>
      <c r="R812" s="11">
        <v>1</v>
      </c>
      <c r="S812" s="306">
        <v>269.51</v>
      </c>
      <c r="T812" s="306">
        <v>269.51</v>
      </c>
      <c r="V812" s="11"/>
      <c r="W812" s="11"/>
      <c r="X812" s="11"/>
      <c r="Y812" s="11"/>
      <c r="Z812" s="11"/>
      <c r="AA812" s="11"/>
      <c r="AB812" s="11"/>
      <c r="AC812" s="11"/>
      <c r="AD812" s="11"/>
    </row>
    <row r="813" spans="1:30">
      <c r="A813" s="56"/>
      <c r="B813" s="11"/>
      <c r="C813" s="11" t="s">
        <v>595</v>
      </c>
      <c r="D813" s="11"/>
      <c r="E813" s="11" t="s">
        <v>362</v>
      </c>
      <c r="F813" s="11">
        <v>2</v>
      </c>
      <c r="G813" s="306">
        <v>2408.5300000000002</v>
      </c>
      <c r="H813" s="306">
        <v>2408.5300000000002</v>
      </c>
      <c r="I813" s="306">
        <v>1204.2650000000001</v>
      </c>
      <c r="J813" s="316">
        <v>12.5</v>
      </c>
      <c r="L813" s="11">
        <v>1</v>
      </c>
      <c r="M813" s="306">
        <v>1139.43</v>
      </c>
      <c r="N813" s="306">
        <v>1139.43</v>
      </c>
      <c r="O813" s="11"/>
      <c r="P813" s="306"/>
      <c r="Q813" s="306"/>
      <c r="R813" s="11">
        <v>2</v>
      </c>
      <c r="S813" s="306">
        <v>2408.5300000000002</v>
      </c>
      <c r="T813" s="306">
        <v>1204.2650000000001</v>
      </c>
      <c r="V813" s="11"/>
      <c r="W813" s="11"/>
      <c r="X813" s="11"/>
      <c r="Y813" s="11"/>
      <c r="Z813" s="11"/>
      <c r="AA813" s="11"/>
      <c r="AB813" s="11"/>
      <c r="AC813" s="11"/>
      <c r="AD813" s="11"/>
    </row>
    <row r="814" spans="1:30">
      <c r="A814" s="56"/>
      <c r="B814" s="11"/>
      <c r="C814" s="11" t="s">
        <v>595</v>
      </c>
      <c r="D814" s="11"/>
      <c r="E814" s="11" t="s">
        <v>395</v>
      </c>
      <c r="F814" s="11">
        <v>7</v>
      </c>
      <c r="G814" s="306">
        <v>36580.296666666698</v>
      </c>
      <c r="H814" s="306">
        <v>109740.89</v>
      </c>
      <c r="I814" s="306">
        <v>15677.27</v>
      </c>
      <c r="J814" s="316">
        <v>13.5714285714286</v>
      </c>
      <c r="L814" s="11">
        <v>3</v>
      </c>
      <c r="M814" s="306">
        <v>18333.04</v>
      </c>
      <c r="N814" s="306">
        <v>4583.26</v>
      </c>
      <c r="O814" s="11"/>
      <c r="P814" s="306"/>
      <c r="Q814" s="306"/>
      <c r="R814" s="11">
        <v>7</v>
      </c>
      <c r="S814" s="306">
        <v>109740.89</v>
      </c>
      <c r="T814" s="306">
        <v>15677.27</v>
      </c>
      <c r="V814" s="11"/>
      <c r="W814" s="11"/>
      <c r="X814" s="11"/>
      <c r="Y814" s="11"/>
      <c r="Z814" s="11"/>
      <c r="AA814" s="11"/>
      <c r="AB814" s="11"/>
      <c r="AC814" s="11"/>
      <c r="AD814" s="11"/>
    </row>
    <row r="815" spans="1:30">
      <c r="A815" s="56"/>
      <c r="B815" s="11"/>
      <c r="C815" s="11" t="s">
        <v>363</v>
      </c>
      <c r="D815" s="11"/>
      <c r="E815" s="11" t="s">
        <v>362</v>
      </c>
      <c r="F815" s="11">
        <v>6</v>
      </c>
      <c r="G815" s="306">
        <v>2216.7449999999999</v>
      </c>
      <c r="H815" s="306">
        <v>8866.98</v>
      </c>
      <c r="I815" s="306">
        <v>1477.83</v>
      </c>
      <c r="J815" s="316">
        <v>9.5</v>
      </c>
      <c r="L815" s="11">
        <v>4</v>
      </c>
      <c r="M815" s="306">
        <v>5537.57</v>
      </c>
      <c r="N815" s="306">
        <v>2768.7849999999999</v>
      </c>
      <c r="O815" s="11"/>
      <c r="P815" s="306"/>
      <c r="Q815" s="306"/>
      <c r="R815" s="11">
        <v>6</v>
      </c>
      <c r="S815" s="306">
        <v>8866.98</v>
      </c>
      <c r="T815" s="306">
        <v>1477.83</v>
      </c>
      <c r="V815" s="11"/>
      <c r="W815" s="11"/>
      <c r="X815" s="11"/>
      <c r="Y815" s="11"/>
      <c r="Z815" s="11"/>
      <c r="AA815" s="11"/>
      <c r="AB815" s="11"/>
      <c r="AC815" s="11"/>
      <c r="AD815" s="11"/>
    </row>
    <row r="816" spans="1:30">
      <c r="A816" s="56"/>
      <c r="B816" s="11"/>
      <c r="C816" s="11" t="s">
        <v>396</v>
      </c>
      <c r="D816" s="11"/>
      <c r="E816" s="11" t="s">
        <v>395</v>
      </c>
      <c r="F816" s="11">
        <v>4</v>
      </c>
      <c r="G816" s="306">
        <v>3777.5733333333301</v>
      </c>
      <c r="H816" s="306">
        <v>11332.72</v>
      </c>
      <c r="I816" s="306">
        <v>2833.18</v>
      </c>
      <c r="J816" s="316">
        <v>29</v>
      </c>
      <c r="L816" s="11">
        <v>3</v>
      </c>
      <c r="M816" s="306">
        <v>716.49</v>
      </c>
      <c r="N816" s="306">
        <v>716.49</v>
      </c>
      <c r="O816" s="11"/>
      <c r="P816" s="306"/>
      <c r="Q816" s="306"/>
      <c r="R816" s="11">
        <v>4</v>
      </c>
      <c r="S816" s="306">
        <v>11332.72</v>
      </c>
      <c r="T816" s="306">
        <v>2833.18</v>
      </c>
      <c r="V816" s="11"/>
      <c r="W816" s="11"/>
      <c r="X816" s="11"/>
      <c r="Y816" s="11"/>
      <c r="Z816" s="11"/>
      <c r="AA816" s="11"/>
      <c r="AB816" s="11"/>
      <c r="AC816" s="11"/>
      <c r="AD816" s="11"/>
    </row>
    <row r="817" spans="1:30">
      <c r="A817" s="56"/>
      <c r="B817" s="11"/>
      <c r="C817" s="11" t="s">
        <v>1245</v>
      </c>
      <c r="D817" s="11"/>
      <c r="E817" s="11" t="s">
        <v>395</v>
      </c>
      <c r="F817" s="11">
        <v>1</v>
      </c>
      <c r="G817" s="306"/>
      <c r="H817" s="306">
        <v>3500.2</v>
      </c>
      <c r="I817" s="306">
        <v>3500.2</v>
      </c>
      <c r="J817" s="316">
        <v>13</v>
      </c>
      <c r="L817" s="11"/>
      <c r="M817" s="306">
        <v>3500.2</v>
      </c>
      <c r="N817" s="306">
        <v>3500.2</v>
      </c>
      <c r="O817" s="11"/>
      <c r="P817" s="306"/>
      <c r="Q817" s="306"/>
      <c r="R817" s="11">
        <v>1</v>
      </c>
      <c r="S817" s="306">
        <v>3500.2</v>
      </c>
      <c r="T817" s="306">
        <v>3500.2</v>
      </c>
      <c r="V817" s="11"/>
      <c r="W817" s="11"/>
      <c r="X817" s="11"/>
      <c r="Y817" s="11"/>
      <c r="Z817" s="11"/>
      <c r="AA817" s="11"/>
      <c r="AB817" s="11"/>
      <c r="AC817" s="11"/>
      <c r="AD817" s="11"/>
    </row>
    <row r="818" spans="1:30">
      <c r="A818" s="56"/>
      <c r="B818" s="11"/>
      <c r="C818" s="11" t="s">
        <v>462</v>
      </c>
      <c r="D818" s="11"/>
      <c r="E818" s="11" t="s">
        <v>460</v>
      </c>
      <c r="F818" s="11">
        <v>3</v>
      </c>
      <c r="G818" s="306">
        <v>2045.9549999999999</v>
      </c>
      <c r="H818" s="306">
        <v>4091.91</v>
      </c>
      <c r="I818" s="306">
        <v>1363.97</v>
      </c>
      <c r="J818" s="316">
        <v>8.3333333333333304</v>
      </c>
      <c r="L818" s="11">
        <v>2</v>
      </c>
      <c r="M818" s="306">
        <v>456.35</v>
      </c>
      <c r="N818" s="306">
        <v>456.35</v>
      </c>
      <c r="O818" s="11"/>
      <c r="P818" s="306"/>
      <c r="Q818" s="306"/>
      <c r="R818" s="11">
        <v>3</v>
      </c>
      <c r="S818" s="306">
        <v>4091.91</v>
      </c>
      <c r="T818" s="306">
        <v>1363.97</v>
      </c>
      <c r="V818" s="11"/>
      <c r="W818" s="11"/>
      <c r="X818" s="11"/>
      <c r="Y818" s="11"/>
      <c r="Z818" s="11"/>
      <c r="AA818" s="11"/>
      <c r="AB818" s="11"/>
      <c r="AC818" s="11"/>
      <c r="AD818" s="11"/>
    </row>
    <row r="819" spans="1:30">
      <c r="A819" s="56"/>
      <c r="B819" s="11"/>
      <c r="C819" s="11" t="s">
        <v>286</v>
      </c>
      <c r="D819" s="11"/>
      <c r="E819" s="11" t="s">
        <v>287</v>
      </c>
      <c r="F819" s="11">
        <v>2</v>
      </c>
      <c r="G819" s="306">
        <v>357.67500000000001</v>
      </c>
      <c r="H819" s="306">
        <v>715.35</v>
      </c>
      <c r="I819" s="306">
        <v>357.67500000000001</v>
      </c>
      <c r="J819" s="316">
        <v>12.5</v>
      </c>
      <c r="L819" s="11">
        <v>2</v>
      </c>
      <c r="M819" s="306"/>
      <c r="N819" s="306"/>
      <c r="O819" s="11"/>
      <c r="P819" s="306"/>
      <c r="Q819" s="306"/>
      <c r="R819" s="11">
        <v>2</v>
      </c>
      <c r="S819" s="306">
        <v>715.35</v>
      </c>
      <c r="T819" s="306">
        <v>357.67500000000001</v>
      </c>
      <c r="V819" s="11"/>
      <c r="W819" s="11"/>
      <c r="X819" s="11"/>
      <c r="Y819" s="11"/>
      <c r="Z819" s="11"/>
      <c r="AA819" s="11"/>
      <c r="AB819" s="11"/>
      <c r="AC819" s="11"/>
      <c r="AD819" s="11"/>
    </row>
    <row r="820" spans="1:30">
      <c r="A820" s="56"/>
      <c r="B820" s="11"/>
      <c r="C820" s="11" t="s">
        <v>566</v>
      </c>
      <c r="D820" s="11"/>
      <c r="E820" s="11" t="s">
        <v>567</v>
      </c>
      <c r="F820" s="11">
        <v>1</v>
      </c>
      <c r="G820" s="306">
        <v>217.28</v>
      </c>
      <c r="H820" s="306">
        <v>217.28</v>
      </c>
      <c r="I820" s="306">
        <v>217.28</v>
      </c>
      <c r="J820" s="316">
        <v>13</v>
      </c>
      <c r="L820" s="11">
        <v>1</v>
      </c>
      <c r="M820" s="306"/>
      <c r="N820" s="306"/>
      <c r="O820" s="11"/>
      <c r="P820" s="306"/>
      <c r="Q820" s="306"/>
      <c r="R820" s="11">
        <v>1</v>
      </c>
      <c r="S820" s="306">
        <v>217.28</v>
      </c>
      <c r="T820" s="306">
        <v>217.28</v>
      </c>
      <c r="V820" s="11"/>
      <c r="W820" s="11"/>
      <c r="X820" s="11"/>
      <c r="Y820" s="11"/>
      <c r="Z820" s="11"/>
      <c r="AA820" s="11"/>
      <c r="AB820" s="11"/>
      <c r="AC820" s="11"/>
      <c r="AD820" s="11"/>
    </row>
    <row r="821" spans="1:30">
      <c r="A821" s="56"/>
      <c r="B821" s="11"/>
      <c r="C821" s="11" t="s">
        <v>342</v>
      </c>
      <c r="D821" s="11"/>
      <c r="E821" s="11" t="s">
        <v>421</v>
      </c>
      <c r="F821" s="11">
        <v>1</v>
      </c>
      <c r="G821" s="306"/>
      <c r="H821" s="306">
        <v>4813.32</v>
      </c>
      <c r="I821" s="306">
        <v>4813.32</v>
      </c>
      <c r="J821" s="316">
        <v>19</v>
      </c>
      <c r="L821" s="11"/>
      <c r="M821" s="306">
        <v>4813.32</v>
      </c>
      <c r="N821" s="306">
        <v>4813.32</v>
      </c>
      <c r="O821" s="11"/>
      <c r="P821" s="306"/>
      <c r="Q821" s="306"/>
      <c r="R821" s="11">
        <v>1</v>
      </c>
      <c r="S821" s="306">
        <v>4813.32</v>
      </c>
      <c r="T821" s="306">
        <v>4813.32</v>
      </c>
      <c r="V821" s="11"/>
      <c r="W821" s="11"/>
      <c r="X821" s="11"/>
      <c r="Y821" s="11"/>
      <c r="Z821" s="11"/>
      <c r="AA821" s="11"/>
      <c r="AB821" s="11"/>
      <c r="AC821" s="11"/>
      <c r="AD821" s="11"/>
    </row>
    <row r="822" spans="1:30">
      <c r="A822" s="56"/>
      <c r="B822" s="11"/>
      <c r="C822" s="11" t="s">
        <v>468</v>
      </c>
      <c r="D822" s="11"/>
      <c r="E822" s="11" t="s">
        <v>469</v>
      </c>
      <c r="F822" s="11">
        <v>2</v>
      </c>
      <c r="G822" s="306">
        <v>4656.3999999999996</v>
      </c>
      <c r="H822" s="306">
        <v>4656.3999999999996</v>
      </c>
      <c r="I822" s="306">
        <v>2328.1999999999998</v>
      </c>
      <c r="J822" s="316">
        <v>18</v>
      </c>
      <c r="L822" s="11">
        <v>1</v>
      </c>
      <c r="M822" s="306">
        <v>2279.92</v>
      </c>
      <c r="N822" s="306">
        <v>2279.92</v>
      </c>
      <c r="O822" s="11"/>
      <c r="P822" s="306"/>
      <c r="Q822" s="306"/>
      <c r="R822" s="11">
        <v>2</v>
      </c>
      <c r="S822" s="306">
        <v>4656.3999999999996</v>
      </c>
      <c r="T822" s="306">
        <v>2328.1999999999998</v>
      </c>
      <c r="V822" s="11"/>
      <c r="W822" s="11"/>
      <c r="X822" s="11"/>
      <c r="Y822" s="11"/>
      <c r="Z822" s="11"/>
      <c r="AA822" s="11"/>
      <c r="AB822" s="11"/>
      <c r="AC822" s="11"/>
      <c r="AD822" s="11"/>
    </row>
    <row r="823" spans="1:30">
      <c r="A823" s="56"/>
      <c r="B823" s="11"/>
      <c r="C823" s="11" t="s">
        <v>470</v>
      </c>
      <c r="D823" s="11"/>
      <c r="E823" s="11" t="s">
        <v>471</v>
      </c>
      <c r="F823" s="11">
        <v>4</v>
      </c>
      <c r="G823" s="306">
        <v>4717.1374999999998</v>
      </c>
      <c r="H823" s="306">
        <v>18868.55</v>
      </c>
      <c r="I823" s="306">
        <v>4717.1374999999998</v>
      </c>
      <c r="J823" s="316">
        <v>13</v>
      </c>
      <c r="L823" s="11">
        <v>4</v>
      </c>
      <c r="M823" s="306"/>
      <c r="N823" s="306"/>
      <c r="O823" s="11"/>
      <c r="P823" s="306"/>
      <c r="Q823" s="306"/>
      <c r="R823" s="11">
        <v>4</v>
      </c>
      <c r="S823" s="306">
        <v>18868.55</v>
      </c>
      <c r="T823" s="306">
        <v>4717.1374999999998</v>
      </c>
      <c r="V823" s="11"/>
      <c r="W823" s="11"/>
      <c r="X823" s="11"/>
      <c r="Y823" s="11"/>
      <c r="Z823" s="11"/>
      <c r="AA823" s="11"/>
      <c r="AB823" s="11"/>
      <c r="AC823" s="11"/>
      <c r="AD823" s="11"/>
    </row>
    <row r="824" spans="1:30">
      <c r="A824" s="56"/>
      <c r="B824" s="11"/>
      <c r="C824" s="11" t="s">
        <v>227</v>
      </c>
      <c r="D824" s="11"/>
      <c r="E824" s="11" t="s">
        <v>228</v>
      </c>
      <c r="F824" s="11">
        <v>2</v>
      </c>
      <c r="G824" s="306">
        <v>811.13</v>
      </c>
      <c r="H824" s="306">
        <v>811.13</v>
      </c>
      <c r="I824" s="306">
        <v>405.565</v>
      </c>
      <c r="J824" s="316">
        <v>10</v>
      </c>
      <c r="L824" s="11">
        <v>1</v>
      </c>
      <c r="M824" s="306">
        <v>437.4</v>
      </c>
      <c r="N824" s="306">
        <v>437.4</v>
      </c>
      <c r="O824" s="11"/>
      <c r="P824" s="306"/>
      <c r="Q824" s="306"/>
      <c r="R824" s="11">
        <v>2</v>
      </c>
      <c r="S824" s="306">
        <v>811.13</v>
      </c>
      <c r="T824" s="306">
        <v>405.565</v>
      </c>
      <c r="V824" s="11"/>
      <c r="W824" s="11"/>
      <c r="X824" s="11"/>
      <c r="Y824" s="11"/>
      <c r="Z824" s="11"/>
      <c r="AA824" s="11"/>
      <c r="AB824" s="11"/>
      <c r="AC824" s="11"/>
      <c r="AD824" s="11"/>
    </row>
    <row r="825" spans="1:30">
      <c r="A825" s="56"/>
      <c r="B825" s="11"/>
      <c r="C825" s="11" t="s">
        <v>233</v>
      </c>
      <c r="D825" s="11"/>
      <c r="E825" s="11" t="s">
        <v>232</v>
      </c>
      <c r="F825" s="11">
        <v>8</v>
      </c>
      <c r="G825" s="306">
        <v>8071.5649999999996</v>
      </c>
      <c r="H825" s="306">
        <v>16143.13</v>
      </c>
      <c r="I825" s="306">
        <v>2017.8912499999999</v>
      </c>
      <c r="J825" s="316">
        <v>8.125</v>
      </c>
      <c r="L825" s="11">
        <v>2</v>
      </c>
      <c r="M825" s="306">
        <v>11479.07</v>
      </c>
      <c r="N825" s="306">
        <v>1913.1783333333301</v>
      </c>
      <c r="O825" s="11"/>
      <c r="P825" s="306"/>
      <c r="Q825" s="306"/>
      <c r="R825" s="11">
        <v>8</v>
      </c>
      <c r="S825" s="306">
        <v>16143.13</v>
      </c>
      <c r="T825" s="306">
        <v>2017.8912499999999</v>
      </c>
      <c r="V825" s="11"/>
      <c r="W825" s="11"/>
      <c r="X825" s="11"/>
      <c r="Y825" s="11"/>
      <c r="Z825" s="11"/>
      <c r="AA825" s="11"/>
      <c r="AB825" s="11"/>
      <c r="AC825" s="11"/>
      <c r="AD825" s="11"/>
    </row>
    <row r="826" spans="1:30">
      <c r="A826" s="56"/>
      <c r="B826" s="11"/>
      <c r="C826" s="11" t="s">
        <v>370</v>
      </c>
      <c r="D826" s="11"/>
      <c r="E826" s="11" t="s">
        <v>371</v>
      </c>
      <c r="F826" s="11">
        <v>1</v>
      </c>
      <c r="G826" s="306"/>
      <c r="H826" s="306">
        <v>1007.71</v>
      </c>
      <c r="I826" s="306">
        <v>1007.71</v>
      </c>
      <c r="J826" s="316">
        <v>13</v>
      </c>
      <c r="L826" s="11"/>
      <c r="M826" s="306">
        <v>1007.71</v>
      </c>
      <c r="N826" s="306">
        <v>1007.71</v>
      </c>
      <c r="O826" s="11"/>
      <c r="P826" s="306"/>
      <c r="Q826" s="306"/>
      <c r="R826" s="11">
        <v>1</v>
      </c>
      <c r="S826" s="306">
        <v>1007.71</v>
      </c>
      <c r="T826" s="306">
        <v>1007.71</v>
      </c>
      <c r="V826" s="11"/>
      <c r="W826" s="11"/>
      <c r="X826" s="11"/>
      <c r="Y826" s="11"/>
      <c r="Z826" s="11"/>
      <c r="AA826" s="11"/>
      <c r="AB826" s="11"/>
      <c r="AC826" s="11"/>
      <c r="AD826" s="11"/>
    </row>
    <row r="827" spans="1:30">
      <c r="A827" s="56"/>
      <c r="B827" s="11"/>
      <c r="C827" s="11" t="s">
        <v>372</v>
      </c>
      <c r="D827" s="11"/>
      <c r="E827" s="11" t="s">
        <v>373</v>
      </c>
      <c r="F827" s="11">
        <v>1</v>
      </c>
      <c r="G827" s="306"/>
      <c r="H827" s="306">
        <v>3439.8</v>
      </c>
      <c r="I827" s="306">
        <v>3439.8</v>
      </c>
      <c r="J827" s="316">
        <v>12</v>
      </c>
      <c r="L827" s="11"/>
      <c r="M827" s="306">
        <v>3439.8</v>
      </c>
      <c r="N827" s="306">
        <v>3439.8</v>
      </c>
      <c r="O827" s="11"/>
      <c r="P827" s="306"/>
      <c r="Q827" s="306"/>
      <c r="R827" s="11">
        <v>1</v>
      </c>
      <c r="S827" s="306">
        <v>3439.8</v>
      </c>
      <c r="T827" s="306">
        <v>3439.8</v>
      </c>
      <c r="V827" s="11"/>
      <c r="W827" s="11"/>
      <c r="X827" s="11"/>
      <c r="Y827" s="11"/>
      <c r="Z827" s="11"/>
      <c r="AA827" s="11"/>
      <c r="AB827" s="11"/>
      <c r="AC827" s="11"/>
      <c r="AD827" s="11"/>
    </row>
    <row r="828" spans="1:30">
      <c r="A828" s="56"/>
      <c r="B828" s="11"/>
      <c r="C828" s="11" t="s">
        <v>241</v>
      </c>
      <c r="D828" s="11"/>
      <c r="E828" s="11" t="s">
        <v>237</v>
      </c>
      <c r="F828" s="11">
        <v>16</v>
      </c>
      <c r="G828" s="306">
        <v>5110.1141666666699</v>
      </c>
      <c r="H828" s="306">
        <v>61321.37</v>
      </c>
      <c r="I828" s="306">
        <v>3832.5856250000002</v>
      </c>
      <c r="J828" s="316">
        <v>10.5625</v>
      </c>
      <c r="L828" s="11">
        <v>12</v>
      </c>
      <c r="M828" s="306">
        <v>5529.28</v>
      </c>
      <c r="N828" s="306">
        <v>1382.32</v>
      </c>
      <c r="O828" s="11"/>
      <c r="P828" s="306"/>
      <c r="Q828" s="306"/>
      <c r="R828" s="11">
        <v>16</v>
      </c>
      <c r="S828" s="306">
        <v>61321.37</v>
      </c>
      <c r="T828" s="306">
        <v>3832.5856250000002</v>
      </c>
      <c r="V828" s="11"/>
      <c r="W828" s="11"/>
      <c r="X828" s="11"/>
      <c r="Y828" s="11"/>
      <c r="Z828" s="11"/>
      <c r="AA828" s="11"/>
      <c r="AB828" s="11"/>
      <c r="AC828" s="11"/>
      <c r="AD828" s="11"/>
    </row>
    <row r="829" spans="1:30">
      <c r="A829" s="56"/>
      <c r="B829" s="11"/>
      <c r="C829" s="11" t="s">
        <v>254</v>
      </c>
      <c r="D829" s="11"/>
      <c r="E829" s="11" t="s">
        <v>255</v>
      </c>
      <c r="F829" s="11">
        <v>1</v>
      </c>
      <c r="G829" s="306">
        <v>312.69</v>
      </c>
      <c r="H829" s="306">
        <v>312.69</v>
      </c>
      <c r="I829" s="306">
        <v>312.69</v>
      </c>
      <c r="J829" s="316">
        <v>13</v>
      </c>
      <c r="L829" s="11">
        <v>1</v>
      </c>
      <c r="M829" s="306"/>
      <c r="N829" s="306"/>
      <c r="O829" s="11"/>
      <c r="P829" s="306"/>
      <c r="Q829" s="306"/>
      <c r="R829" s="11">
        <v>1</v>
      </c>
      <c r="S829" s="306">
        <v>312.69</v>
      </c>
      <c r="T829" s="306">
        <v>312.69</v>
      </c>
      <c r="V829" s="11"/>
      <c r="W829" s="11"/>
      <c r="X829" s="11"/>
      <c r="Y829" s="11"/>
      <c r="Z829" s="11"/>
      <c r="AA829" s="11"/>
      <c r="AB829" s="11"/>
      <c r="AC829" s="11"/>
      <c r="AD829" s="11"/>
    </row>
    <row r="830" spans="1:30">
      <c r="A830" s="56"/>
      <c r="B830" s="11"/>
      <c r="C830" s="11" t="s">
        <v>476</v>
      </c>
      <c r="D830" s="11"/>
      <c r="E830" s="11" t="s">
        <v>477</v>
      </c>
      <c r="F830" s="11">
        <v>1</v>
      </c>
      <c r="G830" s="306"/>
      <c r="H830" s="306">
        <v>627.01</v>
      </c>
      <c r="I830" s="306">
        <v>627.01</v>
      </c>
      <c r="J830" s="316">
        <v>12</v>
      </c>
      <c r="L830" s="11"/>
      <c r="M830" s="306">
        <v>627.01</v>
      </c>
      <c r="N830" s="306">
        <v>627.01</v>
      </c>
      <c r="O830" s="11"/>
      <c r="P830" s="306"/>
      <c r="Q830" s="306"/>
      <c r="R830" s="11">
        <v>1</v>
      </c>
      <c r="S830" s="306">
        <v>627.01</v>
      </c>
      <c r="T830" s="306">
        <v>627.01</v>
      </c>
      <c r="V830" s="11"/>
      <c r="W830" s="11"/>
      <c r="X830" s="11"/>
      <c r="Y830" s="11"/>
      <c r="Z830" s="11"/>
      <c r="AA830" s="11"/>
      <c r="AB830" s="11"/>
      <c r="AC830" s="11"/>
      <c r="AD830" s="11"/>
    </row>
    <row r="831" spans="1:30">
      <c r="A831" s="56"/>
      <c r="B831" s="11"/>
      <c r="C831" s="11" t="s">
        <v>490</v>
      </c>
      <c r="D831" s="11"/>
      <c r="E831" s="11" t="s">
        <v>489</v>
      </c>
      <c r="F831" s="11">
        <v>2</v>
      </c>
      <c r="G831" s="306">
        <v>8019.42</v>
      </c>
      <c r="H831" s="306">
        <v>8019.42</v>
      </c>
      <c r="I831" s="306">
        <v>4009.71</v>
      </c>
      <c r="J831" s="316">
        <v>10</v>
      </c>
      <c r="L831" s="11">
        <v>1</v>
      </c>
      <c r="M831" s="306">
        <v>2853.91</v>
      </c>
      <c r="N831" s="306">
        <v>2853.91</v>
      </c>
      <c r="O831" s="11"/>
      <c r="P831" s="306"/>
      <c r="Q831" s="306"/>
      <c r="R831" s="11">
        <v>2</v>
      </c>
      <c r="S831" s="306">
        <v>8019.42</v>
      </c>
      <c r="T831" s="306">
        <v>4009.71</v>
      </c>
      <c r="V831" s="11"/>
      <c r="W831" s="11"/>
      <c r="X831" s="11"/>
      <c r="Y831" s="11"/>
      <c r="Z831" s="11"/>
      <c r="AA831" s="11"/>
      <c r="AB831" s="11"/>
      <c r="AC831" s="11"/>
      <c r="AD831" s="11"/>
    </row>
    <row r="832" spans="1:30">
      <c r="A832" s="56"/>
      <c r="B832" s="11"/>
      <c r="C832" s="11" t="s">
        <v>222</v>
      </c>
      <c r="D832" s="11"/>
      <c r="E832" s="11" t="s">
        <v>220</v>
      </c>
      <c r="F832" s="11">
        <v>2</v>
      </c>
      <c r="G832" s="306">
        <v>1073.51</v>
      </c>
      <c r="H832" s="306">
        <v>2147.02</v>
      </c>
      <c r="I832" s="306">
        <v>1073.51</v>
      </c>
      <c r="J832" s="316">
        <v>6.5</v>
      </c>
      <c r="L832" s="11">
        <v>2</v>
      </c>
      <c r="M832" s="306"/>
      <c r="N832" s="306"/>
      <c r="O832" s="11"/>
      <c r="P832" s="306"/>
      <c r="Q832" s="306"/>
      <c r="R832" s="11">
        <v>2</v>
      </c>
      <c r="S832" s="306">
        <v>2147.02</v>
      </c>
      <c r="T832" s="306">
        <v>1073.51</v>
      </c>
      <c r="V832" s="11"/>
      <c r="W832" s="11"/>
      <c r="X832" s="11"/>
      <c r="Y832" s="11"/>
      <c r="Z832" s="11"/>
      <c r="AA832" s="11"/>
      <c r="AB832" s="11"/>
      <c r="AC832" s="11"/>
      <c r="AD832" s="11"/>
    </row>
    <row r="833" spans="1:30">
      <c r="A833" s="56"/>
      <c r="B833" s="11"/>
      <c r="C833" s="11" t="s">
        <v>478</v>
      </c>
      <c r="D833" s="11"/>
      <c r="E833" s="11" t="s">
        <v>479</v>
      </c>
      <c r="F833" s="11">
        <v>1</v>
      </c>
      <c r="G833" s="306">
        <v>345.44</v>
      </c>
      <c r="H833" s="306">
        <v>345.44</v>
      </c>
      <c r="I833" s="306">
        <v>345.44</v>
      </c>
      <c r="J833" s="316">
        <v>3</v>
      </c>
      <c r="L833" s="11">
        <v>1</v>
      </c>
      <c r="M833" s="306"/>
      <c r="N833" s="306"/>
      <c r="O833" s="11"/>
      <c r="P833" s="306"/>
      <c r="Q833" s="306"/>
      <c r="R833" s="11">
        <v>1</v>
      </c>
      <c r="S833" s="306">
        <v>345.44</v>
      </c>
      <c r="T833" s="306">
        <v>345.44</v>
      </c>
      <c r="V833" s="11"/>
      <c r="W833" s="11"/>
      <c r="X833" s="11"/>
      <c r="Y833" s="11"/>
      <c r="Z833" s="11"/>
      <c r="AA833" s="11"/>
      <c r="AB833" s="11"/>
      <c r="AC833" s="11"/>
      <c r="AD833" s="11"/>
    </row>
    <row r="834" spans="1:30">
      <c r="A834" s="56"/>
      <c r="B834" s="11"/>
      <c r="C834" s="11" t="s">
        <v>223</v>
      </c>
      <c r="D834" s="11"/>
      <c r="E834" s="11" t="s">
        <v>220</v>
      </c>
      <c r="F834" s="11">
        <v>2</v>
      </c>
      <c r="G834" s="306">
        <v>2839.79</v>
      </c>
      <c r="H834" s="306">
        <v>5679.58</v>
      </c>
      <c r="I834" s="306">
        <v>2839.79</v>
      </c>
      <c r="J834" s="316">
        <v>16</v>
      </c>
      <c r="L834" s="11">
        <v>2</v>
      </c>
      <c r="M834" s="306"/>
      <c r="N834" s="306"/>
      <c r="O834" s="11"/>
      <c r="P834" s="306"/>
      <c r="Q834" s="306"/>
      <c r="R834" s="11">
        <v>2</v>
      </c>
      <c r="S834" s="306">
        <v>5679.58</v>
      </c>
      <c r="T834" s="306">
        <v>2839.79</v>
      </c>
      <c r="V834" s="11"/>
      <c r="W834" s="11"/>
      <c r="X834" s="11"/>
      <c r="Y834" s="11"/>
      <c r="Z834" s="11"/>
      <c r="AA834" s="11"/>
      <c r="AB834" s="11"/>
      <c r="AC834" s="11"/>
      <c r="AD834" s="11"/>
    </row>
    <row r="835" spans="1:30">
      <c r="A835" s="56"/>
      <c r="B835" s="11"/>
      <c r="C835" s="11" t="s">
        <v>374</v>
      </c>
      <c r="D835" s="11"/>
      <c r="E835" s="11" t="s">
        <v>375</v>
      </c>
      <c r="F835" s="11">
        <v>1</v>
      </c>
      <c r="G835" s="306">
        <v>828.58</v>
      </c>
      <c r="H835" s="306">
        <v>828.58</v>
      </c>
      <c r="I835" s="306">
        <v>828.58</v>
      </c>
      <c r="J835" s="316">
        <v>12</v>
      </c>
      <c r="L835" s="11">
        <v>1</v>
      </c>
      <c r="M835" s="306"/>
      <c r="N835" s="306"/>
      <c r="O835" s="11"/>
      <c r="P835" s="306"/>
      <c r="Q835" s="306"/>
      <c r="R835" s="11">
        <v>1</v>
      </c>
      <c r="S835" s="306">
        <v>828.58</v>
      </c>
      <c r="T835" s="306">
        <v>828.58</v>
      </c>
      <c r="V835" s="11"/>
      <c r="W835" s="11"/>
      <c r="X835" s="11"/>
      <c r="Y835" s="11"/>
      <c r="Z835" s="11"/>
      <c r="AA835" s="11"/>
      <c r="AB835" s="11"/>
      <c r="AC835" s="11"/>
      <c r="AD835" s="11"/>
    </row>
    <row r="836" spans="1:30">
      <c r="A836" s="56"/>
      <c r="B836" s="11"/>
      <c r="C836" s="11" t="s">
        <v>200</v>
      </c>
      <c r="D836" s="11"/>
      <c r="E836" s="11" t="s">
        <v>199</v>
      </c>
      <c r="F836" s="11">
        <v>1</v>
      </c>
      <c r="G836" s="306">
        <v>437.93</v>
      </c>
      <c r="H836" s="306">
        <v>437.93</v>
      </c>
      <c r="I836" s="306">
        <v>437.93</v>
      </c>
      <c r="J836" s="316">
        <v>12</v>
      </c>
      <c r="L836" s="11">
        <v>1</v>
      </c>
      <c r="M836" s="306"/>
      <c r="N836" s="306"/>
      <c r="O836" s="11"/>
      <c r="P836" s="306"/>
      <c r="Q836" s="306"/>
      <c r="R836" s="11">
        <v>1</v>
      </c>
      <c r="S836" s="306">
        <v>437.93</v>
      </c>
      <c r="T836" s="306">
        <v>437.93</v>
      </c>
      <c r="V836" s="11"/>
      <c r="W836" s="11"/>
      <c r="X836" s="11"/>
      <c r="Y836" s="11"/>
      <c r="Z836" s="11"/>
      <c r="AA836" s="11"/>
      <c r="AB836" s="11"/>
      <c r="AC836" s="11"/>
      <c r="AD836" s="11"/>
    </row>
    <row r="837" spans="1:30">
      <c r="A837" s="56"/>
      <c r="B837" s="11"/>
      <c r="C837" s="11" t="s">
        <v>365</v>
      </c>
      <c r="D837" s="11"/>
      <c r="E837" s="11" t="s">
        <v>362</v>
      </c>
      <c r="F837" s="11">
        <v>1</v>
      </c>
      <c r="G837" s="306">
        <v>907.99</v>
      </c>
      <c r="H837" s="306">
        <v>907.99</v>
      </c>
      <c r="I837" s="306">
        <v>907.99</v>
      </c>
      <c r="J837" s="316">
        <v>13</v>
      </c>
      <c r="L837" s="11">
        <v>1</v>
      </c>
      <c r="M837" s="306"/>
      <c r="N837" s="306"/>
      <c r="O837" s="11"/>
      <c r="P837" s="306"/>
      <c r="Q837" s="306"/>
      <c r="R837" s="11">
        <v>1</v>
      </c>
      <c r="S837" s="306">
        <v>907.99</v>
      </c>
      <c r="T837" s="306">
        <v>907.99</v>
      </c>
      <c r="V837" s="11"/>
      <c r="W837" s="11"/>
      <c r="X837" s="11"/>
      <c r="Y837" s="11"/>
      <c r="Z837" s="11"/>
      <c r="AA837" s="11"/>
      <c r="AB837" s="11"/>
      <c r="AC837" s="11"/>
      <c r="AD837" s="11"/>
    </row>
    <row r="838" spans="1:30">
      <c r="A838" s="56"/>
      <c r="B838" s="11"/>
      <c r="C838" s="11" t="s">
        <v>480</v>
      </c>
      <c r="D838" s="11"/>
      <c r="E838" s="11" t="s">
        <v>481</v>
      </c>
      <c r="F838" s="11">
        <v>2</v>
      </c>
      <c r="G838" s="306">
        <v>519.03</v>
      </c>
      <c r="H838" s="306">
        <v>519.03</v>
      </c>
      <c r="I838" s="306">
        <v>259.51499999999999</v>
      </c>
      <c r="J838" s="316">
        <v>12.5</v>
      </c>
      <c r="L838" s="11">
        <v>1</v>
      </c>
      <c r="M838" s="306">
        <v>1458.65</v>
      </c>
      <c r="N838" s="306">
        <v>1458.65</v>
      </c>
      <c r="O838" s="11"/>
      <c r="P838" s="306"/>
      <c r="Q838" s="306"/>
      <c r="R838" s="11">
        <v>2</v>
      </c>
      <c r="S838" s="306">
        <v>519.03</v>
      </c>
      <c r="T838" s="306">
        <v>259.51499999999999</v>
      </c>
      <c r="V838" s="11"/>
      <c r="W838" s="11"/>
      <c r="X838" s="11"/>
      <c r="Y838" s="11"/>
      <c r="Z838" s="11"/>
      <c r="AA838" s="11"/>
      <c r="AB838" s="11"/>
      <c r="AC838" s="11"/>
      <c r="AD838" s="11"/>
    </row>
    <row r="839" spans="1:30">
      <c r="A839" s="56"/>
      <c r="B839" s="11"/>
      <c r="C839" s="11" t="s">
        <v>251</v>
      </c>
      <c r="D839" s="11"/>
      <c r="E839" s="11" t="s">
        <v>249</v>
      </c>
      <c r="F839" s="11">
        <v>10</v>
      </c>
      <c r="G839" s="306">
        <v>4159.0150000000003</v>
      </c>
      <c r="H839" s="306">
        <v>24954.09</v>
      </c>
      <c r="I839" s="306">
        <v>2495.4090000000001</v>
      </c>
      <c r="J839" s="316">
        <v>11.3</v>
      </c>
      <c r="L839" s="11">
        <v>6</v>
      </c>
      <c r="M839" s="306">
        <v>16580.02</v>
      </c>
      <c r="N839" s="306">
        <v>4145.0050000000001</v>
      </c>
      <c r="O839" s="11"/>
      <c r="P839" s="306"/>
      <c r="Q839" s="306"/>
      <c r="R839" s="11">
        <v>10</v>
      </c>
      <c r="S839" s="306">
        <v>24954.09</v>
      </c>
      <c r="T839" s="306">
        <v>2495.4090000000001</v>
      </c>
      <c r="V839" s="11"/>
      <c r="W839" s="11"/>
      <c r="X839" s="11"/>
      <c r="Y839" s="11"/>
      <c r="Z839" s="11"/>
      <c r="AA839" s="11"/>
      <c r="AB839" s="11"/>
      <c r="AC839" s="11"/>
      <c r="AD839" s="11"/>
    </row>
    <row r="840" spans="1:30">
      <c r="A840" s="56"/>
      <c r="B840" s="11"/>
      <c r="C840" s="11" t="s">
        <v>252</v>
      </c>
      <c r="D840" s="11"/>
      <c r="E840" s="11" t="s">
        <v>253</v>
      </c>
      <c r="F840" s="11">
        <v>2</v>
      </c>
      <c r="G840" s="306">
        <v>155.97</v>
      </c>
      <c r="H840" s="306">
        <v>311.94</v>
      </c>
      <c r="I840" s="306">
        <v>155.97</v>
      </c>
      <c r="J840" s="316">
        <v>12</v>
      </c>
      <c r="L840" s="11">
        <v>2</v>
      </c>
      <c r="M840" s="306"/>
      <c r="N840" s="306"/>
      <c r="O840" s="11"/>
      <c r="P840" s="306"/>
      <c r="Q840" s="306"/>
      <c r="R840" s="11">
        <v>2</v>
      </c>
      <c r="S840" s="306">
        <v>311.94</v>
      </c>
      <c r="T840" s="306">
        <v>155.97</v>
      </c>
      <c r="V840" s="11"/>
      <c r="W840" s="11"/>
      <c r="X840" s="11"/>
      <c r="Y840" s="11"/>
      <c r="Z840" s="11"/>
      <c r="AA840" s="11"/>
      <c r="AB840" s="11"/>
      <c r="AC840" s="11"/>
      <c r="AD840" s="11"/>
    </row>
    <row r="841" spans="1:30">
      <c r="A841" s="56"/>
      <c r="B841" s="11"/>
      <c r="C841" s="11" t="s">
        <v>526</v>
      </c>
      <c r="D841" s="11"/>
      <c r="E841" s="11" t="s">
        <v>527</v>
      </c>
      <c r="F841" s="11">
        <v>2</v>
      </c>
      <c r="G841" s="306">
        <v>6682.2</v>
      </c>
      <c r="H841" s="306">
        <v>13364.4</v>
      </c>
      <c r="I841" s="306">
        <v>6682.2</v>
      </c>
      <c r="J841" s="316">
        <v>13</v>
      </c>
      <c r="L841" s="11">
        <v>2</v>
      </c>
      <c r="M841" s="306"/>
      <c r="N841" s="306"/>
      <c r="O841" s="11"/>
      <c r="P841" s="306"/>
      <c r="Q841" s="306"/>
      <c r="R841" s="11">
        <v>2</v>
      </c>
      <c r="S841" s="306">
        <v>13364.4</v>
      </c>
      <c r="T841" s="306">
        <v>6682.2</v>
      </c>
      <c r="V841" s="11"/>
      <c r="W841" s="11"/>
      <c r="X841" s="11"/>
      <c r="Y841" s="11"/>
      <c r="Z841" s="11"/>
      <c r="AA841" s="11"/>
      <c r="AB841" s="11"/>
      <c r="AC841" s="11"/>
      <c r="AD841" s="11"/>
    </row>
    <row r="842" spans="1:30">
      <c r="A842" s="56"/>
      <c r="B842" s="11"/>
      <c r="C842" s="11" t="s">
        <v>486</v>
      </c>
      <c r="D842" s="11"/>
      <c r="E842" s="11" t="s">
        <v>485</v>
      </c>
      <c r="F842" s="11">
        <v>6</v>
      </c>
      <c r="G842" s="306">
        <v>40445.946666666699</v>
      </c>
      <c r="H842" s="306">
        <v>121337.84</v>
      </c>
      <c r="I842" s="306">
        <v>20222.973333333299</v>
      </c>
      <c r="J842" s="316">
        <v>15.3333333333333</v>
      </c>
      <c r="L842" s="11">
        <v>3</v>
      </c>
      <c r="M842" s="306">
        <v>67466.490000000005</v>
      </c>
      <c r="N842" s="306">
        <v>22488.83</v>
      </c>
      <c r="O842" s="11"/>
      <c r="P842" s="306"/>
      <c r="Q842" s="306"/>
      <c r="R842" s="11">
        <v>6</v>
      </c>
      <c r="S842" s="306">
        <v>121337.84</v>
      </c>
      <c r="T842" s="306">
        <v>20222.973333333299</v>
      </c>
      <c r="V842" s="11"/>
      <c r="W842" s="11"/>
      <c r="X842" s="11"/>
      <c r="Y842" s="11"/>
      <c r="Z842" s="11"/>
      <c r="AA842" s="11"/>
      <c r="AB842" s="11"/>
      <c r="AC842" s="11"/>
      <c r="AD842" s="11"/>
    </row>
    <row r="843" spans="1:30">
      <c r="A843" s="56"/>
      <c r="B843" s="11"/>
      <c r="C843" s="11" t="s">
        <v>398</v>
      </c>
      <c r="D843" s="11"/>
      <c r="E843" s="11" t="s">
        <v>395</v>
      </c>
      <c r="F843" s="11">
        <v>4</v>
      </c>
      <c r="G843" s="306">
        <v>5453.51</v>
      </c>
      <c r="H843" s="306">
        <v>5453.51</v>
      </c>
      <c r="I843" s="306">
        <v>1363.3775000000001</v>
      </c>
      <c r="J843" s="316">
        <v>12.5</v>
      </c>
      <c r="L843" s="11">
        <v>1</v>
      </c>
      <c r="M843" s="306">
        <v>4543.97</v>
      </c>
      <c r="N843" s="306">
        <v>1514.6566666666699</v>
      </c>
      <c r="O843" s="11"/>
      <c r="P843" s="306"/>
      <c r="Q843" s="306"/>
      <c r="R843" s="11">
        <v>4</v>
      </c>
      <c r="S843" s="306">
        <v>5453.51</v>
      </c>
      <c r="T843" s="306">
        <v>1363.3775000000001</v>
      </c>
      <c r="V843" s="11"/>
      <c r="W843" s="11"/>
      <c r="X843" s="11"/>
      <c r="Y843" s="11"/>
      <c r="Z843" s="11"/>
      <c r="AA843" s="11"/>
      <c r="AB843" s="11"/>
      <c r="AC843" s="11"/>
      <c r="AD843" s="11"/>
    </row>
    <row r="844" spans="1:30">
      <c r="A844" s="56"/>
      <c r="B844" s="11"/>
      <c r="C844" s="11" t="s">
        <v>491</v>
      </c>
      <c r="D844" s="11"/>
      <c r="E844" s="11" t="s">
        <v>489</v>
      </c>
      <c r="F844" s="11">
        <v>15</v>
      </c>
      <c r="G844" s="306">
        <v>8376.5810000000001</v>
      </c>
      <c r="H844" s="306">
        <v>83765.81</v>
      </c>
      <c r="I844" s="306">
        <v>5584.3873333333304</v>
      </c>
      <c r="J844" s="316">
        <v>13.533333333333299</v>
      </c>
      <c r="L844" s="11">
        <v>10</v>
      </c>
      <c r="M844" s="306">
        <v>59391.46</v>
      </c>
      <c r="N844" s="306">
        <v>11878.291999999999</v>
      </c>
      <c r="O844" s="11"/>
      <c r="P844" s="306"/>
      <c r="Q844" s="306"/>
      <c r="R844" s="11">
        <v>15</v>
      </c>
      <c r="S844" s="306">
        <v>83765.81</v>
      </c>
      <c r="T844" s="306">
        <v>5584.3873333333304</v>
      </c>
      <c r="V844" s="11"/>
      <c r="W844" s="11"/>
      <c r="X844" s="11"/>
      <c r="Y844" s="11"/>
      <c r="Z844" s="11"/>
      <c r="AA844" s="11"/>
      <c r="AB844" s="11"/>
      <c r="AC844" s="11"/>
      <c r="AD844" s="11"/>
    </row>
    <row r="845" spans="1:30">
      <c r="A845" s="56"/>
      <c r="B845" s="11"/>
      <c r="C845" s="11" t="s">
        <v>497</v>
      </c>
      <c r="D845" s="11"/>
      <c r="E845" s="11" t="s">
        <v>496</v>
      </c>
      <c r="F845" s="11">
        <v>1</v>
      </c>
      <c r="G845" s="306">
        <v>334.19</v>
      </c>
      <c r="H845" s="306">
        <v>334.19</v>
      </c>
      <c r="I845" s="306">
        <v>334.19</v>
      </c>
      <c r="J845" s="316">
        <v>12</v>
      </c>
      <c r="L845" s="11">
        <v>1</v>
      </c>
      <c r="M845" s="306"/>
      <c r="N845" s="306"/>
      <c r="O845" s="11"/>
      <c r="P845" s="306"/>
      <c r="Q845" s="306"/>
      <c r="R845" s="11">
        <v>1</v>
      </c>
      <c r="S845" s="306">
        <v>334.19</v>
      </c>
      <c r="T845" s="306">
        <v>334.19</v>
      </c>
      <c r="V845" s="11"/>
      <c r="W845" s="11"/>
      <c r="X845" s="11"/>
      <c r="Y845" s="11"/>
      <c r="Z845" s="11"/>
      <c r="AA845" s="11"/>
      <c r="AB845" s="11"/>
      <c r="AC845" s="11"/>
      <c r="AD845" s="11"/>
    </row>
    <row r="846" spans="1:30">
      <c r="A846" s="56"/>
      <c r="B846" s="11"/>
      <c r="C846" s="11" t="s">
        <v>551</v>
      </c>
      <c r="D846" s="11"/>
      <c r="E846" s="11" t="s">
        <v>499</v>
      </c>
      <c r="F846" s="11">
        <v>3</v>
      </c>
      <c r="G846" s="306">
        <v>1447.395</v>
      </c>
      <c r="H846" s="306">
        <v>2894.79</v>
      </c>
      <c r="I846" s="306">
        <v>964.93</v>
      </c>
      <c r="J846" s="316">
        <v>6.6666666666666696</v>
      </c>
      <c r="L846" s="11">
        <v>2</v>
      </c>
      <c r="M846" s="306">
        <v>700</v>
      </c>
      <c r="N846" s="306">
        <v>700</v>
      </c>
      <c r="O846" s="11"/>
      <c r="P846" s="306"/>
      <c r="Q846" s="306"/>
      <c r="R846" s="11">
        <v>3</v>
      </c>
      <c r="S846" s="306">
        <v>2894.79</v>
      </c>
      <c r="T846" s="306">
        <v>964.93</v>
      </c>
      <c r="V846" s="11"/>
      <c r="W846" s="11"/>
      <c r="X846" s="11"/>
      <c r="Y846" s="11"/>
      <c r="Z846" s="11"/>
      <c r="AA846" s="11"/>
      <c r="AB846" s="11"/>
      <c r="AC846" s="11"/>
      <c r="AD846" s="11"/>
    </row>
    <row r="847" spans="1:30">
      <c r="A847" s="56"/>
      <c r="B847" s="11"/>
      <c r="C847" s="11" t="s">
        <v>502</v>
      </c>
      <c r="D847" s="11"/>
      <c r="E847" s="11" t="s">
        <v>501</v>
      </c>
      <c r="F847" s="11">
        <v>2</v>
      </c>
      <c r="G847" s="306">
        <v>1564.76</v>
      </c>
      <c r="H847" s="306">
        <v>1564.76</v>
      </c>
      <c r="I847" s="306">
        <v>782.38</v>
      </c>
      <c r="J847" s="316">
        <v>9.5</v>
      </c>
      <c r="L847" s="11">
        <v>1</v>
      </c>
      <c r="M847" s="306">
        <v>537.08000000000004</v>
      </c>
      <c r="N847" s="306">
        <v>537.08000000000004</v>
      </c>
      <c r="O847" s="11"/>
      <c r="P847" s="306"/>
      <c r="Q847" s="306"/>
      <c r="R847" s="11">
        <v>2</v>
      </c>
      <c r="S847" s="306">
        <v>1564.76</v>
      </c>
      <c r="T847" s="306">
        <v>782.38</v>
      </c>
      <c r="V847" s="11"/>
      <c r="W847" s="11"/>
      <c r="X847" s="11"/>
      <c r="Y847" s="11"/>
      <c r="Z847" s="11"/>
      <c r="AA847" s="11"/>
      <c r="AB847" s="11"/>
      <c r="AC847" s="11"/>
      <c r="AD847" s="11"/>
    </row>
    <row r="848" spans="1:30">
      <c r="A848" s="56"/>
      <c r="B848" s="11"/>
      <c r="C848" s="11" t="s">
        <v>261</v>
      </c>
      <c r="D848" s="11"/>
      <c r="E848" s="11" t="s">
        <v>262</v>
      </c>
      <c r="F848" s="11">
        <v>2</v>
      </c>
      <c r="G848" s="306">
        <v>2611.64</v>
      </c>
      <c r="H848" s="306">
        <v>2611.64</v>
      </c>
      <c r="I848" s="306">
        <v>1305.82</v>
      </c>
      <c r="J848" s="316">
        <v>12.5</v>
      </c>
      <c r="L848" s="11">
        <v>1</v>
      </c>
      <c r="M848" s="306">
        <v>2242.33</v>
      </c>
      <c r="N848" s="306">
        <v>2242.33</v>
      </c>
      <c r="O848" s="11"/>
      <c r="P848" s="306"/>
      <c r="Q848" s="306"/>
      <c r="R848" s="11">
        <v>2</v>
      </c>
      <c r="S848" s="306">
        <v>2611.64</v>
      </c>
      <c r="T848" s="306">
        <v>1305.82</v>
      </c>
      <c r="V848" s="11"/>
      <c r="W848" s="11"/>
      <c r="X848" s="11"/>
      <c r="Y848" s="11"/>
      <c r="Z848" s="11"/>
      <c r="AA848" s="11"/>
      <c r="AB848" s="11"/>
      <c r="AC848" s="11"/>
      <c r="AD848" s="11"/>
    </row>
    <row r="849" spans="1:30">
      <c r="A849" s="56"/>
      <c r="B849" s="11"/>
      <c r="C849" s="11" t="s">
        <v>379</v>
      </c>
      <c r="D849" s="11"/>
      <c r="E849" s="11" t="s">
        <v>380</v>
      </c>
      <c r="F849" s="11">
        <v>1</v>
      </c>
      <c r="G849" s="306">
        <v>319.86</v>
      </c>
      <c r="H849" s="306">
        <v>319.86</v>
      </c>
      <c r="I849" s="306">
        <v>319.86</v>
      </c>
      <c r="J849" s="316">
        <v>13</v>
      </c>
      <c r="L849" s="11">
        <v>1</v>
      </c>
      <c r="M849" s="306"/>
      <c r="N849" s="306"/>
      <c r="O849" s="11"/>
      <c r="P849" s="306"/>
      <c r="Q849" s="306"/>
      <c r="R849" s="11">
        <v>1</v>
      </c>
      <c r="S849" s="306">
        <v>319.86</v>
      </c>
      <c r="T849" s="306">
        <v>319.86</v>
      </c>
      <c r="V849" s="11"/>
      <c r="W849" s="11"/>
      <c r="X849" s="11"/>
      <c r="Y849" s="11"/>
      <c r="Z849" s="11"/>
      <c r="AA849" s="11"/>
      <c r="AB849" s="11"/>
      <c r="AC849" s="11"/>
      <c r="AD849" s="11"/>
    </row>
    <row r="850" spans="1:30">
      <c r="A850" s="56"/>
      <c r="B850" s="11"/>
      <c r="C850" s="11" t="s">
        <v>505</v>
      </c>
      <c r="D850" s="11"/>
      <c r="E850" s="11" t="s">
        <v>504</v>
      </c>
      <c r="F850" s="11">
        <v>4</v>
      </c>
      <c r="G850" s="306">
        <v>1753.35</v>
      </c>
      <c r="H850" s="306">
        <v>3506.7</v>
      </c>
      <c r="I850" s="306">
        <v>876.67499999999995</v>
      </c>
      <c r="J850" s="316">
        <v>12.25</v>
      </c>
      <c r="L850" s="11">
        <v>2</v>
      </c>
      <c r="M850" s="306">
        <v>2689.24</v>
      </c>
      <c r="N850" s="306">
        <v>1344.62</v>
      </c>
      <c r="O850" s="11"/>
      <c r="P850" s="306"/>
      <c r="Q850" s="306"/>
      <c r="R850" s="11">
        <v>4</v>
      </c>
      <c r="S850" s="306">
        <v>3506.7</v>
      </c>
      <c r="T850" s="306">
        <v>876.67499999999995</v>
      </c>
      <c r="V850" s="11"/>
      <c r="W850" s="11"/>
      <c r="X850" s="11"/>
      <c r="Y850" s="11"/>
      <c r="Z850" s="11"/>
      <c r="AA850" s="11"/>
      <c r="AB850" s="11"/>
      <c r="AC850" s="11"/>
      <c r="AD850" s="11"/>
    </row>
    <row r="851" spans="1:30">
      <c r="A851" s="56"/>
      <c r="B851" s="11"/>
      <c r="C851" s="11" t="s">
        <v>510</v>
      </c>
      <c r="D851" s="11"/>
      <c r="E851" s="11" t="s">
        <v>511</v>
      </c>
      <c r="F851" s="11">
        <v>1</v>
      </c>
      <c r="G851" s="306"/>
      <c r="H851" s="306">
        <v>654.86</v>
      </c>
      <c r="I851" s="306">
        <v>654.86</v>
      </c>
      <c r="J851" s="316">
        <v>13</v>
      </c>
      <c r="L851" s="11"/>
      <c r="M851" s="306">
        <v>654.86</v>
      </c>
      <c r="N851" s="306">
        <v>654.86</v>
      </c>
      <c r="O851" s="11"/>
      <c r="P851" s="306"/>
      <c r="Q851" s="306"/>
      <c r="R851" s="11">
        <v>1</v>
      </c>
      <c r="S851" s="306">
        <v>654.86</v>
      </c>
      <c r="T851" s="306">
        <v>654.86</v>
      </c>
      <c r="V851" s="11"/>
      <c r="W851" s="11"/>
      <c r="X851" s="11"/>
      <c r="Y851" s="11"/>
      <c r="Z851" s="11"/>
      <c r="AA851" s="11"/>
      <c r="AB851" s="11"/>
      <c r="AC851" s="11"/>
      <c r="AD851" s="11"/>
    </row>
    <row r="852" spans="1:30">
      <c r="A852" s="56"/>
      <c r="B852" s="11"/>
      <c r="C852" s="11" t="s">
        <v>512</v>
      </c>
      <c r="D852" s="11"/>
      <c r="E852" s="11" t="s">
        <v>513</v>
      </c>
      <c r="F852" s="11">
        <v>1</v>
      </c>
      <c r="G852" s="306"/>
      <c r="H852" s="306">
        <v>259.83999999999997</v>
      </c>
      <c r="I852" s="306">
        <v>259.83999999999997</v>
      </c>
      <c r="J852" s="316">
        <v>13</v>
      </c>
      <c r="L852" s="11"/>
      <c r="M852" s="306">
        <v>3256.77</v>
      </c>
      <c r="N852" s="306">
        <v>3256.77</v>
      </c>
      <c r="O852" s="11"/>
      <c r="P852" s="306"/>
      <c r="Q852" s="306"/>
      <c r="R852" s="11">
        <v>1</v>
      </c>
      <c r="S852" s="306">
        <v>259.83999999999997</v>
      </c>
      <c r="T852" s="306">
        <v>259.83999999999997</v>
      </c>
      <c r="V852" s="11"/>
      <c r="W852" s="11"/>
      <c r="X852" s="11"/>
      <c r="Y852" s="11"/>
      <c r="Z852" s="11"/>
      <c r="AA852" s="11"/>
      <c r="AB852" s="11"/>
      <c r="AC852" s="11"/>
      <c r="AD852" s="11"/>
    </row>
    <row r="853" spans="1:30">
      <c r="A853" s="56"/>
      <c r="B853" s="11"/>
      <c r="C853" s="11" t="s">
        <v>381</v>
      </c>
      <c r="D853" s="11"/>
      <c r="E853" s="11" t="s">
        <v>382</v>
      </c>
      <c r="F853" s="11">
        <v>4</v>
      </c>
      <c r="G853" s="306">
        <v>335.46</v>
      </c>
      <c r="H853" s="306">
        <v>1341.84</v>
      </c>
      <c r="I853" s="306">
        <v>335.46</v>
      </c>
      <c r="J853" s="316">
        <v>12.75</v>
      </c>
      <c r="L853" s="11">
        <v>4</v>
      </c>
      <c r="M853" s="306"/>
      <c r="N853" s="306"/>
      <c r="O853" s="11"/>
      <c r="P853" s="306"/>
      <c r="Q853" s="306"/>
      <c r="R853" s="11">
        <v>4</v>
      </c>
      <c r="S853" s="306">
        <v>1341.84</v>
      </c>
      <c r="T853" s="306">
        <v>335.46</v>
      </c>
      <c r="V853" s="11"/>
      <c r="W853" s="11"/>
      <c r="X853" s="11"/>
      <c r="Y853" s="11"/>
      <c r="Z853" s="11"/>
      <c r="AA853" s="11"/>
      <c r="AB853" s="11"/>
      <c r="AC853" s="11"/>
      <c r="AD853" s="11"/>
    </row>
    <row r="854" spans="1:30">
      <c r="A854" s="56"/>
      <c r="B854" s="11"/>
      <c r="C854" s="11" t="s">
        <v>383</v>
      </c>
      <c r="D854" s="11"/>
      <c r="E854" s="11" t="s">
        <v>384</v>
      </c>
      <c r="F854" s="11">
        <v>11</v>
      </c>
      <c r="G854" s="306">
        <v>5052.2124999999996</v>
      </c>
      <c r="H854" s="306">
        <v>20208.849999999999</v>
      </c>
      <c r="I854" s="306">
        <v>1837.1681818181801</v>
      </c>
      <c r="J854" s="316">
        <v>10.363636363636401</v>
      </c>
      <c r="L854" s="11">
        <v>4</v>
      </c>
      <c r="M854" s="306">
        <v>11099.93</v>
      </c>
      <c r="N854" s="306">
        <v>1585.7042857142901</v>
      </c>
      <c r="O854" s="11"/>
      <c r="P854" s="306"/>
      <c r="Q854" s="306"/>
      <c r="R854" s="11">
        <v>11</v>
      </c>
      <c r="S854" s="306">
        <v>20208.849999999999</v>
      </c>
      <c r="T854" s="306">
        <v>1837.1681818181801</v>
      </c>
      <c r="V854" s="11"/>
      <c r="W854" s="11"/>
      <c r="X854" s="11"/>
      <c r="Y854" s="11"/>
      <c r="Z854" s="11"/>
      <c r="AA854" s="11"/>
      <c r="AB854" s="11"/>
      <c r="AC854" s="11"/>
      <c r="AD854" s="11"/>
    </row>
    <row r="855" spans="1:30">
      <c r="A855" s="56"/>
      <c r="B855" s="11"/>
      <c r="C855" s="11" t="s">
        <v>385</v>
      </c>
      <c r="D855" s="11"/>
      <c r="E855" s="11" t="s">
        <v>386</v>
      </c>
      <c r="F855" s="11">
        <v>2</v>
      </c>
      <c r="G855" s="306"/>
      <c r="H855" s="306">
        <v>2840.31</v>
      </c>
      <c r="I855" s="306">
        <v>1420.155</v>
      </c>
      <c r="J855" s="316">
        <v>6.5</v>
      </c>
      <c r="L855" s="11"/>
      <c r="M855" s="306">
        <v>2840.31</v>
      </c>
      <c r="N855" s="306">
        <v>1420.155</v>
      </c>
      <c r="O855" s="11"/>
      <c r="P855" s="306"/>
      <c r="Q855" s="306"/>
      <c r="R855" s="11">
        <v>2</v>
      </c>
      <c r="S855" s="306">
        <v>2840.31</v>
      </c>
      <c r="T855" s="306">
        <v>1420.155</v>
      </c>
      <c r="V855" s="11"/>
      <c r="W855" s="11"/>
      <c r="X855" s="11"/>
      <c r="Y855" s="11"/>
      <c r="Z855" s="11"/>
      <c r="AA855" s="11"/>
      <c r="AB855" s="11"/>
      <c r="AC855" s="11"/>
      <c r="AD855" s="11"/>
    </row>
    <row r="856" spans="1:30">
      <c r="A856" s="56"/>
      <c r="B856" s="11"/>
      <c r="C856" s="11" t="s">
        <v>388</v>
      </c>
      <c r="D856" s="11"/>
      <c r="E856" s="11" t="s">
        <v>389</v>
      </c>
      <c r="F856" s="11">
        <v>1</v>
      </c>
      <c r="G856" s="306">
        <v>425.64</v>
      </c>
      <c r="H856" s="306">
        <v>425.64</v>
      </c>
      <c r="I856" s="306">
        <v>425.64</v>
      </c>
      <c r="J856" s="316">
        <v>4</v>
      </c>
      <c r="L856" s="11">
        <v>1</v>
      </c>
      <c r="M856" s="306"/>
      <c r="N856" s="306"/>
      <c r="O856" s="11"/>
      <c r="P856" s="306"/>
      <c r="Q856" s="306"/>
      <c r="R856" s="11">
        <v>1</v>
      </c>
      <c r="S856" s="306">
        <v>425.64</v>
      </c>
      <c r="T856" s="306">
        <v>425.64</v>
      </c>
      <c r="V856" s="11"/>
      <c r="W856" s="11"/>
      <c r="X856" s="11"/>
      <c r="Y856" s="11"/>
      <c r="Z856" s="11"/>
      <c r="AA856" s="11"/>
      <c r="AB856" s="11"/>
      <c r="AC856" s="11"/>
      <c r="AD856" s="11"/>
    </row>
    <row r="857" spans="1:30">
      <c r="A857" s="56"/>
      <c r="B857" s="11"/>
      <c r="C857" s="11" t="s">
        <v>378</v>
      </c>
      <c r="D857" s="11"/>
      <c r="E857" s="11" t="s">
        <v>377</v>
      </c>
      <c r="F857" s="11">
        <v>1</v>
      </c>
      <c r="G857" s="306"/>
      <c r="H857" s="306">
        <v>4117.7</v>
      </c>
      <c r="I857" s="306">
        <v>4117.7</v>
      </c>
      <c r="J857" s="316">
        <v>7</v>
      </c>
      <c r="L857" s="11"/>
      <c r="M857" s="306">
        <v>4117.7</v>
      </c>
      <c r="N857" s="306">
        <v>4117.7</v>
      </c>
      <c r="O857" s="11"/>
      <c r="P857" s="306"/>
      <c r="Q857" s="306"/>
      <c r="R857" s="11">
        <v>1</v>
      </c>
      <c r="S857" s="306">
        <v>4117.7</v>
      </c>
      <c r="T857" s="306">
        <v>4117.7</v>
      </c>
      <c r="V857" s="11"/>
      <c r="W857" s="11"/>
      <c r="X857" s="11"/>
      <c r="Y857" s="11"/>
      <c r="Z857" s="11"/>
      <c r="AA857" s="11"/>
      <c r="AB857" s="11"/>
      <c r="AC857" s="11"/>
      <c r="AD857" s="11"/>
    </row>
    <row r="858" spans="1:30">
      <c r="A858" s="56"/>
      <c r="B858" s="11"/>
      <c r="C858" s="11" t="s">
        <v>270</v>
      </c>
      <c r="D858" s="11"/>
      <c r="E858" s="11" t="s">
        <v>268</v>
      </c>
      <c r="F858" s="11">
        <v>3</v>
      </c>
      <c r="G858" s="306">
        <v>1575.57</v>
      </c>
      <c r="H858" s="306">
        <v>3151.14</v>
      </c>
      <c r="I858" s="306">
        <v>1050.3800000000001</v>
      </c>
      <c r="J858" s="316">
        <v>10.6666666666667</v>
      </c>
      <c r="L858" s="11">
        <v>2</v>
      </c>
      <c r="M858" s="306">
        <v>946.13</v>
      </c>
      <c r="N858" s="306">
        <v>946.13</v>
      </c>
      <c r="O858" s="11"/>
      <c r="P858" s="306"/>
      <c r="Q858" s="306"/>
      <c r="R858" s="11">
        <v>3</v>
      </c>
      <c r="S858" s="306">
        <v>3151.14</v>
      </c>
      <c r="T858" s="306">
        <v>1050.3800000000001</v>
      </c>
      <c r="V858" s="11"/>
      <c r="W858" s="11"/>
      <c r="X858" s="11"/>
      <c r="Y858" s="11"/>
      <c r="Z858" s="11"/>
      <c r="AA858" s="11"/>
      <c r="AB858" s="11"/>
      <c r="AC858" s="11"/>
      <c r="AD858" s="11"/>
    </row>
    <row r="859" spans="1:30">
      <c r="A859" s="56"/>
      <c r="B859" s="11"/>
      <c r="C859" s="11" t="s">
        <v>271</v>
      </c>
      <c r="D859" s="11"/>
      <c r="E859" s="11" t="s">
        <v>272</v>
      </c>
      <c r="F859" s="11">
        <v>4</v>
      </c>
      <c r="G859" s="306">
        <v>4981.5600000000004</v>
      </c>
      <c r="H859" s="306">
        <v>4981.5600000000004</v>
      </c>
      <c r="I859" s="306">
        <v>1245.3900000000001</v>
      </c>
      <c r="J859" s="316">
        <v>9.75</v>
      </c>
      <c r="L859" s="11">
        <v>1</v>
      </c>
      <c r="M859" s="306">
        <v>4417.6099999999997</v>
      </c>
      <c r="N859" s="306">
        <v>1472.53666666667</v>
      </c>
      <c r="O859" s="11"/>
      <c r="P859" s="306"/>
      <c r="Q859" s="306"/>
      <c r="R859" s="11">
        <v>4</v>
      </c>
      <c r="S859" s="306">
        <v>4981.5600000000004</v>
      </c>
      <c r="T859" s="306">
        <v>1245.3900000000001</v>
      </c>
      <c r="V859" s="11"/>
      <c r="W859" s="11"/>
      <c r="X859" s="11"/>
      <c r="Y859" s="11"/>
      <c r="Z859" s="11"/>
      <c r="AA859" s="11"/>
      <c r="AB859" s="11"/>
      <c r="AC859" s="11"/>
      <c r="AD859" s="11"/>
    </row>
    <row r="860" spans="1:30">
      <c r="A860" s="56"/>
      <c r="B860" s="11"/>
      <c r="C860" s="11" t="s">
        <v>590</v>
      </c>
      <c r="D860" s="11"/>
      <c r="E860" s="11" t="s">
        <v>326</v>
      </c>
      <c r="F860" s="11">
        <v>1</v>
      </c>
      <c r="G860" s="306">
        <v>845.28</v>
      </c>
      <c r="H860" s="306">
        <v>845.28</v>
      </c>
      <c r="I860" s="306">
        <v>845.28</v>
      </c>
      <c r="J860" s="316">
        <v>7</v>
      </c>
      <c r="L860" s="11">
        <v>1</v>
      </c>
      <c r="M860" s="306"/>
      <c r="N860" s="306"/>
      <c r="O860" s="11"/>
      <c r="P860" s="306"/>
      <c r="Q860" s="306"/>
      <c r="R860" s="11">
        <v>1</v>
      </c>
      <c r="S860" s="306">
        <v>845.28</v>
      </c>
      <c r="T860" s="306">
        <v>845.28</v>
      </c>
      <c r="V860" s="11"/>
      <c r="W860" s="11"/>
      <c r="X860" s="11"/>
      <c r="Y860" s="11"/>
      <c r="Z860" s="11"/>
      <c r="AA860" s="11"/>
      <c r="AB860" s="11"/>
      <c r="AC860" s="11"/>
      <c r="AD860" s="11"/>
    </row>
    <row r="861" spans="1:30">
      <c r="A861" s="56"/>
      <c r="B861" s="11"/>
      <c r="C861" s="11" t="s">
        <v>224</v>
      </c>
      <c r="D861" s="11"/>
      <c r="E861" s="11" t="s">
        <v>220</v>
      </c>
      <c r="F861" s="11">
        <v>2</v>
      </c>
      <c r="G861" s="306"/>
      <c r="H861" s="306">
        <v>2748.89</v>
      </c>
      <c r="I861" s="306">
        <v>1374.4449999999999</v>
      </c>
      <c r="J861" s="316">
        <v>10</v>
      </c>
      <c r="L861" s="11"/>
      <c r="M861" s="306">
        <v>2748.89</v>
      </c>
      <c r="N861" s="306">
        <v>1374.4449999999999</v>
      </c>
      <c r="O861" s="11"/>
      <c r="P861" s="306"/>
      <c r="Q861" s="306"/>
      <c r="R861" s="11">
        <v>2</v>
      </c>
      <c r="S861" s="306">
        <v>2748.89</v>
      </c>
      <c r="T861" s="306">
        <v>1374.4449999999999</v>
      </c>
      <c r="V861" s="11"/>
      <c r="W861" s="11"/>
      <c r="X861" s="11"/>
      <c r="Y861" s="11"/>
      <c r="Z861" s="11"/>
      <c r="AA861" s="11"/>
      <c r="AB861" s="11"/>
      <c r="AC861" s="11"/>
      <c r="AD861" s="11"/>
    </row>
    <row r="862" spans="1:30">
      <c r="A862" s="56"/>
      <c r="B862" s="11"/>
      <c r="C862" s="11" t="s">
        <v>273</v>
      </c>
      <c r="D862" s="11"/>
      <c r="E862" s="11" t="s">
        <v>274</v>
      </c>
      <c r="F862" s="11">
        <v>1</v>
      </c>
      <c r="G862" s="306">
        <v>3208.88</v>
      </c>
      <c r="H862" s="306">
        <v>3208.88</v>
      </c>
      <c r="I862" s="306">
        <v>3208.88</v>
      </c>
      <c r="J862" s="316">
        <v>38</v>
      </c>
      <c r="L862" s="11">
        <v>1</v>
      </c>
      <c r="M862" s="306"/>
      <c r="N862" s="306"/>
      <c r="O862" s="11"/>
      <c r="P862" s="306"/>
      <c r="Q862" s="306"/>
      <c r="R862" s="11">
        <v>1</v>
      </c>
      <c r="S862" s="306">
        <v>3208.88</v>
      </c>
      <c r="T862" s="306">
        <v>3208.88</v>
      </c>
      <c r="V862" s="11"/>
      <c r="W862" s="11"/>
      <c r="X862" s="11"/>
      <c r="Y862" s="11"/>
      <c r="Z862" s="11"/>
      <c r="AA862" s="11"/>
      <c r="AB862" s="11"/>
      <c r="AC862" s="11"/>
      <c r="AD862" s="11"/>
    </row>
    <row r="863" spans="1:30">
      <c r="A863" s="56"/>
      <c r="B863" s="11"/>
      <c r="C863" s="11" t="s">
        <v>393</v>
      </c>
      <c r="D863" s="11"/>
      <c r="E863" s="11" t="s">
        <v>377</v>
      </c>
      <c r="F863" s="11">
        <v>1</v>
      </c>
      <c r="G863" s="306"/>
      <c r="H863" s="306">
        <v>1246.96</v>
      </c>
      <c r="I863" s="306">
        <v>1246.96</v>
      </c>
      <c r="J863" s="316">
        <v>4</v>
      </c>
      <c r="L863" s="11"/>
      <c r="M863" s="306">
        <v>1246.96</v>
      </c>
      <c r="N863" s="306">
        <v>1246.96</v>
      </c>
      <c r="O863" s="11"/>
      <c r="P863" s="306"/>
      <c r="Q863" s="306"/>
      <c r="R863" s="11">
        <v>1</v>
      </c>
      <c r="S863" s="306">
        <v>1246.96</v>
      </c>
      <c r="T863" s="306">
        <v>1246.96</v>
      </c>
      <c r="V863" s="11"/>
      <c r="W863" s="11"/>
      <c r="X863" s="11"/>
      <c r="Y863" s="11"/>
      <c r="Z863" s="11"/>
      <c r="AA863" s="11"/>
      <c r="AB863" s="11"/>
      <c r="AC863" s="11"/>
      <c r="AD863" s="11"/>
    </row>
    <row r="864" spans="1:30">
      <c r="A864" s="56"/>
      <c r="B864" s="11"/>
      <c r="C864" s="11" t="s">
        <v>393</v>
      </c>
      <c r="D864" s="11"/>
      <c r="E864" s="11" t="s">
        <v>391</v>
      </c>
      <c r="F864" s="11">
        <v>28</v>
      </c>
      <c r="G864" s="306">
        <v>5623.2411111111096</v>
      </c>
      <c r="H864" s="306">
        <v>50609.17</v>
      </c>
      <c r="I864" s="306">
        <v>1807.4703571428599</v>
      </c>
      <c r="J864" s="316">
        <v>10.464285714285699</v>
      </c>
      <c r="L864" s="11">
        <v>9</v>
      </c>
      <c r="M864" s="306">
        <v>43069.48</v>
      </c>
      <c r="N864" s="306">
        <v>2266.8147368421</v>
      </c>
      <c r="O864" s="11"/>
      <c r="P864" s="306"/>
      <c r="Q864" s="306"/>
      <c r="R864" s="11">
        <v>28</v>
      </c>
      <c r="S864" s="306">
        <v>50609.17</v>
      </c>
      <c r="T864" s="306">
        <v>1807.4703571428599</v>
      </c>
      <c r="V864" s="11"/>
      <c r="W864" s="11"/>
      <c r="X864" s="11"/>
      <c r="Y864" s="11"/>
      <c r="Z864" s="11"/>
      <c r="AA864" s="11"/>
      <c r="AB864" s="11"/>
      <c r="AC864" s="11"/>
      <c r="AD864" s="11"/>
    </row>
    <row r="865" spans="1:30">
      <c r="A865" s="56"/>
      <c r="B865" s="11"/>
      <c r="C865" s="11" t="s">
        <v>625</v>
      </c>
      <c r="D865" s="11"/>
      <c r="E865" s="11" t="s">
        <v>504</v>
      </c>
      <c r="F865" s="11">
        <v>1</v>
      </c>
      <c r="G865" s="306"/>
      <c r="H865" s="306">
        <v>3722.84</v>
      </c>
      <c r="I865" s="306">
        <v>3722.84</v>
      </c>
      <c r="J865" s="316">
        <v>13</v>
      </c>
      <c r="L865" s="11"/>
      <c r="M865" s="306">
        <v>3722.84</v>
      </c>
      <c r="N865" s="306">
        <v>3722.84</v>
      </c>
      <c r="O865" s="11"/>
      <c r="P865" s="306"/>
      <c r="Q865" s="306"/>
      <c r="R865" s="11">
        <v>1</v>
      </c>
      <c r="S865" s="306">
        <v>3722.84</v>
      </c>
      <c r="T865" s="306">
        <v>3722.84</v>
      </c>
      <c r="V865" s="11"/>
      <c r="W865" s="11"/>
      <c r="X865" s="11"/>
      <c r="Y865" s="11"/>
      <c r="Z865" s="11"/>
      <c r="AA865" s="11"/>
      <c r="AB865" s="11"/>
      <c r="AC865" s="11"/>
      <c r="AD865" s="11"/>
    </row>
    <row r="866" spans="1:30">
      <c r="A866" s="56"/>
      <c r="B866" s="11"/>
      <c r="C866" s="11" t="s">
        <v>516</v>
      </c>
      <c r="D866" s="11"/>
      <c r="E866" s="11" t="s">
        <v>517</v>
      </c>
      <c r="F866" s="11">
        <v>1</v>
      </c>
      <c r="G866" s="306">
        <v>4077.82</v>
      </c>
      <c r="H866" s="306">
        <v>4077.82</v>
      </c>
      <c r="I866" s="306">
        <v>4077.82</v>
      </c>
      <c r="J866" s="316">
        <v>37</v>
      </c>
      <c r="L866" s="11">
        <v>1</v>
      </c>
      <c r="M866" s="306"/>
      <c r="N866" s="306"/>
      <c r="O866" s="11"/>
      <c r="P866" s="306"/>
      <c r="Q866" s="306"/>
      <c r="R866" s="11">
        <v>1</v>
      </c>
      <c r="S866" s="306">
        <v>4077.82</v>
      </c>
      <c r="T866" s="306">
        <v>4077.82</v>
      </c>
      <c r="V866" s="11"/>
      <c r="W866" s="11"/>
      <c r="X866" s="11"/>
      <c r="Y866" s="11"/>
      <c r="Z866" s="11"/>
      <c r="AA866" s="11"/>
      <c r="AB866" s="11"/>
      <c r="AC866" s="11"/>
      <c r="AD866" s="11"/>
    </row>
    <row r="867" spans="1:30">
      <c r="A867" s="56"/>
      <c r="B867" s="11"/>
      <c r="C867" s="11" t="s">
        <v>540</v>
      </c>
      <c r="D867" s="11"/>
      <c r="E867" s="11" t="s">
        <v>278</v>
      </c>
      <c r="F867" s="11">
        <v>1</v>
      </c>
      <c r="G867" s="306"/>
      <c r="H867" s="306">
        <v>1849.72</v>
      </c>
      <c r="I867" s="306">
        <v>1849.72</v>
      </c>
      <c r="J867" s="316">
        <v>13</v>
      </c>
      <c r="L867" s="11"/>
      <c r="M867" s="306">
        <v>1849.72</v>
      </c>
      <c r="N867" s="306">
        <v>1849.72</v>
      </c>
      <c r="O867" s="11"/>
      <c r="P867" s="306"/>
      <c r="Q867" s="306"/>
      <c r="R867" s="11">
        <v>1</v>
      </c>
      <c r="S867" s="306">
        <v>1849.72</v>
      </c>
      <c r="T867" s="306">
        <v>1849.72</v>
      </c>
      <c r="V867" s="11"/>
      <c r="W867" s="11"/>
      <c r="X867" s="11"/>
      <c r="Y867" s="11"/>
      <c r="Z867" s="11"/>
      <c r="AA867" s="11"/>
      <c r="AB867" s="11"/>
      <c r="AC867" s="11"/>
      <c r="AD867" s="11"/>
    </row>
    <row r="868" spans="1:30">
      <c r="A868" s="56"/>
      <c r="B868" s="11"/>
      <c r="C868" s="11" t="s">
        <v>404</v>
      </c>
      <c r="D868" s="11"/>
      <c r="E868" s="11" t="s">
        <v>405</v>
      </c>
      <c r="F868" s="11">
        <v>3</v>
      </c>
      <c r="G868" s="306">
        <v>4441.0150000000003</v>
      </c>
      <c r="H868" s="306">
        <v>8882.0300000000007</v>
      </c>
      <c r="I868" s="306">
        <v>2960.6766666666699</v>
      </c>
      <c r="J868" s="316">
        <v>12.6666666666667</v>
      </c>
      <c r="L868" s="11">
        <v>2</v>
      </c>
      <c r="M868" s="306">
        <v>4043.06</v>
      </c>
      <c r="N868" s="306">
        <v>4043.06</v>
      </c>
      <c r="O868" s="11"/>
      <c r="P868" s="306"/>
      <c r="Q868" s="306"/>
      <c r="R868" s="11">
        <v>3</v>
      </c>
      <c r="S868" s="306">
        <v>8882.0300000000007</v>
      </c>
      <c r="T868" s="306">
        <v>2960.6766666666699</v>
      </c>
      <c r="V868" s="11"/>
      <c r="W868" s="11"/>
      <c r="X868" s="11"/>
      <c r="Y868" s="11"/>
      <c r="Z868" s="11"/>
      <c r="AA868" s="11"/>
      <c r="AB868" s="11"/>
      <c r="AC868" s="11"/>
      <c r="AD868" s="11"/>
    </row>
    <row r="869" spans="1:30">
      <c r="A869" s="56"/>
      <c r="B869" s="11"/>
      <c r="C869" s="11" t="s">
        <v>244</v>
      </c>
      <c r="D869" s="11"/>
      <c r="E869" s="11" t="s">
        <v>237</v>
      </c>
      <c r="F869" s="11">
        <v>1</v>
      </c>
      <c r="G869" s="306">
        <v>176.66</v>
      </c>
      <c r="H869" s="306">
        <v>176.66</v>
      </c>
      <c r="I869" s="306">
        <v>176.66</v>
      </c>
      <c r="J869" s="316">
        <v>7</v>
      </c>
      <c r="L869" s="11">
        <v>1</v>
      </c>
      <c r="M869" s="306"/>
      <c r="N869" s="306"/>
      <c r="O869" s="11"/>
      <c r="P869" s="306"/>
      <c r="Q869" s="306"/>
      <c r="R869" s="11">
        <v>1</v>
      </c>
      <c r="S869" s="306">
        <v>176.66</v>
      </c>
      <c r="T869" s="306">
        <v>176.66</v>
      </c>
      <c r="V869" s="11"/>
      <c r="W869" s="11"/>
      <c r="X869" s="11"/>
      <c r="Y869" s="11"/>
      <c r="Z869" s="11"/>
      <c r="AA869" s="11"/>
      <c r="AB869" s="11"/>
      <c r="AC869" s="11"/>
      <c r="AD869" s="11"/>
    </row>
    <row r="870" spans="1:30">
      <c r="A870" s="56"/>
      <c r="B870" s="11"/>
      <c r="C870" s="11" t="s">
        <v>520</v>
      </c>
      <c r="D870" s="11"/>
      <c r="E870" s="11" t="s">
        <v>521</v>
      </c>
      <c r="F870" s="11">
        <v>1</v>
      </c>
      <c r="G870" s="306"/>
      <c r="H870" s="306">
        <v>37.11</v>
      </c>
      <c r="I870" s="306">
        <v>37.11</v>
      </c>
      <c r="J870" s="316">
        <v>13</v>
      </c>
      <c r="L870" s="11"/>
      <c r="M870" s="306">
        <v>610.82000000000005</v>
      </c>
      <c r="N870" s="306">
        <v>610.82000000000005</v>
      </c>
      <c r="O870" s="11"/>
      <c r="P870" s="306"/>
      <c r="Q870" s="306"/>
      <c r="R870" s="11">
        <v>1</v>
      </c>
      <c r="S870" s="306">
        <v>37.11</v>
      </c>
      <c r="T870" s="306">
        <v>37.11</v>
      </c>
      <c r="V870" s="11"/>
      <c r="W870" s="11"/>
      <c r="X870" s="11"/>
      <c r="Y870" s="11"/>
      <c r="Z870" s="11"/>
      <c r="AA870" s="11"/>
      <c r="AB870" s="11"/>
      <c r="AC870" s="11"/>
      <c r="AD870" s="11"/>
    </row>
    <row r="871" spans="1:30">
      <c r="A871" s="56"/>
      <c r="B871" s="11"/>
      <c r="C871" s="11" t="s">
        <v>282</v>
      </c>
      <c r="D871" s="11"/>
      <c r="E871" s="11" t="s">
        <v>280</v>
      </c>
      <c r="F871" s="11">
        <v>9</v>
      </c>
      <c r="G871" s="306">
        <v>6576.8074999999999</v>
      </c>
      <c r="H871" s="306">
        <v>26307.23</v>
      </c>
      <c r="I871" s="306">
        <v>2923.02555555556</v>
      </c>
      <c r="J871" s="316">
        <v>11.7777777777778</v>
      </c>
      <c r="L871" s="11">
        <v>4</v>
      </c>
      <c r="M871" s="306">
        <v>23998.15</v>
      </c>
      <c r="N871" s="306">
        <v>4799.63</v>
      </c>
      <c r="O871" s="11"/>
      <c r="P871" s="306"/>
      <c r="Q871" s="306"/>
      <c r="R871" s="11">
        <v>9</v>
      </c>
      <c r="S871" s="306">
        <v>26307.23</v>
      </c>
      <c r="T871" s="306">
        <v>2923.02555555556</v>
      </c>
      <c r="V871" s="11"/>
      <c r="W871" s="11"/>
      <c r="X871" s="11"/>
      <c r="Y871" s="11"/>
      <c r="Z871" s="11"/>
      <c r="AA871" s="11"/>
      <c r="AB871" s="11"/>
      <c r="AC871" s="11"/>
      <c r="AD871" s="11"/>
    </row>
    <row r="872" spans="1:30">
      <c r="A872" s="56"/>
      <c r="B872" s="11"/>
      <c r="C872" s="11" t="s">
        <v>406</v>
      </c>
      <c r="D872" s="11"/>
      <c r="E872" s="11" t="s">
        <v>336</v>
      </c>
      <c r="F872" s="11">
        <v>1</v>
      </c>
      <c r="G872" s="306">
        <v>1969.07</v>
      </c>
      <c r="H872" s="306">
        <v>1969.07</v>
      </c>
      <c r="I872" s="306">
        <v>1969.07</v>
      </c>
      <c r="J872" s="316">
        <v>13</v>
      </c>
      <c r="L872" s="11">
        <v>1</v>
      </c>
      <c r="M872" s="306"/>
      <c r="N872" s="306"/>
      <c r="O872" s="11"/>
      <c r="P872" s="306"/>
      <c r="Q872" s="306"/>
      <c r="R872" s="11">
        <v>1</v>
      </c>
      <c r="S872" s="306">
        <v>1969.07</v>
      </c>
      <c r="T872" s="306">
        <v>1969.07</v>
      </c>
      <c r="V872" s="11"/>
      <c r="W872" s="11"/>
      <c r="X872" s="11"/>
      <c r="Y872" s="11"/>
      <c r="Z872" s="11"/>
      <c r="AA872" s="11"/>
      <c r="AB872" s="11"/>
      <c r="AC872" s="11"/>
      <c r="AD872" s="11"/>
    </row>
    <row r="873" spans="1:30">
      <c r="A873" s="56"/>
      <c r="B873" s="11"/>
      <c r="C873" s="11" t="s">
        <v>406</v>
      </c>
      <c r="D873" s="11"/>
      <c r="E873" s="11" t="s">
        <v>407</v>
      </c>
      <c r="F873" s="11">
        <v>3</v>
      </c>
      <c r="G873" s="306">
        <v>31717.39</v>
      </c>
      <c r="H873" s="306">
        <v>31717.39</v>
      </c>
      <c r="I873" s="306">
        <v>10572.4633333333</v>
      </c>
      <c r="J873" s="316">
        <v>10.6666666666667</v>
      </c>
      <c r="L873" s="11">
        <v>1</v>
      </c>
      <c r="M873" s="306">
        <v>30278.21</v>
      </c>
      <c r="N873" s="306">
        <v>15139.105</v>
      </c>
      <c r="O873" s="11"/>
      <c r="P873" s="306"/>
      <c r="Q873" s="306"/>
      <c r="R873" s="11">
        <v>3</v>
      </c>
      <c r="S873" s="306">
        <v>31717.39</v>
      </c>
      <c r="T873" s="306">
        <v>10572.4633333333</v>
      </c>
      <c r="V873" s="11"/>
      <c r="W873" s="11"/>
      <c r="X873" s="11"/>
      <c r="Y873" s="11"/>
      <c r="Z873" s="11"/>
      <c r="AA873" s="11"/>
      <c r="AB873" s="11"/>
      <c r="AC873" s="11"/>
      <c r="AD873" s="11"/>
    </row>
    <row r="874" spans="1:30">
      <c r="A874" s="56"/>
      <c r="B874" s="11"/>
      <c r="C874" s="11" t="s">
        <v>541</v>
      </c>
      <c r="D874" s="11"/>
      <c r="E874" s="11" t="s">
        <v>284</v>
      </c>
      <c r="F874" s="11">
        <v>5</v>
      </c>
      <c r="G874" s="306">
        <v>1448.2025000000001</v>
      </c>
      <c r="H874" s="306">
        <v>5792.81</v>
      </c>
      <c r="I874" s="306">
        <v>1158.5619999999999</v>
      </c>
      <c r="J874" s="316">
        <v>9</v>
      </c>
      <c r="L874" s="11">
        <v>4</v>
      </c>
      <c r="M874" s="306">
        <v>995.66</v>
      </c>
      <c r="N874" s="306">
        <v>995.66</v>
      </c>
      <c r="O874" s="11"/>
      <c r="P874" s="306"/>
      <c r="Q874" s="306"/>
      <c r="R874" s="11">
        <v>5</v>
      </c>
      <c r="S874" s="306">
        <v>5792.81</v>
      </c>
      <c r="T874" s="306">
        <v>1158.5619999999999</v>
      </c>
      <c r="V874" s="11"/>
      <c r="W874" s="11"/>
      <c r="X874" s="11"/>
      <c r="Y874" s="11"/>
      <c r="Z874" s="11"/>
      <c r="AA874" s="11"/>
      <c r="AB874" s="11"/>
      <c r="AC874" s="11"/>
      <c r="AD874" s="11"/>
    </row>
    <row r="875" spans="1:30">
      <c r="A875" s="56"/>
      <c r="B875" s="11"/>
      <c r="C875" s="11" t="s">
        <v>201</v>
      </c>
      <c r="D875" s="11"/>
      <c r="E875" s="11" t="s">
        <v>199</v>
      </c>
      <c r="F875" s="11">
        <v>1</v>
      </c>
      <c r="G875" s="306"/>
      <c r="H875" s="306">
        <v>2600.17</v>
      </c>
      <c r="I875" s="306">
        <v>2600.17</v>
      </c>
      <c r="J875" s="316">
        <v>7</v>
      </c>
      <c r="L875" s="11"/>
      <c r="M875" s="306">
        <v>2600.17</v>
      </c>
      <c r="N875" s="306">
        <v>2600.17</v>
      </c>
      <c r="O875" s="11"/>
      <c r="P875" s="306"/>
      <c r="Q875" s="306"/>
      <c r="R875" s="11">
        <v>1</v>
      </c>
      <c r="S875" s="306">
        <v>2600.17</v>
      </c>
      <c r="T875" s="306">
        <v>2600.17</v>
      </c>
      <c r="V875" s="11"/>
      <c r="W875" s="11"/>
      <c r="X875" s="11"/>
      <c r="Y875" s="11"/>
      <c r="Z875" s="11"/>
      <c r="AA875" s="11"/>
      <c r="AB875" s="11"/>
      <c r="AC875" s="11"/>
      <c r="AD875" s="11"/>
    </row>
    <row r="876" spans="1:30">
      <c r="A876" s="56"/>
      <c r="B876" s="11"/>
      <c r="C876" s="11" t="s">
        <v>289</v>
      </c>
      <c r="D876" s="11"/>
      <c r="E876" s="11" t="s">
        <v>287</v>
      </c>
      <c r="F876" s="11">
        <v>10</v>
      </c>
      <c r="G876" s="306">
        <v>2554.0425</v>
      </c>
      <c r="H876" s="306">
        <v>10216.17</v>
      </c>
      <c r="I876" s="306">
        <v>1021.617</v>
      </c>
      <c r="J876" s="316">
        <v>8.8000000000000007</v>
      </c>
      <c r="L876" s="11">
        <v>4</v>
      </c>
      <c r="M876" s="306">
        <v>6948.99</v>
      </c>
      <c r="N876" s="306">
        <v>1158.165</v>
      </c>
      <c r="O876" s="11"/>
      <c r="P876" s="306"/>
      <c r="Q876" s="306"/>
      <c r="R876" s="11">
        <v>10</v>
      </c>
      <c r="S876" s="306">
        <v>10216.17</v>
      </c>
      <c r="T876" s="306">
        <v>1021.617</v>
      </c>
      <c r="V876" s="11"/>
      <c r="W876" s="11"/>
      <c r="X876" s="11"/>
      <c r="Y876" s="11"/>
      <c r="Z876" s="11"/>
      <c r="AA876" s="11"/>
      <c r="AB876" s="11"/>
      <c r="AC876" s="11"/>
      <c r="AD876" s="11"/>
    </row>
    <row r="877" spans="1:30">
      <c r="A877" s="56"/>
      <c r="B877" s="11"/>
      <c r="C877" s="11" t="s">
        <v>348</v>
      </c>
      <c r="D877" s="11"/>
      <c r="E877" s="11" t="s">
        <v>345</v>
      </c>
      <c r="F877" s="11">
        <v>1</v>
      </c>
      <c r="G877" s="306"/>
      <c r="H877" s="306">
        <v>679.56</v>
      </c>
      <c r="I877" s="306">
        <v>679.56</v>
      </c>
      <c r="J877" s="316">
        <v>12</v>
      </c>
      <c r="L877" s="11"/>
      <c r="M877" s="306">
        <v>679.56</v>
      </c>
      <c r="N877" s="306">
        <v>679.56</v>
      </c>
      <c r="O877" s="11"/>
      <c r="P877" s="306"/>
      <c r="Q877" s="306"/>
      <c r="R877" s="11">
        <v>1</v>
      </c>
      <c r="S877" s="306">
        <v>679.56</v>
      </c>
      <c r="T877" s="306">
        <v>679.56</v>
      </c>
      <c r="V877" s="11"/>
      <c r="W877" s="11"/>
      <c r="X877" s="11"/>
      <c r="Y877" s="11"/>
      <c r="Z877" s="11"/>
      <c r="AA877" s="11"/>
      <c r="AB877" s="11"/>
      <c r="AC877" s="11"/>
      <c r="AD877" s="11"/>
    </row>
    <row r="878" spans="1:30">
      <c r="A878" s="56"/>
      <c r="B878" s="11"/>
      <c r="C878" s="11" t="s">
        <v>411</v>
      </c>
      <c r="D878" s="11"/>
      <c r="E878" s="11" t="s">
        <v>410</v>
      </c>
      <c r="F878" s="11">
        <v>3</v>
      </c>
      <c r="G878" s="306">
        <v>2842.5250000000001</v>
      </c>
      <c r="H878" s="306">
        <v>5685.05</v>
      </c>
      <c r="I878" s="306">
        <v>1895.0166666666701</v>
      </c>
      <c r="J878" s="316">
        <v>17</v>
      </c>
      <c r="L878" s="11">
        <v>2</v>
      </c>
      <c r="M878" s="306">
        <v>1298</v>
      </c>
      <c r="N878" s="306">
        <v>1298</v>
      </c>
      <c r="O878" s="11"/>
      <c r="P878" s="306"/>
      <c r="Q878" s="306"/>
      <c r="R878" s="11">
        <v>3</v>
      </c>
      <c r="S878" s="306">
        <v>5685.05</v>
      </c>
      <c r="T878" s="306">
        <v>1895.0166666666701</v>
      </c>
      <c r="V878" s="11"/>
      <c r="W878" s="11"/>
      <c r="X878" s="11"/>
      <c r="Y878" s="11"/>
      <c r="Z878" s="11"/>
      <c r="AA878" s="11"/>
      <c r="AB878" s="11"/>
      <c r="AC878" s="11"/>
      <c r="AD878" s="11"/>
    </row>
    <row r="879" spans="1:30">
      <c r="A879" s="56"/>
      <c r="B879" s="11"/>
      <c r="C879" s="11" t="s">
        <v>589</v>
      </c>
      <c r="D879" s="11"/>
      <c r="E879" s="11" t="s">
        <v>315</v>
      </c>
      <c r="F879" s="11">
        <v>1</v>
      </c>
      <c r="G879" s="306"/>
      <c r="H879" s="306">
        <v>12561.74</v>
      </c>
      <c r="I879" s="306">
        <v>12561.74</v>
      </c>
      <c r="J879" s="316">
        <v>12</v>
      </c>
      <c r="L879" s="11"/>
      <c r="M879" s="306">
        <v>12561.74</v>
      </c>
      <c r="N879" s="306">
        <v>12561.74</v>
      </c>
      <c r="O879" s="11"/>
      <c r="P879" s="306"/>
      <c r="Q879" s="306"/>
      <c r="R879" s="11">
        <v>1</v>
      </c>
      <c r="S879" s="306">
        <v>12561.74</v>
      </c>
      <c r="T879" s="306">
        <v>12561.74</v>
      </c>
      <c r="V879" s="11"/>
      <c r="W879" s="11"/>
      <c r="X879" s="11"/>
      <c r="Y879" s="11"/>
      <c r="Z879" s="11"/>
      <c r="AA879" s="11"/>
      <c r="AB879" s="11"/>
      <c r="AC879" s="11"/>
      <c r="AD879" s="11"/>
    </row>
    <row r="880" spans="1:30">
      <c r="A880" s="56"/>
      <c r="B880" s="11"/>
      <c r="C880" s="11" t="s">
        <v>292</v>
      </c>
      <c r="D880" s="11"/>
      <c r="E880" s="11" t="s">
        <v>293</v>
      </c>
      <c r="F880" s="11">
        <v>1</v>
      </c>
      <c r="G880" s="306"/>
      <c r="H880" s="306">
        <v>2953.36</v>
      </c>
      <c r="I880" s="306">
        <v>2953.36</v>
      </c>
      <c r="J880" s="316">
        <v>13</v>
      </c>
      <c r="L880" s="11"/>
      <c r="M880" s="306">
        <v>2953.36</v>
      </c>
      <c r="N880" s="306">
        <v>2953.36</v>
      </c>
      <c r="O880" s="11"/>
      <c r="P880" s="306"/>
      <c r="Q880" s="306"/>
      <c r="R880" s="11">
        <v>1</v>
      </c>
      <c r="S880" s="306">
        <v>2953.36</v>
      </c>
      <c r="T880" s="306">
        <v>2953.36</v>
      </c>
      <c r="V880" s="11"/>
      <c r="W880" s="11"/>
      <c r="X880" s="11"/>
      <c r="Y880" s="11"/>
      <c r="Z880" s="11"/>
      <c r="AA880" s="11"/>
      <c r="AB880" s="11"/>
      <c r="AC880" s="11"/>
      <c r="AD880" s="11"/>
    </row>
    <row r="881" spans="1:30">
      <c r="A881" s="56"/>
      <c r="B881" s="11"/>
      <c r="C881" s="11" t="s">
        <v>354</v>
      </c>
      <c r="D881" s="11"/>
      <c r="E881" s="11" t="s">
        <v>350</v>
      </c>
      <c r="F881" s="11">
        <v>1</v>
      </c>
      <c r="G881" s="306">
        <v>2556.48</v>
      </c>
      <c r="H881" s="306">
        <v>2556.48</v>
      </c>
      <c r="I881" s="306">
        <v>2556.48</v>
      </c>
      <c r="J881" s="316">
        <v>12</v>
      </c>
      <c r="L881" s="11">
        <v>1</v>
      </c>
      <c r="M881" s="306"/>
      <c r="N881" s="306"/>
      <c r="O881" s="11"/>
      <c r="P881" s="306"/>
      <c r="Q881" s="306"/>
      <c r="R881" s="11">
        <v>1</v>
      </c>
      <c r="S881" s="306">
        <v>2556.48</v>
      </c>
      <c r="T881" s="306">
        <v>2556.48</v>
      </c>
      <c r="V881" s="11"/>
      <c r="W881" s="11"/>
      <c r="X881" s="11"/>
      <c r="Y881" s="11"/>
      <c r="Z881" s="11"/>
      <c r="AA881" s="11"/>
      <c r="AB881" s="11"/>
      <c r="AC881" s="11"/>
      <c r="AD881" s="11"/>
    </row>
    <row r="882" spans="1:30">
      <c r="A882" s="56"/>
      <c r="B882" s="11"/>
      <c r="C882" s="11" t="s">
        <v>294</v>
      </c>
      <c r="D882" s="11"/>
      <c r="E882" s="11" t="s">
        <v>295</v>
      </c>
      <c r="F882" s="11">
        <v>3</v>
      </c>
      <c r="G882" s="306">
        <v>963.1</v>
      </c>
      <c r="H882" s="306">
        <v>1926.2</v>
      </c>
      <c r="I882" s="306">
        <v>642.06666666666695</v>
      </c>
      <c r="J882" s="316">
        <v>8.3333333333333304</v>
      </c>
      <c r="L882" s="11">
        <v>2</v>
      </c>
      <c r="M882" s="306">
        <v>375.18</v>
      </c>
      <c r="N882" s="306">
        <v>375.18</v>
      </c>
      <c r="O882" s="11"/>
      <c r="P882" s="306"/>
      <c r="Q882" s="306"/>
      <c r="R882" s="11">
        <v>3</v>
      </c>
      <c r="S882" s="306">
        <v>1926.2</v>
      </c>
      <c r="T882" s="306">
        <v>642.06666666666695</v>
      </c>
      <c r="V882" s="11"/>
      <c r="W882" s="11"/>
      <c r="X882" s="11"/>
      <c r="Y882" s="11"/>
      <c r="Z882" s="11"/>
      <c r="AA882" s="11"/>
      <c r="AB882" s="11"/>
      <c r="AC882" s="11"/>
      <c r="AD882" s="11"/>
    </row>
    <row r="883" spans="1:30">
      <c r="A883" s="56"/>
      <c r="B883" s="11"/>
      <c r="C883" s="11" t="s">
        <v>206</v>
      </c>
      <c r="D883" s="11"/>
      <c r="E883" s="11" t="s">
        <v>204</v>
      </c>
      <c r="F883" s="11">
        <v>2</v>
      </c>
      <c r="G883" s="306">
        <v>3936.21</v>
      </c>
      <c r="H883" s="306">
        <v>3936.21</v>
      </c>
      <c r="I883" s="306">
        <v>1968.105</v>
      </c>
      <c r="J883" s="316">
        <v>4.5</v>
      </c>
      <c r="L883" s="11">
        <v>1</v>
      </c>
      <c r="M883" s="306">
        <v>525.58000000000004</v>
      </c>
      <c r="N883" s="306">
        <v>525.58000000000004</v>
      </c>
      <c r="O883" s="11"/>
      <c r="P883" s="306"/>
      <c r="Q883" s="306"/>
      <c r="R883" s="11">
        <v>2</v>
      </c>
      <c r="S883" s="306">
        <v>3936.21</v>
      </c>
      <c r="T883" s="306">
        <v>1968.105</v>
      </c>
      <c r="V883" s="11"/>
      <c r="W883" s="11"/>
      <c r="X883" s="11"/>
      <c r="Y883" s="11"/>
      <c r="Z883" s="11"/>
      <c r="AA883" s="11"/>
      <c r="AB883" s="11"/>
      <c r="AC883" s="11"/>
      <c r="AD883" s="11"/>
    </row>
    <row r="884" spans="1:30">
      <c r="A884" s="56"/>
      <c r="B884" s="11"/>
      <c r="C884" s="11" t="s">
        <v>300</v>
      </c>
      <c r="D884" s="11"/>
      <c r="E884" s="11" t="s">
        <v>297</v>
      </c>
      <c r="F884" s="11">
        <v>6</v>
      </c>
      <c r="G884" s="306">
        <v>3482.5066666666698</v>
      </c>
      <c r="H884" s="306">
        <v>10447.52</v>
      </c>
      <c r="I884" s="306">
        <v>1741.2533333333299</v>
      </c>
      <c r="J884" s="316">
        <v>12.5</v>
      </c>
      <c r="L884" s="11">
        <v>3</v>
      </c>
      <c r="M884" s="306">
        <v>6485.69</v>
      </c>
      <c r="N884" s="306">
        <v>2161.8966666666702</v>
      </c>
      <c r="O884" s="11"/>
      <c r="P884" s="306"/>
      <c r="Q884" s="306"/>
      <c r="R884" s="11">
        <v>6</v>
      </c>
      <c r="S884" s="306">
        <v>10447.52</v>
      </c>
      <c r="T884" s="306">
        <v>1741.2533333333299</v>
      </c>
      <c r="V884" s="11"/>
      <c r="W884" s="11"/>
      <c r="X884" s="11"/>
      <c r="Y884" s="11"/>
      <c r="Z884" s="11"/>
      <c r="AA884" s="11"/>
      <c r="AB884" s="11"/>
      <c r="AC884" s="11"/>
      <c r="AD884" s="11"/>
    </row>
    <row r="885" spans="1:30">
      <c r="A885" s="56"/>
      <c r="B885" s="11"/>
      <c r="C885" s="11" t="s">
        <v>210</v>
      </c>
      <c r="D885" s="11"/>
      <c r="E885" s="11" t="s">
        <v>208</v>
      </c>
      <c r="F885" s="11">
        <v>14</v>
      </c>
      <c r="G885" s="306">
        <v>10055.89</v>
      </c>
      <c r="H885" s="306">
        <v>60335.34</v>
      </c>
      <c r="I885" s="306">
        <v>4309.6671428571399</v>
      </c>
      <c r="J885" s="316">
        <v>10.1428571428571</v>
      </c>
      <c r="L885" s="11">
        <v>6</v>
      </c>
      <c r="M885" s="306">
        <v>55121.02</v>
      </c>
      <c r="N885" s="306">
        <v>6890.1274999999996</v>
      </c>
      <c r="O885" s="11"/>
      <c r="P885" s="306"/>
      <c r="Q885" s="306"/>
      <c r="R885" s="11">
        <v>14</v>
      </c>
      <c r="S885" s="306">
        <v>60335.34</v>
      </c>
      <c r="T885" s="306">
        <v>4309.6671428571399</v>
      </c>
      <c r="V885" s="11"/>
      <c r="W885" s="11"/>
      <c r="X885" s="11"/>
      <c r="Y885" s="11"/>
      <c r="Z885" s="11"/>
      <c r="AA885" s="11"/>
      <c r="AB885" s="11"/>
      <c r="AC885" s="11"/>
      <c r="AD885" s="11"/>
    </row>
    <row r="886" spans="1:30">
      <c r="A886" s="56"/>
      <c r="B886" s="11"/>
      <c r="C886" s="11" t="s">
        <v>530</v>
      </c>
      <c r="D886" s="11"/>
      <c r="E886" s="11" t="s">
        <v>531</v>
      </c>
      <c r="F886" s="11">
        <v>2</v>
      </c>
      <c r="G886" s="306">
        <v>2503.2199999999998</v>
      </c>
      <c r="H886" s="306">
        <v>2503.2199999999998</v>
      </c>
      <c r="I886" s="306">
        <v>1251.6099999999999</v>
      </c>
      <c r="J886" s="316">
        <v>8</v>
      </c>
      <c r="L886" s="11">
        <v>1</v>
      </c>
      <c r="M886" s="306">
        <v>1797.61</v>
      </c>
      <c r="N886" s="306">
        <v>1797.61</v>
      </c>
      <c r="O886" s="11"/>
      <c r="P886" s="306"/>
      <c r="Q886" s="306"/>
      <c r="R886" s="11">
        <v>2</v>
      </c>
      <c r="S886" s="306">
        <v>2503.2199999999998</v>
      </c>
      <c r="T886" s="306">
        <v>1251.6099999999999</v>
      </c>
      <c r="V886" s="11"/>
      <c r="W886" s="11"/>
      <c r="X886" s="11"/>
      <c r="Y886" s="11"/>
      <c r="Z886" s="11"/>
      <c r="AA886" s="11"/>
      <c r="AB886" s="11"/>
      <c r="AC886" s="11"/>
      <c r="AD886" s="11"/>
    </row>
    <row r="887" spans="1:30">
      <c r="A887" s="56"/>
      <c r="B887" s="11"/>
      <c r="C887" s="11" t="s">
        <v>423</v>
      </c>
      <c r="D887" s="11"/>
      <c r="E887" s="11" t="s">
        <v>421</v>
      </c>
      <c r="F887" s="11">
        <v>3</v>
      </c>
      <c r="G887" s="306">
        <v>5745.33</v>
      </c>
      <c r="H887" s="306">
        <v>5745.33</v>
      </c>
      <c r="I887" s="306">
        <v>1915.11</v>
      </c>
      <c r="J887" s="316">
        <v>10.3333333333333</v>
      </c>
      <c r="L887" s="11">
        <v>1</v>
      </c>
      <c r="M887" s="306">
        <v>3930.78</v>
      </c>
      <c r="N887" s="306">
        <v>1965.39</v>
      </c>
      <c r="O887" s="11"/>
      <c r="P887" s="306"/>
      <c r="Q887" s="306"/>
      <c r="R887" s="11">
        <v>3</v>
      </c>
      <c r="S887" s="306">
        <v>5745.33</v>
      </c>
      <c r="T887" s="306">
        <v>1915.11</v>
      </c>
      <c r="V887" s="11"/>
      <c r="W887" s="11"/>
      <c r="X887" s="11"/>
      <c r="Y887" s="11"/>
      <c r="Z887" s="11"/>
      <c r="AA887" s="11"/>
      <c r="AB887" s="11"/>
      <c r="AC887" s="11"/>
      <c r="AD887" s="11"/>
    </row>
    <row r="888" spans="1:30">
      <c r="A888" s="56"/>
      <c r="B888" s="11"/>
      <c r="C888" s="11" t="s">
        <v>305</v>
      </c>
      <c r="D888" s="11"/>
      <c r="E888" s="11" t="s">
        <v>302</v>
      </c>
      <c r="F888" s="11">
        <v>1</v>
      </c>
      <c r="G888" s="306">
        <v>1342.87</v>
      </c>
      <c r="H888" s="306">
        <v>1342.87</v>
      </c>
      <c r="I888" s="306">
        <v>1342.87</v>
      </c>
      <c r="J888" s="316">
        <v>6</v>
      </c>
      <c r="L888" s="11">
        <v>1</v>
      </c>
      <c r="M888" s="306"/>
      <c r="N888" s="306"/>
      <c r="O888" s="11"/>
      <c r="P888" s="306"/>
      <c r="Q888" s="306"/>
      <c r="R888" s="11">
        <v>1</v>
      </c>
      <c r="S888" s="306">
        <v>1342.87</v>
      </c>
      <c r="T888" s="306">
        <v>1342.87</v>
      </c>
      <c r="V888" s="11"/>
      <c r="W888" s="11"/>
      <c r="X888" s="11"/>
      <c r="Y888" s="11"/>
      <c r="Z888" s="11"/>
      <c r="AA888" s="11"/>
      <c r="AB888" s="11"/>
      <c r="AC888" s="11"/>
      <c r="AD888" s="11"/>
    </row>
    <row r="889" spans="1:30">
      <c r="A889" s="56"/>
      <c r="B889" s="11"/>
      <c r="C889" s="11" t="s">
        <v>554</v>
      </c>
      <c r="D889" s="11"/>
      <c r="E889" s="11" t="s">
        <v>523</v>
      </c>
      <c r="F889" s="11">
        <v>1</v>
      </c>
      <c r="G889" s="306">
        <v>1619.42</v>
      </c>
      <c r="H889" s="306">
        <v>1619.42</v>
      </c>
      <c r="I889" s="306">
        <v>1619.42</v>
      </c>
      <c r="J889" s="316">
        <v>13</v>
      </c>
      <c r="L889" s="11">
        <v>1</v>
      </c>
      <c r="M889" s="306"/>
      <c r="N889" s="306"/>
      <c r="O889" s="11"/>
      <c r="P889" s="306"/>
      <c r="Q889" s="306"/>
      <c r="R889" s="11">
        <v>1</v>
      </c>
      <c r="S889" s="306">
        <v>1619.42</v>
      </c>
      <c r="T889" s="306">
        <v>1619.42</v>
      </c>
      <c r="V889" s="11"/>
      <c r="W889" s="11"/>
      <c r="X889" s="11"/>
      <c r="Y889" s="11"/>
      <c r="Z889" s="11"/>
      <c r="AA889" s="11"/>
      <c r="AB889" s="11"/>
      <c r="AC889" s="11"/>
      <c r="AD889" s="11"/>
    </row>
    <row r="890" spans="1:30">
      <c r="A890" s="56"/>
      <c r="B890" s="11"/>
      <c r="C890" s="11" t="s">
        <v>664</v>
      </c>
      <c r="D890" s="11"/>
      <c r="E890" s="11" t="s">
        <v>247</v>
      </c>
      <c r="F890" s="11">
        <v>1</v>
      </c>
      <c r="G890" s="306"/>
      <c r="H890" s="306">
        <v>458.51</v>
      </c>
      <c r="I890" s="306">
        <v>458.51</v>
      </c>
      <c r="J890" s="316">
        <v>7</v>
      </c>
      <c r="L890" s="11"/>
      <c r="M890" s="306">
        <v>458.51</v>
      </c>
      <c r="N890" s="306">
        <v>458.51</v>
      </c>
      <c r="O890" s="11"/>
      <c r="P890" s="306"/>
      <c r="Q890" s="306"/>
      <c r="R890" s="11">
        <v>1</v>
      </c>
      <c r="S890" s="306">
        <v>458.51</v>
      </c>
      <c r="T890" s="306">
        <v>458.51</v>
      </c>
      <c r="V890" s="11"/>
      <c r="W890" s="11"/>
      <c r="X890" s="11"/>
      <c r="Y890" s="11"/>
      <c r="Z890" s="11"/>
      <c r="AA890" s="11"/>
      <c r="AB890" s="11"/>
      <c r="AC890" s="11"/>
      <c r="AD890" s="11"/>
    </row>
    <row r="891" spans="1:30">
      <c r="A891" s="56"/>
      <c r="B891" s="11"/>
      <c r="C891" s="11" t="s">
        <v>309</v>
      </c>
      <c r="D891" s="11"/>
      <c r="E891" s="11" t="s">
        <v>307</v>
      </c>
      <c r="F891" s="11">
        <v>1</v>
      </c>
      <c r="G891" s="306">
        <v>635.5</v>
      </c>
      <c r="H891" s="306">
        <v>635.5</v>
      </c>
      <c r="I891" s="306">
        <v>635.5</v>
      </c>
      <c r="J891" s="316">
        <v>7</v>
      </c>
      <c r="L891" s="11">
        <v>1</v>
      </c>
      <c r="M891" s="306"/>
      <c r="N891" s="306"/>
      <c r="O891" s="11"/>
      <c r="P891" s="306"/>
      <c r="Q891" s="306"/>
      <c r="R891" s="11">
        <v>1</v>
      </c>
      <c r="S891" s="306">
        <v>635.5</v>
      </c>
      <c r="T891" s="306">
        <v>635.5</v>
      </c>
      <c r="V891" s="11"/>
      <c r="W891" s="11"/>
      <c r="X891" s="11"/>
      <c r="Y891" s="11"/>
      <c r="Z891" s="11"/>
      <c r="AA891" s="11"/>
      <c r="AB891" s="11"/>
      <c r="AC891" s="11"/>
      <c r="AD891" s="11"/>
    </row>
    <row r="892" spans="1:30">
      <c r="A892" s="56"/>
      <c r="B892" s="11"/>
      <c r="C892" s="11" t="s">
        <v>312</v>
      </c>
      <c r="D892" s="11"/>
      <c r="E892" s="11" t="s">
        <v>313</v>
      </c>
      <c r="F892" s="11">
        <v>2</v>
      </c>
      <c r="G892" s="306">
        <v>1463.3</v>
      </c>
      <c r="H892" s="306">
        <v>2926.6</v>
      </c>
      <c r="I892" s="306">
        <v>1463.3</v>
      </c>
      <c r="J892" s="316">
        <v>12</v>
      </c>
      <c r="L892" s="11">
        <v>2</v>
      </c>
      <c r="M892" s="306"/>
      <c r="N892" s="306"/>
      <c r="O892" s="11"/>
      <c r="P892" s="306"/>
      <c r="Q892" s="306"/>
      <c r="R892" s="11">
        <v>2</v>
      </c>
      <c r="S892" s="306">
        <v>2926.6</v>
      </c>
      <c r="T892" s="306">
        <v>1463.3</v>
      </c>
      <c r="V892" s="11"/>
      <c r="W892" s="11"/>
      <c r="X892" s="11"/>
      <c r="Y892" s="11"/>
      <c r="Z892" s="11"/>
      <c r="AA892" s="11"/>
      <c r="AB892" s="11"/>
      <c r="AC892" s="11"/>
      <c r="AD892" s="11"/>
    </row>
    <row r="893" spans="1:30">
      <c r="A893" s="56"/>
      <c r="B893" s="11"/>
      <c r="C893" s="11" t="s">
        <v>317</v>
      </c>
      <c r="D893" s="11"/>
      <c r="E893" s="11" t="s">
        <v>315</v>
      </c>
      <c r="F893" s="11">
        <v>3</v>
      </c>
      <c r="G893" s="306">
        <v>1065.92333333333</v>
      </c>
      <c r="H893" s="306">
        <v>3197.77</v>
      </c>
      <c r="I893" s="306">
        <v>1065.92333333333</v>
      </c>
      <c r="J893" s="316">
        <v>7.6666666666666696</v>
      </c>
      <c r="L893" s="11">
        <v>3</v>
      </c>
      <c r="M893" s="306"/>
      <c r="N893" s="306"/>
      <c r="O893" s="11"/>
      <c r="P893" s="306"/>
      <c r="Q893" s="306"/>
      <c r="R893" s="11">
        <v>3</v>
      </c>
      <c r="S893" s="306">
        <v>3197.77</v>
      </c>
      <c r="T893" s="306">
        <v>1065.92333333333</v>
      </c>
      <c r="V893" s="11"/>
      <c r="W893" s="11"/>
      <c r="X893" s="11"/>
      <c r="Y893" s="11"/>
      <c r="Z893" s="11"/>
      <c r="AA893" s="11"/>
      <c r="AB893" s="11"/>
      <c r="AC893" s="11"/>
      <c r="AD893" s="11"/>
    </row>
    <row r="894" spans="1:30">
      <c r="A894" s="56"/>
      <c r="B894" s="11"/>
      <c r="C894" s="11" t="s">
        <v>487</v>
      </c>
      <c r="D894" s="11"/>
      <c r="E894" s="11" t="s">
        <v>485</v>
      </c>
      <c r="F894" s="11">
        <v>1</v>
      </c>
      <c r="G894" s="306"/>
      <c r="H894" s="306">
        <v>109.6</v>
      </c>
      <c r="I894" s="306">
        <v>109.6</v>
      </c>
      <c r="J894" s="316">
        <v>12</v>
      </c>
      <c r="L894" s="11"/>
      <c r="M894" s="306">
        <v>2859.13</v>
      </c>
      <c r="N894" s="306">
        <v>2859.13</v>
      </c>
      <c r="O894" s="11"/>
      <c r="P894" s="306"/>
      <c r="Q894" s="306"/>
      <c r="R894" s="11">
        <v>1</v>
      </c>
      <c r="S894" s="306">
        <v>109.6</v>
      </c>
      <c r="T894" s="306">
        <v>109.6</v>
      </c>
      <c r="V894" s="11"/>
      <c r="W894" s="11"/>
      <c r="X894" s="11"/>
      <c r="Y894" s="11"/>
      <c r="Z894" s="11"/>
      <c r="AA894" s="11"/>
      <c r="AB894" s="11"/>
      <c r="AC894" s="11"/>
      <c r="AD894" s="11"/>
    </row>
    <row r="895" spans="1:30">
      <c r="A895" s="56"/>
      <c r="B895" s="11"/>
      <c r="C895" s="11" t="s">
        <v>424</v>
      </c>
      <c r="D895" s="11"/>
      <c r="E895" s="11" t="s">
        <v>425</v>
      </c>
      <c r="F895" s="11">
        <v>1</v>
      </c>
      <c r="G895" s="306">
        <v>624.94000000000005</v>
      </c>
      <c r="H895" s="306">
        <v>624.94000000000005</v>
      </c>
      <c r="I895" s="306">
        <v>624.94000000000005</v>
      </c>
      <c r="J895" s="316">
        <v>12</v>
      </c>
      <c r="L895" s="11">
        <v>1</v>
      </c>
      <c r="M895" s="306"/>
      <c r="N895" s="306"/>
      <c r="O895" s="11"/>
      <c r="P895" s="306"/>
      <c r="Q895" s="306"/>
      <c r="R895" s="11">
        <v>1</v>
      </c>
      <c r="S895" s="306">
        <v>624.94000000000005</v>
      </c>
      <c r="T895" s="306">
        <v>624.94000000000005</v>
      </c>
      <c r="V895" s="11"/>
      <c r="W895" s="11"/>
      <c r="X895" s="11"/>
      <c r="Y895" s="11"/>
      <c r="Z895" s="11"/>
      <c r="AA895" s="11"/>
      <c r="AB895" s="11"/>
      <c r="AC895" s="11"/>
      <c r="AD895" s="11"/>
    </row>
    <row r="896" spans="1:30">
      <c r="A896" s="56"/>
      <c r="B896" s="11"/>
      <c r="C896" s="11" t="s">
        <v>428</v>
      </c>
      <c r="D896" s="11"/>
      <c r="E896" s="11" t="s">
        <v>427</v>
      </c>
      <c r="F896" s="11">
        <v>20</v>
      </c>
      <c r="G896" s="306">
        <v>5438.43</v>
      </c>
      <c r="H896" s="306">
        <v>38069.01</v>
      </c>
      <c r="I896" s="306">
        <v>1903.4504999999999</v>
      </c>
      <c r="J896" s="316">
        <v>9.9499999999999993</v>
      </c>
      <c r="L896" s="11">
        <v>7</v>
      </c>
      <c r="M896" s="306">
        <v>29576.6</v>
      </c>
      <c r="N896" s="306">
        <v>2275.1230769230801</v>
      </c>
      <c r="O896" s="11"/>
      <c r="P896" s="306"/>
      <c r="Q896" s="306"/>
      <c r="R896" s="11">
        <v>20</v>
      </c>
      <c r="S896" s="306">
        <v>38069.01</v>
      </c>
      <c r="T896" s="306">
        <v>1903.4504999999999</v>
      </c>
      <c r="V896" s="11"/>
      <c r="W896" s="11"/>
      <c r="X896" s="11"/>
      <c r="Y896" s="11"/>
      <c r="Z896" s="11"/>
      <c r="AA896" s="11"/>
      <c r="AB896" s="11"/>
      <c r="AC896" s="11"/>
      <c r="AD896" s="11"/>
    </row>
    <row r="897" spans="1:30">
      <c r="A897" s="56"/>
      <c r="B897" s="11"/>
      <c r="C897" s="11" t="s">
        <v>321</v>
      </c>
      <c r="D897" s="11"/>
      <c r="E897" s="11" t="s">
        <v>319</v>
      </c>
      <c r="F897" s="11">
        <v>14</v>
      </c>
      <c r="G897" s="306">
        <v>4016.5079999999998</v>
      </c>
      <c r="H897" s="306">
        <v>40165.08</v>
      </c>
      <c r="I897" s="306">
        <v>2868.9342857142901</v>
      </c>
      <c r="J897" s="316">
        <v>11.214285714285699</v>
      </c>
      <c r="L897" s="11">
        <v>10</v>
      </c>
      <c r="M897" s="306">
        <v>27108.31</v>
      </c>
      <c r="N897" s="306">
        <v>6777.0775000000003</v>
      </c>
      <c r="O897" s="11"/>
      <c r="P897" s="306"/>
      <c r="Q897" s="306"/>
      <c r="R897" s="11">
        <v>14</v>
      </c>
      <c r="S897" s="306">
        <v>40165.08</v>
      </c>
      <c r="T897" s="306">
        <v>2868.9342857142901</v>
      </c>
      <c r="V897" s="11"/>
      <c r="W897" s="11"/>
      <c r="X897" s="11"/>
      <c r="Y897" s="11"/>
      <c r="Z897" s="11"/>
      <c r="AA897" s="11"/>
      <c r="AB897" s="11"/>
      <c r="AC897" s="11"/>
      <c r="AD897" s="11"/>
    </row>
    <row r="898" spans="1:30">
      <c r="A898" s="56"/>
      <c r="B898" s="11"/>
      <c r="C898" s="11" t="s">
        <v>506</v>
      </c>
      <c r="D898" s="11"/>
      <c r="E898" s="11" t="s">
        <v>504</v>
      </c>
      <c r="F898" s="11">
        <v>1</v>
      </c>
      <c r="G898" s="306"/>
      <c r="H898" s="306">
        <v>333.65</v>
      </c>
      <c r="I898" s="306">
        <v>333.65</v>
      </c>
      <c r="J898" s="316">
        <v>13</v>
      </c>
      <c r="L898" s="11"/>
      <c r="M898" s="306">
        <v>333.65</v>
      </c>
      <c r="N898" s="306">
        <v>333.65</v>
      </c>
      <c r="O898" s="11"/>
      <c r="P898" s="306"/>
      <c r="Q898" s="306"/>
      <c r="R898" s="11">
        <v>1</v>
      </c>
      <c r="S898" s="306">
        <v>333.65</v>
      </c>
      <c r="T898" s="306">
        <v>333.65</v>
      </c>
      <c r="V898" s="11"/>
      <c r="W898" s="11"/>
      <c r="X898" s="11"/>
      <c r="Y898" s="11"/>
      <c r="Z898" s="11"/>
      <c r="AA898" s="11"/>
      <c r="AB898" s="11"/>
      <c r="AC898" s="11"/>
      <c r="AD898" s="11"/>
    </row>
    <row r="899" spans="1:30">
      <c r="A899" s="56"/>
      <c r="B899" s="11"/>
      <c r="C899" s="11" t="s">
        <v>436</v>
      </c>
      <c r="D899" s="11"/>
      <c r="E899" s="11" t="s">
        <v>432</v>
      </c>
      <c r="F899" s="11">
        <v>2</v>
      </c>
      <c r="G899" s="306">
        <v>405.8</v>
      </c>
      <c r="H899" s="306">
        <v>811.6</v>
      </c>
      <c r="I899" s="306">
        <v>405.8</v>
      </c>
      <c r="J899" s="316">
        <v>14</v>
      </c>
      <c r="L899" s="11">
        <v>2</v>
      </c>
      <c r="M899" s="306"/>
      <c r="N899" s="306"/>
      <c r="O899" s="11"/>
      <c r="P899" s="306"/>
      <c r="Q899" s="306"/>
      <c r="R899" s="11">
        <v>2</v>
      </c>
      <c r="S899" s="306">
        <v>811.6</v>
      </c>
      <c r="T899" s="306">
        <v>405.8</v>
      </c>
      <c r="V899" s="11"/>
      <c r="W899" s="11"/>
      <c r="X899" s="11"/>
      <c r="Y899" s="11"/>
      <c r="Z899" s="11"/>
      <c r="AA899" s="11"/>
      <c r="AB899" s="11"/>
      <c r="AC899" s="11"/>
      <c r="AD899" s="11"/>
    </row>
    <row r="900" spans="1:30">
      <c r="A900" s="56"/>
      <c r="B900" s="11"/>
      <c r="C900" s="11" t="s">
        <v>327</v>
      </c>
      <c r="D900" s="11"/>
      <c r="E900" s="11" t="s">
        <v>326</v>
      </c>
      <c r="F900" s="11">
        <v>4</v>
      </c>
      <c r="G900" s="306">
        <v>711.33249999999998</v>
      </c>
      <c r="H900" s="306">
        <v>2845.33</v>
      </c>
      <c r="I900" s="306">
        <v>711.33249999999998</v>
      </c>
      <c r="J900" s="316">
        <v>8.5</v>
      </c>
      <c r="L900" s="11">
        <v>4</v>
      </c>
      <c r="M900" s="306"/>
      <c r="N900" s="306"/>
      <c r="O900" s="11"/>
      <c r="P900" s="306"/>
      <c r="Q900" s="306"/>
      <c r="R900" s="11">
        <v>4</v>
      </c>
      <c r="S900" s="306">
        <v>2845.33</v>
      </c>
      <c r="T900" s="306">
        <v>711.33249999999998</v>
      </c>
      <c r="V900" s="11"/>
      <c r="W900" s="11"/>
      <c r="X900" s="11"/>
      <c r="Y900" s="11"/>
      <c r="Z900" s="11"/>
      <c r="AA900" s="11"/>
      <c r="AB900" s="11"/>
      <c r="AC900" s="11"/>
      <c r="AD900" s="11"/>
    </row>
    <row r="901" spans="1:30">
      <c r="A901" s="56"/>
      <c r="B901" s="11"/>
      <c r="C901" s="11"/>
      <c r="D901" s="11"/>
      <c r="E901" s="11"/>
      <c r="F901" s="11"/>
      <c r="G901" s="306"/>
      <c r="H901" s="306"/>
      <c r="I901" s="306"/>
      <c r="J901" s="316"/>
      <c r="L901" s="11"/>
      <c r="M901" s="306"/>
      <c r="N901" s="306"/>
      <c r="O901" s="11"/>
      <c r="P901" s="306"/>
      <c r="Q901" s="306"/>
      <c r="R901" s="11"/>
      <c r="S901" s="306"/>
      <c r="T901" s="306"/>
      <c r="V901" s="11"/>
      <c r="W901" s="11"/>
      <c r="X901" s="11"/>
      <c r="Y901" s="11"/>
      <c r="Z901" s="11"/>
      <c r="AA901" s="11"/>
      <c r="AB901" s="11"/>
      <c r="AC901" s="11"/>
      <c r="AD901" s="11"/>
    </row>
    <row r="902" spans="1:30" ht="15" thickBot="1">
      <c r="A902" s="56"/>
      <c r="B902" s="11"/>
      <c r="C902" s="11"/>
      <c r="D902" s="11"/>
      <c r="E902" s="11"/>
      <c r="F902" s="11"/>
      <c r="G902" s="306"/>
      <c r="H902" s="306"/>
      <c r="I902" s="306"/>
      <c r="J902" s="316"/>
      <c r="L902" s="11"/>
      <c r="M902" s="306"/>
      <c r="N902" s="306"/>
      <c r="O902" s="11"/>
      <c r="P902" s="306"/>
      <c r="Q902" s="306"/>
      <c r="R902" s="11"/>
      <c r="S902" s="306"/>
      <c r="T902" s="306"/>
      <c r="V902" s="11"/>
      <c r="W902" s="11"/>
      <c r="X902" s="11"/>
      <c r="Y902" s="11"/>
      <c r="Z902" s="11"/>
      <c r="AA902" s="11"/>
      <c r="AB902" s="11"/>
      <c r="AC902" s="11"/>
      <c r="AD902" s="11"/>
    </row>
    <row r="903" spans="1:30" ht="15" thickBot="1">
      <c r="A903" s="56"/>
      <c r="B903" s="94" t="s">
        <v>52</v>
      </c>
      <c r="C903" s="101"/>
      <c r="D903" s="101"/>
      <c r="E903" s="101"/>
      <c r="F903" s="96"/>
      <c r="G903" s="308" t="s">
        <v>53</v>
      </c>
      <c r="H903" s="309"/>
      <c r="I903" s="308" t="s">
        <v>53</v>
      </c>
      <c r="J903" s="318" t="s">
        <v>53</v>
      </c>
      <c r="L903" s="98"/>
      <c r="M903" s="309"/>
      <c r="N903" s="308" t="s">
        <v>53</v>
      </c>
      <c r="O903" s="96"/>
      <c r="P903" s="309"/>
      <c r="Q903" s="308" t="s">
        <v>53</v>
      </c>
      <c r="R903" s="96"/>
      <c r="S903" s="309"/>
      <c r="T903" s="308" t="s">
        <v>53</v>
      </c>
      <c r="V903" s="183">
        <v>1306</v>
      </c>
      <c r="W903" s="184">
        <v>14718.81</v>
      </c>
      <c r="X903" s="185">
        <f>+W903/V903</f>
        <v>11.270145482388974</v>
      </c>
      <c r="Y903" s="96"/>
      <c r="Z903" s="96"/>
      <c r="AA903" s="100" t="s">
        <v>53</v>
      </c>
      <c r="AB903" s="96"/>
      <c r="AC903" s="96"/>
      <c r="AD903" s="102" t="s">
        <v>53</v>
      </c>
    </row>
    <row r="904" spans="1:30" s="4" customFormat="1" ht="13.2">
      <c r="G904" s="301"/>
      <c r="H904" s="301"/>
      <c r="I904" s="301"/>
      <c r="J904" s="312"/>
      <c r="L904" s="51"/>
      <c r="M904" s="301"/>
      <c r="N904" s="301"/>
      <c r="P904" s="301"/>
      <c r="Q904" s="301"/>
      <c r="S904" s="301"/>
      <c r="T904" s="301"/>
      <c r="V904" s="51"/>
    </row>
    <row r="905" spans="1:30" ht="79.2">
      <c r="A905" s="56" t="s">
        <v>1230</v>
      </c>
      <c r="B905" s="57" t="s">
        <v>56</v>
      </c>
      <c r="C905" s="57" t="s">
        <v>35</v>
      </c>
      <c r="D905" s="57" t="s">
        <v>36</v>
      </c>
      <c r="E905" s="57" t="s">
        <v>37</v>
      </c>
      <c r="F905" s="69" t="s">
        <v>140</v>
      </c>
      <c r="G905" s="311" t="s">
        <v>118</v>
      </c>
      <c r="H905" s="311" t="s">
        <v>141</v>
      </c>
      <c r="I905" s="311" t="s">
        <v>120</v>
      </c>
      <c r="J905" s="320" t="s">
        <v>121</v>
      </c>
      <c r="K905" s="71"/>
      <c r="L905" s="69" t="s">
        <v>122</v>
      </c>
      <c r="M905" s="311" t="s">
        <v>142</v>
      </c>
      <c r="N905" s="311" t="s">
        <v>124</v>
      </c>
      <c r="O905" s="69" t="s">
        <v>125</v>
      </c>
      <c r="P905" s="311" t="s">
        <v>126</v>
      </c>
      <c r="Q905" s="311" t="s">
        <v>127</v>
      </c>
      <c r="R905" s="58" t="s">
        <v>128</v>
      </c>
      <c r="S905" s="325" t="s">
        <v>129</v>
      </c>
      <c r="T905" s="325" t="s">
        <v>130</v>
      </c>
      <c r="U905" s="73"/>
      <c r="V905" s="58" t="s">
        <v>131</v>
      </c>
      <c r="W905" s="58" t="s">
        <v>132</v>
      </c>
      <c r="X905" s="58" t="s">
        <v>133</v>
      </c>
      <c r="Y905" s="58" t="s">
        <v>134</v>
      </c>
      <c r="Z905" s="58" t="s">
        <v>135</v>
      </c>
      <c r="AA905" s="58" t="s">
        <v>136</v>
      </c>
      <c r="AB905" s="58" t="s">
        <v>137</v>
      </c>
      <c r="AC905" s="58" t="s">
        <v>138</v>
      </c>
      <c r="AD905" s="58" t="s">
        <v>139</v>
      </c>
    </row>
    <row r="906" spans="1:30">
      <c r="A906" s="56"/>
      <c r="B906" s="11"/>
      <c r="C906" s="11" t="s">
        <v>329</v>
      </c>
      <c r="D906" s="11"/>
      <c r="E906" s="11" t="s">
        <v>330</v>
      </c>
      <c r="F906" s="11">
        <v>6</v>
      </c>
      <c r="G906" s="306">
        <v>1870.4</v>
      </c>
      <c r="H906" s="306">
        <v>11222.4</v>
      </c>
      <c r="I906" s="306">
        <v>1870.4</v>
      </c>
      <c r="J906" s="316">
        <v>19</v>
      </c>
      <c r="L906" s="11">
        <v>6</v>
      </c>
      <c r="M906" s="306"/>
      <c r="N906" s="306"/>
      <c r="O906" s="11"/>
      <c r="P906" s="306"/>
      <c r="Q906" s="306"/>
      <c r="R906" s="11">
        <v>6</v>
      </c>
      <c r="S906" s="306">
        <v>11222.4</v>
      </c>
      <c r="T906" s="306">
        <v>1870.4</v>
      </c>
      <c r="V906" s="11"/>
      <c r="W906" s="11"/>
      <c r="X906" s="11"/>
      <c r="Y906" s="11"/>
      <c r="Z906" s="11"/>
      <c r="AA906" s="11"/>
      <c r="AB906" s="11"/>
      <c r="AC906" s="11"/>
      <c r="AD906" s="11"/>
    </row>
    <row r="907" spans="1:30">
      <c r="A907" s="56"/>
      <c r="B907" s="11"/>
      <c r="C907" s="11" t="s">
        <v>331</v>
      </c>
      <c r="D907" s="11"/>
      <c r="E907" s="11" t="s">
        <v>330</v>
      </c>
      <c r="F907" s="11">
        <v>2</v>
      </c>
      <c r="G907" s="306">
        <v>7439.21</v>
      </c>
      <c r="H907" s="306">
        <v>14878.42</v>
      </c>
      <c r="I907" s="306">
        <v>7439.21</v>
      </c>
      <c r="J907" s="316">
        <v>12.5</v>
      </c>
      <c r="L907" s="11">
        <v>2</v>
      </c>
      <c r="M907" s="306"/>
      <c r="N907" s="306"/>
      <c r="O907" s="11"/>
      <c r="P907" s="306"/>
      <c r="Q907" s="306"/>
      <c r="R907" s="11">
        <v>2</v>
      </c>
      <c r="S907" s="306">
        <v>14878.42</v>
      </c>
      <c r="T907" s="306">
        <v>7439.21</v>
      </c>
      <c r="V907" s="11"/>
      <c r="W907" s="11"/>
      <c r="X907" s="11"/>
      <c r="Y907" s="11"/>
      <c r="Z907" s="11"/>
      <c r="AA907" s="11"/>
      <c r="AB907" s="11"/>
      <c r="AC907" s="11"/>
      <c r="AD907" s="11"/>
    </row>
    <row r="908" spans="1:30">
      <c r="A908" s="56"/>
      <c r="B908" s="11"/>
      <c r="C908" s="11" t="s">
        <v>641</v>
      </c>
      <c r="D908" s="11"/>
      <c r="E908" s="11" t="s">
        <v>237</v>
      </c>
      <c r="F908" s="11">
        <v>1</v>
      </c>
      <c r="G908" s="306">
        <v>1643.09</v>
      </c>
      <c r="H908" s="306">
        <v>1643.09</v>
      </c>
      <c r="I908" s="306">
        <v>1643.09</v>
      </c>
      <c r="J908" s="316">
        <v>2</v>
      </c>
      <c r="L908" s="11">
        <v>1</v>
      </c>
      <c r="M908" s="306"/>
      <c r="N908" s="306"/>
      <c r="O908" s="11"/>
      <c r="P908" s="306"/>
      <c r="Q908" s="306"/>
      <c r="R908" s="11">
        <v>1</v>
      </c>
      <c r="S908" s="306">
        <v>1643.09</v>
      </c>
      <c r="T908" s="306">
        <v>1643.09</v>
      </c>
      <c r="V908" s="11"/>
      <c r="W908" s="11"/>
      <c r="X908" s="11"/>
      <c r="Y908" s="11"/>
      <c r="Z908" s="11"/>
      <c r="AA908" s="11"/>
      <c r="AB908" s="11"/>
      <c r="AC908" s="11"/>
      <c r="AD908" s="11"/>
    </row>
    <row r="909" spans="1:30">
      <c r="A909" s="56"/>
      <c r="B909" s="11"/>
      <c r="C909" s="11" t="s">
        <v>192</v>
      </c>
      <c r="D909" s="11"/>
      <c r="E909" s="11" t="s">
        <v>193</v>
      </c>
      <c r="F909" s="11">
        <v>2</v>
      </c>
      <c r="G909" s="306">
        <v>1975.48</v>
      </c>
      <c r="H909" s="306">
        <v>1975.48</v>
      </c>
      <c r="I909" s="306">
        <v>987.74</v>
      </c>
      <c r="J909" s="316">
        <v>8</v>
      </c>
      <c r="L909" s="11">
        <v>1</v>
      </c>
      <c r="M909" s="306">
        <v>211.36</v>
      </c>
      <c r="N909" s="306">
        <v>211.36</v>
      </c>
      <c r="O909" s="11"/>
      <c r="P909" s="306"/>
      <c r="Q909" s="306"/>
      <c r="R909" s="11">
        <v>2</v>
      </c>
      <c r="S909" s="306">
        <v>1975.48</v>
      </c>
      <c r="T909" s="306">
        <v>987.74</v>
      </c>
      <c r="V909" s="11"/>
      <c r="W909" s="11"/>
      <c r="X909" s="11"/>
      <c r="Y909" s="11"/>
      <c r="Z909" s="11"/>
      <c r="AA909" s="11"/>
      <c r="AB909" s="11"/>
      <c r="AC909" s="11"/>
      <c r="AD909" s="11"/>
    </row>
    <row r="910" spans="1:30">
      <c r="A910" s="56"/>
      <c r="B910" s="11"/>
      <c r="C910" s="11" t="s">
        <v>524</v>
      </c>
      <c r="D910" s="11"/>
      <c r="E910" s="11" t="s">
        <v>525</v>
      </c>
      <c r="F910" s="11">
        <v>22</v>
      </c>
      <c r="G910" s="306">
        <v>4133.9343749999998</v>
      </c>
      <c r="H910" s="306">
        <v>66142.95</v>
      </c>
      <c r="I910" s="306">
        <v>3006.4977272727301</v>
      </c>
      <c r="J910" s="316">
        <v>12.7272727272727</v>
      </c>
      <c r="L910" s="11">
        <v>16</v>
      </c>
      <c r="M910" s="306">
        <v>12170.12</v>
      </c>
      <c r="N910" s="306">
        <v>2028.3533333333301</v>
      </c>
      <c r="O910" s="11"/>
      <c r="P910" s="306"/>
      <c r="Q910" s="306"/>
      <c r="R910" s="11">
        <v>22</v>
      </c>
      <c r="S910" s="306">
        <v>66142.95</v>
      </c>
      <c r="T910" s="306">
        <v>3006.4977272727301</v>
      </c>
      <c r="V910" s="11"/>
      <c r="W910" s="11"/>
      <c r="X910" s="11"/>
      <c r="Y910" s="11"/>
      <c r="Z910" s="11"/>
      <c r="AA910" s="11"/>
      <c r="AB910" s="11"/>
      <c r="AC910" s="11"/>
      <c r="AD910" s="11"/>
    </row>
    <row r="911" spans="1:30">
      <c r="A911" s="56"/>
      <c r="B911" s="11"/>
      <c r="C911" s="11" t="s">
        <v>333</v>
      </c>
      <c r="D911" s="11"/>
      <c r="E911" s="11" t="s">
        <v>334</v>
      </c>
      <c r="F911" s="11">
        <v>1</v>
      </c>
      <c r="G911" s="306">
        <v>791.97</v>
      </c>
      <c r="H911" s="306">
        <v>791.97</v>
      </c>
      <c r="I911" s="306">
        <v>791.97</v>
      </c>
      <c r="J911" s="316">
        <v>13</v>
      </c>
      <c r="L911" s="11">
        <v>1</v>
      </c>
      <c r="M911" s="306"/>
      <c r="N911" s="306"/>
      <c r="O911" s="11"/>
      <c r="P911" s="306"/>
      <c r="Q911" s="306"/>
      <c r="R911" s="11">
        <v>1</v>
      </c>
      <c r="S911" s="306">
        <v>791.97</v>
      </c>
      <c r="T911" s="306">
        <v>791.97</v>
      </c>
      <c r="V911" s="11"/>
      <c r="W911" s="11"/>
      <c r="X911" s="11"/>
      <c r="Y911" s="11"/>
      <c r="Z911" s="11"/>
      <c r="AA911" s="11"/>
      <c r="AB911" s="11"/>
      <c r="AC911" s="11"/>
      <c r="AD911" s="11"/>
    </row>
    <row r="912" spans="1:30">
      <c r="A912" s="56"/>
      <c r="B912" s="11"/>
      <c r="C912" s="11" t="s">
        <v>394</v>
      </c>
      <c r="D912" s="11"/>
      <c r="E912" s="11" t="s">
        <v>395</v>
      </c>
      <c r="F912" s="11">
        <v>3</v>
      </c>
      <c r="G912" s="306">
        <v>1353.13</v>
      </c>
      <c r="H912" s="306">
        <v>2706.26</v>
      </c>
      <c r="I912" s="306">
        <v>902.08666666666704</v>
      </c>
      <c r="J912" s="316">
        <v>8.3333333333333304</v>
      </c>
      <c r="L912" s="11">
        <v>2</v>
      </c>
      <c r="M912" s="306">
        <v>1883.54</v>
      </c>
      <c r="N912" s="306">
        <v>1883.54</v>
      </c>
      <c r="O912" s="11"/>
      <c r="P912" s="306"/>
      <c r="Q912" s="306"/>
      <c r="R912" s="11">
        <v>3</v>
      </c>
      <c r="S912" s="306">
        <v>2706.26</v>
      </c>
      <c r="T912" s="306">
        <v>902.08666666666704</v>
      </c>
      <c r="V912" s="11"/>
      <c r="W912" s="11"/>
      <c r="X912" s="11"/>
      <c r="Y912" s="11"/>
      <c r="Z912" s="11"/>
      <c r="AA912" s="11"/>
      <c r="AB912" s="11"/>
      <c r="AC912" s="11"/>
      <c r="AD912" s="11"/>
    </row>
    <row r="913" spans="1:30">
      <c r="A913" s="56"/>
      <c r="B913" s="11"/>
      <c r="C913" s="11" t="s">
        <v>250</v>
      </c>
      <c r="D913" s="11"/>
      <c r="E913" s="11" t="s">
        <v>249</v>
      </c>
      <c r="F913" s="11">
        <v>1</v>
      </c>
      <c r="G913" s="306"/>
      <c r="H913" s="306">
        <v>1318.26</v>
      </c>
      <c r="I913" s="306">
        <v>1318.26</v>
      </c>
      <c r="J913" s="316">
        <v>10</v>
      </c>
      <c r="L913" s="11"/>
      <c r="M913" s="306">
        <v>1318.26</v>
      </c>
      <c r="N913" s="306">
        <v>1318.26</v>
      </c>
      <c r="O913" s="11"/>
      <c r="P913" s="306"/>
      <c r="Q913" s="306"/>
      <c r="R913" s="11">
        <v>1</v>
      </c>
      <c r="S913" s="306">
        <v>1318.26</v>
      </c>
      <c r="T913" s="306">
        <v>1318.26</v>
      </c>
      <c r="V913" s="11"/>
      <c r="W913" s="11"/>
      <c r="X913" s="11"/>
      <c r="Y913" s="11"/>
      <c r="Z913" s="11"/>
      <c r="AA913" s="11"/>
      <c r="AB913" s="11"/>
      <c r="AC913" s="11"/>
      <c r="AD913" s="11"/>
    </row>
    <row r="914" spans="1:30">
      <c r="A914" s="56"/>
      <c r="B914" s="11"/>
      <c r="C914" s="11" t="s">
        <v>205</v>
      </c>
      <c r="D914" s="11"/>
      <c r="E914" s="11" t="s">
        <v>204</v>
      </c>
      <c r="F914" s="11">
        <v>10</v>
      </c>
      <c r="G914" s="306">
        <v>1264.1057142857101</v>
      </c>
      <c r="H914" s="306">
        <v>8848.74</v>
      </c>
      <c r="I914" s="306">
        <v>884.87400000000002</v>
      </c>
      <c r="J914" s="316">
        <v>9.8000000000000007</v>
      </c>
      <c r="L914" s="11">
        <v>7</v>
      </c>
      <c r="M914" s="306">
        <v>4783.84</v>
      </c>
      <c r="N914" s="306">
        <v>1594.61333333333</v>
      </c>
      <c r="O914" s="11"/>
      <c r="P914" s="306"/>
      <c r="Q914" s="306"/>
      <c r="R914" s="11">
        <v>10</v>
      </c>
      <c r="S914" s="306">
        <v>8848.74</v>
      </c>
      <c r="T914" s="306">
        <v>884.87400000000002</v>
      </c>
      <c r="V914" s="11"/>
      <c r="W914" s="11"/>
      <c r="X914" s="11"/>
      <c r="Y914" s="11"/>
      <c r="Z914" s="11"/>
      <c r="AA914" s="11"/>
      <c r="AB914" s="11"/>
      <c r="AC914" s="11"/>
      <c r="AD914" s="11"/>
    </row>
    <row r="915" spans="1:30">
      <c r="A915" s="56"/>
      <c r="B915" s="11"/>
      <c r="C915" s="11" t="s">
        <v>207</v>
      </c>
      <c r="D915" s="11"/>
      <c r="E915" s="11" t="s">
        <v>208</v>
      </c>
      <c r="F915" s="11">
        <v>1</v>
      </c>
      <c r="G915" s="306">
        <v>270.38</v>
      </c>
      <c r="H915" s="306">
        <v>270.38</v>
      </c>
      <c r="I915" s="306">
        <v>270.38</v>
      </c>
      <c r="J915" s="316">
        <v>13</v>
      </c>
      <c r="L915" s="11">
        <v>1</v>
      </c>
      <c r="M915" s="306"/>
      <c r="N915" s="306"/>
      <c r="O915" s="11"/>
      <c r="P915" s="306"/>
      <c r="Q915" s="306"/>
      <c r="R915" s="11">
        <v>1</v>
      </c>
      <c r="S915" s="306">
        <v>270.38</v>
      </c>
      <c r="T915" s="306">
        <v>270.38</v>
      </c>
      <c r="V915" s="11"/>
      <c r="W915" s="11"/>
      <c r="X915" s="11"/>
      <c r="Y915" s="11"/>
      <c r="Z915" s="11"/>
      <c r="AA915" s="11"/>
      <c r="AB915" s="11"/>
      <c r="AC915" s="11"/>
      <c r="AD915" s="11"/>
    </row>
    <row r="916" spans="1:30">
      <c r="A916" s="56"/>
      <c r="B916" s="11"/>
      <c r="C916" s="11" t="s">
        <v>236</v>
      </c>
      <c r="D916" s="11"/>
      <c r="E916" s="11" t="s">
        <v>237</v>
      </c>
      <c r="F916" s="11">
        <v>1</v>
      </c>
      <c r="G916" s="306">
        <v>1683.2</v>
      </c>
      <c r="H916" s="306">
        <v>1683.2</v>
      </c>
      <c r="I916" s="306">
        <v>1683.2</v>
      </c>
      <c r="J916" s="316">
        <v>13</v>
      </c>
      <c r="L916" s="11">
        <v>1</v>
      </c>
      <c r="M916" s="306"/>
      <c r="N916" s="306"/>
      <c r="O916" s="11"/>
      <c r="P916" s="306"/>
      <c r="Q916" s="306"/>
      <c r="R916" s="11">
        <v>1</v>
      </c>
      <c r="S916" s="306">
        <v>1683.2</v>
      </c>
      <c r="T916" s="306">
        <v>1683.2</v>
      </c>
      <c r="V916" s="11"/>
      <c r="W916" s="11"/>
      <c r="X916" s="11"/>
      <c r="Y916" s="11"/>
      <c r="Z916" s="11"/>
      <c r="AA916" s="11"/>
      <c r="AB916" s="11"/>
      <c r="AC916" s="11"/>
      <c r="AD916" s="11"/>
    </row>
    <row r="917" spans="1:30">
      <c r="A917" s="56"/>
      <c r="B917" s="11"/>
      <c r="C917" s="11" t="s">
        <v>439</v>
      </c>
      <c r="D917" s="11"/>
      <c r="E917" s="11" t="s">
        <v>440</v>
      </c>
      <c r="F917" s="11">
        <v>16</v>
      </c>
      <c r="G917" s="306">
        <v>1990.0957142857101</v>
      </c>
      <c r="H917" s="306">
        <v>27861.34</v>
      </c>
      <c r="I917" s="306">
        <v>1741.33375</v>
      </c>
      <c r="J917" s="316">
        <v>15.8125</v>
      </c>
      <c r="L917" s="11">
        <v>14</v>
      </c>
      <c r="M917" s="306">
        <v>2453.8000000000002</v>
      </c>
      <c r="N917" s="306">
        <v>1226.9000000000001</v>
      </c>
      <c r="O917" s="11"/>
      <c r="P917" s="306"/>
      <c r="Q917" s="306"/>
      <c r="R917" s="11">
        <v>16</v>
      </c>
      <c r="S917" s="306">
        <v>27861.34</v>
      </c>
      <c r="T917" s="306">
        <v>1741.33375</v>
      </c>
      <c r="V917" s="11"/>
      <c r="W917" s="11"/>
      <c r="X917" s="11"/>
      <c r="Y917" s="11"/>
      <c r="Z917" s="11"/>
      <c r="AA917" s="11"/>
      <c r="AB917" s="11"/>
      <c r="AC917" s="11"/>
      <c r="AD917" s="11"/>
    </row>
    <row r="918" spans="1:30">
      <c r="A918" s="56"/>
      <c r="B918" s="11"/>
      <c r="C918" s="11" t="s">
        <v>335</v>
      </c>
      <c r="D918" s="11"/>
      <c r="E918" s="11" t="s">
        <v>336</v>
      </c>
      <c r="F918" s="11">
        <v>2</v>
      </c>
      <c r="G918" s="306">
        <v>1268.7</v>
      </c>
      <c r="H918" s="306">
        <v>2537.4</v>
      </c>
      <c r="I918" s="306">
        <v>1268.7</v>
      </c>
      <c r="J918" s="316">
        <v>15.5</v>
      </c>
      <c r="L918" s="11">
        <v>2</v>
      </c>
      <c r="M918" s="306"/>
      <c r="N918" s="306"/>
      <c r="O918" s="11"/>
      <c r="P918" s="306"/>
      <c r="Q918" s="306"/>
      <c r="R918" s="11">
        <v>2</v>
      </c>
      <c r="S918" s="306">
        <v>2537.4</v>
      </c>
      <c r="T918" s="306">
        <v>1268.7</v>
      </c>
      <c r="V918" s="11"/>
      <c r="W918" s="11"/>
      <c r="X918" s="11"/>
      <c r="Y918" s="11"/>
      <c r="Z918" s="11"/>
      <c r="AA918" s="11"/>
      <c r="AB918" s="11"/>
      <c r="AC918" s="11"/>
      <c r="AD918" s="11"/>
    </row>
    <row r="919" spans="1:30">
      <c r="A919" s="56"/>
      <c r="B919" s="11"/>
      <c r="C919" s="11" t="s">
        <v>443</v>
      </c>
      <c r="D919" s="11"/>
      <c r="E919" s="11" t="s">
        <v>444</v>
      </c>
      <c r="F919" s="11">
        <v>3</v>
      </c>
      <c r="G919" s="306">
        <v>9631.67</v>
      </c>
      <c r="H919" s="306">
        <v>9631.67</v>
      </c>
      <c r="I919" s="306">
        <v>3210.55666666667</v>
      </c>
      <c r="J919" s="316">
        <v>12.6666666666667</v>
      </c>
      <c r="L919" s="11">
        <v>1</v>
      </c>
      <c r="M919" s="306">
        <v>9177.6299999999992</v>
      </c>
      <c r="N919" s="306">
        <v>4588.8149999999996</v>
      </c>
      <c r="O919" s="11"/>
      <c r="P919" s="306"/>
      <c r="Q919" s="306"/>
      <c r="R919" s="11">
        <v>3</v>
      </c>
      <c r="S919" s="306">
        <v>9631.67</v>
      </c>
      <c r="T919" s="306">
        <v>3210.55666666667</v>
      </c>
      <c r="V919" s="11"/>
      <c r="W919" s="11"/>
      <c r="X919" s="11"/>
      <c r="Y919" s="11"/>
      <c r="Z919" s="11"/>
      <c r="AA919" s="11"/>
      <c r="AB919" s="11"/>
      <c r="AC919" s="11"/>
      <c r="AD919" s="11"/>
    </row>
    <row r="920" spans="1:30">
      <c r="A920" s="56"/>
      <c r="B920" s="11"/>
      <c r="C920" s="11" t="s">
        <v>349</v>
      </c>
      <c r="D920" s="11"/>
      <c r="E920" s="11" t="s">
        <v>350</v>
      </c>
      <c r="F920" s="11">
        <v>1</v>
      </c>
      <c r="G920" s="306"/>
      <c r="H920" s="306">
        <v>4653.95</v>
      </c>
      <c r="I920" s="306">
        <v>4653.95</v>
      </c>
      <c r="J920" s="316">
        <v>12</v>
      </c>
      <c r="L920" s="11"/>
      <c r="M920" s="306">
        <v>4653.95</v>
      </c>
      <c r="N920" s="306">
        <v>4653.95</v>
      </c>
      <c r="O920" s="11"/>
      <c r="P920" s="306"/>
      <c r="Q920" s="306"/>
      <c r="R920" s="11">
        <v>1</v>
      </c>
      <c r="S920" s="306">
        <v>4653.95</v>
      </c>
      <c r="T920" s="306">
        <v>4653.95</v>
      </c>
      <c r="V920" s="11"/>
      <c r="W920" s="11"/>
      <c r="X920" s="11"/>
      <c r="Y920" s="11"/>
      <c r="Z920" s="11"/>
      <c r="AA920" s="11"/>
      <c r="AB920" s="11"/>
      <c r="AC920" s="11"/>
      <c r="AD920" s="11"/>
    </row>
    <row r="921" spans="1:30">
      <c r="A921" s="56"/>
      <c r="B921" s="11"/>
      <c r="C921" s="11" t="s">
        <v>337</v>
      </c>
      <c r="D921" s="11"/>
      <c r="E921" s="11" t="s">
        <v>338</v>
      </c>
      <c r="F921" s="11">
        <v>1</v>
      </c>
      <c r="G921" s="306"/>
      <c r="H921" s="306">
        <v>1319.29</v>
      </c>
      <c r="I921" s="306">
        <v>1319.29</v>
      </c>
      <c r="J921" s="316">
        <v>4</v>
      </c>
      <c r="L921" s="11"/>
      <c r="M921" s="306">
        <v>1319.29</v>
      </c>
      <c r="N921" s="306">
        <v>1319.29</v>
      </c>
      <c r="O921" s="11"/>
      <c r="P921" s="306"/>
      <c r="Q921" s="306"/>
      <c r="R921" s="11">
        <v>1</v>
      </c>
      <c r="S921" s="306">
        <v>1319.29</v>
      </c>
      <c r="T921" s="306">
        <v>1319.29</v>
      </c>
      <c r="V921" s="11"/>
      <c r="W921" s="11"/>
      <c r="X921" s="11"/>
      <c r="Y921" s="11"/>
      <c r="Z921" s="11"/>
      <c r="AA921" s="11"/>
      <c r="AB921" s="11"/>
      <c r="AC921" s="11"/>
      <c r="AD921" s="11"/>
    </row>
    <row r="922" spans="1:30">
      <c r="A922" s="56"/>
      <c r="B922" s="11"/>
      <c r="C922" s="11" t="s">
        <v>351</v>
      </c>
      <c r="D922" s="11"/>
      <c r="E922" s="11" t="s">
        <v>350</v>
      </c>
      <c r="F922" s="11">
        <v>3</v>
      </c>
      <c r="G922" s="306">
        <v>1817.87</v>
      </c>
      <c r="H922" s="306">
        <v>3635.74</v>
      </c>
      <c r="I922" s="306">
        <v>1211.91333333333</v>
      </c>
      <c r="J922" s="316">
        <v>9.6666666666666696</v>
      </c>
      <c r="L922" s="11">
        <v>2</v>
      </c>
      <c r="M922" s="306">
        <v>2525.0300000000002</v>
      </c>
      <c r="N922" s="306">
        <v>2525.0300000000002</v>
      </c>
      <c r="O922" s="11"/>
      <c r="P922" s="306"/>
      <c r="Q922" s="306"/>
      <c r="R922" s="11">
        <v>3</v>
      </c>
      <c r="S922" s="306">
        <v>3635.74</v>
      </c>
      <c r="T922" s="306">
        <v>1211.91333333333</v>
      </c>
      <c r="V922" s="11"/>
      <c r="W922" s="11"/>
      <c r="X922" s="11"/>
      <c r="Y922" s="11"/>
      <c r="Z922" s="11"/>
      <c r="AA922" s="11"/>
      <c r="AB922" s="11"/>
      <c r="AC922" s="11"/>
      <c r="AD922" s="11"/>
    </row>
    <row r="923" spans="1:30">
      <c r="A923" s="56"/>
      <c r="B923" s="11"/>
      <c r="C923" s="11" t="s">
        <v>488</v>
      </c>
      <c r="D923" s="11"/>
      <c r="E923" s="11" t="s">
        <v>489</v>
      </c>
      <c r="F923" s="11">
        <v>3</v>
      </c>
      <c r="G923" s="306">
        <v>1986.23</v>
      </c>
      <c r="H923" s="306">
        <v>1986.23</v>
      </c>
      <c r="I923" s="306">
        <v>662.07666666666705</v>
      </c>
      <c r="J923" s="316">
        <v>9.3333333333333304</v>
      </c>
      <c r="L923" s="11">
        <v>1</v>
      </c>
      <c r="M923" s="306">
        <v>1810.16</v>
      </c>
      <c r="N923" s="306">
        <v>905.08</v>
      </c>
      <c r="O923" s="11"/>
      <c r="P923" s="306"/>
      <c r="Q923" s="306"/>
      <c r="R923" s="11">
        <v>3</v>
      </c>
      <c r="S923" s="306">
        <v>1986.23</v>
      </c>
      <c r="T923" s="306">
        <v>662.07666666666705</v>
      </c>
      <c r="V923" s="11"/>
      <c r="W923" s="11"/>
      <c r="X923" s="11"/>
      <c r="Y923" s="11"/>
      <c r="Z923" s="11"/>
      <c r="AA923" s="11"/>
      <c r="AB923" s="11"/>
      <c r="AC923" s="11"/>
      <c r="AD923" s="11"/>
    </row>
    <row r="924" spans="1:30">
      <c r="A924" s="56"/>
      <c r="B924" s="11"/>
      <c r="C924" s="11" t="s">
        <v>267</v>
      </c>
      <c r="D924" s="11"/>
      <c r="E924" s="11" t="s">
        <v>268</v>
      </c>
      <c r="F924" s="11">
        <v>2</v>
      </c>
      <c r="G924" s="306">
        <v>14153.5</v>
      </c>
      <c r="H924" s="306">
        <v>14153.5</v>
      </c>
      <c r="I924" s="306">
        <v>7076.75</v>
      </c>
      <c r="J924" s="316">
        <v>10</v>
      </c>
      <c r="L924" s="11">
        <v>1</v>
      </c>
      <c r="M924" s="306">
        <v>10753.39</v>
      </c>
      <c r="N924" s="306">
        <v>10753.39</v>
      </c>
      <c r="O924" s="11"/>
      <c r="P924" s="306"/>
      <c r="Q924" s="306"/>
      <c r="R924" s="11">
        <v>2</v>
      </c>
      <c r="S924" s="306">
        <v>14153.5</v>
      </c>
      <c r="T924" s="306">
        <v>7076.75</v>
      </c>
      <c r="V924" s="11"/>
      <c r="W924" s="11"/>
      <c r="X924" s="11"/>
      <c r="Y924" s="11"/>
      <c r="Z924" s="11"/>
      <c r="AA924" s="11"/>
      <c r="AB924" s="11"/>
      <c r="AC924" s="11"/>
      <c r="AD924" s="11"/>
    </row>
    <row r="925" spans="1:30">
      <c r="A925" s="56"/>
      <c r="B925" s="11"/>
      <c r="C925" s="11" t="s">
        <v>213</v>
      </c>
      <c r="D925" s="11"/>
      <c r="E925" s="11" t="s">
        <v>214</v>
      </c>
      <c r="F925" s="11">
        <v>1</v>
      </c>
      <c r="G925" s="306"/>
      <c r="H925" s="306">
        <v>2000</v>
      </c>
      <c r="I925" s="306">
        <v>2000</v>
      </c>
      <c r="J925" s="316">
        <v>13</v>
      </c>
      <c r="L925" s="11"/>
      <c r="M925" s="306">
        <v>2000</v>
      </c>
      <c r="N925" s="306">
        <v>2000</v>
      </c>
      <c r="O925" s="11"/>
      <c r="P925" s="306"/>
      <c r="Q925" s="306"/>
      <c r="R925" s="11">
        <v>1</v>
      </c>
      <c r="S925" s="306">
        <v>2000</v>
      </c>
      <c r="T925" s="306">
        <v>2000</v>
      </c>
      <c r="V925" s="11"/>
      <c r="W925" s="11"/>
      <c r="X925" s="11"/>
      <c r="Y925" s="11"/>
      <c r="Z925" s="11"/>
      <c r="AA925" s="11"/>
      <c r="AB925" s="11"/>
      <c r="AC925" s="11"/>
      <c r="AD925" s="11"/>
    </row>
    <row r="926" spans="1:30">
      <c r="A926" s="56"/>
      <c r="B926" s="11"/>
      <c r="C926" s="11" t="s">
        <v>445</v>
      </c>
      <c r="D926" s="11"/>
      <c r="E926" s="11" t="s">
        <v>446</v>
      </c>
      <c r="F926" s="11">
        <v>1</v>
      </c>
      <c r="G926" s="306"/>
      <c r="H926" s="306">
        <v>626.09</v>
      </c>
      <c r="I926" s="306">
        <v>626.09</v>
      </c>
      <c r="J926" s="316">
        <v>13</v>
      </c>
      <c r="L926" s="11"/>
      <c r="M926" s="306">
        <v>626.09</v>
      </c>
      <c r="N926" s="306">
        <v>626.09</v>
      </c>
      <c r="O926" s="11"/>
      <c r="P926" s="306"/>
      <c r="Q926" s="306"/>
      <c r="R926" s="11">
        <v>1</v>
      </c>
      <c r="S926" s="306">
        <v>626.09</v>
      </c>
      <c r="T926" s="306">
        <v>626.09</v>
      </c>
      <c r="V926" s="11"/>
      <c r="W926" s="11"/>
      <c r="X926" s="11"/>
      <c r="Y926" s="11"/>
      <c r="Z926" s="11"/>
      <c r="AA926" s="11"/>
      <c r="AB926" s="11"/>
      <c r="AC926" s="11"/>
      <c r="AD926" s="11"/>
    </row>
    <row r="927" spans="1:30">
      <c r="A927" s="56"/>
      <c r="B927" s="11"/>
      <c r="C927" s="11" t="s">
        <v>217</v>
      </c>
      <c r="D927" s="11"/>
      <c r="E927" s="11" t="s">
        <v>218</v>
      </c>
      <c r="F927" s="11">
        <v>1</v>
      </c>
      <c r="G927" s="306">
        <v>1920.77</v>
      </c>
      <c r="H927" s="306">
        <v>1920.77</v>
      </c>
      <c r="I927" s="306">
        <v>1920.77</v>
      </c>
      <c r="J927" s="316">
        <v>12</v>
      </c>
      <c r="L927" s="11">
        <v>1</v>
      </c>
      <c r="M927" s="306"/>
      <c r="N927" s="306"/>
      <c r="O927" s="11"/>
      <c r="P927" s="306"/>
      <c r="Q927" s="306"/>
      <c r="R927" s="11">
        <v>1</v>
      </c>
      <c r="S927" s="306">
        <v>1920.77</v>
      </c>
      <c r="T927" s="306">
        <v>1920.77</v>
      </c>
      <c r="V927" s="11"/>
      <c r="W927" s="11"/>
      <c r="X927" s="11"/>
      <c r="Y927" s="11"/>
      <c r="Z927" s="11"/>
      <c r="AA927" s="11"/>
      <c r="AB927" s="11"/>
      <c r="AC927" s="11"/>
      <c r="AD927" s="11"/>
    </row>
    <row r="928" spans="1:30">
      <c r="A928" s="56"/>
      <c r="B928" s="11"/>
      <c r="C928" s="11" t="s">
        <v>447</v>
      </c>
      <c r="D928" s="11"/>
      <c r="E928" s="11" t="s">
        <v>448</v>
      </c>
      <c r="F928" s="11">
        <v>4</v>
      </c>
      <c r="G928" s="306">
        <v>2216.94333333333</v>
      </c>
      <c r="H928" s="306">
        <v>6650.83</v>
      </c>
      <c r="I928" s="306">
        <v>1662.7075</v>
      </c>
      <c r="J928" s="316">
        <v>11</v>
      </c>
      <c r="L928" s="11">
        <v>3</v>
      </c>
      <c r="M928" s="306">
        <v>1570.13</v>
      </c>
      <c r="N928" s="306">
        <v>1570.13</v>
      </c>
      <c r="O928" s="11"/>
      <c r="P928" s="306"/>
      <c r="Q928" s="306"/>
      <c r="R928" s="11">
        <v>4</v>
      </c>
      <c r="S928" s="306">
        <v>6650.83</v>
      </c>
      <c r="T928" s="306">
        <v>1662.7075</v>
      </c>
      <c r="V928" s="11"/>
      <c r="W928" s="11"/>
      <c r="X928" s="11"/>
      <c r="Y928" s="11"/>
      <c r="Z928" s="11"/>
      <c r="AA928" s="11"/>
      <c r="AB928" s="11"/>
      <c r="AC928" s="11"/>
      <c r="AD928" s="11"/>
    </row>
    <row r="929" spans="1:30">
      <c r="A929" s="56"/>
      <c r="B929" s="11"/>
      <c r="C929" s="11" t="s">
        <v>219</v>
      </c>
      <c r="D929" s="11"/>
      <c r="E929" s="11" t="s">
        <v>220</v>
      </c>
      <c r="F929" s="11">
        <v>1</v>
      </c>
      <c r="G929" s="306"/>
      <c r="H929" s="306">
        <v>651.89</v>
      </c>
      <c r="I929" s="306">
        <v>651.89</v>
      </c>
      <c r="J929" s="316">
        <v>7</v>
      </c>
      <c r="L929" s="11"/>
      <c r="M929" s="306">
        <v>651.89</v>
      </c>
      <c r="N929" s="306">
        <v>651.89</v>
      </c>
      <c r="O929" s="11"/>
      <c r="P929" s="306"/>
      <c r="Q929" s="306"/>
      <c r="R929" s="11">
        <v>1</v>
      </c>
      <c r="S929" s="306">
        <v>651.89</v>
      </c>
      <c r="T929" s="306">
        <v>651.89</v>
      </c>
      <c r="V929" s="11"/>
      <c r="W929" s="11"/>
      <c r="X929" s="11"/>
      <c r="Y929" s="11"/>
      <c r="Z929" s="11"/>
      <c r="AA929" s="11"/>
      <c r="AB929" s="11"/>
      <c r="AC929" s="11"/>
      <c r="AD929" s="11"/>
    </row>
    <row r="930" spans="1:30">
      <c r="A930" s="56"/>
      <c r="B930" s="11"/>
      <c r="C930" s="11" t="s">
        <v>357</v>
      </c>
      <c r="D930" s="11"/>
      <c r="E930" s="11" t="s">
        <v>358</v>
      </c>
      <c r="F930" s="11">
        <v>1</v>
      </c>
      <c r="G930" s="306"/>
      <c r="H930" s="306">
        <v>239.73</v>
      </c>
      <c r="I930" s="306">
        <v>239.73</v>
      </c>
      <c r="J930" s="316">
        <v>13</v>
      </c>
      <c r="L930" s="11"/>
      <c r="M930" s="306">
        <v>1341.71</v>
      </c>
      <c r="N930" s="306">
        <v>1341.71</v>
      </c>
      <c r="O930" s="11"/>
      <c r="P930" s="306"/>
      <c r="Q930" s="306"/>
      <c r="R930" s="11">
        <v>1</v>
      </c>
      <c r="S930" s="306">
        <v>239.73</v>
      </c>
      <c r="T930" s="306">
        <v>239.73</v>
      </c>
      <c r="V930" s="11"/>
      <c r="W930" s="11"/>
      <c r="X930" s="11"/>
      <c r="Y930" s="11"/>
      <c r="Z930" s="11"/>
      <c r="AA930" s="11"/>
      <c r="AB930" s="11"/>
      <c r="AC930" s="11"/>
      <c r="AD930" s="11"/>
    </row>
    <row r="931" spans="1:30">
      <c r="A931" s="56"/>
      <c r="B931" s="11"/>
      <c r="C931" s="11" t="s">
        <v>420</v>
      </c>
      <c r="D931" s="11"/>
      <c r="E931" s="11" t="s">
        <v>421</v>
      </c>
      <c r="F931" s="11">
        <v>1</v>
      </c>
      <c r="G931" s="306">
        <v>537.88</v>
      </c>
      <c r="H931" s="306">
        <v>537.88</v>
      </c>
      <c r="I931" s="306">
        <v>537.88</v>
      </c>
      <c r="J931" s="316">
        <v>12</v>
      </c>
      <c r="L931" s="11">
        <v>1</v>
      </c>
      <c r="M931" s="306"/>
      <c r="N931" s="306"/>
      <c r="O931" s="11"/>
      <c r="P931" s="306"/>
      <c r="Q931" s="306"/>
      <c r="R931" s="11">
        <v>1</v>
      </c>
      <c r="S931" s="306">
        <v>537.88</v>
      </c>
      <c r="T931" s="306">
        <v>537.88</v>
      </c>
      <c r="V931" s="11"/>
      <c r="W931" s="11"/>
      <c r="X931" s="11"/>
      <c r="Y931" s="11"/>
      <c r="Z931" s="11"/>
      <c r="AA931" s="11"/>
      <c r="AB931" s="11"/>
      <c r="AC931" s="11"/>
      <c r="AD931" s="11"/>
    </row>
    <row r="932" spans="1:30">
      <c r="A932" s="56"/>
      <c r="B932" s="11"/>
      <c r="C932" s="11" t="s">
        <v>361</v>
      </c>
      <c r="D932" s="11"/>
      <c r="E932" s="11" t="s">
        <v>362</v>
      </c>
      <c r="F932" s="11">
        <v>1</v>
      </c>
      <c r="G932" s="306">
        <v>752.81</v>
      </c>
      <c r="H932" s="306">
        <v>752.81</v>
      </c>
      <c r="I932" s="306">
        <v>752.81</v>
      </c>
      <c r="J932" s="316">
        <v>12</v>
      </c>
      <c r="L932" s="11">
        <v>1</v>
      </c>
      <c r="M932" s="306"/>
      <c r="N932" s="306"/>
      <c r="O932" s="11"/>
      <c r="P932" s="306"/>
      <c r="Q932" s="306"/>
      <c r="R932" s="11">
        <v>1</v>
      </c>
      <c r="S932" s="306">
        <v>752.81</v>
      </c>
      <c r="T932" s="306">
        <v>752.81</v>
      </c>
      <c r="V932" s="11"/>
      <c r="W932" s="11"/>
      <c r="X932" s="11"/>
      <c r="Y932" s="11"/>
      <c r="Z932" s="11"/>
      <c r="AA932" s="11"/>
      <c r="AB932" s="11"/>
      <c r="AC932" s="11"/>
      <c r="AD932" s="11"/>
    </row>
    <row r="933" spans="1:30">
      <c r="A933" s="56"/>
      <c r="B933" s="11"/>
      <c r="C933" s="11" t="s">
        <v>457</v>
      </c>
      <c r="D933" s="11"/>
      <c r="E933" s="11" t="s">
        <v>458</v>
      </c>
      <c r="F933" s="11">
        <v>1</v>
      </c>
      <c r="G933" s="306">
        <v>86.22</v>
      </c>
      <c r="H933" s="306">
        <v>86.22</v>
      </c>
      <c r="I933" s="306">
        <v>86.22</v>
      </c>
      <c r="J933" s="316">
        <v>13</v>
      </c>
      <c r="L933" s="11">
        <v>1</v>
      </c>
      <c r="M933" s="306"/>
      <c r="N933" s="306"/>
      <c r="O933" s="11"/>
      <c r="P933" s="306"/>
      <c r="Q933" s="306"/>
      <c r="R933" s="11">
        <v>1</v>
      </c>
      <c r="S933" s="306">
        <v>86.22</v>
      </c>
      <c r="T933" s="306">
        <v>86.22</v>
      </c>
      <c r="V933" s="11"/>
      <c r="W933" s="11"/>
      <c r="X933" s="11"/>
      <c r="Y933" s="11"/>
      <c r="Z933" s="11"/>
      <c r="AA933" s="11"/>
      <c r="AB933" s="11"/>
      <c r="AC933" s="11"/>
      <c r="AD933" s="11"/>
    </row>
    <row r="934" spans="1:30">
      <c r="A934" s="56"/>
      <c r="B934" s="11"/>
      <c r="C934" s="11" t="s">
        <v>363</v>
      </c>
      <c r="D934" s="11"/>
      <c r="E934" s="11" t="s">
        <v>362</v>
      </c>
      <c r="F934" s="11">
        <v>4</v>
      </c>
      <c r="G934" s="306">
        <v>2302.80666666667</v>
      </c>
      <c r="H934" s="306">
        <v>6908.42</v>
      </c>
      <c r="I934" s="306">
        <v>1727.105</v>
      </c>
      <c r="J934" s="316">
        <v>6.75</v>
      </c>
      <c r="L934" s="11">
        <v>3</v>
      </c>
      <c r="M934" s="306">
        <v>3752.15</v>
      </c>
      <c r="N934" s="306">
        <v>3752.15</v>
      </c>
      <c r="O934" s="11"/>
      <c r="P934" s="306"/>
      <c r="Q934" s="306"/>
      <c r="R934" s="11">
        <v>4</v>
      </c>
      <c r="S934" s="306">
        <v>6908.42</v>
      </c>
      <c r="T934" s="306">
        <v>1727.105</v>
      </c>
      <c r="V934" s="11"/>
      <c r="W934" s="11"/>
      <c r="X934" s="11"/>
      <c r="Y934" s="11"/>
      <c r="Z934" s="11"/>
      <c r="AA934" s="11"/>
      <c r="AB934" s="11"/>
      <c r="AC934" s="11"/>
      <c r="AD934" s="11"/>
    </row>
    <row r="935" spans="1:30">
      <c r="A935" s="56"/>
      <c r="B935" s="11"/>
      <c r="C935" s="11" t="s">
        <v>396</v>
      </c>
      <c r="D935" s="11"/>
      <c r="E935" s="11" t="s">
        <v>395</v>
      </c>
      <c r="F935" s="11">
        <v>3</v>
      </c>
      <c r="G935" s="306">
        <v>13542.84</v>
      </c>
      <c r="H935" s="306">
        <v>27085.68</v>
      </c>
      <c r="I935" s="306">
        <v>9028.56</v>
      </c>
      <c r="J935" s="316">
        <v>36.6666666666667</v>
      </c>
      <c r="L935" s="11">
        <v>2</v>
      </c>
      <c r="M935" s="306">
        <v>1306.25</v>
      </c>
      <c r="N935" s="306">
        <v>1306.25</v>
      </c>
      <c r="O935" s="11"/>
      <c r="P935" s="306"/>
      <c r="Q935" s="306"/>
      <c r="R935" s="11">
        <v>3</v>
      </c>
      <c r="S935" s="306">
        <v>27085.68</v>
      </c>
      <c r="T935" s="306">
        <v>9028.56</v>
      </c>
      <c r="V935" s="11"/>
      <c r="W935" s="11"/>
      <c r="X935" s="11"/>
      <c r="Y935" s="11"/>
      <c r="Z935" s="11"/>
      <c r="AA935" s="11"/>
      <c r="AB935" s="11"/>
      <c r="AC935" s="11"/>
      <c r="AD935" s="11"/>
    </row>
    <row r="936" spans="1:30">
      <c r="A936" s="56"/>
      <c r="B936" s="11"/>
      <c r="C936" s="11" t="s">
        <v>546</v>
      </c>
      <c r="D936" s="11"/>
      <c r="E936" s="11" t="s">
        <v>432</v>
      </c>
      <c r="F936" s="11">
        <v>1</v>
      </c>
      <c r="G936" s="306">
        <v>606.16999999999996</v>
      </c>
      <c r="H936" s="306">
        <v>606.16999999999996</v>
      </c>
      <c r="I936" s="306">
        <v>606.16999999999996</v>
      </c>
      <c r="J936" s="316">
        <v>13</v>
      </c>
      <c r="L936" s="11">
        <v>1</v>
      </c>
      <c r="M936" s="306"/>
      <c r="N936" s="306"/>
      <c r="O936" s="11"/>
      <c r="P936" s="306"/>
      <c r="Q936" s="306"/>
      <c r="R936" s="11">
        <v>1</v>
      </c>
      <c r="S936" s="306">
        <v>606.16999999999996</v>
      </c>
      <c r="T936" s="306">
        <v>606.16999999999996</v>
      </c>
      <c r="V936" s="11"/>
      <c r="W936" s="11"/>
      <c r="X936" s="11"/>
      <c r="Y936" s="11"/>
      <c r="Z936" s="11"/>
      <c r="AA936" s="11"/>
      <c r="AB936" s="11"/>
      <c r="AC936" s="11"/>
      <c r="AD936" s="11"/>
    </row>
    <row r="937" spans="1:30">
      <c r="A937" s="56"/>
      <c r="B937" s="11"/>
      <c r="C937" s="11" t="s">
        <v>239</v>
      </c>
      <c r="D937" s="11"/>
      <c r="E937" s="11" t="s">
        <v>237</v>
      </c>
      <c r="F937" s="11">
        <v>1</v>
      </c>
      <c r="G937" s="306"/>
      <c r="H937" s="306">
        <v>2526.9499999999998</v>
      </c>
      <c r="I937" s="306">
        <v>2526.9499999999998</v>
      </c>
      <c r="J937" s="316">
        <v>13</v>
      </c>
      <c r="L937" s="11"/>
      <c r="M937" s="306">
        <v>2526.9499999999998</v>
      </c>
      <c r="N937" s="306">
        <v>2526.9499999999998</v>
      </c>
      <c r="O937" s="11"/>
      <c r="P937" s="306"/>
      <c r="Q937" s="306"/>
      <c r="R937" s="11">
        <v>1</v>
      </c>
      <c r="S937" s="306">
        <v>2526.9499999999998</v>
      </c>
      <c r="T937" s="306">
        <v>2526.9499999999998</v>
      </c>
      <c r="V937" s="11"/>
      <c r="W937" s="11"/>
      <c r="X937" s="11"/>
      <c r="Y937" s="11"/>
      <c r="Z937" s="11"/>
      <c r="AA937" s="11"/>
      <c r="AB937" s="11"/>
      <c r="AC937" s="11"/>
      <c r="AD937" s="11"/>
    </row>
    <row r="938" spans="1:30">
      <c r="A938" s="56"/>
      <c r="B938" s="11"/>
      <c r="C938" s="11" t="s">
        <v>368</v>
      </c>
      <c r="D938" s="11"/>
      <c r="E938" s="11" t="s">
        <v>369</v>
      </c>
      <c r="F938" s="11">
        <v>2</v>
      </c>
      <c r="G938" s="306">
        <v>2012.44</v>
      </c>
      <c r="H938" s="306">
        <v>4024.88</v>
      </c>
      <c r="I938" s="306">
        <v>2012.44</v>
      </c>
      <c r="J938" s="316">
        <v>12.5</v>
      </c>
      <c r="L938" s="11">
        <v>2</v>
      </c>
      <c r="M938" s="306"/>
      <c r="N938" s="306"/>
      <c r="O938" s="11"/>
      <c r="P938" s="306"/>
      <c r="Q938" s="306"/>
      <c r="R938" s="11">
        <v>2</v>
      </c>
      <c r="S938" s="306">
        <v>4024.88</v>
      </c>
      <c r="T938" s="306">
        <v>2012.44</v>
      </c>
      <c r="V938" s="11"/>
      <c r="W938" s="11"/>
      <c r="X938" s="11"/>
      <c r="Y938" s="11"/>
      <c r="Z938" s="11"/>
      <c r="AA938" s="11"/>
      <c r="AB938" s="11"/>
      <c r="AC938" s="11"/>
      <c r="AD938" s="11"/>
    </row>
    <row r="939" spans="1:30">
      <c r="A939" s="56"/>
      <c r="B939" s="11"/>
      <c r="C939" s="11" t="s">
        <v>286</v>
      </c>
      <c r="D939" s="11"/>
      <c r="E939" s="11" t="s">
        <v>287</v>
      </c>
      <c r="F939" s="11">
        <v>1</v>
      </c>
      <c r="G939" s="306">
        <v>1088.9000000000001</v>
      </c>
      <c r="H939" s="306">
        <v>1088.9000000000001</v>
      </c>
      <c r="I939" s="306">
        <v>1088.9000000000001</v>
      </c>
      <c r="J939" s="316">
        <v>13</v>
      </c>
      <c r="L939" s="11">
        <v>1</v>
      </c>
      <c r="M939" s="306"/>
      <c r="N939" s="306"/>
      <c r="O939" s="11"/>
      <c r="P939" s="306"/>
      <c r="Q939" s="306"/>
      <c r="R939" s="11">
        <v>1</v>
      </c>
      <c r="S939" s="306">
        <v>1088.9000000000001</v>
      </c>
      <c r="T939" s="306">
        <v>1088.9000000000001</v>
      </c>
      <c r="V939" s="11"/>
      <c r="W939" s="11"/>
      <c r="X939" s="11"/>
      <c r="Y939" s="11"/>
      <c r="Z939" s="11"/>
      <c r="AA939" s="11"/>
      <c r="AB939" s="11"/>
      <c r="AC939" s="11"/>
      <c r="AD939" s="11"/>
    </row>
    <row r="940" spans="1:30">
      <c r="A940" s="56"/>
      <c r="B940" s="11"/>
      <c r="C940" s="11" t="s">
        <v>341</v>
      </c>
      <c r="D940" s="11"/>
      <c r="E940" s="11" t="s">
        <v>338</v>
      </c>
      <c r="F940" s="11">
        <v>1</v>
      </c>
      <c r="G940" s="306">
        <v>156.04</v>
      </c>
      <c r="H940" s="306">
        <v>156.04</v>
      </c>
      <c r="I940" s="306">
        <v>156.04</v>
      </c>
      <c r="J940" s="316">
        <v>2</v>
      </c>
      <c r="L940" s="11">
        <v>1</v>
      </c>
      <c r="M940" s="306"/>
      <c r="N940" s="306"/>
      <c r="O940" s="11"/>
      <c r="P940" s="306"/>
      <c r="Q940" s="306"/>
      <c r="R940" s="11">
        <v>1</v>
      </c>
      <c r="S940" s="306">
        <v>156.04</v>
      </c>
      <c r="T940" s="306">
        <v>156.04</v>
      </c>
      <c r="V940" s="11"/>
      <c r="W940" s="11"/>
      <c r="X940" s="11"/>
      <c r="Y940" s="11"/>
      <c r="Z940" s="11"/>
      <c r="AA940" s="11"/>
      <c r="AB940" s="11"/>
      <c r="AC940" s="11"/>
      <c r="AD940" s="11"/>
    </row>
    <row r="941" spans="1:30">
      <c r="A941" s="56"/>
      <c r="B941" s="11"/>
      <c r="C941" s="11" t="s">
        <v>466</v>
      </c>
      <c r="D941" s="11"/>
      <c r="E941" s="11" t="s">
        <v>467</v>
      </c>
      <c r="F941" s="11">
        <v>1</v>
      </c>
      <c r="G941" s="306">
        <v>551.67999999999995</v>
      </c>
      <c r="H941" s="306">
        <v>551.67999999999995</v>
      </c>
      <c r="I941" s="306">
        <v>551.67999999999995</v>
      </c>
      <c r="J941" s="316">
        <v>12</v>
      </c>
      <c r="L941" s="11">
        <v>1</v>
      </c>
      <c r="M941" s="306"/>
      <c r="N941" s="306"/>
      <c r="O941" s="11"/>
      <c r="P941" s="306"/>
      <c r="Q941" s="306"/>
      <c r="R941" s="11">
        <v>1</v>
      </c>
      <c r="S941" s="306">
        <v>551.67999999999995</v>
      </c>
      <c r="T941" s="306">
        <v>551.67999999999995</v>
      </c>
      <c r="V941" s="11"/>
      <c r="W941" s="11"/>
      <c r="X941" s="11"/>
      <c r="Y941" s="11"/>
      <c r="Z941" s="11"/>
      <c r="AA941" s="11"/>
      <c r="AB941" s="11"/>
      <c r="AC941" s="11"/>
      <c r="AD941" s="11"/>
    </row>
    <row r="942" spans="1:30">
      <c r="A942" s="56"/>
      <c r="B942" s="11"/>
      <c r="C942" s="11" t="s">
        <v>342</v>
      </c>
      <c r="D942" s="11"/>
      <c r="E942" s="11" t="s">
        <v>421</v>
      </c>
      <c r="F942" s="11">
        <v>1</v>
      </c>
      <c r="G942" s="306">
        <v>5351.54</v>
      </c>
      <c r="H942" s="306">
        <v>5351.54</v>
      </c>
      <c r="I942" s="306">
        <v>5351.54</v>
      </c>
      <c r="J942" s="316">
        <v>13</v>
      </c>
      <c r="L942" s="11">
        <v>1</v>
      </c>
      <c r="M942" s="306"/>
      <c r="N942" s="306"/>
      <c r="O942" s="11"/>
      <c r="P942" s="306"/>
      <c r="Q942" s="306"/>
      <c r="R942" s="11">
        <v>1</v>
      </c>
      <c r="S942" s="306">
        <v>5351.54</v>
      </c>
      <c r="T942" s="306">
        <v>5351.54</v>
      </c>
      <c r="V942" s="11"/>
      <c r="W942" s="11"/>
      <c r="X942" s="11"/>
      <c r="Y942" s="11"/>
      <c r="Z942" s="11"/>
      <c r="AA942" s="11"/>
      <c r="AB942" s="11"/>
      <c r="AC942" s="11"/>
      <c r="AD942" s="11"/>
    </row>
    <row r="943" spans="1:30">
      <c r="A943" s="56"/>
      <c r="B943" s="11"/>
      <c r="C943" s="11" t="s">
        <v>468</v>
      </c>
      <c r="D943" s="11"/>
      <c r="E943" s="11" t="s">
        <v>469</v>
      </c>
      <c r="F943" s="11">
        <v>1</v>
      </c>
      <c r="G943" s="306"/>
      <c r="H943" s="306">
        <v>6609.33</v>
      </c>
      <c r="I943" s="306">
        <v>6609.33</v>
      </c>
      <c r="J943" s="316">
        <v>13</v>
      </c>
      <c r="L943" s="11"/>
      <c r="M943" s="306">
        <v>6609.33</v>
      </c>
      <c r="N943" s="306">
        <v>6609.33</v>
      </c>
      <c r="O943" s="11"/>
      <c r="P943" s="306"/>
      <c r="Q943" s="306"/>
      <c r="R943" s="11">
        <v>1</v>
      </c>
      <c r="S943" s="306">
        <v>6609.33</v>
      </c>
      <c r="T943" s="306">
        <v>6609.33</v>
      </c>
      <c r="V943" s="11"/>
      <c r="W943" s="11"/>
      <c r="X943" s="11"/>
      <c r="Y943" s="11"/>
      <c r="Z943" s="11"/>
      <c r="AA943" s="11"/>
      <c r="AB943" s="11"/>
      <c r="AC943" s="11"/>
      <c r="AD943" s="11"/>
    </row>
    <row r="944" spans="1:30">
      <c r="A944" s="56"/>
      <c r="B944" s="11"/>
      <c r="C944" s="11" t="s">
        <v>470</v>
      </c>
      <c r="D944" s="11"/>
      <c r="E944" s="11" t="s">
        <v>471</v>
      </c>
      <c r="F944" s="11">
        <v>1</v>
      </c>
      <c r="G944" s="306">
        <v>3663.47</v>
      </c>
      <c r="H944" s="306">
        <v>3663.47</v>
      </c>
      <c r="I944" s="306">
        <v>3663.47</v>
      </c>
      <c r="J944" s="316">
        <v>13</v>
      </c>
      <c r="L944" s="11">
        <v>1</v>
      </c>
      <c r="M944" s="306"/>
      <c r="N944" s="306"/>
      <c r="O944" s="11"/>
      <c r="P944" s="306"/>
      <c r="Q944" s="306"/>
      <c r="R944" s="11">
        <v>1</v>
      </c>
      <c r="S944" s="306">
        <v>3663.47</v>
      </c>
      <c r="T944" s="306">
        <v>3663.47</v>
      </c>
      <c r="V944" s="11"/>
      <c r="W944" s="11"/>
      <c r="X944" s="11"/>
      <c r="Y944" s="11"/>
      <c r="Z944" s="11"/>
      <c r="AA944" s="11"/>
      <c r="AB944" s="11"/>
      <c r="AC944" s="11"/>
      <c r="AD944" s="11"/>
    </row>
    <row r="945" spans="1:30">
      <c r="A945" s="56"/>
      <c r="B945" s="11"/>
      <c r="C945" s="11" t="s">
        <v>647</v>
      </c>
      <c r="D945" s="11"/>
      <c r="E945" s="11" t="s">
        <v>345</v>
      </c>
      <c r="F945" s="11">
        <v>1</v>
      </c>
      <c r="G945" s="306">
        <v>1167.3599999999999</v>
      </c>
      <c r="H945" s="306">
        <v>1167.3599999999999</v>
      </c>
      <c r="I945" s="306">
        <v>1167.3599999999999</v>
      </c>
      <c r="J945" s="316">
        <v>25</v>
      </c>
      <c r="L945" s="11">
        <v>1</v>
      </c>
      <c r="M945" s="306"/>
      <c r="N945" s="306"/>
      <c r="O945" s="11"/>
      <c r="P945" s="306"/>
      <c r="Q945" s="306"/>
      <c r="R945" s="11">
        <v>1</v>
      </c>
      <c r="S945" s="306">
        <v>1167.3599999999999</v>
      </c>
      <c r="T945" s="306">
        <v>1167.3599999999999</v>
      </c>
      <c r="V945" s="11"/>
      <c r="W945" s="11"/>
      <c r="X945" s="11"/>
      <c r="Y945" s="11"/>
      <c r="Z945" s="11"/>
      <c r="AA945" s="11"/>
      <c r="AB945" s="11"/>
      <c r="AC945" s="11"/>
      <c r="AD945" s="11"/>
    </row>
    <row r="946" spans="1:30">
      <c r="A946" s="56"/>
      <c r="B946" s="11"/>
      <c r="C946" s="11" t="s">
        <v>227</v>
      </c>
      <c r="D946" s="11"/>
      <c r="E946" s="11" t="s">
        <v>228</v>
      </c>
      <c r="F946" s="11">
        <v>2</v>
      </c>
      <c r="G946" s="306">
        <v>10768.97</v>
      </c>
      <c r="H946" s="306">
        <v>10768.97</v>
      </c>
      <c r="I946" s="306">
        <v>5384.4849999999997</v>
      </c>
      <c r="J946" s="316">
        <v>4.5</v>
      </c>
      <c r="L946" s="11">
        <v>1</v>
      </c>
      <c r="M946" s="306">
        <v>10622.53</v>
      </c>
      <c r="N946" s="306">
        <v>10622.53</v>
      </c>
      <c r="O946" s="11"/>
      <c r="P946" s="306"/>
      <c r="Q946" s="306"/>
      <c r="R946" s="11">
        <v>2</v>
      </c>
      <c r="S946" s="306">
        <v>10768.97</v>
      </c>
      <c r="T946" s="306">
        <v>5384.4849999999997</v>
      </c>
      <c r="V946" s="11"/>
      <c r="W946" s="11"/>
      <c r="X946" s="11"/>
      <c r="Y946" s="11"/>
      <c r="Z946" s="11"/>
      <c r="AA946" s="11"/>
      <c r="AB946" s="11"/>
      <c r="AC946" s="11"/>
      <c r="AD946" s="11"/>
    </row>
    <row r="947" spans="1:30">
      <c r="A947" s="56"/>
      <c r="B947" s="11"/>
      <c r="C947" s="11" t="s">
        <v>534</v>
      </c>
      <c r="D947" s="11"/>
      <c r="E947" s="11" t="s">
        <v>230</v>
      </c>
      <c r="F947" s="11">
        <v>1</v>
      </c>
      <c r="G947" s="306"/>
      <c r="H947" s="306">
        <v>297.01</v>
      </c>
      <c r="I947" s="306">
        <v>297.01</v>
      </c>
      <c r="J947" s="316">
        <v>13</v>
      </c>
      <c r="L947" s="11"/>
      <c r="M947" s="306">
        <v>1442.73</v>
      </c>
      <c r="N947" s="306">
        <v>1442.73</v>
      </c>
      <c r="O947" s="11"/>
      <c r="P947" s="306"/>
      <c r="Q947" s="306"/>
      <c r="R947" s="11">
        <v>1</v>
      </c>
      <c r="S947" s="306">
        <v>297.01</v>
      </c>
      <c r="T947" s="306">
        <v>297.01</v>
      </c>
      <c r="V947" s="11"/>
      <c r="W947" s="11"/>
      <c r="X947" s="11"/>
      <c r="Y947" s="11"/>
      <c r="Z947" s="11"/>
      <c r="AA947" s="11"/>
      <c r="AB947" s="11"/>
      <c r="AC947" s="11"/>
      <c r="AD947" s="11"/>
    </row>
    <row r="948" spans="1:30">
      <c r="A948" s="56"/>
      <c r="B948" s="11"/>
      <c r="C948" s="11" t="s">
        <v>233</v>
      </c>
      <c r="D948" s="11"/>
      <c r="E948" s="11" t="s">
        <v>232</v>
      </c>
      <c r="F948" s="11">
        <v>6</v>
      </c>
      <c r="G948" s="306">
        <v>5723.0640000000003</v>
      </c>
      <c r="H948" s="306">
        <v>28615.32</v>
      </c>
      <c r="I948" s="306">
        <v>4769.22</v>
      </c>
      <c r="J948" s="316">
        <v>12.6666666666667</v>
      </c>
      <c r="L948" s="11">
        <v>5</v>
      </c>
      <c r="M948" s="306">
        <v>3000</v>
      </c>
      <c r="N948" s="306">
        <v>3000</v>
      </c>
      <c r="O948" s="11"/>
      <c r="P948" s="306"/>
      <c r="Q948" s="306"/>
      <c r="R948" s="11">
        <v>6</v>
      </c>
      <c r="S948" s="306">
        <v>28615.32</v>
      </c>
      <c r="T948" s="306">
        <v>4769.22</v>
      </c>
      <c r="V948" s="11"/>
      <c r="W948" s="11"/>
      <c r="X948" s="11"/>
      <c r="Y948" s="11"/>
      <c r="Z948" s="11"/>
      <c r="AA948" s="11"/>
      <c r="AB948" s="11"/>
      <c r="AC948" s="11"/>
      <c r="AD948" s="11"/>
    </row>
    <row r="949" spans="1:30">
      <c r="A949" s="56"/>
      <c r="B949" s="11"/>
      <c r="C949" s="11" t="s">
        <v>241</v>
      </c>
      <c r="D949" s="11"/>
      <c r="E949" s="11" t="s">
        <v>237</v>
      </c>
      <c r="F949" s="11">
        <v>9</v>
      </c>
      <c r="G949" s="306">
        <v>11971.5525</v>
      </c>
      <c r="H949" s="306">
        <v>95772.42</v>
      </c>
      <c r="I949" s="306">
        <v>10641.38</v>
      </c>
      <c r="J949" s="316">
        <v>10.6666666666667</v>
      </c>
      <c r="L949" s="11">
        <v>8</v>
      </c>
      <c r="M949" s="306">
        <v>490.9</v>
      </c>
      <c r="N949" s="306">
        <v>490.9</v>
      </c>
      <c r="O949" s="11"/>
      <c r="P949" s="306"/>
      <c r="Q949" s="306"/>
      <c r="R949" s="11">
        <v>9</v>
      </c>
      <c r="S949" s="306">
        <v>95772.42</v>
      </c>
      <c r="T949" s="306">
        <v>10641.38</v>
      </c>
      <c r="V949" s="11"/>
      <c r="W949" s="11"/>
      <c r="X949" s="11"/>
      <c r="Y949" s="11"/>
      <c r="Z949" s="11"/>
      <c r="AA949" s="11"/>
      <c r="AB949" s="11"/>
      <c r="AC949" s="11"/>
      <c r="AD949" s="11"/>
    </row>
    <row r="950" spans="1:30">
      <c r="A950" s="56"/>
      <c r="B950" s="11"/>
      <c r="C950" s="11" t="s">
        <v>490</v>
      </c>
      <c r="D950" s="11"/>
      <c r="E950" s="11" t="s">
        <v>489</v>
      </c>
      <c r="F950" s="11">
        <v>1</v>
      </c>
      <c r="G950" s="306">
        <v>2836.85</v>
      </c>
      <c r="H950" s="306">
        <v>2836.85</v>
      </c>
      <c r="I950" s="306">
        <v>2836.85</v>
      </c>
      <c r="J950" s="316">
        <v>7</v>
      </c>
      <c r="L950" s="11">
        <v>1</v>
      </c>
      <c r="M950" s="306"/>
      <c r="N950" s="306"/>
      <c r="O950" s="11"/>
      <c r="P950" s="306"/>
      <c r="Q950" s="306"/>
      <c r="R950" s="11">
        <v>1</v>
      </c>
      <c r="S950" s="306">
        <v>2836.85</v>
      </c>
      <c r="T950" s="306">
        <v>2836.85</v>
      </c>
      <c r="V950" s="11"/>
      <c r="W950" s="11"/>
      <c r="X950" s="11"/>
      <c r="Y950" s="11"/>
      <c r="Z950" s="11"/>
      <c r="AA950" s="11"/>
      <c r="AB950" s="11"/>
      <c r="AC950" s="11"/>
      <c r="AD950" s="11"/>
    </row>
    <row r="951" spans="1:30">
      <c r="A951" s="56"/>
      <c r="B951" s="11"/>
      <c r="C951" s="11" t="s">
        <v>223</v>
      </c>
      <c r="D951" s="11"/>
      <c r="E951" s="11" t="s">
        <v>220</v>
      </c>
      <c r="F951" s="11">
        <v>3</v>
      </c>
      <c r="G951" s="306">
        <v>5030.68</v>
      </c>
      <c r="H951" s="306">
        <v>5030.68</v>
      </c>
      <c r="I951" s="306">
        <v>1676.89333333333</v>
      </c>
      <c r="J951" s="316">
        <v>13</v>
      </c>
      <c r="L951" s="11">
        <v>1</v>
      </c>
      <c r="M951" s="306">
        <v>2610.9299999999998</v>
      </c>
      <c r="N951" s="306">
        <v>1305.4649999999999</v>
      </c>
      <c r="O951" s="11"/>
      <c r="P951" s="306"/>
      <c r="Q951" s="306"/>
      <c r="R951" s="11">
        <v>3</v>
      </c>
      <c r="S951" s="306">
        <v>5030.68</v>
      </c>
      <c r="T951" s="306">
        <v>1676.89333333333</v>
      </c>
      <c r="V951" s="11"/>
      <c r="W951" s="11"/>
      <c r="X951" s="11"/>
      <c r="Y951" s="11"/>
      <c r="Z951" s="11"/>
      <c r="AA951" s="11"/>
      <c r="AB951" s="11"/>
      <c r="AC951" s="11"/>
      <c r="AD951" s="11"/>
    </row>
    <row r="952" spans="1:30">
      <c r="A952" s="56"/>
      <c r="B952" s="11"/>
      <c r="C952" s="11" t="s">
        <v>374</v>
      </c>
      <c r="D952" s="11"/>
      <c r="E952" s="11" t="s">
        <v>375</v>
      </c>
      <c r="F952" s="11">
        <v>1</v>
      </c>
      <c r="G952" s="306">
        <v>2566.39</v>
      </c>
      <c r="H952" s="306">
        <v>2566.39</v>
      </c>
      <c r="I952" s="306">
        <v>2566.39</v>
      </c>
      <c r="J952" s="316">
        <v>13</v>
      </c>
      <c r="L952" s="11">
        <v>1</v>
      </c>
      <c r="M952" s="306"/>
      <c r="N952" s="306"/>
      <c r="O952" s="11"/>
      <c r="P952" s="306"/>
      <c r="Q952" s="306"/>
      <c r="R952" s="11">
        <v>1</v>
      </c>
      <c r="S952" s="306">
        <v>2566.39</v>
      </c>
      <c r="T952" s="306">
        <v>2566.39</v>
      </c>
      <c r="V952" s="11"/>
      <c r="W952" s="11"/>
      <c r="X952" s="11"/>
      <c r="Y952" s="11"/>
      <c r="Z952" s="11"/>
      <c r="AA952" s="11"/>
      <c r="AB952" s="11"/>
      <c r="AC952" s="11"/>
      <c r="AD952" s="11"/>
    </row>
    <row r="953" spans="1:30">
      <c r="A953" s="56"/>
      <c r="B953" s="11"/>
      <c r="C953" s="11" t="s">
        <v>200</v>
      </c>
      <c r="D953" s="11"/>
      <c r="E953" s="11" t="s">
        <v>199</v>
      </c>
      <c r="F953" s="11">
        <v>1</v>
      </c>
      <c r="G953" s="306"/>
      <c r="H953" s="306">
        <v>1291.5999999999999</v>
      </c>
      <c r="I953" s="306">
        <v>1291.5999999999999</v>
      </c>
      <c r="J953" s="316">
        <v>7</v>
      </c>
      <c r="L953" s="11"/>
      <c r="M953" s="306">
        <v>1291.5999999999999</v>
      </c>
      <c r="N953" s="306">
        <v>1291.5999999999999</v>
      </c>
      <c r="O953" s="11"/>
      <c r="P953" s="306"/>
      <c r="Q953" s="306"/>
      <c r="R953" s="11">
        <v>1</v>
      </c>
      <c r="S953" s="306">
        <v>1291.5999999999999</v>
      </c>
      <c r="T953" s="306">
        <v>1291.5999999999999</v>
      </c>
      <c r="V953" s="11"/>
      <c r="W953" s="11"/>
      <c r="X953" s="11"/>
      <c r="Y953" s="11"/>
      <c r="Z953" s="11"/>
      <c r="AA953" s="11"/>
      <c r="AB953" s="11"/>
      <c r="AC953" s="11"/>
      <c r="AD953" s="11"/>
    </row>
    <row r="954" spans="1:30">
      <c r="A954" s="56"/>
      <c r="B954" s="11"/>
      <c r="C954" s="11" t="s">
        <v>251</v>
      </c>
      <c r="D954" s="11"/>
      <c r="E954" s="11" t="s">
        <v>249</v>
      </c>
      <c r="F954" s="11">
        <v>4</v>
      </c>
      <c r="G954" s="306">
        <v>2026.91</v>
      </c>
      <c r="H954" s="306">
        <v>8107.64</v>
      </c>
      <c r="I954" s="306">
        <v>2026.91</v>
      </c>
      <c r="J954" s="316">
        <v>10.5</v>
      </c>
      <c r="L954" s="11">
        <v>4</v>
      </c>
      <c r="M954" s="306"/>
      <c r="N954" s="306"/>
      <c r="O954" s="11"/>
      <c r="P954" s="306"/>
      <c r="Q954" s="306"/>
      <c r="R954" s="11">
        <v>4</v>
      </c>
      <c r="S954" s="306">
        <v>8107.64</v>
      </c>
      <c r="T954" s="306">
        <v>2026.91</v>
      </c>
      <c r="V954" s="11"/>
      <c r="W954" s="11"/>
      <c r="X954" s="11"/>
      <c r="Y954" s="11"/>
      <c r="Z954" s="11"/>
      <c r="AA954" s="11"/>
      <c r="AB954" s="11"/>
      <c r="AC954" s="11"/>
      <c r="AD954" s="11"/>
    </row>
    <row r="955" spans="1:30">
      <c r="A955" s="56"/>
      <c r="B955" s="11"/>
      <c r="C955" s="11" t="s">
        <v>252</v>
      </c>
      <c r="D955" s="11"/>
      <c r="E955" s="11" t="s">
        <v>253</v>
      </c>
      <c r="F955" s="11">
        <v>1</v>
      </c>
      <c r="G955" s="306"/>
      <c r="H955" s="306">
        <v>1394.06</v>
      </c>
      <c r="I955" s="306">
        <v>1394.06</v>
      </c>
      <c r="J955" s="316">
        <v>7</v>
      </c>
      <c r="L955" s="11"/>
      <c r="M955" s="306">
        <v>1394.06</v>
      </c>
      <c r="N955" s="306">
        <v>1394.06</v>
      </c>
      <c r="O955" s="11"/>
      <c r="P955" s="306"/>
      <c r="Q955" s="306"/>
      <c r="R955" s="11">
        <v>1</v>
      </c>
      <c r="S955" s="306">
        <v>1394.06</v>
      </c>
      <c r="T955" s="306">
        <v>1394.06</v>
      </c>
      <c r="V955" s="11"/>
      <c r="W955" s="11"/>
      <c r="X955" s="11"/>
      <c r="Y955" s="11"/>
      <c r="Z955" s="11"/>
      <c r="AA955" s="11"/>
      <c r="AB955" s="11"/>
      <c r="AC955" s="11"/>
      <c r="AD955" s="11"/>
    </row>
    <row r="956" spans="1:30">
      <c r="A956" s="56"/>
      <c r="B956" s="11"/>
      <c r="C956" s="11" t="s">
        <v>376</v>
      </c>
      <c r="D956" s="11"/>
      <c r="E956" s="11" t="s">
        <v>377</v>
      </c>
      <c r="F956" s="11">
        <v>1</v>
      </c>
      <c r="G956" s="306"/>
      <c r="H956" s="306">
        <v>1952.91</v>
      </c>
      <c r="I956" s="306">
        <v>1952.91</v>
      </c>
      <c r="J956" s="316">
        <v>6</v>
      </c>
      <c r="L956" s="11"/>
      <c r="M956" s="306">
        <v>1952.91</v>
      </c>
      <c r="N956" s="306">
        <v>1952.91</v>
      </c>
      <c r="O956" s="11"/>
      <c r="P956" s="306"/>
      <c r="Q956" s="306"/>
      <c r="R956" s="11">
        <v>1</v>
      </c>
      <c r="S956" s="306">
        <v>1952.91</v>
      </c>
      <c r="T956" s="306">
        <v>1952.91</v>
      </c>
      <c r="V956" s="11"/>
      <c r="W956" s="11"/>
      <c r="X956" s="11"/>
      <c r="Y956" s="11"/>
      <c r="Z956" s="11"/>
      <c r="AA956" s="11"/>
      <c r="AB956" s="11"/>
      <c r="AC956" s="11"/>
      <c r="AD956" s="11"/>
    </row>
    <row r="957" spans="1:30">
      <c r="A957" s="56"/>
      <c r="B957" s="11"/>
      <c r="C957" s="11" t="s">
        <v>316</v>
      </c>
      <c r="D957" s="11"/>
      <c r="E957" s="11" t="s">
        <v>315</v>
      </c>
      <c r="F957" s="11">
        <v>1</v>
      </c>
      <c r="G957" s="306"/>
      <c r="H957" s="306">
        <v>1965.65</v>
      </c>
      <c r="I957" s="306">
        <v>1965.65</v>
      </c>
      <c r="J957" s="316">
        <v>13</v>
      </c>
      <c r="L957" s="11"/>
      <c r="M957" s="306">
        <v>1965.65</v>
      </c>
      <c r="N957" s="306">
        <v>1965.65</v>
      </c>
      <c r="O957" s="11"/>
      <c r="P957" s="306"/>
      <c r="Q957" s="306"/>
      <c r="R957" s="11">
        <v>1</v>
      </c>
      <c r="S957" s="306">
        <v>1965.65</v>
      </c>
      <c r="T957" s="306">
        <v>1965.65</v>
      </c>
      <c r="V957" s="11"/>
      <c r="W957" s="11"/>
      <c r="X957" s="11"/>
      <c r="Y957" s="11"/>
      <c r="Z957" s="11"/>
      <c r="AA957" s="11"/>
      <c r="AB957" s="11"/>
      <c r="AC957" s="11"/>
      <c r="AD957" s="11"/>
    </row>
    <row r="958" spans="1:30">
      <c r="A958" s="56"/>
      <c r="B958" s="11"/>
      <c r="C958" s="11" t="s">
        <v>486</v>
      </c>
      <c r="D958" s="11"/>
      <c r="E958" s="11" t="s">
        <v>485</v>
      </c>
      <c r="F958" s="11">
        <v>6</v>
      </c>
      <c r="G958" s="306">
        <v>15317.152</v>
      </c>
      <c r="H958" s="306">
        <v>76585.759999999995</v>
      </c>
      <c r="I958" s="306">
        <v>12764.2933333333</v>
      </c>
      <c r="J958" s="316">
        <v>13.3333333333333</v>
      </c>
      <c r="L958" s="11">
        <v>5</v>
      </c>
      <c r="M958" s="306">
        <v>56626.11</v>
      </c>
      <c r="N958" s="306">
        <v>56626.11</v>
      </c>
      <c r="O958" s="11"/>
      <c r="P958" s="306"/>
      <c r="Q958" s="306"/>
      <c r="R958" s="11">
        <v>6</v>
      </c>
      <c r="S958" s="306">
        <v>76585.759999999995</v>
      </c>
      <c r="T958" s="306">
        <v>12764.2933333333</v>
      </c>
      <c r="V958" s="11"/>
      <c r="W958" s="11"/>
      <c r="X958" s="11"/>
      <c r="Y958" s="11"/>
      <c r="Z958" s="11"/>
      <c r="AA958" s="11"/>
      <c r="AB958" s="11"/>
      <c r="AC958" s="11"/>
      <c r="AD958" s="11"/>
    </row>
    <row r="959" spans="1:30">
      <c r="A959" s="56"/>
      <c r="B959" s="11"/>
      <c r="C959" s="11" t="s">
        <v>353</v>
      </c>
      <c r="D959" s="11"/>
      <c r="E959" s="11" t="s">
        <v>350</v>
      </c>
      <c r="F959" s="11">
        <v>1</v>
      </c>
      <c r="G959" s="306">
        <v>153.16999999999999</v>
      </c>
      <c r="H959" s="306">
        <v>153.16999999999999</v>
      </c>
      <c r="I959" s="306">
        <v>153.16999999999999</v>
      </c>
      <c r="J959" s="316">
        <v>6</v>
      </c>
      <c r="L959" s="11">
        <v>1</v>
      </c>
      <c r="M959" s="306"/>
      <c r="N959" s="306"/>
      <c r="O959" s="11"/>
      <c r="P959" s="306"/>
      <c r="Q959" s="306"/>
      <c r="R959" s="11">
        <v>1</v>
      </c>
      <c r="S959" s="306">
        <v>153.16999999999999</v>
      </c>
      <c r="T959" s="306">
        <v>153.16999999999999</v>
      </c>
      <c r="V959" s="11"/>
      <c r="W959" s="11"/>
      <c r="X959" s="11"/>
      <c r="Y959" s="11"/>
      <c r="Z959" s="11"/>
      <c r="AA959" s="11"/>
      <c r="AB959" s="11"/>
      <c r="AC959" s="11"/>
      <c r="AD959" s="11"/>
    </row>
    <row r="960" spans="1:30">
      <c r="A960" s="56"/>
      <c r="B960" s="11"/>
      <c r="C960" s="11" t="s">
        <v>398</v>
      </c>
      <c r="D960" s="11"/>
      <c r="E960" s="11" t="s">
        <v>395</v>
      </c>
      <c r="F960" s="11">
        <v>2</v>
      </c>
      <c r="G960" s="306">
        <v>1197.77</v>
      </c>
      <c r="H960" s="306">
        <v>1197.77</v>
      </c>
      <c r="I960" s="306">
        <v>598.88499999999999</v>
      </c>
      <c r="J960" s="316">
        <v>10</v>
      </c>
      <c r="L960" s="11">
        <v>1</v>
      </c>
      <c r="M960" s="306">
        <v>964.4</v>
      </c>
      <c r="N960" s="306">
        <v>964.4</v>
      </c>
      <c r="O960" s="11"/>
      <c r="P960" s="306"/>
      <c r="Q960" s="306"/>
      <c r="R960" s="11">
        <v>2</v>
      </c>
      <c r="S960" s="306">
        <v>1197.77</v>
      </c>
      <c r="T960" s="306">
        <v>598.88499999999999</v>
      </c>
      <c r="V960" s="11"/>
      <c r="W960" s="11"/>
      <c r="X960" s="11"/>
      <c r="Y960" s="11"/>
      <c r="Z960" s="11"/>
      <c r="AA960" s="11"/>
      <c r="AB960" s="11"/>
      <c r="AC960" s="11"/>
      <c r="AD960" s="11"/>
    </row>
    <row r="961" spans="1:30">
      <c r="A961" s="56"/>
      <c r="B961" s="11"/>
      <c r="C961" s="11" t="s">
        <v>1301</v>
      </c>
      <c r="D961" s="11"/>
      <c r="E961" s="11" t="s">
        <v>302</v>
      </c>
      <c r="F961" s="11">
        <v>2</v>
      </c>
      <c r="G961" s="306"/>
      <c r="H961" s="306">
        <v>4402.47</v>
      </c>
      <c r="I961" s="306">
        <v>2201.2350000000001</v>
      </c>
      <c r="J961" s="316">
        <v>19</v>
      </c>
      <c r="L961" s="11"/>
      <c r="M961" s="306">
        <v>4402.47</v>
      </c>
      <c r="N961" s="306">
        <v>2201.2350000000001</v>
      </c>
      <c r="O961" s="11"/>
      <c r="P961" s="306"/>
      <c r="Q961" s="306"/>
      <c r="R961" s="11">
        <v>2</v>
      </c>
      <c r="S961" s="306">
        <v>4402.47</v>
      </c>
      <c r="T961" s="306">
        <v>2201.2350000000001</v>
      </c>
      <c r="V961" s="11"/>
      <c r="W961" s="11"/>
      <c r="X961" s="11"/>
      <c r="Y961" s="11"/>
      <c r="Z961" s="11"/>
      <c r="AA961" s="11"/>
      <c r="AB961" s="11"/>
      <c r="AC961" s="11"/>
      <c r="AD961" s="11"/>
    </row>
    <row r="962" spans="1:30">
      <c r="A962" s="56"/>
      <c r="B962" s="11"/>
      <c r="C962" s="11" t="s">
        <v>491</v>
      </c>
      <c r="D962" s="11"/>
      <c r="E962" s="11" t="s">
        <v>489</v>
      </c>
      <c r="F962" s="11">
        <v>6</v>
      </c>
      <c r="G962" s="306">
        <v>6485.82</v>
      </c>
      <c r="H962" s="306">
        <v>25943.279999999999</v>
      </c>
      <c r="I962" s="306">
        <v>4323.88</v>
      </c>
      <c r="J962" s="316">
        <v>16.3333333333333</v>
      </c>
      <c r="L962" s="11">
        <v>4</v>
      </c>
      <c r="M962" s="306">
        <v>4530.6400000000003</v>
      </c>
      <c r="N962" s="306">
        <v>2265.3200000000002</v>
      </c>
      <c r="O962" s="11"/>
      <c r="P962" s="306"/>
      <c r="Q962" s="306"/>
      <c r="R962" s="11">
        <v>6</v>
      </c>
      <c r="S962" s="306">
        <v>25943.279999999999</v>
      </c>
      <c r="T962" s="306">
        <v>4323.88</v>
      </c>
      <c r="V962" s="11"/>
      <c r="W962" s="11"/>
      <c r="X962" s="11"/>
      <c r="Y962" s="11"/>
      <c r="Z962" s="11"/>
      <c r="AA962" s="11"/>
      <c r="AB962" s="11"/>
      <c r="AC962" s="11"/>
      <c r="AD962" s="11"/>
    </row>
    <row r="963" spans="1:30">
      <c r="A963" s="56"/>
      <c r="B963" s="11"/>
      <c r="C963" s="11" t="s">
        <v>551</v>
      </c>
      <c r="D963" s="11"/>
      <c r="E963" s="11" t="s">
        <v>499</v>
      </c>
      <c r="F963" s="11">
        <v>2</v>
      </c>
      <c r="G963" s="306"/>
      <c r="H963" s="306">
        <v>1981.8</v>
      </c>
      <c r="I963" s="306">
        <v>990.9</v>
      </c>
      <c r="J963" s="316">
        <v>9</v>
      </c>
      <c r="L963" s="11"/>
      <c r="M963" s="306">
        <v>1981.8</v>
      </c>
      <c r="N963" s="306">
        <v>990.9</v>
      </c>
      <c r="O963" s="11"/>
      <c r="P963" s="306"/>
      <c r="Q963" s="306"/>
      <c r="R963" s="11">
        <v>2</v>
      </c>
      <c r="S963" s="306">
        <v>1981.8</v>
      </c>
      <c r="T963" s="306">
        <v>990.9</v>
      </c>
      <c r="V963" s="11"/>
      <c r="W963" s="11"/>
      <c r="X963" s="11"/>
      <c r="Y963" s="11"/>
      <c r="Z963" s="11"/>
      <c r="AA963" s="11"/>
      <c r="AB963" s="11"/>
      <c r="AC963" s="11"/>
      <c r="AD963" s="11"/>
    </row>
    <row r="964" spans="1:30">
      <c r="A964" s="56"/>
      <c r="B964" s="11"/>
      <c r="C964" s="11" t="s">
        <v>505</v>
      </c>
      <c r="D964" s="11"/>
      <c r="E964" s="11" t="s">
        <v>504</v>
      </c>
      <c r="F964" s="11">
        <v>2</v>
      </c>
      <c r="G964" s="306">
        <v>389.93</v>
      </c>
      <c r="H964" s="306">
        <v>779.86</v>
      </c>
      <c r="I964" s="306">
        <v>389.93</v>
      </c>
      <c r="J964" s="316">
        <v>13</v>
      </c>
      <c r="L964" s="11">
        <v>2</v>
      </c>
      <c r="M964" s="306"/>
      <c r="N964" s="306"/>
      <c r="O964" s="11"/>
      <c r="P964" s="306"/>
      <c r="Q964" s="306"/>
      <c r="R964" s="11">
        <v>2</v>
      </c>
      <c r="S964" s="306">
        <v>779.86</v>
      </c>
      <c r="T964" s="306">
        <v>389.93</v>
      </c>
      <c r="V964" s="11"/>
      <c r="W964" s="11"/>
      <c r="X964" s="11"/>
      <c r="Y964" s="11"/>
      <c r="Z964" s="11"/>
      <c r="AA964" s="11"/>
      <c r="AB964" s="11"/>
      <c r="AC964" s="11"/>
      <c r="AD964" s="11"/>
    </row>
    <row r="965" spans="1:30">
      <c r="A965" s="56"/>
      <c r="B965" s="11"/>
      <c r="C965" s="11" t="s">
        <v>381</v>
      </c>
      <c r="D965" s="11"/>
      <c r="E965" s="11" t="s">
        <v>382</v>
      </c>
      <c r="F965" s="11">
        <v>6</v>
      </c>
      <c r="G965" s="306">
        <v>7941.47</v>
      </c>
      <c r="H965" s="306">
        <v>23824.41</v>
      </c>
      <c r="I965" s="306">
        <v>3970.7350000000001</v>
      </c>
      <c r="J965" s="316">
        <v>13.5</v>
      </c>
      <c r="L965" s="11">
        <v>3</v>
      </c>
      <c r="M965" s="306">
        <v>5291.9</v>
      </c>
      <c r="N965" s="306">
        <v>1763.9666666666701</v>
      </c>
      <c r="O965" s="11"/>
      <c r="P965" s="306"/>
      <c r="Q965" s="306"/>
      <c r="R965" s="11">
        <v>6</v>
      </c>
      <c r="S965" s="306">
        <v>23824.41</v>
      </c>
      <c r="T965" s="306">
        <v>3970.7350000000001</v>
      </c>
      <c r="V965" s="11"/>
      <c r="W965" s="11"/>
      <c r="X965" s="11"/>
      <c r="Y965" s="11"/>
      <c r="Z965" s="11"/>
      <c r="AA965" s="11"/>
      <c r="AB965" s="11"/>
      <c r="AC965" s="11"/>
      <c r="AD965" s="11"/>
    </row>
    <row r="966" spans="1:30">
      <c r="A966" s="56"/>
      <c r="B966" s="11"/>
      <c r="C966" s="11" t="s">
        <v>383</v>
      </c>
      <c r="D966" s="11"/>
      <c r="E966" s="11" t="s">
        <v>384</v>
      </c>
      <c r="F966" s="11">
        <v>6</v>
      </c>
      <c r="G966" s="306">
        <v>4510.1949999999997</v>
      </c>
      <c r="H966" s="306">
        <v>27061.17</v>
      </c>
      <c r="I966" s="306">
        <v>4510.1949999999997</v>
      </c>
      <c r="J966" s="316">
        <v>20.8333333333333</v>
      </c>
      <c r="L966" s="11">
        <v>6</v>
      </c>
      <c r="M966" s="306"/>
      <c r="N966" s="306"/>
      <c r="O966" s="11"/>
      <c r="P966" s="306"/>
      <c r="Q966" s="306"/>
      <c r="R966" s="11">
        <v>6</v>
      </c>
      <c r="S966" s="306">
        <v>27061.17</v>
      </c>
      <c r="T966" s="306">
        <v>4510.1949999999997</v>
      </c>
      <c r="V966" s="11"/>
      <c r="W966" s="11"/>
      <c r="X966" s="11"/>
      <c r="Y966" s="11"/>
      <c r="Z966" s="11"/>
      <c r="AA966" s="11"/>
      <c r="AB966" s="11"/>
      <c r="AC966" s="11"/>
      <c r="AD966" s="11"/>
    </row>
    <row r="967" spans="1:30">
      <c r="A967" s="56"/>
      <c r="B967" s="11"/>
      <c r="C967" s="11" t="s">
        <v>385</v>
      </c>
      <c r="D967" s="11"/>
      <c r="E967" s="11" t="s">
        <v>386</v>
      </c>
      <c r="F967" s="11">
        <v>1</v>
      </c>
      <c r="G967" s="306">
        <v>716.77</v>
      </c>
      <c r="H967" s="306">
        <v>716.77</v>
      </c>
      <c r="I967" s="306">
        <v>716.77</v>
      </c>
      <c r="J967" s="316">
        <v>6</v>
      </c>
      <c r="L967" s="11">
        <v>1</v>
      </c>
      <c r="M967" s="306"/>
      <c r="N967" s="306"/>
      <c r="O967" s="11"/>
      <c r="P967" s="306"/>
      <c r="Q967" s="306"/>
      <c r="R967" s="11">
        <v>1</v>
      </c>
      <c r="S967" s="306">
        <v>716.77</v>
      </c>
      <c r="T967" s="306">
        <v>716.77</v>
      </c>
      <c r="V967" s="11"/>
      <c r="W967" s="11"/>
      <c r="X967" s="11"/>
      <c r="Y967" s="11"/>
      <c r="Z967" s="11"/>
      <c r="AA967" s="11"/>
      <c r="AB967" s="11"/>
      <c r="AC967" s="11"/>
      <c r="AD967" s="11"/>
    </row>
    <row r="968" spans="1:30">
      <c r="A968" s="56"/>
      <c r="B968" s="11"/>
      <c r="C968" s="11" t="s">
        <v>388</v>
      </c>
      <c r="D968" s="11"/>
      <c r="E968" s="11" t="s">
        <v>389</v>
      </c>
      <c r="F968" s="11">
        <v>2</v>
      </c>
      <c r="G968" s="306">
        <v>1179.29</v>
      </c>
      <c r="H968" s="306">
        <v>2358.58</v>
      </c>
      <c r="I968" s="306">
        <v>1179.29</v>
      </c>
      <c r="J968" s="316">
        <v>12.5</v>
      </c>
      <c r="L968" s="11">
        <v>2</v>
      </c>
      <c r="M968" s="306"/>
      <c r="N968" s="306"/>
      <c r="O968" s="11"/>
      <c r="P968" s="306"/>
      <c r="Q968" s="306"/>
      <c r="R968" s="11">
        <v>2</v>
      </c>
      <c r="S968" s="306">
        <v>2358.58</v>
      </c>
      <c r="T968" s="306">
        <v>1179.29</v>
      </c>
      <c r="V968" s="11"/>
      <c r="W968" s="11"/>
      <c r="X968" s="11"/>
      <c r="Y968" s="11"/>
      <c r="Z968" s="11"/>
      <c r="AA968" s="11"/>
      <c r="AB968" s="11"/>
      <c r="AC968" s="11"/>
      <c r="AD968" s="11"/>
    </row>
    <row r="969" spans="1:30">
      <c r="A969" s="56"/>
      <c r="B969" s="11"/>
      <c r="C969" s="11" t="s">
        <v>270</v>
      </c>
      <c r="D969" s="11"/>
      <c r="E969" s="11" t="s">
        <v>268</v>
      </c>
      <c r="F969" s="11">
        <v>3</v>
      </c>
      <c r="G969" s="306">
        <v>1713.69</v>
      </c>
      <c r="H969" s="306">
        <v>1713.69</v>
      </c>
      <c r="I969" s="306">
        <v>571.23</v>
      </c>
      <c r="J969" s="316">
        <v>9</v>
      </c>
      <c r="L969" s="11">
        <v>1</v>
      </c>
      <c r="M969" s="306">
        <v>1505.63</v>
      </c>
      <c r="N969" s="306">
        <v>752.81500000000005</v>
      </c>
      <c r="O969" s="11"/>
      <c r="P969" s="306"/>
      <c r="Q969" s="306"/>
      <c r="R969" s="11">
        <v>3</v>
      </c>
      <c r="S969" s="306">
        <v>1713.69</v>
      </c>
      <c r="T969" s="306">
        <v>571.23</v>
      </c>
      <c r="V969" s="11"/>
      <c r="W969" s="11"/>
      <c r="X969" s="11"/>
      <c r="Y969" s="11"/>
      <c r="Z969" s="11"/>
      <c r="AA969" s="11"/>
      <c r="AB969" s="11"/>
      <c r="AC969" s="11"/>
      <c r="AD969" s="11"/>
    </row>
    <row r="970" spans="1:30">
      <c r="A970" s="56"/>
      <c r="B970" s="11"/>
      <c r="C970" s="11" t="s">
        <v>271</v>
      </c>
      <c r="D970" s="11"/>
      <c r="E970" s="11" t="s">
        <v>272</v>
      </c>
      <c r="F970" s="11">
        <v>1</v>
      </c>
      <c r="G970" s="306">
        <v>563.95000000000005</v>
      </c>
      <c r="H970" s="306">
        <v>563.95000000000005</v>
      </c>
      <c r="I970" s="306">
        <v>563.95000000000005</v>
      </c>
      <c r="J970" s="316">
        <v>13</v>
      </c>
      <c r="L970" s="11">
        <v>1</v>
      </c>
      <c r="M970" s="306"/>
      <c r="N970" s="306"/>
      <c r="O970" s="11"/>
      <c r="P970" s="306"/>
      <c r="Q970" s="306"/>
      <c r="R970" s="11">
        <v>1</v>
      </c>
      <c r="S970" s="306">
        <v>563.95000000000005</v>
      </c>
      <c r="T970" s="306">
        <v>563.95000000000005</v>
      </c>
      <c r="V970" s="11"/>
      <c r="W970" s="11"/>
      <c r="X970" s="11"/>
      <c r="Y970" s="11"/>
      <c r="Z970" s="11"/>
      <c r="AA970" s="11"/>
      <c r="AB970" s="11"/>
      <c r="AC970" s="11"/>
      <c r="AD970" s="11"/>
    </row>
    <row r="971" spans="1:30">
      <c r="A971" s="56"/>
      <c r="B971" s="11"/>
      <c r="C971" s="11" t="s">
        <v>273</v>
      </c>
      <c r="D971" s="11"/>
      <c r="E971" s="11" t="s">
        <v>274</v>
      </c>
      <c r="F971" s="11">
        <v>3</v>
      </c>
      <c r="G971" s="306">
        <v>2023.43</v>
      </c>
      <c r="H971" s="306">
        <v>6070.29</v>
      </c>
      <c r="I971" s="306">
        <v>2023.43</v>
      </c>
      <c r="J971" s="316">
        <v>12.6666666666667</v>
      </c>
      <c r="L971" s="11">
        <v>3</v>
      </c>
      <c r="M971" s="306"/>
      <c r="N971" s="306"/>
      <c r="O971" s="11"/>
      <c r="P971" s="306"/>
      <c r="Q971" s="306"/>
      <c r="R971" s="11">
        <v>3</v>
      </c>
      <c r="S971" s="306">
        <v>6070.29</v>
      </c>
      <c r="T971" s="306">
        <v>2023.43</v>
      </c>
      <c r="V971" s="11"/>
      <c r="W971" s="11"/>
      <c r="X971" s="11"/>
      <c r="Y971" s="11"/>
      <c r="Z971" s="11"/>
      <c r="AA971" s="11"/>
      <c r="AB971" s="11"/>
      <c r="AC971" s="11"/>
      <c r="AD971" s="11"/>
    </row>
    <row r="972" spans="1:30">
      <c r="A972" s="56"/>
      <c r="B972" s="11"/>
      <c r="C972" s="11" t="s">
        <v>393</v>
      </c>
      <c r="D972" s="11"/>
      <c r="E972" s="11" t="s">
        <v>391</v>
      </c>
      <c r="F972" s="11">
        <v>13</v>
      </c>
      <c r="G972" s="306">
        <v>3786.817</v>
      </c>
      <c r="H972" s="306">
        <v>37868.17</v>
      </c>
      <c r="I972" s="306">
        <v>2912.9361538461499</v>
      </c>
      <c r="J972" s="316">
        <v>13.0769230769231</v>
      </c>
      <c r="L972" s="11">
        <v>10</v>
      </c>
      <c r="M972" s="306">
        <v>20740.310000000001</v>
      </c>
      <c r="N972" s="306">
        <v>6913.4366666666701</v>
      </c>
      <c r="O972" s="11"/>
      <c r="P972" s="306"/>
      <c r="Q972" s="306"/>
      <c r="R972" s="11">
        <v>13</v>
      </c>
      <c r="S972" s="306">
        <v>37868.17</v>
      </c>
      <c r="T972" s="306">
        <v>2912.9361538461499</v>
      </c>
      <c r="V972" s="11"/>
      <c r="W972" s="11"/>
      <c r="X972" s="11"/>
      <c r="Y972" s="11"/>
      <c r="Z972" s="11"/>
      <c r="AA972" s="11"/>
      <c r="AB972" s="11"/>
      <c r="AC972" s="11"/>
      <c r="AD972" s="11"/>
    </row>
    <row r="973" spans="1:30">
      <c r="A973" s="56"/>
      <c r="B973" s="11"/>
      <c r="C973" s="11" t="s">
        <v>400</v>
      </c>
      <c r="D973" s="11"/>
      <c r="E973" s="11" t="s">
        <v>401</v>
      </c>
      <c r="F973" s="11">
        <v>2</v>
      </c>
      <c r="G973" s="306">
        <v>2782.3249999999998</v>
      </c>
      <c r="H973" s="306">
        <v>5564.65</v>
      </c>
      <c r="I973" s="306">
        <v>2782.3249999999998</v>
      </c>
      <c r="J973" s="316">
        <v>13</v>
      </c>
      <c r="L973" s="11">
        <v>2</v>
      </c>
      <c r="M973" s="306"/>
      <c r="N973" s="306"/>
      <c r="O973" s="11"/>
      <c r="P973" s="306"/>
      <c r="Q973" s="306"/>
      <c r="R973" s="11">
        <v>2</v>
      </c>
      <c r="S973" s="306">
        <v>5564.65</v>
      </c>
      <c r="T973" s="306">
        <v>2782.3249999999998</v>
      </c>
      <c r="V973" s="11"/>
      <c r="W973" s="11"/>
      <c r="X973" s="11"/>
      <c r="Y973" s="11"/>
      <c r="Z973" s="11"/>
      <c r="AA973" s="11"/>
      <c r="AB973" s="11"/>
      <c r="AC973" s="11"/>
      <c r="AD973" s="11"/>
    </row>
    <row r="974" spans="1:30">
      <c r="A974" s="56"/>
      <c r="B974" s="11"/>
      <c r="C974" s="11" t="s">
        <v>275</v>
      </c>
      <c r="D974" s="11"/>
      <c r="E974" s="11" t="s">
        <v>276</v>
      </c>
      <c r="F974" s="11">
        <v>2</v>
      </c>
      <c r="G974" s="306">
        <v>2107.91</v>
      </c>
      <c r="H974" s="306">
        <v>4215.82</v>
      </c>
      <c r="I974" s="306">
        <v>2107.91</v>
      </c>
      <c r="J974" s="316">
        <v>37</v>
      </c>
      <c r="L974" s="11">
        <v>2</v>
      </c>
      <c r="M974" s="306"/>
      <c r="N974" s="306"/>
      <c r="O974" s="11"/>
      <c r="P974" s="306"/>
      <c r="Q974" s="306"/>
      <c r="R974" s="11">
        <v>2</v>
      </c>
      <c r="S974" s="306">
        <v>4215.82</v>
      </c>
      <c r="T974" s="306">
        <v>2107.91</v>
      </c>
      <c r="V974" s="11"/>
      <c r="W974" s="11"/>
      <c r="X974" s="11"/>
      <c r="Y974" s="11"/>
      <c r="Z974" s="11"/>
      <c r="AA974" s="11"/>
      <c r="AB974" s="11"/>
      <c r="AC974" s="11"/>
      <c r="AD974" s="11"/>
    </row>
    <row r="975" spans="1:30">
      <c r="A975" s="56"/>
      <c r="B975" s="11"/>
      <c r="C975" s="11" t="s">
        <v>404</v>
      </c>
      <c r="D975" s="11"/>
      <c r="E975" s="11" t="s">
        <v>405</v>
      </c>
      <c r="F975" s="11">
        <v>4</v>
      </c>
      <c r="G975" s="306">
        <v>513.02499999999998</v>
      </c>
      <c r="H975" s="306">
        <v>2052.1</v>
      </c>
      <c r="I975" s="306">
        <v>513.02499999999998</v>
      </c>
      <c r="J975" s="316">
        <v>12.25</v>
      </c>
      <c r="L975" s="11">
        <v>4</v>
      </c>
      <c r="M975" s="306"/>
      <c r="N975" s="306"/>
      <c r="O975" s="11"/>
      <c r="P975" s="306"/>
      <c r="Q975" s="306"/>
      <c r="R975" s="11">
        <v>4</v>
      </c>
      <c r="S975" s="306">
        <v>2052.1</v>
      </c>
      <c r="T975" s="306">
        <v>513.02499999999998</v>
      </c>
      <c r="V975" s="11"/>
      <c r="W975" s="11"/>
      <c r="X975" s="11"/>
      <c r="Y975" s="11"/>
      <c r="Z975" s="11"/>
      <c r="AA975" s="11"/>
      <c r="AB975" s="11"/>
      <c r="AC975" s="11"/>
      <c r="AD975" s="11"/>
    </row>
    <row r="976" spans="1:30">
      <c r="A976" s="56"/>
      <c r="B976" s="11"/>
      <c r="C976" s="11" t="s">
        <v>282</v>
      </c>
      <c r="D976" s="11"/>
      <c r="E976" s="11" t="s">
        <v>280</v>
      </c>
      <c r="F976" s="11">
        <v>2</v>
      </c>
      <c r="G976" s="306"/>
      <c r="H976" s="306">
        <v>2034</v>
      </c>
      <c r="I976" s="306">
        <v>1017</v>
      </c>
      <c r="J976" s="316">
        <v>13</v>
      </c>
      <c r="L976" s="11"/>
      <c r="M976" s="306">
        <v>2034</v>
      </c>
      <c r="N976" s="306">
        <v>1017</v>
      </c>
      <c r="O976" s="11"/>
      <c r="P976" s="306"/>
      <c r="Q976" s="306"/>
      <c r="R976" s="11">
        <v>2</v>
      </c>
      <c r="S976" s="306">
        <v>2034</v>
      </c>
      <c r="T976" s="306">
        <v>1017</v>
      </c>
      <c r="V976" s="11"/>
      <c r="W976" s="11"/>
      <c r="X976" s="11"/>
      <c r="Y976" s="11"/>
      <c r="Z976" s="11"/>
      <c r="AA976" s="11"/>
      <c r="AB976" s="11"/>
      <c r="AC976" s="11"/>
      <c r="AD976" s="11"/>
    </row>
    <row r="977" spans="1:30">
      <c r="A977" s="56"/>
      <c r="B977" s="11"/>
      <c r="C977" s="11" t="s">
        <v>406</v>
      </c>
      <c r="D977" s="11"/>
      <c r="E977" s="11" t="s">
        <v>407</v>
      </c>
      <c r="F977" s="11">
        <v>5</v>
      </c>
      <c r="G977" s="306">
        <v>2194.6880000000001</v>
      </c>
      <c r="H977" s="306">
        <v>10973.44</v>
      </c>
      <c r="I977" s="306">
        <v>2194.6880000000001</v>
      </c>
      <c r="J977" s="316">
        <v>11.4</v>
      </c>
      <c r="L977" s="11">
        <v>5</v>
      </c>
      <c r="M977" s="306"/>
      <c r="N977" s="306"/>
      <c r="O977" s="11"/>
      <c r="P977" s="306"/>
      <c r="Q977" s="306"/>
      <c r="R977" s="11">
        <v>5</v>
      </c>
      <c r="S977" s="306">
        <v>10973.44</v>
      </c>
      <c r="T977" s="306">
        <v>2194.6880000000001</v>
      </c>
      <c r="V977" s="11"/>
      <c r="W977" s="11"/>
      <c r="X977" s="11"/>
      <c r="Y977" s="11"/>
      <c r="Z977" s="11"/>
      <c r="AA977" s="11"/>
      <c r="AB977" s="11"/>
      <c r="AC977" s="11"/>
      <c r="AD977" s="11"/>
    </row>
    <row r="978" spans="1:30">
      <c r="A978" s="56"/>
      <c r="B978" s="11"/>
      <c r="C978" s="11" t="s">
        <v>387</v>
      </c>
      <c r="D978" s="11"/>
      <c r="E978" s="11" t="s">
        <v>386</v>
      </c>
      <c r="F978" s="11">
        <v>1</v>
      </c>
      <c r="G978" s="306"/>
      <c r="H978" s="306">
        <v>510.33</v>
      </c>
      <c r="I978" s="306">
        <v>510.33</v>
      </c>
      <c r="J978" s="316">
        <v>12</v>
      </c>
      <c r="L978" s="11"/>
      <c r="M978" s="306">
        <v>510.33</v>
      </c>
      <c r="N978" s="306">
        <v>510.33</v>
      </c>
      <c r="O978" s="11"/>
      <c r="P978" s="306"/>
      <c r="Q978" s="306"/>
      <c r="R978" s="11">
        <v>1</v>
      </c>
      <c r="S978" s="306">
        <v>510.33</v>
      </c>
      <c r="T978" s="306">
        <v>510.33</v>
      </c>
      <c r="V978" s="11"/>
      <c r="W978" s="11"/>
      <c r="X978" s="11"/>
      <c r="Y978" s="11"/>
      <c r="Z978" s="11"/>
      <c r="AA978" s="11"/>
      <c r="AB978" s="11"/>
      <c r="AC978" s="11"/>
      <c r="AD978" s="11"/>
    </row>
    <row r="979" spans="1:30">
      <c r="A979" s="56"/>
      <c r="B979" s="11"/>
      <c r="C979" s="11" t="s">
        <v>541</v>
      </c>
      <c r="D979" s="11"/>
      <c r="E979" s="11" t="s">
        <v>284</v>
      </c>
      <c r="F979" s="11">
        <v>6</v>
      </c>
      <c r="G979" s="306">
        <v>1637.172</v>
      </c>
      <c r="H979" s="306">
        <v>8185.86</v>
      </c>
      <c r="I979" s="306">
        <v>1364.31</v>
      </c>
      <c r="J979" s="316">
        <v>13.5</v>
      </c>
      <c r="L979" s="11">
        <v>5</v>
      </c>
      <c r="M979" s="306">
        <v>817.64</v>
      </c>
      <c r="N979" s="306">
        <v>817.64</v>
      </c>
      <c r="O979" s="11"/>
      <c r="P979" s="306"/>
      <c r="Q979" s="306"/>
      <c r="R979" s="11">
        <v>6</v>
      </c>
      <c r="S979" s="306">
        <v>8185.86</v>
      </c>
      <c r="T979" s="306">
        <v>1364.31</v>
      </c>
      <c r="V979" s="11"/>
      <c r="W979" s="11"/>
      <c r="X979" s="11"/>
      <c r="Y979" s="11"/>
      <c r="Z979" s="11"/>
      <c r="AA979" s="11"/>
      <c r="AB979" s="11"/>
      <c r="AC979" s="11"/>
      <c r="AD979" s="11"/>
    </row>
    <row r="980" spans="1:30">
      <c r="A980" s="56"/>
      <c r="B980" s="11"/>
      <c r="C980" s="11" t="s">
        <v>201</v>
      </c>
      <c r="D980" s="11"/>
      <c r="E980" s="11" t="s">
        <v>199</v>
      </c>
      <c r="F980" s="11">
        <v>2</v>
      </c>
      <c r="G980" s="306">
        <v>1238.2</v>
      </c>
      <c r="H980" s="306">
        <v>2476.4</v>
      </c>
      <c r="I980" s="306">
        <v>1238.2</v>
      </c>
      <c r="J980" s="316">
        <v>8.5</v>
      </c>
      <c r="L980" s="11">
        <v>2</v>
      </c>
      <c r="M980" s="306"/>
      <c r="N980" s="306"/>
      <c r="O980" s="11"/>
      <c r="P980" s="306"/>
      <c r="Q980" s="306"/>
      <c r="R980" s="11">
        <v>2</v>
      </c>
      <c r="S980" s="306">
        <v>2476.4</v>
      </c>
      <c r="T980" s="306">
        <v>1238.2</v>
      </c>
      <c r="V980" s="11"/>
      <c r="W980" s="11"/>
      <c r="X980" s="11"/>
      <c r="Y980" s="11"/>
      <c r="Z980" s="11"/>
      <c r="AA980" s="11"/>
      <c r="AB980" s="11"/>
      <c r="AC980" s="11"/>
      <c r="AD980" s="11"/>
    </row>
    <row r="981" spans="1:30">
      <c r="A981" s="56"/>
      <c r="B981" s="11"/>
      <c r="C981" s="11" t="s">
        <v>289</v>
      </c>
      <c r="D981" s="11"/>
      <c r="E981" s="11" t="s">
        <v>287</v>
      </c>
      <c r="F981" s="11">
        <v>3</v>
      </c>
      <c r="G981" s="306">
        <v>641.79499999999996</v>
      </c>
      <c r="H981" s="306">
        <v>1283.5899999999999</v>
      </c>
      <c r="I981" s="306">
        <v>427.863333333333</v>
      </c>
      <c r="J981" s="316">
        <v>13</v>
      </c>
      <c r="L981" s="11">
        <v>2</v>
      </c>
      <c r="M981" s="306">
        <v>280.48</v>
      </c>
      <c r="N981" s="306">
        <v>280.48</v>
      </c>
      <c r="O981" s="11"/>
      <c r="P981" s="306"/>
      <c r="Q981" s="306"/>
      <c r="R981" s="11">
        <v>3</v>
      </c>
      <c r="S981" s="306">
        <v>1283.5899999999999</v>
      </c>
      <c r="T981" s="306">
        <v>427.863333333333</v>
      </c>
      <c r="V981" s="11"/>
      <c r="W981" s="11"/>
      <c r="X981" s="11"/>
      <c r="Y981" s="11"/>
      <c r="Z981" s="11"/>
      <c r="AA981" s="11"/>
      <c r="AB981" s="11"/>
      <c r="AC981" s="11"/>
      <c r="AD981" s="11"/>
    </row>
    <row r="982" spans="1:30">
      <c r="A982" s="56"/>
      <c r="B982" s="11"/>
      <c r="C982" s="11" t="s">
        <v>411</v>
      </c>
      <c r="D982" s="11"/>
      <c r="E982" s="11" t="s">
        <v>410</v>
      </c>
      <c r="F982" s="11">
        <v>3</v>
      </c>
      <c r="G982" s="306">
        <v>4918.4799999999996</v>
      </c>
      <c r="H982" s="306">
        <v>4918.4799999999996</v>
      </c>
      <c r="I982" s="306">
        <v>1639.4933333333299</v>
      </c>
      <c r="J982" s="316">
        <v>12.6666666666667</v>
      </c>
      <c r="L982" s="11">
        <v>1</v>
      </c>
      <c r="M982" s="306">
        <v>3763.75</v>
      </c>
      <c r="N982" s="306">
        <v>1881.875</v>
      </c>
      <c r="O982" s="11"/>
      <c r="P982" s="306"/>
      <c r="Q982" s="306"/>
      <c r="R982" s="11">
        <v>3</v>
      </c>
      <c r="S982" s="306">
        <v>4918.4799999999996</v>
      </c>
      <c r="T982" s="306">
        <v>1639.4933333333299</v>
      </c>
      <c r="V982" s="11"/>
      <c r="W982" s="11"/>
      <c r="X982" s="11"/>
      <c r="Y982" s="11"/>
      <c r="Z982" s="11"/>
      <c r="AA982" s="11"/>
      <c r="AB982" s="11"/>
      <c r="AC982" s="11"/>
      <c r="AD982" s="11"/>
    </row>
    <row r="983" spans="1:30">
      <c r="A983" s="56"/>
      <c r="B983" s="11"/>
      <c r="C983" s="11" t="s">
        <v>589</v>
      </c>
      <c r="D983" s="11"/>
      <c r="E983" s="11" t="s">
        <v>315</v>
      </c>
      <c r="F983" s="11">
        <v>1</v>
      </c>
      <c r="G983" s="306">
        <v>8392.9500000000007</v>
      </c>
      <c r="H983" s="306">
        <v>8392.9500000000007</v>
      </c>
      <c r="I983" s="306">
        <v>8392.9500000000007</v>
      </c>
      <c r="J983" s="316">
        <v>13</v>
      </c>
      <c r="L983" s="11">
        <v>1</v>
      </c>
      <c r="M983" s="306"/>
      <c r="N983" s="306"/>
      <c r="O983" s="11"/>
      <c r="P983" s="306"/>
      <c r="Q983" s="306"/>
      <c r="R983" s="11">
        <v>1</v>
      </c>
      <c r="S983" s="306">
        <v>8392.9500000000007</v>
      </c>
      <c r="T983" s="306">
        <v>8392.9500000000007</v>
      </c>
      <c r="V983" s="11"/>
      <c r="W983" s="11"/>
      <c r="X983" s="11"/>
      <c r="Y983" s="11"/>
      <c r="Z983" s="11"/>
      <c r="AA983" s="11"/>
      <c r="AB983" s="11"/>
      <c r="AC983" s="11"/>
      <c r="AD983" s="11"/>
    </row>
    <row r="984" spans="1:30">
      <c r="A984" s="56"/>
      <c r="B984" s="11"/>
      <c r="C984" s="11" t="s">
        <v>399</v>
      </c>
      <c r="D984" s="11"/>
      <c r="E984" s="11" t="s">
        <v>395</v>
      </c>
      <c r="F984" s="11">
        <v>1</v>
      </c>
      <c r="G984" s="306">
        <v>673.18</v>
      </c>
      <c r="H984" s="306">
        <v>673.18</v>
      </c>
      <c r="I984" s="306">
        <v>673.18</v>
      </c>
      <c r="J984" s="316">
        <v>7</v>
      </c>
      <c r="L984" s="11">
        <v>1</v>
      </c>
      <c r="M984" s="306"/>
      <c r="N984" s="306"/>
      <c r="O984" s="11"/>
      <c r="P984" s="306"/>
      <c r="Q984" s="306"/>
      <c r="R984" s="11">
        <v>1</v>
      </c>
      <c r="S984" s="306">
        <v>673.18</v>
      </c>
      <c r="T984" s="306">
        <v>673.18</v>
      </c>
      <c r="V984" s="11"/>
      <c r="W984" s="11"/>
      <c r="X984" s="11"/>
      <c r="Y984" s="11"/>
      <c r="Z984" s="11"/>
      <c r="AA984" s="11"/>
      <c r="AB984" s="11"/>
      <c r="AC984" s="11"/>
      <c r="AD984" s="11"/>
    </row>
    <row r="985" spans="1:30">
      <c r="A985" s="56"/>
      <c r="B985" s="11"/>
      <c r="C985" s="11" t="s">
        <v>416</v>
      </c>
      <c r="D985" s="11"/>
      <c r="E985" s="11" t="s">
        <v>417</v>
      </c>
      <c r="F985" s="11">
        <v>1</v>
      </c>
      <c r="G985" s="306">
        <v>855.82</v>
      </c>
      <c r="H985" s="306">
        <v>855.82</v>
      </c>
      <c r="I985" s="306">
        <v>855.82</v>
      </c>
      <c r="J985" s="316">
        <v>13</v>
      </c>
      <c r="L985" s="11">
        <v>1</v>
      </c>
      <c r="M985" s="306"/>
      <c r="N985" s="306"/>
      <c r="O985" s="11"/>
      <c r="P985" s="306"/>
      <c r="Q985" s="306"/>
      <c r="R985" s="11">
        <v>1</v>
      </c>
      <c r="S985" s="306">
        <v>855.82</v>
      </c>
      <c r="T985" s="306">
        <v>855.82</v>
      </c>
      <c r="V985" s="11"/>
      <c r="W985" s="11"/>
      <c r="X985" s="11"/>
      <c r="Y985" s="11"/>
      <c r="Z985" s="11"/>
      <c r="AA985" s="11"/>
      <c r="AB985" s="11"/>
      <c r="AC985" s="11"/>
      <c r="AD985" s="11"/>
    </row>
    <row r="986" spans="1:30">
      <c r="A986" s="56"/>
      <c r="B986" s="11"/>
      <c r="C986" s="11" t="s">
        <v>292</v>
      </c>
      <c r="D986" s="11"/>
      <c r="E986" s="11" t="s">
        <v>293</v>
      </c>
      <c r="F986" s="11">
        <v>1</v>
      </c>
      <c r="G986" s="306">
        <v>4502.6899999999996</v>
      </c>
      <c r="H986" s="306">
        <v>4502.6899999999996</v>
      </c>
      <c r="I986" s="306">
        <v>4502.6899999999996</v>
      </c>
      <c r="J986" s="316">
        <v>6</v>
      </c>
      <c r="L986" s="11">
        <v>1</v>
      </c>
      <c r="M986" s="306"/>
      <c r="N986" s="306"/>
      <c r="O986" s="11"/>
      <c r="P986" s="306"/>
      <c r="Q986" s="306"/>
      <c r="R986" s="11">
        <v>1</v>
      </c>
      <c r="S986" s="306">
        <v>4502.6899999999996</v>
      </c>
      <c r="T986" s="306">
        <v>4502.6899999999996</v>
      </c>
      <c r="V986" s="11"/>
      <c r="W986" s="11"/>
      <c r="X986" s="11"/>
      <c r="Y986" s="11"/>
      <c r="Z986" s="11"/>
      <c r="AA986" s="11"/>
      <c r="AB986" s="11"/>
      <c r="AC986" s="11"/>
      <c r="AD986" s="11"/>
    </row>
    <row r="987" spans="1:30">
      <c r="A987" s="56"/>
      <c r="B987" s="11"/>
      <c r="C987" s="11" t="s">
        <v>294</v>
      </c>
      <c r="D987" s="11"/>
      <c r="E987" s="11" t="s">
        <v>295</v>
      </c>
      <c r="F987" s="11">
        <v>5</v>
      </c>
      <c r="G987" s="306">
        <v>8713.3966666666693</v>
      </c>
      <c r="H987" s="306">
        <v>26140.19</v>
      </c>
      <c r="I987" s="306">
        <v>5228.0379999999996</v>
      </c>
      <c r="J987" s="316">
        <v>12</v>
      </c>
      <c r="L987" s="11">
        <v>3</v>
      </c>
      <c r="M987" s="306">
        <v>19784.400000000001</v>
      </c>
      <c r="N987" s="306">
        <v>9892.2000000000007</v>
      </c>
      <c r="O987" s="11"/>
      <c r="P987" s="306"/>
      <c r="Q987" s="306"/>
      <c r="R987" s="11">
        <v>5</v>
      </c>
      <c r="S987" s="306">
        <v>26140.19</v>
      </c>
      <c r="T987" s="306">
        <v>5228.0379999999996</v>
      </c>
      <c r="V987" s="11"/>
      <c r="W987" s="11"/>
      <c r="X987" s="11"/>
      <c r="Y987" s="11"/>
      <c r="Z987" s="11"/>
      <c r="AA987" s="11"/>
      <c r="AB987" s="11"/>
      <c r="AC987" s="11"/>
      <c r="AD987" s="11"/>
    </row>
    <row r="988" spans="1:30">
      <c r="A988" s="56"/>
      <c r="B988" s="11"/>
      <c r="C988" s="11" t="s">
        <v>300</v>
      </c>
      <c r="D988" s="11"/>
      <c r="E988" s="11" t="s">
        <v>297</v>
      </c>
      <c r="F988" s="11">
        <v>4</v>
      </c>
      <c r="G988" s="306">
        <v>564.59</v>
      </c>
      <c r="H988" s="306">
        <v>1693.77</v>
      </c>
      <c r="I988" s="306">
        <v>423.4425</v>
      </c>
      <c r="J988" s="316">
        <v>8.25</v>
      </c>
      <c r="L988" s="11">
        <v>3</v>
      </c>
      <c r="M988" s="306">
        <v>102.05</v>
      </c>
      <c r="N988" s="306">
        <v>102.05</v>
      </c>
      <c r="O988" s="11"/>
      <c r="P988" s="306"/>
      <c r="Q988" s="306"/>
      <c r="R988" s="11">
        <v>4</v>
      </c>
      <c r="S988" s="306">
        <v>1693.77</v>
      </c>
      <c r="T988" s="306">
        <v>423.4425</v>
      </c>
      <c r="V988" s="11"/>
      <c r="W988" s="11"/>
      <c r="X988" s="11"/>
      <c r="Y988" s="11"/>
      <c r="Z988" s="11"/>
      <c r="AA988" s="11"/>
      <c r="AB988" s="11"/>
      <c r="AC988" s="11"/>
      <c r="AD988" s="11"/>
    </row>
    <row r="989" spans="1:30">
      <c r="A989" s="56"/>
      <c r="B989" s="11"/>
      <c r="C989" s="11" t="s">
        <v>210</v>
      </c>
      <c r="D989" s="11"/>
      <c r="E989" s="11" t="s">
        <v>208</v>
      </c>
      <c r="F989" s="11">
        <v>15</v>
      </c>
      <c r="G989" s="306">
        <v>1847.62333333333</v>
      </c>
      <c r="H989" s="306">
        <v>22171.48</v>
      </c>
      <c r="I989" s="306">
        <v>1478.0986666666699</v>
      </c>
      <c r="J989" s="316">
        <v>13.3333333333333</v>
      </c>
      <c r="L989" s="11">
        <v>12</v>
      </c>
      <c r="M989" s="306">
        <v>11241.38</v>
      </c>
      <c r="N989" s="306">
        <v>3747.1266666666702</v>
      </c>
      <c r="O989" s="11"/>
      <c r="P989" s="306"/>
      <c r="Q989" s="306"/>
      <c r="R989" s="11">
        <v>15</v>
      </c>
      <c r="S989" s="306">
        <v>22171.48</v>
      </c>
      <c r="T989" s="306">
        <v>1478.0986666666699</v>
      </c>
      <c r="V989" s="11"/>
      <c r="W989" s="11"/>
      <c r="X989" s="11"/>
      <c r="Y989" s="11"/>
      <c r="Z989" s="11"/>
      <c r="AA989" s="11"/>
      <c r="AB989" s="11"/>
      <c r="AC989" s="11"/>
      <c r="AD989" s="11"/>
    </row>
    <row r="990" spans="1:30">
      <c r="A990" s="56"/>
      <c r="B990" s="11"/>
      <c r="C990" s="11" t="s">
        <v>530</v>
      </c>
      <c r="D990" s="11"/>
      <c r="E990" s="11" t="s">
        <v>531</v>
      </c>
      <c r="F990" s="11">
        <v>3</v>
      </c>
      <c r="G990" s="306">
        <v>1699.7633333333299</v>
      </c>
      <c r="H990" s="306">
        <v>5099.29</v>
      </c>
      <c r="I990" s="306">
        <v>1699.7633333333299</v>
      </c>
      <c r="J990" s="316">
        <v>13</v>
      </c>
      <c r="L990" s="11">
        <v>3</v>
      </c>
      <c r="M990" s="306"/>
      <c r="N990" s="306"/>
      <c r="O990" s="11"/>
      <c r="P990" s="306"/>
      <c r="Q990" s="306"/>
      <c r="R990" s="11">
        <v>3</v>
      </c>
      <c r="S990" s="306">
        <v>5099.29</v>
      </c>
      <c r="T990" s="306">
        <v>1699.7633333333299</v>
      </c>
      <c r="V990" s="11"/>
      <c r="W990" s="11"/>
      <c r="X990" s="11"/>
      <c r="Y990" s="11"/>
      <c r="Z990" s="11"/>
      <c r="AA990" s="11"/>
      <c r="AB990" s="11"/>
      <c r="AC990" s="11"/>
      <c r="AD990" s="11"/>
    </row>
    <row r="991" spans="1:30">
      <c r="A991" s="56"/>
      <c r="B991" s="11"/>
      <c r="C991" s="11" t="s">
        <v>305</v>
      </c>
      <c r="D991" s="11"/>
      <c r="E991" s="11" t="s">
        <v>302</v>
      </c>
      <c r="F991" s="11">
        <v>1</v>
      </c>
      <c r="G991" s="306"/>
      <c r="H991" s="306">
        <v>564.04999999999995</v>
      </c>
      <c r="I991" s="306">
        <v>564.04999999999995</v>
      </c>
      <c r="J991" s="316">
        <v>13</v>
      </c>
      <c r="L991" s="11"/>
      <c r="M991" s="306">
        <v>564.04999999999995</v>
      </c>
      <c r="N991" s="306">
        <v>564.04999999999995</v>
      </c>
      <c r="O991" s="11"/>
      <c r="P991" s="306"/>
      <c r="Q991" s="306"/>
      <c r="R991" s="11">
        <v>1</v>
      </c>
      <c r="S991" s="306">
        <v>564.04999999999995</v>
      </c>
      <c r="T991" s="306">
        <v>564.04999999999995</v>
      </c>
      <c r="V991" s="11"/>
      <c r="W991" s="11"/>
      <c r="X991" s="11"/>
      <c r="Y991" s="11"/>
      <c r="Z991" s="11"/>
      <c r="AA991" s="11"/>
      <c r="AB991" s="11"/>
      <c r="AC991" s="11"/>
      <c r="AD991" s="11"/>
    </row>
    <row r="992" spans="1:30">
      <c r="A992" s="56"/>
      <c r="B992" s="11"/>
      <c r="C992" s="11" t="s">
        <v>554</v>
      </c>
      <c r="D992" s="11"/>
      <c r="E992" s="11" t="s">
        <v>523</v>
      </c>
      <c r="F992" s="11">
        <v>2</v>
      </c>
      <c r="G992" s="306">
        <v>1038.3499999999999</v>
      </c>
      <c r="H992" s="306">
        <v>1038.3499999999999</v>
      </c>
      <c r="I992" s="306">
        <v>519.17499999999995</v>
      </c>
      <c r="J992" s="316">
        <v>8</v>
      </c>
      <c r="L992" s="11">
        <v>1</v>
      </c>
      <c r="M992" s="306">
        <v>271.95</v>
      </c>
      <c r="N992" s="306">
        <v>271.95</v>
      </c>
      <c r="O992" s="11"/>
      <c r="P992" s="306"/>
      <c r="Q992" s="306"/>
      <c r="R992" s="11">
        <v>2</v>
      </c>
      <c r="S992" s="306">
        <v>1038.3499999999999</v>
      </c>
      <c r="T992" s="306">
        <v>519.17499999999995</v>
      </c>
      <c r="V992" s="11"/>
      <c r="W992" s="11"/>
      <c r="X992" s="11"/>
      <c r="Y992" s="11"/>
      <c r="Z992" s="11"/>
      <c r="AA992" s="11"/>
      <c r="AB992" s="11"/>
      <c r="AC992" s="11"/>
      <c r="AD992" s="11"/>
    </row>
    <row r="993" spans="1:30">
      <c r="A993" s="56"/>
      <c r="B993" s="11"/>
      <c r="C993" s="11" t="s">
        <v>248</v>
      </c>
      <c r="D993" s="11"/>
      <c r="E993" s="11" t="s">
        <v>247</v>
      </c>
      <c r="F993" s="11">
        <v>2</v>
      </c>
      <c r="G993" s="306">
        <v>10224.69</v>
      </c>
      <c r="H993" s="306">
        <v>10224.69</v>
      </c>
      <c r="I993" s="306">
        <v>5112.3450000000003</v>
      </c>
      <c r="J993" s="316">
        <v>8.5</v>
      </c>
      <c r="L993" s="11">
        <v>1</v>
      </c>
      <c r="M993" s="306">
        <v>3850.01</v>
      </c>
      <c r="N993" s="306">
        <v>3850.01</v>
      </c>
      <c r="O993" s="11"/>
      <c r="P993" s="306"/>
      <c r="Q993" s="306"/>
      <c r="R993" s="11">
        <v>2</v>
      </c>
      <c r="S993" s="306">
        <v>10224.69</v>
      </c>
      <c r="T993" s="306">
        <v>5112.3450000000003</v>
      </c>
      <c r="V993" s="11"/>
      <c r="W993" s="11"/>
      <c r="X993" s="11"/>
      <c r="Y993" s="11"/>
      <c r="Z993" s="11"/>
      <c r="AA993" s="11"/>
      <c r="AB993" s="11"/>
      <c r="AC993" s="11"/>
      <c r="AD993" s="11"/>
    </row>
    <row r="994" spans="1:30">
      <c r="A994" s="56"/>
      <c r="B994" s="11"/>
      <c r="C994" s="11" t="s">
        <v>309</v>
      </c>
      <c r="D994" s="11"/>
      <c r="E994" s="11" t="s">
        <v>307</v>
      </c>
      <c r="F994" s="11">
        <v>1</v>
      </c>
      <c r="G994" s="306">
        <v>1705.46</v>
      </c>
      <c r="H994" s="306">
        <v>1705.46</v>
      </c>
      <c r="I994" s="306">
        <v>1705.46</v>
      </c>
      <c r="J994" s="316">
        <v>12</v>
      </c>
      <c r="L994" s="11">
        <v>1</v>
      </c>
      <c r="M994" s="306"/>
      <c r="N994" s="306"/>
      <c r="O994" s="11"/>
      <c r="P994" s="306"/>
      <c r="Q994" s="306"/>
      <c r="R994" s="11">
        <v>1</v>
      </c>
      <c r="S994" s="306">
        <v>1705.46</v>
      </c>
      <c r="T994" s="306">
        <v>1705.46</v>
      </c>
      <c r="V994" s="11"/>
      <c r="W994" s="11"/>
      <c r="X994" s="11"/>
      <c r="Y994" s="11"/>
      <c r="Z994" s="11"/>
      <c r="AA994" s="11"/>
      <c r="AB994" s="11"/>
      <c r="AC994" s="11"/>
      <c r="AD994" s="11"/>
    </row>
    <row r="995" spans="1:30">
      <c r="A995" s="56"/>
      <c r="B995" s="11"/>
      <c r="C995" s="11" t="s">
        <v>312</v>
      </c>
      <c r="D995" s="11"/>
      <c r="E995" s="11" t="s">
        <v>313</v>
      </c>
      <c r="F995" s="11">
        <v>7</v>
      </c>
      <c r="G995" s="306">
        <v>1042.615</v>
      </c>
      <c r="H995" s="306">
        <v>6255.69</v>
      </c>
      <c r="I995" s="306">
        <v>893.67</v>
      </c>
      <c r="J995" s="316">
        <v>17</v>
      </c>
      <c r="L995" s="11">
        <v>6</v>
      </c>
      <c r="M995" s="306">
        <v>1158.23</v>
      </c>
      <c r="N995" s="306">
        <v>1158.23</v>
      </c>
      <c r="O995" s="11"/>
      <c r="P995" s="306"/>
      <c r="Q995" s="306"/>
      <c r="R995" s="11">
        <v>7</v>
      </c>
      <c r="S995" s="306">
        <v>6255.69</v>
      </c>
      <c r="T995" s="306">
        <v>893.67</v>
      </c>
      <c r="V995" s="11"/>
      <c r="W995" s="11"/>
      <c r="X995" s="11"/>
      <c r="Y995" s="11"/>
      <c r="Z995" s="11"/>
      <c r="AA995" s="11"/>
      <c r="AB995" s="11"/>
      <c r="AC995" s="11"/>
      <c r="AD995" s="11"/>
    </row>
    <row r="996" spans="1:30">
      <c r="A996" s="56"/>
      <c r="B996" s="11"/>
      <c r="C996" s="11" t="s">
        <v>317</v>
      </c>
      <c r="D996" s="11"/>
      <c r="E996" s="11" t="s">
        <v>315</v>
      </c>
      <c r="F996" s="11">
        <v>1</v>
      </c>
      <c r="G996" s="306">
        <v>505.57</v>
      </c>
      <c r="H996" s="306">
        <v>505.57</v>
      </c>
      <c r="I996" s="306">
        <v>505.57</v>
      </c>
      <c r="J996" s="316">
        <v>13</v>
      </c>
      <c r="L996" s="11">
        <v>1</v>
      </c>
      <c r="M996" s="306"/>
      <c r="N996" s="306"/>
      <c r="O996" s="11"/>
      <c r="P996" s="306"/>
      <c r="Q996" s="306"/>
      <c r="R996" s="11">
        <v>1</v>
      </c>
      <c r="S996" s="306">
        <v>505.57</v>
      </c>
      <c r="T996" s="306">
        <v>505.57</v>
      </c>
      <c r="V996" s="11"/>
      <c r="W996" s="11"/>
      <c r="X996" s="11"/>
      <c r="Y996" s="11"/>
      <c r="Z996" s="11"/>
      <c r="AA996" s="11"/>
      <c r="AB996" s="11"/>
      <c r="AC996" s="11"/>
      <c r="AD996" s="11"/>
    </row>
    <row r="997" spans="1:30">
      <c r="A997" s="56"/>
      <c r="B997" s="11"/>
      <c r="C997" s="11" t="s">
        <v>428</v>
      </c>
      <c r="D997" s="11"/>
      <c r="E997" s="11" t="s">
        <v>427</v>
      </c>
      <c r="F997" s="11">
        <v>9</v>
      </c>
      <c r="G997" s="306">
        <v>5626.4757142857197</v>
      </c>
      <c r="H997" s="306">
        <v>39385.33</v>
      </c>
      <c r="I997" s="306">
        <v>4376.14777777778</v>
      </c>
      <c r="J997" s="316">
        <v>14.2222222222222</v>
      </c>
      <c r="L997" s="11">
        <v>7</v>
      </c>
      <c r="M997" s="306">
        <v>2035.91</v>
      </c>
      <c r="N997" s="306">
        <v>1017.955</v>
      </c>
      <c r="O997" s="11"/>
      <c r="P997" s="306"/>
      <c r="Q997" s="306"/>
      <c r="R997" s="11">
        <v>9</v>
      </c>
      <c r="S997" s="306">
        <v>39385.33</v>
      </c>
      <c r="T997" s="306">
        <v>4376.14777777778</v>
      </c>
      <c r="V997" s="11"/>
      <c r="W997" s="11"/>
      <c r="X997" s="11"/>
      <c r="Y997" s="11"/>
      <c r="Z997" s="11"/>
      <c r="AA997" s="11"/>
      <c r="AB997" s="11"/>
      <c r="AC997" s="11"/>
      <c r="AD997" s="11"/>
    </row>
    <row r="998" spans="1:30">
      <c r="A998" s="56"/>
      <c r="B998" s="11"/>
      <c r="C998" s="11" t="s">
        <v>429</v>
      </c>
      <c r="D998" s="11"/>
      <c r="E998" s="11" t="s">
        <v>427</v>
      </c>
      <c r="F998" s="11">
        <v>1</v>
      </c>
      <c r="G998" s="306">
        <v>10344.1</v>
      </c>
      <c r="H998" s="306">
        <v>10344.1</v>
      </c>
      <c r="I998" s="306">
        <v>10344.1</v>
      </c>
      <c r="J998" s="316">
        <v>13</v>
      </c>
      <c r="L998" s="11">
        <v>1</v>
      </c>
      <c r="M998" s="306"/>
      <c r="N998" s="306"/>
      <c r="O998" s="11"/>
      <c r="P998" s="306"/>
      <c r="Q998" s="306"/>
      <c r="R998" s="11">
        <v>1</v>
      </c>
      <c r="S998" s="306">
        <v>10344.1</v>
      </c>
      <c r="T998" s="306">
        <v>10344.1</v>
      </c>
      <c r="V998" s="11"/>
      <c r="W998" s="11"/>
      <c r="X998" s="11"/>
      <c r="Y998" s="11"/>
      <c r="Z998" s="11"/>
      <c r="AA998" s="11"/>
      <c r="AB998" s="11"/>
      <c r="AC998" s="11"/>
      <c r="AD998" s="11"/>
    </row>
    <row r="999" spans="1:30">
      <c r="A999" s="56"/>
      <c r="B999" s="11"/>
      <c r="C999" s="11" t="s">
        <v>321</v>
      </c>
      <c r="D999" s="11"/>
      <c r="E999" s="11" t="s">
        <v>319</v>
      </c>
      <c r="F999" s="11">
        <v>7</v>
      </c>
      <c r="G999" s="306">
        <v>3006.7624999999998</v>
      </c>
      <c r="H999" s="306">
        <v>12027.05</v>
      </c>
      <c r="I999" s="306">
        <v>1718.15</v>
      </c>
      <c r="J999" s="316">
        <v>12</v>
      </c>
      <c r="L999" s="11">
        <v>4</v>
      </c>
      <c r="M999" s="306">
        <v>9493.64</v>
      </c>
      <c r="N999" s="306">
        <v>3164.5466666666698</v>
      </c>
      <c r="O999" s="11"/>
      <c r="P999" s="306"/>
      <c r="Q999" s="306"/>
      <c r="R999" s="11">
        <v>7</v>
      </c>
      <c r="S999" s="306">
        <v>12027.05</v>
      </c>
      <c r="T999" s="306">
        <v>1718.15</v>
      </c>
      <c r="V999" s="11"/>
      <c r="W999" s="11"/>
      <c r="X999" s="11"/>
      <c r="Y999" s="11"/>
      <c r="Z999" s="11"/>
      <c r="AA999" s="11"/>
      <c r="AB999" s="11"/>
      <c r="AC999" s="11"/>
      <c r="AD999" s="11"/>
    </row>
    <row r="1000" spans="1:30">
      <c r="A1000" s="56"/>
      <c r="B1000" s="11"/>
      <c r="C1000" s="11" t="s">
        <v>327</v>
      </c>
      <c r="D1000" s="11"/>
      <c r="E1000" s="11" t="s">
        <v>326</v>
      </c>
      <c r="F1000" s="11">
        <v>3</v>
      </c>
      <c r="G1000" s="306">
        <v>1754.26</v>
      </c>
      <c r="H1000" s="306">
        <v>5262.78</v>
      </c>
      <c r="I1000" s="306">
        <v>1754.26</v>
      </c>
      <c r="J1000" s="316">
        <v>6</v>
      </c>
      <c r="L1000" s="11">
        <v>3</v>
      </c>
      <c r="M1000" s="306"/>
      <c r="N1000" s="306"/>
      <c r="O1000" s="11"/>
      <c r="P1000" s="306"/>
      <c r="Q1000" s="306"/>
      <c r="R1000" s="11">
        <v>3</v>
      </c>
      <c r="S1000" s="306">
        <v>5262.78</v>
      </c>
      <c r="T1000" s="306">
        <v>1754.26</v>
      </c>
      <c r="V1000" s="11"/>
      <c r="W1000" s="11"/>
      <c r="X1000" s="11"/>
      <c r="Y1000" s="11"/>
      <c r="Z1000" s="11"/>
      <c r="AA1000" s="11"/>
      <c r="AB1000" s="11"/>
      <c r="AC1000" s="11"/>
      <c r="AD1000" s="11"/>
    </row>
    <row r="1001" spans="1:30" ht="15" thickBot="1">
      <c r="A1001" s="56"/>
      <c r="B1001" s="11"/>
      <c r="C1001" s="11"/>
      <c r="D1001" s="11"/>
      <c r="E1001" s="11"/>
      <c r="F1001" s="11"/>
      <c r="G1001" s="306"/>
      <c r="H1001" s="306"/>
      <c r="I1001" s="306"/>
      <c r="J1001" s="316"/>
      <c r="L1001" s="11"/>
      <c r="M1001" s="306"/>
      <c r="N1001" s="306"/>
      <c r="O1001" s="11"/>
      <c r="P1001" s="306"/>
      <c r="Q1001" s="306"/>
      <c r="R1001" s="11"/>
      <c r="S1001" s="306"/>
      <c r="T1001" s="306"/>
      <c r="V1001" s="11"/>
      <c r="W1001" s="11"/>
      <c r="X1001" s="11"/>
      <c r="Y1001" s="11"/>
      <c r="Z1001" s="11"/>
      <c r="AA1001" s="11"/>
      <c r="AB1001" s="11"/>
      <c r="AC1001" s="11"/>
      <c r="AD1001" s="11"/>
    </row>
    <row r="1002" spans="1:30" ht="15" thickBot="1">
      <c r="A1002" s="5"/>
      <c r="B1002" s="94" t="s">
        <v>52</v>
      </c>
      <c r="C1002" s="101"/>
      <c r="D1002" s="101"/>
      <c r="E1002" s="101"/>
      <c r="F1002" s="96"/>
      <c r="G1002" s="308" t="s">
        <v>53</v>
      </c>
      <c r="H1002" s="309"/>
      <c r="I1002" s="308" t="s">
        <v>53</v>
      </c>
      <c r="J1002" s="318" t="s">
        <v>53</v>
      </c>
      <c r="L1002" s="98"/>
      <c r="M1002" s="309"/>
      <c r="N1002" s="308" t="s">
        <v>53</v>
      </c>
      <c r="O1002" s="96"/>
      <c r="P1002" s="309"/>
      <c r="Q1002" s="308" t="s">
        <v>53</v>
      </c>
      <c r="R1002" s="96"/>
      <c r="S1002" s="309"/>
      <c r="T1002" s="308" t="s">
        <v>53</v>
      </c>
      <c r="V1002" s="98">
        <v>11</v>
      </c>
      <c r="W1002" s="96">
        <v>45.86</v>
      </c>
      <c r="X1002" s="185">
        <f>+W1002/V1002</f>
        <v>4.169090909090909</v>
      </c>
      <c r="Y1002" s="96"/>
      <c r="Z1002" s="96"/>
      <c r="AA1002" s="100" t="s">
        <v>53</v>
      </c>
      <c r="AB1002" s="96"/>
      <c r="AC1002" s="96"/>
      <c r="AD1002" s="102" t="s">
        <v>53</v>
      </c>
    </row>
    <row r="1003" spans="1:30" s="4" customFormat="1" ht="13.2">
      <c r="A1003" s="56"/>
      <c r="G1003" s="301"/>
      <c r="H1003" s="301"/>
      <c r="I1003" s="301"/>
      <c r="J1003" s="312"/>
      <c r="L1003" s="51"/>
      <c r="M1003" s="301"/>
      <c r="N1003" s="301"/>
      <c r="P1003" s="301"/>
      <c r="Q1003" s="301"/>
      <c r="S1003" s="301"/>
      <c r="T1003" s="301"/>
      <c r="V1003" s="51"/>
    </row>
    <row r="1004" spans="1:30" ht="79.2">
      <c r="A1004" s="56" t="s">
        <v>1231</v>
      </c>
      <c r="B1004" s="57" t="s">
        <v>56</v>
      </c>
      <c r="C1004" s="57" t="s">
        <v>35</v>
      </c>
      <c r="D1004" s="57" t="s">
        <v>36</v>
      </c>
      <c r="E1004" s="57" t="s">
        <v>37</v>
      </c>
      <c r="F1004" s="69" t="s">
        <v>140</v>
      </c>
      <c r="G1004" s="311" t="s">
        <v>118</v>
      </c>
      <c r="H1004" s="311" t="s">
        <v>141</v>
      </c>
      <c r="I1004" s="311" t="s">
        <v>120</v>
      </c>
      <c r="J1004" s="320" t="s">
        <v>121</v>
      </c>
      <c r="K1004" s="71"/>
      <c r="L1004" s="69" t="s">
        <v>122</v>
      </c>
      <c r="M1004" s="311" t="s">
        <v>142</v>
      </c>
      <c r="N1004" s="311" t="s">
        <v>124</v>
      </c>
      <c r="O1004" s="69" t="s">
        <v>125</v>
      </c>
      <c r="P1004" s="311" t="s">
        <v>126</v>
      </c>
      <c r="Q1004" s="311" t="s">
        <v>127</v>
      </c>
      <c r="R1004" s="58" t="s">
        <v>128</v>
      </c>
      <c r="S1004" s="325" t="s">
        <v>129</v>
      </c>
      <c r="T1004" s="325" t="s">
        <v>130</v>
      </c>
      <c r="U1004" s="73"/>
      <c r="V1004" s="58" t="s">
        <v>131</v>
      </c>
      <c r="W1004" s="58" t="s">
        <v>132</v>
      </c>
      <c r="X1004" s="58" t="s">
        <v>133</v>
      </c>
      <c r="Y1004" s="58" t="s">
        <v>134</v>
      </c>
      <c r="Z1004" s="58" t="s">
        <v>135</v>
      </c>
      <c r="AA1004" s="58" t="s">
        <v>136</v>
      </c>
      <c r="AB1004" s="58" t="s">
        <v>137</v>
      </c>
      <c r="AC1004" s="58" t="s">
        <v>138</v>
      </c>
      <c r="AD1004" s="58" t="s">
        <v>139</v>
      </c>
    </row>
    <row r="1005" spans="1:30">
      <c r="A1005" s="56"/>
      <c r="B1005" s="11"/>
      <c r="C1005" s="11" t="s">
        <v>329</v>
      </c>
      <c r="D1005" s="11"/>
      <c r="E1005" s="11" t="s">
        <v>330</v>
      </c>
      <c r="F1005" s="11">
        <v>1</v>
      </c>
      <c r="G1005" s="306">
        <v>3456.78</v>
      </c>
      <c r="H1005" s="306">
        <v>3456.78</v>
      </c>
      <c r="I1005" s="306">
        <v>3456.78</v>
      </c>
      <c r="J1005" s="316">
        <v>7</v>
      </c>
      <c r="L1005" s="11">
        <v>1</v>
      </c>
      <c r="M1005" s="306"/>
      <c r="N1005" s="306"/>
      <c r="O1005" s="11">
        <v>1</v>
      </c>
      <c r="P1005" s="306">
        <v>3456.78</v>
      </c>
      <c r="Q1005" s="306">
        <v>3456.78</v>
      </c>
      <c r="R1005" s="11"/>
      <c r="S1005" s="306"/>
      <c r="T1005" s="306"/>
      <c r="V1005" s="11"/>
      <c r="W1005" s="11"/>
      <c r="X1005" s="11"/>
      <c r="Y1005" s="11"/>
      <c r="Z1005" s="11"/>
      <c r="AA1005" s="11"/>
      <c r="AB1005" s="11"/>
      <c r="AC1005" s="11"/>
      <c r="AD1005" s="11"/>
    </row>
    <row r="1006" spans="1:30">
      <c r="A1006" s="56"/>
      <c r="B1006" s="11"/>
      <c r="C1006" s="11" t="s">
        <v>329</v>
      </c>
      <c r="D1006" s="11"/>
      <c r="E1006" s="11" t="s">
        <v>345</v>
      </c>
      <c r="F1006" s="11">
        <v>1</v>
      </c>
      <c r="G1006" s="306"/>
      <c r="H1006" s="306">
        <v>53.72</v>
      </c>
      <c r="I1006" s="306">
        <v>53.72</v>
      </c>
      <c r="J1006" s="316">
        <v>4</v>
      </c>
      <c r="L1006" s="11"/>
      <c r="M1006" s="306">
        <v>53.72</v>
      </c>
      <c r="N1006" s="306">
        <v>53.72</v>
      </c>
      <c r="O1006" s="11"/>
      <c r="P1006" s="306"/>
      <c r="Q1006" s="306"/>
      <c r="R1006" s="11">
        <v>1</v>
      </c>
      <c r="S1006" s="306">
        <v>53.72</v>
      </c>
      <c r="T1006" s="306">
        <v>53.72</v>
      </c>
      <c r="V1006" s="11"/>
      <c r="W1006" s="11"/>
      <c r="X1006" s="11"/>
      <c r="Y1006" s="11"/>
      <c r="Z1006" s="11"/>
      <c r="AA1006" s="11"/>
      <c r="AB1006" s="11"/>
      <c r="AC1006" s="11"/>
      <c r="AD1006" s="11"/>
    </row>
    <row r="1007" spans="1:30">
      <c r="A1007" s="56"/>
      <c r="B1007" s="11"/>
      <c r="C1007" s="11" t="s">
        <v>331</v>
      </c>
      <c r="D1007" s="11"/>
      <c r="E1007" s="11" t="s">
        <v>330</v>
      </c>
      <c r="F1007" s="11">
        <v>1</v>
      </c>
      <c r="G1007" s="306">
        <v>8168.73</v>
      </c>
      <c r="H1007" s="306">
        <v>8168.73</v>
      </c>
      <c r="I1007" s="306">
        <v>8168.73</v>
      </c>
      <c r="J1007" s="316">
        <v>5</v>
      </c>
      <c r="L1007" s="11">
        <v>1</v>
      </c>
      <c r="M1007" s="306"/>
      <c r="N1007" s="306"/>
      <c r="O1007" s="11"/>
      <c r="P1007" s="306"/>
      <c r="Q1007" s="306"/>
      <c r="R1007" s="11">
        <v>1</v>
      </c>
      <c r="S1007" s="306">
        <v>8168.73</v>
      </c>
      <c r="T1007" s="306">
        <v>8168.73</v>
      </c>
      <c r="V1007" s="11"/>
      <c r="W1007" s="11"/>
      <c r="X1007" s="11"/>
      <c r="Y1007" s="11"/>
      <c r="Z1007" s="11"/>
      <c r="AA1007" s="11"/>
      <c r="AB1007" s="11"/>
      <c r="AC1007" s="11"/>
      <c r="AD1007" s="11"/>
    </row>
    <row r="1008" spans="1:30">
      <c r="A1008" s="56"/>
      <c r="B1008" s="11"/>
      <c r="C1008" s="11" t="s">
        <v>190</v>
      </c>
      <c r="D1008" s="11"/>
      <c r="E1008" s="11" t="s">
        <v>191</v>
      </c>
      <c r="F1008" s="11">
        <v>1</v>
      </c>
      <c r="G1008" s="306">
        <v>201.16</v>
      </c>
      <c r="H1008" s="306">
        <v>201.16</v>
      </c>
      <c r="I1008" s="306">
        <v>201.16</v>
      </c>
      <c r="J1008" s="316">
        <v>7</v>
      </c>
      <c r="L1008" s="11">
        <v>1</v>
      </c>
      <c r="M1008" s="306"/>
      <c r="N1008" s="306"/>
      <c r="O1008" s="11"/>
      <c r="P1008" s="306"/>
      <c r="Q1008" s="306"/>
      <c r="R1008" s="11">
        <v>1</v>
      </c>
      <c r="S1008" s="306">
        <v>201.16</v>
      </c>
      <c r="T1008" s="306">
        <v>201.16</v>
      </c>
      <c r="V1008" s="11"/>
      <c r="W1008" s="11"/>
      <c r="X1008" s="11"/>
      <c r="Y1008" s="11"/>
      <c r="Z1008" s="11"/>
      <c r="AA1008" s="11"/>
      <c r="AB1008" s="11"/>
      <c r="AC1008" s="11"/>
      <c r="AD1008" s="11"/>
    </row>
    <row r="1009" spans="1:30">
      <c r="A1009" s="56"/>
      <c r="B1009" s="11"/>
      <c r="C1009" s="11" t="s">
        <v>524</v>
      </c>
      <c r="D1009" s="11"/>
      <c r="E1009" s="11" t="s">
        <v>525</v>
      </c>
      <c r="F1009" s="11">
        <v>20</v>
      </c>
      <c r="G1009" s="306">
        <v>3914.73</v>
      </c>
      <c r="H1009" s="306">
        <v>39147.300000000003</v>
      </c>
      <c r="I1009" s="306">
        <v>1957.365</v>
      </c>
      <c r="J1009" s="316">
        <v>10.9</v>
      </c>
      <c r="L1009" s="11">
        <v>10</v>
      </c>
      <c r="M1009" s="306">
        <v>18611.09</v>
      </c>
      <c r="N1009" s="306">
        <v>1861.1089999999999</v>
      </c>
      <c r="O1009" s="11">
        <v>1</v>
      </c>
      <c r="P1009" s="306">
        <v>550.74</v>
      </c>
      <c r="Q1009" s="306">
        <v>550.74</v>
      </c>
      <c r="R1009" s="11">
        <v>19</v>
      </c>
      <c r="S1009" s="306">
        <v>38596.559999999998</v>
      </c>
      <c r="T1009" s="306">
        <v>2031.39789473684</v>
      </c>
      <c r="V1009" s="11"/>
      <c r="W1009" s="11"/>
      <c r="X1009" s="11"/>
      <c r="Y1009" s="11"/>
      <c r="Z1009" s="11"/>
      <c r="AA1009" s="11"/>
      <c r="AB1009" s="11"/>
      <c r="AC1009" s="11"/>
      <c r="AD1009" s="11"/>
    </row>
    <row r="1010" spans="1:30">
      <c r="A1010" s="56"/>
      <c r="B1010" s="11"/>
      <c r="C1010" s="11" t="s">
        <v>584</v>
      </c>
      <c r="D1010" s="11"/>
      <c r="E1010" s="11" t="s">
        <v>295</v>
      </c>
      <c r="F1010" s="11">
        <v>1</v>
      </c>
      <c r="G1010" s="306">
        <v>523.30999999999995</v>
      </c>
      <c r="H1010" s="306">
        <v>523.30999999999995</v>
      </c>
      <c r="I1010" s="306">
        <v>523.30999999999995</v>
      </c>
      <c r="J1010" s="316">
        <v>37</v>
      </c>
      <c r="L1010" s="11">
        <v>1</v>
      </c>
      <c r="M1010" s="306"/>
      <c r="N1010" s="306"/>
      <c r="O1010" s="11"/>
      <c r="P1010" s="306"/>
      <c r="Q1010" s="306"/>
      <c r="R1010" s="11">
        <v>1</v>
      </c>
      <c r="S1010" s="306">
        <v>523.30999999999995</v>
      </c>
      <c r="T1010" s="306">
        <v>523.30999999999995</v>
      </c>
      <c r="V1010" s="11"/>
      <c r="W1010" s="11"/>
      <c r="X1010" s="11"/>
      <c r="Y1010" s="11"/>
      <c r="Z1010" s="11"/>
      <c r="AA1010" s="11"/>
      <c r="AB1010" s="11"/>
      <c r="AC1010" s="11"/>
      <c r="AD1010" s="11"/>
    </row>
    <row r="1011" spans="1:30">
      <c r="A1011" s="56"/>
      <c r="B1011" s="11"/>
      <c r="C1011" s="11" t="s">
        <v>194</v>
      </c>
      <c r="D1011" s="11"/>
      <c r="E1011" s="11" t="s">
        <v>195</v>
      </c>
      <c r="F1011" s="11">
        <v>1</v>
      </c>
      <c r="G1011" s="306"/>
      <c r="H1011" s="306">
        <v>534.29999999999995</v>
      </c>
      <c r="I1011" s="306">
        <v>534.29999999999995</v>
      </c>
      <c r="J1011" s="316">
        <v>6</v>
      </c>
      <c r="L1011" s="11"/>
      <c r="M1011" s="306">
        <v>534.29999999999995</v>
      </c>
      <c r="N1011" s="306">
        <v>534.29999999999995</v>
      </c>
      <c r="O1011" s="11"/>
      <c r="P1011" s="306"/>
      <c r="Q1011" s="306"/>
      <c r="R1011" s="11">
        <v>1</v>
      </c>
      <c r="S1011" s="306">
        <v>534.29999999999995</v>
      </c>
      <c r="T1011" s="306">
        <v>534.29999999999995</v>
      </c>
      <c r="V1011" s="11"/>
      <c r="W1011" s="11"/>
      <c r="X1011" s="11"/>
      <c r="Y1011" s="11"/>
      <c r="Z1011" s="11"/>
      <c r="AA1011" s="11"/>
      <c r="AB1011" s="11"/>
      <c r="AC1011" s="11"/>
      <c r="AD1011" s="11"/>
    </row>
    <row r="1012" spans="1:30">
      <c r="A1012" s="56"/>
      <c r="B1012" s="11"/>
      <c r="C1012" s="11" t="s">
        <v>194</v>
      </c>
      <c r="D1012" s="11"/>
      <c r="E1012" s="11" t="s">
        <v>197</v>
      </c>
      <c r="F1012" s="11">
        <v>1</v>
      </c>
      <c r="G1012" s="306"/>
      <c r="H1012" s="306">
        <v>1550.85</v>
      </c>
      <c r="I1012" s="306">
        <v>1550.85</v>
      </c>
      <c r="J1012" s="316">
        <v>13</v>
      </c>
      <c r="L1012" s="11"/>
      <c r="M1012" s="306">
        <v>1550.85</v>
      </c>
      <c r="N1012" s="306">
        <v>1550.85</v>
      </c>
      <c r="O1012" s="11"/>
      <c r="P1012" s="306"/>
      <c r="Q1012" s="306"/>
      <c r="R1012" s="11">
        <v>1</v>
      </c>
      <c r="S1012" s="306">
        <v>1550.85</v>
      </c>
      <c r="T1012" s="306">
        <v>1550.85</v>
      </c>
      <c r="V1012" s="11"/>
      <c r="W1012" s="11"/>
      <c r="X1012" s="11"/>
      <c r="Y1012" s="11"/>
      <c r="Z1012" s="11"/>
      <c r="AA1012" s="11"/>
      <c r="AB1012" s="11"/>
      <c r="AC1012" s="11"/>
      <c r="AD1012" s="11"/>
    </row>
    <row r="1013" spans="1:30">
      <c r="A1013" s="56"/>
      <c r="B1013" s="11"/>
      <c r="C1013" s="11" t="s">
        <v>198</v>
      </c>
      <c r="D1013" s="11"/>
      <c r="E1013" s="11" t="s">
        <v>199</v>
      </c>
      <c r="F1013" s="11">
        <v>3</v>
      </c>
      <c r="G1013" s="306">
        <v>2253.5500000000002</v>
      </c>
      <c r="H1013" s="306">
        <v>2253.5500000000002</v>
      </c>
      <c r="I1013" s="306">
        <v>751.18333333333305</v>
      </c>
      <c r="J1013" s="316">
        <v>5.3333333333333304</v>
      </c>
      <c r="L1013" s="11">
        <v>1</v>
      </c>
      <c r="M1013" s="306">
        <v>617.23</v>
      </c>
      <c r="N1013" s="306">
        <v>308.61500000000001</v>
      </c>
      <c r="O1013" s="11">
        <v>1</v>
      </c>
      <c r="P1013" s="306">
        <v>135.05000000000001</v>
      </c>
      <c r="Q1013" s="306">
        <v>135.05000000000001</v>
      </c>
      <c r="R1013" s="11">
        <v>2</v>
      </c>
      <c r="S1013" s="306">
        <v>2118.5</v>
      </c>
      <c r="T1013" s="306">
        <v>1059.25</v>
      </c>
      <c r="V1013" s="11"/>
      <c r="W1013" s="11"/>
      <c r="X1013" s="11"/>
      <c r="Y1013" s="11"/>
      <c r="Z1013" s="11"/>
      <c r="AA1013" s="11"/>
      <c r="AB1013" s="11"/>
      <c r="AC1013" s="11"/>
      <c r="AD1013" s="11"/>
    </row>
    <row r="1014" spans="1:30">
      <c r="A1014" s="56"/>
      <c r="B1014" s="11"/>
      <c r="C1014" s="11" t="s">
        <v>205</v>
      </c>
      <c r="D1014" s="11"/>
      <c r="E1014" s="11" t="s">
        <v>204</v>
      </c>
      <c r="F1014" s="11">
        <v>5</v>
      </c>
      <c r="G1014" s="306">
        <v>991.53666666666697</v>
      </c>
      <c r="H1014" s="306">
        <v>2974.61</v>
      </c>
      <c r="I1014" s="306">
        <v>594.92200000000003</v>
      </c>
      <c r="J1014" s="316">
        <v>7.4</v>
      </c>
      <c r="L1014" s="11">
        <v>3</v>
      </c>
      <c r="M1014" s="306">
        <v>846.5</v>
      </c>
      <c r="N1014" s="306">
        <v>423.25</v>
      </c>
      <c r="O1014" s="11">
        <v>2</v>
      </c>
      <c r="P1014" s="306">
        <v>846.5</v>
      </c>
      <c r="Q1014" s="306">
        <v>423.25</v>
      </c>
      <c r="R1014" s="11">
        <v>3</v>
      </c>
      <c r="S1014" s="306">
        <v>2128.11</v>
      </c>
      <c r="T1014" s="306">
        <v>709.37</v>
      </c>
      <c r="V1014" s="11"/>
      <c r="W1014" s="11"/>
      <c r="X1014" s="11"/>
      <c r="Y1014" s="11"/>
      <c r="Z1014" s="11"/>
      <c r="AA1014" s="11"/>
      <c r="AB1014" s="11"/>
      <c r="AC1014" s="11"/>
      <c r="AD1014" s="11"/>
    </row>
    <row r="1015" spans="1:30">
      <c r="A1015" s="56"/>
      <c r="B1015" s="11"/>
      <c r="C1015" s="11" t="s">
        <v>439</v>
      </c>
      <c r="D1015" s="11"/>
      <c r="E1015" s="11" t="s">
        <v>440</v>
      </c>
      <c r="F1015" s="11">
        <v>12</v>
      </c>
      <c r="G1015" s="306">
        <v>1587.6224999999999</v>
      </c>
      <c r="H1015" s="306">
        <v>6350.49</v>
      </c>
      <c r="I1015" s="306">
        <v>529.20749999999998</v>
      </c>
      <c r="J1015" s="316">
        <v>10.8333333333333</v>
      </c>
      <c r="L1015" s="11">
        <v>4</v>
      </c>
      <c r="M1015" s="306">
        <v>3998.05</v>
      </c>
      <c r="N1015" s="306">
        <v>499.75625000000002</v>
      </c>
      <c r="O1015" s="11"/>
      <c r="P1015" s="306"/>
      <c r="Q1015" s="306"/>
      <c r="R1015" s="11">
        <v>12</v>
      </c>
      <c r="S1015" s="306">
        <v>6350.49</v>
      </c>
      <c r="T1015" s="306">
        <v>529.20749999999998</v>
      </c>
      <c r="V1015" s="11"/>
      <c r="W1015" s="11"/>
      <c r="X1015" s="11"/>
      <c r="Y1015" s="11"/>
      <c r="Z1015" s="11"/>
      <c r="AA1015" s="11"/>
      <c r="AB1015" s="11"/>
      <c r="AC1015" s="11"/>
      <c r="AD1015" s="11"/>
    </row>
    <row r="1016" spans="1:30">
      <c r="A1016" s="56"/>
      <c r="B1016" s="11"/>
      <c r="C1016" s="11" t="s">
        <v>335</v>
      </c>
      <c r="D1016" s="11"/>
      <c r="E1016" s="11" t="s">
        <v>336</v>
      </c>
      <c r="F1016" s="11">
        <v>1</v>
      </c>
      <c r="G1016" s="306">
        <v>655.97</v>
      </c>
      <c r="H1016" s="306">
        <v>655.97</v>
      </c>
      <c r="I1016" s="306">
        <v>655.97</v>
      </c>
      <c r="J1016" s="316">
        <v>10</v>
      </c>
      <c r="L1016" s="11">
        <v>1</v>
      </c>
      <c r="M1016" s="306"/>
      <c r="N1016" s="306"/>
      <c r="O1016" s="11"/>
      <c r="P1016" s="306"/>
      <c r="Q1016" s="306"/>
      <c r="R1016" s="11">
        <v>1</v>
      </c>
      <c r="S1016" s="306">
        <v>655.97</v>
      </c>
      <c r="T1016" s="306">
        <v>655.97</v>
      </c>
      <c r="V1016" s="11"/>
      <c r="W1016" s="11"/>
      <c r="X1016" s="11"/>
      <c r="Y1016" s="11"/>
      <c r="Z1016" s="11"/>
      <c r="AA1016" s="11"/>
      <c r="AB1016" s="11"/>
      <c r="AC1016" s="11"/>
      <c r="AD1016" s="11"/>
    </row>
    <row r="1017" spans="1:30">
      <c r="A1017" s="56"/>
      <c r="B1017" s="11"/>
      <c r="C1017" s="11" t="s">
        <v>443</v>
      </c>
      <c r="D1017" s="11"/>
      <c r="E1017" s="11" t="s">
        <v>444</v>
      </c>
      <c r="F1017" s="11">
        <v>1</v>
      </c>
      <c r="G1017" s="306">
        <v>322.26</v>
      </c>
      <c r="H1017" s="306">
        <v>322.26</v>
      </c>
      <c r="I1017" s="306">
        <v>322.26</v>
      </c>
      <c r="J1017" s="316">
        <v>13</v>
      </c>
      <c r="L1017" s="11">
        <v>1</v>
      </c>
      <c r="M1017" s="306"/>
      <c r="N1017" s="306"/>
      <c r="O1017" s="11"/>
      <c r="P1017" s="306"/>
      <c r="Q1017" s="306"/>
      <c r="R1017" s="11">
        <v>1</v>
      </c>
      <c r="S1017" s="306">
        <v>322.26</v>
      </c>
      <c r="T1017" s="306">
        <v>322.26</v>
      </c>
      <c r="V1017" s="11"/>
      <c r="W1017" s="11"/>
      <c r="X1017" s="11"/>
      <c r="Y1017" s="11"/>
      <c r="Z1017" s="11"/>
      <c r="AA1017" s="11"/>
      <c r="AB1017" s="11"/>
      <c r="AC1017" s="11"/>
      <c r="AD1017" s="11"/>
    </row>
    <row r="1018" spans="1:30">
      <c r="A1018" s="56"/>
      <c r="B1018" s="11"/>
      <c r="C1018" s="11" t="s">
        <v>337</v>
      </c>
      <c r="D1018" s="11"/>
      <c r="E1018" s="11" t="s">
        <v>338</v>
      </c>
      <c r="F1018" s="11">
        <v>3</v>
      </c>
      <c r="G1018" s="306">
        <v>2201.16</v>
      </c>
      <c r="H1018" s="306">
        <v>2201.16</v>
      </c>
      <c r="I1018" s="306">
        <v>733.72</v>
      </c>
      <c r="J1018" s="316">
        <v>9.6666666666666696</v>
      </c>
      <c r="L1018" s="11">
        <v>1</v>
      </c>
      <c r="M1018" s="306">
        <v>1857.81</v>
      </c>
      <c r="N1018" s="306">
        <v>928.90499999999997</v>
      </c>
      <c r="O1018" s="11"/>
      <c r="P1018" s="306"/>
      <c r="Q1018" s="306"/>
      <c r="R1018" s="11">
        <v>3</v>
      </c>
      <c r="S1018" s="306">
        <v>2201.16</v>
      </c>
      <c r="T1018" s="306">
        <v>733.72</v>
      </c>
      <c r="V1018" s="11"/>
      <c r="W1018" s="11"/>
      <c r="X1018" s="11"/>
      <c r="Y1018" s="11"/>
      <c r="Z1018" s="11"/>
      <c r="AA1018" s="11"/>
      <c r="AB1018" s="11"/>
      <c r="AC1018" s="11"/>
      <c r="AD1018" s="11"/>
    </row>
    <row r="1019" spans="1:30">
      <c r="A1019" s="56"/>
      <c r="B1019" s="11"/>
      <c r="C1019" s="11" t="s">
        <v>351</v>
      </c>
      <c r="D1019" s="11"/>
      <c r="E1019" s="11" t="s">
        <v>350</v>
      </c>
      <c r="F1019" s="11">
        <v>2</v>
      </c>
      <c r="G1019" s="306">
        <v>1853.95</v>
      </c>
      <c r="H1019" s="306">
        <v>3707.9</v>
      </c>
      <c r="I1019" s="306">
        <v>1853.95</v>
      </c>
      <c r="J1019" s="316">
        <v>18.5</v>
      </c>
      <c r="L1019" s="11">
        <v>2</v>
      </c>
      <c r="M1019" s="306"/>
      <c r="N1019" s="306"/>
      <c r="O1019" s="11"/>
      <c r="P1019" s="306"/>
      <c r="Q1019" s="306"/>
      <c r="R1019" s="11">
        <v>2</v>
      </c>
      <c r="S1019" s="306">
        <v>3707.9</v>
      </c>
      <c r="T1019" s="306">
        <v>1853.95</v>
      </c>
      <c r="V1019" s="11"/>
      <c r="W1019" s="11"/>
      <c r="X1019" s="11"/>
      <c r="Y1019" s="11"/>
      <c r="Z1019" s="11"/>
      <c r="AA1019" s="11"/>
      <c r="AB1019" s="11"/>
      <c r="AC1019" s="11"/>
      <c r="AD1019" s="11"/>
    </row>
    <row r="1020" spans="1:30">
      <c r="A1020" s="56"/>
      <c r="B1020" s="11"/>
      <c r="C1020" s="11" t="s">
        <v>390</v>
      </c>
      <c r="D1020" s="11"/>
      <c r="E1020" s="11" t="s">
        <v>391</v>
      </c>
      <c r="F1020" s="11">
        <v>1</v>
      </c>
      <c r="G1020" s="306">
        <v>1888</v>
      </c>
      <c r="H1020" s="306">
        <v>1888</v>
      </c>
      <c r="I1020" s="306">
        <v>1888</v>
      </c>
      <c r="J1020" s="316">
        <v>13</v>
      </c>
      <c r="L1020" s="11">
        <v>1</v>
      </c>
      <c r="M1020" s="306"/>
      <c r="N1020" s="306"/>
      <c r="O1020" s="11"/>
      <c r="P1020" s="306"/>
      <c r="Q1020" s="306"/>
      <c r="R1020" s="11">
        <v>1</v>
      </c>
      <c r="S1020" s="306">
        <v>1888</v>
      </c>
      <c r="T1020" s="306">
        <v>1888</v>
      </c>
      <c r="V1020" s="11"/>
      <c r="W1020" s="11"/>
      <c r="X1020" s="11"/>
      <c r="Y1020" s="11"/>
      <c r="Z1020" s="11"/>
      <c r="AA1020" s="11"/>
      <c r="AB1020" s="11"/>
      <c r="AC1020" s="11"/>
      <c r="AD1020" s="11"/>
    </row>
    <row r="1021" spans="1:30">
      <c r="A1021" s="56"/>
      <c r="B1021" s="11"/>
      <c r="C1021" s="11" t="s">
        <v>390</v>
      </c>
      <c r="D1021" s="11"/>
      <c r="E1021" s="11" t="s">
        <v>395</v>
      </c>
      <c r="F1021" s="11">
        <v>1</v>
      </c>
      <c r="G1021" s="306">
        <v>364.27</v>
      </c>
      <c r="H1021" s="306">
        <v>364.27</v>
      </c>
      <c r="I1021" s="306">
        <v>364.27</v>
      </c>
      <c r="J1021" s="316">
        <v>12</v>
      </c>
      <c r="L1021" s="11">
        <v>1</v>
      </c>
      <c r="M1021" s="306"/>
      <c r="N1021" s="306"/>
      <c r="O1021" s="11"/>
      <c r="P1021" s="306"/>
      <c r="Q1021" s="306"/>
      <c r="R1021" s="11">
        <v>1</v>
      </c>
      <c r="S1021" s="306">
        <v>364.27</v>
      </c>
      <c r="T1021" s="306">
        <v>364.27</v>
      </c>
      <c r="V1021" s="11"/>
      <c r="W1021" s="11"/>
      <c r="X1021" s="11"/>
      <c r="Y1021" s="11"/>
      <c r="Z1021" s="11"/>
      <c r="AA1021" s="11"/>
      <c r="AB1021" s="11"/>
      <c r="AC1021" s="11"/>
      <c r="AD1021" s="11"/>
    </row>
    <row r="1022" spans="1:30">
      <c r="A1022" s="56"/>
      <c r="B1022" s="11"/>
      <c r="C1022" s="11" t="s">
        <v>488</v>
      </c>
      <c r="D1022" s="11"/>
      <c r="E1022" s="11" t="s">
        <v>489</v>
      </c>
      <c r="F1022" s="11">
        <v>1</v>
      </c>
      <c r="G1022" s="306"/>
      <c r="H1022" s="306">
        <v>1331.56</v>
      </c>
      <c r="I1022" s="306">
        <v>1331.56</v>
      </c>
      <c r="J1022" s="316">
        <v>13</v>
      </c>
      <c r="L1022" s="11"/>
      <c r="M1022" s="306">
        <v>1331.56</v>
      </c>
      <c r="N1022" s="306">
        <v>1331.56</v>
      </c>
      <c r="O1022" s="11"/>
      <c r="P1022" s="306"/>
      <c r="Q1022" s="306"/>
      <c r="R1022" s="11">
        <v>1</v>
      </c>
      <c r="S1022" s="306">
        <v>1331.56</v>
      </c>
      <c r="T1022" s="306">
        <v>1331.56</v>
      </c>
      <c r="V1022" s="11"/>
      <c r="W1022" s="11"/>
      <c r="X1022" s="11"/>
      <c r="Y1022" s="11"/>
      <c r="Z1022" s="11"/>
      <c r="AA1022" s="11"/>
      <c r="AB1022" s="11"/>
      <c r="AC1022" s="11"/>
      <c r="AD1022" s="11"/>
    </row>
    <row r="1023" spans="1:30">
      <c r="A1023" s="56"/>
      <c r="B1023" s="11"/>
      <c r="C1023" s="11" t="s">
        <v>267</v>
      </c>
      <c r="D1023" s="11"/>
      <c r="E1023" s="11" t="s">
        <v>268</v>
      </c>
      <c r="F1023" s="11">
        <v>1</v>
      </c>
      <c r="G1023" s="306">
        <v>3140.72</v>
      </c>
      <c r="H1023" s="306">
        <v>3140.72</v>
      </c>
      <c r="I1023" s="306">
        <v>3140.72</v>
      </c>
      <c r="J1023" s="316">
        <v>13</v>
      </c>
      <c r="L1023" s="11">
        <v>1</v>
      </c>
      <c r="M1023" s="306"/>
      <c r="N1023" s="306"/>
      <c r="O1023" s="11"/>
      <c r="P1023" s="306"/>
      <c r="Q1023" s="306"/>
      <c r="R1023" s="11">
        <v>1</v>
      </c>
      <c r="S1023" s="306">
        <v>3140.72</v>
      </c>
      <c r="T1023" s="306">
        <v>3140.72</v>
      </c>
      <c r="V1023" s="11"/>
      <c r="W1023" s="11"/>
      <c r="X1023" s="11"/>
      <c r="Y1023" s="11"/>
      <c r="Z1023" s="11"/>
      <c r="AA1023" s="11"/>
      <c r="AB1023" s="11"/>
      <c r="AC1023" s="11"/>
      <c r="AD1023" s="11"/>
    </row>
    <row r="1024" spans="1:30">
      <c r="A1024" s="56"/>
      <c r="B1024" s="11"/>
      <c r="C1024" s="11" t="s">
        <v>318</v>
      </c>
      <c r="D1024" s="11"/>
      <c r="E1024" s="11" t="s">
        <v>319</v>
      </c>
      <c r="F1024" s="11">
        <v>1</v>
      </c>
      <c r="G1024" s="306">
        <v>869.02</v>
      </c>
      <c r="H1024" s="306">
        <v>869.02</v>
      </c>
      <c r="I1024" s="306">
        <v>869.02</v>
      </c>
      <c r="J1024" s="316">
        <v>7</v>
      </c>
      <c r="L1024" s="11">
        <v>1</v>
      </c>
      <c r="M1024" s="306"/>
      <c r="N1024" s="306"/>
      <c r="O1024" s="11"/>
      <c r="P1024" s="306"/>
      <c r="Q1024" s="306"/>
      <c r="R1024" s="11">
        <v>1</v>
      </c>
      <c r="S1024" s="306">
        <v>869.02</v>
      </c>
      <c r="T1024" s="306">
        <v>869.02</v>
      </c>
      <c r="V1024" s="11"/>
      <c r="W1024" s="11"/>
      <c r="X1024" s="11"/>
      <c r="Y1024" s="11"/>
      <c r="Z1024" s="11"/>
      <c r="AA1024" s="11"/>
      <c r="AB1024" s="11"/>
      <c r="AC1024" s="11"/>
      <c r="AD1024" s="11"/>
    </row>
    <row r="1025" spans="1:30">
      <c r="A1025" s="56"/>
      <c r="B1025" s="11"/>
      <c r="C1025" s="11" t="s">
        <v>213</v>
      </c>
      <c r="D1025" s="11"/>
      <c r="E1025" s="11" t="s">
        <v>204</v>
      </c>
      <c r="F1025" s="11">
        <v>1</v>
      </c>
      <c r="G1025" s="306"/>
      <c r="H1025" s="306">
        <v>1475.84</v>
      </c>
      <c r="I1025" s="306">
        <v>1475.84</v>
      </c>
      <c r="J1025" s="316">
        <v>19</v>
      </c>
      <c r="L1025" s="11"/>
      <c r="M1025" s="306">
        <v>1922.49</v>
      </c>
      <c r="N1025" s="306">
        <v>1922.49</v>
      </c>
      <c r="O1025" s="11"/>
      <c r="P1025" s="306"/>
      <c r="Q1025" s="306"/>
      <c r="R1025" s="11">
        <v>1</v>
      </c>
      <c r="S1025" s="306">
        <v>1475.84</v>
      </c>
      <c r="T1025" s="306">
        <v>1475.84</v>
      </c>
      <c r="V1025" s="11"/>
      <c r="W1025" s="11"/>
      <c r="X1025" s="11"/>
      <c r="Y1025" s="11"/>
      <c r="Z1025" s="11"/>
      <c r="AA1025" s="11"/>
      <c r="AB1025" s="11"/>
      <c r="AC1025" s="11"/>
      <c r="AD1025" s="11"/>
    </row>
    <row r="1026" spans="1:30">
      <c r="A1026" s="56"/>
      <c r="B1026" s="11"/>
      <c r="C1026" s="11" t="s">
        <v>445</v>
      </c>
      <c r="D1026" s="11"/>
      <c r="E1026" s="11" t="s">
        <v>446</v>
      </c>
      <c r="F1026" s="11">
        <v>1</v>
      </c>
      <c r="G1026" s="306"/>
      <c r="H1026" s="306">
        <v>53.62</v>
      </c>
      <c r="I1026" s="306">
        <v>53.62</v>
      </c>
      <c r="J1026" s="316">
        <v>13</v>
      </c>
      <c r="L1026" s="11"/>
      <c r="M1026" s="306">
        <v>544.66</v>
      </c>
      <c r="N1026" s="306">
        <v>544.66</v>
      </c>
      <c r="O1026" s="11"/>
      <c r="P1026" s="306"/>
      <c r="Q1026" s="306"/>
      <c r="R1026" s="11">
        <v>1</v>
      </c>
      <c r="S1026" s="306">
        <v>53.62</v>
      </c>
      <c r="T1026" s="306">
        <v>53.62</v>
      </c>
      <c r="V1026" s="11"/>
      <c r="W1026" s="11"/>
      <c r="X1026" s="11"/>
      <c r="Y1026" s="11"/>
      <c r="Z1026" s="11"/>
      <c r="AA1026" s="11"/>
      <c r="AB1026" s="11"/>
      <c r="AC1026" s="11"/>
      <c r="AD1026" s="11"/>
    </row>
    <row r="1027" spans="1:30">
      <c r="A1027" s="56"/>
      <c r="B1027" s="11"/>
      <c r="C1027" s="11" t="s">
        <v>306</v>
      </c>
      <c r="D1027" s="11"/>
      <c r="E1027" s="11" t="s">
        <v>307</v>
      </c>
      <c r="F1027" s="11">
        <v>1</v>
      </c>
      <c r="G1027" s="306"/>
      <c r="H1027" s="306">
        <v>453.86</v>
      </c>
      <c r="I1027" s="306">
        <v>453.86</v>
      </c>
      <c r="J1027" s="316">
        <v>7</v>
      </c>
      <c r="L1027" s="11"/>
      <c r="M1027" s="306">
        <v>453.86</v>
      </c>
      <c r="N1027" s="306">
        <v>453.86</v>
      </c>
      <c r="O1027" s="11"/>
      <c r="P1027" s="306"/>
      <c r="Q1027" s="306"/>
      <c r="R1027" s="11">
        <v>1</v>
      </c>
      <c r="S1027" s="306">
        <v>453.86</v>
      </c>
      <c r="T1027" s="306">
        <v>453.86</v>
      </c>
      <c r="V1027" s="11"/>
      <c r="W1027" s="11"/>
      <c r="X1027" s="11"/>
      <c r="Y1027" s="11"/>
      <c r="Z1027" s="11"/>
      <c r="AA1027" s="11"/>
      <c r="AB1027" s="11"/>
      <c r="AC1027" s="11"/>
      <c r="AD1027" s="11"/>
    </row>
    <row r="1028" spans="1:30">
      <c r="A1028" s="56"/>
      <c r="B1028" s="11"/>
      <c r="C1028" s="11" t="s">
        <v>447</v>
      </c>
      <c r="D1028" s="11"/>
      <c r="E1028" s="11" t="s">
        <v>448</v>
      </c>
      <c r="F1028" s="11">
        <v>1</v>
      </c>
      <c r="G1028" s="306">
        <v>128.13</v>
      </c>
      <c r="H1028" s="306">
        <v>128.13</v>
      </c>
      <c r="I1028" s="306">
        <v>128.13</v>
      </c>
      <c r="J1028" s="316">
        <v>32</v>
      </c>
      <c r="L1028" s="11">
        <v>1</v>
      </c>
      <c r="M1028" s="306"/>
      <c r="N1028" s="306"/>
      <c r="O1028" s="11"/>
      <c r="P1028" s="306"/>
      <c r="Q1028" s="306"/>
      <c r="R1028" s="11">
        <v>1</v>
      </c>
      <c r="S1028" s="306">
        <v>128.13</v>
      </c>
      <c r="T1028" s="306">
        <v>128.13</v>
      </c>
      <c r="V1028" s="11"/>
      <c r="W1028" s="11"/>
      <c r="X1028" s="11"/>
      <c r="Y1028" s="11"/>
      <c r="Z1028" s="11"/>
      <c r="AA1028" s="11"/>
      <c r="AB1028" s="11"/>
      <c r="AC1028" s="11"/>
      <c r="AD1028" s="11"/>
    </row>
    <row r="1029" spans="1:30">
      <c r="A1029" s="56"/>
      <c r="B1029" s="11"/>
      <c r="C1029" s="11" t="s">
        <v>219</v>
      </c>
      <c r="D1029" s="11"/>
      <c r="E1029" s="11" t="s">
        <v>220</v>
      </c>
      <c r="F1029" s="11">
        <v>3</v>
      </c>
      <c r="G1029" s="306">
        <v>718.76</v>
      </c>
      <c r="H1029" s="306">
        <v>2156.2800000000002</v>
      </c>
      <c r="I1029" s="306">
        <v>718.76</v>
      </c>
      <c r="J1029" s="316">
        <v>10.3333333333333</v>
      </c>
      <c r="L1029" s="11">
        <v>3</v>
      </c>
      <c r="M1029" s="306"/>
      <c r="N1029" s="306"/>
      <c r="O1029" s="11"/>
      <c r="P1029" s="306"/>
      <c r="Q1029" s="306"/>
      <c r="R1029" s="11">
        <v>3</v>
      </c>
      <c r="S1029" s="306">
        <v>2156.2800000000002</v>
      </c>
      <c r="T1029" s="306">
        <v>718.76</v>
      </c>
      <c r="V1029" s="11"/>
      <c r="W1029" s="11"/>
      <c r="X1029" s="11"/>
      <c r="Y1029" s="11"/>
      <c r="Z1029" s="11"/>
      <c r="AA1029" s="11"/>
      <c r="AB1029" s="11"/>
      <c r="AC1029" s="11"/>
      <c r="AD1029" s="11"/>
    </row>
    <row r="1030" spans="1:30">
      <c r="A1030" s="56"/>
      <c r="B1030" s="11"/>
      <c r="C1030" s="11" t="s">
        <v>352</v>
      </c>
      <c r="D1030" s="11"/>
      <c r="E1030" s="11" t="s">
        <v>350</v>
      </c>
      <c r="F1030" s="11">
        <v>1</v>
      </c>
      <c r="G1030" s="306"/>
      <c r="H1030" s="306">
        <v>301.89999999999998</v>
      </c>
      <c r="I1030" s="306">
        <v>301.89999999999998</v>
      </c>
      <c r="J1030" s="316">
        <v>13</v>
      </c>
      <c r="L1030" s="11"/>
      <c r="M1030" s="306">
        <v>301.89999999999998</v>
      </c>
      <c r="N1030" s="306">
        <v>301.89999999999998</v>
      </c>
      <c r="O1030" s="11"/>
      <c r="P1030" s="306"/>
      <c r="Q1030" s="306"/>
      <c r="R1030" s="11">
        <v>1</v>
      </c>
      <c r="S1030" s="306">
        <v>301.89999999999998</v>
      </c>
      <c r="T1030" s="306">
        <v>301.89999999999998</v>
      </c>
      <c r="V1030" s="11"/>
      <c r="W1030" s="11"/>
      <c r="X1030" s="11"/>
      <c r="Y1030" s="11"/>
      <c r="Z1030" s="11"/>
      <c r="AA1030" s="11"/>
      <c r="AB1030" s="11"/>
      <c r="AC1030" s="11"/>
      <c r="AD1030" s="11"/>
    </row>
    <row r="1031" spans="1:30">
      <c r="A1031" s="56"/>
      <c r="B1031" s="11"/>
      <c r="C1031" s="11" t="s">
        <v>357</v>
      </c>
      <c r="D1031" s="11"/>
      <c r="E1031" s="11" t="s">
        <v>358</v>
      </c>
      <c r="F1031" s="11">
        <v>1</v>
      </c>
      <c r="G1031" s="306">
        <v>1208.42</v>
      </c>
      <c r="H1031" s="306">
        <v>1208.42</v>
      </c>
      <c r="I1031" s="306">
        <v>1208.42</v>
      </c>
      <c r="J1031" s="316">
        <v>13</v>
      </c>
      <c r="L1031" s="11">
        <v>1</v>
      </c>
      <c r="M1031" s="306"/>
      <c r="N1031" s="306"/>
      <c r="O1031" s="11"/>
      <c r="P1031" s="306"/>
      <c r="Q1031" s="306"/>
      <c r="R1031" s="11">
        <v>1</v>
      </c>
      <c r="S1031" s="306">
        <v>1208.42</v>
      </c>
      <c r="T1031" s="306">
        <v>1208.42</v>
      </c>
      <c r="V1031" s="11"/>
      <c r="W1031" s="11"/>
      <c r="X1031" s="11"/>
      <c r="Y1031" s="11"/>
      <c r="Z1031" s="11"/>
      <c r="AA1031" s="11"/>
      <c r="AB1031" s="11"/>
      <c r="AC1031" s="11"/>
      <c r="AD1031" s="11"/>
    </row>
    <row r="1032" spans="1:30">
      <c r="A1032" s="56"/>
      <c r="B1032" s="11"/>
      <c r="C1032" s="11" t="s">
        <v>453</v>
      </c>
      <c r="D1032" s="11"/>
      <c r="E1032" s="11" t="s">
        <v>454</v>
      </c>
      <c r="F1032" s="11">
        <v>1</v>
      </c>
      <c r="G1032" s="306">
        <v>2030.97</v>
      </c>
      <c r="H1032" s="306">
        <v>2030.97</v>
      </c>
      <c r="I1032" s="306">
        <v>2030.97</v>
      </c>
      <c r="J1032" s="316">
        <v>6</v>
      </c>
      <c r="L1032" s="11">
        <v>1</v>
      </c>
      <c r="M1032" s="306"/>
      <c r="N1032" s="306"/>
      <c r="O1032" s="11"/>
      <c r="P1032" s="306"/>
      <c r="Q1032" s="306"/>
      <c r="R1032" s="11">
        <v>1</v>
      </c>
      <c r="S1032" s="306">
        <v>2030.97</v>
      </c>
      <c r="T1032" s="306">
        <v>2030.97</v>
      </c>
      <c r="V1032" s="11"/>
      <c r="W1032" s="11"/>
      <c r="X1032" s="11"/>
      <c r="Y1032" s="11"/>
      <c r="Z1032" s="11"/>
      <c r="AA1032" s="11"/>
      <c r="AB1032" s="11"/>
      <c r="AC1032" s="11"/>
      <c r="AD1032" s="11"/>
    </row>
    <row r="1033" spans="1:30">
      <c r="A1033" s="56"/>
      <c r="B1033" s="11"/>
      <c r="C1033" s="11" t="s">
        <v>363</v>
      </c>
      <c r="D1033" s="11"/>
      <c r="E1033" s="11" t="s">
        <v>362</v>
      </c>
      <c r="F1033" s="11">
        <v>3</v>
      </c>
      <c r="G1033" s="306">
        <v>464.17</v>
      </c>
      <c r="H1033" s="306">
        <v>1392.51</v>
      </c>
      <c r="I1033" s="306">
        <v>464.17</v>
      </c>
      <c r="J1033" s="316">
        <v>7.6666666666666696</v>
      </c>
      <c r="L1033" s="11">
        <v>3</v>
      </c>
      <c r="M1033" s="306"/>
      <c r="N1033" s="306"/>
      <c r="O1033" s="11"/>
      <c r="P1033" s="306"/>
      <c r="Q1033" s="306"/>
      <c r="R1033" s="11">
        <v>3</v>
      </c>
      <c r="S1033" s="306">
        <v>1392.51</v>
      </c>
      <c r="T1033" s="306">
        <v>464.17</v>
      </c>
      <c r="V1033" s="11"/>
      <c r="W1033" s="11"/>
      <c r="X1033" s="11"/>
      <c r="Y1033" s="11"/>
      <c r="Z1033" s="11"/>
      <c r="AA1033" s="11"/>
      <c r="AB1033" s="11"/>
      <c r="AC1033" s="11"/>
      <c r="AD1033" s="11"/>
    </row>
    <row r="1034" spans="1:30">
      <c r="A1034" s="56"/>
      <c r="B1034" s="11"/>
      <c r="C1034" s="11" t="s">
        <v>396</v>
      </c>
      <c r="D1034" s="11"/>
      <c r="E1034" s="11" t="s">
        <v>395</v>
      </c>
      <c r="F1034" s="11">
        <v>5</v>
      </c>
      <c r="G1034" s="306">
        <v>22306.9633333333</v>
      </c>
      <c r="H1034" s="306">
        <v>66920.89</v>
      </c>
      <c r="I1034" s="306">
        <v>13384.178</v>
      </c>
      <c r="J1034" s="316">
        <v>24.6</v>
      </c>
      <c r="L1034" s="11">
        <v>3</v>
      </c>
      <c r="M1034" s="306">
        <v>2079.46</v>
      </c>
      <c r="N1034" s="306">
        <v>1039.73</v>
      </c>
      <c r="O1034" s="11"/>
      <c r="P1034" s="306"/>
      <c r="Q1034" s="306"/>
      <c r="R1034" s="11">
        <v>5</v>
      </c>
      <c r="S1034" s="306">
        <v>66920.89</v>
      </c>
      <c r="T1034" s="306">
        <v>13384.178</v>
      </c>
      <c r="V1034" s="11"/>
      <c r="W1034" s="11"/>
      <c r="X1034" s="11"/>
      <c r="Y1034" s="11"/>
      <c r="Z1034" s="11"/>
      <c r="AA1034" s="11"/>
      <c r="AB1034" s="11"/>
      <c r="AC1034" s="11"/>
      <c r="AD1034" s="11"/>
    </row>
    <row r="1035" spans="1:30">
      <c r="A1035" s="56"/>
      <c r="B1035" s="11"/>
      <c r="C1035" s="11" t="s">
        <v>462</v>
      </c>
      <c r="D1035" s="11"/>
      <c r="E1035" s="11" t="s">
        <v>460</v>
      </c>
      <c r="F1035" s="11">
        <v>3</v>
      </c>
      <c r="G1035" s="306"/>
      <c r="H1035" s="306">
        <v>2937.9</v>
      </c>
      <c r="I1035" s="306">
        <v>979.3</v>
      </c>
      <c r="J1035" s="316">
        <v>13</v>
      </c>
      <c r="L1035" s="11"/>
      <c r="M1035" s="306">
        <v>2937.9</v>
      </c>
      <c r="N1035" s="306">
        <v>979.3</v>
      </c>
      <c r="O1035" s="11"/>
      <c r="P1035" s="306"/>
      <c r="Q1035" s="306"/>
      <c r="R1035" s="11">
        <v>3</v>
      </c>
      <c r="S1035" s="306">
        <v>2937.9</v>
      </c>
      <c r="T1035" s="306">
        <v>979.3</v>
      </c>
      <c r="V1035" s="11"/>
      <c r="W1035" s="11"/>
      <c r="X1035" s="11"/>
      <c r="Y1035" s="11"/>
      <c r="Z1035" s="11"/>
      <c r="AA1035" s="11"/>
      <c r="AB1035" s="11"/>
      <c r="AC1035" s="11"/>
      <c r="AD1035" s="11"/>
    </row>
    <row r="1036" spans="1:30">
      <c r="A1036" s="56"/>
      <c r="B1036" s="11"/>
      <c r="C1036" s="11" t="s">
        <v>368</v>
      </c>
      <c r="D1036" s="11"/>
      <c r="E1036" s="11" t="s">
        <v>369</v>
      </c>
      <c r="F1036" s="11">
        <v>1</v>
      </c>
      <c r="G1036" s="306"/>
      <c r="H1036" s="306">
        <v>1156.9000000000001</v>
      </c>
      <c r="I1036" s="306">
        <v>1156.9000000000001</v>
      </c>
      <c r="J1036" s="316">
        <v>13</v>
      </c>
      <c r="L1036" s="11"/>
      <c r="M1036" s="306">
        <v>1156.9000000000001</v>
      </c>
      <c r="N1036" s="306">
        <v>1156.9000000000001</v>
      </c>
      <c r="O1036" s="11"/>
      <c r="P1036" s="306"/>
      <c r="Q1036" s="306"/>
      <c r="R1036" s="11">
        <v>1</v>
      </c>
      <c r="S1036" s="306">
        <v>1156.9000000000001</v>
      </c>
      <c r="T1036" s="306">
        <v>1156.9000000000001</v>
      </c>
      <c r="V1036" s="11"/>
      <c r="W1036" s="11"/>
      <c r="X1036" s="11"/>
      <c r="Y1036" s="11"/>
      <c r="Z1036" s="11"/>
      <c r="AA1036" s="11"/>
      <c r="AB1036" s="11"/>
      <c r="AC1036" s="11"/>
      <c r="AD1036" s="11"/>
    </row>
    <row r="1037" spans="1:30">
      <c r="A1037" s="56"/>
      <c r="B1037" s="11"/>
      <c r="C1037" s="11" t="s">
        <v>341</v>
      </c>
      <c r="D1037" s="11"/>
      <c r="E1037" s="11" t="s">
        <v>338</v>
      </c>
      <c r="F1037" s="11">
        <v>1</v>
      </c>
      <c r="G1037" s="306"/>
      <c r="H1037" s="306">
        <v>357.59</v>
      </c>
      <c r="I1037" s="306">
        <v>357.59</v>
      </c>
      <c r="J1037" s="316">
        <v>7</v>
      </c>
      <c r="L1037" s="11"/>
      <c r="M1037" s="306">
        <v>357.59</v>
      </c>
      <c r="N1037" s="306">
        <v>357.59</v>
      </c>
      <c r="O1037" s="11"/>
      <c r="P1037" s="306"/>
      <c r="Q1037" s="306"/>
      <c r="R1037" s="11">
        <v>1</v>
      </c>
      <c r="S1037" s="306">
        <v>357.59</v>
      </c>
      <c r="T1037" s="306">
        <v>357.59</v>
      </c>
      <c r="V1037" s="11"/>
      <c r="W1037" s="11"/>
      <c r="X1037" s="11"/>
      <c r="Y1037" s="11"/>
      <c r="Z1037" s="11"/>
      <c r="AA1037" s="11"/>
      <c r="AB1037" s="11"/>
      <c r="AC1037" s="11"/>
      <c r="AD1037" s="11"/>
    </row>
    <row r="1038" spans="1:30">
      <c r="A1038" s="56"/>
      <c r="B1038" s="11"/>
      <c r="C1038" s="11" t="s">
        <v>566</v>
      </c>
      <c r="D1038" s="11"/>
      <c r="E1038" s="11" t="s">
        <v>567</v>
      </c>
      <c r="F1038" s="11">
        <v>1</v>
      </c>
      <c r="G1038" s="306"/>
      <c r="H1038" s="306">
        <v>95.44</v>
      </c>
      <c r="I1038" s="306">
        <v>95.44</v>
      </c>
      <c r="J1038" s="316">
        <v>13</v>
      </c>
      <c r="L1038" s="11"/>
      <c r="M1038" s="306">
        <v>438.05</v>
      </c>
      <c r="N1038" s="306">
        <v>438.05</v>
      </c>
      <c r="O1038" s="11"/>
      <c r="P1038" s="306"/>
      <c r="Q1038" s="306"/>
      <c r="R1038" s="11">
        <v>1</v>
      </c>
      <c r="S1038" s="306">
        <v>95.44</v>
      </c>
      <c r="T1038" s="306">
        <v>95.44</v>
      </c>
      <c r="V1038" s="11"/>
      <c r="W1038" s="11"/>
      <c r="X1038" s="11"/>
      <c r="Y1038" s="11"/>
      <c r="Z1038" s="11"/>
      <c r="AA1038" s="11"/>
      <c r="AB1038" s="11"/>
      <c r="AC1038" s="11"/>
      <c r="AD1038" s="11"/>
    </row>
    <row r="1039" spans="1:30">
      <c r="A1039" s="56"/>
      <c r="B1039" s="11"/>
      <c r="C1039" s="11" t="s">
        <v>240</v>
      </c>
      <c r="D1039" s="11"/>
      <c r="E1039" s="11" t="s">
        <v>237</v>
      </c>
      <c r="F1039" s="11">
        <v>3</v>
      </c>
      <c r="G1039" s="306">
        <v>1178.29</v>
      </c>
      <c r="H1039" s="306">
        <v>1178.29</v>
      </c>
      <c r="I1039" s="306">
        <v>392.76333333333298</v>
      </c>
      <c r="J1039" s="316">
        <v>11</v>
      </c>
      <c r="L1039" s="11">
        <v>1</v>
      </c>
      <c r="M1039" s="306">
        <v>525.58000000000004</v>
      </c>
      <c r="N1039" s="306">
        <v>262.79000000000002</v>
      </c>
      <c r="O1039" s="11"/>
      <c r="P1039" s="306"/>
      <c r="Q1039" s="306"/>
      <c r="R1039" s="11">
        <v>3</v>
      </c>
      <c r="S1039" s="306">
        <v>1178.29</v>
      </c>
      <c r="T1039" s="306">
        <v>392.76333333333298</v>
      </c>
      <c r="V1039" s="11"/>
      <c r="W1039" s="11"/>
      <c r="X1039" s="11"/>
      <c r="Y1039" s="11"/>
      <c r="Z1039" s="11"/>
      <c r="AA1039" s="11"/>
      <c r="AB1039" s="11"/>
      <c r="AC1039" s="11"/>
      <c r="AD1039" s="11"/>
    </row>
    <row r="1040" spans="1:30">
      <c r="A1040" s="56"/>
      <c r="B1040" s="11"/>
      <c r="C1040" s="11" t="s">
        <v>470</v>
      </c>
      <c r="D1040" s="11"/>
      <c r="E1040" s="11" t="s">
        <v>471</v>
      </c>
      <c r="F1040" s="11">
        <v>2</v>
      </c>
      <c r="G1040" s="306">
        <v>619.43499999999995</v>
      </c>
      <c r="H1040" s="306">
        <v>1238.8699999999999</v>
      </c>
      <c r="I1040" s="306">
        <v>619.43499999999995</v>
      </c>
      <c r="J1040" s="316">
        <v>13</v>
      </c>
      <c r="L1040" s="11">
        <v>2</v>
      </c>
      <c r="M1040" s="306"/>
      <c r="N1040" s="306"/>
      <c r="O1040" s="11"/>
      <c r="P1040" s="306"/>
      <c r="Q1040" s="306"/>
      <c r="R1040" s="11">
        <v>2</v>
      </c>
      <c r="S1040" s="306">
        <v>1238.8699999999999</v>
      </c>
      <c r="T1040" s="306">
        <v>619.43499999999995</v>
      </c>
      <c r="V1040" s="11"/>
      <c r="W1040" s="11"/>
      <c r="X1040" s="11"/>
      <c r="Y1040" s="11"/>
      <c r="Z1040" s="11"/>
      <c r="AA1040" s="11"/>
      <c r="AB1040" s="11"/>
      <c r="AC1040" s="11"/>
      <c r="AD1040" s="11"/>
    </row>
    <row r="1041" spans="1:30">
      <c r="A1041" s="56"/>
      <c r="B1041" s="11"/>
      <c r="C1041" s="11" t="s">
        <v>227</v>
      </c>
      <c r="D1041" s="11"/>
      <c r="E1041" s="11" t="s">
        <v>228</v>
      </c>
      <c r="F1041" s="11">
        <v>1</v>
      </c>
      <c r="G1041" s="306">
        <v>83.87</v>
      </c>
      <c r="H1041" s="306">
        <v>83.87</v>
      </c>
      <c r="I1041" s="306">
        <v>83.87</v>
      </c>
      <c r="J1041" s="316">
        <v>5</v>
      </c>
      <c r="L1041" s="11">
        <v>1</v>
      </c>
      <c r="M1041" s="306"/>
      <c r="N1041" s="306"/>
      <c r="O1041" s="11"/>
      <c r="P1041" s="306"/>
      <c r="Q1041" s="306"/>
      <c r="R1041" s="11">
        <v>1</v>
      </c>
      <c r="S1041" s="306">
        <v>83.87</v>
      </c>
      <c r="T1041" s="306">
        <v>83.87</v>
      </c>
      <c r="V1041" s="11"/>
      <c r="W1041" s="11"/>
      <c r="X1041" s="11"/>
      <c r="Y1041" s="11"/>
      <c r="Z1041" s="11"/>
      <c r="AA1041" s="11"/>
      <c r="AB1041" s="11"/>
      <c r="AC1041" s="11"/>
      <c r="AD1041" s="11"/>
    </row>
    <row r="1042" spans="1:30">
      <c r="A1042" s="56"/>
      <c r="B1042" s="11"/>
      <c r="C1042" s="11" t="s">
        <v>233</v>
      </c>
      <c r="D1042" s="11"/>
      <c r="E1042" s="11" t="s">
        <v>232</v>
      </c>
      <c r="F1042" s="11">
        <v>6</v>
      </c>
      <c r="G1042" s="306">
        <v>3005.36333333333</v>
      </c>
      <c r="H1042" s="306">
        <v>9016.09</v>
      </c>
      <c r="I1042" s="306">
        <v>1502.68166666667</v>
      </c>
      <c r="J1042" s="316">
        <v>8</v>
      </c>
      <c r="L1042" s="11">
        <v>3</v>
      </c>
      <c r="M1042" s="306">
        <v>5739.01</v>
      </c>
      <c r="N1042" s="306">
        <v>1913.0033333333299</v>
      </c>
      <c r="O1042" s="11">
        <v>1</v>
      </c>
      <c r="P1042" s="306">
        <v>1256.4000000000001</v>
      </c>
      <c r="Q1042" s="306">
        <v>1256.4000000000001</v>
      </c>
      <c r="R1042" s="11">
        <v>5</v>
      </c>
      <c r="S1042" s="306">
        <v>7759.69</v>
      </c>
      <c r="T1042" s="306">
        <v>1551.9380000000001</v>
      </c>
      <c r="V1042" s="11"/>
      <c r="W1042" s="11"/>
      <c r="X1042" s="11"/>
      <c r="Y1042" s="11"/>
      <c r="Z1042" s="11"/>
      <c r="AA1042" s="11"/>
      <c r="AB1042" s="11"/>
      <c r="AC1042" s="11"/>
      <c r="AD1042" s="11"/>
    </row>
    <row r="1043" spans="1:30">
      <c r="A1043" s="56"/>
      <c r="B1043" s="11"/>
      <c r="C1043" s="11" t="s">
        <v>241</v>
      </c>
      <c r="D1043" s="11"/>
      <c r="E1043" s="11" t="s">
        <v>237</v>
      </c>
      <c r="F1043" s="11">
        <v>12</v>
      </c>
      <c r="G1043" s="306">
        <v>2705.76272727273</v>
      </c>
      <c r="H1043" s="306">
        <v>29763.39</v>
      </c>
      <c r="I1043" s="306">
        <v>2480.2824999999998</v>
      </c>
      <c r="J1043" s="316">
        <v>10.0833333333333</v>
      </c>
      <c r="L1043" s="11">
        <v>11</v>
      </c>
      <c r="M1043" s="306">
        <v>739.33</v>
      </c>
      <c r="N1043" s="306">
        <v>739.33</v>
      </c>
      <c r="O1043" s="11">
        <v>1</v>
      </c>
      <c r="P1043" s="306">
        <v>1039.3800000000001</v>
      </c>
      <c r="Q1043" s="306">
        <v>1039.3800000000001</v>
      </c>
      <c r="R1043" s="11">
        <v>11</v>
      </c>
      <c r="S1043" s="306">
        <v>28724.01</v>
      </c>
      <c r="T1043" s="306">
        <v>2611.27363636364</v>
      </c>
      <c r="V1043" s="11"/>
      <c r="W1043" s="11"/>
      <c r="X1043" s="11"/>
      <c r="Y1043" s="11"/>
      <c r="Z1043" s="11"/>
      <c r="AA1043" s="11"/>
      <c r="AB1043" s="11"/>
      <c r="AC1043" s="11"/>
      <c r="AD1043" s="11"/>
    </row>
    <row r="1044" spans="1:30">
      <c r="A1044" s="56"/>
      <c r="B1044" s="11"/>
      <c r="C1044" s="11" t="s">
        <v>474</v>
      </c>
      <c r="D1044" s="11"/>
      <c r="E1044" s="11" t="s">
        <v>475</v>
      </c>
      <c r="F1044" s="11">
        <v>1</v>
      </c>
      <c r="G1044" s="306">
        <v>163.38999999999999</v>
      </c>
      <c r="H1044" s="306">
        <v>163.38999999999999</v>
      </c>
      <c r="I1044" s="306">
        <v>163.38999999999999</v>
      </c>
      <c r="J1044" s="316">
        <v>7</v>
      </c>
      <c r="L1044" s="11">
        <v>1</v>
      </c>
      <c r="M1044" s="306"/>
      <c r="N1044" s="306"/>
      <c r="O1044" s="11"/>
      <c r="P1044" s="306"/>
      <c r="Q1044" s="306"/>
      <c r="R1044" s="11">
        <v>1</v>
      </c>
      <c r="S1044" s="306">
        <v>163.38999999999999</v>
      </c>
      <c r="T1044" s="306">
        <v>163.38999999999999</v>
      </c>
      <c r="V1044" s="11"/>
      <c r="W1044" s="11"/>
      <c r="X1044" s="11"/>
      <c r="Y1044" s="11"/>
      <c r="Z1044" s="11"/>
      <c r="AA1044" s="11"/>
      <c r="AB1044" s="11"/>
      <c r="AC1044" s="11"/>
      <c r="AD1044" s="11"/>
    </row>
    <row r="1045" spans="1:30">
      <c r="A1045" s="56"/>
      <c r="B1045" s="11"/>
      <c r="C1045" s="11" t="s">
        <v>303</v>
      </c>
      <c r="D1045" s="11"/>
      <c r="E1045" s="11" t="s">
        <v>302</v>
      </c>
      <c r="F1045" s="11">
        <v>1</v>
      </c>
      <c r="G1045" s="306">
        <v>243.42</v>
      </c>
      <c r="H1045" s="306">
        <v>243.42</v>
      </c>
      <c r="I1045" s="306">
        <v>243.42</v>
      </c>
      <c r="J1045" s="316">
        <v>13</v>
      </c>
      <c r="L1045" s="11">
        <v>1</v>
      </c>
      <c r="M1045" s="306"/>
      <c r="N1045" s="306"/>
      <c r="O1045" s="11"/>
      <c r="P1045" s="306"/>
      <c r="Q1045" s="306"/>
      <c r="R1045" s="11">
        <v>1</v>
      </c>
      <c r="S1045" s="306">
        <v>243.42</v>
      </c>
      <c r="T1045" s="306">
        <v>243.42</v>
      </c>
      <c r="V1045" s="11"/>
      <c r="W1045" s="11"/>
      <c r="X1045" s="11"/>
      <c r="Y1045" s="11"/>
      <c r="Z1045" s="11"/>
      <c r="AA1045" s="11"/>
      <c r="AB1045" s="11"/>
      <c r="AC1045" s="11"/>
      <c r="AD1045" s="11"/>
    </row>
    <row r="1046" spans="1:30">
      <c r="A1046" s="56"/>
      <c r="B1046" s="11"/>
      <c r="C1046" s="11" t="s">
        <v>246</v>
      </c>
      <c r="D1046" s="11"/>
      <c r="E1046" s="11" t="s">
        <v>247</v>
      </c>
      <c r="F1046" s="11">
        <v>2</v>
      </c>
      <c r="G1046" s="306">
        <v>6932.13</v>
      </c>
      <c r="H1046" s="306">
        <v>13864.26</v>
      </c>
      <c r="I1046" s="306">
        <v>6932.13</v>
      </c>
      <c r="J1046" s="316">
        <v>16</v>
      </c>
      <c r="L1046" s="11">
        <v>2</v>
      </c>
      <c r="M1046" s="306"/>
      <c r="N1046" s="306"/>
      <c r="O1046" s="11"/>
      <c r="P1046" s="306"/>
      <c r="Q1046" s="306"/>
      <c r="R1046" s="11">
        <v>2</v>
      </c>
      <c r="S1046" s="306">
        <v>13864.26</v>
      </c>
      <c r="T1046" s="306">
        <v>6932.13</v>
      </c>
      <c r="V1046" s="11"/>
      <c r="W1046" s="11"/>
      <c r="X1046" s="11"/>
      <c r="Y1046" s="11"/>
      <c r="Z1046" s="11"/>
      <c r="AA1046" s="11"/>
      <c r="AB1046" s="11"/>
      <c r="AC1046" s="11"/>
      <c r="AD1046" s="11"/>
    </row>
    <row r="1047" spans="1:30">
      <c r="A1047" s="56"/>
      <c r="B1047" s="11"/>
      <c r="C1047" s="11" t="s">
        <v>476</v>
      </c>
      <c r="D1047" s="11"/>
      <c r="E1047" s="11" t="s">
        <v>477</v>
      </c>
      <c r="F1047" s="11">
        <v>2</v>
      </c>
      <c r="G1047" s="306"/>
      <c r="H1047" s="306">
        <v>1023.35</v>
      </c>
      <c r="I1047" s="306">
        <v>511.67500000000001</v>
      </c>
      <c r="J1047" s="316">
        <v>10</v>
      </c>
      <c r="L1047" s="11"/>
      <c r="M1047" s="306">
        <v>1023.35</v>
      </c>
      <c r="N1047" s="306">
        <v>511.67500000000001</v>
      </c>
      <c r="O1047" s="11"/>
      <c r="P1047" s="306"/>
      <c r="Q1047" s="306"/>
      <c r="R1047" s="11">
        <v>2</v>
      </c>
      <c r="S1047" s="306">
        <v>1023.35</v>
      </c>
      <c r="T1047" s="306">
        <v>511.67500000000001</v>
      </c>
      <c r="V1047" s="11"/>
      <c r="W1047" s="11"/>
      <c r="X1047" s="11"/>
      <c r="Y1047" s="11"/>
      <c r="Z1047" s="11"/>
      <c r="AA1047" s="11"/>
      <c r="AB1047" s="11"/>
      <c r="AC1047" s="11"/>
      <c r="AD1047" s="11"/>
    </row>
    <row r="1048" spans="1:30">
      <c r="A1048" s="56"/>
      <c r="B1048" s="11"/>
      <c r="C1048" s="11" t="s">
        <v>223</v>
      </c>
      <c r="D1048" s="11"/>
      <c r="E1048" s="11" t="s">
        <v>220</v>
      </c>
      <c r="F1048" s="11">
        <v>6</v>
      </c>
      <c r="G1048" s="306">
        <v>912.10749999999996</v>
      </c>
      <c r="H1048" s="306">
        <v>3648.43</v>
      </c>
      <c r="I1048" s="306">
        <v>608.07166666666706</v>
      </c>
      <c r="J1048" s="316">
        <v>6.8333333333333304</v>
      </c>
      <c r="L1048" s="11">
        <v>4</v>
      </c>
      <c r="M1048" s="306">
        <v>2528.81</v>
      </c>
      <c r="N1048" s="306">
        <v>1264.405</v>
      </c>
      <c r="O1048" s="11"/>
      <c r="P1048" s="306"/>
      <c r="Q1048" s="306"/>
      <c r="R1048" s="11">
        <v>6</v>
      </c>
      <c r="S1048" s="306">
        <v>3648.43</v>
      </c>
      <c r="T1048" s="306">
        <v>608.07166666666706</v>
      </c>
      <c r="V1048" s="11"/>
      <c r="W1048" s="11"/>
      <c r="X1048" s="11"/>
      <c r="Y1048" s="11"/>
      <c r="Z1048" s="11"/>
      <c r="AA1048" s="11"/>
      <c r="AB1048" s="11"/>
      <c r="AC1048" s="11"/>
      <c r="AD1048" s="11"/>
    </row>
    <row r="1049" spans="1:30">
      <c r="A1049" s="56"/>
      <c r="B1049" s="11"/>
      <c r="C1049" s="11" t="s">
        <v>528</v>
      </c>
      <c r="D1049" s="11"/>
      <c r="E1049" s="11" t="s">
        <v>529</v>
      </c>
      <c r="F1049" s="11">
        <v>2</v>
      </c>
      <c r="G1049" s="306">
        <v>2380.9699999999998</v>
      </c>
      <c r="H1049" s="306">
        <v>2380.9699999999998</v>
      </c>
      <c r="I1049" s="306">
        <v>1190.4849999999999</v>
      </c>
      <c r="J1049" s="316">
        <v>10</v>
      </c>
      <c r="L1049" s="11">
        <v>1</v>
      </c>
      <c r="M1049" s="306">
        <v>460.48</v>
      </c>
      <c r="N1049" s="306">
        <v>460.48</v>
      </c>
      <c r="O1049" s="11"/>
      <c r="P1049" s="306"/>
      <c r="Q1049" s="306"/>
      <c r="R1049" s="11">
        <v>2</v>
      </c>
      <c r="S1049" s="306">
        <v>2380.9699999999998</v>
      </c>
      <c r="T1049" s="306">
        <v>1190.4849999999999</v>
      </c>
      <c r="V1049" s="11"/>
      <c r="W1049" s="11"/>
      <c r="X1049" s="11"/>
      <c r="Y1049" s="11"/>
      <c r="Z1049" s="11"/>
      <c r="AA1049" s="11"/>
      <c r="AB1049" s="11"/>
      <c r="AC1049" s="11"/>
      <c r="AD1049" s="11"/>
    </row>
    <row r="1050" spans="1:30">
      <c r="A1050" s="56"/>
      <c r="B1050" s="11"/>
      <c r="C1050" s="11" t="s">
        <v>251</v>
      </c>
      <c r="D1050" s="11"/>
      <c r="E1050" s="11" t="s">
        <v>249</v>
      </c>
      <c r="F1050" s="11">
        <v>5</v>
      </c>
      <c r="G1050" s="306">
        <v>484.03199999999998</v>
      </c>
      <c r="H1050" s="306">
        <v>2420.16</v>
      </c>
      <c r="I1050" s="306">
        <v>484.03199999999998</v>
      </c>
      <c r="J1050" s="316">
        <v>10.6</v>
      </c>
      <c r="L1050" s="11">
        <v>5</v>
      </c>
      <c r="M1050" s="306"/>
      <c r="N1050" s="306"/>
      <c r="O1050" s="11"/>
      <c r="P1050" s="306"/>
      <c r="Q1050" s="306"/>
      <c r="R1050" s="11">
        <v>5</v>
      </c>
      <c r="S1050" s="306">
        <v>2420.16</v>
      </c>
      <c r="T1050" s="306">
        <v>484.03199999999998</v>
      </c>
      <c r="V1050" s="11"/>
      <c r="W1050" s="11"/>
      <c r="X1050" s="11"/>
      <c r="Y1050" s="11"/>
      <c r="Z1050" s="11"/>
      <c r="AA1050" s="11"/>
      <c r="AB1050" s="11"/>
      <c r="AC1050" s="11"/>
      <c r="AD1050" s="11"/>
    </row>
    <row r="1051" spans="1:30">
      <c r="A1051" s="56"/>
      <c r="B1051" s="11"/>
      <c r="C1051" s="11" t="s">
        <v>252</v>
      </c>
      <c r="D1051" s="11"/>
      <c r="E1051" s="11" t="s">
        <v>253</v>
      </c>
      <c r="F1051" s="11">
        <v>1</v>
      </c>
      <c r="G1051" s="306"/>
      <c r="H1051" s="306">
        <v>2985.24</v>
      </c>
      <c r="I1051" s="306">
        <v>2985.24</v>
      </c>
      <c r="J1051" s="316">
        <v>7</v>
      </c>
      <c r="L1051" s="11"/>
      <c r="M1051" s="306">
        <v>2985.24</v>
      </c>
      <c r="N1051" s="306">
        <v>2985.24</v>
      </c>
      <c r="O1051" s="11">
        <v>1</v>
      </c>
      <c r="P1051" s="306">
        <v>2985.24</v>
      </c>
      <c r="Q1051" s="306">
        <v>2985.24</v>
      </c>
      <c r="R1051" s="11"/>
      <c r="S1051" s="306"/>
      <c r="T1051" s="306"/>
      <c r="V1051" s="11"/>
      <c r="W1051" s="11"/>
      <c r="X1051" s="11"/>
      <c r="Y1051" s="11"/>
      <c r="Z1051" s="11"/>
      <c r="AA1051" s="11"/>
      <c r="AB1051" s="11"/>
      <c r="AC1051" s="11"/>
      <c r="AD1051" s="11"/>
    </row>
    <row r="1052" spans="1:30">
      <c r="A1052" s="56"/>
      <c r="B1052" s="11"/>
      <c r="C1052" s="11" t="s">
        <v>526</v>
      </c>
      <c r="D1052" s="11"/>
      <c r="E1052" s="11" t="s">
        <v>527</v>
      </c>
      <c r="F1052" s="11">
        <v>1</v>
      </c>
      <c r="G1052" s="306"/>
      <c r="H1052" s="306">
        <v>1763.23</v>
      </c>
      <c r="I1052" s="306">
        <v>1763.23</v>
      </c>
      <c r="J1052" s="316">
        <v>13</v>
      </c>
      <c r="L1052" s="11"/>
      <c r="M1052" s="306">
        <v>1763.23</v>
      </c>
      <c r="N1052" s="306">
        <v>1763.23</v>
      </c>
      <c r="O1052" s="11"/>
      <c r="P1052" s="306"/>
      <c r="Q1052" s="306"/>
      <c r="R1052" s="11">
        <v>1</v>
      </c>
      <c r="S1052" s="306">
        <v>1763.23</v>
      </c>
      <c r="T1052" s="306">
        <v>1763.23</v>
      </c>
      <c r="V1052" s="11"/>
      <c r="W1052" s="11"/>
      <c r="X1052" s="11"/>
      <c r="Y1052" s="11"/>
      <c r="Z1052" s="11"/>
      <c r="AA1052" s="11"/>
      <c r="AB1052" s="11"/>
      <c r="AC1052" s="11"/>
      <c r="AD1052" s="11"/>
    </row>
    <row r="1053" spans="1:30">
      <c r="A1053" s="56"/>
      <c r="B1053" s="11"/>
      <c r="C1053" s="11" t="s">
        <v>376</v>
      </c>
      <c r="D1053" s="11"/>
      <c r="E1053" s="11" t="s">
        <v>377</v>
      </c>
      <c r="F1053" s="11">
        <v>1</v>
      </c>
      <c r="G1053" s="306">
        <v>126.14</v>
      </c>
      <c r="H1053" s="306">
        <v>126.14</v>
      </c>
      <c r="I1053" s="306">
        <v>126.14</v>
      </c>
      <c r="J1053" s="316">
        <v>12</v>
      </c>
      <c r="L1053" s="11">
        <v>1</v>
      </c>
      <c r="M1053" s="306"/>
      <c r="N1053" s="306"/>
      <c r="O1053" s="11"/>
      <c r="P1053" s="306"/>
      <c r="Q1053" s="306"/>
      <c r="R1053" s="11">
        <v>1</v>
      </c>
      <c r="S1053" s="306">
        <v>126.14</v>
      </c>
      <c r="T1053" s="306">
        <v>126.14</v>
      </c>
      <c r="V1053" s="11"/>
      <c r="W1053" s="11"/>
      <c r="X1053" s="11"/>
      <c r="Y1053" s="11"/>
      <c r="Z1053" s="11"/>
      <c r="AA1053" s="11"/>
      <c r="AB1053" s="11"/>
      <c r="AC1053" s="11"/>
      <c r="AD1053" s="11"/>
    </row>
    <row r="1054" spans="1:30">
      <c r="A1054" s="56"/>
      <c r="B1054" s="11"/>
      <c r="C1054" s="11" t="s">
        <v>486</v>
      </c>
      <c r="D1054" s="11"/>
      <c r="E1054" s="11" t="s">
        <v>485</v>
      </c>
      <c r="F1054" s="11">
        <v>4</v>
      </c>
      <c r="G1054" s="306">
        <v>5961.9566666666697</v>
      </c>
      <c r="H1054" s="306">
        <v>17885.87</v>
      </c>
      <c r="I1054" s="306">
        <v>4471.4674999999997</v>
      </c>
      <c r="J1054" s="316">
        <v>7.25</v>
      </c>
      <c r="L1054" s="11">
        <v>3</v>
      </c>
      <c r="M1054" s="306">
        <v>9806.48</v>
      </c>
      <c r="N1054" s="306">
        <v>9806.48</v>
      </c>
      <c r="O1054" s="11">
        <v>1</v>
      </c>
      <c r="P1054" s="306">
        <v>7847.72</v>
      </c>
      <c r="Q1054" s="306">
        <v>7847.72</v>
      </c>
      <c r="R1054" s="11">
        <v>3</v>
      </c>
      <c r="S1054" s="306">
        <v>10038.15</v>
      </c>
      <c r="T1054" s="306">
        <v>3346.05</v>
      </c>
      <c r="V1054" s="11"/>
      <c r="W1054" s="11"/>
      <c r="X1054" s="11"/>
      <c r="Y1054" s="11"/>
      <c r="Z1054" s="11"/>
      <c r="AA1054" s="11"/>
      <c r="AB1054" s="11"/>
      <c r="AC1054" s="11"/>
      <c r="AD1054" s="11"/>
    </row>
    <row r="1055" spans="1:30">
      <c r="A1055" s="56"/>
      <c r="B1055" s="11"/>
      <c r="C1055" s="11" t="s">
        <v>398</v>
      </c>
      <c r="D1055" s="11"/>
      <c r="E1055" s="11" t="s">
        <v>395</v>
      </c>
      <c r="F1055" s="11">
        <v>1</v>
      </c>
      <c r="G1055" s="306">
        <v>15</v>
      </c>
      <c r="H1055" s="306">
        <v>15</v>
      </c>
      <c r="I1055" s="306">
        <v>15</v>
      </c>
      <c r="J1055" s="316">
        <v>13</v>
      </c>
      <c r="L1055" s="11">
        <v>1</v>
      </c>
      <c r="M1055" s="306"/>
      <c r="N1055" s="306"/>
      <c r="O1055" s="11"/>
      <c r="P1055" s="306"/>
      <c r="Q1055" s="306"/>
      <c r="R1055" s="11">
        <v>1</v>
      </c>
      <c r="S1055" s="306">
        <v>15</v>
      </c>
      <c r="T1055" s="306">
        <v>15</v>
      </c>
      <c r="V1055" s="11"/>
      <c r="W1055" s="11"/>
      <c r="X1055" s="11"/>
      <c r="Y1055" s="11"/>
      <c r="Z1055" s="11"/>
      <c r="AA1055" s="11"/>
      <c r="AB1055" s="11"/>
      <c r="AC1055" s="11"/>
      <c r="AD1055" s="11"/>
    </row>
    <row r="1056" spans="1:30">
      <c r="A1056" s="56"/>
      <c r="B1056" s="11"/>
      <c r="C1056" s="11" t="s">
        <v>257</v>
      </c>
      <c r="D1056" s="11"/>
      <c r="E1056" s="11" t="s">
        <v>258</v>
      </c>
      <c r="F1056" s="11">
        <v>1</v>
      </c>
      <c r="G1056" s="306"/>
      <c r="H1056" s="306">
        <v>799.51</v>
      </c>
      <c r="I1056" s="306">
        <v>799.51</v>
      </c>
      <c r="J1056" s="316">
        <v>13</v>
      </c>
      <c r="L1056" s="11"/>
      <c r="M1056" s="306">
        <v>799.51</v>
      </c>
      <c r="N1056" s="306">
        <v>799.51</v>
      </c>
      <c r="O1056" s="11"/>
      <c r="P1056" s="306"/>
      <c r="Q1056" s="306"/>
      <c r="R1056" s="11">
        <v>1</v>
      </c>
      <c r="S1056" s="306">
        <v>799.51</v>
      </c>
      <c r="T1056" s="306">
        <v>799.51</v>
      </c>
      <c r="V1056" s="11"/>
      <c r="W1056" s="11"/>
      <c r="X1056" s="11"/>
      <c r="Y1056" s="11"/>
      <c r="Z1056" s="11"/>
      <c r="AA1056" s="11"/>
      <c r="AB1056" s="11"/>
      <c r="AC1056" s="11"/>
      <c r="AD1056" s="11"/>
    </row>
    <row r="1057" spans="1:30">
      <c r="A1057" s="56"/>
      <c r="B1057" s="11"/>
      <c r="C1057" s="11" t="s">
        <v>491</v>
      </c>
      <c r="D1057" s="11"/>
      <c r="E1057" s="11" t="s">
        <v>489</v>
      </c>
      <c r="F1057" s="11">
        <v>9</v>
      </c>
      <c r="G1057" s="306">
        <v>1320.89</v>
      </c>
      <c r="H1057" s="306">
        <v>10567.12</v>
      </c>
      <c r="I1057" s="306">
        <v>1174.1244444444401</v>
      </c>
      <c r="J1057" s="316">
        <v>11.4444444444444</v>
      </c>
      <c r="L1057" s="11">
        <v>8</v>
      </c>
      <c r="M1057" s="306">
        <v>2660.24</v>
      </c>
      <c r="N1057" s="306">
        <v>2660.24</v>
      </c>
      <c r="O1057" s="11"/>
      <c r="P1057" s="306"/>
      <c r="Q1057" s="306"/>
      <c r="R1057" s="11">
        <v>9</v>
      </c>
      <c r="S1057" s="306">
        <v>10567.12</v>
      </c>
      <c r="T1057" s="306">
        <v>1174.1244444444401</v>
      </c>
      <c r="V1057" s="11"/>
      <c r="W1057" s="11"/>
      <c r="X1057" s="11"/>
      <c r="Y1057" s="11"/>
      <c r="Z1057" s="11"/>
      <c r="AA1057" s="11"/>
      <c r="AB1057" s="11"/>
      <c r="AC1057" s="11"/>
      <c r="AD1057" s="11"/>
    </row>
    <row r="1058" spans="1:30">
      <c r="A1058" s="56"/>
      <c r="B1058" s="11"/>
      <c r="C1058" s="11" t="s">
        <v>497</v>
      </c>
      <c r="D1058" s="11"/>
      <c r="E1058" s="11" t="s">
        <v>496</v>
      </c>
      <c r="F1058" s="11">
        <v>1</v>
      </c>
      <c r="G1058" s="306">
        <v>272.66000000000003</v>
      </c>
      <c r="H1058" s="306">
        <v>272.66000000000003</v>
      </c>
      <c r="I1058" s="306">
        <v>272.66000000000003</v>
      </c>
      <c r="J1058" s="316">
        <v>13</v>
      </c>
      <c r="L1058" s="11">
        <v>1</v>
      </c>
      <c r="M1058" s="306"/>
      <c r="N1058" s="306"/>
      <c r="O1058" s="11"/>
      <c r="P1058" s="306"/>
      <c r="Q1058" s="306"/>
      <c r="R1058" s="11">
        <v>1</v>
      </c>
      <c r="S1058" s="306">
        <v>272.66000000000003</v>
      </c>
      <c r="T1058" s="306">
        <v>272.66000000000003</v>
      </c>
      <c r="V1058" s="11"/>
      <c r="W1058" s="11"/>
      <c r="X1058" s="11"/>
      <c r="Y1058" s="11"/>
      <c r="Z1058" s="11"/>
      <c r="AA1058" s="11"/>
      <c r="AB1058" s="11"/>
      <c r="AC1058" s="11"/>
      <c r="AD1058" s="11"/>
    </row>
    <row r="1059" spans="1:30">
      <c r="A1059" s="56"/>
      <c r="B1059" s="11"/>
      <c r="C1059" s="11" t="s">
        <v>551</v>
      </c>
      <c r="D1059" s="11"/>
      <c r="E1059" s="11" t="s">
        <v>499</v>
      </c>
      <c r="F1059" s="11">
        <v>2</v>
      </c>
      <c r="G1059" s="306">
        <v>1081.49</v>
      </c>
      <c r="H1059" s="306">
        <v>1081.49</v>
      </c>
      <c r="I1059" s="306">
        <v>540.745</v>
      </c>
      <c r="J1059" s="316">
        <v>9</v>
      </c>
      <c r="L1059" s="11">
        <v>1</v>
      </c>
      <c r="M1059" s="306">
        <v>690.1</v>
      </c>
      <c r="N1059" s="306">
        <v>690.1</v>
      </c>
      <c r="O1059" s="11"/>
      <c r="P1059" s="306"/>
      <c r="Q1059" s="306"/>
      <c r="R1059" s="11">
        <v>2</v>
      </c>
      <c r="S1059" s="306">
        <v>1081.49</v>
      </c>
      <c r="T1059" s="306">
        <v>540.745</v>
      </c>
      <c r="V1059" s="11"/>
      <c r="W1059" s="11"/>
      <c r="X1059" s="11"/>
      <c r="Y1059" s="11"/>
      <c r="Z1059" s="11"/>
      <c r="AA1059" s="11"/>
      <c r="AB1059" s="11"/>
      <c r="AC1059" s="11"/>
      <c r="AD1059" s="11"/>
    </row>
    <row r="1060" spans="1:30">
      <c r="A1060" s="56"/>
      <c r="B1060" s="11"/>
      <c r="C1060" s="11" t="s">
        <v>502</v>
      </c>
      <c r="D1060" s="11"/>
      <c r="E1060" s="11" t="s">
        <v>501</v>
      </c>
      <c r="F1060" s="11">
        <v>2</v>
      </c>
      <c r="G1060" s="306">
        <v>369.36</v>
      </c>
      <c r="H1060" s="306">
        <v>738.72</v>
      </c>
      <c r="I1060" s="306">
        <v>369.36</v>
      </c>
      <c r="J1060" s="316">
        <v>13</v>
      </c>
      <c r="L1060" s="11">
        <v>2</v>
      </c>
      <c r="M1060" s="306"/>
      <c r="N1060" s="306"/>
      <c r="O1060" s="11"/>
      <c r="P1060" s="306"/>
      <c r="Q1060" s="306"/>
      <c r="R1060" s="11">
        <v>2</v>
      </c>
      <c r="S1060" s="306">
        <v>738.72</v>
      </c>
      <c r="T1060" s="306">
        <v>369.36</v>
      </c>
      <c r="V1060" s="11"/>
      <c r="W1060" s="11"/>
      <c r="X1060" s="11"/>
      <c r="Y1060" s="11"/>
      <c r="Z1060" s="11"/>
      <c r="AA1060" s="11"/>
      <c r="AB1060" s="11"/>
      <c r="AC1060" s="11"/>
      <c r="AD1060" s="11"/>
    </row>
    <row r="1061" spans="1:30">
      <c r="A1061" s="56"/>
      <c r="B1061" s="11"/>
      <c r="C1061" s="11" t="s">
        <v>505</v>
      </c>
      <c r="D1061" s="11"/>
      <c r="E1061" s="11" t="s">
        <v>504</v>
      </c>
      <c r="F1061" s="11">
        <v>2</v>
      </c>
      <c r="G1061" s="306">
        <v>605.98500000000001</v>
      </c>
      <c r="H1061" s="306">
        <v>1211.97</v>
      </c>
      <c r="I1061" s="306">
        <v>605.98500000000001</v>
      </c>
      <c r="J1061" s="316">
        <v>12.5</v>
      </c>
      <c r="L1061" s="11">
        <v>2</v>
      </c>
      <c r="M1061" s="306"/>
      <c r="N1061" s="306"/>
      <c r="O1061" s="11"/>
      <c r="P1061" s="306"/>
      <c r="Q1061" s="306"/>
      <c r="R1061" s="11">
        <v>2</v>
      </c>
      <c r="S1061" s="306">
        <v>1211.97</v>
      </c>
      <c r="T1061" s="306">
        <v>605.98500000000001</v>
      </c>
      <c r="V1061" s="11"/>
      <c r="W1061" s="11"/>
      <c r="X1061" s="11"/>
      <c r="Y1061" s="11"/>
      <c r="Z1061" s="11"/>
      <c r="AA1061" s="11"/>
      <c r="AB1061" s="11"/>
      <c r="AC1061" s="11"/>
      <c r="AD1061" s="11"/>
    </row>
    <row r="1062" spans="1:30">
      <c r="A1062" s="56"/>
      <c r="B1062" s="11"/>
      <c r="C1062" s="11" t="s">
        <v>512</v>
      </c>
      <c r="D1062" s="11"/>
      <c r="E1062" s="11" t="s">
        <v>513</v>
      </c>
      <c r="F1062" s="11">
        <v>1</v>
      </c>
      <c r="G1062" s="306"/>
      <c r="H1062" s="306">
        <v>63.27</v>
      </c>
      <c r="I1062" s="306">
        <v>63.27</v>
      </c>
      <c r="J1062" s="316">
        <v>13</v>
      </c>
      <c r="L1062" s="11"/>
      <c r="M1062" s="306">
        <v>1091.4100000000001</v>
      </c>
      <c r="N1062" s="306">
        <v>1091.4100000000001</v>
      </c>
      <c r="O1062" s="11"/>
      <c r="P1062" s="306"/>
      <c r="Q1062" s="306"/>
      <c r="R1062" s="11">
        <v>1</v>
      </c>
      <c r="S1062" s="306">
        <v>63.27</v>
      </c>
      <c r="T1062" s="306">
        <v>63.27</v>
      </c>
      <c r="V1062" s="11"/>
      <c r="W1062" s="11"/>
      <c r="X1062" s="11"/>
      <c r="Y1062" s="11"/>
      <c r="Z1062" s="11"/>
      <c r="AA1062" s="11"/>
      <c r="AB1062" s="11"/>
      <c r="AC1062" s="11"/>
      <c r="AD1062" s="11"/>
    </row>
    <row r="1063" spans="1:30">
      <c r="A1063" s="56"/>
      <c r="B1063" s="11"/>
      <c r="C1063" s="11" t="s">
        <v>381</v>
      </c>
      <c r="D1063" s="11"/>
      <c r="E1063" s="11" t="s">
        <v>382</v>
      </c>
      <c r="F1063" s="11">
        <v>6</v>
      </c>
      <c r="G1063" s="306">
        <v>3601.3233333333301</v>
      </c>
      <c r="H1063" s="306">
        <v>10803.97</v>
      </c>
      <c r="I1063" s="306">
        <v>1800.66166666667</v>
      </c>
      <c r="J1063" s="316">
        <v>9.6666666666666696</v>
      </c>
      <c r="L1063" s="11">
        <v>3</v>
      </c>
      <c r="M1063" s="306">
        <v>2044.71</v>
      </c>
      <c r="N1063" s="306">
        <v>681.57</v>
      </c>
      <c r="O1063" s="11"/>
      <c r="P1063" s="306"/>
      <c r="Q1063" s="306"/>
      <c r="R1063" s="11">
        <v>6</v>
      </c>
      <c r="S1063" s="306">
        <v>10803.97</v>
      </c>
      <c r="T1063" s="306">
        <v>1800.66166666667</v>
      </c>
      <c r="V1063" s="11"/>
      <c r="W1063" s="11"/>
      <c r="X1063" s="11"/>
      <c r="Y1063" s="11"/>
      <c r="Z1063" s="11"/>
      <c r="AA1063" s="11"/>
      <c r="AB1063" s="11"/>
      <c r="AC1063" s="11"/>
      <c r="AD1063" s="11"/>
    </row>
    <row r="1064" spans="1:30">
      <c r="A1064" s="56"/>
      <c r="B1064" s="11"/>
      <c r="C1064" s="11" t="s">
        <v>383</v>
      </c>
      <c r="D1064" s="11"/>
      <c r="E1064" s="11" t="s">
        <v>384</v>
      </c>
      <c r="F1064" s="11">
        <v>2</v>
      </c>
      <c r="G1064" s="306">
        <v>1417.15</v>
      </c>
      <c r="H1064" s="306">
        <v>1417.15</v>
      </c>
      <c r="I1064" s="306">
        <v>708.57500000000005</v>
      </c>
      <c r="J1064" s="316">
        <v>36.5</v>
      </c>
      <c r="L1064" s="11">
        <v>1</v>
      </c>
      <c r="M1064" s="306">
        <v>4099.32</v>
      </c>
      <c r="N1064" s="306">
        <v>4099.32</v>
      </c>
      <c r="O1064" s="11"/>
      <c r="P1064" s="306"/>
      <c r="Q1064" s="306"/>
      <c r="R1064" s="11">
        <v>2</v>
      </c>
      <c r="S1064" s="306">
        <v>1417.15</v>
      </c>
      <c r="T1064" s="306">
        <v>708.57500000000005</v>
      </c>
      <c r="V1064" s="11"/>
      <c r="W1064" s="11"/>
      <c r="X1064" s="11"/>
      <c r="Y1064" s="11"/>
      <c r="Z1064" s="11"/>
      <c r="AA1064" s="11"/>
      <c r="AB1064" s="11"/>
      <c r="AC1064" s="11"/>
      <c r="AD1064" s="11"/>
    </row>
    <row r="1065" spans="1:30">
      <c r="A1065" s="56"/>
      <c r="B1065" s="11"/>
      <c r="C1065" s="11" t="s">
        <v>385</v>
      </c>
      <c r="D1065" s="11"/>
      <c r="E1065" s="11" t="s">
        <v>386</v>
      </c>
      <c r="F1065" s="11">
        <v>30</v>
      </c>
      <c r="G1065" s="306">
        <v>167.23633333333299</v>
      </c>
      <c r="H1065" s="306">
        <v>5017.09</v>
      </c>
      <c r="I1065" s="306">
        <v>167.23633333333299</v>
      </c>
      <c r="J1065" s="316">
        <v>7.2666666666666702</v>
      </c>
      <c r="L1065" s="11">
        <v>30</v>
      </c>
      <c r="M1065" s="306"/>
      <c r="N1065" s="306"/>
      <c r="O1065" s="11"/>
      <c r="P1065" s="306"/>
      <c r="Q1065" s="306"/>
      <c r="R1065" s="11">
        <v>30</v>
      </c>
      <c r="S1065" s="306">
        <v>5017.09</v>
      </c>
      <c r="T1065" s="306">
        <v>167.23633333333299</v>
      </c>
      <c r="V1065" s="11"/>
      <c r="W1065" s="11"/>
      <c r="X1065" s="11"/>
      <c r="Y1065" s="11"/>
      <c r="Z1065" s="11"/>
      <c r="AA1065" s="11"/>
      <c r="AB1065" s="11"/>
      <c r="AC1065" s="11"/>
      <c r="AD1065" s="11"/>
    </row>
    <row r="1066" spans="1:30">
      <c r="A1066" s="56"/>
      <c r="B1066" s="11"/>
      <c r="C1066" s="11" t="s">
        <v>378</v>
      </c>
      <c r="D1066" s="11"/>
      <c r="E1066" s="11" t="s">
        <v>377</v>
      </c>
      <c r="F1066" s="11">
        <v>1</v>
      </c>
      <c r="G1066" s="306">
        <v>4722.95</v>
      </c>
      <c r="H1066" s="306">
        <v>4722.95</v>
      </c>
      <c r="I1066" s="306">
        <v>4722.95</v>
      </c>
      <c r="J1066" s="316">
        <v>19</v>
      </c>
      <c r="L1066" s="11">
        <v>1</v>
      </c>
      <c r="M1066" s="306"/>
      <c r="N1066" s="306"/>
      <c r="O1066" s="11"/>
      <c r="P1066" s="306"/>
      <c r="Q1066" s="306"/>
      <c r="R1066" s="11">
        <v>1</v>
      </c>
      <c r="S1066" s="306">
        <v>4722.95</v>
      </c>
      <c r="T1066" s="306">
        <v>4722.95</v>
      </c>
      <c r="V1066" s="11"/>
      <c r="W1066" s="11"/>
      <c r="X1066" s="11"/>
      <c r="Y1066" s="11"/>
      <c r="Z1066" s="11"/>
      <c r="AA1066" s="11"/>
      <c r="AB1066" s="11"/>
      <c r="AC1066" s="11"/>
      <c r="AD1066" s="11"/>
    </row>
    <row r="1067" spans="1:30">
      <c r="A1067" s="56"/>
      <c r="B1067" s="11"/>
      <c r="C1067" s="11" t="s">
        <v>299</v>
      </c>
      <c r="D1067" s="11"/>
      <c r="E1067" s="11" t="s">
        <v>297</v>
      </c>
      <c r="F1067" s="11">
        <v>2</v>
      </c>
      <c r="G1067" s="306">
        <v>2028.17</v>
      </c>
      <c r="H1067" s="306">
        <v>2028.17</v>
      </c>
      <c r="I1067" s="306">
        <v>1014.085</v>
      </c>
      <c r="J1067" s="316">
        <v>22</v>
      </c>
      <c r="L1067" s="11">
        <v>1</v>
      </c>
      <c r="M1067" s="306">
        <v>833.68</v>
      </c>
      <c r="N1067" s="306">
        <v>833.68</v>
      </c>
      <c r="O1067" s="11"/>
      <c r="P1067" s="306"/>
      <c r="Q1067" s="306"/>
      <c r="R1067" s="11">
        <v>2</v>
      </c>
      <c r="S1067" s="306">
        <v>2028.17</v>
      </c>
      <c r="T1067" s="306">
        <v>1014.085</v>
      </c>
      <c r="V1067" s="11"/>
      <c r="W1067" s="11"/>
      <c r="X1067" s="11"/>
      <c r="Y1067" s="11"/>
      <c r="Z1067" s="11"/>
      <c r="AA1067" s="11"/>
      <c r="AB1067" s="11"/>
      <c r="AC1067" s="11"/>
      <c r="AD1067" s="11"/>
    </row>
    <row r="1068" spans="1:30">
      <c r="A1068" s="56"/>
      <c r="B1068" s="11"/>
      <c r="C1068" s="11" t="s">
        <v>539</v>
      </c>
      <c r="D1068" s="11"/>
      <c r="E1068" s="11" t="s">
        <v>264</v>
      </c>
      <c r="F1068" s="11">
        <v>4</v>
      </c>
      <c r="G1068" s="306">
        <v>4656.4250000000002</v>
      </c>
      <c r="H1068" s="306">
        <v>9312.85</v>
      </c>
      <c r="I1068" s="306">
        <v>2328.2125000000001</v>
      </c>
      <c r="J1068" s="316">
        <v>8.5</v>
      </c>
      <c r="L1068" s="11">
        <v>2</v>
      </c>
      <c r="M1068" s="306">
        <v>1448.97</v>
      </c>
      <c r="N1068" s="306">
        <v>724.48500000000001</v>
      </c>
      <c r="O1068" s="11"/>
      <c r="P1068" s="306"/>
      <c r="Q1068" s="306"/>
      <c r="R1068" s="11">
        <v>4</v>
      </c>
      <c r="S1068" s="306">
        <v>9312.85</v>
      </c>
      <c r="T1068" s="306">
        <v>2328.2125000000001</v>
      </c>
      <c r="V1068" s="11"/>
      <c r="W1068" s="11"/>
      <c r="X1068" s="11"/>
      <c r="Y1068" s="11"/>
      <c r="Z1068" s="11"/>
      <c r="AA1068" s="11"/>
      <c r="AB1068" s="11"/>
      <c r="AC1068" s="11"/>
      <c r="AD1068" s="11"/>
    </row>
    <row r="1069" spans="1:30">
      <c r="A1069" s="56"/>
      <c r="B1069" s="11"/>
      <c r="C1069" s="11" t="s">
        <v>270</v>
      </c>
      <c r="D1069" s="11"/>
      <c r="E1069" s="11" t="s">
        <v>268</v>
      </c>
      <c r="F1069" s="11">
        <v>2</v>
      </c>
      <c r="G1069" s="306">
        <v>1718.08</v>
      </c>
      <c r="H1069" s="306">
        <v>1718.08</v>
      </c>
      <c r="I1069" s="306">
        <v>859.04</v>
      </c>
      <c r="J1069" s="316">
        <v>13</v>
      </c>
      <c r="L1069" s="11">
        <v>1</v>
      </c>
      <c r="M1069" s="306">
        <v>1314.18</v>
      </c>
      <c r="N1069" s="306">
        <v>1314.18</v>
      </c>
      <c r="O1069" s="11"/>
      <c r="P1069" s="306"/>
      <c r="Q1069" s="306"/>
      <c r="R1069" s="11">
        <v>2</v>
      </c>
      <c r="S1069" s="306">
        <v>1718.08</v>
      </c>
      <c r="T1069" s="306">
        <v>859.04</v>
      </c>
      <c r="V1069" s="11"/>
      <c r="W1069" s="11"/>
      <c r="X1069" s="11"/>
      <c r="Y1069" s="11"/>
      <c r="Z1069" s="11"/>
      <c r="AA1069" s="11"/>
      <c r="AB1069" s="11"/>
      <c r="AC1069" s="11"/>
      <c r="AD1069" s="11"/>
    </row>
    <row r="1070" spans="1:30">
      <c r="A1070" s="56"/>
      <c r="B1070" s="11"/>
      <c r="C1070" s="11" t="s">
        <v>271</v>
      </c>
      <c r="D1070" s="11"/>
      <c r="E1070" s="11" t="s">
        <v>272</v>
      </c>
      <c r="F1070" s="11">
        <v>4</v>
      </c>
      <c r="G1070" s="306">
        <v>11217.25</v>
      </c>
      <c r="H1070" s="306">
        <v>11217.25</v>
      </c>
      <c r="I1070" s="306">
        <v>2804.3125</v>
      </c>
      <c r="J1070" s="316">
        <v>13</v>
      </c>
      <c r="L1070" s="11">
        <v>1</v>
      </c>
      <c r="M1070" s="306">
        <v>11145.04</v>
      </c>
      <c r="N1070" s="306">
        <v>3715.0133333333301</v>
      </c>
      <c r="O1070" s="11"/>
      <c r="P1070" s="306"/>
      <c r="Q1070" s="306"/>
      <c r="R1070" s="11">
        <v>4</v>
      </c>
      <c r="S1070" s="306">
        <v>11217.25</v>
      </c>
      <c r="T1070" s="306">
        <v>2804.3125</v>
      </c>
      <c r="V1070" s="11"/>
      <c r="W1070" s="11"/>
      <c r="X1070" s="11"/>
      <c r="Y1070" s="11"/>
      <c r="Z1070" s="11"/>
      <c r="AA1070" s="11"/>
      <c r="AB1070" s="11"/>
      <c r="AC1070" s="11"/>
      <c r="AD1070" s="11"/>
    </row>
    <row r="1071" spans="1:30">
      <c r="A1071" s="56"/>
      <c r="B1071" s="11"/>
      <c r="C1071" s="11" t="s">
        <v>273</v>
      </c>
      <c r="D1071" s="11"/>
      <c r="E1071" s="11" t="s">
        <v>274</v>
      </c>
      <c r="F1071" s="11">
        <v>3</v>
      </c>
      <c r="G1071" s="306">
        <v>4331.8599999999997</v>
      </c>
      <c r="H1071" s="306">
        <v>4331.8599999999997</v>
      </c>
      <c r="I1071" s="306">
        <v>1443.95333333333</v>
      </c>
      <c r="J1071" s="316">
        <v>13</v>
      </c>
      <c r="L1071" s="11">
        <v>1</v>
      </c>
      <c r="M1071" s="306">
        <v>4123</v>
      </c>
      <c r="N1071" s="306">
        <v>2061.5</v>
      </c>
      <c r="O1071" s="11"/>
      <c r="P1071" s="306"/>
      <c r="Q1071" s="306"/>
      <c r="R1071" s="11">
        <v>3</v>
      </c>
      <c r="S1071" s="306">
        <v>4331.8599999999997</v>
      </c>
      <c r="T1071" s="306">
        <v>1443.95333333333</v>
      </c>
      <c r="V1071" s="11"/>
      <c r="W1071" s="11"/>
      <c r="X1071" s="11"/>
      <c r="Y1071" s="11"/>
      <c r="Z1071" s="11"/>
      <c r="AA1071" s="11"/>
      <c r="AB1071" s="11"/>
      <c r="AC1071" s="11"/>
      <c r="AD1071" s="11"/>
    </row>
    <row r="1072" spans="1:30">
      <c r="A1072" s="56"/>
      <c r="B1072" s="11"/>
      <c r="C1072" s="11" t="s">
        <v>393</v>
      </c>
      <c r="D1072" s="11"/>
      <c r="E1072" s="11" t="s">
        <v>391</v>
      </c>
      <c r="F1072" s="11">
        <v>13</v>
      </c>
      <c r="G1072" s="306">
        <v>2820.0450000000001</v>
      </c>
      <c r="H1072" s="306">
        <v>11280.18</v>
      </c>
      <c r="I1072" s="306">
        <v>867.70615384615405</v>
      </c>
      <c r="J1072" s="316">
        <v>10.461538461538501</v>
      </c>
      <c r="L1072" s="11">
        <v>4</v>
      </c>
      <c r="M1072" s="306">
        <v>8875.1299999999992</v>
      </c>
      <c r="N1072" s="306">
        <v>986.12555555555605</v>
      </c>
      <c r="O1072" s="11">
        <v>1</v>
      </c>
      <c r="P1072" s="306">
        <v>1200.44</v>
      </c>
      <c r="Q1072" s="306">
        <v>1200.44</v>
      </c>
      <c r="R1072" s="11">
        <v>12</v>
      </c>
      <c r="S1072" s="306">
        <v>10079.74</v>
      </c>
      <c r="T1072" s="306">
        <v>839.97833333333301</v>
      </c>
      <c r="V1072" s="11"/>
      <c r="W1072" s="11"/>
      <c r="X1072" s="11"/>
      <c r="Y1072" s="11"/>
      <c r="Z1072" s="11"/>
      <c r="AA1072" s="11"/>
      <c r="AB1072" s="11"/>
      <c r="AC1072" s="11"/>
      <c r="AD1072" s="11"/>
    </row>
    <row r="1073" spans="1:30">
      <c r="A1073" s="56"/>
      <c r="B1073" s="11"/>
      <c r="C1073" s="11" t="s">
        <v>400</v>
      </c>
      <c r="D1073" s="11"/>
      <c r="E1073" s="11" t="s">
        <v>401</v>
      </c>
      <c r="F1073" s="11">
        <v>1</v>
      </c>
      <c r="G1073" s="306">
        <v>1756.65</v>
      </c>
      <c r="H1073" s="306">
        <v>1756.65</v>
      </c>
      <c r="I1073" s="306">
        <v>1756.65</v>
      </c>
      <c r="J1073" s="316">
        <v>13</v>
      </c>
      <c r="L1073" s="11">
        <v>1</v>
      </c>
      <c r="M1073" s="306"/>
      <c r="N1073" s="306"/>
      <c r="O1073" s="11"/>
      <c r="P1073" s="306"/>
      <c r="Q1073" s="306"/>
      <c r="R1073" s="11">
        <v>1</v>
      </c>
      <c r="S1073" s="306">
        <v>1756.65</v>
      </c>
      <c r="T1073" s="306">
        <v>1756.65</v>
      </c>
      <c r="V1073" s="11"/>
      <c r="W1073" s="11"/>
      <c r="X1073" s="11"/>
      <c r="Y1073" s="11"/>
      <c r="Z1073" s="11"/>
      <c r="AA1073" s="11"/>
      <c r="AB1073" s="11"/>
      <c r="AC1073" s="11"/>
      <c r="AD1073" s="11"/>
    </row>
    <row r="1074" spans="1:30">
      <c r="A1074" s="56"/>
      <c r="B1074" s="11"/>
      <c r="C1074" s="11" t="s">
        <v>275</v>
      </c>
      <c r="D1074" s="11"/>
      <c r="E1074" s="11" t="s">
        <v>276</v>
      </c>
      <c r="F1074" s="11">
        <v>1</v>
      </c>
      <c r="G1074" s="306">
        <v>261.98</v>
      </c>
      <c r="H1074" s="306">
        <v>261.98</v>
      </c>
      <c r="I1074" s="306">
        <v>261.98</v>
      </c>
      <c r="J1074" s="316">
        <v>13</v>
      </c>
      <c r="L1074" s="11">
        <v>1</v>
      </c>
      <c r="M1074" s="306"/>
      <c r="N1074" s="306"/>
      <c r="O1074" s="11"/>
      <c r="P1074" s="306"/>
      <c r="Q1074" s="306"/>
      <c r="R1074" s="11">
        <v>1</v>
      </c>
      <c r="S1074" s="306">
        <v>261.98</v>
      </c>
      <c r="T1074" s="306">
        <v>261.98</v>
      </c>
      <c r="V1074" s="11"/>
      <c r="W1074" s="11"/>
      <c r="X1074" s="11"/>
      <c r="Y1074" s="11"/>
      <c r="Z1074" s="11"/>
      <c r="AA1074" s="11"/>
      <c r="AB1074" s="11"/>
      <c r="AC1074" s="11"/>
      <c r="AD1074" s="11"/>
    </row>
    <row r="1075" spans="1:30">
      <c r="A1075" s="56"/>
      <c r="B1075" s="11"/>
      <c r="C1075" s="11" t="s">
        <v>404</v>
      </c>
      <c r="D1075" s="11"/>
      <c r="E1075" s="11" t="s">
        <v>405</v>
      </c>
      <c r="F1075" s="11">
        <v>4</v>
      </c>
      <c r="G1075" s="306">
        <v>1065.0833333333301</v>
      </c>
      <c r="H1075" s="306">
        <v>3195.25</v>
      </c>
      <c r="I1075" s="306">
        <v>798.8125</v>
      </c>
      <c r="J1075" s="316">
        <v>8.5</v>
      </c>
      <c r="L1075" s="11">
        <v>3</v>
      </c>
      <c r="M1075" s="306">
        <v>293.22000000000003</v>
      </c>
      <c r="N1075" s="306">
        <v>293.22000000000003</v>
      </c>
      <c r="O1075" s="11"/>
      <c r="P1075" s="306"/>
      <c r="Q1075" s="306"/>
      <c r="R1075" s="11">
        <v>4</v>
      </c>
      <c r="S1075" s="306">
        <v>3195.25</v>
      </c>
      <c r="T1075" s="306">
        <v>798.8125</v>
      </c>
      <c r="V1075" s="11"/>
      <c r="W1075" s="11"/>
      <c r="X1075" s="11"/>
      <c r="Y1075" s="11"/>
      <c r="Z1075" s="11"/>
      <c r="AA1075" s="11"/>
      <c r="AB1075" s="11"/>
      <c r="AC1075" s="11"/>
      <c r="AD1075" s="11"/>
    </row>
    <row r="1076" spans="1:30">
      <c r="A1076" s="56"/>
      <c r="B1076" s="11"/>
      <c r="C1076" s="11" t="s">
        <v>520</v>
      </c>
      <c r="D1076" s="11"/>
      <c r="E1076" s="11" t="s">
        <v>521</v>
      </c>
      <c r="F1076" s="11">
        <v>1</v>
      </c>
      <c r="G1076" s="306"/>
      <c r="H1076" s="306">
        <v>3087.15</v>
      </c>
      <c r="I1076" s="306">
        <v>3087.15</v>
      </c>
      <c r="J1076" s="316">
        <v>13</v>
      </c>
      <c r="L1076" s="11"/>
      <c r="M1076" s="306">
        <v>3087.15</v>
      </c>
      <c r="N1076" s="306">
        <v>3087.15</v>
      </c>
      <c r="O1076" s="11"/>
      <c r="P1076" s="306"/>
      <c r="Q1076" s="306"/>
      <c r="R1076" s="11">
        <v>1</v>
      </c>
      <c r="S1076" s="306">
        <v>3087.15</v>
      </c>
      <c r="T1076" s="306">
        <v>3087.15</v>
      </c>
      <c r="V1076" s="11"/>
      <c r="W1076" s="11"/>
      <c r="X1076" s="11"/>
      <c r="Y1076" s="11"/>
      <c r="Z1076" s="11"/>
      <c r="AA1076" s="11"/>
      <c r="AB1076" s="11"/>
      <c r="AC1076" s="11"/>
      <c r="AD1076" s="11"/>
    </row>
    <row r="1077" spans="1:30">
      <c r="A1077" s="56"/>
      <c r="B1077" s="11"/>
      <c r="C1077" s="11" t="s">
        <v>282</v>
      </c>
      <c r="D1077" s="11"/>
      <c r="E1077" s="11" t="s">
        <v>280</v>
      </c>
      <c r="F1077" s="11">
        <v>5</v>
      </c>
      <c r="G1077" s="306">
        <v>2160.61</v>
      </c>
      <c r="H1077" s="306">
        <v>4321.22</v>
      </c>
      <c r="I1077" s="306">
        <v>864.24400000000003</v>
      </c>
      <c r="J1077" s="316">
        <v>10</v>
      </c>
      <c r="L1077" s="11">
        <v>2</v>
      </c>
      <c r="M1077" s="306">
        <v>3787.65</v>
      </c>
      <c r="N1077" s="306">
        <v>1262.55</v>
      </c>
      <c r="O1077" s="11">
        <v>1</v>
      </c>
      <c r="P1077" s="306">
        <v>344.98</v>
      </c>
      <c r="Q1077" s="306">
        <v>344.98</v>
      </c>
      <c r="R1077" s="11">
        <v>4</v>
      </c>
      <c r="S1077" s="306">
        <v>3976.24</v>
      </c>
      <c r="T1077" s="306">
        <v>994.06</v>
      </c>
      <c r="V1077" s="11"/>
      <c r="W1077" s="11"/>
      <c r="X1077" s="11"/>
      <c r="Y1077" s="11"/>
      <c r="Z1077" s="11"/>
      <c r="AA1077" s="11"/>
      <c r="AB1077" s="11"/>
      <c r="AC1077" s="11"/>
      <c r="AD1077" s="11"/>
    </row>
    <row r="1078" spans="1:30">
      <c r="A1078" s="56"/>
      <c r="B1078" s="11"/>
      <c r="C1078" s="11" t="s">
        <v>406</v>
      </c>
      <c r="D1078" s="11"/>
      <c r="E1078" s="11" t="s">
        <v>407</v>
      </c>
      <c r="F1078" s="11">
        <v>4</v>
      </c>
      <c r="G1078" s="306">
        <v>529.62</v>
      </c>
      <c r="H1078" s="306">
        <v>2118.48</v>
      </c>
      <c r="I1078" s="306">
        <v>529.62</v>
      </c>
      <c r="J1078" s="316">
        <v>8.5</v>
      </c>
      <c r="L1078" s="11">
        <v>4</v>
      </c>
      <c r="M1078" s="306"/>
      <c r="N1078" s="306"/>
      <c r="O1078" s="11"/>
      <c r="P1078" s="306"/>
      <c r="Q1078" s="306"/>
      <c r="R1078" s="11">
        <v>4</v>
      </c>
      <c r="S1078" s="306">
        <v>2118.48</v>
      </c>
      <c r="T1078" s="306">
        <v>529.62</v>
      </c>
      <c r="V1078" s="11"/>
      <c r="W1078" s="11"/>
      <c r="X1078" s="11"/>
      <c r="Y1078" s="11"/>
      <c r="Z1078" s="11"/>
      <c r="AA1078" s="11"/>
      <c r="AB1078" s="11"/>
      <c r="AC1078" s="11"/>
      <c r="AD1078" s="11"/>
    </row>
    <row r="1079" spans="1:30">
      <c r="A1079" s="56"/>
      <c r="B1079" s="11"/>
      <c r="C1079" s="11" t="s">
        <v>541</v>
      </c>
      <c r="D1079" s="11"/>
      <c r="E1079" s="11" t="s">
        <v>284</v>
      </c>
      <c r="F1079" s="11">
        <v>3</v>
      </c>
      <c r="G1079" s="306">
        <v>5467.86</v>
      </c>
      <c r="H1079" s="306">
        <v>10935.72</v>
      </c>
      <c r="I1079" s="306">
        <v>3645.24</v>
      </c>
      <c r="J1079" s="316">
        <v>11.6666666666667</v>
      </c>
      <c r="L1079" s="11">
        <v>2</v>
      </c>
      <c r="M1079" s="306">
        <v>9467.2999999999993</v>
      </c>
      <c r="N1079" s="306">
        <v>9467.2999999999993</v>
      </c>
      <c r="O1079" s="11"/>
      <c r="P1079" s="306"/>
      <c r="Q1079" s="306"/>
      <c r="R1079" s="11">
        <v>3</v>
      </c>
      <c r="S1079" s="306">
        <v>10935.72</v>
      </c>
      <c r="T1079" s="306">
        <v>3645.24</v>
      </c>
      <c r="V1079" s="11"/>
      <c r="W1079" s="11"/>
      <c r="X1079" s="11"/>
      <c r="Y1079" s="11"/>
      <c r="Z1079" s="11"/>
      <c r="AA1079" s="11"/>
      <c r="AB1079" s="11"/>
      <c r="AC1079" s="11"/>
      <c r="AD1079" s="11"/>
    </row>
    <row r="1080" spans="1:30">
      <c r="A1080" s="56"/>
      <c r="B1080" s="11"/>
      <c r="C1080" s="11" t="s">
        <v>289</v>
      </c>
      <c r="D1080" s="11"/>
      <c r="E1080" s="11" t="s">
        <v>287</v>
      </c>
      <c r="F1080" s="11">
        <v>5</v>
      </c>
      <c r="G1080" s="306">
        <v>4278.45</v>
      </c>
      <c r="H1080" s="306">
        <v>8556.9</v>
      </c>
      <c r="I1080" s="306">
        <v>1711.38</v>
      </c>
      <c r="J1080" s="316">
        <v>13</v>
      </c>
      <c r="L1080" s="11">
        <v>2</v>
      </c>
      <c r="M1080" s="306">
        <v>8014.7</v>
      </c>
      <c r="N1080" s="306">
        <v>2671.5666666666698</v>
      </c>
      <c r="O1080" s="11"/>
      <c r="P1080" s="306"/>
      <c r="Q1080" s="306"/>
      <c r="R1080" s="11">
        <v>5</v>
      </c>
      <c r="S1080" s="306">
        <v>8556.9</v>
      </c>
      <c r="T1080" s="306">
        <v>1711.38</v>
      </c>
      <c r="V1080" s="11"/>
      <c r="W1080" s="11"/>
      <c r="X1080" s="11"/>
      <c r="Y1080" s="11"/>
      <c r="Z1080" s="11"/>
      <c r="AA1080" s="11"/>
      <c r="AB1080" s="11"/>
      <c r="AC1080" s="11"/>
      <c r="AD1080" s="11"/>
    </row>
    <row r="1081" spans="1:30">
      <c r="A1081" s="56"/>
      <c r="B1081" s="11"/>
      <c r="C1081" s="11" t="s">
        <v>411</v>
      </c>
      <c r="D1081" s="11"/>
      <c r="E1081" s="11" t="s">
        <v>410</v>
      </c>
      <c r="F1081" s="11">
        <v>4</v>
      </c>
      <c r="G1081" s="306">
        <v>1901.67</v>
      </c>
      <c r="H1081" s="306">
        <v>1901.67</v>
      </c>
      <c r="I1081" s="306">
        <v>475.41750000000002</v>
      </c>
      <c r="J1081" s="316">
        <v>10.25</v>
      </c>
      <c r="L1081" s="11">
        <v>1</v>
      </c>
      <c r="M1081" s="306">
        <v>1862.15</v>
      </c>
      <c r="N1081" s="306">
        <v>620.71666666666704</v>
      </c>
      <c r="O1081" s="11"/>
      <c r="P1081" s="306"/>
      <c r="Q1081" s="306"/>
      <c r="R1081" s="11">
        <v>4</v>
      </c>
      <c r="S1081" s="306">
        <v>1901.67</v>
      </c>
      <c r="T1081" s="306">
        <v>475.41750000000002</v>
      </c>
      <c r="V1081" s="11"/>
      <c r="W1081" s="11"/>
      <c r="X1081" s="11"/>
      <c r="Y1081" s="11"/>
      <c r="Z1081" s="11"/>
      <c r="AA1081" s="11"/>
      <c r="AB1081" s="11"/>
      <c r="AC1081" s="11"/>
      <c r="AD1081" s="11"/>
    </row>
    <row r="1082" spans="1:30">
      <c r="A1082" s="56"/>
      <c r="B1082" s="11"/>
      <c r="C1082" s="11" t="s">
        <v>416</v>
      </c>
      <c r="D1082" s="11"/>
      <c r="E1082" s="11" t="s">
        <v>417</v>
      </c>
      <c r="F1082" s="11">
        <v>1</v>
      </c>
      <c r="G1082" s="306">
        <v>3429.77</v>
      </c>
      <c r="H1082" s="306">
        <v>3429.77</v>
      </c>
      <c r="I1082" s="306">
        <v>3429.77</v>
      </c>
      <c r="J1082" s="316">
        <v>7</v>
      </c>
      <c r="L1082" s="11">
        <v>1</v>
      </c>
      <c r="M1082" s="306"/>
      <c r="N1082" s="306"/>
      <c r="O1082" s="11"/>
      <c r="P1082" s="306"/>
      <c r="Q1082" s="306"/>
      <c r="R1082" s="11">
        <v>1</v>
      </c>
      <c r="S1082" s="306">
        <v>3429.77</v>
      </c>
      <c r="T1082" s="306">
        <v>3429.77</v>
      </c>
      <c r="V1082" s="11"/>
      <c r="W1082" s="11"/>
      <c r="X1082" s="11"/>
      <c r="Y1082" s="11"/>
      <c r="Z1082" s="11"/>
      <c r="AA1082" s="11"/>
      <c r="AB1082" s="11"/>
      <c r="AC1082" s="11"/>
      <c r="AD1082" s="11"/>
    </row>
    <row r="1083" spans="1:30">
      <c r="A1083" s="56"/>
      <c r="B1083" s="11"/>
      <c r="C1083" s="11" t="s">
        <v>292</v>
      </c>
      <c r="D1083" s="11"/>
      <c r="E1083" s="11" t="s">
        <v>293</v>
      </c>
      <c r="F1083" s="11">
        <v>3</v>
      </c>
      <c r="G1083" s="306">
        <v>708.7</v>
      </c>
      <c r="H1083" s="306">
        <v>2126.1</v>
      </c>
      <c r="I1083" s="306">
        <v>708.7</v>
      </c>
      <c r="J1083" s="316">
        <v>8.6666666666666696</v>
      </c>
      <c r="L1083" s="11">
        <v>3</v>
      </c>
      <c r="M1083" s="306"/>
      <c r="N1083" s="306"/>
      <c r="O1083" s="11">
        <v>1</v>
      </c>
      <c r="P1083" s="306">
        <v>610.79</v>
      </c>
      <c r="Q1083" s="306">
        <v>610.79</v>
      </c>
      <c r="R1083" s="11">
        <v>2</v>
      </c>
      <c r="S1083" s="306">
        <v>1515.31</v>
      </c>
      <c r="T1083" s="306">
        <v>757.65499999999997</v>
      </c>
      <c r="V1083" s="11"/>
      <c r="W1083" s="11"/>
      <c r="X1083" s="11"/>
      <c r="Y1083" s="11"/>
      <c r="Z1083" s="11"/>
      <c r="AA1083" s="11"/>
      <c r="AB1083" s="11"/>
      <c r="AC1083" s="11"/>
      <c r="AD1083" s="11"/>
    </row>
    <row r="1084" spans="1:30">
      <c r="A1084" s="56"/>
      <c r="B1084" s="11"/>
      <c r="C1084" s="11" t="s">
        <v>354</v>
      </c>
      <c r="D1084" s="11"/>
      <c r="E1084" s="11" t="s">
        <v>350</v>
      </c>
      <c r="F1084" s="11">
        <v>1</v>
      </c>
      <c r="G1084" s="306"/>
      <c r="H1084" s="306">
        <v>77.540000000000006</v>
      </c>
      <c r="I1084" s="306">
        <v>77.540000000000006</v>
      </c>
      <c r="J1084" s="316">
        <v>3</v>
      </c>
      <c r="L1084" s="11"/>
      <c r="M1084" s="306">
        <v>220.95</v>
      </c>
      <c r="N1084" s="306">
        <v>220.95</v>
      </c>
      <c r="O1084" s="11"/>
      <c r="P1084" s="306"/>
      <c r="Q1084" s="306"/>
      <c r="R1084" s="11">
        <v>1</v>
      </c>
      <c r="S1084" s="306">
        <v>77.540000000000006</v>
      </c>
      <c r="T1084" s="306">
        <v>77.540000000000006</v>
      </c>
      <c r="V1084" s="11"/>
      <c r="W1084" s="11"/>
      <c r="X1084" s="11"/>
      <c r="Y1084" s="11"/>
      <c r="Z1084" s="11"/>
      <c r="AA1084" s="11"/>
      <c r="AB1084" s="11"/>
      <c r="AC1084" s="11"/>
      <c r="AD1084" s="11"/>
    </row>
    <row r="1085" spans="1:30">
      <c r="A1085" s="56"/>
      <c r="B1085" s="11"/>
      <c r="C1085" s="11" t="s">
        <v>294</v>
      </c>
      <c r="D1085" s="11"/>
      <c r="E1085" s="11" t="s">
        <v>295</v>
      </c>
      <c r="F1085" s="11">
        <v>4</v>
      </c>
      <c r="G1085" s="306">
        <v>1615.6966666666699</v>
      </c>
      <c r="H1085" s="306">
        <v>4847.09</v>
      </c>
      <c r="I1085" s="306">
        <v>1211.7725</v>
      </c>
      <c r="J1085" s="316">
        <v>10</v>
      </c>
      <c r="L1085" s="11">
        <v>3</v>
      </c>
      <c r="M1085" s="306">
        <v>943.42</v>
      </c>
      <c r="N1085" s="306">
        <v>943.42</v>
      </c>
      <c r="O1085" s="11"/>
      <c r="P1085" s="306"/>
      <c r="Q1085" s="306"/>
      <c r="R1085" s="11">
        <v>4</v>
      </c>
      <c r="S1085" s="306">
        <v>4847.09</v>
      </c>
      <c r="T1085" s="306">
        <v>1211.7725</v>
      </c>
      <c r="V1085" s="11"/>
      <c r="W1085" s="11"/>
      <c r="X1085" s="11"/>
      <c r="Y1085" s="11"/>
      <c r="Z1085" s="11"/>
      <c r="AA1085" s="11"/>
      <c r="AB1085" s="11"/>
      <c r="AC1085" s="11"/>
      <c r="AD1085" s="11"/>
    </row>
    <row r="1086" spans="1:30">
      <c r="A1086" s="56"/>
      <c r="B1086" s="11"/>
      <c r="C1086" s="11" t="s">
        <v>206</v>
      </c>
      <c r="D1086" s="11"/>
      <c r="E1086" s="11" t="s">
        <v>204</v>
      </c>
      <c r="F1086" s="11">
        <v>2</v>
      </c>
      <c r="G1086" s="306">
        <v>6394.97</v>
      </c>
      <c r="H1086" s="306">
        <v>12789.94</v>
      </c>
      <c r="I1086" s="306">
        <v>6394.97</v>
      </c>
      <c r="J1086" s="316">
        <v>18.5</v>
      </c>
      <c r="L1086" s="11">
        <v>2</v>
      </c>
      <c r="M1086" s="306"/>
      <c r="N1086" s="306"/>
      <c r="O1086" s="11"/>
      <c r="P1086" s="306"/>
      <c r="Q1086" s="306"/>
      <c r="R1086" s="11">
        <v>2</v>
      </c>
      <c r="S1086" s="306">
        <v>12789.94</v>
      </c>
      <c r="T1086" s="306">
        <v>6394.97</v>
      </c>
      <c r="V1086" s="11"/>
      <c r="W1086" s="11"/>
      <c r="X1086" s="11"/>
      <c r="Y1086" s="11"/>
      <c r="Z1086" s="11"/>
      <c r="AA1086" s="11"/>
      <c r="AB1086" s="11"/>
      <c r="AC1086" s="11"/>
      <c r="AD1086" s="11"/>
    </row>
    <row r="1087" spans="1:30">
      <c r="A1087" s="56"/>
      <c r="B1087" s="11"/>
      <c r="C1087" s="11" t="s">
        <v>300</v>
      </c>
      <c r="D1087" s="11"/>
      <c r="E1087" s="11" t="s">
        <v>297</v>
      </c>
      <c r="F1087" s="11">
        <v>1</v>
      </c>
      <c r="G1087" s="306"/>
      <c r="H1087" s="306">
        <v>860.89</v>
      </c>
      <c r="I1087" s="306">
        <v>860.89</v>
      </c>
      <c r="J1087" s="316">
        <v>13</v>
      </c>
      <c r="L1087" s="11"/>
      <c r="M1087" s="306">
        <v>984.71</v>
      </c>
      <c r="N1087" s="306">
        <v>984.71</v>
      </c>
      <c r="O1087" s="11"/>
      <c r="P1087" s="306"/>
      <c r="Q1087" s="306"/>
      <c r="R1087" s="11">
        <v>1</v>
      </c>
      <c r="S1087" s="306">
        <v>860.89</v>
      </c>
      <c r="T1087" s="306">
        <v>860.89</v>
      </c>
      <c r="V1087" s="11"/>
      <c r="W1087" s="11"/>
      <c r="X1087" s="11"/>
      <c r="Y1087" s="11"/>
      <c r="Z1087" s="11"/>
      <c r="AA1087" s="11"/>
      <c r="AB1087" s="11"/>
      <c r="AC1087" s="11"/>
      <c r="AD1087" s="11"/>
    </row>
    <row r="1088" spans="1:30">
      <c r="A1088" s="56"/>
      <c r="B1088" s="11"/>
      <c r="C1088" s="11" t="s">
        <v>210</v>
      </c>
      <c r="D1088" s="11"/>
      <c r="E1088" s="11" t="s">
        <v>208</v>
      </c>
      <c r="F1088" s="11">
        <v>6</v>
      </c>
      <c r="G1088" s="306">
        <v>949.69500000000005</v>
      </c>
      <c r="H1088" s="306">
        <v>3798.78</v>
      </c>
      <c r="I1088" s="306">
        <v>633.13</v>
      </c>
      <c r="J1088" s="316">
        <v>12</v>
      </c>
      <c r="L1088" s="11">
        <v>4</v>
      </c>
      <c r="M1088" s="306">
        <v>3865.4</v>
      </c>
      <c r="N1088" s="306">
        <v>1932.7</v>
      </c>
      <c r="O1088" s="11"/>
      <c r="P1088" s="306"/>
      <c r="Q1088" s="306"/>
      <c r="R1088" s="11">
        <v>6</v>
      </c>
      <c r="S1088" s="306">
        <v>3798.78</v>
      </c>
      <c r="T1088" s="306">
        <v>633.13</v>
      </c>
      <c r="V1088" s="11"/>
      <c r="W1088" s="11"/>
      <c r="X1088" s="11"/>
      <c r="Y1088" s="11"/>
      <c r="Z1088" s="11"/>
      <c r="AA1088" s="11"/>
      <c r="AB1088" s="11"/>
      <c r="AC1088" s="11"/>
      <c r="AD1088" s="11"/>
    </row>
    <row r="1089" spans="1:30">
      <c r="A1089" s="56"/>
      <c r="B1089" s="11"/>
      <c r="C1089" s="11" t="s">
        <v>530</v>
      </c>
      <c r="D1089" s="11"/>
      <c r="E1089" s="11" t="s">
        <v>531</v>
      </c>
      <c r="F1089" s="11">
        <v>5</v>
      </c>
      <c r="G1089" s="306">
        <v>1229.2225000000001</v>
      </c>
      <c r="H1089" s="306">
        <v>4916.8900000000003</v>
      </c>
      <c r="I1089" s="306">
        <v>983.37800000000004</v>
      </c>
      <c r="J1089" s="316">
        <v>13</v>
      </c>
      <c r="L1089" s="11">
        <v>4</v>
      </c>
      <c r="M1089" s="306">
        <v>2118.91</v>
      </c>
      <c r="N1089" s="306">
        <v>2118.91</v>
      </c>
      <c r="O1089" s="11">
        <v>1</v>
      </c>
      <c r="P1089" s="306">
        <v>2118.91</v>
      </c>
      <c r="Q1089" s="306">
        <v>2118.91</v>
      </c>
      <c r="R1089" s="11">
        <v>4</v>
      </c>
      <c r="S1089" s="306">
        <v>2797.98</v>
      </c>
      <c r="T1089" s="306">
        <v>699.495</v>
      </c>
      <c r="V1089" s="11"/>
      <c r="W1089" s="11"/>
      <c r="X1089" s="11"/>
      <c r="Y1089" s="11"/>
      <c r="Z1089" s="11"/>
      <c r="AA1089" s="11"/>
      <c r="AB1089" s="11"/>
      <c r="AC1089" s="11"/>
      <c r="AD1089" s="11"/>
    </row>
    <row r="1090" spans="1:30">
      <c r="A1090" s="56"/>
      <c r="B1090" s="11"/>
      <c r="C1090" s="11" t="s">
        <v>423</v>
      </c>
      <c r="D1090" s="11"/>
      <c r="E1090" s="11" t="s">
        <v>421</v>
      </c>
      <c r="F1090" s="11">
        <v>3</v>
      </c>
      <c r="G1090" s="306">
        <v>1125.425</v>
      </c>
      <c r="H1090" s="306">
        <v>2250.85</v>
      </c>
      <c r="I1090" s="306">
        <v>750.28333333333296</v>
      </c>
      <c r="J1090" s="316">
        <v>10</v>
      </c>
      <c r="L1090" s="11">
        <v>2</v>
      </c>
      <c r="M1090" s="306">
        <v>1029.3900000000001</v>
      </c>
      <c r="N1090" s="306">
        <v>1029.3900000000001</v>
      </c>
      <c r="O1090" s="11">
        <v>1</v>
      </c>
      <c r="P1090" s="306">
        <v>1029.3900000000001</v>
      </c>
      <c r="Q1090" s="306">
        <v>1029.3900000000001</v>
      </c>
      <c r="R1090" s="11">
        <v>2</v>
      </c>
      <c r="S1090" s="306">
        <v>1221.46</v>
      </c>
      <c r="T1090" s="306">
        <v>610.73</v>
      </c>
      <c r="V1090" s="11"/>
      <c r="W1090" s="11"/>
      <c r="X1090" s="11"/>
      <c r="Y1090" s="11"/>
      <c r="Z1090" s="11"/>
      <c r="AA1090" s="11"/>
      <c r="AB1090" s="11"/>
      <c r="AC1090" s="11"/>
      <c r="AD1090" s="11"/>
    </row>
    <row r="1091" spans="1:30">
      <c r="A1091" s="56"/>
      <c r="B1091" s="11"/>
      <c r="C1091" s="11" t="s">
        <v>305</v>
      </c>
      <c r="D1091" s="11"/>
      <c r="E1091" s="11" t="s">
        <v>302</v>
      </c>
      <c r="F1091" s="11">
        <v>4</v>
      </c>
      <c r="G1091" s="306">
        <v>686.37333333333299</v>
      </c>
      <c r="H1091" s="306">
        <v>2059.12</v>
      </c>
      <c r="I1091" s="306">
        <v>514.78</v>
      </c>
      <c r="J1091" s="316">
        <v>10.75</v>
      </c>
      <c r="L1091" s="11">
        <v>3</v>
      </c>
      <c r="M1091" s="306">
        <v>256.13</v>
      </c>
      <c r="N1091" s="306">
        <v>256.13</v>
      </c>
      <c r="O1091" s="11"/>
      <c r="P1091" s="306"/>
      <c r="Q1091" s="306"/>
      <c r="R1091" s="11">
        <v>4</v>
      </c>
      <c r="S1091" s="306">
        <v>2059.12</v>
      </c>
      <c r="T1091" s="306">
        <v>514.78</v>
      </c>
      <c r="V1091" s="11"/>
      <c r="W1091" s="11"/>
      <c r="X1091" s="11"/>
      <c r="Y1091" s="11"/>
      <c r="Z1091" s="11"/>
      <c r="AA1091" s="11"/>
      <c r="AB1091" s="11"/>
      <c r="AC1091" s="11"/>
      <c r="AD1091" s="11"/>
    </row>
    <row r="1092" spans="1:30">
      <c r="A1092" s="56"/>
      <c r="B1092" s="11"/>
      <c r="C1092" s="11" t="s">
        <v>248</v>
      </c>
      <c r="D1092" s="11"/>
      <c r="E1092" s="11" t="s">
        <v>247</v>
      </c>
      <c r="F1092" s="11">
        <v>2</v>
      </c>
      <c r="G1092" s="306">
        <v>2989.85</v>
      </c>
      <c r="H1092" s="306">
        <v>2989.85</v>
      </c>
      <c r="I1092" s="306">
        <v>1494.925</v>
      </c>
      <c r="J1092" s="316">
        <v>16.5</v>
      </c>
      <c r="L1092" s="11">
        <v>1</v>
      </c>
      <c r="M1092" s="306">
        <v>463.52</v>
      </c>
      <c r="N1092" s="306">
        <v>463.52</v>
      </c>
      <c r="O1092" s="11"/>
      <c r="P1092" s="306"/>
      <c r="Q1092" s="306"/>
      <c r="R1092" s="11">
        <v>2</v>
      </c>
      <c r="S1092" s="306">
        <v>2989.85</v>
      </c>
      <c r="T1092" s="306">
        <v>1494.925</v>
      </c>
      <c r="V1092" s="11"/>
      <c r="W1092" s="11"/>
      <c r="X1092" s="11"/>
      <c r="Y1092" s="11"/>
      <c r="Z1092" s="11"/>
      <c r="AA1092" s="11"/>
      <c r="AB1092" s="11"/>
      <c r="AC1092" s="11"/>
      <c r="AD1092" s="11"/>
    </row>
    <row r="1093" spans="1:30">
      <c r="A1093" s="56"/>
      <c r="B1093" s="11"/>
      <c r="C1093" s="11" t="s">
        <v>309</v>
      </c>
      <c r="D1093" s="11"/>
      <c r="E1093" s="11" t="s">
        <v>307</v>
      </c>
      <c r="F1093" s="11">
        <v>2</v>
      </c>
      <c r="G1093" s="306"/>
      <c r="H1093" s="306">
        <v>784.87</v>
      </c>
      <c r="I1093" s="306">
        <v>392.435</v>
      </c>
      <c r="J1093" s="316">
        <v>8</v>
      </c>
      <c r="L1093" s="11"/>
      <c r="M1093" s="306">
        <v>784.87</v>
      </c>
      <c r="N1093" s="306">
        <v>392.435</v>
      </c>
      <c r="O1093" s="11"/>
      <c r="P1093" s="306"/>
      <c r="Q1093" s="306"/>
      <c r="R1093" s="11">
        <v>2</v>
      </c>
      <c r="S1093" s="306">
        <v>784.87</v>
      </c>
      <c r="T1093" s="306">
        <v>392.435</v>
      </c>
      <c r="V1093" s="11"/>
      <c r="W1093" s="11"/>
      <c r="X1093" s="11"/>
      <c r="Y1093" s="11"/>
      <c r="Z1093" s="11"/>
      <c r="AA1093" s="11"/>
      <c r="AB1093" s="11"/>
      <c r="AC1093" s="11"/>
      <c r="AD1093" s="11"/>
    </row>
    <row r="1094" spans="1:30">
      <c r="A1094" s="56"/>
      <c r="B1094" s="11"/>
      <c r="C1094" s="11" t="s">
        <v>310</v>
      </c>
      <c r="D1094" s="11"/>
      <c r="E1094" s="11" t="s">
        <v>311</v>
      </c>
      <c r="F1094" s="11">
        <v>1</v>
      </c>
      <c r="G1094" s="306">
        <v>265.22000000000003</v>
      </c>
      <c r="H1094" s="306">
        <v>265.22000000000003</v>
      </c>
      <c r="I1094" s="306">
        <v>265.22000000000003</v>
      </c>
      <c r="J1094" s="316">
        <v>7</v>
      </c>
      <c r="L1094" s="11">
        <v>1</v>
      </c>
      <c r="M1094" s="306"/>
      <c r="N1094" s="306"/>
      <c r="O1094" s="11"/>
      <c r="P1094" s="306"/>
      <c r="Q1094" s="306"/>
      <c r="R1094" s="11">
        <v>1</v>
      </c>
      <c r="S1094" s="306">
        <v>265.22000000000003</v>
      </c>
      <c r="T1094" s="306">
        <v>265.22000000000003</v>
      </c>
      <c r="V1094" s="11"/>
      <c r="W1094" s="11"/>
      <c r="X1094" s="11"/>
      <c r="Y1094" s="11"/>
      <c r="Z1094" s="11"/>
      <c r="AA1094" s="11"/>
      <c r="AB1094" s="11"/>
      <c r="AC1094" s="11"/>
      <c r="AD1094" s="11"/>
    </row>
    <row r="1095" spans="1:30">
      <c r="A1095" s="56"/>
      <c r="B1095" s="11"/>
      <c r="C1095" s="11" t="s">
        <v>312</v>
      </c>
      <c r="D1095" s="11"/>
      <c r="E1095" s="11" t="s">
        <v>204</v>
      </c>
      <c r="F1095" s="11">
        <v>1</v>
      </c>
      <c r="G1095" s="306">
        <v>299.37</v>
      </c>
      <c r="H1095" s="306">
        <v>299.37</v>
      </c>
      <c r="I1095" s="306">
        <v>299.37</v>
      </c>
      <c r="J1095" s="316">
        <v>11</v>
      </c>
      <c r="L1095" s="11">
        <v>1</v>
      </c>
      <c r="M1095" s="306"/>
      <c r="N1095" s="306"/>
      <c r="O1095" s="11"/>
      <c r="P1095" s="306"/>
      <c r="Q1095" s="306"/>
      <c r="R1095" s="11">
        <v>1</v>
      </c>
      <c r="S1095" s="306">
        <v>299.37</v>
      </c>
      <c r="T1095" s="306">
        <v>299.37</v>
      </c>
      <c r="V1095" s="11"/>
      <c r="W1095" s="11"/>
      <c r="X1095" s="11"/>
      <c r="Y1095" s="11"/>
      <c r="Z1095" s="11"/>
      <c r="AA1095" s="11"/>
      <c r="AB1095" s="11"/>
      <c r="AC1095" s="11"/>
      <c r="AD1095" s="11"/>
    </row>
    <row r="1096" spans="1:30">
      <c r="A1096" s="56"/>
      <c r="B1096" s="11"/>
      <c r="C1096" s="11" t="s">
        <v>312</v>
      </c>
      <c r="D1096" s="11"/>
      <c r="E1096" s="11" t="s">
        <v>313</v>
      </c>
      <c r="F1096" s="11">
        <v>1</v>
      </c>
      <c r="G1096" s="306">
        <v>265.89999999999998</v>
      </c>
      <c r="H1096" s="306">
        <v>265.89999999999998</v>
      </c>
      <c r="I1096" s="306">
        <v>265.89999999999998</v>
      </c>
      <c r="J1096" s="316">
        <v>7</v>
      </c>
      <c r="L1096" s="11">
        <v>1</v>
      </c>
      <c r="M1096" s="306"/>
      <c r="N1096" s="306"/>
      <c r="O1096" s="11"/>
      <c r="P1096" s="306"/>
      <c r="Q1096" s="306"/>
      <c r="R1096" s="11">
        <v>1</v>
      </c>
      <c r="S1096" s="306">
        <v>265.89999999999998</v>
      </c>
      <c r="T1096" s="306">
        <v>265.89999999999998</v>
      </c>
      <c r="V1096" s="11"/>
      <c r="W1096" s="11"/>
      <c r="X1096" s="11"/>
      <c r="Y1096" s="11"/>
      <c r="Z1096" s="11"/>
      <c r="AA1096" s="11"/>
      <c r="AB1096" s="11"/>
      <c r="AC1096" s="11"/>
      <c r="AD1096" s="11"/>
    </row>
    <row r="1097" spans="1:30">
      <c r="A1097" s="56"/>
      <c r="B1097" s="11"/>
      <c r="C1097" s="11" t="s">
        <v>428</v>
      </c>
      <c r="D1097" s="11"/>
      <c r="E1097" s="11" t="s">
        <v>427</v>
      </c>
      <c r="F1097" s="11">
        <v>13</v>
      </c>
      <c r="G1097" s="306">
        <v>2186.6618181818199</v>
      </c>
      <c r="H1097" s="306">
        <v>24053.279999999999</v>
      </c>
      <c r="I1097" s="306">
        <v>1850.2523076923101</v>
      </c>
      <c r="J1097" s="316">
        <v>11.2307692307692</v>
      </c>
      <c r="L1097" s="11">
        <v>11</v>
      </c>
      <c r="M1097" s="306">
        <v>1089.26</v>
      </c>
      <c r="N1097" s="306">
        <v>544.63</v>
      </c>
      <c r="O1097" s="11"/>
      <c r="P1097" s="306"/>
      <c r="Q1097" s="306"/>
      <c r="R1097" s="11">
        <v>13</v>
      </c>
      <c r="S1097" s="306">
        <v>24053.279999999999</v>
      </c>
      <c r="T1097" s="306">
        <v>1850.2523076923101</v>
      </c>
      <c r="V1097" s="11"/>
      <c r="W1097" s="11"/>
      <c r="X1097" s="11"/>
      <c r="Y1097" s="11"/>
      <c r="Z1097" s="11"/>
      <c r="AA1097" s="11"/>
      <c r="AB1097" s="11"/>
      <c r="AC1097" s="11"/>
      <c r="AD1097" s="11"/>
    </row>
    <row r="1098" spans="1:30">
      <c r="A1098" s="56"/>
      <c r="B1098" s="11"/>
      <c r="C1098" s="11" t="s">
        <v>429</v>
      </c>
      <c r="D1098" s="11"/>
      <c r="E1098" s="11" t="s">
        <v>427</v>
      </c>
      <c r="F1098" s="11">
        <v>3</v>
      </c>
      <c r="G1098" s="306">
        <v>4468.5</v>
      </c>
      <c r="H1098" s="306">
        <v>8937</v>
      </c>
      <c r="I1098" s="306">
        <v>2979</v>
      </c>
      <c r="J1098" s="316">
        <v>8.3333333333333304</v>
      </c>
      <c r="L1098" s="11">
        <v>2</v>
      </c>
      <c r="M1098" s="306">
        <v>3866.78</v>
      </c>
      <c r="N1098" s="306">
        <v>3866.78</v>
      </c>
      <c r="O1098" s="11"/>
      <c r="P1098" s="306"/>
      <c r="Q1098" s="306"/>
      <c r="R1098" s="11">
        <v>3</v>
      </c>
      <c r="S1098" s="306">
        <v>8937</v>
      </c>
      <c r="T1098" s="306">
        <v>2979</v>
      </c>
      <c r="V1098" s="11"/>
      <c r="W1098" s="11"/>
      <c r="X1098" s="11"/>
      <c r="Y1098" s="11"/>
      <c r="Z1098" s="11"/>
      <c r="AA1098" s="11"/>
      <c r="AB1098" s="11"/>
      <c r="AC1098" s="11"/>
      <c r="AD1098" s="11"/>
    </row>
    <row r="1099" spans="1:30">
      <c r="A1099" s="56"/>
      <c r="B1099" s="11"/>
      <c r="C1099" s="11" t="s">
        <v>321</v>
      </c>
      <c r="D1099" s="11"/>
      <c r="E1099" s="11" t="s">
        <v>232</v>
      </c>
      <c r="F1099" s="11">
        <v>1</v>
      </c>
      <c r="G1099" s="306">
        <v>698.56</v>
      </c>
      <c r="H1099" s="306">
        <v>698.56</v>
      </c>
      <c r="I1099" s="306">
        <v>698.56</v>
      </c>
      <c r="J1099" s="316">
        <v>12</v>
      </c>
      <c r="L1099" s="11">
        <v>1</v>
      </c>
      <c r="M1099" s="306"/>
      <c r="N1099" s="306"/>
      <c r="O1099" s="11"/>
      <c r="P1099" s="306"/>
      <c r="Q1099" s="306"/>
      <c r="R1099" s="11">
        <v>1</v>
      </c>
      <c r="S1099" s="306">
        <v>698.56</v>
      </c>
      <c r="T1099" s="306">
        <v>698.56</v>
      </c>
      <c r="V1099" s="11"/>
      <c r="W1099" s="11"/>
      <c r="X1099" s="11"/>
      <c r="Y1099" s="11"/>
      <c r="Z1099" s="11"/>
      <c r="AA1099" s="11"/>
      <c r="AB1099" s="11"/>
      <c r="AC1099" s="11"/>
      <c r="AD1099" s="11"/>
    </row>
    <row r="1100" spans="1:30">
      <c r="A1100" s="56"/>
      <c r="B1100" s="11"/>
      <c r="C1100" s="11" t="s">
        <v>321</v>
      </c>
      <c r="D1100" s="11"/>
      <c r="E1100" s="11" t="s">
        <v>319</v>
      </c>
      <c r="F1100" s="11">
        <v>4</v>
      </c>
      <c r="G1100" s="306">
        <v>656.16</v>
      </c>
      <c r="H1100" s="306">
        <v>1968.48</v>
      </c>
      <c r="I1100" s="306">
        <v>492.12</v>
      </c>
      <c r="J1100" s="316">
        <v>12.5</v>
      </c>
      <c r="L1100" s="11">
        <v>3</v>
      </c>
      <c r="M1100" s="306">
        <v>1043.02</v>
      </c>
      <c r="N1100" s="306">
        <v>1043.02</v>
      </c>
      <c r="O1100" s="11"/>
      <c r="P1100" s="306"/>
      <c r="Q1100" s="306"/>
      <c r="R1100" s="11">
        <v>4</v>
      </c>
      <c r="S1100" s="306">
        <v>1968.48</v>
      </c>
      <c r="T1100" s="306">
        <v>492.12</v>
      </c>
      <c r="V1100" s="11"/>
      <c r="W1100" s="11"/>
      <c r="X1100" s="11"/>
      <c r="Y1100" s="11"/>
      <c r="Z1100" s="11"/>
      <c r="AA1100" s="11"/>
      <c r="AB1100" s="11"/>
      <c r="AC1100" s="11"/>
      <c r="AD1100" s="11"/>
    </row>
    <row r="1101" spans="1:30">
      <c r="A1101" s="56"/>
      <c r="B1101" s="11"/>
      <c r="C1101" s="11" t="s">
        <v>436</v>
      </c>
      <c r="D1101" s="11"/>
      <c r="E1101" s="11" t="s">
        <v>432</v>
      </c>
      <c r="F1101" s="11">
        <v>2</v>
      </c>
      <c r="G1101" s="306">
        <v>404.96</v>
      </c>
      <c r="H1101" s="306">
        <v>809.92</v>
      </c>
      <c r="I1101" s="306">
        <v>404.96</v>
      </c>
      <c r="J1101" s="316">
        <v>10</v>
      </c>
      <c r="L1101" s="11">
        <v>2</v>
      </c>
      <c r="M1101" s="306"/>
      <c r="N1101" s="306"/>
      <c r="O1101" s="11"/>
      <c r="P1101" s="306"/>
      <c r="Q1101" s="306"/>
      <c r="R1101" s="11">
        <v>2</v>
      </c>
      <c r="S1101" s="306">
        <v>809.92</v>
      </c>
      <c r="T1101" s="306">
        <v>404.96</v>
      </c>
      <c r="V1101" s="11"/>
      <c r="W1101" s="11"/>
      <c r="X1101" s="11"/>
      <c r="Y1101" s="11"/>
      <c r="Z1101" s="11"/>
      <c r="AA1101" s="11"/>
      <c r="AB1101" s="11"/>
      <c r="AC1101" s="11"/>
      <c r="AD1101" s="11"/>
    </row>
    <row r="1102" spans="1:30">
      <c r="A1102" s="56"/>
      <c r="B1102" s="11"/>
      <c r="C1102" s="11" t="s">
        <v>327</v>
      </c>
      <c r="D1102" s="11"/>
      <c r="E1102" s="11" t="s">
        <v>326</v>
      </c>
      <c r="F1102" s="11">
        <v>1</v>
      </c>
      <c r="G1102" s="306">
        <v>133.62</v>
      </c>
      <c r="H1102" s="306">
        <v>133.62</v>
      </c>
      <c r="I1102" s="306">
        <v>133.62</v>
      </c>
      <c r="J1102" s="316">
        <v>13</v>
      </c>
      <c r="L1102" s="11">
        <v>1</v>
      </c>
      <c r="M1102" s="306"/>
      <c r="N1102" s="306"/>
      <c r="O1102" s="11"/>
      <c r="P1102" s="306"/>
      <c r="Q1102" s="306"/>
      <c r="R1102" s="11">
        <v>1</v>
      </c>
      <c r="S1102" s="306">
        <v>133.62</v>
      </c>
      <c r="T1102" s="306">
        <v>133.62</v>
      </c>
      <c r="V1102" s="11"/>
      <c r="W1102" s="11"/>
      <c r="X1102" s="11"/>
      <c r="Y1102" s="11"/>
      <c r="Z1102" s="11"/>
      <c r="AA1102" s="11"/>
      <c r="AB1102" s="11"/>
      <c r="AC1102" s="11"/>
      <c r="AD1102" s="11"/>
    </row>
    <row r="1103" spans="1:30" ht="15.75" customHeight="1">
      <c r="A1103" s="56"/>
      <c r="B1103" s="11"/>
      <c r="C1103" s="11"/>
      <c r="D1103" s="11"/>
      <c r="E1103" s="11"/>
      <c r="F1103" s="11"/>
      <c r="G1103" s="306"/>
      <c r="H1103" s="306"/>
      <c r="I1103" s="306"/>
      <c r="J1103" s="316"/>
      <c r="L1103" s="11"/>
      <c r="M1103" s="306"/>
      <c r="N1103" s="306"/>
      <c r="O1103" s="11"/>
      <c r="P1103" s="306"/>
      <c r="Q1103" s="306"/>
      <c r="R1103" s="11"/>
      <c r="S1103" s="306"/>
      <c r="T1103" s="306"/>
      <c r="V1103" s="11"/>
      <c r="W1103" s="11"/>
      <c r="X1103" s="11"/>
      <c r="Y1103" s="11"/>
      <c r="Z1103" s="11"/>
      <c r="AA1103" s="11"/>
      <c r="AB1103" s="11"/>
      <c r="AC1103" s="11"/>
      <c r="AD1103" s="11"/>
    </row>
    <row r="1104" spans="1:30" ht="15" thickBot="1">
      <c r="A1104" s="56"/>
      <c r="B1104" s="11"/>
      <c r="C1104" s="11"/>
      <c r="D1104" s="11"/>
      <c r="E1104" s="11"/>
      <c r="F1104" s="11"/>
      <c r="G1104" s="306"/>
      <c r="H1104" s="306"/>
      <c r="I1104" s="306"/>
      <c r="J1104" s="316"/>
      <c r="L1104" s="11"/>
      <c r="M1104" s="306"/>
      <c r="N1104" s="306"/>
      <c r="O1104" s="11"/>
      <c r="P1104" s="306"/>
      <c r="Q1104" s="306"/>
      <c r="R1104" s="11"/>
      <c r="S1104" s="306"/>
      <c r="T1104" s="306"/>
      <c r="V1104" s="11"/>
      <c r="W1104" s="11"/>
      <c r="X1104" s="11"/>
      <c r="Y1104" s="11"/>
      <c r="Z1104" s="11"/>
      <c r="AA1104" s="11"/>
      <c r="AB1104" s="11"/>
      <c r="AC1104" s="11"/>
      <c r="AD1104" s="11"/>
    </row>
    <row r="1105" spans="1:30" ht="15" thickBot="1">
      <c r="A1105" s="56"/>
      <c r="B1105" s="156" t="s">
        <v>52</v>
      </c>
      <c r="C1105" s="155"/>
      <c r="D1105" s="101"/>
      <c r="E1105" s="101"/>
      <c r="F1105" s="96"/>
      <c r="G1105" s="308" t="s">
        <v>53</v>
      </c>
      <c r="H1105" s="309"/>
      <c r="I1105" s="308" t="s">
        <v>53</v>
      </c>
      <c r="J1105" s="318" t="s">
        <v>53</v>
      </c>
      <c r="L1105" s="138"/>
      <c r="M1105" s="322"/>
      <c r="N1105" s="308" t="s">
        <v>53</v>
      </c>
      <c r="O1105" s="96"/>
      <c r="P1105" s="309"/>
      <c r="Q1105" s="308" t="s">
        <v>53</v>
      </c>
      <c r="R1105" s="96"/>
      <c r="S1105" s="309"/>
      <c r="T1105" s="308" t="s">
        <v>53</v>
      </c>
      <c r="V1105" s="186">
        <v>1195</v>
      </c>
      <c r="W1105" s="187">
        <v>19123.740000000002</v>
      </c>
      <c r="X1105" s="188">
        <f>+W1105/V1105</f>
        <v>16.003129707112972</v>
      </c>
      <c r="Y1105" s="96"/>
      <c r="Z1105" s="96"/>
      <c r="AA1105" s="100" t="s">
        <v>53</v>
      </c>
      <c r="AB1105" s="96"/>
      <c r="AC1105" s="96"/>
      <c r="AD1105" s="102" t="s">
        <v>53</v>
      </c>
    </row>
    <row r="1106" spans="1:30" s="4" customFormat="1" ht="13.2">
      <c r="A1106" s="56"/>
      <c r="G1106" s="301"/>
      <c r="H1106" s="301"/>
      <c r="I1106" s="301"/>
      <c r="J1106" s="312"/>
      <c r="M1106" s="301"/>
      <c r="N1106" s="301"/>
      <c r="P1106" s="301"/>
      <c r="Q1106" s="301"/>
      <c r="S1106" s="301"/>
      <c r="T1106" s="301"/>
    </row>
    <row r="1107" spans="1:30"/>
    <row r="1108" spans="1:30"/>
    <row r="1109" spans="1:30"/>
    <row r="1110" spans="1:30"/>
    <row r="1111" spans="1:30"/>
    <row r="1112" spans="1:30"/>
    <row r="1113" spans="1:30"/>
    <row r="1114" spans="1:30"/>
    <row r="1115" spans="1:30"/>
    <row r="1116" spans="1:30"/>
    <row r="1117" spans="1:30"/>
    <row r="1118" spans="1:30"/>
    <row r="1119" spans="1:30"/>
    <row r="1120" spans="1:3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471"/>
  <sheetViews>
    <sheetView topLeftCell="A10" zoomScale="80" zoomScaleNormal="80" zoomScalePageLayoutView="60" workbookViewId="0">
      <selection activeCell="D5" sqref="D5"/>
    </sheetView>
  </sheetViews>
  <sheetFormatPr defaultColWidth="0" defaultRowHeight="0" customHeight="1" zeroHeight="1"/>
  <cols>
    <col min="1" max="1" width="26.33203125" style="4" customWidth="1"/>
    <col min="2" max="2" width="17" style="4" customWidth="1"/>
    <col min="3" max="3" width="11.5546875" style="4" bestFit="1" customWidth="1"/>
    <col min="4" max="4" width="14.33203125" style="4" customWidth="1"/>
    <col min="5" max="5" width="20.6640625" style="4" customWidth="1"/>
    <col min="6" max="6" width="20.44140625" style="4" customWidth="1"/>
    <col min="7" max="7" width="51.5546875" style="4" customWidth="1"/>
    <col min="8" max="8" width="2.6640625" style="4" customWidth="1"/>
    <col min="9" max="9" width="18.6640625" style="51" customWidth="1"/>
    <col min="10" max="10" width="18.6640625" style="4" customWidth="1"/>
    <col min="11" max="11" width="23.5546875" style="4" customWidth="1"/>
    <col min="12" max="12" width="2.33203125" style="4" customWidth="1"/>
    <col min="13" max="13" width="25.5546875" style="51" customWidth="1"/>
    <col min="14" max="14" width="30.33203125" style="4" bestFit="1" customWidth="1"/>
    <col min="15" max="15" width="2.44140625" style="4" customWidth="1"/>
    <col min="16" max="16" width="23.44140625" style="4" bestFit="1" customWidth="1"/>
    <col min="17" max="17" width="30.33203125" style="4" bestFit="1" customWidth="1"/>
    <col min="18" max="18" width="1.6640625" style="4" customWidth="1"/>
    <col min="19" max="19" width="25.44140625" style="4" bestFit="1" customWidth="1"/>
    <col min="20" max="20" width="30.33203125" style="4" bestFit="1" customWidth="1"/>
    <col min="21" max="21" width="2.5546875" style="4" customWidth="1"/>
    <col min="22" max="22" width="19.6640625" style="59" bestFit="1" customWidth="1"/>
    <col min="23" max="23" width="70.5546875" style="5" bestFit="1" customWidth="1"/>
    <col min="24" max="24" width="27.5546875" style="5" customWidth="1"/>
    <col min="25" max="25" width="21.44140625" style="5" customWidth="1"/>
    <col min="26" max="26" width="52.33203125" style="5" customWidth="1"/>
    <col min="27" max="27" width="8.6640625" style="5" customWidth="1"/>
    <col min="28" max="28" width="8.6640625" style="5" hidden="1" customWidth="1"/>
    <col min="29" max="16384" width="8.6640625" style="5" hidden="1"/>
  </cols>
  <sheetData>
    <row r="1" spans="1:39" s="4" customFormat="1" ht="13.8" thickBot="1">
      <c r="A1" s="60" t="s">
        <v>143</v>
      </c>
      <c r="B1" s="17"/>
      <c r="C1" s="17"/>
      <c r="D1" s="17"/>
      <c r="I1" s="60" t="s">
        <v>144</v>
      </c>
      <c r="J1" s="17"/>
      <c r="K1" s="17"/>
      <c r="M1" s="60" t="s">
        <v>145</v>
      </c>
      <c r="N1" s="17"/>
      <c r="O1" s="17"/>
      <c r="V1" s="141" t="s">
        <v>146</v>
      </c>
      <c r="W1" s="141"/>
      <c r="X1" s="65"/>
      <c r="Y1" s="65"/>
      <c r="Z1" s="65"/>
      <c r="AA1" s="65"/>
      <c r="AB1" s="5"/>
      <c r="AC1" s="5"/>
      <c r="AD1" s="5"/>
      <c r="AE1" s="5"/>
      <c r="AF1" s="5"/>
      <c r="AG1" s="5"/>
      <c r="AH1" s="5"/>
      <c r="AI1" s="5"/>
      <c r="AJ1" s="5"/>
      <c r="AK1" s="5"/>
      <c r="AL1" s="5"/>
      <c r="AM1" s="5"/>
    </row>
    <row r="2" spans="1:39" s="4" customFormat="1" ht="68.7" customHeight="1" thickBot="1">
      <c r="A2" s="504" t="s">
        <v>147</v>
      </c>
      <c r="B2" s="505"/>
      <c r="C2" s="65"/>
      <c r="D2" s="65"/>
      <c r="I2" s="501" t="s">
        <v>148</v>
      </c>
      <c r="J2" s="502"/>
      <c r="K2" s="503"/>
      <c r="M2" s="504" t="s">
        <v>149</v>
      </c>
      <c r="N2" s="505"/>
      <c r="O2" s="82"/>
      <c r="P2" s="80"/>
      <c r="Q2" s="82"/>
      <c r="R2" s="82"/>
      <c r="S2" s="82"/>
      <c r="T2" s="82"/>
      <c r="V2" s="504" t="s">
        <v>150</v>
      </c>
      <c r="W2" s="505"/>
      <c r="X2" s="65"/>
      <c r="Y2" s="65"/>
      <c r="Z2" s="65"/>
      <c r="AA2" s="65"/>
      <c r="AB2" s="5"/>
      <c r="AC2" s="5"/>
      <c r="AD2" s="5"/>
      <c r="AE2" s="5"/>
      <c r="AF2" s="5"/>
      <c r="AG2" s="5"/>
      <c r="AH2" s="5"/>
      <c r="AI2" s="5"/>
      <c r="AJ2" s="5"/>
      <c r="AK2" s="5"/>
      <c r="AL2" s="5"/>
      <c r="AM2" s="5"/>
    </row>
    <row r="3" spans="1:39" s="4" customFormat="1" ht="13.2">
      <c r="B3" s="158"/>
      <c r="C3" s="158"/>
      <c r="D3" s="158"/>
      <c r="E3" s="369"/>
      <c r="F3" s="369"/>
      <c r="I3" s="51"/>
      <c r="M3" s="51"/>
      <c r="P3" s="65"/>
      <c r="Q3" s="65"/>
      <c r="R3" s="65"/>
      <c r="S3" s="65"/>
      <c r="T3" s="65"/>
      <c r="V3" s="51"/>
      <c r="W3" s="65"/>
      <c r="X3" s="65"/>
      <c r="Y3" s="65"/>
      <c r="Z3" s="65"/>
      <c r="AA3" s="65"/>
      <c r="AB3" s="5"/>
      <c r="AC3" s="5"/>
      <c r="AD3" s="5"/>
      <c r="AE3" s="5"/>
      <c r="AF3" s="5"/>
      <c r="AG3" s="5"/>
      <c r="AH3" s="5"/>
      <c r="AI3" s="5"/>
      <c r="AJ3" s="5"/>
      <c r="AK3" s="5"/>
      <c r="AL3" s="5"/>
      <c r="AM3" s="5"/>
    </row>
    <row r="4" spans="1:39" s="4" customFormat="1" ht="189.75" customHeight="1">
      <c r="A4" s="508" t="s">
        <v>1476</v>
      </c>
      <c r="B4" s="508"/>
      <c r="C4" s="508"/>
      <c r="D4" s="508"/>
      <c r="E4" s="508"/>
      <c r="F4" s="508"/>
      <c r="G4" s="508"/>
      <c r="I4" s="509" t="s">
        <v>1458</v>
      </c>
      <c r="J4" s="510"/>
      <c r="K4" s="511"/>
      <c r="M4" s="512" t="s">
        <v>1457</v>
      </c>
      <c r="N4" s="513"/>
      <c r="O4" s="513"/>
      <c r="P4" s="513"/>
      <c r="Q4" s="513"/>
      <c r="R4" s="513"/>
      <c r="S4" s="513"/>
      <c r="T4" s="514"/>
      <c r="V4" s="66"/>
      <c r="W4" s="65"/>
      <c r="X4" s="65"/>
      <c r="Y4" s="65"/>
      <c r="Z4" s="65"/>
      <c r="AA4" s="65"/>
      <c r="AB4" s="5"/>
      <c r="AC4" s="5"/>
      <c r="AD4" s="5"/>
      <c r="AE4" s="5"/>
      <c r="AF4" s="5"/>
      <c r="AG4" s="5"/>
      <c r="AH4" s="5"/>
      <c r="AI4" s="5"/>
      <c r="AJ4" s="5"/>
      <c r="AK4" s="5"/>
      <c r="AL4" s="5"/>
      <c r="AM4" s="5"/>
    </row>
    <row r="5" spans="1:39" s="4" customFormat="1" ht="13.2">
      <c r="A5" s="158"/>
      <c r="E5" s="64"/>
      <c r="F5" s="64"/>
      <c r="I5" s="51"/>
      <c r="J5" s="371"/>
      <c r="K5" s="372"/>
      <c r="M5" s="51"/>
      <c r="N5" s="373"/>
      <c r="O5" s="373"/>
      <c r="P5" s="373"/>
      <c r="Q5" s="373"/>
      <c r="R5" s="373"/>
      <c r="S5" s="373"/>
      <c r="T5" s="374"/>
      <c r="V5" s="51" t="s">
        <v>1456</v>
      </c>
      <c r="W5" s="65"/>
      <c r="X5" s="65"/>
      <c r="Y5" s="65"/>
      <c r="Z5" s="65"/>
      <c r="AA5" s="65"/>
      <c r="AB5" s="5"/>
      <c r="AC5" s="5"/>
      <c r="AD5" s="5"/>
      <c r="AE5" s="5"/>
      <c r="AF5" s="5"/>
      <c r="AG5" s="5"/>
      <c r="AH5" s="5"/>
      <c r="AI5" s="5"/>
      <c r="AJ5" s="5"/>
      <c r="AK5" s="5"/>
      <c r="AL5" s="5"/>
      <c r="AM5" s="5"/>
    </row>
    <row r="6" spans="1:39" s="4" customFormat="1" ht="13.2">
      <c r="I6" s="438"/>
      <c r="J6" s="506"/>
      <c r="K6" s="507"/>
      <c r="M6" s="51"/>
      <c r="N6" s="373"/>
      <c r="O6" s="373"/>
      <c r="P6" s="373"/>
      <c r="Q6" s="373"/>
      <c r="R6" s="373"/>
      <c r="S6" s="373"/>
      <c r="T6" s="374"/>
      <c r="V6" s="66"/>
      <c r="W6" s="65"/>
      <c r="X6" s="65"/>
      <c r="Y6" s="65"/>
      <c r="Z6" s="65"/>
      <c r="AA6" s="65"/>
      <c r="AB6" s="5"/>
      <c r="AC6" s="5"/>
      <c r="AD6" s="5"/>
      <c r="AE6" s="5"/>
      <c r="AF6" s="5"/>
      <c r="AG6" s="5"/>
      <c r="AH6" s="5"/>
      <c r="AI6" s="5"/>
      <c r="AJ6" s="5"/>
      <c r="AK6" s="5"/>
      <c r="AL6" s="5"/>
      <c r="AM6" s="5"/>
    </row>
    <row r="7" spans="1:39" s="4" customFormat="1" ht="13.2">
      <c r="I7" s="438"/>
      <c r="J7" s="506"/>
      <c r="K7" s="507"/>
      <c r="M7" s="375"/>
      <c r="N7" s="373"/>
      <c r="O7" s="373"/>
      <c r="P7" s="373"/>
      <c r="Q7" s="373"/>
      <c r="R7" s="373"/>
      <c r="S7" s="373"/>
      <c r="T7" s="374"/>
      <c r="V7" s="66"/>
      <c r="W7" s="65"/>
      <c r="X7" s="65"/>
      <c r="Y7" s="65"/>
      <c r="Z7" s="65"/>
      <c r="AA7" s="65"/>
      <c r="AB7" s="5"/>
      <c r="AC7" s="5"/>
      <c r="AD7" s="5"/>
      <c r="AE7" s="5"/>
      <c r="AF7" s="5"/>
      <c r="AG7" s="5"/>
      <c r="AH7" s="5"/>
      <c r="AI7" s="5"/>
      <c r="AJ7" s="5"/>
      <c r="AK7" s="5"/>
      <c r="AL7" s="5"/>
      <c r="AM7" s="5"/>
    </row>
    <row r="8" spans="1:39" s="4" customFormat="1" ht="13.8">
      <c r="A8" s="212"/>
      <c r="I8" s="51"/>
      <c r="J8" s="371"/>
      <c r="K8" s="372"/>
      <c r="M8" s="376"/>
      <c r="N8" s="373"/>
      <c r="O8" s="373"/>
      <c r="P8" s="373"/>
      <c r="Q8" s="373"/>
      <c r="R8" s="373"/>
      <c r="S8" s="373"/>
      <c r="T8" s="374"/>
      <c r="V8" s="66"/>
      <c r="W8" s="65"/>
      <c r="X8" s="65"/>
      <c r="Y8" s="65"/>
      <c r="Z8" s="65"/>
      <c r="AA8" s="65"/>
      <c r="AB8" s="5"/>
      <c r="AC8" s="5"/>
      <c r="AD8" s="5"/>
      <c r="AE8" s="5"/>
      <c r="AF8" s="5"/>
      <c r="AG8" s="5"/>
      <c r="AH8" s="5"/>
      <c r="AI8" s="5"/>
      <c r="AJ8" s="5"/>
      <c r="AK8" s="5"/>
      <c r="AL8" s="5"/>
      <c r="AM8" s="5"/>
    </row>
    <row r="9" spans="1:39" s="4" customFormat="1" ht="13.2">
      <c r="A9" s="158"/>
      <c r="B9" s="65"/>
      <c r="C9" s="65"/>
      <c r="D9" s="65"/>
      <c r="E9" s="64"/>
      <c r="F9" s="64"/>
      <c r="G9" s="124" t="s">
        <v>27</v>
      </c>
      <c r="I9" s="51"/>
      <c r="J9" s="371"/>
      <c r="K9" s="372"/>
      <c r="M9" s="51"/>
      <c r="N9" s="371"/>
      <c r="O9" s="373"/>
      <c r="P9" s="373"/>
      <c r="Q9" s="373"/>
      <c r="R9" s="373"/>
      <c r="S9" s="373"/>
      <c r="T9" s="377" t="s">
        <v>27</v>
      </c>
      <c r="V9" s="66"/>
      <c r="W9" s="65"/>
      <c r="X9" s="65"/>
      <c r="Y9" s="65"/>
      <c r="Z9" s="65"/>
      <c r="AA9" s="65"/>
      <c r="AB9" s="5"/>
      <c r="AC9" s="5"/>
      <c r="AD9" s="5"/>
      <c r="AE9" s="5"/>
      <c r="AF9" s="5"/>
      <c r="AG9" s="5"/>
      <c r="AH9" s="5"/>
      <c r="AI9" s="5"/>
      <c r="AJ9" s="5"/>
      <c r="AK9" s="5"/>
      <c r="AL9" s="5"/>
      <c r="AM9" s="5"/>
    </row>
    <row r="10" spans="1:39" s="4" customFormat="1" ht="13.2">
      <c r="A10" s="365" t="s">
        <v>1</v>
      </c>
      <c r="I10" s="381"/>
      <c r="J10" s="382"/>
      <c r="K10" s="383"/>
      <c r="M10" s="51"/>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3.2" customHeight="1">
      <c r="A11" s="79" t="s">
        <v>151</v>
      </c>
      <c r="B11" s="67" t="s">
        <v>35</v>
      </c>
      <c r="C11" s="67" t="s">
        <v>36</v>
      </c>
      <c r="D11" s="67" t="s">
        <v>37</v>
      </c>
      <c r="E11" s="67" t="s">
        <v>152</v>
      </c>
      <c r="F11" s="67" t="s">
        <v>153</v>
      </c>
      <c r="G11" s="79" t="s">
        <v>154</v>
      </c>
      <c r="I11" s="378" t="s">
        <v>155</v>
      </c>
      <c r="J11" s="379" t="s">
        <v>156</v>
      </c>
      <c r="K11" s="380" t="s">
        <v>157</v>
      </c>
      <c r="M11" s="110" t="s">
        <v>158</v>
      </c>
      <c r="N11" s="111" t="s">
        <v>159</v>
      </c>
      <c r="O11" s="71"/>
      <c r="P11" s="68" t="s">
        <v>160</v>
      </c>
      <c r="Q11" s="111" t="s">
        <v>159</v>
      </c>
      <c r="R11" s="71"/>
      <c r="S11" s="68" t="s">
        <v>161</v>
      </c>
      <c r="T11" s="111" t="s">
        <v>159</v>
      </c>
      <c r="V11" s="110" t="s">
        <v>162</v>
      </c>
      <c r="W11" s="111" t="s">
        <v>163</v>
      </c>
      <c r="X11" s="111" t="s">
        <v>164</v>
      </c>
      <c r="Y11" s="111" t="s">
        <v>165</v>
      </c>
      <c r="Z11" s="181" t="s">
        <v>166</v>
      </c>
      <c r="AA11" s="65"/>
      <c r="AB11" s="5"/>
      <c r="AC11" s="5"/>
      <c r="AD11" s="5"/>
      <c r="AE11" s="5"/>
      <c r="AF11" s="5"/>
      <c r="AG11" s="5"/>
      <c r="AH11" s="5"/>
      <c r="AI11" s="5"/>
      <c r="AJ11" s="5"/>
      <c r="AK11" s="5"/>
      <c r="AL11" s="5"/>
      <c r="AM11" s="5"/>
    </row>
    <row r="12" spans="1:39" s="4" customFormat="1" ht="28.8">
      <c r="A12" s="63"/>
      <c r="B12" s="63"/>
      <c r="C12" s="63"/>
      <c r="D12" s="63"/>
      <c r="E12" s="11"/>
      <c r="F12" s="11"/>
      <c r="G12" s="8"/>
      <c r="I12" s="63"/>
      <c r="J12" s="48"/>
      <c r="K12" s="109"/>
      <c r="M12" s="63"/>
      <c r="N12" s="112"/>
      <c r="P12" s="113"/>
      <c r="Q12" s="48"/>
      <c r="S12" s="113"/>
      <c r="T12" s="48"/>
      <c r="V12" s="164" t="s">
        <v>167</v>
      </c>
      <c r="W12" s="165" t="s">
        <v>168</v>
      </c>
      <c r="X12" s="165" t="s">
        <v>169</v>
      </c>
      <c r="Y12" s="178" t="s">
        <v>170</v>
      </c>
      <c r="Z12" s="177" t="s">
        <v>171</v>
      </c>
      <c r="AA12" s="65"/>
      <c r="AB12" s="5"/>
      <c r="AC12" s="5"/>
      <c r="AD12" s="5"/>
      <c r="AE12" s="5"/>
      <c r="AF12" s="5"/>
      <c r="AG12" s="5"/>
      <c r="AH12" s="5"/>
      <c r="AI12" s="5"/>
      <c r="AJ12" s="5"/>
      <c r="AK12" s="5"/>
      <c r="AL12" s="5"/>
      <c r="AM12" s="5"/>
    </row>
    <row r="13" spans="1:39" s="4" customFormat="1" ht="32.25" customHeight="1">
      <c r="A13" s="63"/>
      <c r="B13" s="63"/>
      <c r="C13" s="63"/>
      <c r="D13" s="63"/>
      <c r="E13" s="11"/>
      <c r="F13" s="11"/>
      <c r="G13" s="8"/>
      <c r="I13" s="63"/>
      <c r="J13" s="48"/>
      <c r="K13" s="109"/>
      <c r="M13" s="63"/>
      <c r="N13" s="112"/>
      <c r="P13" s="63"/>
      <c r="Q13" s="48"/>
      <c r="S13" s="63"/>
      <c r="T13" s="48"/>
      <c r="V13" s="166" t="s">
        <v>172</v>
      </c>
      <c r="W13" s="167" t="s">
        <v>168</v>
      </c>
      <c r="X13" s="167" t="s">
        <v>169</v>
      </c>
      <c r="Y13" s="179" t="s">
        <v>170</v>
      </c>
      <c r="Z13" s="177" t="s">
        <v>171</v>
      </c>
      <c r="AA13" s="65"/>
      <c r="AB13" s="5"/>
      <c r="AC13" s="5"/>
      <c r="AD13" s="5"/>
      <c r="AE13" s="5"/>
      <c r="AF13" s="5"/>
      <c r="AG13" s="5"/>
      <c r="AH13" s="5"/>
      <c r="AI13" s="5"/>
      <c r="AJ13" s="5"/>
      <c r="AK13" s="5"/>
      <c r="AL13" s="5"/>
      <c r="AM13" s="5"/>
    </row>
    <row r="14" spans="1:39" s="4" customFormat="1" ht="22.5" customHeight="1">
      <c r="A14" s="63"/>
      <c r="B14" s="63"/>
      <c r="C14" s="63"/>
      <c r="D14" s="63"/>
      <c r="E14" s="11"/>
      <c r="F14" s="11"/>
      <c r="G14" s="8"/>
      <c r="I14" s="63"/>
      <c r="J14" s="48"/>
      <c r="K14" s="109"/>
      <c r="M14" s="63"/>
      <c r="N14" s="112"/>
      <c r="P14" s="63"/>
      <c r="Q14" s="48"/>
      <c r="S14" s="63"/>
      <c r="T14" s="48"/>
      <c r="V14" s="166" t="s">
        <v>172</v>
      </c>
      <c r="W14" s="167" t="s">
        <v>173</v>
      </c>
      <c r="X14" s="169" t="s">
        <v>174</v>
      </c>
      <c r="Y14" s="180" t="s">
        <v>175</v>
      </c>
      <c r="Z14" s="177" t="s">
        <v>171</v>
      </c>
      <c r="AA14" s="65"/>
      <c r="AB14" s="5"/>
      <c r="AC14" s="5"/>
      <c r="AD14" s="5"/>
      <c r="AE14" s="5"/>
      <c r="AF14" s="5"/>
      <c r="AG14" s="5"/>
      <c r="AH14" s="5"/>
      <c r="AI14" s="5"/>
      <c r="AJ14" s="5"/>
      <c r="AK14" s="5"/>
      <c r="AL14" s="5"/>
      <c r="AM14" s="5"/>
    </row>
    <row r="15" spans="1:39" s="4" customFormat="1" ht="23.25" customHeight="1">
      <c r="A15" s="63"/>
      <c r="B15" s="63"/>
      <c r="C15" s="63"/>
      <c r="D15" s="63"/>
      <c r="E15" s="11"/>
      <c r="F15" s="11"/>
      <c r="G15" s="8"/>
      <c r="I15" s="63"/>
      <c r="J15" s="48"/>
      <c r="K15" s="109"/>
      <c r="M15" s="63"/>
      <c r="N15" s="112"/>
      <c r="P15" s="63"/>
      <c r="Q15" s="48"/>
      <c r="S15" s="63"/>
      <c r="T15" s="48"/>
      <c r="V15" s="166" t="s">
        <v>172</v>
      </c>
      <c r="W15" s="170" t="s">
        <v>176</v>
      </c>
      <c r="X15" s="171" t="s">
        <v>174</v>
      </c>
      <c r="Y15" s="171" t="s">
        <v>175</v>
      </c>
      <c r="Z15" s="182"/>
      <c r="AA15" s="65"/>
      <c r="AB15" s="5"/>
      <c r="AC15" s="5"/>
      <c r="AD15" s="5"/>
      <c r="AE15" s="5"/>
      <c r="AF15" s="5"/>
      <c r="AG15" s="5"/>
      <c r="AH15" s="5"/>
      <c r="AI15" s="5"/>
      <c r="AJ15" s="5"/>
      <c r="AK15" s="5"/>
      <c r="AL15" s="5"/>
      <c r="AM15" s="5"/>
    </row>
    <row r="16" spans="1:39" s="4" customFormat="1" ht="57.6">
      <c r="A16" s="63"/>
      <c r="B16" s="63"/>
      <c r="C16" s="63"/>
      <c r="D16" s="63"/>
      <c r="E16" s="11"/>
      <c r="F16" s="11"/>
      <c r="G16" s="8"/>
      <c r="I16" s="63"/>
      <c r="J16" s="48"/>
      <c r="K16" s="109"/>
      <c r="M16" s="63"/>
      <c r="N16" s="112"/>
      <c r="P16" s="63"/>
      <c r="Q16" s="48"/>
      <c r="S16" s="63"/>
      <c r="T16" s="48"/>
      <c r="V16" s="166" t="s">
        <v>177</v>
      </c>
      <c r="W16" s="168" t="s">
        <v>178</v>
      </c>
      <c r="X16" s="167" t="s">
        <v>174</v>
      </c>
      <c r="Y16" s="167" t="s">
        <v>175</v>
      </c>
      <c r="Z16" s="83"/>
      <c r="AA16" s="65"/>
      <c r="AB16" s="5"/>
      <c r="AC16" s="5"/>
      <c r="AD16" s="5"/>
      <c r="AE16" s="5"/>
      <c r="AF16" s="5"/>
      <c r="AG16" s="5"/>
      <c r="AH16" s="5"/>
      <c r="AI16" s="5"/>
      <c r="AJ16" s="5"/>
      <c r="AK16" s="5"/>
      <c r="AL16" s="5"/>
      <c r="AM16" s="5"/>
    </row>
    <row r="17" spans="1:39" s="4" customFormat="1" ht="100.8">
      <c r="A17" s="63"/>
      <c r="B17" s="63"/>
      <c r="C17" s="63"/>
      <c r="D17" s="63"/>
      <c r="E17" s="11"/>
      <c r="F17" s="11"/>
      <c r="G17" s="8"/>
      <c r="I17" s="63"/>
      <c r="J17" s="48"/>
      <c r="K17" s="109"/>
      <c r="M17" s="63"/>
      <c r="N17" s="112"/>
      <c r="P17" s="63"/>
      <c r="Q17" s="48"/>
      <c r="S17" s="63"/>
      <c r="T17" s="48"/>
      <c r="V17" s="166" t="s">
        <v>177</v>
      </c>
      <c r="W17" s="168" t="s">
        <v>179</v>
      </c>
      <c r="X17" s="167" t="s">
        <v>174</v>
      </c>
      <c r="Y17" s="167" t="s">
        <v>175</v>
      </c>
      <c r="Z17" s="83"/>
      <c r="AA17" s="65"/>
      <c r="AB17" s="5"/>
      <c r="AC17" s="5"/>
      <c r="AD17" s="5"/>
      <c r="AE17" s="5"/>
      <c r="AF17" s="5"/>
      <c r="AG17" s="5"/>
      <c r="AH17" s="5"/>
      <c r="AI17" s="5"/>
      <c r="AJ17" s="5"/>
      <c r="AK17" s="5"/>
      <c r="AL17" s="5"/>
      <c r="AM17" s="5"/>
    </row>
    <row r="18" spans="1:39" s="4" customFormat="1" ht="28.8">
      <c r="A18" s="63"/>
      <c r="B18" s="63"/>
      <c r="C18" s="63"/>
      <c r="D18" s="63"/>
      <c r="E18" s="11"/>
      <c r="F18" s="11"/>
      <c r="G18" s="8"/>
      <c r="I18" s="63"/>
      <c r="J18" s="48"/>
      <c r="K18" s="109"/>
      <c r="M18" s="63"/>
      <c r="N18" s="112"/>
      <c r="P18" s="63"/>
      <c r="Q18" s="48"/>
      <c r="S18" s="63"/>
      <c r="T18" s="48"/>
      <c r="V18" s="172" t="s">
        <v>177</v>
      </c>
      <c r="W18" s="173" t="s">
        <v>180</v>
      </c>
      <c r="X18" s="167" t="s">
        <v>174</v>
      </c>
      <c r="Y18" s="167" t="s">
        <v>175</v>
      </c>
      <c r="Z18" s="83"/>
      <c r="AA18" s="65"/>
      <c r="AB18" s="5"/>
      <c r="AC18" s="5"/>
      <c r="AD18" s="5"/>
      <c r="AE18" s="5"/>
      <c r="AF18" s="5"/>
      <c r="AG18" s="5"/>
      <c r="AH18" s="5"/>
      <c r="AI18" s="5"/>
      <c r="AJ18" s="5"/>
      <c r="AK18" s="5"/>
      <c r="AL18" s="5"/>
      <c r="AM18" s="5"/>
    </row>
    <row r="19" spans="1:39" s="4" customFormat="1" ht="100.8">
      <c r="A19" s="63"/>
      <c r="B19" s="63"/>
      <c r="C19" s="63"/>
      <c r="D19" s="63"/>
      <c r="E19" s="11"/>
      <c r="F19" s="11"/>
      <c r="G19" s="8"/>
      <c r="I19" s="63"/>
      <c r="J19" s="48"/>
      <c r="K19" s="109"/>
      <c r="M19" s="63"/>
      <c r="N19" s="112"/>
      <c r="P19" s="63"/>
      <c r="Q19" s="48"/>
      <c r="S19" s="63"/>
      <c r="T19" s="48"/>
      <c r="V19" s="83" t="s">
        <v>181</v>
      </c>
      <c r="W19" s="207" t="s">
        <v>182</v>
      </c>
      <c r="X19" s="83"/>
      <c r="Y19" s="83"/>
      <c r="Z19" s="206" t="s">
        <v>183</v>
      </c>
      <c r="AA19" s="65"/>
      <c r="AB19" s="5"/>
      <c r="AC19" s="5"/>
      <c r="AD19" s="5"/>
      <c r="AE19" s="5"/>
      <c r="AF19" s="5"/>
      <c r="AG19" s="5"/>
      <c r="AH19" s="5"/>
      <c r="AI19" s="5"/>
      <c r="AJ19" s="5"/>
      <c r="AK19" s="5"/>
      <c r="AL19" s="5"/>
      <c r="AM19" s="5"/>
    </row>
    <row r="20" spans="1:39" s="4" customFormat="1" ht="14.4">
      <c r="A20" s="63"/>
      <c r="B20" s="63"/>
      <c r="C20" s="63"/>
      <c r="D20" s="63"/>
      <c r="E20" s="11"/>
      <c r="F20" s="11"/>
      <c r="G20" s="8"/>
      <c r="I20" s="63"/>
      <c r="J20" s="48"/>
      <c r="K20" s="109"/>
      <c r="M20" s="63"/>
      <c r="N20" s="112"/>
      <c r="P20" s="63"/>
      <c r="Q20" s="48"/>
      <c r="S20" s="63"/>
      <c r="T20" s="48"/>
      <c r="V20" s="83" t="s">
        <v>184</v>
      </c>
      <c r="W20" s="83" t="s">
        <v>185</v>
      </c>
      <c r="X20" s="83"/>
      <c r="Y20" s="83"/>
      <c r="Z20" s="206" t="s">
        <v>183</v>
      </c>
      <c r="AA20" s="65"/>
      <c r="AB20" s="5"/>
      <c r="AC20" s="5"/>
      <c r="AD20" s="5"/>
      <c r="AE20" s="5"/>
      <c r="AF20" s="5"/>
      <c r="AG20" s="5"/>
      <c r="AH20" s="5"/>
      <c r="AI20" s="5"/>
      <c r="AJ20" s="5"/>
      <c r="AK20" s="5"/>
      <c r="AL20" s="5"/>
      <c r="AM20" s="5"/>
    </row>
    <row r="21" spans="1:39" s="4" customFormat="1" ht="93" customHeight="1">
      <c r="A21" s="63" t="s">
        <v>186</v>
      </c>
      <c r="B21" s="63" t="s">
        <v>1459</v>
      </c>
      <c r="C21" s="63"/>
      <c r="D21" s="63" t="s">
        <v>1459</v>
      </c>
      <c r="E21" s="370" t="s">
        <v>1460</v>
      </c>
      <c r="F21" s="387"/>
      <c r="G21" s="370" t="s">
        <v>1461</v>
      </c>
      <c r="I21" s="63"/>
      <c r="J21" s="48"/>
      <c r="K21" s="109"/>
      <c r="M21" s="63"/>
      <c r="N21" s="112"/>
      <c r="P21" s="63"/>
      <c r="Q21" s="48"/>
      <c r="S21" s="63"/>
      <c r="T21" s="48"/>
      <c r="V21" s="83"/>
      <c r="W21" s="83"/>
      <c r="X21" s="83"/>
      <c r="Y21" s="83"/>
      <c r="Z21" s="206"/>
      <c r="AA21" s="65"/>
      <c r="AB21" s="5"/>
      <c r="AC21" s="5"/>
      <c r="AD21" s="5"/>
      <c r="AE21" s="5"/>
      <c r="AF21" s="5"/>
      <c r="AG21" s="5"/>
      <c r="AH21" s="5"/>
      <c r="AI21" s="5"/>
      <c r="AJ21" s="5"/>
      <c r="AK21" s="5"/>
      <c r="AL21" s="5"/>
      <c r="AM21" s="5"/>
    </row>
    <row r="22" spans="1:39" s="4" customFormat="1" ht="14.4">
      <c r="A22" s="63" t="s">
        <v>186</v>
      </c>
      <c r="B22" s="63" t="s">
        <v>187</v>
      </c>
      <c r="C22" s="63"/>
      <c r="D22" s="63" t="s">
        <v>187</v>
      </c>
      <c r="E22" s="387"/>
      <c r="F22" s="387"/>
      <c r="G22" s="388"/>
      <c r="I22" s="63"/>
      <c r="J22" s="48"/>
      <c r="K22" s="109"/>
      <c r="M22" s="63">
        <v>3</v>
      </c>
      <c r="N22" s="211">
        <v>562.5</v>
      </c>
      <c r="P22" s="63"/>
      <c r="Q22" s="209"/>
      <c r="S22" s="63">
        <v>55</v>
      </c>
      <c r="T22" s="209">
        <v>9231.32</v>
      </c>
      <c r="V22" s="83"/>
      <c r="W22" s="83"/>
      <c r="X22" s="83"/>
      <c r="Y22" s="83"/>
      <c r="Z22" s="206"/>
      <c r="AA22" s="65"/>
      <c r="AB22" s="5"/>
      <c r="AC22" s="5"/>
      <c r="AD22" s="5"/>
      <c r="AE22" s="5"/>
      <c r="AF22" s="5"/>
      <c r="AG22" s="5"/>
      <c r="AH22" s="5"/>
      <c r="AI22" s="5"/>
      <c r="AJ22" s="5"/>
      <c r="AK22" s="5"/>
      <c r="AL22" s="5"/>
      <c r="AM22" s="5"/>
    </row>
    <row r="23" spans="1:39" s="4" customFormat="1" ht="14.4">
      <c r="A23" s="63" t="s">
        <v>186</v>
      </c>
      <c r="B23" s="63" t="s">
        <v>188</v>
      </c>
      <c r="C23" s="63"/>
      <c r="D23" s="63" t="s">
        <v>189</v>
      </c>
      <c r="E23" s="387"/>
      <c r="F23" s="387"/>
      <c r="G23" s="388"/>
      <c r="I23" s="63"/>
      <c r="J23" s="48"/>
      <c r="K23" s="109"/>
      <c r="M23" s="63"/>
      <c r="N23" s="211"/>
      <c r="P23" s="63">
        <v>3</v>
      </c>
      <c r="Q23" s="209">
        <v>675</v>
      </c>
      <c r="S23" s="63">
        <v>1</v>
      </c>
      <c r="T23" s="209">
        <v>225</v>
      </c>
      <c r="V23" s="83"/>
      <c r="W23" s="83"/>
      <c r="X23" s="83"/>
      <c r="Y23" s="83"/>
      <c r="Z23" s="206"/>
      <c r="AA23" s="65"/>
      <c r="AB23" s="5"/>
      <c r="AC23" s="5"/>
      <c r="AD23" s="5"/>
      <c r="AE23" s="5"/>
      <c r="AF23" s="5"/>
      <c r="AG23" s="5"/>
      <c r="AH23" s="5"/>
      <c r="AI23" s="5"/>
      <c r="AJ23" s="5"/>
      <c r="AK23" s="5"/>
      <c r="AL23" s="5"/>
      <c r="AM23" s="5"/>
    </row>
    <row r="24" spans="1:39" s="4" customFormat="1" ht="14.4">
      <c r="A24" s="63" t="s">
        <v>186</v>
      </c>
      <c r="B24" s="63" t="s">
        <v>190</v>
      </c>
      <c r="C24" s="63"/>
      <c r="D24" s="63" t="s">
        <v>191</v>
      </c>
      <c r="E24" s="387"/>
      <c r="F24" s="387"/>
      <c r="G24" s="388"/>
      <c r="I24" s="63"/>
      <c r="J24" s="48"/>
      <c r="K24" s="109"/>
      <c r="M24" s="63">
        <v>8</v>
      </c>
      <c r="N24" s="211">
        <v>1800</v>
      </c>
      <c r="P24" s="63">
        <v>9</v>
      </c>
      <c r="Q24" s="209">
        <v>2025</v>
      </c>
      <c r="S24" s="63">
        <v>10</v>
      </c>
      <c r="T24" s="209">
        <v>2250</v>
      </c>
      <c r="V24" s="83"/>
      <c r="W24" s="83"/>
      <c r="X24" s="83"/>
      <c r="Y24" s="83"/>
      <c r="Z24" s="206"/>
      <c r="AA24" s="65"/>
      <c r="AB24" s="5"/>
      <c r="AC24" s="5"/>
      <c r="AD24" s="5"/>
      <c r="AE24" s="5"/>
      <c r="AF24" s="5"/>
      <c r="AG24" s="5"/>
      <c r="AH24" s="5"/>
      <c r="AI24" s="5"/>
      <c r="AJ24" s="5"/>
      <c r="AK24" s="5"/>
      <c r="AL24" s="5"/>
      <c r="AM24" s="5"/>
    </row>
    <row r="25" spans="1:39" s="4" customFormat="1" ht="14.4">
      <c r="A25" s="63" t="s">
        <v>186</v>
      </c>
      <c r="B25" s="63" t="s">
        <v>192</v>
      </c>
      <c r="C25" s="63"/>
      <c r="D25" s="63" t="s">
        <v>193</v>
      </c>
      <c r="E25" s="387"/>
      <c r="F25" s="387"/>
      <c r="G25" s="388"/>
      <c r="I25" s="63"/>
      <c r="J25" s="48"/>
      <c r="K25" s="109"/>
      <c r="M25" s="63">
        <v>19</v>
      </c>
      <c r="N25" s="211">
        <v>3037.5</v>
      </c>
      <c r="P25" s="63">
        <v>31</v>
      </c>
      <c r="Q25" s="209">
        <v>4612.5</v>
      </c>
      <c r="S25" s="63">
        <v>18</v>
      </c>
      <c r="T25" s="209">
        <v>2700</v>
      </c>
      <c r="V25" s="83"/>
      <c r="W25" s="83"/>
      <c r="X25" s="83"/>
      <c r="Y25" s="83"/>
      <c r="Z25" s="206"/>
      <c r="AA25" s="65"/>
      <c r="AB25" s="5"/>
      <c r="AC25" s="5"/>
      <c r="AD25" s="5"/>
      <c r="AE25" s="5"/>
      <c r="AF25" s="5"/>
      <c r="AG25" s="5"/>
      <c r="AH25" s="5"/>
      <c r="AI25" s="5"/>
      <c r="AJ25" s="5"/>
      <c r="AK25" s="5"/>
      <c r="AL25" s="5"/>
      <c r="AM25" s="5"/>
    </row>
    <row r="26" spans="1:39" s="4" customFormat="1" ht="14.4">
      <c r="A26" s="63" t="s">
        <v>186</v>
      </c>
      <c r="B26" s="63" t="s">
        <v>194</v>
      </c>
      <c r="C26" s="63"/>
      <c r="D26" s="63" t="s">
        <v>195</v>
      </c>
      <c r="E26" s="387"/>
      <c r="F26" s="387"/>
      <c r="G26" s="388"/>
      <c r="I26" s="63"/>
      <c r="J26" s="48"/>
      <c r="K26" s="109"/>
      <c r="M26" s="63">
        <v>21</v>
      </c>
      <c r="N26" s="211">
        <v>4050</v>
      </c>
      <c r="P26" s="63">
        <v>24</v>
      </c>
      <c r="Q26" s="209">
        <v>4275</v>
      </c>
      <c r="S26" s="63">
        <v>25</v>
      </c>
      <c r="T26" s="209">
        <v>4500</v>
      </c>
      <c r="V26" s="83"/>
      <c r="W26" s="83"/>
      <c r="X26" s="83"/>
      <c r="Y26" s="83"/>
      <c r="Z26" s="206"/>
      <c r="AA26" s="65"/>
      <c r="AB26" s="5"/>
      <c r="AC26" s="5"/>
      <c r="AD26" s="5"/>
      <c r="AE26" s="5"/>
      <c r="AF26" s="5"/>
      <c r="AG26" s="5"/>
      <c r="AH26" s="5"/>
      <c r="AI26" s="5"/>
      <c r="AJ26" s="5"/>
      <c r="AK26" s="5"/>
      <c r="AL26" s="5"/>
      <c r="AM26" s="5"/>
    </row>
    <row r="27" spans="1:39" s="4" customFormat="1" ht="14.4">
      <c r="A27" s="63" t="s">
        <v>186</v>
      </c>
      <c r="B27" s="63" t="s">
        <v>196</v>
      </c>
      <c r="C27" s="63"/>
      <c r="D27" s="63" t="s">
        <v>195</v>
      </c>
      <c r="E27" s="387"/>
      <c r="F27" s="387"/>
      <c r="G27" s="388"/>
      <c r="I27" s="63"/>
      <c r="J27" s="48"/>
      <c r="K27" s="109"/>
      <c r="M27" s="63">
        <v>1</v>
      </c>
      <c r="N27" s="211">
        <v>225</v>
      </c>
      <c r="P27" s="63">
        <v>1</v>
      </c>
      <c r="Q27" s="209">
        <v>225</v>
      </c>
      <c r="S27" s="63">
        <v>1</v>
      </c>
      <c r="T27" s="209">
        <v>225</v>
      </c>
      <c r="V27" s="83"/>
      <c r="W27" s="83"/>
      <c r="X27" s="83"/>
      <c r="Y27" s="83"/>
      <c r="Z27" s="206"/>
      <c r="AA27" s="65"/>
      <c r="AB27" s="5"/>
      <c r="AC27" s="5"/>
      <c r="AD27" s="5"/>
      <c r="AE27" s="5"/>
      <c r="AF27" s="5"/>
      <c r="AG27" s="5"/>
      <c r="AH27" s="5"/>
      <c r="AI27" s="5"/>
      <c r="AJ27" s="5"/>
      <c r="AK27" s="5"/>
      <c r="AL27" s="5"/>
      <c r="AM27" s="5"/>
    </row>
    <row r="28" spans="1:39" s="4" customFormat="1" ht="14.4">
      <c r="A28" s="63" t="s">
        <v>186</v>
      </c>
      <c r="B28" s="63" t="s">
        <v>194</v>
      </c>
      <c r="C28" s="63"/>
      <c r="D28" s="63" t="s">
        <v>197</v>
      </c>
      <c r="E28" s="387"/>
      <c r="F28" s="387"/>
      <c r="G28" s="388"/>
      <c r="I28" s="63"/>
      <c r="J28" s="48"/>
      <c r="K28" s="109"/>
      <c r="M28" s="63">
        <v>1</v>
      </c>
      <c r="N28" s="211">
        <v>112.5</v>
      </c>
      <c r="P28" s="63">
        <v>1</v>
      </c>
      <c r="Q28" s="209">
        <v>112.5</v>
      </c>
      <c r="S28" s="63">
        <v>2</v>
      </c>
      <c r="T28" s="209">
        <v>225</v>
      </c>
      <c r="V28" s="83"/>
      <c r="W28" s="83"/>
      <c r="X28" s="83"/>
      <c r="Y28" s="83"/>
      <c r="Z28" s="206"/>
      <c r="AA28" s="65"/>
      <c r="AB28" s="5"/>
      <c r="AC28" s="5"/>
      <c r="AD28" s="5"/>
      <c r="AE28" s="5"/>
      <c r="AF28" s="5"/>
      <c r="AG28" s="5"/>
      <c r="AH28" s="5"/>
      <c r="AI28" s="5"/>
      <c r="AJ28" s="5"/>
      <c r="AK28" s="5"/>
      <c r="AL28" s="5"/>
      <c r="AM28" s="5"/>
    </row>
    <row r="29" spans="1:39" s="4" customFormat="1" ht="14.4">
      <c r="A29" s="63" t="s">
        <v>186</v>
      </c>
      <c r="B29" s="63" t="s">
        <v>198</v>
      </c>
      <c r="C29" s="63"/>
      <c r="D29" s="63" t="s">
        <v>199</v>
      </c>
      <c r="E29" s="387"/>
      <c r="F29" s="387"/>
      <c r="G29" s="388"/>
      <c r="I29" s="63"/>
      <c r="J29" s="48"/>
      <c r="K29" s="109"/>
      <c r="M29" s="63">
        <v>2</v>
      </c>
      <c r="N29" s="211">
        <v>225</v>
      </c>
      <c r="P29" s="63">
        <v>6</v>
      </c>
      <c r="Q29" s="209">
        <v>900</v>
      </c>
      <c r="S29" s="63">
        <v>5</v>
      </c>
      <c r="T29" s="209">
        <v>562.5</v>
      </c>
      <c r="V29" s="83"/>
      <c r="W29" s="83"/>
      <c r="X29" s="83"/>
      <c r="Y29" s="83"/>
      <c r="Z29" s="206"/>
      <c r="AA29" s="65"/>
      <c r="AB29" s="5"/>
      <c r="AC29" s="5"/>
      <c r="AD29" s="5"/>
      <c r="AE29" s="5"/>
      <c r="AF29" s="5"/>
      <c r="AG29" s="5"/>
      <c r="AH29" s="5"/>
      <c r="AI29" s="5"/>
      <c r="AJ29" s="5"/>
      <c r="AK29" s="5"/>
      <c r="AL29" s="5"/>
      <c r="AM29" s="5"/>
    </row>
    <row r="30" spans="1:39" s="4" customFormat="1" ht="14.4">
      <c r="A30" s="63" t="s">
        <v>186</v>
      </c>
      <c r="B30" s="63" t="s">
        <v>200</v>
      </c>
      <c r="C30" s="63"/>
      <c r="D30" s="63" t="s">
        <v>199</v>
      </c>
      <c r="E30" s="387"/>
      <c r="F30" s="387"/>
      <c r="G30" s="388"/>
      <c r="I30" s="63"/>
      <c r="J30" s="48"/>
      <c r="K30" s="109"/>
      <c r="M30" s="63"/>
      <c r="N30" s="211"/>
      <c r="P30" s="63">
        <v>1</v>
      </c>
      <c r="Q30" s="209">
        <v>112.5</v>
      </c>
      <c r="S30" s="63">
        <v>1</v>
      </c>
      <c r="T30" s="209">
        <v>112.5</v>
      </c>
      <c r="V30" s="83"/>
      <c r="W30" s="83"/>
      <c r="X30" s="83"/>
      <c r="Y30" s="83"/>
      <c r="Z30" s="206"/>
      <c r="AA30" s="65"/>
      <c r="AB30" s="5"/>
      <c r="AC30" s="5"/>
      <c r="AD30" s="5"/>
      <c r="AE30" s="5"/>
      <c r="AF30" s="5"/>
      <c r="AG30" s="5"/>
      <c r="AH30" s="5"/>
      <c r="AI30" s="5"/>
      <c r="AJ30" s="5"/>
      <c r="AK30" s="5"/>
      <c r="AL30" s="5"/>
      <c r="AM30" s="5"/>
    </row>
    <row r="31" spans="1:39" s="4" customFormat="1" ht="14.4">
      <c r="A31" s="63" t="s">
        <v>186</v>
      </c>
      <c r="B31" s="63" t="s">
        <v>201</v>
      </c>
      <c r="C31" s="63"/>
      <c r="D31" s="63" t="s">
        <v>199</v>
      </c>
      <c r="E31" s="387"/>
      <c r="F31" s="387"/>
      <c r="G31" s="388"/>
      <c r="I31" s="63"/>
      <c r="J31" s="48"/>
      <c r="K31" s="109"/>
      <c r="M31" s="63">
        <v>1</v>
      </c>
      <c r="N31" s="211">
        <v>112.5</v>
      </c>
      <c r="P31" s="63">
        <v>3</v>
      </c>
      <c r="Q31" s="209">
        <v>562.5</v>
      </c>
      <c r="S31" s="63">
        <v>2</v>
      </c>
      <c r="T31" s="209">
        <v>337.5</v>
      </c>
      <c r="V31" s="83"/>
      <c r="W31" s="83"/>
      <c r="X31" s="83"/>
      <c r="Y31" s="83"/>
      <c r="Z31" s="206"/>
      <c r="AA31" s="65"/>
      <c r="AB31" s="5"/>
      <c r="AC31" s="5"/>
      <c r="AD31" s="5"/>
      <c r="AE31" s="5"/>
      <c r="AF31" s="5"/>
      <c r="AG31" s="5"/>
      <c r="AH31" s="5"/>
      <c r="AI31" s="5"/>
      <c r="AJ31" s="5"/>
      <c r="AK31" s="5"/>
      <c r="AL31" s="5"/>
      <c r="AM31" s="5"/>
    </row>
    <row r="32" spans="1:39" s="4" customFormat="1" ht="14.4">
      <c r="A32" s="63" t="s">
        <v>186</v>
      </c>
      <c r="B32" s="63" t="s">
        <v>202</v>
      </c>
      <c r="C32" s="63"/>
      <c r="D32" s="63" t="s">
        <v>199</v>
      </c>
      <c r="E32" s="387"/>
      <c r="F32" s="387"/>
      <c r="G32" s="388"/>
      <c r="I32" s="63"/>
      <c r="J32" s="48"/>
      <c r="K32" s="109"/>
      <c r="M32" s="63">
        <v>2</v>
      </c>
      <c r="N32" s="211">
        <v>337.5</v>
      </c>
      <c r="P32" s="63">
        <v>2</v>
      </c>
      <c r="Q32" s="209">
        <v>450</v>
      </c>
      <c r="S32" s="63">
        <v>2</v>
      </c>
      <c r="T32" s="209">
        <v>450</v>
      </c>
      <c r="V32" s="83"/>
      <c r="W32" s="83"/>
      <c r="X32" s="83"/>
      <c r="Y32" s="83"/>
      <c r="Z32" s="206"/>
      <c r="AA32" s="65"/>
      <c r="AB32" s="5"/>
      <c r="AC32" s="5"/>
      <c r="AD32" s="5"/>
      <c r="AE32" s="5"/>
      <c r="AF32" s="5"/>
      <c r="AG32" s="5"/>
      <c r="AH32" s="5"/>
      <c r="AI32" s="5"/>
      <c r="AJ32" s="5"/>
      <c r="AK32" s="5"/>
      <c r="AL32" s="5"/>
      <c r="AM32" s="5"/>
    </row>
    <row r="33" spans="1:39" s="4" customFormat="1" ht="14.4">
      <c r="A33" s="63" t="s">
        <v>186</v>
      </c>
      <c r="B33" s="63" t="s">
        <v>203</v>
      </c>
      <c r="C33" s="63"/>
      <c r="D33" s="63" t="s">
        <v>204</v>
      </c>
      <c r="E33" s="387"/>
      <c r="F33" s="387"/>
      <c r="G33" s="388"/>
      <c r="I33" s="63"/>
      <c r="J33" s="48"/>
      <c r="K33" s="109"/>
      <c r="M33" s="63">
        <v>5</v>
      </c>
      <c r="N33" s="211">
        <v>787.5</v>
      </c>
      <c r="P33" s="63">
        <v>4</v>
      </c>
      <c r="Q33" s="209">
        <v>562.5</v>
      </c>
      <c r="S33" s="63">
        <v>6</v>
      </c>
      <c r="T33" s="209">
        <v>787.5</v>
      </c>
      <c r="V33" s="83"/>
      <c r="W33" s="83"/>
      <c r="X33" s="83"/>
      <c r="Y33" s="83"/>
      <c r="Z33" s="206"/>
      <c r="AA33" s="65"/>
      <c r="AB33" s="5"/>
      <c r="AC33" s="5"/>
      <c r="AD33" s="5"/>
      <c r="AE33" s="5"/>
      <c r="AF33" s="5"/>
      <c r="AG33" s="5"/>
      <c r="AH33" s="5"/>
      <c r="AI33" s="5"/>
      <c r="AJ33" s="5"/>
      <c r="AK33" s="5"/>
      <c r="AL33" s="5"/>
      <c r="AM33" s="5"/>
    </row>
    <row r="34" spans="1:39" s="4" customFormat="1" ht="14.4">
      <c r="A34" s="63" t="s">
        <v>186</v>
      </c>
      <c r="B34" s="63" t="s">
        <v>205</v>
      </c>
      <c r="C34" s="63"/>
      <c r="D34" s="63" t="s">
        <v>204</v>
      </c>
      <c r="E34" s="387"/>
      <c r="F34" s="387"/>
      <c r="G34" s="388"/>
      <c r="I34" s="63"/>
      <c r="J34" s="48"/>
      <c r="K34" s="109"/>
      <c r="M34" s="63">
        <v>23</v>
      </c>
      <c r="N34" s="211">
        <v>3712.5</v>
      </c>
      <c r="P34" s="63">
        <v>32</v>
      </c>
      <c r="Q34" s="209">
        <v>5625</v>
      </c>
      <c r="S34" s="63">
        <v>26</v>
      </c>
      <c r="T34" s="209">
        <v>4500</v>
      </c>
      <c r="V34" s="83"/>
      <c r="W34" s="83"/>
      <c r="X34" s="83"/>
      <c r="Y34" s="83"/>
      <c r="Z34" s="206"/>
      <c r="AA34" s="65"/>
      <c r="AB34" s="5"/>
      <c r="AC34" s="5"/>
      <c r="AD34" s="5"/>
      <c r="AE34" s="5"/>
      <c r="AF34" s="5"/>
      <c r="AG34" s="5"/>
      <c r="AH34" s="5"/>
      <c r="AI34" s="5"/>
      <c r="AJ34" s="5"/>
      <c r="AK34" s="5"/>
      <c r="AL34" s="5"/>
      <c r="AM34" s="5"/>
    </row>
    <row r="35" spans="1:39" s="4" customFormat="1" ht="14.4">
      <c r="A35" s="63" t="s">
        <v>186</v>
      </c>
      <c r="B35" s="63" t="s">
        <v>206</v>
      </c>
      <c r="C35" s="63"/>
      <c r="D35" s="63" t="s">
        <v>204</v>
      </c>
      <c r="E35" s="387"/>
      <c r="F35" s="387"/>
      <c r="G35" s="388"/>
      <c r="I35" s="63"/>
      <c r="J35" s="48"/>
      <c r="K35" s="109"/>
      <c r="M35" s="63">
        <v>5</v>
      </c>
      <c r="N35" s="211">
        <v>675</v>
      </c>
      <c r="P35" s="63">
        <v>8</v>
      </c>
      <c r="Q35" s="209">
        <v>1125</v>
      </c>
      <c r="S35" s="63">
        <v>7</v>
      </c>
      <c r="T35" s="209">
        <v>900</v>
      </c>
      <c r="V35" s="83"/>
      <c r="W35" s="83"/>
      <c r="X35" s="83"/>
      <c r="Y35" s="83"/>
      <c r="Z35" s="206"/>
      <c r="AA35" s="65"/>
      <c r="AB35" s="5"/>
      <c r="AC35" s="5"/>
      <c r="AD35" s="5"/>
      <c r="AE35" s="5"/>
      <c r="AF35" s="5"/>
      <c r="AG35" s="5"/>
      <c r="AH35" s="5"/>
      <c r="AI35" s="5"/>
      <c r="AJ35" s="5"/>
      <c r="AK35" s="5"/>
      <c r="AL35" s="5"/>
      <c r="AM35" s="5"/>
    </row>
    <row r="36" spans="1:39" s="4" customFormat="1" ht="14.4">
      <c r="A36" s="63" t="s">
        <v>186</v>
      </c>
      <c r="B36" s="63" t="s">
        <v>207</v>
      </c>
      <c r="C36" s="63"/>
      <c r="D36" s="63" t="s">
        <v>208</v>
      </c>
      <c r="E36" s="387"/>
      <c r="F36" s="387"/>
      <c r="G36" s="388"/>
      <c r="I36" s="63"/>
      <c r="J36" s="48"/>
      <c r="K36" s="109"/>
      <c r="M36" s="63">
        <v>4</v>
      </c>
      <c r="N36" s="211">
        <v>675</v>
      </c>
      <c r="P36" s="63">
        <v>6</v>
      </c>
      <c r="Q36" s="209">
        <v>1125</v>
      </c>
      <c r="S36" s="63">
        <v>5</v>
      </c>
      <c r="T36" s="209">
        <v>1012.5</v>
      </c>
      <c r="V36" s="83"/>
      <c r="W36" s="83"/>
      <c r="X36" s="83"/>
      <c r="Y36" s="83"/>
      <c r="Z36" s="206"/>
      <c r="AA36" s="65"/>
      <c r="AB36" s="5"/>
      <c r="AC36" s="5"/>
      <c r="AD36" s="5"/>
      <c r="AE36" s="5"/>
      <c r="AF36" s="5"/>
      <c r="AG36" s="5"/>
      <c r="AH36" s="5"/>
      <c r="AI36" s="5"/>
      <c r="AJ36" s="5"/>
      <c r="AK36" s="5"/>
      <c r="AL36" s="5"/>
      <c r="AM36" s="5"/>
    </row>
    <row r="37" spans="1:39" s="4" customFormat="1" ht="14.4">
      <c r="A37" s="63" t="s">
        <v>186</v>
      </c>
      <c r="B37" s="63" t="s">
        <v>209</v>
      </c>
      <c r="C37" s="63"/>
      <c r="D37" s="63" t="s">
        <v>208</v>
      </c>
      <c r="E37" s="387"/>
      <c r="F37" s="387"/>
      <c r="G37" s="388"/>
      <c r="I37" s="63"/>
      <c r="J37" s="48"/>
      <c r="K37" s="109"/>
      <c r="M37" s="63">
        <v>1</v>
      </c>
      <c r="N37" s="211">
        <v>225</v>
      </c>
      <c r="P37" s="63"/>
      <c r="Q37" s="209"/>
      <c r="S37" s="63">
        <v>10</v>
      </c>
      <c r="T37" s="209">
        <v>1237.5</v>
      </c>
      <c r="V37" s="83"/>
      <c r="W37" s="83"/>
      <c r="X37" s="83"/>
      <c r="Y37" s="83"/>
      <c r="Z37" s="206"/>
      <c r="AA37" s="65"/>
      <c r="AB37" s="5"/>
      <c r="AC37" s="5"/>
      <c r="AD37" s="5"/>
      <c r="AE37" s="5"/>
      <c r="AF37" s="5"/>
      <c r="AG37" s="5"/>
      <c r="AH37" s="5"/>
      <c r="AI37" s="5"/>
      <c r="AJ37" s="5"/>
      <c r="AK37" s="5"/>
      <c r="AL37" s="5"/>
      <c r="AM37" s="5"/>
    </row>
    <row r="38" spans="1:39" s="4" customFormat="1" ht="14.4">
      <c r="A38" s="63" t="s">
        <v>186</v>
      </c>
      <c r="B38" s="63" t="s">
        <v>210</v>
      </c>
      <c r="C38" s="63"/>
      <c r="D38" s="63" t="s">
        <v>208</v>
      </c>
      <c r="E38" s="387"/>
      <c r="F38" s="387"/>
      <c r="G38" s="388"/>
      <c r="I38" s="63"/>
      <c r="J38" s="48"/>
      <c r="K38" s="109"/>
      <c r="M38" s="63">
        <v>31</v>
      </c>
      <c r="N38" s="211">
        <v>3937.5</v>
      </c>
      <c r="P38" s="63">
        <v>35</v>
      </c>
      <c r="Q38" s="209">
        <v>4837.5</v>
      </c>
      <c r="S38" s="63">
        <v>29</v>
      </c>
      <c r="T38" s="209">
        <v>4050</v>
      </c>
      <c r="V38" s="83"/>
      <c r="W38" s="83"/>
      <c r="X38" s="83"/>
      <c r="Y38" s="83"/>
      <c r="Z38" s="206"/>
      <c r="AA38" s="65"/>
      <c r="AB38" s="5"/>
      <c r="AC38" s="5"/>
      <c r="AD38" s="5"/>
      <c r="AE38" s="5"/>
      <c r="AF38" s="5"/>
      <c r="AG38" s="5"/>
      <c r="AH38" s="5"/>
      <c r="AI38" s="5"/>
      <c r="AJ38" s="5"/>
      <c r="AK38" s="5"/>
      <c r="AL38" s="5"/>
      <c r="AM38" s="5"/>
    </row>
    <row r="39" spans="1:39" s="4" customFormat="1" ht="14.4">
      <c r="A39" s="63" t="s">
        <v>186</v>
      </c>
      <c r="B39" s="63" t="s">
        <v>211</v>
      </c>
      <c r="C39" s="63"/>
      <c r="D39" s="63" t="s">
        <v>212</v>
      </c>
      <c r="E39" s="387"/>
      <c r="F39" s="387"/>
      <c r="G39" s="388"/>
      <c r="I39" s="63"/>
      <c r="J39" s="48"/>
      <c r="K39" s="109"/>
      <c r="M39" s="63">
        <v>1</v>
      </c>
      <c r="N39" s="211">
        <v>225</v>
      </c>
      <c r="P39" s="63">
        <v>1</v>
      </c>
      <c r="Q39" s="209">
        <v>225</v>
      </c>
      <c r="S39" s="63">
        <v>3</v>
      </c>
      <c r="T39" s="209">
        <v>562.5</v>
      </c>
      <c r="V39" s="83"/>
      <c r="W39" s="83"/>
      <c r="X39" s="83"/>
      <c r="Y39" s="83"/>
      <c r="Z39" s="206"/>
      <c r="AA39" s="65"/>
      <c r="AB39" s="5"/>
      <c r="AC39" s="5"/>
      <c r="AD39" s="5"/>
      <c r="AE39" s="5"/>
      <c r="AF39" s="5"/>
      <c r="AG39" s="5"/>
      <c r="AH39" s="5"/>
      <c r="AI39" s="5"/>
      <c r="AJ39" s="5"/>
      <c r="AK39" s="5"/>
      <c r="AL39" s="5"/>
      <c r="AM39" s="5"/>
    </row>
    <row r="40" spans="1:39" s="4" customFormat="1" ht="14.4">
      <c r="A40" s="63" t="s">
        <v>186</v>
      </c>
      <c r="B40" s="63" t="s">
        <v>213</v>
      </c>
      <c r="C40" s="63"/>
      <c r="D40" s="63" t="s">
        <v>214</v>
      </c>
      <c r="E40" s="387"/>
      <c r="F40" s="387"/>
      <c r="G40" s="388"/>
      <c r="I40" s="63"/>
      <c r="J40" s="48"/>
      <c r="K40" s="109"/>
      <c r="M40" s="63">
        <v>5</v>
      </c>
      <c r="N40" s="211">
        <v>900</v>
      </c>
      <c r="P40" s="63">
        <v>7</v>
      </c>
      <c r="Q40" s="209">
        <v>1237.5</v>
      </c>
      <c r="S40" s="63">
        <v>4</v>
      </c>
      <c r="T40" s="209">
        <v>562.5</v>
      </c>
      <c r="V40" s="83"/>
      <c r="W40" s="83"/>
      <c r="X40" s="83"/>
      <c r="Y40" s="83"/>
      <c r="Z40" s="206"/>
      <c r="AA40" s="65"/>
      <c r="AB40" s="5"/>
      <c r="AC40" s="5"/>
      <c r="AD40" s="5"/>
      <c r="AE40" s="5"/>
      <c r="AF40" s="5"/>
      <c r="AG40" s="5"/>
      <c r="AH40" s="5"/>
      <c r="AI40" s="5"/>
      <c r="AJ40" s="5"/>
      <c r="AK40" s="5"/>
      <c r="AL40" s="5"/>
      <c r="AM40" s="5"/>
    </row>
    <row r="41" spans="1:39" s="4" customFormat="1" ht="14.4">
      <c r="A41" s="63" t="s">
        <v>186</v>
      </c>
      <c r="B41" s="63" t="s">
        <v>215</v>
      </c>
      <c r="C41" s="63"/>
      <c r="D41" s="63" t="s">
        <v>216</v>
      </c>
      <c r="E41" s="387"/>
      <c r="F41" s="387"/>
      <c r="G41" s="388"/>
      <c r="I41" s="63"/>
      <c r="J41" s="48"/>
      <c r="K41" s="109"/>
      <c r="M41" s="63"/>
      <c r="N41" s="211"/>
      <c r="P41" s="63"/>
      <c r="Q41" s="209"/>
      <c r="S41" s="63">
        <v>1</v>
      </c>
      <c r="T41" s="209">
        <v>225</v>
      </c>
      <c r="V41" s="83"/>
      <c r="W41" s="83"/>
      <c r="X41" s="83"/>
      <c r="Y41" s="83"/>
      <c r="Z41" s="206"/>
      <c r="AA41" s="65"/>
      <c r="AB41" s="5"/>
      <c r="AC41" s="5"/>
      <c r="AD41" s="5"/>
      <c r="AE41" s="5"/>
      <c r="AF41" s="5"/>
      <c r="AG41" s="5"/>
      <c r="AH41" s="5"/>
      <c r="AI41" s="5"/>
      <c r="AJ41" s="5"/>
      <c r="AK41" s="5"/>
      <c r="AL41" s="5"/>
      <c r="AM41" s="5"/>
    </row>
    <row r="42" spans="1:39" s="4" customFormat="1" ht="14.4">
      <c r="A42" s="63" t="s">
        <v>186</v>
      </c>
      <c r="B42" s="63" t="s">
        <v>217</v>
      </c>
      <c r="C42" s="63"/>
      <c r="D42" s="63" t="s">
        <v>218</v>
      </c>
      <c r="E42" s="387"/>
      <c r="F42" s="387"/>
      <c r="G42" s="388"/>
      <c r="I42" s="63"/>
      <c r="J42" s="48"/>
      <c r="K42" s="109"/>
      <c r="M42" s="63">
        <v>2</v>
      </c>
      <c r="N42" s="211">
        <v>225</v>
      </c>
      <c r="P42" s="63">
        <v>9</v>
      </c>
      <c r="Q42" s="209">
        <v>1125</v>
      </c>
      <c r="S42" s="63">
        <v>7</v>
      </c>
      <c r="T42" s="209">
        <v>900</v>
      </c>
      <c r="V42" s="83"/>
      <c r="W42" s="83"/>
      <c r="X42" s="83"/>
      <c r="Y42" s="83"/>
      <c r="Z42" s="206"/>
      <c r="AA42" s="65"/>
      <c r="AB42" s="5"/>
      <c r="AC42" s="5"/>
      <c r="AD42" s="5"/>
      <c r="AE42" s="5"/>
      <c r="AF42" s="5"/>
      <c r="AG42" s="5"/>
      <c r="AH42" s="5"/>
      <c r="AI42" s="5"/>
      <c r="AJ42" s="5"/>
      <c r="AK42" s="5"/>
      <c r="AL42" s="5"/>
      <c r="AM42" s="5"/>
    </row>
    <row r="43" spans="1:39" s="4" customFormat="1" ht="14.4">
      <c r="A43" s="63" t="s">
        <v>186</v>
      </c>
      <c r="B43" s="63" t="s">
        <v>219</v>
      </c>
      <c r="C43" s="63"/>
      <c r="D43" s="63" t="s">
        <v>220</v>
      </c>
      <c r="E43" s="387"/>
      <c r="F43" s="387"/>
      <c r="G43" s="388"/>
      <c r="I43" s="63"/>
      <c r="J43" s="48"/>
      <c r="K43" s="109"/>
      <c r="M43" s="63">
        <v>19</v>
      </c>
      <c r="N43" s="211">
        <v>3375</v>
      </c>
      <c r="P43" s="63">
        <v>33</v>
      </c>
      <c r="Q43" s="209">
        <v>5625</v>
      </c>
      <c r="S43" s="63">
        <v>32</v>
      </c>
      <c r="T43" s="209">
        <v>5625</v>
      </c>
      <c r="V43" s="83"/>
      <c r="W43" s="83"/>
      <c r="X43" s="83"/>
      <c r="Y43" s="83"/>
      <c r="Z43" s="206"/>
      <c r="AA43" s="65"/>
      <c r="AB43" s="5"/>
      <c r="AC43" s="5"/>
      <c r="AD43" s="5"/>
      <c r="AE43" s="5"/>
      <c r="AF43" s="5"/>
      <c r="AG43" s="5"/>
      <c r="AH43" s="5"/>
      <c r="AI43" s="5"/>
      <c r="AJ43" s="5"/>
      <c r="AK43" s="5"/>
      <c r="AL43" s="5"/>
      <c r="AM43" s="5"/>
    </row>
    <row r="44" spans="1:39" s="4" customFormat="1" ht="14.4">
      <c r="A44" s="63" t="s">
        <v>186</v>
      </c>
      <c r="B44" s="63" t="s">
        <v>221</v>
      </c>
      <c r="C44" s="63"/>
      <c r="D44" s="63" t="s">
        <v>220</v>
      </c>
      <c r="E44" s="387"/>
      <c r="F44" s="387"/>
      <c r="G44" s="388"/>
      <c r="I44" s="63"/>
      <c r="J44" s="48"/>
      <c r="K44" s="109"/>
      <c r="M44" s="63">
        <v>7</v>
      </c>
      <c r="N44" s="211">
        <v>1575</v>
      </c>
      <c r="P44" s="63"/>
      <c r="Q44" s="209"/>
      <c r="S44" s="63">
        <v>11</v>
      </c>
      <c r="T44" s="209">
        <v>2250</v>
      </c>
      <c r="V44" s="83"/>
      <c r="W44" s="83"/>
      <c r="X44" s="83"/>
      <c r="Y44" s="83"/>
      <c r="Z44" s="206"/>
      <c r="AA44" s="65"/>
      <c r="AB44" s="5"/>
      <c r="AC44" s="5"/>
      <c r="AD44" s="5"/>
      <c r="AE44" s="5"/>
      <c r="AF44" s="5"/>
      <c r="AG44" s="5"/>
      <c r="AH44" s="5"/>
      <c r="AI44" s="5"/>
      <c r="AJ44" s="5"/>
      <c r="AK44" s="5"/>
      <c r="AL44" s="5"/>
      <c r="AM44" s="5"/>
    </row>
    <row r="45" spans="1:39" s="4" customFormat="1" ht="14.4">
      <c r="A45" s="63" t="s">
        <v>186</v>
      </c>
      <c r="B45" s="63" t="s">
        <v>222</v>
      </c>
      <c r="C45" s="63"/>
      <c r="D45" s="63" t="s">
        <v>220</v>
      </c>
      <c r="E45" s="387"/>
      <c r="F45" s="387"/>
      <c r="G45" s="388"/>
      <c r="I45" s="63"/>
      <c r="J45" s="48"/>
      <c r="K45" s="109"/>
      <c r="M45" s="63">
        <v>3</v>
      </c>
      <c r="N45" s="211">
        <v>450</v>
      </c>
      <c r="P45" s="63">
        <v>4</v>
      </c>
      <c r="Q45" s="209">
        <v>675</v>
      </c>
      <c r="S45" s="63">
        <v>6</v>
      </c>
      <c r="T45" s="209">
        <v>787.5</v>
      </c>
      <c r="V45" s="83"/>
      <c r="W45" s="83"/>
      <c r="X45" s="83"/>
      <c r="Y45" s="83"/>
      <c r="Z45" s="206"/>
      <c r="AA45" s="65"/>
      <c r="AB45" s="5"/>
      <c r="AC45" s="5"/>
      <c r="AD45" s="5"/>
      <c r="AE45" s="5"/>
      <c r="AF45" s="5"/>
      <c r="AG45" s="5"/>
      <c r="AH45" s="5"/>
      <c r="AI45" s="5"/>
      <c r="AJ45" s="5"/>
      <c r="AK45" s="5"/>
      <c r="AL45" s="5"/>
      <c r="AM45" s="5"/>
    </row>
    <row r="46" spans="1:39" s="4" customFormat="1" ht="14.4">
      <c r="A46" s="63" t="s">
        <v>186</v>
      </c>
      <c r="B46" s="63" t="s">
        <v>223</v>
      </c>
      <c r="C46" s="63"/>
      <c r="D46" s="63" t="s">
        <v>220</v>
      </c>
      <c r="E46" s="387"/>
      <c r="F46" s="387"/>
      <c r="G46" s="388"/>
      <c r="I46" s="63"/>
      <c r="J46" s="48"/>
      <c r="K46" s="109"/>
      <c r="M46" s="63">
        <v>50</v>
      </c>
      <c r="N46" s="211">
        <v>10237.5</v>
      </c>
      <c r="P46" s="63">
        <v>83</v>
      </c>
      <c r="Q46" s="209">
        <v>16312.5</v>
      </c>
      <c r="S46" s="63">
        <v>77</v>
      </c>
      <c r="T46" s="209">
        <v>15075</v>
      </c>
      <c r="V46" s="83"/>
      <c r="W46" s="83"/>
      <c r="X46" s="83"/>
      <c r="Y46" s="83"/>
      <c r="Z46" s="206"/>
      <c r="AA46" s="65"/>
      <c r="AB46" s="5"/>
      <c r="AC46" s="5"/>
      <c r="AD46" s="5"/>
      <c r="AE46" s="5"/>
      <c r="AF46" s="5"/>
      <c r="AG46" s="5"/>
      <c r="AH46" s="5"/>
      <c r="AI46" s="5"/>
      <c r="AJ46" s="5"/>
      <c r="AK46" s="5"/>
      <c r="AL46" s="5"/>
      <c r="AM46" s="5"/>
    </row>
    <row r="47" spans="1:39" s="4" customFormat="1" ht="14.4">
      <c r="A47" s="63" t="s">
        <v>186</v>
      </c>
      <c r="B47" s="63" t="s">
        <v>224</v>
      </c>
      <c r="C47" s="63"/>
      <c r="D47" s="63" t="s">
        <v>220</v>
      </c>
      <c r="E47" s="387"/>
      <c r="F47" s="387"/>
      <c r="G47" s="388"/>
      <c r="I47" s="63"/>
      <c r="J47" s="48"/>
      <c r="K47" s="109"/>
      <c r="M47" s="63">
        <v>21</v>
      </c>
      <c r="N47" s="211">
        <v>3600</v>
      </c>
      <c r="P47" s="63">
        <v>41</v>
      </c>
      <c r="Q47" s="209">
        <v>6975</v>
      </c>
      <c r="S47" s="63">
        <v>44</v>
      </c>
      <c r="T47" s="209">
        <v>7312.5</v>
      </c>
      <c r="V47" s="83"/>
      <c r="W47" s="83"/>
      <c r="X47" s="83"/>
      <c r="Y47" s="83"/>
      <c r="Z47" s="206"/>
      <c r="AA47" s="65"/>
      <c r="AB47" s="5"/>
      <c r="AC47" s="5"/>
      <c r="AD47" s="5"/>
      <c r="AE47" s="5"/>
      <c r="AF47" s="5"/>
      <c r="AG47" s="5"/>
      <c r="AH47" s="5"/>
      <c r="AI47" s="5"/>
      <c r="AJ47" s="5"/>
      <c r="AK47" s="5"/>
      <c r="AL47" s="5"/>
      <c r="AM47" s="5"/>
    </row>
    <row r="48" spans="1:39" s="4" customFormat="1" ht="14.4">
      <c r="A48" s="63" t="s">
        <v>186</v>
      </c>
      <c r="B48" s="63" t="s">
        <v>225</v>
      </c>
      <c r="C48" s="63"/>
      <c r="D48" s="63" t="s">
        <v>226</v>
      </c>
      <c r="E48" s="387"/>
      <c r="F48" s="387"/>
      <c r="G48" s="388"/>
      <c r="I48" s="63"/>
      <c r="J48" s="48"/>
      <c r="K48" s="109"/>
      <c r="M48" s="63">
        <v>1</v>
      </c>
      <c r="N48" s="211">
        <v>112.5</v>
      </c>
      <c r="P48" s="63">
        <v>2</v>
      </c>
      <c r="Q48" s="209">
        <v>225</v>
      </c>
      <c r="S48" s="63"/>
      <c r="T48" s="209"/>
      <c r="V48" s="83"/>
      <c r="W48" s="83"/>
      <c r="X48" s="83"/>
      <c r="Y48" s="83"/>
      <c r="Z48" s="206"/>
      <c r="AA48" s="65"/>
      <c r="AB48" s="5"/>
      <c r="AC48" s="5"/>
      <c r="AD48" s="5"/>
      <c r="AE48" s="5"/>
      <c r="AF48" s="5"/>
      <c r="AG48" s="5"/>
      <c r="AH48" s="5"/>
      <c r="AI48" s="5"/>
      <c r="AJ48" s="5"/>
      <c r="AK48" s="5"/>
      <c r="AL48" s="5"/>
      <c r="AM48" s="5"/>
    </row>
    <row r="49" spans="1:39" s="4" customFormat="1" ht="14.4">
      <c r="A49" s="63" t="s">
        <v>186</v>
      </c>
      <c r="B49" s="63" t="s">
        <v>227</v>
      </c>
      <c r="C49" s="63"/>
      <c r="D49" s="63" t="s">
        <v>228</v>
      </c>
      <c r="E49" s="387"/>
      <c r="F49" s="387"/>
      <c r="G49" s="388"/>
      <c r="I49" s="63"/>
      <c r="J49" s="48"/>
      <c r="K49" s="109"/>
      <c r="M49" s="63">
        <v>3</v>
      </c>
      <c r="N49" s="211">
        <v>450</v>
      </c>
      <c r="P49" s="63">
        <v>4</v>
      </c>
      <c r="Q49" s="209">
        <v>562.5</v>
      </c>
      <c r="S49" s="63">
        <v>3</v>
      </c>
      <c r="T49" s="209">
        <v>450</v>
      </c>
      <c r="V49" s="83"/>
      <c r="W49" s="83"/>
      <c r="X49" s="83"/>
      <c r="Y49" s="83"/>
      <c r="Z49" s="206"/>
      <c r="AA49" s="65"/>
      <c r="AB49" s="5"/>
      <c r="AC49" s="5"/>
      <c r="AD49" s="5"/>
      <c r="AE49" s="5"/>
      <c r="AF49" s="5"/>
      <c r="AG49" s="5"/>
      <c r="AH49" s="5"/>
      <c r="AI49" s="5"/>
      <c r="AJ49" s="5"/>
      <c r="AK49" s="5"/>
      <c r="AL49" s="5"/>
      <c r="AM49" s="5"/>
    </row>
    <row r="50" spans="1:39" s="4" customFormat="1" ht="14.4">
      <c r="A50" s="63" t="s">
        <v>186</v>
      </c>
      <c r="B50" s="63" t="s">
        <v>229</v>
      </c>
      <c r="C50" s="63"/>
      <c r="D50" s="63" t="s">
        <v>230</v>
      </c>
      <c r="E50" s="387"/>
      <c r="F50" s="387"/>
      <c r="G50" s="388"/>
      <c r="I50" s="63"/>
      <c r="J50" s="48"/>
      <c r="K50" s="109"/>
      <c r="M50" s="63">
        <v>6</v>
      </c>
      <c r="N50" s="211">
        <v>1125</v>
      </c>
      <c r="P50" s="63">
        <v>8</v>
      </c>
      <c r="Q50" s="209">
        <v>1350</v>
      </c>
      <c r="S50" s="63">
        <v>13</v>
      </c>
      <c r="T50" s="209">
        <v>2137.5</v>
      </c>
      <c r="V50" s="83"/>
      <c r="W50" s="83"/>
      <c r="X50" s="83"/>
      <c r="Y50" s="83"/>
      <c r="Z50" s="206"/>
      <c r="AA50" s="65"/>
      <c r="AB50" s="5"/>
      <c r="AC50" s="5"/>
      <c r="AD50" s="5"/>
      <c r="AE50" s="5"/>
      <c r="AF50" s="5"/>
      <c r="AG50" s="5"/>
      <c r="AH50" s="5"/>
      <c r="AI50" s="5"/>
      <c r="AJ50" s="5"/>
      <c r="AK50" s="5"/>
      <c r="AL50" s="5"/>
      <c r="AM50" s="5"/>
    </row>
    <row r="51" spans="1:39" s="4" customFormat="1" ht="14.4">
      <c r="A51" s="63" t="s">
        <v>186</v>
      </c>
      <c r="B51" s="63" t="s">
        <v>231</v>
      </c>
      <c r="C51" s="63"/>
      <c r="D51" s="63" t="s">
        <v>232</v>
      </c>
      <c r="E51" s="387"/>
      <c r="F51" s="387"/>
      <c r="G51" s="388"/>
      <c r="I51" s="63"/>
      <c r="J51" s="48"/>
      <c r="K51" s="109"/>
      <c r="M51" s="63">
        <v>1</v>
      </c>
      <c r="N51" s="211">
        <v>112.5</v>
      </c>
      <c r="P51" s="63">
        <v>1</v>
      </c>
      <c r="Q51" s="209">
        <v>112.5</v>
      </c>
      <c r="S51" s="63">
        <v>2</v>
      </c>
      <c r="T51" s="209">
        <v>337.5</v>
      </c>
      <c r="V51" s="83"/>
      <c r="W51" s="83"/>
      <c r="X51" s="83"/>
      <c r="Y51" s="83"/>
      <c r="Z51" s="206"/>
      <c r="AA51" s="65"/>
      <c r="AB51" s="5"/>
      <c r="AC51" s="5"/>
      <c r="AD51" s="5"/>
      <c r="AE51" s="5"/>
      <c r="AF51" s="5"/>
      <c r="AG51" s="5"/>
      <c r="AH51" s="5"/>
      <c r="AI51" s="5"/>
      <c r="AJ51" s="5"/>
      <c r="AK51" s="5"/>
      <c r="AL51" s="5"/>
      <c r="AM51" s="5"/>
    </row>
    <row r="52" spans="1:39" s="4" customFormat="1" ht="14.4">
      <c r="A52" s="63" t="s">
        <v>186</v>
      </c>
      <c r="B52" s="63" t="s">
        <v>233</v>
      </c>
      <c r="C52" s="63"/>
      <c r="D52" s="63" t="s">
        <v>232</v>
      </c>
      <c r="E52" s="387"/>
      <c r="F52" s="387"/>
      <c r="G52" s="388"/>
      <c r="I52" s="63"/>
      <c r="J52" s="48"/>
      <c r="K52" s="109"/>
      <c r="M52" s="63">
        <v>21</v>
      </c>
      <c r="N52" s="211">
        <v>3150</v>
      </c>
      <c r="P52" s="63">
        <v>30</v>
      </c>
      <c r="Q52" s="209">
        <v>4612.5</v>
      </c>
      <c r="S52" s="63">
        <v>25</v>
      </c>
      <c r="T52" s="209">
        <v>3712.5</v>
      </c>
      <c r="V52" s="83"/>
      <c r="W52" s="83"/>
      <c r="X52" s="83"/>
      <c r="Y52" s="83"/>
      <c r="Z52" s="206"/>
      <c r="AA52" s="65"/>
      <c r="AB52" s="5"/>
      <c r="AC52" s="5"/>
      <c r="AD52" s="5"/>
      <c r="AE52" s="5"/>
      <c r="AF52" s="5"/>
      <c r="AG52" s="5"/>
      <c r="AH52" s="5"/>
      <c r="AI52" s="5"/>
      <c r="AJ52" s="5"/>
      <c r="AK52" s="5"/>
      <c r="AL52" s="5"/>
      <c r="AM52" s="5"/>
    </row>
    <row r="53" spans="1:39" s="4" customFormat="1" ht="14.4">
      <c r="A53" s="63" t="s">
        <v>186</v>
      </c>
      <c r="B53" s="63" t="s">
        <v>234</v>
      </c>
      <c r="C53" s="63"/>
      <c r="D53" s="63" t="s">
        <v>235</v>
      </c>
      <c r="E53" s="387"/>
      <c r="F53" s="387"/>
      <c r="G53" s="388"/>
      <c r="I53" s="63"/>
      <c r="J53" s="48"/>
      <c r="K53" s="109"/>
      <c r="M53" s="63">
        <v>2</v>
      </c>
      <c r="N53" s="211">
        <v>225</v>
      </c>
      <c r="P53" s="63">
        <v>2</v>
      </c>
      <c r="Q53" s="209">
        <v>225</v>
      </c>
      <c r="S53" s="63">
        <v>1</v>
      </c>
      <c r="T53" s="209">
        <v>112.5</v>
      </c>
      <c r="V53" s="83"/>
      <c r="W53" s="83"/>
      <c r="X53" s="83"/>
      <c r="Y53" s="83"/>
      <c r="Z53" s="206"/>
      <c r="AA53" s="65"/>
      <c r="AB53" s="5"/>
      <c r="AC53" s="5"/>
      <c r="AD53" s="5"/>
      <c r="AE53" s="5"/>
      <c r="AF53" s="5"/>
      <c r="AG53" s="5"/>
      <c r="AH53" s="5"/>
      <c r="AI53" s="5"/>
      <c r="AJ53" s="5"/>
      <c r="AK53" s="5"/>
      <c r="AL53" s="5"/>
      <c r="AM53" s="5"/>
    </row>
    <row r="54" spans="1:39" s="4" customFormat="1" ht="14.4">
      <c r="A54" s="63" t="s">
        <v>186</v>
      </c>
      <c r="B54" s="63" t="s">
        <v>236</v>
      </c>
      <c r="C54" s="63"/>
      <c r="D54" s="63" t="s">
        <v>237</v>
      </c>
      <c r="E54" s="387"/>
      <c r="F54" s="387"/>
      <c r="G54" s="388"/>
      <c r="I54" s="63"/>
      <c r="J54" s="48"/>
      <c r="K54" s="109"/>
      <c r="M54" s="63"/>
      <c r="N54" s="211"/>
      <c r="P54" s="63"/>
      <c r="Q54" s="209"/>
      <c r="S54" s="63">
        <v>3</v>
      </c>
      <c r="T54" s="209">
        <v>562.5</v>
      </c>
      <c r="V54" s="83"/>
      <c r="W54" s="83"/>
      <c r="X54" s="83"/>
      <c r="Y54" s="83"/>
      <c r="Z54" s="206"/>
      <c r="AA54" s="65"/>
      <c r="AB54" s="5"/>
      <c r="AC54" s="5"/>
      <c r="AD54" s="5"/>
      <c r="AE54" s="5"/>
      <c r="AF54" s="5"/>
      <c r="AG54" s="5"/>
      <c r="AH54" s="5"/>
      <c r="AI54" s="5"/>
      <c r="AJ54" s="5"/>
      <c r="AK54" s="5"/>
      <c r="AL54" s="5"/>
      <c r="AM54" s="5"/>
    </row>
    <row r="55" spans="1:39" s="4" customFormat="1" ht="14.4">
      <c r="A55" s="63" t="s">
        <v>186</v>
      </c>
      <c r="B55" s="63" t="s">
        <v>238</v>
      </c>
      <c r="C55" s="63"/>
      <c r="D55" s="63" t="s">
        <v>237</v>
      </c>
      <c r="E55" s="387"/>
      <c r="F55" s="387"/>
      <c r="G55" s="388"/>
      <c r="I55" s="63"/>
      <c r="J55" s="48"/>
      <c r="K55" s="109"/>
      <c r="M55" s="63">
        <v>1</v>
      </c>
      <c r="N55" s="211">
        <v>112.5</v>
      </c>
      <c r="P55" s="63">
        <v>1</v>
      </c>
      <c r="Q55" s="209">
        <v>112.5</v>
      </c>
      <c r="S55" s="63">
        <v>1</v>
      </c>
      <c r="T55" s="209">
        <v>112.5</v>
      </c>
      <c r="V55" s="83"/>
      <c r="W55" s="83"/>
      <c r="X55" s="83"/>
      <c r="Y55" s="83"/>
      <c r="Z55" s="206"/>
      <c r="AA55" s="65"/>
      <c r="AB55" s="5"/>
      <c r="AC55" s="5"/>
      <c r="AD55" s="5"/>
      <c r="AE55" s="5"/>
      <c r="AF55" s="5"/>
      <c r="AG55" s="5"/>
      <c r="AH55" s="5"/>
      <c r="AI55" s="5"/>
      <c r="AJ55" s="5"/>
      <c r="AK55" s="5"/>
      <c r="AL55" s="5"/>
      <c r="AM55" s="5"/>
    </row>
    <row r="56" spans="1:39" s="4" customFormat="1" ht="14.4">
      <c r="A56" s="63" t="s">
        <v>186</v>
      </c>
      <c r="B56" s="63" t="s">
        <v>239</v>
      </c>
      <c r="C56" s="63"/>
      <c r="D56" s="63" t="s">
        <v>237</v>
      </c>
      <c r="E56" s="387"/>
      <c r="F56" s="387"/>
      <c r="G56" s="388"/>
      <c r="I56" s="63"/>
      <c r="J56" s="48"/>
      <c r="K56" s="109"/>
      <c r="M56" s="63">
        <v>3</v>
      </c>
      <c r="N56" s="211">
        <v>562.5</v>
      </c>
      <c r="P56" s="63">
        <v>6</v>
      </c>
      <c r="Q56" s="209">
        <v>937.46</v>
      </c>
      <c r="S56" s="63">
        <v>9</v>
      </c>
      <c r="T56" s="209">
        <v>1575</v>
      </c>
      <c r="V56" s="83"/>
      <c r="W56" s="83"/>
      <c r="X56" s="83"/>
      <c r="Y56" s="83"/>
      <c r="Z56" s="206"/>
      <c r="AA56" s="65"/>
      <c r="AB56" s="5"/>
      <c r="AC56" s="5"/>
      <c r="AD56" s="5"/>
      <c r="AE56" s="5"/>
      <c r="AF56" s="5"/>
      <c r="AG56" s="5"/>
      <c r="AH56" s="5"/>
      <c r="AI56" s="5"/>
      <c r="AJ56" s="5"/>
      <c r="AK56" s="5"/>
      <c r="AL56" s="5"/>
      <c r="AM56" s="5"/>
    </row>
    <row r="57" spans="1:39" s="4" customFormat="1" ht="14.4">
      <c r="A57" s="63" t="s">
        <v>186</v>
      </c>
      <c r="B57" s="63" t="s">
        <v>240</v>
      </c>
      <c r="C57" s="63"/>
      <c r="D57" s="63" t="s">
        <v>237</v>
      </c>
      <c r="E57" s="387"/>
      <c r="F57" s="387"/>
      <c r="G57" s="388"/>
      <c r="I57" s="63"/>
      <c r="J57" s="48"/>
      <c r="K57" s="109"/>
      <c r="M57" s="63"/>
      <c r="N57" s="211"/>
      <c r="P57" s="63">
        <v>2</v>
      </c>
      <c r="Q57" s="209">
        <v>337.5</v>
      </c>
      <c r="S57" s="63">
        <v>1</v>
      </c>
      <c r="T57" s="209">
        <v>225</v>
      </c>
      <c r="V57" s="83"/>
      <c r="W57" s="83"/>
      <c r="X57" s="83"/>
      <c r="Y57" s="83"/>
      <c r="Z57" s="206"/>
      <c r="AA57" s="65"/>
      <c r="AB57" s="5"/>
      <c r="AC57" s="5"/>
      <c r="AD57" s="5"/>
      <c r="AE57" s="5"/>
      <c r="AF57" s="5"/>
      <c r="AG57" s="5"/>
      <c r="AH57" s="5"/>
      <c r="AI57" s="5"/>
      <c r="AJ57" s="5"/>
      <c r="AK57" s="5"/>
      <c r="AL57" s="5"/>
      <c r="AM57" s="5"/>
    </row>
    <row r="58" spans="1:39" s="4" customFormat="1" ht="14.4">
      <c r="A58" s="63" t="s">
        <v>186</v>
      </c>
      <c r="B58" s="63" t="s">
        <v>241</v>
      </c>
      <c r="C58" s="63"/>
      <c r="D58" s="63" t="s">
        <v>237</v>
      </c>
      <c r="E58" s="387"/>
      <c r="F58" s="387"/>
      <c r="G58" s="388"/>
      <c r="I58" s="63"/>
      <c r="J58" s="48"/>
      <c r="K58" s="109"/>
      <c r="M58" s="63">
        <v>38</v>
      </c>
      <c r="N58" s="211">
        <v>6525</v>
      </c>
      <c r="P58" s="63">
        <v>59</v>
      </c>
      <c r="Q58" s="209">
        <v>10350</v>
      </c>
      <c r="S58" s="63">
        <v>51</v>
      </c>
      <c r="T58" s="209">
        <v>8662.5</v>
      </c>
      <c r="V58" s="83"/>
      <c r="W58" s="83"/>
      <c r="X58" s="83"/>
      <c r="Y58" s="83"/>
      <c r="Z58" s="206"/>
      <c r="AA58" s="65"/>
      <c r="AB58" s="5"/>
      <c r="AC58" s="5"/>
      <c r="AD58" s="5"/>
      <c r="AE58" s="5"/>
      <c r="AF58" s="5"/>
      <c r="AG58" s="5"/>
      <c r="AH58" s="5"/>
      <c r="AI58" s="5"/>
      <c r="AJ58" s="5"/>
      <c r="AK58" s="5"/>
      <c r="AL58" s="5"/>
      <c r="AM58" s="5"/>
    </row>
    <row r="59" spans="1:39" s="4" customFormat="1" ht="14.4">
      <c r="A59" s="63" t="s">
        <v>186</v>
      </c>
      <c r="B59" s="63" t="s">
        <v>242</v>
      </c>
      <c r="C59" s="63"/>
      <c r="D59" s="63" t="s">
        <v>237</v>
      </c>
      <c r="E59" s="387"/>
      <c r="F59" s="387"/>
      <c r="G59" s="388"/>
      <c r="I59" s="63"/>
      <c r="J59" s="48"/>
      <c r="K59" s="109"/>
      <c r="M59" s="63"/>
      <c r="N59" s="211"/>
      <c r="P59" s="63"/>
      <c r="Q59" s="209"/>
      <c r="S59" s="63">
        <v>8</v>
      </c>
      <c r="T59" s="209">
        <v>1125</v>
      </c>
      <c r="V59" s="83"/>
      <c r="W59" s="83"/>
      <c r="X59" s="83"/>
      <c r="Y59" s="83"/>
      <c r="Z59" s="206"/>
      <c r="AA59" s="65"/>
      <c r="AB59" s="5"/>
      <c r="AC59" s="5"/>
      <c r="AD59" s="5"/>
      <c r="AE59" s="5"/>
      <c r="AF59" s="5"/>
      <c r="AG59" s="5"/>
      <c r="AH59" s="5"/>
      <c r="AI59" s="5"/>
      <c r="AJ59" s="5"/>
      <c r="AK59" s="5"/>
      <c r="AL59" s="5"/>
      <c r="AM59" s="5"/>
    </row>
    <row r="60" spans="1:39" s="4" customFormat="1" ht="14.4">
      <c r="A60" s="63" t="s">
        <v>186</v>
      </c>
      <c r="B60" s="63" t="s">
        <v>243</v>
      </c>
      <c r="C60" s="63"/>
      <c r="D60" s="63" t="s">
        <v>237</v>
      </c>
      <c r="E60" s="387"/>
      <c r="F60" s="387"/>
      <c r="G60" s="388"/>
      <c r="I60" s="63"/>
      <c r="J60" s="48"/>
      <c r="K60" s="109"/>
      <c r="M60" s="63">
        <v>1</v>
      </c>
      <c r="N60" s="211">
        <v>225</v>
      </c>
      <c r="P60" s="63">
        <v>3</v>
      </c>
      <c r="Q60" s="209">
        <v>675</v>
      </c>
      <c r="S60" s="63">
        <v>2</v>
      </c>
      <c r="T60" s="209">
        <v>450</v>
      </c>
      <c r="V60" s="83"/>
      <c r="W60" s="83"/>
      <c r="X60" s="83"/>
      <c r="Y60" s="83"/>
      <c r="Z60" s="206"/>
      <c r="AA60" s="65"/>
      <c r="AB60" s="5"/>
      <c r="AC60" s="5"/>
      <c r="AD60" s="5"/>
      <c r="AE60" s="5"/>
      <c r="AF60" s="5"/>
      <c r="AG60" s="5"/>
      <c r="AH60" s="5"/>
      <c r="AI60" s="5"/>
      <c r="AJ60" s="5"/>
      <c r="AK60" s="5"/>
      <c r="AL60" s="5"/>
      <c r="AM60" s="5"/>
    </row>
    <row r="61" spans="1:39" s="4" customFormat="1" ht="14.4">
      <c r="A61" s="63" t="s">
        <v>186</v>
      </c>
      <c r="B61" s="63" t="s">
        <v>244</v>
      </c>
      <c r="C61" s="63"/>
      <c r="D61" s="63" t="s">
        <v>237</v>
      </c>
      <c r="E61" s="387"/>
      <c r="F61" s="387"/>
      <c r="G61" s="388"/>
      <c r="I61" s="63"/>
      <c r="J61" s="48"/>
      <c r="K61" s="109"/>
      <c r="M61" s="63">
        <v>1</v>
      </c>
      <c r="N61" s="211">
        <v>112.5</v>
      </c>
      <c r="P61" s="63">
        <v>2</v>
      </c>
      <c r="Q61" s="209">
        <v>337.5</v>
      </c>
      <c r="S61" s="63">
        <v>1</v>
      </c>
      <c r="T61" s="209">
        <v>112.5</v>
      </c>
      <c r="V61" s="83"/>
      <c r="W61" s="83"/>
      <c r="X61" s="83"/>
      <c r="Y61" s="83"/>
      <c r="Z61" s="206"/>
      <c r="AA61" s="65"/>
      <c r="AB61" s="5"/>
      <c r="AC61" s="5"/>
      <c r="AD61" s="5"/>
      <c r="AE61" s="5"/>
      <c r="AF61" s="5"/>
      <c r="AG61" s="5"/>
      <c r="AH61" s="5"/>
      <c r="AI61" s="5"/>
      <c r="AJ61" s="5"/>
      <c r="AK61" s="5"/>
      <c r="AL61" s="5"/>
      <c r="AM61" s="5"/>
    </row>
    <row r="62" spans="1:39" s="4" customFormat="1" ht="14.4">
      <c r="A62" s="63" t="s">
        <v>186</v>
      </c>
      <c r="B62" s="63" t="s">
        <v>245</v>
      </c>
      <c r="C62" s="63"/>
      <c r="D62" s="63" t="s">
        <v>237</v>
      </c>
      <c r="E62" s="387"/>
      <c r="F62" s="387"/>
      <c r="G62" s="388"/>
      <c r="I62" s="63"/>
      <c r="J62" s="48"/>
      <c r="K62" s="109"/>
      <c r="M62" s="63">
        <v>2</v>
      </c>
      <c r="N62" s="211">
        <v>450</v>
      </c>
      <c r="P62" s="63">
        <v>4</v>
      </c>
      <c r="Q62" s="209">
        <v>900</v>
      </c>
      <c r="S62" s="63">
        <v>4</v>
      </c>
      <c r="T62" s="209">
        <v>900</v>
      </c>
      <c r="V62" s="83"/>
      <c r="W62" s="83"/>
      <c r="X62" s="83"/>
      <c r="Y62" s="83"/>
      <c r="Z62" s="206"/>
      <c r="AA62" s="65"/>
      <c r="AB62" s="5"/>
      <c r="AC62" s="5"/>
      <c r="AD62" s="5"/>
      <c r="AE62" s="5"/>
      <c r="AF62" s="5"/>
      <c r="AG62" s="5"/>
      <c r="AH62" s="5"/>
      <c r="AI62" s="5"/>
      <c r="AJ62" s="5"/>
      <c r="AK62" s="5"/>
      <c r="AL62" s="5"/>
      <c r="AM62" s="5"/>
    </row>
    <row r="63" spans="1:39" s="4" customFormat="1" ht="14.4">
      <c r="A63" s="63" t="s">
        <v>186</v>
      </c>
      <c r="B63" s="63" t="s">
        <v>246</v>
      </c>
      <c r="C63" s="63"/>
      <c r="D63" s="63" t="s">
        <v>247</v>
      </c>
      <c r="E63" s="387"/>
      <c r="F63" s="387"/>
      <c r="G63" s="388"/>
      <c r="I63" s="63"/>
      <c r="J63" s="48"/>
      <c r="K63" s="109"/>
      <c r="M63" s="63">
        <v>1</v>
      </c>
      <c r="N63" s="211">
        <v>225</v>
      </c>
      <c r="P63" s="63">
        <v>4</v>
      </c>
      <c r="Q63" s="209">
        <v>675</v>
      </c>
      <c r="S63" s="63">
        <v>2</v>
      </c>
      <c r="T63" s="209">
        <v>225</v>
      </c>
      <c r="V63" s="83"/>
      <c r="W63" s="83"/>
      <c r="X63" s="83"/>
      <c r="Y63" s="83"/>
      <c r="Z63" s="206"/>
      <c r="AA63" s="65"/>
      <c r="AB63" s="5"/>
      <c r="AC63" s="5"/>
      <c r="AD63" s="5"/>
      <c r="AE63" s="5"/>
      <c r="AF63" s="5"/>
      <c r="AG63" s="5"/>
      <c r="AH63" s="5"/>
      <c r="AI63" s="5"/>
      <c r="AJ63" s="5"/>
      <c r="AK63" s="5"/>
      <c r="AL63" s="5"/>
      <c r="AM63" s="5"/>
    </row>
    <row r="64" spans="1:39" s="4" customFormat="1" ht="14.4">
      <c r="A64" s="63" t="s">
        <v>186</v>
      </c>
      <c r="B64" s="63" t="s">
        <v>248</v>
      </c>
      <c r="C64" s="63"/>
      <c r="D64" s="63" t="s">
        <v>247</v>
      </c>
      <c r="E64" s="387"/>
      <c r="F64" s="387"/>
      <c r="G64" s="388"/>
      <c r="I64" s="63"/>
      <c r="J64" s="48"/>
      <c r="K64" s="109"/>
      <c r="M64" s="63">
        <v>1</v>
      </c>
      <c r="N64" s="211">
        <v>112.5</v>
      </c>
      <c r="P64" s="63">
        <v>2</v>
      </c>
      <c r="Q64" s="209">
        <v>337.5</v>
      </c>
      <c r="S64" s="63">
        <v>2</v>
      </c>
      <c r="T64" s="209">
        <v>337.5</v>
      </c>
      <c r="V64" s="83"/>
      <c r="W64" s="83"/>
      <c r="X64" s="83"/>
      <c r="Y64" s="83"/>
      <c r="Z64" s="206"/>
      <c r="AA64" s="65"/>
      <c r="AB64" s="5"/>
      <c r="AC64" s="5"/>
      <c r="AD64" s="5"/>
      <c r="AE64" s="5"/>
      <c r="AF64" s="5"/>
      <c r="AG64" s="5"/>
      <c r="AH64" s="5"/>
      <c r="AI64" s="5"/>
      <c r="AJ64" s="5"/>
      <c r="AK64" s="5"/>
      <c r="AL64" s="5"/>
      <c r="AM64" s="5"/>
    </row>
    <row r="65" spans="1:39" s="4" customFormat="1" ht="14.4">
      <c r="A65" s="63" t="s">
        <v>186</v>
      </c>
      <c r="B65" s="63" t="s">
        <v>198</v>
      </c>
      <c r="C65" s="63"/>
      <c r="D65" s="63" t="s">
        <v>249</v>
      </c>
      <c r="E65" s="387"/>
      <c r="F65" s="387"/>
      <c r="G65" s="388"/>
      <c r="I65" s="63"/>
      <c r="J65" s="48"/>
      <c r="K65" s="109"/>
      <c r="M65" s="63"/>
      <c r="N65" s="211"/>
      <c r="P65" s="63"/>
      <c r="Q65" s="209"/>
      <c r="S65" s="63">
        <v>1</v>
      </c>
      <c r="T65" s="209">
        <v>112.5</v>
      </c>
      <c r="V65" s="83"/>
      <c r="W65" s="83"/>
      <c r="X65" s="83"/>
      <c r="Y65" s="83"/>
      <c r="Z65" s="206"/>
      <c r="AA65" s="65"/>
      <c r="AB65" s="5"/>
      <c r="AC65" s="5"/>
      <c r="AD65" s="5"/>
      <c r="AE65" s="5"/>
      <c r="AF65" s="5"/>
      <c r="AG65" s="5"/>
      <c r="AH65" s="5"/>
      <c r="AI65" s="5"/>
      <c r="AJ65" s="5"/>
      <c r="AK65" s="5"/>
      <c r="AL65" s="5"/>
      <c r="AM65" s="5"/>
    </row>
    <row r="66" spans="1:39" s="4" customFormat="1" ht="14.4">
      <c r="A66" s="63" t="s">
        <v>186</v>
      </c>
      <c r="B66" s="63" t="s">
        <v>250</v>
      </c>
      <c r="C66" s="63"/>
      <c r="D66" s="63" t="s">
        <v>249</v>
      </c>
      <c r="E66" s="387"/>
      <c r="F66" s="387"/>
      <c r="G66" s="388"/>
      <c r="I66" s="63"/>
      <c r="J66" s="48"/>
      <c r="K66" s="109"/>
      <c r="M66" s="63">
        <v>5</v>
      </c>
      <c r="N66" s="211">
        <v>562.5</v>
      </c>
      <c r="P66" s="63">
        <v>9</v>
      </c>
      <c r="Q66" s="209">
        <v>1125</v>
      </c>
      <c r="S66" s="63">
        <v>7</v>
      </c>
      <c r="T66" s="209">
        <v>900</v>
      </c>
      <c r="V66" s="83"/>
      <c r="W66" s="83"/>
      <c r="X66" s="83"/>
      <c r="Y66" s="83"/>
      <c r="Z66" s="206"/>
      <c r="AA66" s="65"/>
      <c r="AB66" s="5"/>
      <c r="AC66" s="5"/>
      <c r="AD66" s="5"/>
      <c r="AE66" s="5"/>
      <c r="AF66" s="5"/>
      <c r="AG66" s="5"/>
      <c r="AH66" s="5"/>
      <c r="AI66" s="5"/>
      <c r="AJ66" s="5"/>
      <c r="AK66" s="5"/>
      <c r="AL66" s="5"/>
      <c r="AM66" s="5"/>
    </row>
    <row r="67" spans="1:39" s="4" customFormat="1" ht="14.4">
      <c r="A67" s="63" t="s">
        <v>186</v>
      </c>
      <c r="B67" s="63" t="s">
        <v>251</v>
      </c>
      <c r="C67" s="63"/>
      <c r="D67" s="63" t="s">
        <v>249</v>
      </c>
      <c r="E67" s="387"/>
      <c r="F67" s="387"/>
      <c r="G67" s="388"/>
      <c r="I67" s="63"/>
      <c r="J67" s="48"/>
      <c r="K67" s="109"/>
      <c r="M67" s="63">
        <v>58</v>
      </c>
      <c r="N67" s="211">
        <v>9337.5</v>
      </c>
      <c r="P67" s="63">
        <v>89</v>
      </c>
      <c r="Q67" s="209">
        <v>14850</v>
      </c>
      <c r="S67" s="63">
        <v>79</v>
      </c>
      <c r="T67" s="209">
        <v>12375</v>
      </c>
      <c r="V67" s="83"/>
      <c r="W67" s="83"/>
      <c r="X67" s="83"/>
      <c r="Y67" s="83"/>
      <c r="Z67" s="206"/>
      <c r="AA67" s="65"/>
      <c r="AB67" s="5"/>
      <c r="AC67" s="5"/>
      <c r="AD67" s="5"/>
      <c r="AE67" s="5"/>
      <c r="AF67" s="5"/>
      <c r="AG67" s="5"/>
      <c r="AH67" s="5"/>
      <c r="AI67" s="5"/>
      <c r="AJ67" s="5"/>
      <c r="AK67" s="5"/>
      <c r="AL67" s="5"/>
      <c r="AM67" s="5"/>
    </row>
    <row r="68" spans="1:39" s="4" customFormat="1" ht="14.4">
      <c r="A68" s="63" t="s">
        <v>186</v>
      </c>
      <c r="B68" s="63" t="s">
        <v>252</v>
      </c>
      <c r="C68" s="63"/>
      <c r="D68" s="63" t="s">
        <v>253</v>
      </c>
      <c r="E68" s="387"/>
      <c r="F68" s="387"/>
      <c r="G68" s="388"/>
      <c r="I68" s="63"/>
      <c r="J68" s="48"/>
      <c r="K68" s="109"/>
      <c r="M68" s="63">
        <v>29</v>
      </c>
      <c r="N68" s="211">
        <v>3600</v>
      </c>
      <c r="P68" s="63">
        <v>39</v>
      </c>
      <c r="Q68" s="209">
        <v>5242.42</v>
      </c>
      <c r="S68" s="63">
        <v>32</v>
      </c>
      <c r="T68" s="209">
        <v>4162.5</v>
      </c>
      <c r="V68" s="83"/>
      <c r="W68" s="83"/>
      <c r="X68" s="83"/>
      <c r="Y68" s="83"/>
      <c r="Z68" s="206"/>
      <c r="AA68" s="65"/>
      <c r="AB68" s="5"/>
      <c r="AC68" s="5"/>
      <c r="AD68" s="5"/>
      <c r="AE68" s="5"/>
      <c r="AF68" s="5"/>
      <c r="AG68" s="5"/>
      <c r="AH68" s="5"/>
      <c r="AI68" s="5"/>
      <c r="AJ68" s="5"/>
      <c r="AK68" s="5"/>
      <c r="AL68" s="5"/>
      <c r="AM68" s="5"/>
    </row>
    <row r="69" spans="1:39" s="4" customFormat="1" ht="14.4">
      <c r="A69" s="63" t="s">
        <v>186</v>
      </c>
      <c r="B69" s="63" t="s">
        <v>254</v>
      </c>
      <c r="C69" s="63"/>
      <c r="D69" s="63" t="s">
        <v>255</v>
      </c>
      <c r="E69" s="387"/>
      <c r="F69" s="387"/>
      <c r="G69" s="388"/>
      <c r="I69" s="63"/>
      <c r="J69" s="48"/>
      <c r="K69" s="109"/>
      <c r="M69" s="63"/>
      <c r="N69" s="211"/>
      <c r="P69" s="63">
        <v>3</v>
      </c>
      <c r="Q69" s="209">
        <v>675</v>
      </c>
      <c r="S69" s="63">
        <v>1</v>
      </c>
      <c r="T69" s="209">
        <v>225</v>
      </c>
      <c r="V69" s="83"/>
      <c r="W69" s="83"/>
      <c r="X69" s="83"/>
      <c r="Y69" s="83"/>
      <c r="Z69" s="206"/>
      <c r="AA69" s="65"/>
      <c r="AB69" s="5"/>
      <c r="AC69" s="5"/>
      <c r="AD69" s="5"/>
      <c r="AE69" s="5"/>
      <c r="AF69" s="5"/>
      <c r="AG69" s="5"/>
      <c r="AH69" s="5"/>
      <c r="AI69" s="5"/>
      <c r="AJ69" s="5"/>
      <c r="AK69" s="5"/>
      <c r="AL69" s="5"/>
      <c r="AM69" s="5"/>
    </row>
    <row r="70" spans="1:39" s="4" customFormat="1" ht="14.4">
      <c r="A70" s="63" t="s">
        <v>186</v>
      </c>
      <c r="B70" s="63" t="s">
        <v>256</v>
      </c>
      <c r="C70" s="63"/>
      <c r="D70" s="63" t="s">
        <v>255</v>
      </c>
      <c r="E70" s="387"/>
      <c r="F70" s="387"/>
      <c r="G70" s="388"/>
      <c r="I70" s="63"/>
      <c r="J70" s="48"/>
      <c r="K70" s="109"/>
      <c r="M70" s="63">
        <v>7</v>
      </c>
      <c r="N70" s="211">
        <v>1125</v>
      </c>
      <c r="P70" s="63">
        <v>9</v>
      </c>
      <c r="Q70" s="209">
        <v>1462.5</v>
      </c>
      <c r="S70" s="63">
        <v>7</v>
      </c>
      <c r="T70" s="209">
        <v>1462.5</v>
      </c>
      <c r="V70" s="83"/>
      <c r="W70" s="83"/>
      <c r="X70" s="83"/>
      <c r="Y70" s="83"/>
      <c r="Z70" s="206"/>
      <c r="AA70" s="65"/>
      <c r="AB70" s="5"/>
      <c r="AC70" s="5"/>
      <c r="AD70" s="5"/>
      <c r="AE70" s="5"/>
      <c r="AF70" s="5"/>
      <c r="AG70" s="5"/>
      <c r="AH70" s="5"/>
      <c r="AI70" s="5"/>
      <c r="AJ70" s="5"/>
      <c r="AK70" s="5"/>
      <c r="AL70" s="5"/>
      <c r="AM70" s="5"/>
    </row>
    <row r="71" spans="1:39" s="4" customFormat="1" ht="14.4">
      <c r="A71" s="63" t="s">
        <v>186</v>
      </c>
      <c r="B71" s="63" t="s">
        <v>257</v>
      </c>
      <c r="C71" s="63"/>
      <c r="D71" s="63" t="s">
        <v>258</v>
      </c>
      <c r="E71" s="387"/>
      <c r="F71" s="387"/>
      <c r="G71" s="388"/>
      <c r="I71" s="63"/>
      <c r="J71" s="48"/>
      <c r="K71" s="109"/>
      <c r="M71" s="63"/>
      <c r="N71" s="211"/>
      <c r="P71" s="63">
        <v>3</v>
      </c>
      <c r="Q71" s="209">
        <v>337.5</v>
      </c>
      <c r="S71" s="63">
        <v>4</v>
      </c>
      <c r="T71" s="209">
        <v>787.5</v>
      </c>
      <c r="V71" s="83"/>
      <c r="W71" s="83"/>
      <c r="X71" s="83"/>
      <c r="Y71" s="83"/>
      <c r="Z71" s="206"/>
      <c r="AA71" s="65"/>
      <c r="AB71" s="5"/>
      <c r="AC71" s="5"/>
      <c r="AD71" s="5"/>
      <c r="AE71" s="5"/>
      <c r="AF71" s="5"/>
      <c r="AG71" s="5"/>
      <c r="AH71" s="5"/>
      <c r="AI71" s="5"/>
      <c r="AJ71" s="5"/>
      <c r="AK71" s="5"/>
      <c r="AL71" s="5"/>
      <c r="AM71" s="5"/>
    </row>
    <row r="72" spans="1:39" s="4" customFormat="1" ht="14.4">
      <c r="A72" s="63" t="s">
        <v>186</v>
      </c>
      <c r="B72" s="63" t="s">
        <v>259</v>
      </c>
      <c r="C72" s="63"/>
      <c r="D72" s="63" t="s">
        <v>260</v>
      </c>
      <c r="E72" s="387"/>
      <c r="F72" s="387"/>
      <c r="G72" s="388"/>
      <c r="I72" s="63"/>
      <c r="J72" s="48"/>
      <c r="K72" s="109"/>
      <c r="M72" s="63">
        <v>2</v>
      </c>
      <c r="N72" s="211">
        <v>337.5</v>
      </c>
      <c r="P72" s="63">
        <v>2</v>
      </c>
      <c r="Q72" s="209">
        <v>337.5</v>
      </c>
      <c r="S72" s="63">
        <v>2</v>
      </c>
      <c r="T72" s="209">
        <v>225</v>
      </c>
      <c r="V72" s="83"/>
      <c r="W72" s="83"/>
      <c r="X72" s="83"/>
      <c r="Y72" s="83"/>
      <c r="Z72" s="206"/>
      <c r="AA72" s="65"/>
      <c r="AB72" s="5"/>
      <c r="AC72" s="5"/>
      <c r="AD72" s="5"/>
      <c r="AE72" s="5"/>
      <c r="AF72" s="5"/>
      <c r="AG72" s="5"/>
      <c r="AH72" s="5"/>
      <c r="AI72" s="5"/>
      <c r="AJ72" s="5"/>
      <c r="AK72" s="5"/>
      <c r="AL72" s="5"/>
      <c r="AM72" s="5"/>
    </row>
    <row r="73" spans="1:39" s="4" customFormat="1" ht="14.4">
      <c r="A73" s="63" t="s">
        <v>186</v>
      </c>
      <c r="B73" s="63" t="s">
        <v>261</v>
      </c>
      <c r="C73" s="63"/>
      <c r="D73" s="63" t="s">
        <v>262</v>
      </c>
      <c r="E73" s="387"/>
      <c r="F73" s="387"/>
      <c r="G73" s="388"/>
      <c r="I73" s="63"/>
      <c r="J73" s="48"/>
      <c r="K73" s="109"/>
      <c r="M73" s="63">
        <v>10</v>
      </c>
      <c r="N73" s="211">
        <v>1800</v>
      </c>
      <c r="P73" s="63">
        <v>15</v>
      </c>
      <c r="Q73" s="209">
        <v>2700</v>
      </c>
      <c r="S73" s="63">
        <v>16</v>
      </c>
      <c r="T73" s="209">
        <v>3150</v>
      </c>
      <c r="V73" s="83"/>
      <c r="W73" s="83"/>
      <c r="X73" s="83"/>
      <c r="Y73" s="83"/>
      <c r="Z73" s="206"/>
      <c r="AA73" s="65"/>
      <c r="AB73" s="5"/>
      <c r="AC73" s="5"/>
      <c r="AD73" s="5"/>
      <c r="AE73" s="5"/>
      <c r="AF73" s="5"/>
      <c r="AG73" s="5"/>
      <c r="AH73" s="5"/>
      <c r="AI73" s="5"/>
      <c r="AJ73" s="5"/>
      <c r="AK73" s="5"/>
      <c r="AL73" s="5"/>
      <c r="AM73" s="5"/>
    </row>
    <row r="74" spans="1:39" s="4" customFormat="1" ht="14.4">
      <c r="A74" s="63" t="s">
        <v>186</v>
      </c>
      <c r="B74" s="63" t="s">
        <v>263</v>
      </c>
      <c r="C74" s="63"/>
      <c r="D74" s="63" t="s">
        <v>264</v>
      </c>
      <c r="E74" s="387"/>
      <c r="F74" s="387"/>
      <c r="G74" s="388"/>
      <c r="I74" s="63"/>
      <c r="J74" s="48"/>
      <c r="K74" s="109"/>
      <c r="M74" s="63">
        <v>10</v>
      </c>
      <c r="N74" s="211">
        <v>2250</v>
      </c>
      <c r="P74" s="63">
        <v>18</v>
      </c>
      <c r="Q74" s="209">
        <v>3375</v>
      </c>
      <c r="S74" s="63">
        <v>19</v>
      </c>
      <c r="T74" s="209">
        <v>3487.5</v>
      </c>
      <c r="V74" s="83"/>
      <c r="W74" s="83"/>
      <c r="X74" s="83"/>
      <c r="Y74" s="83"/>
      <c r="Z74" s="206"/>
      <c r="AA74" s="65"/>
      <c r="AB74" s="5"/>
      <c r="AC74" s="5"/>
      <c r="AD74" s="5"/>
      <c r="AE74" s="5"/>
      <c r="AF74" s="5"/>
      <c r="AG74" s="5"/>
      <c r="AH74" s="5"/>
      <c r="AI74" s="5"/>
      <c r="AJ74" s="5"/>
      <c r="AK74" s="5"/>
      <c r="AL74" s="5"/>
      <c r="AM74" s="5"/>
    </row>
    <row r="75" spans="1:39" s="4" customFormat="1" ht="14.4">
      <c r="A75" s="63" t="s">
        <v>186</v>
      </c>
      <c r="B75" s="63" t="s">
        <v>265</v>
      </c>
      <c r="C75" s="63"/>
      <c r="D75" s="63" t="s">
        <v>266</v>
      </c>
      <c r="E75" s="387"/>
      <c r="F75" s="387"/>
      <c r="G75" s="388"/>
      <c r="I75" s="63"/>
      <c r="J75" s="48"/>
      <c r="K75" s="109"/>
      <c r="M75" s="63">
        <v>1</v>
      </c>
      <c r="N75" s="211">
        <v>112.5</v>
      </c>
      <c r="P75" s="63">
        <v>1</v>
      </c>
      <c r="Q75" s="209">
        <v>112.5</v>
      </c>
      <c r="S75" s="63">
        <v>1</v>
      </c>
      <c r="T75" s="209">
        <v>225</v>
      </c>
      <c r="V75" s="83"/>
      <c r="W75" s="83"/>
      <c r="X75" s="83"/>
      <c r="Y75" s="83"/>
      <c r="Z75" s="206"/>
      <c r="AA75" s="65"/>
      <c r="AB75" s="5"/>
      <c r="AC75" s="5"/>
      <c r="AD75" s="5"/>
      <c r="AE75" s="5"/>
      <c r="AF75" s="5"/>
      <c r="AG75" s="5"/>
      <c r="AH75" s="5"/>
      <c r="AI75" s="5"/>
      <c r="AJ75" s="5"/>
      <c r="AK75" s="5"/>
      <c r="AL75" s="5"/>
      <c r="AM75" s="5"/>
    </row>
    <row r="76" spans="1:39" s="4" customFormat="1" ht="14.4">
      <c r="A76" s="63" t="s">
        <v>186</v>
      </c>
      <c r="B76" s="63" t="s">
        <v>267</v>
      </c>
      <c r="C76" s="63"/>
      <c r="D76" s="63" t="s">
        <v>268</v>
      </c>
      <c r="E76" s="387"/>
      <c r="F76" s="387"/>
      <c r="G76" s="388"/>
      <c r="I76" s="63"/>
      <c r="J76" s="48"/>
      <c r="K76" s="109"/>
      <c r="M76" s="63">
        <v>10</v>
      </c>
      <c r="N76" s="211">
        <v>1462.5</v>
      </c>
      <c r="P76" s="63">
        <v>14</v>
      </c>
      <c r="Q76" s="209">
        <v>1912.5</v>
      </c>
      <c r="S76" s="63">
        <v>13</v>
      </c>
      <c r="T76" s="209">
        <v>1687.5</v>
      </c>
      <c r="V76" s="83"/>
      <c r="W76" s="83"/>
      <c r="X76" s="83"/>
      <c r="Y76" s="83"/>
      <c r="Z76" s="206"/>
      <c r="AA76" s="65"/>
      <c r="AB76" s="5"/>
      <c r="AC76" s="5"/>
      <c r="AD76" s="5"/>
      <c r="AE76" s="5"/>
      <c r="AF76" s="5"/>
      <c r="AG76" s="5"/>
      <c r="AH76" s="5"/>
      <c r="AI76" s="5"/>
      <c r="AJ76" s="5"/>
      <c r="AK76" s="5"/>
      <c r="AL76" s="5"/>
      <c r="AM76" s="5"/>
    </row>
    <row r="77" spans="1:39" s="4" customFormat="1" ht="14.4">
      <c r="A77" s="63" t="s">
        <v>186</v>
      </c>
      <c r="B77" s="63" t="s">
        <v>269</v>
      </c>
      <c r="C77" s="63"/>
      <c r="D77" s="63" t="s">
        <v>268</v>
      </c>
      <c r="E77" s="387"/>
      <c r="F77" s="387"/>
      <c r="G77" s="388"/>
      <c r="I77" s="63"/>
      <c r="J77" s="48"/>
      <c r="K77" s="109"/>
      <c r="M77" s="63"/>
      <c r="N77" s="211"/>
      <c r="P77" s="63"/>
      <c r="Q77" s="209"/>
      <c r="S77" s="63">
        <v>1</v>
      </c>
      <c r="T77" s="209">
        <v>112.5</v>
      </c>
      <c r="V77" s="83"/>
      <c r="W77" s="83"/>
      <c r="X77" s="83"/>
      <c r="Y77" s="83"/>
      <c r="Z77" s="206"/>
      <c r="AA77" s="65"/>
      <c r="AB77" s="5"/>
      <c r="AC77" s="5"/>
      <c r="AD77" s="5"/>
      <c r="AE77" s="5"/>
      <c r="AF77" s="5"/>
      <c r="AG77" s="5"/>
      <c r="AH77" s="5"/>
      <c r="AI77" s="5"/>
      <c r="AJ77" s="5"/>
      <c r="AK77" s="5"/>
      <c r="AL77" s="5"/>
      <c r="AM77" s="5"/>
    </row>
    <row r="78" spans="1:39" s="4" customFormat="1" ht="14.4">
      <c r="A78" s="63" t="s">
        <v>186</v>
      </c>
      <c r="B78" s="63" t="s">
        <v>270</v>
      </c>
      <c r="C78" s="63"/>
      <c r="D78" s="63" t="s">
        <v>268</v>
      </c>
      <c r="E78" s="387"/>
      <c r="F78" s="387"/>
      <c r="G78" s="388"/>
      <c r="I78" s="63"/>
      <c r="J78" s="48"/>
      <c r="K78" s="109"/>
      <c r="M78" s="63">
        <v>11</v>
      </c>
      <c r="N78" s="211">
        <v>1687.5</v>
      </c>
      <c r="P78" s="63">
        <v>14</v>
      </c>
      <c r="Q78" s="209">
        <v>2362.5</v>
      </c>
      <c r="S78" s="63">
        <v>12</v>
      </c>
      <c r="T78" s="209">
        <v>2362.5</v>
      </c>
      <c r="V78" s="83"/>
      <c r="W78" s="83"/>
      <c r="X78" s="83"/>
      <c r="Y78" s="83"/>
      <c r="Z78" s="206"/>
      <c r="AA78" s="65"/>
      <c r="AB78" s="5"/>
      <c r="AC78" s="5"/>
      <c r="AD78" s="5"/>
      <c r="AE78" s="5"/>
      <c r="AF78" s="5"/>
      <c r="AG78" s="5"/>
      <c r="AH78" s="5"/>
      <c r="AI78" s="5"/>
      <c r="AJ78" s="5"/>
      <c r="AK78" s="5"/>
      <c r="AL78" s="5"/>
      <c r="AM78" s="5"/>
    </row>
    <row r="79" spans="1:39" s="4" customFormat="1" ht="14.4">
      <c r="A79" s="63" t="s">
        <v>186</v>
      </c>
      <c r="B79" s="63" t="s">
        <v>271</v>
      </c>
      <c r="C79" s="63"/>
      <c r="D79" s="63" t="s">
        <v>272</v>
      </c>
      <c r="E79" s="387"/>
      <c r="F79" s="387"/>
      <c r="G79" s="388"/>
      <c r="I79" s="63"/>
      <c r="J79" s="48"/>
      <c r="K79" s="109"/>
      <c r="M79" s="63">
        <v>24</v>
      </c>
      <c r="N79" s="211">
        <v>4500</v>
      </c>
      <c r="P79" s="63">
        <v>35</v>
      </c>
      <c r="Q79" s="209">
        <v>7082.1</v>
      </c>
      <c r="S79" s="63">
        <v>42</v>
      </c>
      <c r="T79" s="209">
        <v>7944.96</v>
      </c>
      <c r="V79" s="83"/>
      <c r="W79" s="83"/>
      <c r="X79" s="83"/>
      <c r="Y79" s="83"/>
      <c r="Z79" s="206"/>
      <c r="AA79" s="65"/>
      <c r="AB79" s="5"/>
      <c r="AC79" s="5"/>
      <c r="AD79" s="5"/>
      <c r="AE79" s="5"/>
      <c r="AF79" s="5"/>
      <c r="AG79" s="5"/>
      <c r="AH79" s="5"/>
      <c r="AI79" s="5"/>
      <c r="AJ79" s="5"/>
      <c r="AK79" s="5"/>
      <c r="AL79" s="5"/>
      <c r="AM79" s="5"/>
    </row>
    <row r="80" spans="1:39" s="4" customFormat="1" ht="14.4">
      <c r="A80" s="63" t="s">
        <v>186</v>
      </c>
      <c r="B80" s="63" t="s">
        <v>273</v>
      </c>
      <c r="C80" s="63"/>
      <c r="D80" s="63" t="s">
        <v>274</v>
      </c>
      <c r="E80" s="387"/>
      <c r="F80" s="387"/>
      <c r="G80" s="388"/>
      <c r="I80" s="63"/>
      <c r="J80" s="48"/>
      <c r="K80" s="109"/>
      <c r="M80" s="63">
        <v>8</v>
      </c>
      <c r="N80" s="211">
        <v>1237.5</v>
      </c>
      <c r="P80" s="63">
        <v>13</v>
      </c>
      <c r="Q80" s="209">
        <v>2250</v>
      </c>
      <c r="S80" s="63">
        <v>20</v>
      </c>
      <c r="T80" s="209">
        <v>3487.5</v>
      </c>
      <c r="V80" s="83"/>
      <c r="W80" s="83"/>
      <c r="X80" s="83"/>
      <c r="Y80" s="83"/>
      <c r="Z80" s="206"/>
      <c r="AA80" s="65"/>
      <c r="AB80" s="5"/>
      <c r="AC80" s="5"/>
      <c r="AD80" s="5"/>
      <c r="AE80" s="5"/>
      <c r="AF80" s="5"/>
      <c r="AG80" s="5"/>
      <c r="AH80" s="5"/>
      <c r="AI80" s="5"/>
      <c r="AJ80" s="5"/>
      <c r="AK80" s="5"/>
      <c r="AL80" s="5"/>
      <c r="AM80" s="5"/>
    </row>
    <row r="81" spans="1:39" s="4" customFormat="1" ht="14.4">
      <c r="A81" s="63" t="s">
        <v>186</v>
      </c>
      <c r="B81" s="63" t="s">
        <v>275</v>
      </c>
      <c r="C81" s="63"/>
      <c r="D81" s="63" t="s">
        <v>276</v>
      </c>
      <c r="E81" s="387"/>
      <c r="F81" s="387"/>
      <c r="G81" s="388"/>
      <c r="I81" s="63"/>
      <c r="J81" s="48"/>
      <c r="K81" s="109"/>
      <c r="M81" s="63">
        <v>4</v>
      </c>
      <c r="N81" s="211">
        <v>900</v>
      </c>
      <c r="P81" s="63">
        <v>8</v>
      </c>
      <c r="Q81" s="209">
        <v>1800</v>
      </c>
      <c r="S81" s="63">
        <v>9</v>
      </c>
      <c r="T81" s="209">
        <v>2025</v>
      </c>
      <c r="V81" s="83"/>
      <c r="W81" s="83"/>
      <c r="X81" s="83"/>
      <c r="Y81" s="83"/>
      <c r="Z81" s="206"/>
      <c r="AA81" s="65"/>
      <c r="AB81" s="5"/>
      <c r="AC81" s="5"/>
      <c r="AD81" s="5"/>
      <c r="AE81" s="5"/>
      <c r="AF81" s="5"/>
      <c r="AG81" s="5"/>
      <c r="AH81" s="5"/>
      <c r="AI81" s="5"/>
      <c r="AJ81" s="5"/>
      <c r="AK81" s="5"/>
      <c r="AL81" s="5"/>
      <c r="AM81" s="5"/>
    </row>
    <row r="82" spans="1:39" s="4" customFormat="1" ht="14.4">
      <c r="A82" s="63" t="s">
        <v>186</v>
      </c>
      <c r="B82" s="63" t="s">
        <v>277</v>
      </c>
      <c r="C82" s="63"/>
      <c r="D82" s="63" t="s">
        <v>278</v>
      </c>
      <c r="E82" s="387"/>
      <c r="F82" s="387"/>
      <c r="G82" s="388"/>
      <c r="I82" s="63"/>
      <c r="J82" s="48"/>
      <c r="K82" s="109"/>
      <c r="M82" s="63"/>
      <c r="N82" s="211"/>
      <c r="P82" s="63"/>
      <c r="Q82" s="209"/>
      <c r="S82" s="63">
        <v>1</v>
      </c>
      <c r="T82" s="209">
        <v>112.5</v>
      </c>
      <c r="V82" s="83"/>
      <c r="W82" s="83"/>
      <c r="X82" s="83"/>
      <c r="Y82" s="83"/>
      <c r="Z82" s="206"/>
      <c r="AA82" s="65"/>
      <c r="AB82" s="5"/>
      <c r="AC82" s="5"/>
      <c r="AD82" s="5"/>
      <c r="AE82" s="5"/>
      <c r="AF82" s="5"/>
      <c r="AG82" s="5"/>
      <c r="AH82" s="5"/>
      <c r="AI82" s="5"/>
      <c r="AJ82" s="5"/>
      <c r="AK82" s="5"/>
      <c r="AL82" s="5"/>
      <c r="AM82" s="5"/>
    </row>
    <row r="83" spans="1:39" s="4" customFormat="1" ht="14.4">
      <c r="A83" s="63" t="s">
        <v>186</v>
      </c>
      <c r="B83" s="63" t="s">
        <v>279</v>
      </c>
      <c r="C83" s="63"/>
      <c r="D83" s="63" t="s">
        <v>280</v>
      </c>
      <c r="E83" s="387"/>
      <c r="F83" s="387"/>
      <c r="G83" s="388"/>
      <c r="I83" s="63"/>
      <c r="J83" s="48"/>
      <c r="K83" s="109"/>
      <c r="M83" s="63">
        <v>3</v>
      </c>
      <c r="N83" s="211">
        <v>675</v>
      </c>
      <c r="P83" s="63">
        <v>4</v>
      </c>
      <c r="Q83" s="209">
        <v>900</v>
      </c>
      <c r="S83" s="63">
        <v>3</v>
      </c>
      <c r="T83" s="209">
        <v>675</v>
      </c>
      <c r="V83" s="83"/>
      <c r="W83" s="83"/>
      <c r="X83" s="83"/>
      <c r="Y83" s="83"/>
      <c r="Z83" s="206"/>
      <c r="AA83" s="65"/>
      <c r="AB83" s="5"/>
      <c r="AC83" s="5"/>
      <c r="AD83" s="5"/>
      <c r="AE83" s="5"/>
      <c r="AF83" s="5"/>
      <c r="AG83" s="5"/>
      <c r="AH83" s="5"/>
      <c r="AI83" s="5"/>
      <c r="AJ83" s="5"/>
      <c r="AK83" s="5"/>
      <c r="AL83" s="5"/>
      <c r="AM83" s="5"/>
    </row>
    <row r="84" spans="1:39" s="4" customFormat="1" ht="14.4">
      <c r="A84" s="63" t="s">
        <v>186</v>
      </c>
      <c r="B84" s="63" t="s">
        <v>281</v>
      </c>
      <c r="C84" s="63"/>
      <c r="D84" s="63" t="s">
        <v>280</v>
      </c>
      <c r="E84" s="387"/>
      <c r="F84" s="387"/>
      <c r="G84" s="388"/>
      <c r="I84" s="63"/>
      <c r="J84" s="48"/>
      <c r="K84" s="109"/>
      <c r="M84" s="63"/>
      <c r="N84" s="211"/>
      <c r="P84" s="63"/>
      <c r="Q84" s="209"/>
      <c r="S84" s="63">
        <v>1</v>
      </c>
      <c r="T84" s="209">
        <v>112.5</v>
      </c>
      <c r="V84" s="83"/>
      <c r="W84" s="83"/>
      <c r="X84" s="83"/>
      <c r="Y84" s="83"/>
      <c r="Z84" s="206"/>
      <c r="AA84" s="65"/>
      <c r="AB84" s="5"/>
      <c r="AC84" s="5"/>
      <c r="AD84" s="5"/>
      <c r="AE84" s="5"/>
      <c r="AF84" s="5"/>
      <c r="AG84" s="5"/>
      <c r="AH84" s="5"/>
      <c r="AI84" s="5"/>
      <c r="AJ84" s="5"/>
      <c r="AK84" s="5"/>
      <c r="AL84" s="5"/>
      <c r="AM84" s="5"/>
    </row>
    <row r="85" spans="1:39" s="4" customFormat="1" ht="14.4">
      <c r="A85" s="63" t="s">
        <v>186</v>
      </c>
      <c r="B85" s="63" t="s">
        <v>282</v>
      </c>
      <c r="C85" s="63"/>
      <c r="D85" s="63" t="s">
        <v>280</v>
      </c>
      <c r="E85" s="387"/>
      <c r="F85" s="387"/>
      <c r="G85" s="388"/>
      <c r="I85" s="63"/>
      <c r="J85" s="48"/>
      <c r="K85" s="109"/>
      <c r="M85" s="63">
        <v>19</v>
      </c>
      <c r="N85" s="211">
        <v>3937.5</v>
      </c>
      <c r="P85" s="63">
        <v>35</v>
      </c>
      <c r="Q85" s="209">
        <v>6862.5</v>
      </c>
      <c r="S85" s="63">
        <v>28</v>
      </c>
      <c r="T85" s="209">
        <v>5625</v>
      </c>
      <c r="V85" s="83"/>
      <c r="W85" s="83"/>
      <c r="X85" s="83"/>
      <c r="Y85" s="83"/>
      <c r="Z85" s="206"/>
      <c r="AA85" s="65"/>
      <c r="AB85" s="5"/>
      <c r="AC85" s="5"/>
      <c r="AD85" s="5"/>
      <c r="AE85" s="5"/>
      <c r="AF85" s="5"/>
      <c r="AG85" s="5"/>
      <c r="AH85" s="5"/>
      <c r="AI85" s="5"/>
      <c r="AJ85" s="5"/>
      <c r="AK85" s="5"/>
      <c r="AL85" s="5"/>
      <c r="AM85" s="5"/>
    </row>
    <row r="86" spans="1:39" s="4" customFormat="1" ht="14.4">
      <c r="A86" s="63" t="s">
        <v>186</v>
      </c>
      <c r="B86" s="63" t="s">
        <v>283</v>
      </c>
      <c r="C86" s="63"/>
      <c r="D86" s="63" t="s">
        <v>284</v>
      </c>
      <c r="E86" s="387"/>
      <c r="F86" s="387"/>
      <c r="G86" s="388"/>
      <c r="I86" s="63"/>
      <c r="J86" s="48"/>
      <c r="K86" s="109"/>
      <c r="M86" s="63"/>
      <c r="N86" s="211"/>
      <c r="P86" s="63">
        <v>5</v>
      </c>
      <c r="Q86" s="209">
        <v>787.5</v>
      </c>
      <c r="S86" s="63">
        <v>3</v>
      </c>
      <c r="T86" s="209">
        <v>450</v>
      </c>
      <c r="V86" s="83"/>
      <c r="W86" s="83"/>
      <c r="X86" s="83"/>
      <c r="Y86" s="83"/>
      <c r="Z86" s="206"/>
      <c r="AA86" s="65"/>
      <c r="AB86" s="5"/>
      <c r="AC86" s="5"/>
      <c r="AD86" s="5"/>
      <c r="AE86" s="5"/>
      <c r="AF86" s="5"/>
      <c r="AG86" s="5"/>
      <c r="AH86" s="5"/>
      <c r="AI86" s="5"/>
      <c r="AJ86" s="5"/>
      <c r="AK86" s="5"/>
      <c r="AL86" s="5"/>
      <c r="AM86" s="5"/>
    </row>
    <row r="87" spans="1:39" s="4" customFormat="1" ht="14.4">
      <c r="A87" s="63" t="s">
        <v>186</v>
      </c>
      <c r="B87" s="63" t="s">
        <v>285</v>
      </c>
      <c r="C87" s="63"/>
      <c r="D87" s="63" t="s">
        <v>284</v>
      </c>
      <c r="E87" s="387"/>
      <c r="F87" s="387"/>
      <c r="G87" s="388"/>
      <c r="I87" s="63"/>
      <c r="J87" s="48"/>
      <c r="K87" s="109"/>
      <c r="M87" s="63">
        <v>17</v>
      </c>
      <c r="N87" s="211">
        <v>2475</v>
      </c>
      <c r="P87" s="63">
        <v>21</v>
      </c>
      <c r="Q87" s="209">
        <v>3262.5</v>
      </c>
      <c r="S87" s="63">
        <v>29</v>
      </c>
      <c r="T87" s="209">
        <v>4162.5</v>
      </c>
      <c r="V87" s="83"/>
      <c r="W87" s="83"/>
      <c r="X87" s="83"/>
      <c r="Y87" s="83"/>
      <c r="Z87" s="206"/>
      <c r="AA87" s="65"/>
      <c r="AB87" s="5"/>
      <c r="AC87" s="5"/>
      <c r="AD87" s="5"/>
      <c r="AE87" s="5"/>
      <c r="AF87" s="5"/>
      <c r="AG87" s="5"/>
      <c r="AH87" s="5"/>
      <c r="AI87" s="5"/>
      <c r="AJ87" s="5"/>
      <c r="AK87" s="5"/>
      <c r="AL87" s="5"/>
      <c r="AM87" s="5"/>
    </row>
    <row r="88" spans="1:39" s="4" customFormat="1" ht="14.4">
      <c r="A88" s="63" t="s">
        <v>186</v>
      </c>
      <c r="B88" s="63" t="s">
        <v>286</v>
      </c>
      <c r="C88" s="63"/>
      <c r="D88" s="63" t="s">
        <v>287</v>
      </c>
      <c r="E88" s="387"/>
      <c r="F88" s="387"/>
      <c r="G88" s="388"/>
      <c r="I88" s="63"/>
      <c r="J88" s="48"/>
      <c r="K88" s="109"/>
      <c r="M88" s="63">
        <v>13</v>
      </c>
      <c r="N88" s="211">
        <v>1800</v>
      </c>
      <c r="P88" s="63">
        <v>18</v>
      </c>
      <c r="Q88" s="209">
        <v>2700</v>
      </c>
      <c r="S88" s="63">
        <v>16</v>
      </c>
      <c r="T88" s="209">
        <v>2475</v>
      </c>
      <c r="V88" s="83"/>
      <c r="W88" s="83"/>
      <c r="X88" s="83"/>
      <c r="Y88" s="83"/>
      <c r="Z88" s="206"/>
      <c r="AA88" s="65"/>
      <c r="AB88" s="5"/>
      <c r="AC88" s="5"/>
      <c r="AD88" s="5"/>
      <c r="AE88" s="5"/>
      <c r="AF88" s="5"/>
      <c r="AG88" s="5"/>
      <c r="AH88" s="5"/>
      <c r="AI88" s="5"/>
      <c r="AJ88" s="5"/>
      <c r="AK88" s="5"/>
      <c r="AL88" s="5"/>
      <c r="AM88" s="5"/>
    </row>
    <row r="89" spans="1:39" s="4" customFormat="1" ht="14.4">
      <c r="A89" s="63" t="s">
        <v>186</v>
      </c>
      <c r="B89" s="63" t="s">
        <v>288</v>
      </c>
      <c r="C89" s="63"/>
      <c r="D89" s="63" t="s">
        <v>287</v>
      </c>
      <c r="E89" s="387"/>
      <c r="F89" s="387"/>
      <c r="G89" s="388"/>
      <c r="I89" s="63"/>
      <c r="J89" s="48"/>
      <c r="K89" s="109"/>
      <c r="M89" s="63">
        <v>3</v>
      </c>
      <c r="N89" s="211">
        <v>337.5</v>
      </c>
      <c r="P89" s="63"/>
      <c r="Q89" s="209"/>
      <c r="S89" s="63">
        <v>11</v>
      </c>
      <c r="T89" s="209">
        <v>1912.5</v>
      </c>
      <c r="V89" s="83"/>
      <c r="W89" s="83"/>
      <c r="X89" s="83"/>
      <c r="Y89" s="83"/>
      <c r="Z89" s="206"/>
      <c r="AA89" s="65"/>
      <c r="AB89" s="5"/>
      <c r="AC89" s="5"/>
      <c r="AD89" s="5"/>
      <c r="AE89" s="5"/>
      <c r="AF89" s="5"/>
      <c r="AG89" s="5"/>
      <c r="AH89" s="5"/>
      <c r="AI89" s="5"/>
      <c r="AJ89" s="5"/>
      <c r="AK89" s="5"/>
      <c r="AL89" s="5"/>
      <c r="AM89" s="5"/>
    </row>
    <row r="90" spans="1:39" s="4" customFormat="1" ht="14.4">
      <c r="A90" s="63" t="s">
        <v>186</v>
      </c>
      <c r="B90" s="63" t="s">
        <v>289</v>
      </c>
      <c r="C90" s="63"/>
      <c r="D90" s="63" t="s">
        <v>287</v>
      </c>
      <c r="E90" s="387"/>
      <c r="F90" s="387"/>
      <c r="G90" s="388"/>
      <c r="I90" s="63"/>
      <c r="J90" s="48"/>
      <c r="K90" s="109"/>
      <c r="M90" s="63">
        <v>43</v>
      </c>
      <c r="N90" s="211">
        <v>7200</v>
      </c>
      <c r="P90" s="63">
        <v>70</v>
      </c>
      <c r="Q90" s="209">
        <v>11700</v>
      </c>
      <c r="S90" s="63">
        <v>71</v>
      </c>
      <c r="T90" s="209">
        <v>11025</v>
      </c>
      <c r="V90" s="83"/>
      <c r="W90" s="83"/>
      <c r="X90" s="83"/>
      <c r="Y90" s="83"/>
      <c r="Z90" s="206"/>
      <c r="AA90" s="65"/>
      <c r="AB90" s="5"/>
      <c r="AC90" s="5"/>
      <c r="AD90" s="5"/>
      <c r="AE90" s="5"/>
      <c r="AF90" s="5"/>
      <c r="AG90" s="5"/>
      <c r="AH90" s="5"/>
      <c r="AI90" s="5"/>
      <c r="AJ90" s="5"/>
      <c r="AK90" s="5"/>
      <c r="AL90" s="5"/>
      <c r="AM90" s="5"/>
    </row>
    <row r="91" spans="1:39" s="4" customFormat="1" ht="14.4">
      <c r="A91" s="63" t="s">
        <v>186</v>
      </c>
      <c r="B91" s="63" t="s">
        <v>290</v>
      </c>
      <c r="C91" s="63"/>
      <c r="D91" s="63" t="s">
        <v>291</v>
      </c>
      <c r="E91" s="387"/>
      <c r="F91" s="387"/>
      <c r="G91" s="388"/>
      <c r="I91" s="63"/>
      <c r="J91" s="48"/>
      <c r="K91" s="109"/>
      <c r="M91" s="63">
        <v>2</v>
      </c>
      <c r="N91" s="211">
        <v>450</v>
      </c>
      <c r="P91" s="63">
        <v>2</v>
      </c>
      <c r="Q91" s="209">
        <v>450</v>
      </c>
      <c r="S91" s="63">
        <v>1</v>
      </c>
      <c r="T91" s="209">
        <v>225</v>
      </c>
      <c r="V91" s="83"/>
      <c r="W91" s="83"/>
      <c r="X91" s="83"/>
      <c r="Y91" s="83"/>
      <c r="Z91" s="206"/>
      <c r="AA91" s="65"/>
      <c r="AB91" s="5"/>
      <c r="AC91" s="5"/>
      <c r="AD91" s="5"/>
      <c r="AE91" s="5"/>
      <c r="AF91" s="5"/>
      <c r="AG91" s="5"/>
      <c r="AH91" s="5"/>
      <c r="AI91" s="5"/>
      <c r="AJ91" s="5"/>
      <c r="AK91" s="5"/>
      <c r="AL91" s="5"/>
      <c r="AM91" s="5"/>
    </row>
    <row r="92" spans="1:39" s="4" customFormat="1" ht="14.4">
      <c r="A92" s="63" t="s">
        <v>186</v>
      </c>
      <c r="B92" s="63" t="s">
        <v>292</v>
      </c>
      <c r="C92" s="63"/>
      <c r="D92" s="63" t="s">
        <v>293</v>
      </c>
      <c r="E92" s="387"/>
      <c r="F92" s="387"/>
      <c r="G92" s="388"/>
      <c r="I92" s="63"/>
      <c r="J92" s="48"/>
      <c r="K92" s="109"/>
      <c r="M92" s="63">
        <v>11</v>
      </c>
      <c r="N92" s="211">
        <v>1687.5</v>
      </c>
      <c r="P92" s="63">
        <v>14</v>
      </c>
      <c r="Q92" s="209">
        <v>2475</v>
      </c>
      <c r="S92" s="63">
        <v>13</v>
      </c>
      <c r="T92" s="209">
        <v>1912.5</v>
      </c>
      <c r="V92" s="83"/>
      <c r="W92" s="83"/>
      <c r="X92" s="83"/>
      <c r="Y92" s="83"/>
      <c r="Z92" s="206"/>
      <c r="AA92" s="65"/>
      <c r="AB92" s="5"/>
      <c r="AC92" s="5"/>
      <c r="AD92" s="5"/>
      <c r="AE92" s="5"/>
      <c r="AF92" s="5"/>
      <c r="AG92" s="5"/>
      <c r="AH92" s="5"/>
      <c r="AI92" s="5"/>
      <c r="AJ92" s="5"/>
      <c r="AK92" s="5"/>
      <c r="AL92" s="5"/>
      <c r="AM92" s="5"/>
    </row>
    <row r="93" spans="1:39" s="4" customFormat="1" ht="14.4">
      <c r="A93" s="63" t="s">
        <v>186</v>
      </c>
      <c r="B93" s="63" t="s">
        <v>294</v>
      </c>
      <c r="C93" s="63"/>
      <c r="D93" s="63" t="s">
        <v>295</v>
      </c>
      <c r="E93" s="387"/>
      <c r="F93" s="387"/>
      <c r="G93" s="388"/>
      <c r="I93" s="63"/>
      <c r="J93" s="48"/>
      <c r="K93" s="109"/>
      <c r="M93" s="63">
        <v>11</v>
      </c>
      <c r="N93" s="211">
        <v>1912.5</v>
      </c>
      <c r="P93" s="63">
        <v>18</v>
      </c>
      <c r="Q93" s="209">
        <v>3262.5</v>
      </c>
      <c r="S93" s="63">
        <v>18</v>
      </c>
      <c r="T93" s="209">
        <v>3375</v>
      </c>
      <c r="V93" s="83"/>
      <c r="W93" s="83"/>
      <c r="X93" s="83"/>
      <c r="Y93" s="83"/>
      <c r="Z93" s="206"/>
      <c r="AA93" s="65"/>
      <c r="AB93" s="5"/>
      <c r="AC93" s="5"/>
      <c r="AD93" s="5"/>
      <c r="AE93" s="5"/>
      <c r="AF93" s="5"/>
      <c r="AG93" s="5"/>
      <c r="AH93" s="5"/>
      <c r="AI93" s="5"/>
      <c r="AJ93" s="5"/>
      <c r="AK93" s="5"/>
      <c r="AL93" s="5"/>
      <c r="AM93" s="5"/>
    </row>
    <row r="94" spans="1:39" s="4" customFormat="1" ht="14.4">
      <c r="A94" s="63" t="s">
        <v>186</v>
      </c>
      <c r="B94" s="63" t="s">
        <v>296</v>
      </c>
      <c r="C94" s="63"/>
      <c r="D94" s="63" t="s">
        <v>297</v>
      </c>
      <c r="E94" s="387"/>
      <c r="F94" s="387"/>
      <c r="G94" s="388"/>
      <c r="I94" s="63"/>
      <c r="J94" s="48"/>
      <c r="K94" s="109"/>
      <c r="M94" s="63"/>
      <c r="N94" s="211"/>
      <c r="P94" s="63"/>
      <c r="Q94" s="209"/>
      <c r="S94" s="63">
        <v>11</v>
      </c>
      <c r="T94" s="209">
        <v>1800</v>
      </c>
      <c r="V94" s="83"/>
      <c r="W94" s="83"/>
      <c r="X94" s="83"/>
      <c r="Y94" s="83"/>
      <c r="Z94" s="206"/>
      <c r="AA94" s="65"/>
      <c r="AB94" s="5"/>
      <c r="AC94" s="5"/>
      <c r="AD94" s="5"/>
      <c r="AE94" s="5"/>
      <c r="AF94" s="5"/>
      <c r="AG94" s="5"/>
      <c r="AH94" s="5"/>
      <c r="AI94" s="5"/>
      <c r="AJ94" s="5"/>
      <c r="AK94" s="5"/>
      <c r="AL94" s="5"/>
      <c r="AM94" s="5"/>
    </row>
    <row r="95" spans="1:39" s="4" customFormat="1" ht="14.4">
      <c r="A95" s="63" t="s">
        <v>186</v>
      </c>
      <c r="B95" s="63" t="s">
        <v>298</v>
      </c>
      <c r="C95" s="63"/>
      <c r="D95" s="63" t="s">
        <v>297</v>
      </c>
      <c r="E95" s="387"/>
      <c r="F95" s="387"/>
      <c r="G95" s="388"/>
      <c r="I95" s="63"/>
      <c r="J95" s="48"/>
      <c r="K95" s="109"/>
      <c r="M95" s="63"/>
      <c r="N95" s="211"/>
      <c r="P95" s="63"/>
      <c r="Q95" s="209"/>
      <c r="S95" s="63">
        <v>3</v>
      </c>
      <c r="T95" s="209">
        <v>562.5</v>
      </c>
      <c r="V95" s="83"/>
      <c r="W95" s="83"/>
      <c r="X95" s="83"/>
      <c r="Y95" s="83"/>
      <c r="Z95" s="206"/>
      <c r="AA95" s="65"/>
      <c r="AB95" s="5"/>
      <c r="AC95" s="5"/>
      <c r="AD95" s="5"/>
      <c r="AE95" s="5"/>
      <c r="AF95" s="5"/>
      <c r="AG95" s="5"/>
      <c r="AH95" s="5"/>
      <c r="AI95" s="5"/>
      <c r="AJ95" s="5"/>
      <c r="AK95" s="5"/>
      <c r="AL95" s="5"/>
      <c r="AM95" s="5"/>
    </row>
    <row r="96" spans="1:39" s="4" customFormat="1" ht="14.4">
      <c r="A96" s="63" t="s">
        <v>186</v>
      </c>
      <c r="B96" s="63" t="s">
        <v>299</v>
      </c>
      <c r="C96" s="63"/>
      <c r="D96" s="63" t="s">
        <v>297</v>
      </c>
      <c r="E96" s="387"/>
      <c r="F96" s="387"/>
      <c r="G96" s="388"/>
      <c r="I96" s="63"/>
      <c r="J96" s="48"/>
      <c r="K96" s="109"/>
      <c r="M96" s="63">
        <v>2</v>
      </c>
      <c r="N96" s="211">
        <v>225</v>
      </c>
      <c r="P96" s="63">
        <v>2</v>
      </c>
      <c r="Q96" s="209">
        <v>337.5</v>
      </c>
      <c r="S96" s="63">
        <v>4</v>
      </c>
      <c r="T96" s="209">
        <v>562.5</v>
      </c>
      <c r="V96" s="83"/>
      <c r="W96" s="83"/>
      <c r="X96" s="83"/>
      <c r="Y96" s="83"/>
      <c r="Z96" s="206"/>
      <c r="AA96" s="65"/>
      <c r="AB96" s="5"/>
      <c r="AC96" s="5"/>
      <c r="AD96" s="5"/>
      <c r="AE96" s="5"/>
      <c r="AF96" s="5"/>
      <c r="AG96" s="5"/>
      <c r="AH96" s="5"/>
      <c r="AI96" s="5"/>
      <c r="AJ96" s="5"/>
      <c r="AK96" s="5"/>
      <c r="AL96" s="5"/>
      <c r="AM96" s="5"/>
    </row>
    <row r="97" spans="1:39" s="4" customFormat="1" ht="14.4">
      <c r="A97" s="63" t="s">
        <v>186</v>
      </c>
      <c r="B97" s="63" t="s">
        <v>300</v>
      </c>
      <c r="C97" s="63"/>
      <c r="D97" s="63" t="s">
        <v>297</v>
      </c>
      <c r="E97" s="387"/>
      <c r="F97" s="387"/>
      <c r="G97" s="388"/>
      <c r="I97" s="63"/>
      <c r="J97" s="48"/>
      <c r="K97" s="109"/>
      <c r="M97" s="63">
        <v>56</v>
      </c>
      <c r="N97" s="211">
        <v>7650</v>
      </c>
      <c r="P97" s="63">
        <v>88</v>
      </c>
      <c r="Q97" s="209">
        <v>12037.5</v>
      </c>
      <c r="S97" s="63">
        <v>76</v>
      </c>
      <c r="T97" s="209">
        <v>10800</v>
      </c>
      <c r="V97" s="83"/>
      <c r="W97" s="83"/>
      <c r="X97" s="83"/>
      <c r="Y97" s="83"/>
      <c r="Z97" s="206"/>
      <c r="AA97" s="65"/>
      <c r="AB97" s="5"/>
      <c r="AC97" s="5"/>
      <c r="AD97" s="5"/>
      <c r="AE97" s="5"/>
      <c r="AF97" s="5"/>
      <c r="AG97" s="5"/>
      <c r="AH97" s="5"/>
      <c r="AI97" s="5"/>
      <c r="AJ97" s="5"/>
      <c r="AK97" s="5"/>
      <c r="AL97" s="5"/>
      <c r="AM97" s="5"/>
    </row>
    <row r="98" spans="1:39" s="4" customFormat="1" ht="14.4">
      <c r="A98" s="63" t="s">
        <v>186</v>
      </c>
      <c r="B98" s="63" t="s">
        <v>301</v>
      </c>
      <c r="C98" s="63"/>
      <c r="D98" s="63" t="s">
        <v>302</v>
      </c>
      <c r="E98" s="387"/>
      <c r="F98" s="387"/>
      <c r="G98" s="388"/>
      <c r="I98" s="63"/>
      <c r="J98" s="48"/>
      <c r="K98" s="109"/>
      <c r="M98" s="63"/>
      <c r="N98" s="211"/>
      <c r="P98" s="63"/>
      <c r="Q98" s="209"/>
      <c r="S98" s="63">
        <v>1</v>
      </c>
      <c r="T98" s="209">
        <v>225</v>
      </c>
      <c r="V98" s="83"/>
      <c r="W98" s="83"/>
      <c r="X98" s="83"/>
      <c r="Y98" s="83"/>
      <c r="Z98" s="206"/>
      <c r="AA98" s="65"/>
      <c r="AB98" s="5"/>
      <c r="AC98" s="5"/>
      <c r="AD98" s="5"/>
      <c r="AE98" s="5"/>
      <c r="AF98" s="5"/>
      <c r="AG98" s="5"/>
      <c r="AH98" s="5"/>
      <c r="AI98" s="5"/>
      <c r="AJ98" s="5"/>
      <c r="AK98" s="5"/>
      <c r="AL98" s="5"/>
      <c r="AM98" s="5"/>
    </row>
    <row r="99" spans="1:39" s="4" customFormat="1" ht="14.4">
      <c r="A99" s="63" t="s">
        <v>186</v>
      </c>
      <c r="B99" s="63" t="s">
        <v>303</v>
      </c>
      <c r="C99" s="63"/>
      <c r="D99" s="63" t="s">
        <v>302</v>
      </c>
      <c r="E99" s="387"/>
      <c r="F99" s="387"/>
      <c r="G99" s="388"/>
      <c r="I99" s="63"/>
      <c r="J99" s="48"/>
      <c r="K99" s="109"/>
      <c r="M99" s="63">
        <v>2</v>
      </c>
      <c r="N99" s="211">
        <v>450</v>
      </c>
      <c r="P99" s="63">
        <v>4</v>
      </c>
      <c r="Q99" s="209">
        <v>900</v>
      </c>
      <c r="S99" s="63">
        <v>6</v>
      </c>
      <c r="T99" s="209">
        <v>1350</v>
      </c>
      <c r="V99" s="83"/>
      <c r="W99" s="83"/>
      <c r="X99" s="83"/>
      <c r="Y99" s="83"/>
      <c r="Z99" s="206"/>
      <c r="AA99" s="65"/>
      <c r="AB99" s="5"/>
      <c r="AC99" s="5"/>
      <c r="AD99" s="5"/>
      <c r="AE99" s="5"/>
      <c r="AF99" s="5"/>
      <c r="AG99" s="5"/>
      <c r="AH99" s="5"/>
      <c r="AI99" s="5"/>
      <c r="AJ99" s="5"/>
      <c r="AK99" s="5"/>
      <c r="AL99" s="5"/>
      <c r="AM99" s="5"/>
    </row>
    <row r="100" spans="1:39" s="4" customFormat="1" ht="14.4">
      <c r="A100" s="63" t="s">
        <v>186</v>
      </c>
      <c r="B100" s="63" t="s">
        <v>304</v>
      </c>
      <c r="C100" s="63"/>
      <c r="D100" s="63" t="s">
        <v>302</v>
      </c>
      <c r="E100" s="387"/>
      <c r="F100" s="387"/>
      <c r="G100" s="388"/>
      <c r="I100" s="63"/>
      <c r="J100" s="48"/>
      <c r="K100" s="109"/>
      <c r="M100" s="63"/>
      <c r="N100" s="211"/>
      <c r="P100" s="63"/>
      <c r="Q100" s="209"/>
      <c r="S100" s="63">
        <v>2</v>
      </c>
      <c r="T100" s="209">
        <v>450</v>
      </c>
      <c r="V100" s="83"/>
      <c r="W100" s="83"/>
      <c r="X100" s="83"/>
      <c r="Y100" s="83"/>
      <c r="Z100" s="206"/>
      <c r="AA100" s="65"/>
      <c r="AB100" s="5"/>
      <c r="AC100" s="5"/>
      <c r="AD100" s="5"/>
      <c r="AE100" s="5"/>
      <c r="AF100" s="5"/>
      <c r="AG100" s="5"/>
      <c r="AH100" s="5"/>
      <c r="AI100" s="5"/>
      <c r="AJ100" s="5"/>
      <c r="AK100" s="5"/>
      <c r="AL100" s="5"/>
      <c r="AM100" s="5"/>
    </row>
    <row r="101" spans="1:39" s="4" customFormat="1" ht="14.4">
      <c r="A101" s="63" t="s">
        <v>186</v>
      </c>
      <c r="B101" s="63" t="s">
        <v>305</v>
      </c>
      <c r="C101" s="63"/>
      <c r="D101" s="63" t="s">
        <v>302</v>
      </c>
      <c r="E101" s="387"/>
      <c r="F101" s="387"/>
      <c r="G101" s="388"/>
      <c r="I101" s="63"/>
      <c r="J101" s="48"/>
      <c r="K101" s="109"/>
      <c r="M101" s="63">
        <v>8</v>
      </c>
      <c r="N101" s="211">
        <v>1237.5</v>
      </c>
      <c r="P101" s="63">
        <v>14</v>
      </c>
      <c r="Q101" s="209">
        <v>2362.5</v>
      </c>
      <c r="S101" s="63">
        <v>5</v>
      </c>
      <c r="T101" s="209">
        <v>900</v>
      </c>
      <c r="V101" s="83"/>
      <c r="W101" s="83"/>
      <c r="X101" s="83"/>
      <c r="Y101" s="83"/>
      <c r="Z101" s="206"/>
      <c r="AA101" s="65"/>
      <c r="AB101" s="5"/>
      <c r="AC101" s="5"/>
      <c r="AD101" s="5"/>
      <c r="AE101" s="5"/>
      <c r="AF101" s="5"/>
      <c r="AG101" s="5"/>
      <c r="AH101" s="5"/>
      <c r="AI101" s="5"/>
      <c r="AJ101" s="5"/>
      <c r="AK101" s="5"/>
      <c r="AL101" s="5"/>
      <c r="AM101" s="5"/>
    </row>
    <row r="102" spans="1:39" s="4" customFormat="1" ht="14.4">
      <c r="A102" s="63" t="s">
        <v>186</v>
      </c>
      <c r="B102" s="63" t="s">
        <v>306</v>
      </c>
      <c r="C102" s="63"/>
      <c r="D102" s="63" t="s">
        <v>307</v>
      </c>
      <c r="E102" s="387"/>
      <c r="F102" s="387"/>
      <c r="G102" s="388"/>
      <c r="I102" s="63"/>
      <c r="J102" s="48"/>
      <c r="K102" s="109"/>
      <c r="M102" s="63">
        <v>3</v>
      </c>
      <c r="N102" s="211">
        <v>450</v>
      </c>
      <c r="P102" s="63">
        <v>5</v>
      </c>
      <c r="Q102" s="209">
        <v>814.33</v>
      </c>
      <c r="S102" s="63">
        <v>5</v>
      </c>
      <c r="T102" s="209">
        <v>787.5</v>
      </c>
      <c r="V102" s="83"/>
      <c r="W102" s="83"/>
      <c r="X102" s="83"/>
      <c r="Y102" s="83"/>
      <c r="Z102" s="206"/>
      <c r="AA102" s="65"/>
      <c r="AB102" s="5"/>
      <c r="AC102" s="5"/>
      <c r="AD102" s="5"/>
      <c r="AE102" s="5"/>
      <c r="AF102" s="5"/>
      <c r="AG102" s="5"/>
      <c r="AH102" s="5"/>
      <c r="AI102" s="5"/>
      <c r="AJ102" s="5"/>
      <c r="AK102" s="5"/>
      <c r="AL102" s="5"/>
      <c r="AM102" s="5"/>
    </row>
    <row r="103" spans="1:39" s="4" customFormat="1" ht="14.4">
      <c r="A103" s="63" t="s">
        <v>186</v>
      </c>
      <c r="B103" s="63" t="s">
        <v>308</v>
      </c>
      <c r="C103" s="63"/>
      <c r="D103" s="63" t="s">
        <v>307</v>
      </c>
      <c r="E103" s="387"/>
      <c r="F103" s="387"/>
      <c r="G103" s="388"/>
      <c r="I103" s="63"/>
      <c r="J103" s="48"/>
      <c r="K103" s="109"/>
      <c r="M103" s="63"/>
      <c r="N103" s="211"/>
      <c r="P103" s="63"/>
      <c r="Q103" s="209"/>
      <c r="S103" s="63">
        <v>1</v>
      </c>
      <c r="T103" s="209">
        <v>225</v>
      </c>
      <c r="V103" s="83"/>
      <c r="W103" s="83"/>
      <c r="X103" s="83"/>
      <c r="Y103" s="83"/>
      <c r="Z103" s="206"/>
      <c r="AA103" s="65"/>
      <c r="AB103" s="5"/>
      <c r="AC103" s="5"/>
      <c r="AD103" s="5"/>
      <c r="AE103" s="5"/>
      <c r="AF103" s="5"/>
      <c r="AG103" s="5"/>
      <c r="AH103" s="5"/>
      <c r="AI103" s="5"/>
      <c r="AJ103" s="5"/>
      <c r="AK103" s="5"/>
      <c r="AL103" s="5"/>
      <c r="AM103" s="5"/>
    </row>
    <row r="104" spans="1:39" s="4" customFormat="1" ht="14.4">
      <c r="A104" s="63" t="s">
        <v>186</v>
      </c>
      <c r="B104" s="63" t="s">
        <v>309</v>
      </c>
      <c r="C104" s="63"/>
      <c r="D104" s="63" t="s">
        <v>307</v>
      </c>
      <c r="E104" s="387"/>
      <c r="F104" s="387"/>
      <c r="G104" s="388"/>
      <c r="I104" s="63"/>
      <c r="J104" s="48"/>
      <c r="K104" s="109"/>
      <c r="M104" s="63">
        <v>3</v>
      </c>
      <c r="N104" s="211">
        <v>675</v>
      </c>
      <c r="P104" s="63">
        <v>6</v>
      </c>
      <c r="Q104" s="209">
        <v>1125</v>
      </c>
      <c r="S104" s="63">
        <v>4</v>
      </c>
      <c r="T104" s="209">
        <v>787.5</v>
      </c>
      <c r="V104" s="83"/>
      <c r="W104" s="83"/>
      <c r="X104" s="83"/>
      <c r="Y104" s="83"/>
      <c r="Z104" s="206"/>
      <c r="AA104" s="65"/>
      <c r="AB104" s="5"/>
      <c r="AC104" s="5"/>
      <c r="AD104" s="5"/>
      <c r="AE104" s="5"/>
      <c r="AF104" s="5"/>
      <c r="AG104" s="5"/>
      <c r="AH104" s="5"/>
      <c r="AI104" s="5"/>
      <c r="AJ104" s="5"/>
      <c r="AK104" s="5"/>
      <c r="AL104" s="5"/>
      <c r="AM104" s="5"/>
    </row>
    <row r="105" spans="1:39" s="4" customFormat="1" ht="14.4">
      <c r="A105" s="63" t="s">
        <v>186</v>
      </c>
      <c r="B105" s="63" t="s">
        <v>310</v>
      </c>
      <c r="C105" s="63"/>
      <c r="D105" s="63" t="s">
        <v>311</v>
      </c>
      <c r="E105" s="387"/>
      <c r="F105" s="387"/>
      <c r="G105" s="388"/>
      <c r="I105" s="63"/>
      <c r="J105" s="48"/>
      <c r="K105" s="109"/>
      <c r="M105" s="63">
        <v>11</v>
      </c>
      <c r="N105" s="211">
        <v>1237.5</v>
      </c>
      <c r="P105" s="63">
        <v>17</v>
      </c>
      <c r="Q105" s="209">
        <v>2025</v>
      </c>
      <c r="S105" s="63">
        <v>17</v>
      </c>
      <c r="T105" s="209">
        <v>2025</v>
      </c>
      <c r="V105" s="83"/>
      <c r="W105" s="83"/>
      <c r="X105" s="83"/>
      <c r="Y105" s="83"/>
      <c r="Z105" s="206"/>
      <c r="AA105" s="65"/>
      <c r="AB105" s="5"/>
      <c r="AC105" s="5"/>
      <c r="AD105" s="5"/>
      <c r="AE105" s="5"/>
      <c r="AF105" s="5"/>
      <c r="AG105" s="5"/>
      <c r="AH105" s="5"/>
      <c r="AI105" s="5"/>
      <c r="AJ105" s="5"/>
      <c r="AK105" s="5"/>
      <c r="AL105" s="5"/>
      <c r="AM105" s="5"/>
    </row>
    <row r="106" spans="1:39" s="4" customFormat="1" ht="14.4">
      <c r="A106" s="63" t="s">
        <v>186</v>
      </c>
      <c r="B106" s="63" t="s">
        <v>312</v>
      </c>
      <c r="C106" s="63"/>
      <c r="D106" s="63" t="s">
        <v>313</v>
      </c>
      <c r="E106" s="387"/>
      <c r="F106" s="387"/>
      <c r="G106" s="388"/>
      <c r="I106" s="63"/>
      <c r="J106" s="48"/>
      <c r="K106" s="109"/>
      <c r="M106" s="63">
        <v>8</v>
      </c>
      <c r="N106" s="211">
        <v>900</v>
      </c>
      <c r="P106" s="63">
        <v>25</v>
      </c>
      <c r="Q106" s="209">
        <v>3375</v>
      </c>
      <c r="S106" s="63">
        <v>26</v>
      </c>
      <c r="T106" s="209">
        <v>3600</v>
      </c>
      <c r="V106" s="83"/>
      <c r="W106" s="83"/>
      <c r="X106" s="83"/>
      <c r="Y106" s="83"/>
      <c r="Z106" s="206"/>
      <c r="AA106" s="65"/>
      <c r="AB106" s="5"/>
      <c r="AC106" s="5"/>
      <c r="AD106" s="5"/>
      <c r="AE106" s="5"/>
      <c r="AF106" s="5"/>
      <c r="AG106" s="5"/>
      <c r="AH106" s="5"/>
      <c r="AI106" s="5"/>
      <c r="AJ106" s="5"/>
      <c r="AK106" s="5"/>
      <c r="AL106" s="5"/>
      <c r="AM106" s="5"/>
    </row>
    <row r="107" spans="1:39" s="4" customFormat="1" ht="14.4">
      <c r="A107" s="63" t="s">
        <v>186</v>
      </c>
      <c r="B107" s="63" t="s">
        <v>314</v>
      </c>
      <c r="C107" s="63"/>
      <c r="D107" s="63" t="s">
        <v>315</v>
      </c>
      <c r="E107" s="387"/>
      <c r="F107" s="387"/>
      <c r="G107" s="388"/>
      <c r="I107" s="63"/>
      <c r="J107" s="48"/>
      <c r="K107" s="109"/>
      <c r="M107" s="63">
        <v>1</v>
      </c>
      <c r="N107" s="211">
        <v>112.5</v>
      </c>
      <c r="P107" s="63"/>
      <c r="Q107" s="209"/>
      <c r="S107" s="63"/>
      <c r="T107" s="209"/>
      <c r="V107" s="83"/>
      <c r="W107" s="83"/>
      <c r="X107" s="83"/>
      <c r="Y107" s="83"/>
      <c r="Z107" s="206"/>
      <c r="AA107" s="65"/>
      <c r="AB107" s="5"/>
      <c r="AC107" s="5"/>
      <c r="AD107" s="5"/>
      <c r="AE107" s="5"/>
      <c r="AF107" s="5"/>
      <c r="AG107" s="5"/>
      <c r="AH107" s="5"/>
      <c r="AI107" s="5"/>
      <c r="AJ107" s="5"/>
      <c r="AK107" s="5"/>
      <c r="AL107" s="5"/>
      <c r="AM107" s="5"/>
    </row>
    <row r="108" spans="1:39" s="4" customFormat="1" ht="14.4">
      <c r="A108" s="63" t="s">
        <v>186</v>
      </c>
      <c r="B108" s="63" t="s">
        <v>316</v>
      </c>
      <c r="C108" s="63"/>
      <c r="D108" s="63" t="s">
        <v>315</v>
      </c>
      <c r="E108" s="387"/>
      <c r="F108" s="387"/>
      <c r="G108" s="388"/>
      <c r="I108" s="63"/>
      <c r="J108" s="48"/>
      <c r="K108" s="109"/>
      <c r="M108" s="63">
        <v>1</v>
      </c>
      <c r="N108" s="211">
        <v>225</v>
      </c>
      <c r="P108" s="63">
        <v>1</v>
      </c>
      <c r="Q108" s="209">
        <v>225</v>
      </c>
      <c r="S108" s="63">
        <v>2</v>
      </c>
      <c r="T108" s="209">
        <v>450</v>
      </c>
      <c r="V108" s="83"/>
      <c r="W108" s="83"/>
      <c r="X108" s="83"/>
      <c r="Y108" s="83"/>
      <c r="Z108" s="206"/>
      <c r="AA108" s="65"/>
      <c r="AB108" s="5"/>
      <c r="AC108" s="5"/>
      <c r="AD108" s="5"/>
      <c r="AE108" s="5"/>
      <c r="AF108" s="5"/>
      <c r="AG108" s="5"/>
      <c r="AH108" s="5"/>
      <c r="AI108" s="5"/>
      <c r="AJ108" s="5"/>
      <c r="AK108" s="5"/>
      <c r="AL108" s="5"/>
      <c r="AM108" s="5"/>
    </row>
    <row r="109" spans="1:39" s="4" customFormat="1" ht="14.4">
      <c r="A109" s="63" t="s">
        <v>186</v>
      </c>
      <c r="B109" s="63" t="s">
        <v>312</v>
      </c>
      <c r="C109" s="63"/>
      <c r="D109" s="63" t="s">
        <v>315</v>
      </c>
      <c r="E109" s="387"/>
      <c r="F109" s="387"/>
      <c r="G109" s="388"/>
      <c r="I109" s="63"/>
      <c r="J109" s="48"/>
      <c r="K109" s="109"/>
      <c r="M109" s="63">
        <v>1</v>
      </c>
      <c r="N109" s="211">
        <v>112.5</v>
      </c>
      <c r="P109" s="63"/>
      <c r="Q109" s="209"/>
      <c r="S109" s="63"/>
      <c r="T109" s="209"/>
      <c r="V109" s="83"/>
      <c r="W109" s="83"/>
      <c r="X109" s="83"/>
      <c r="Y109" s="83"/>
      <c r="Z109" s="206"/>
      <c r="AA109" s="65"/>
      <c r="AB109" s="5"/>
      <c r="AC109" s="5"/>
      <c r="AD109" s="5"/>
      <c r="AE109" s="5"/>
      <c r="AF109" s="5"/>
      <c r="AG109" s="5"/>
      <c r="AH109" s="5"/>
      <c r="AI109" s="5"/>
      <c r="AJ109" s="5"/>
      <c r="AK109" s="5"/>
      <c r="AL109" s="5"/>
      <c r="AM109" s="5"/>
    </row>
    <row r="110" spans="1:39" s="4" customFormat="1" ht="14.4">
      <c r="A110" s="63" t="s">
        <v>186</v>
      </c>
      <c r="B110" s="63" t="s">
        <v>317</v>
      </c>
      <c r="C110" s="63"/>
      <c r="D110" s="63" t="s">
        <v>315</v>
      </c>
      <c r="E110" s="387"/>
      <c r="F110" s="387"/>
      <c r="G110" s="388"/>
      <c r="I110" s="63"/>
      <c r="J110" s="48"/>
      <c r="K110" s="109"/>
      <c r="M110" s="63">
        <v>7</v>
      </c>
      <c r="N110" s="211">
        <v>1237.5</v>
      </c>
      <c r="P110" s="63">
        <v>9</v>
      </c>
      <c r="Q110" s="209">
        <v>1687.5</v>
      </c>
      <c r="S110" s="63">
        <v>6</v>
      </c>
      <c r="T110" s="209">
        <v>1237.5</v>
      </c>
      <c r="V110" s="83"/>
      <c r="W110" s="83"/>
      <c r="X110" s="83"/>
      <c r="Y110" s="83"/>
      <c r="Z110" s="206"/>
      <c r="AA110" s="65"/>
      <c r="AB110" s="5"/>
      <c r="AC110" s="5"/>
      <c r="AD110" s="5"/>
      <c r="AE110" s="5"/>
      <c r="AF110" s="5"/>
      <c r="AG110" s="5"/>
      <c r="AH110" s="5"/>
      <c r="AI110" s="5"/>
      <c r="AJ110" s="5"/>
      <c r="AK110" s="5"/>
      <c r="AL110" s="5"/>
      <c r="AM110" s="5"/>
    </row>
    <row r="111" spans="1:39" s="4" customFormat="1" ht="14.4">
      <c r="A111" s="63" t="s">
        <v>186</v>
      </c>
      <c r="B111" s="63" t="s">
        <v>318</v>
      </c>
      <c r="C111" s="63"/>
      <c r="D111" s="63" t="s">
        <v>319</v>
      </c>
      <c r="E111" s="387"/>
      <c r="F111" s="387"/>
      <c r="G111" s="388"/>
      <c r="I111" s="63"/>
      <c r="J111" s="48"/>
      <c r="K111" s="109"/>
      <c r="M111" s="63">
        <v>2</v>
      </c>
      <c r="N111" s="211">
        <v>337.5</v>
      </c>
      <c r="P111" s="63">
        <v>5</v>
      </c>
      <c r="Q111" s="209">
        <v>675</v>
      </c>
      <c r="S111" s="63">
        <v>5</v>
      </c>
      <c r="T111" s="209">
        <v>675</v>
      </c>
      <c r="V111" s="83"/>
      <c r="W111" s="83"/>
      <c r="X111" s="83"/>
      <c r="Y111" s="83"/>
      <c r="Z111" s="206"/>
      <c r="AA111" s="65"/>
      <c r="AB111" s="5"/>
      <c r="AC111" s="5"/>
      <c r="AD111" s="5"/>
      <c r="AE111" s="5"/>
      <c r="AF111" s="5"/>
      <c r="AG111" s="5"/>
      <c r="AH111" s="5"/>
      <c r="AI111" s="5"/>
      <c r="AJ111" s="5"/>
      <c r="AK111" s="5"/>
      <c r="AL111" s="5"/>
      <c r="AM111" s="5"/>
    </row>
    <row r="112" spans="1:39" s="4" customFormat="1" ht="14.4">
      <c r="A112" s="63" t="s">
        <v>186</v>
      </c>
      <c r="B112" s="63" t="s">
        <v>320</v>
      </c>
      <c r="C112" s="63"/>
      <c r="D112" s="63" t="s">
        <v>319</v>
      </c>
      <c r="E112" s="387"/>
      <c r="F112" s="387"/>
      <c r="G112" s="388"/>
      <c r="I112" s="63"/>
      <c r="J112" s="48"/>
      <c r="K112" s="109"/>
      <c r="M112" s="63">
        <v>9</v>
      </c>
      <c r="N112" s="211">
        <v>1350</v>
      </c>
      <c r="P112" s="63">
        <v>13</v>
      </c>
      <c r="Q112" s="209">
        <v>1687.5</v>
      </c>
      <c r="S112" s="63">
        <v>9</v>
      </c>
      <c r="T112" s="209">
        <v>1125</v>
      </c>
      <c r="V112" s="83"/>
      <c r="W112" s="83"/>
      <c r="X112" s="83"/>
      <c r="Y112" s="83"/>
      <c r="Z112" s="206"/>
      <c r="AA112" s="65"/>
      <c r="AB112" s="5"/>
      <c r="AC112" s="5"/>
      <c r="AD112" s="5"/>
      <c r="AE112" s="5"/>
      <c r="AF112" s="5"/>
      <c r="AG112" s="5"/>
      <c r="AH112" s="5"/>
      <c r="AI112" s="5"/>
      <c r="AJ112" s="5"/>
      <c r="AK112" s="5"/>
      <c r="AL112" s="5"/>
      <c r="AM112" s="5"/>
    </row>
    <row r="113" spans="1:39" s="4" customFormat="1" ht="14.4">
      <c r="A113" s="63" t="s">
        <v>186</v>
      </c>
      <c r="B113" s="63" t="s">
        <v>321</v>
      </c>
      <c r="C113" s="63"/>
      <c r="D113" s="63" t="s">
        <v>319</v>
      </c>
      <c r="E113" s="387"/>
      <c r="F113" s="387"/>
      <c r="G113" s="388"/>
      <c r="I113" s="63"/>
      <c r="J113" s="48"/>
      <c r="K113" s="109"/>
      <c r="M113" s="63">
        <v>52</v>
      </c>
      <c r="N113" s="211">
        <v>7875</v>
      </c>
      <c r="P113" s="63">
        <v>100</v>
      </c>
      <c r="Q113" s="209">
        <v>15045.61</v>
      </c>
      <c r="S113" s="63">
        <v>99</v>
      </c>
      <c r="T113" s="209">
        <v>15300</v>
      </c>
      <c r="V113" s="83"/>
      <c r="W113" s="83"/>
      <c r="X113" s="83"/>
      <c r="Y113" s="83"/>
      <c r="Z113" s="206"/>
      <c r="AA113" s="65"/>
      <c r="AB113" s="5"/>
      <c r="AC113" s="5"/>
      <c r="AD113" s="5"/>
      <c r="AE113" s="5"/>
      <c r="AF113" s="5"/>
      <c r="AG113" s="5"/>
      <c r="AH113" s="5"/>
      <c r="AI113" s="5"/>
      <c r="AJ113" s="5"/>
      <c r="AK113" s="5"/>
      <c r="AL113" s="5"/>
      <c r="AM113" s="5"/>
    </row>
    <row r="114" spans="1:39" s="4" customFormat="1" ht="14.4">
      <c r="A114" s="63" t="s">
        <v>186</v>
      </c>
      <c r="B114" s="63" t="s">
        <v>322</v>
      </c>
      <c r="C114" s="63"/>
      <c r="D114" s="63" t="s">
        <v>319</v>
      </c>
      <c r="E114" s="387"/>
      <c r="F114" s="387"/>
      <c r="G114" s="388"/>
      <c r="I114" s="63"/>
      <c r="J114" s="48"/>
      <c r="K114" s="109"/>
      <c r="M114" s="63"/>
      <c r="N114" s="211"/>
      <c r="P114" s="63"/>
      <c r="Q114" s="209"/>
      <c r="S114" s="63">
        <v>14</v>
      </c>
      <c r="T114" s="209">
        <v>2475</v>
      </c>
      <c r="V114" s="83"/>
      <c r="W114" s="83"/>
      <c r="X114" s="83"/>
      <c r="Y114" s="83"/>
      <c r="Z114" s="206"/>
      <c r="AA114" s="65"/>
      <c r="AB114" s="5"/>
      <c r="AC114" s="5"/>
      <c r="AD114" s="5"/>
      <c r="AE114" s="5"/>
      <c r="AF114" s="5"/>
      <c r="AG114" s="5"/>
      <c r="AH114" s="5"/>
      <c r="AI114" s="5"/>
      <c r="AJ114" s="5"/>
      <c r="AK114" s="5"/>
      <c r="AL114" s="5"/>
      <c r="AM114" s="5"/>
    </row>
    <row r="115" spans="1:39" s="4" customFormat="1" ht="14.4">
      <c r="A115" s="63" t="s">
        <v>186</v>
      </c>
      <c r="B115" s="63" t="s">
        <v>323</v>
      </c>
      <c r="C115" s="63"/>
      <c r="D115" s="63" t="s">
        <v>324</v>
      </c>
      <c r="E115" s="387"/>
      <c r="F115" s="387"/>
      <c r="G115" s="388"/>
      <c r="I115" s="63"/>
      <c r="J115" s="48"/>
      <c r="K115" s="109"/>
      <c r="M115" s="63">
        <v>1</v>
      </c>
      <c r="N115" s="211">
        <v>225</v>
      </c>
      <c r="P115" s="63"/>
      <c r="Q115" s="209"/>
      <c r="S115" s="63"/>
      <c r="T115" s="209"/>
      <c r="V115" s="83"/>
      <c r="W115" s="83"/>
      <c r="X115" s="83"/>
      <c r="Y115" s="83"/>
      <c r="Z115" s="206"/>
      <c r="AA115" s="65"/>
      <c r="AB115" s="5"/>
      <c r="AC115" s="5"/>
      <c r="AD115" s="5"/>
      <c r="AE115" s="5"/>
      <c r="AF115" s="5"/>
      <c r="AG115" s="5"/>
      <c r="AH115" s="5"/>
      <c r="AI115" s="5"/>
      <c r="AJ115" s="5"/>
      <c r="AK115" s="5"/>
      <c r="AL115" s="5"/>
      <c r="AM115" s="5"/>
    </row>
    <row r="116" spans="1:39" s="4" customFormat="1" ht="14.4">
      <c r="A116" s="63" t="s">
        <v>186</v>
      </c>
      <c r="B116" s="63" t="s">
        <v>325</v>
      </c>
      <c r="C116" s="63"/>
      <c r="D116" s="63" t="s">
        <v>326</v>
      </c>
      <c r="E116" s="387"/>
      <c r="F116" s="387"/>
      <c r="G116" s="388"/>
      <c r="I116" s="63"/>
      <c r="J116" s="48"/>
      <c r="K116" s="109"/>
      <c r="M116" s="63">
        <v>1</v>
      </c>
      <c r="N116" s="211">
        <v>225</v>
      </c>
      <c r="P116" s="63">
        <v>1</v>
      </c>
      <c r="Q116" s="209">
        <v>225</v>
      </c>
      <c r="S116" s="63">
        <v>1</v>
      </c>
      <c r="T116" s="209">
        <v>225</v>
      </c>
      <c r="V116" s="83"/>
      <c r="W116" s="83"/>
      <c r="X116" s="83"/>
      <c r="Y116" s="83"/>
      <c r="Z116" s="206"/>
      <c r="AA116" s="65"/>
      <c r="AB116" s="5"/>
      <c r="AC116" s="5"/>
      <c r="AD116" s="5"/>
      <c r="AE116" s="5"/>
      <c r="AF116" s="5"/>
      <c r="AG116" s="5"/>
      <c r="AH116" s="5"/>
      <c r="AI116" s="5"/>
      <c r="AJ116" s="5"/>
      <c r="AK116" s="5"/>
      <c r="AL116" s="5"/>
      <c r="AM116" s="5"/>
    </row>
    <row r="117" spans="1:39" s="4" customFormat="1" ht="14.4">
      <c r="A117" s="63" t="s">
        <v>186</v>
      </c>
      <c r="B117" s="63" t="s">
        <v>327</v>
      </c>
      <c r="C117" s="63"/>
      <c r="D117" s="63" t="s">
        <v>326</v>
      </c>
      <c r="E117" s="387"/>
      <c r="F117" s="387"/>
      <c r="G117" s="388"/>
      <c r="I117" s="63"/>
      <c r="J117" s="48"/>
      <c r="K117" s="109"/>
      <c r="M117" s="63">
        <v>8</v>
      </c>
      <c r="N117" s="211">
        <v>1462.5</v>
      </c>
      <c r="P117" s="63">
        <v>16</v>
      </c>
      <c r="Q117" s="209">
        <v>2812.5</v>
      </c>
      <c r="S117" s="63">
        <v>11</v>
      </c>
      <c r="T117" s="209">
        <v>2025</v>
      </c>
      <c r="V117" s="83"/>
      <c r="W117" s="83"/>
      <c r="X117" s="83"/>
      <c r="Y117" s="83"/>
      <c r="Z117" s="206"/>
      <c r="AA117" s="65"/>
      <c r="AB117" s="5"/>
      <c r="AC117" s="5"/>
      <c r="AD117" s="5"/>
      <c r="AE117" s="5"/>
      <c r="AF117" s="5"/>
      <c r="AG117" s="5"/>
      <c r="AH117" s="5"/>
      <c r="AI117" s="5"/>
      <c r="AJ117" s="5"/>
      <c r="AK117" s="5"/>
      <c r="AL117" s="5"/>
      <c r="AM117" s="5"/>
    </row>
    <row r="118" spans="1:39" s="4" customFormat="1" ht="14.4">
      <c r="A118" s="63" t="s">
        <v>186</v>
      </c>
      <c r="B118" s="63" t="s">
        <v>328</v>
      </c>
      <c r="C118" s="63"/>
      <c r="D118" s="63" t="s">
        <v>326</v>
      </c>
      <c r="E118" s="387"/>
      <c r="F118" s="387"/>
      <c r="G118" s="388"/>
      <c r="I118" s="63"/>
      <c r="J118" s="48"/>
      <c r="K118" s="109"/>
      <c r="M118" s="63"/>
      <c r="N118" s="211"/>
      <c r="P118" s="63"/>
      <c r="Q118" s="209"/>
      <c r="S118" s="63">
        <v>1</v>
      </c>
      <c r="T118" s="209">
        <v>225</v>
      </c>
      <c r="V118" s="83"/>
      <c r="W118" s="83"/>
      <c r="X118" s="83"/>
      <c r="Y118" s="83"/>
      <c r="Z118" s="206"/>
      <c r="AA118" s="65"/>
      <c r="AB118" s="5"/>
      <c r="AC118" s="5"/>
      <c r="AD118" s="5"/>
      <c r="AE118" s="5"/>
      <c r="AF118" s="5"/>
      <c r="AG118" s="5"/>
      <c r="AH118" s="5"/>
      <c r="AI118" s="5"/>
      <c r="AJ118" s="5"/>
      <c r="AK118" s="5"/>
      <c r="AL118" s="5"/>
      <c r="AM118" s="5"/>
    </row>
    <row r="119" spans="1:39" s="4" customFormat="1" ht="14.4">
      <c r="A119" s="63" t="s">
        <v>186</v>
      </c>
      <c r="B119" s="63" t="s">
        <v>329</v>
      </c>
      <c r="C119" s="63"/>
      <c r="D119" s="63" t="s">
        <v>330</v>
      </c>
      <c r="E119" s="387"/>
      <c r="F119" s="387"/>
      <c r="G119" s="388"/>
      <c r="I119" s="63"/>
      <c r="J119" s="48"/>
      <c r="K119" s="109"/>
      <c r="M119" s="63">
        <v>18</v>
      </c>
      <c r="N119" s="211">
        <v>2250</v>
      </c>
      <c r="P119" s="63">
        <v>28</v>
      </c>
      <c r="Q119" s="209">
        <v>3712.5</v>
      </c>
      <c r="S119" s="63">
        <v>18</v>
      </c>
      <c r="T119" s="209">
        <v>2475</v>
      </c>
      <c r="V119" s="83"/>
      <c r="W119" s="83"/>
      <c r="X119" s="83"/>
      <c r="Y119" s="83"/>
      <c r="Z119" s="206"/>
      <c r="AA119" s="65"/>
      <c r="AB119" s="5"/>
      <c r="AC119" s="5"/>
      <c r="AD119" s="5"/>
      <c r="AE119" s="5"/>
      <c r="AF119" s="5"/>
      <c r="AG119" s="5"/>
      <c r="AH119" s="5"/>
      <c r="AI119" s="5"/>
      <c r="AJ119" s="5"/>
      <c r="AK119" s="5"/>
      <c r="AL119" s="5"/>
      <c r="AM119" s="5"/>
    </row>
    <row r="120" spans="1:39" s="4" customFormat="1" ht="14.4">
      <c r="A120" s="63" t="s">
        <v>186</v>
      </c>
      <c r="B120" s="63" t="s">
        <v>331</v>
      </c>
      <c r="C120" s="63"/>
      <c r="D120" s="63" t="s">
        <v>330</v>
      </c>
      <c r="E120" s="387"/>
      <c r="F120" s="387"/>
      <c r="G120" s="388"/>
      <c r="I120" s="63"/>
      <c r="J120" s="48"/>
      <c r="K120" s="109"/>
      <c r="M120" s="63">
        <v>3</v>
      </c>
      <c r="N120" s="211">
        <v>450</v>
      </c>
      <c r="P120" s="63">
        <v>4</v>
      </c>
      <c r="Q120" s="209">
        <v>562.5</v>
      </c>
      <c r="S120" s="63">
        <v>2</v>
      </c>
      <c r="T120" s="209">
        <v>337.5</v>
      </c>
      <c r="V120" s="83"/>
      <c r="W120" s="83"/>
      <c r="X120" s="83"/>
      <c r="Y120" s="83"/>
      <c r="Z120" s="206"/>
      <c r="AA120" s="65"/>
      <c r="AB120" s="5"/>
      <c r="AC120" s="5"/>
      <c r="AD120" s="5"/>
      <c r="AE120" s="5"/>
      <c r="AF120" s="5"/>
      <c r="AG120" s="5"/>
      <c r="AH120" s="5"/>
      <c r="AI120" s="5"/>
      <c r="AJ120" s="5"/>
      <c r="AK120" s="5"/>
      <c r="AL120" s="5"/>
      <c r="AM120" s="5"/>
    </row>
    <row r="121" spans="1:39" s="4" customFormat="1" ht="14.4">
      <c r="A121" s="63" t="s">
        <v>186</v>
      </c>
      <c r="B121" s="63" t="s">
        <v>332</v>
      </c>
      <c r="C121" s="63"/>
      <c r="D121" s="63" t="s">
        <v>330</v>
      </c>
      <c r="E121" s="387"/>
      <c r="F121" s="387"/>
      <c r="G121" s="388"/>
      <c r="I121" s="63"/>
      <c r="J121" s="48"/>
      <c r="K121" s="109"/>
      <c r="M121" s="63">
        <v>1</v>
      </c>
      <c r="N121" s="211">
        <v>112.5</v>
      </c>
      <c r="P121" s="63">
        <v>3</v>
      </c>
      <c r="Q121" s="209">
        <v>450</v>
      </c>
      <c r="S121" s="63">
        <v>2</v>
      </c>
      <c r="T121" s="209">
        <v>337.5</v>
      </c>
      <c r="V121" s="83"/>
      <c r="W121" s="83"/>
      <c r="X121" s="83"/>
      <c r="Y121" s="83"/>
      <c r="Z121" s="206"/>
      <c r="AA121" s="65"/>
      <c r="AB121" s="5"/>
      <c r="AC121" s="5"/>
      <c r="AD121" s="5"/>
      <c r="AE121" s="5"/>
      <c r="AF121" s="5"/>
      <c r="AG121" s="5"/>
      <c r="AH121" s="5"/>
      <c r="AI121" s="5"/>
      <c r="AJ121" s="5"/>
      <c r="AK121" s="5"/>
      <c r="AL121" s="5"/>
      <c r="AM121" s="5"/>
    </row>
    <row r="122" spans="1:39" s="4" customFormat="1" ht="14.4">
      <c r="A122" s="63" t="s">
        <v>186</v>
      </c>
      <c r="B122" s="63" t="s">
        <v>333</v>
      </c>
      <c r="C122" s="63"/>
      <c r="D122" s="63" t="s">
        <v>334</v>
      </c>
      <c r="E122" s="387"/>
      <c r="F122" s="387"/>
      <c r="G122" s="388"/>
      <c r="I122" s="63"/>
      <c r="J122" s="48"/>
      <c r="K122" s="109"/>
      <c r="M122" s="63">
        <v>2</v>
      </c>
      <c r="N122" s="211">
        <v>225</v>
      </c>
      <c r="P122" s="63">
        <v>4</v>
      </c>
      <c r="Q122" s="209">
        <v>450</v>
      </c>
      <c r="S122" s="63">
        <v>3</v>
      </c>
      <c r="T122" s="209">
        <v>337.5</v>
      </c>
      <c r="V122" s="83"/>
      <c r="W122" s="83"/>
      <c r="X122" s="83"/>
      <c r="Y122" s="83"/>
      <c r="Z122" s="206"/>
      <c r="AA122" s="65"/>
      <c r="AB122" s="5"/>
      <c r="AC122" s="5"/>
      <c r="AD122" s="5"/>
      <c r="AE122" s="5"/>
      <c r="AF122" s="5"/>
      <c r="AG122" s="5"/>
      <c r="AH122" s="5"/>
      <c r="AI122" s="5"/>
      <c r="AJ122" s="5"/>
      <c r="AK122" s="5"/>
      <c r="AL122" s="5"/>
      <c r="AM122" s="5"/>
    </row>
    <row r="123" spans="1:39" s="4" customFormat="1" ht="14.4">
      <c r="A123" s="63" t="s">
        <v>186</v>
      </c>
      <c r="B123" s="63" t="s">
        <v>335</v>
      </c>
      <c r="C123" s="63"/>
      <c r="D123" s="63" t="s">
        <v>336</v>
      </c>
      <c r="E123" s="387"/>
      <c r="F123" s="387"/>
      <c r="G123" s="388"/>
      <c r="I123" s="63"/>
      <c r="J123" s="48"/>
      <c r="K123" s="109"/>
      <c r="M123" s="63">
        <v>9</v>
      </c>
      <c r="N123" s="211">
        <v>1012.5</v>
      </c>
      <c r="P123" s="63">
        <v>26</v>
      </c>
      <c r="Q123" s="209">
        <v>4012.13</v>
      </c>
      <c r="S123" s="63">
        <v>24</v>
      </c>
      <c r="T123" s="209">
        <v>3712.5</v>
      </c>
      <c r="V123" s="83"/>
      <c r="W123" s="83"/>
      <c r="X123" s="83"/>
      <c r="Y123" s="83"/>
      <c r="Z123" s="206"/>
      <c r="AA123" s="65"/>
      <c r="AB123" s="5"/>
      <c r="AC123" s="5"/>
      <c r="AD123" s="5"/>
      <c r="AE123" s="5"/>
      <c r="AF123" s="5"/>
      <c r="AG123" s="5"/>
      <c r="AH123" s="5"/>
      <c r="AI123" s="5"/>
      <c r="AJ123" s="5"/>
      <c r="AK123" s="5"/>
      <c r="AL123" s="5"/>
      <c r="AM123" s="5"/>
    </row>
    <row r="124" spans="1:39" s="4" customFormat="1" ht="14.4">
      <c r="A124" s="63" t="s">
        <v>186</v>
      </c>
      <c r="B124" s="63" t="s">
        <v>337</v>
      </c>
      <c r="C124" s="63"/>
      <c r="D124" s="63" t="s">
        <v>338</v>
      </c>
      <c r="E124" s="387"/>
      <c r="F124" s="387"/>
      <c r="G124" s="388"/>
      <c r="I124" s="63"/>
      <c r="J124" s="48"/>
      <c r="K124" s="109"/>
      <c r="M124" s="63">
        <v>32</v>
      </c>
      <c r="N124" s="211">
        <v>6075</v>
      </c>
      <c r="P124" s="63">
        <v>47</v>
      </c>
      <c r="Q124" s="209">
        <v>8437.5</v>
      </c>
      <c r="S124" s="63">
        <v>45</v>
      </c>
      <c r="T124" s="209">
        <v>7425</v>
      </c>
      <c r="V124" s="83"/>
      <c r="W124" s="83"/>
      <c r="X124" s="83"/>
      <c r="Y124" s="83"/>
      <c r="Z124" s="206"/>
      <c r="AA124" s="65"/>
      <c r="AB124" s="5"/>
      <c r="AC124" s="5"/>
      <c r="AD124" s="5"/>
      <c r="AE124" s="5"/>
      <c r="AF124" s="5"/>
      <c r="AG124" s="5"/>
      <c r="AH124" s="5"/>
      <c r="AI124" s="5"/>
      <c r="AJ124" s="5"/>
      <c r="AK124" s="5"/>
      <c r="AL124" s="5"/>
      <c r="AM124" s="5"/>
    </row>
    <row r="125" spans="1:39" s="4" customFormat="1" ht="14.4">
      <c r="A125" s="63" t="s">
        <v>186</v>
      </c>
      <c r="B125" s="63" t="s">
        <v>339</v>
      </c>
      <c r="C125" s="63"/>
      <c r="D125" s="63" t="s">
        <v>338</v>
      </c>
      <c r="E125" s="387"/>
      <c r="F125" s="387"/>
      <c r="G125" s="388"/>
      <c r="I125" s="63"/>
      <c r="J125" s="48"/>
      <c r="K125" s="109"/>
      <c r="M125" s="63">
        <v>3</v>
      </c>
      <c r="N125" s="211">
        <v>675</v>
      </c>
      <c r="P125" s="63"/>
      <c r="Q125" s="209"/>
      <c r="S125" s="63">
        <v>9</v>
      </c>
      <c r="T125" s="209">
        <v>1462.5</v>
      </c>
      <c r="V125" s="83"/>
      <c r="W125" s="83"/>
      <c r="X125" s="83"/>
      <c r="Y125" s="83"/>
      <c r="Z125" s="206"/>
      <c r="AA125" s="65"/>
      <c r="AB125" s="5"/>
      <c r="AC125" s="5"/>
      <c r="AD125" s="5"/>
      <c r="AE125" s="5"/>
      <c r="AF125" s="5"/>
      <c r="AG125" s="5"/>
      <c r="AH125" s="5"/>
      <c r="AI125" s="5"/>
      <c r="AJ125" s="5"/>
      <c r="AK125" s="5"/>
      <c r="AL125" s="5"/>
      <c r="AM125" s="5"/>
    </row>
    <row r="126" spans="1:39" s="4" customFormat="1" ht="14.4">
      <c r="A126" s="63" t="s">
        <v>186</v>
      </c>
      <c r="B126" s="63" t="s">
        <v>340</v>
      </c>
      <c r="C126" s="63"/>
      <c r="D126" s="63" t="s">
        <v>338</v>
      </c>
      <c r="E126" s="387"/>
      <c r="F126" s="387"/>
      <c r="G126" s="388"/>
      <c r="I126" s="63"/>
      <c r="J126" s="48"/>
      <c r="K126" s="109"/>
      <c r="M126" s="63">
        <v>5</v>
      </c>
      <c r="N126" s="211">
        <v>787.5</v>
      </c>
      <c r="P126" s="63">
        <v>8</v>
      </c>
      <c r="Q126" s="209">
        <v>1012.5</v>
      </c>
      <c r="S126" s="63">
        <v>6</v>
      </c>
      <c r="T126" s="209">
        <v>900</v>
      </c>
      <c r="V126" s="83"/>
      <c r="W126" s="83"/>
      <c r="X126" s="83"/>
      <c r="Y126" s="83"/>
      <c r="Z126" s="206"/>
      <c r="AA126" s="65"/>
      <c r="AB126" s="5"/>
      <c r="AC126" s="5"/>
      <c r="AD126" s="5"/>
      <c r="AE126" s="5"/>
      <c r="AF126" s="5"/>
      <c r="AG126" s="5"/>
      <c r="AH126" s="5"/>
      <c r="AI126" s="5"/>
      <c r="AJ126" s="5"/>
      <c r="AK126" s="5"/>
      <c r="AL126" s="5"/>
      <c r="AM126" s="5"/>
    </row>
    <row r="127" spans="1:39" s="4" customFormat="1" ht="14.4">
      <c r="A127" s="63" t="s">
        <v>186</v>
      </c>
      <c r="B127" s="63" t="s">
        <v>341</v>
      </c>
      <c r="C127" s="63"/>
      <c r="D127" s="63" t="s">
        <v>338</v>
      </c>
      <c r="E127" s="387"/>
      <c r="F127" s="387"/>
      <c r="G127" s="388"/>
      <c r="I127" s="63"/>
      <c r="J127" s="48"/>
      <c r="K127" s="109"/>
      <c r="M127" s="63">
        <v>8</v>
      </c>
      <c r="N127" s="211">
        <v>1237.5</v>
      </c>
      <c r="P127" s="63">
        <v>10</v>
      </c>
      <c r="Q127" s="209">
        <v>1575</v>
      </c>
      <c r="S127" s="63">
        <v>6</v>
      </c>
      <c r="T127" s="209">
        <v>1125</v>
      </c>
      <c r="V127" s="83"/>
      <c r="W127" s="83"/>
      <c r="X127" s="83"/>
      <c r="Y127" s="83"/>
      <c r="Z127" s="206"/>
      <c r="AA127" s="65"/>
      <c r="AB127" s="5"/>
      <c r="AC127" s="5"/>
      <c r="AD127" s="5"/>
      <c r="AE127" s="5"/>
      <c r="AF127" s="5"/>
      <c r="AG127" s="5"/>
      <c r="AH127" s="5"/>
      <c r="AI127" s="5"/>
      <c r="AJ127" s="5"/>
      <c r="AK127" s="5"/>
      <c r="AL127" s="5"/>
      <c r="AM127" s="5"/>
    </row>
    <row r="128" spans="1:39" s="4" customFormat="1" ht="14.4">
      <c r="A128" s="63" t="s">
        <v>186</v>
      </c>
      <c r="B128" s="63" t="s">
        <v>342</v>
      </c>
      <c r="C128" s="63"/>
      <c r="D128" s="63" t="s">
        <v>338</v>
      </c>
      <c r="E128" s="387"/>
      <c r="F128" s="387"/>
      <c r="G128" s="388"/>
      <c r="I128" s="63"/>
      <c r="J128" s="48"/>
      <c r="K128" s="109"/>
      <c r="M128" s="63">
        <v>3</v>
      </c>
      <c r="N128" s="211">
        <v>337.5</v>
      </c>
      <c r="P128" s="63">
        <v>5</v>
      </c>
      <c r="Q128" s="209">
        <v>675</v>
      </c>
      <c r="S128" s="63">
        <v>6</v>
      </c>
      <c r="T128" s="209">
        <v>1125</v>
      </c>
      <c r="V128" s="83"/>
      <c r="W128" s="83"/>
      <c r="X128" s="83"/>
      <c r="Y128" s="83"/>
      <c r="Z128" s="206"/>
      <c r="AA128" s="65"/>
      <c r="AB128" s="5"/>
      <c r="AC128" s="5"/>
      <c r="AD128" s="5"/>
      <c r="AE128" s="5"/>
      <c r="AF128" s="5"/>
      <c r="AG128" s="5"/>
      <c r="AH128" s="5"/>
      <c r="AI128" s="5"/>
      <c r="AJ128" s="5"/>
      <c r="AK128" s="5"/>
      <c r="AL128" s="5"/>
      <c r="AM128" s="5"/>
    </row>
    <row r="129" spans="1:39" s="4" customFormat="1" ht="14.4">
      <c r="A129" s="63" t="s">
        <v>186</v>
      </c>
      <c r="B129" s="63" t="s">
        <v>343</v>
      </c>
      <c r="C129" s="63"/>
      <c r="D129" s="63" t="s">
        <v>338</v>
      </c>
      <c r="E129" s="387"/>
      <c r="F129" s="387"/>
      <c r="G129" s="388"/>
      <c r="I129" s="63"/>
      <c r="J129" s="48"/>
      <c r="K129" s="109"/>
      <c r="M129" s="63"/>
      <c r="N129" s="211"/>
      <c r="P129" s="63"/>
      <c r="Q129" s="209"/>
      <c r="S129" s="63">
        <v>2</v>
      </c>
      <c r="T129" s="209">
        <v>450</v>
      </c>
      <c r="V129" s="83"/>
      <c r="W129" s="83"/>
      <c r="X129" s="83"/>
      <c r="Y129" s="83"/>
      <c r="Z129" s="206"/>
      <c r="AA129" s="65"/>
      <c r="AB129" s="5"/>
      <c r="AC129" s="5"/>
      <c r="AD129" s="5"/>
      <c r="AE129" s="5"/>
      <c r="AF129" s="5"/>
      <c r="AG129" s="5"/>
      <c r="AH129" s="5"/>
      <c r="AI129" s="5"/>
      <c r="AJ129" s="5"/>
      <c r="AK129" s="5"/>
      <c r="AL129" s="5"/>
      <c r="AM129" s="5"/>
    </row>
    <row r="130" spans="1:39" s="4" customFormat="1" ht="14.4">
      <c r="A130" s="63" t="s">
        <v>186</v>
      </c>
      <c r="B130" s="63" t="s">
        <v>344</v>
      </c>
      <c r="C130" s="63"/>
      <c r="D130" s="63" t="s">
        <v>338</v>
      </c>
      <c r="E130" s="387"/>
      <c r="F130" s="387"/>
      <c r="G130" s="388"/>
      <c r="I130" s="63"/>
      <c r="J130" s="48"/>
      <c r="K130" s="109"/>
      <c r="M130" s="63"/>
      <c r="N130" s="211"/>
      <c r="P130" s="63">
        <v>1</v>
      </c>
      <c r="Q130" s="209">
        <v>112.5</v>
      </c>
      <c r="S130" s="63"/>
      <c r="T130" s="209"/>
      <c r="V130" s="83"/>
      <c r="W130" s="83"/>
      <c r="X130" s="83"/>
      <c r="Y130" s="83"/>
      <c r="Z130" s="206"/>
      <c r="AA130" s="65"/>
      <c r="AB130" s="5"/>
      <c r="AC130" s="5"/>
      <c r="AD130" s="5"/>
      <c r="AE130" s="5"/>
      <c r="AF130" s="5"/>
      <c r="AG130" s="5"/>
      <c r="AH130" s="5"/>
      <c r="AI130" s="5"/>
      <c r="AJ130" s="5"/>
      <c r="AK130" s="5"/>
      <c r="AL130" s="5"/>
      <c r="AM130" s="5"/>
    </row>
    <row r="131" spans="1:39" s="4" customFormat="1" ht="14.4">
      <c r="A131" s="63" t="s">
        <v>186</v>
      </c>
      <c r="B131" s="63" t="s">
        <v>329</v>
      </c>
      <c r="C131" s="63"/>
      <c r="D131" s="63" t="s">
        <v>345</v>
      </c>
      <c r="E131" s="387"/>
      <c r="F131" s="387"/>
      <c r="G131" s="388"/>
      <c r="I131" s="63"/>
      <c r="J131" s="48"/>
      <c r="K131" s="109"/>
      <c r="M131" s="63">
        <v>24</v>
      </c>
      <c r="N131" s="211">
        <v>3375</v>
      </c>
      <c r="P131" s="63">
        <v>40</v>
      </c>
      <c r="Q131" s="209">
        <v>5625</v>
      </c>
      <c r="S131" s="63">
        <v>31</v>
      </c>
      <c r="T131" s="209">
        <v>4725</v>
      </c>
      <c r="V131" s="83"/>
      <c r="W131" s="83"/>
      <c r="X131" s="83"/>
      <c r="Y131" s="83"/>
      <c r="Z131" s="206"/>
      <c r="AA131" s="65"/>
      <c r="AB131" s="5"/>
      <c r="AC131" s="5"/>
      <c r="AD131" s="5"/>
      <c r="AE131" s="5"/>
      <c r="AF131" s="5"/>
      <c r="AG131" s="5"/>
      <c r="AH131" s="5"/>
      <c r="AI131" s="5"/>
      <c r="AJ131" s="5"/>
      <c r="AK131" s="5"/>
      <c r="AL131" s="5"/>
      <c r="AM131" s="5"/>
    </row>
    <row r="132" spans="1:39" s="4" customFormat="1" ht="14.4">
      <c r="A132" s="63" t="s">
        <v>186</v>
      </c>
      <c r="B132" s="63" t="s">
        <v>346</v>
      </c>
      <c r="C132" s="63"/>
      <c r="D132" s="63" t="s">
        <v>345</v>
      </c>
      <c r="E132" s="387"/>
      <c r="F132" s="387"/>
      <c r="G132" s="388"/>
      <c r="I132" s="63"/>
      <c r="J132" s="48"/>
      <c r="K132" s="109"/>
      <c r="M132" s="63"/>
      <c r="N132" s="211"/>
      <c r="P132" s="63"/>
      <c r="Q132" s="209"/>
      <c r="S132" s="63">
        <v>3</v>
      </c>
      <c r="T132" s="209">
        <v>337.5</v>
      </c>
      <c r="V132" s="83"/>
      <c r="W132" s="83"/>
      <c r="X132" s="83"/>
      <c r="Y132" s="83"/>
      <c r="Z132" s="206"/>
      <c r="AA132" s="65"/>
      <c r="AB132" s="5"/>
      <c r="AC132" s="5"/>
      <c r="AD132" s="5"/>
      <c r="AE132" s="5"/>
      <c r="AF132" s="5"/>
      <c r="AG132" s="5"/>
      <c r="AH132" s="5"/>
      <c r="AI132" s="5"/>
      <c r="AJ132" s="5"/>
      <c r="AK132" s="5"/>
      <c r="AL132" s="5"/>
      <c r="AM132" s="5"/>
    </row>
    <row r="133" spans="1:39" s="4" customFormat="1" ht="14.4">
      <c r="A133" s="63" t="s">
        <v>186</v>
      </c>
      <c r="B133" s="63" t="s">
        <v>347</v>
      </c>
      <c r="C133" s="63"/>
      <c r="D133" s="63" t="s">
        <v>345</v>
      </c>
      <c r="E133" s="387"/>
      <c r="F133" s="387"/>
      <c r="G133" s="388"/>
      <c r="I133" s="63"/>
      <c r="J133" s="48"/>
      <c r="K133" s="109"/>
      <c r="M133" s="63"/>
      <c r="N133" s="211"/>
      <c r="P133" s="63"/>
      <c r="Q133" s="209"/>
      <c r="S133" s="63">
        <v>2</v>
      </c>
      <c r="T133" s="209">
        <v>225</v>
      </c>
      <c r="V133" s="83"/>
      <c r="W133" s="83"/>
      <c r="X133" s="83"/>
      <c r="Y133" s="83"/>
      <c r="Z133" s="206"/>
      <c r="AA133" s="65"/>
      <c r="AB133" s="5"/>
      <c r="AC133" s="5"/>
      <c r="AD133" s="5"/>
      <c r="AE133" s="5"/>
      <c r="AF133" s="5"/>
      <c r="AG133" s="5"/>
      <c r="AH133" s="5"/>
      <c r="AI133" s="5"/>
      <c r="AJ133" s="5"/>
      <c r="AK133" s="5"/>
      <c r="AL133" s="5"/>
      <c r="AM133" s="5"/>
    </row>
    <row r="134" spans="1:39" s="4" customFormat="1" ht="14.4">
      <c r="A134" s="63" t="s">
        <v>186</v>
      </c>
      <c r="B134" s="63" t="s">
        <v>348</v>
      </c>
      <c r="C134" s="63"/>
      <c r="D134" s="63" t="s">
        <v>345</v>
      </c>
      <c r="E134" s="387"/>
      <c r="F134" s="387"/>
      <c r="G134" s="388"/>
      <c r="I134" s="63"/>
      <c r="J134" s="48"/>
      <c r="K134" s="109"/>
      <c r="M134" s="63">
        <v>14</v>
      </c>
      <c r="N134" s="211">
        <v>2216.4</v>
      </c>
      <c r="P134" s="63">
        <v>13</v>
      </c>
      <c r="Q134" s="209">
        <v>1800</v>
      </c>
      <c r="S134" s="63">
        <v>11</v>
      </c>
      <c r="T134" s="209">
        <v>1800</v>
      </c>
      <c r="V134" s="83"/>
      <c r="W134" s="83"/>
      <c r="X134" s="83"/>
      <c r="Y134" s="83"/>
      <c r="Z134" s="206"/>
      <c r="AA134" s="65"/>
      <c r="AB134" s="5"/>
      <c r="AC134" s="5"/>
      <c r="AD134" s="5"/>
      <c r="AE134" s="5"/>
      <c r="AF134" s="5"/>
      <c r="AG134" s="5"/>
      <c r="AH134" s="5"/>
      <c r="AI134" s="5"/>
      <c r="AJ134" s="5"/>
      <c r="AK134" s="5"/>
      <c r="AL134" s="5"/>
      <c r="AM134" s="5"/>
    </row>
    <row r="135" spans="1:39" s="4" customFormat="1" ht="14.4">
      <c r="A135" s="63" t="s">
        <v>186</v>
      </c>
      <c r="B135" s="63" t="s">
        <v>349</v>
      </c>
      <c r="C135" s="63"/>
      <c r="D135" s="63" t="s">
        <v>350</v>
      </c>
      <c r="E135" s="387"/>
      <c r="F135" s="387"/>
      <c r="G135" s="388"/>
      <c r="I135" s="63"/>
      <c r="J135" s="48"/>
      <c r="K135" s="109"/>
      <c r="M135" s="63">
        <v>6</v>
      </c>
      <c r="N135" s="211">
        <v>787.5</v>
      </c>
      <c r="P135" s="63">
        <v>9</v>
      </c>
      <c r="Q135" s="209">
        <v>1237.5</v>
      </c>
      <c r="S135" s="63">
        <v>7</v>
      </c>
      <c r="T135" s="209">
        <v>900</v>
      </c>
      <c r="V135" s="83"/>
      <c r="W135" s="83"/>
      <c r="X135" s="83"/>
      <c r="Y135" s="83"/>
      <c r="Z135" s="206"/>
      <c r="AA135" s="65"/>
      <c r="AB135" s="5"/>
      <c r="AC135" s="5"/>
      <c r="AD135" s="5"/>
      <c r="AE135" s="5"/>
      <c r="AF135" s="5"/>
      <c r="AG135" s="5"/>
      <c r="AH135" s="5"/>
      <c r="AI135" s="5"/>
      <c r="AJ135" s="5"/>
      <c r="AK135" s="5"/>
      <c r="AL135" s="5"/>
      <c r="AM135" s="5"/>
    </row>
    <row r="136" spans="1:39" s="4" customFormat="1" ht="14.4">
      <c r="A136" s="63" t="s">
        <v>186</v>
      </c>
      <c r="B136" s="63" t="s">
        <v>351</v>
      </c>
      <c r="C136" s="63"/>
      <c r="D136" s="63" t="s">
        <v>350</v>
      </c>
      <c r="E136" s="387"/>
      <c r="F136" s="387"/>
      <c r="G136" s="388"/>
      <c r="I136" s="63"/>
      <c r="J136" s="48"/>
      <c r="K136" s="109"/>
      <c r="M136" s="63">
        <v>12</v>
      </c>
      <c r="N136" s="211">
        <v>2025</v>
      </c>
      <c r="P136" s="63">
        <v>20</v>
      </c>
      <c r="Q136" s="209">
        <v>3037.5</v>
      </c>
      <c r="S136" s="63">
        <v>28</v>
      </c>
      <c r="T136" s="209">
        <v>4275</v>
      </c>
      <c r="V136" s="83"/>
      <c r="W136" s="83"/>
      <c r="X136" s="83"/>
      <c r="Y136" s="83"/>
      <c r="Z136" s="206"/>
      <c r="AA136" s="65"/>
      <c r="AB136" s="5"/>
      <c r="AC136" s="5"/>
      <c r="AD136" s="5"/>
      <c r="AE136" s="5"/>
      <c r="AF136" s="5"/>
      <c r="AG136" s="5"/>
      <c r="AH136" s="5"/>
      <c r="AI136" s="5"/>
      <c r="AJ136" s="5"/>
      <c r="AK136" s="5"/>
      <c r="AL136" s="5"/>
      <c r="AM136" s="5"/>
    </row>
    <row r="137" spans="1:39" s="4" customFormat="1" ht="14.4">
      <c r="A137" s="63" t="s">
        <v>186</v>
      </c>
      <c r="B137" s="63" t="s">
        <v>352</v>
      </c>
      <c r="C137" s="63"/>
      <c r="D137" s="63" t="s">
        <v>350</v>
      </c>
      <c r="E137" s="387"/>
      <c r="F137" s="387"/>
      <c r="G137" s="388"/>
      <c r="I137" s="63"/>
      <c r="J137" s="48"/>
      <c r="K137" s="109"/>
      <c r="M137" s="63">
        <v>1</v>
      </c>
      <c r="N137" s="211">
        <v>225</v>
      </c>
      <c r="P137" s="63">
        <v>1</v>
      </c>
      <c r="Q137" s="209">
        <v>225</v>
      </c>
      <c r="S137" s="63">
        <v>1</v>
      </c>
      <c r="T137" s="209">
        <v>225</v>
      </c>
      <c r="V137" s="83"/>
      <c r="W137" s="83"/>
      <c r="X137" s="83"/>
      <c r="Y137" s="83"/>
      <c r="Z137" s="206"/>
      <c r="AA137" s="65"/>
      <c r="AB137" s="5"/>
      <c r="AC137" s="5"/>
      <c r="AD137" s="5"/>
      <c r="AE137" s="5"/>
      <c r="AF137" s="5"/>
      <c r="AG137" s="5"/>
      <c r="AH137" s="5"/>
      <c r="AI137" s="5"/>
      <c r="AJ137" s="5"/>
      <c r="AK137" s="5"/>
      <c r="AL137" s="5"/>
      <c r="AM137" s="5"/>
    </row>
    <row r="138" spans="1:39" s="4" customFormat="1" ht="14.4">
      <c r="A138" s="63" t="s">
        <v>186</v>
      </c>
      <c r="B138" s="63" t="s">
        <v>353</v>
      </c>
      <c r="C138" s="63"/>
      <c r="D138" s="63" t="s">
        <v>350</v>
      </c>
      <c r="E138" s="387"/>
      <c r="F138" s="387"/>
      <c r="G138" s="388"/>
      <c r="I138" s="63"/>
      <c r="J138" s="48"/>
      <c r="K138" s="109"/>
      <c r="M138" s="63">
        <v>3</v>
      </c>
      <c r="N138" s="211">
        <v>675</v>
      </c>
      <c r="P138" s="63">
        <v>4</v>
      </c>
      <c r="Q138" s="209">
        <v>900</v>
      </c>
      <c r="S138" s="63">
        <v>6</v>
      </c>
      <c r="T138" s="209">
        <v>1237.5</v>
      </c>
      <c r="V138" s="83"/>
      <c r="W138" s="83"/>
      <c r="X138" s="83"/>
      <c r="Y138" s="83"/>
      <c r="Z138" s="206"/>
      <c r="AA138" s="65"/>
      <c r="AB138" s="5"/>
      <c r="AC138" s="5"/>
      <c r="AD138" s="5"/>
      <c r="AE138" s="5"/>
      <c r="AF138" s="5"/>
      <c r="AG138" s="5"/>
      <c r="AH138" s="5"/>
      <c r="AI138" s="5"/>
      <c r="AJ138" s="5"/>
      <c r="AK138" s="5"/>
      <c r="AL138" s="5"/>
      <c r="AM138" s="5"/>
    </row>
    <row r="139" spans="1:39" s="4" customFormat="1" ht="14.4">
      <c r="A139" s="63" t="s">
        <v>186</v>
      </c>
      <c r="B139" s="63" t="s">
        <v>354</v>
      </c>
      <c r="C139" s="63"/>
      <c r="D139" s="63" t="s">
        <v>350</v>
      </c>
      <c r="E139" s="387"/>
      <c r="F139" s="387"/>
      <c r="G139" s="388"/>
      <c r="I139" s="63"/>
      <c r="J139" s="48"/>
      <c r="K139" s="109"/>
      <c r="M139" s="63">
        <v>1</v>
      </c>
      <c r="N139" s="211">
        <v>112.5</v>
      </c>
      <c r="P139" s="63">
        <v>5</v>
      </c>
      <c r="Q139" s="209">
        <v>787.5</v>
      </c>
      <c r="S139" s="63">
        <v>1</v>
      </c>
      <c r="T139" s="209">
        <v>112.5</v>
      </c>
      <c r="V139" s="83"/>
      <c r="W139" s="83"/>
      <c r="X139" s="83"/>
      <c r="Y139" s="83"/>
      <c r="Z139" s="206"/>
      <c r="AA139" s="65"/>
      <c r="AB139" s="5"/>
      <c r="AC139" s="5"/>
      <c r="AD139" s="5"/>
      <c r="AE139" s="5"/>
      <c r="AF139" s="5"/>
      <c r="AG139" s="5"/>
      <c r="AH139" s="5"/>
      <c r="AI139" s="5"/>
      <c r="AJ139" s="5"/>
      <c r="AK139" s="5"/>
      <c r="AL139" s="5"/>
      <c r="AM139" s="5"/>
    </row>
    <row r="140" spans="1:39" s="4" customFormat="1" ht="14.4">
      <c r="A140" s="63" t="s">
        <v>186</v>
      </c>
      <c r="B140" s="63" t="s">
        <v>355</v>
      </c>
      <c r="C140" s="63"/>
      <c r="D140" s="63" t="s">
        <v>356</v>
      </c>
      <c r="E140" s="387"/>
      <c r="F140" s="387"/>
      <c r="G140" s="388"/>
      <c r="I140" s="63"/>
      <c r="J140" s="48"/>
      <c r="K140" s="109"/>
      <c r="M140" s="63"/>
      <c r="N140" s="211"/>
      <c r="P140" s="63">
        <v>1</v>
      </c>
      <c r="Q140" s="209">
        <v>225</v>
      </c>
      <c r="S140" s="63">
        <v>1</v>
      </c>
      <c r="T140" s="209">
        <v>225</v>
      </c>
      <c r="V140" s="83"/>
      <c r="W140" s="83"/>
      <c r="X140" s="83"/>
      <c r="Y140" s="83"/>
      <c r="Z140" s="206"/>
      <c r="AA140" s="65"/>
      <c r="AB140" s="5"/>
      <c r="AC140" s="5"/>
      <c r="AD140" s="5"/>
      <c r="AE140" s="5"/>
      <c r="AF140" s="5"/>
      <c r="AG140" s="5"/>
      <c r="AH140" s="5"/>
      <c r="AI140" s="5"/>
      <c r="AJ140" s="5"/>
      <c r="AK140" s="5"/>
      <c r="AL140" s="5"/>
      <c r="AM140" s="5"/>
    </row>
    <row r="141" spans="1:39" s="4" customFormat="1" ht="14.4">
      <c r="A141" s="63" t="s">
        <v>186</v>
      </c>
      <c r="B141" s="63" t="s">
        <v>357</v>
      </c>
      <c r="C141" s="63"/>
      <c r="D141" s="63" t="s">
        <v>358</v>
      </c>
      <c r="E141" s="387"/>
      <c r="F141" s="387"/>
      <c r="G141" s="388"/>
      <c r="I141" s="63"/>
      <c r="J141" s="48"/>
      <c r="K141" s="109"/>
      <c r="M141" s="63">
        <v>2</v>
      </c>
      <c r="N141" s="211">
        <v>337.5</v>
      </c>
      <c r="P141" s="63">
        <v>5</v>
      </c>
      <c r="Q141" s="209">
        <v>1012.5</v>
      </c>
      <c r="S141" s="63">
        <v>3</v>
      </c>
      <c r="T141" s="209">
        <v>562.5</v>
      </c>
      <c r="V141" s="83"/>
      <c r="W141" s="83"/>
      <c r="X141" s="83"/>
      <c r="Y141" s="83"/>
      <c r="Z141" s="206"/>
      <c r="AA141" s="65"/>
      <c r="AB141" s="5"/>
      <c r="AC141" s="5"/>
      <c r="AD141" s="5"/>
      <c r="AE141" s="5"/>
      <c r="AF141" s="5"/>
      <c r="AG141" s="5"/>
      <c r="AH141" s="5"/>
      <c r="AI141" s="5"/>
      <c r="AJ141" s="5"/>
      <c r="AK141" s="5"/>
      <c r="AL141" s="5"/>
      <c r="AM141" s="5"/>
    </row>
    <row r="142" spans="1:39" s="4" customFormat="1" ht="14.4">
      <c r="A142" s="63" t="s">
        <v>186</v>
      </c>
      <c r="B142" s="63" t="s">
        <v>359</v>
      </c>
      <c r="C142" s="63"/>
      <c r="D142" s="63" t="s">
        <v>360</v>
      </c>
      <c r="E142" s="387"/>
      <c r="F142" s="387"/>
      <c r="G142" s="388"/>
      <c r="I142" s="63"/>
      <c r="J142" s="48"/>
      <c r="K142" s="109"/>
      <c r="M142" s="63">
        <v>1</v>
      </c>
      <c r="N142" s="211">
        <v>225</v>
      </c>
      <c r="P142" s="63">
        <v>1</v>
      </c>
      <c r="Q142" s="209">
        <v>225</v>
      </c>
      <c r="S142" s="63">
        <v>2</v>
      </c>
      <c r="T142" s="209">
        <v>450</v>
      </c>
      <c r="V142" s="83"/>
      <c r="W142" s="83"/>
      <c r="X142" s="83"/>
      <c r="Y142" s="83"/>
      <c r="Z142" s="206"/>
      <c r="AA142" s="65"/>
      <c r="AB142" s="5"/>
      <c r="AC142" s="5"/>
      <c r="AD142" s="5"/>
      <c r="AE142" s="5"/>
      <c r="AF142" s="5"/>
      <c r="AG142" s="5"/>
      <c r="AH142" s="5"/>
      <c r="AI142" s="5"/>
      <c r="AJ142" s="5"/>
      <c r="AK142" s="5"/>
      <c r="AL142" s="5"/>
      <c r="AM142" s="5"/>
    </row>
    <row r="143" spans="1:39" s="4" customFormat="1" ht="14.4">
      <c r="A143" s="63" t="s">
        <v>186</v>
      </c>
      <c r="B143" s="63" t="s">
        <v>361</v>
      </c>
      <c r="C143" s="63"/>
      <c r="D143" s="63" t="s">
        <v>362</v>
      </c>
      <c r="E143" s="387"/>
      <c r="F143" s="387"/>
      <c r="G143" s="388"/>
      <c r="I143" s="63"/>
      <c r="J143" s="48"/>
      <c r="K143" s="109"/>
      <c r="M143" s="63"/>
      <c r="N143" s="211"/>
      <c r="P143" s="63">
        <v>5</v>
      </c>
      <c r="Q143" s="209">
        <v>675</v>
      </c>
      <c r="S143" s="63">
        <v>2</v>
      </c>
      <c r="T143" s="209">
        <v>337.5</v>
      </c>
      <c r="V143" s="83"/>
      <c r="W143" s="83"/>
      <c r="X143" s="83"/>
      <c r="Y143" s="83"/>
      <c r="Z143" s="206"/>
      <c r="AA143" s="65"/>
      <c r="AB143" s="5"/>
      <c r="AC143" s="5"/>
      <c r="AD143" s="5"/>
      <c r="AE143" s="5"/>
      <c r="AF143" s="5"/>
      <c r="AG143" s="5"/>
      <c r="AH143" s="5"/>
      <c r="AI143" s="5"/>
      <c r="AJ143" s="5"/>
      <c r="AK143" s="5"/>
      <c r="AL143" s="5"/>
      <c r="AM143" s="5"/>
    </row>
    <row r="144" spans="1:39" s="4" customFormat="1" ht="14.4">
      <c r="A144" s="63" t="s">
        <v>186</v>
      </c>
      <c r="B144" s="63" t="s">
        <v>363</v>
      </c>
      <c r="C144" s="63"/>
      <c r="D144" s="63" t="s">
        <v>362</v>
      </c>
      <c r="E144" s="387"/>
      <c r="F144" s="387"/>
      <c r="G144" s="388"/>
      <c r="I144" s="63"/>
      <c r="J144" s="48"/>
      <c r="K144" s="109"/>
      <c r="M144" s="63">
        <v>28</v>
      </c>
      <c r="N144" s="211">
        <v>4612.5</v>
      </c>
      <c r="P144" s="63">
        <v>51</v>
      </c>
      <c r="Q144" s="209">
        <v>9004.9</v>
      </c>
      <c r="S144" s="63">
        <v>47</v>
      </c>
      <c r="T144" s="209">
        <v>7875</v>
      </c>
      <c r="V144" s="83"/>
      <c r="W144" s="83"/>
      <c r="X144" s="83"/>
      <c r="Y144" s="83"/>
      <c r="Z144" s="206"/>
      <c r="AA144" s="65"/>
      <c r="AB144" s="5"/>
      <c r="AC144" s="5"/>
      <c r="AD144" s="5"/>
      <c r="AE144" s="5"/>
      <c r="AF144" s="5"/>
      <c r="AG144" s="5"/>
      <c r="AH144" s="5"/>
      <c r="AI144" s="5"/>
      <c r="AJ144" s="5"/>
      <c r="AK144" s="5"/>
      <c r="AL144" s="5"/>
      <c r="AM144" s="5"/>
    </row>
    <row r="145" spans="1:39" s="4" customFormat="1" ht="14.4">
      <c r="A145" s="63" t="s">
        <v>186</v>
      </c>
      <c r="B145" s="63" t="s">
        <v>364</v>
      </c>
      <c r="C145" s="63"/>
      <c r="D145" s="63" t="s">
        <v>362</v>
      </c>
      <c r="E145" s="387"/>
      <c r="F145" s="387"/>
      <c r="G145" s="388"/>
      <c r="I145" s="63"/>
      <c r="J145" s="48"/>
      <c r="K145" s="109"/>
      <c r="M145" s="63">
        <v>3</v>
      </c>
      <c r="N145" s="211">
        <v>562.5</v>
      </c>
      <c r="P145" s="63">
        <v>5</v>
      </c>
      <c r="Q145" s="209">
        <v>1012.5</v>
      </c>
      <c r="S145" s="63">
        <v>5</v>
      </c>
      <c r="T145" s="209">
        <v>1012.5</v>
      </c>
      <c r="V145" s="83"/>
      <c r="W145" s="83"/>
      <c r="X145" s="83"/>
      <c r="Y145" s="83"/>
      <c r="Z145" s="206"/>
      <c r="AA145" s="65"/>
      <c r="AB145" s="5"/>
      <c r="AC145" s="5"/>
      <c r="AD145" s="5"/>
      <c r="AE145" s="5"/>
      <c r="AF145" s="5"/>
      <c r="AG145" s="5"/>
      <c r="AH145" s="5"/>
      <c r="AI145" s="5"/>
      <c r="AJ145" s="5"/>
      <c r="AK145" s="5"/>
      <c r="AL145" s="5"/>
      <c r="AM145" s="5"/>
    </row>
    <row r="146" spans="1:39" s="4" customFormat="1" ht="14.4">
      <c r="A146" s="63" t="s">
        <v>186</v>
      </c>
      <c r="B146" s="63" t="s">
        <v>365</v>
      </c>
      <c r="C146" s="63"/>
      <c r="D146" s="63" t="s">
        <v>362</v>
      </c>
      <c r="E146" s="387"/>
      <c r="F146" s="387"/>
      <c r="G146" s="388"/>
      <c r="I146" s="63"/>
      <c r="J146" s="48"/>
      <c r="K146" s="109"/>
      <c r="M146" s="63">
        <v>1</v>
      </c>
      <c r="N146" s="211">
        <v>225</v>
      </c>
      <c r="P146" s="63"/>
      <c r="Q146" s="209"/>
      <c r="S146" s="63"/>
      <c r="T146" s="209"/>
      <c r="V146" s="83"/>
      <c r="W146" s="83"/>
      <c r="X146" s="83"/>
      <c r="Y146" s="83"/>
      <c r="Z146" s="206"/>
      <c r="AA146" s="65"/>
      <c r="AB146" s="5"/>
      <c r="AC146" s="5"/>
      <c r="AD146" s="5"/>
      <c r="AE146" s="5"/>
      <c r="AF146" s="5"/>
      <c r="AG146" s="5"/>
      <c r="AH146" s="5"/>
      <c r="AI146" s="5"/>
      <c r="AJ146" s="5"/>
      <c r="AK146" s="5"/>
      <c r="AL146" s="5"/>
      <c r="AM146" s="5"/>
    </row>
    <row r="147" spans="1:39" s="4" customFormat="1" ht="14.4">
      <c r="A147" s="63" t="s">
        <v>186</v>
      </c>
      <c r="B147" s="63" t="s">
        <v>366</v>
      </c>
      <c r="C147" s="63"/>
      <c r="D147" s="63" t="s">
        <v>362</v>
      </c>
      <c r="E147" s="387"/>
      <c r="F147" s="387"/>
      <c r="G147" s="388"/>
      <c r="I147" s="63"/>
      <c r="J147" s="48"/>
      <c r="K147" s="109"/>
      <c r="M147" s="63"/>
      <c r="N147" s="211"/>
      <c r="P147" s="63"/>
      <c r="Q147" s="209"/>
      <c r="S147" s="63">
        <v>1</v>
      </c>
      <c r="T147" s="209">
        <v>225</v>
      </c>
      <c r="V147" s="83"/>
      <c r="W147" s="83"/>
      <c r="X147" s="83"/>
      <c r="Y147" s="83"/>
      <c r="Z147" s="206"/>
      <c r="AA147" s="65"/>
      <c r="AB147" s="5"/>
      <c r="AC147" s="5"/>
      <c r="AD147" s="5"/>
      <c r="AE147" s="5"/>
      <c r="AF147" s="5"/>
      <c r="AG147" s="5"/>
      <c r="AH147" s="5"/>
      <c r="AI147" s="5"/>
      <c r="AJ147" s="5"/>
      <c r="AK147" s="5"/>
      <c r="AL147" s="5"/>
      <c r="AM147" s="5"/>
    </row>
    <row r="148" spans="1:39" s="4" customFormat="1" ht="14.4">
      <c r="A148" s="63" t="s">
        <v>186</v>
      </c>
      <c r="B148" s="63" t="s">
        <v>367</v>
      </c>
      <c r="C148" s="63"/>
      <c r="D148" s="63" t="s">
        <v>362</v>
      </c>
      <c r="E148" s="387"/>
      <c r="F148" s="387"/>
      <c r="G148" s="388"/>
      <c r="I148" s="63"/>
      <c r="J148" s="48"/>
      <c r="K148" s="109"/>
      <c r="M148" s="63">
        <v>1</v>
      </c>
      <c r="N148" s="211">
        <v>225</v>
      </c>
      <c r="P148" s="63"/>
      <c r="Q148" s="209"/>
      <c r="S148" s="63"/>
      <c r="T148" s="209"/>
      <c r="V148" s="83"/>
      <c r="W148" s="83"/>
      <c r="X148" s="83"/>
      <c r="Y148" s="83"/>
      <c r="Z148" s="206"/>
      <c r="AA148" s="65"/>
      <c r="AB148" s="5"/>
      <c r="AC148" s="5"/>
      <c r="AD148" s="5"/>
      <c r="AE148" s="5"/>
      <c r="AF148" s="5"/>
      <c r="AG148" s="5"/>
      <c r="AH148" s="5"/>
      <c r="AI148" s="5"/>
      <c r="AJ148" s="5"/>
      <c r="AK148" s="5"/>
      <c r="AL148" s="5"/>
      <c r="AM148" s="5"/>
    </row>
    <row r="149" spans="1:39" s="4" customFormat="1" ht="14.4">
      <c r="A149" s="63" t="s">
        <v>186</v>
      </c>
      <c r="B149" s="63" t="s">
        <v>368</v>
      </c>
      <c r="C149" s="63"/>
      <c r="D149" s="63" t="s">
        <v>369</v>
      </c>
      <c r="E149" s="387"/>
      <c r="F149" s="387"/>
      <c r="G149" s="388"/>
      <c r="I149" s="63"/>
      <c r="J149" s="48"/>
      <c r="K149" s="109"/>
      <c r="M149" s="63">
        <v>1</v>
      </c>
      <c r="N149" s="211">
        <v>225</v>
      </c>
      <c r="P149" s="63">
        <v>2</v>
      </c>
      <c r="Q149" s="209">
        <v>337.5</v>
      </c>
      <c r="S149" s="63">
        <v>4</v>
      </c>
      <c r="T149" s="209">
        <v>675</v>
      </c>
      <c r="V149" s="83"/>
      <c r="W149" s="83"/>
      <c r="X149" s="83"/>
      <c r="Y149" s="83"/>
      <c r="Z149" s="206"/>
      <c r="AA149" s="65"/>
      <c r="AB149" s="5"/>
      <c r="AC149" s="5"/>
      <c r="AD149" s="5"/>
      <c r="AE149" s="5"/>
      <c r="AF149" s="5"/>
      <c r="AG149" s="5"/>
      <c r="AH149" s="5"/>
      <c r="AI149" s="5"/>
      <c r="AJ149" s="5"/>
      <c r="AK149" s="5"/>
      <c r="AL149" s="5"/>
      <c r="AM149" s="5"/>
    </row>
    <row r="150" spans="1:39" s="4" customFormat="1" ht="14.4">
      <c r="A150" s="63" t="s">
        <v>186</v>
      </c>
      <c r="B150" s="63" t="s">
        <v>370</v>
      </c>
      <c r="C150" s="63"/>
      <c r="D150" s="63" t="s">
        <v>371</v>
      </c>
      <c r="E150" s="387"/>
      <c r="F150" s="387"/>
      <c r="G150" s="388"/>
      <c r="I150" s="63"/>
      <c r="J150" s="48"/>
      <c r="K150" s="109"/>
      <c r="M150" s="63">
        <v>1</v>
      </c>
      <c r="N150" s="211">
        <v>225</v>
      </c>
      <c r="P150" s="63">
        <v>1</v>
      </c>
      <c r="Q150" s="209">
        <v>225</v>
      </c>
      <c r="S150" s="63">
        <v>1</v>
      </c>
      <c r="T150" s="209">
        <v>225</v>
      </c>
      <c r="V150" s="83"/>
      <c r="W150" s="83"/>
      <c r="X150" s="83"/>
      <c r="Y150" s="83"/>
      <c r="Z150" s="206"/>
      <c r="AA150" s="65"/>
      <c r="AB150" s="5"/>
      <c r="AC150" s="5"/>
      <c r="AD150" s="5"/>
      <c r="AE150" s="5"/>
      <c r="AF150" s="5"/>
      <c r="AG150" s="5"/>
      <c r="AH150" s="5"/>
      <c r="AI150" s="5"/>
      <c r="AJ150" s="5"/>
      <c r="AK150" s="5"/>
      <c r="AL150" s="5"/>
      <c r="AM150" s="5"/>
    </row>
    <row r="151" spans="1:39" s="4" customFormat="1" ht="14.4">
      <c r="A151" s="63" t="s">
        <v>186</v>
      </c>
      <c r="B151" s="63" t="s">
        <v>372</v>
      </c>
      <c r="C151" s="63"/>
      <c r="D151" s="63" t="s">
        <v>373</v>
      </c>
      <c r="E151" s="387"/>
      <c r="F151" s="387"/>
      <c r="G151" s="388"/>
      <c r="I151" s="63"/>
      <c r="J151" s="48"/>
      <c r="K151" s="109"/>
      <c r="M151" s="63"/>
      <c r="N151" s="211"/>
      <c r="P151" s="63">
        <v>1</v>
      </c>
      <c r="Q151" s="209">
        <v>112.5</v>
      </c>
      <c r="S151" s="63">
        <v>4</v>
      </c>
      <c r="T151" s="209">
        <v>787.5</v>
      </c>
      <c r="V151" s="83"/>
      <c r="W151" s="83"/>
      <c r="X151" s="83"/>
      <c r="Y151" s="83"/>
      <c r="Z151" s="206"/>
      <c r="AA151" s="65"/>
      <c r="AB151" s="5"/>
      <c r="AC151" s="5"/>
      <c r="AD151" s="5"/>
      <c r="AE151" s="5"/>
      <c r="AF151" s="5"/>
      <c r="AG151" s="5"/>
      <c r="AH151" s="5"/>
      <c r="AI151" s="5"/>
      <c r="AJ151" s="5"/>
      <c r="AK151" s="5"/>
      <c r="AL151" s="5"/>
      <c r="AM151" s="5"/>
    </row>
    <row r="152" spans="1:39" s="4" customFormat="1" ht="14.4">
      <c r="A152" s="63" t="s">
        <v>186</v>
      </c>
      <c r="B152" s="63" t="s">
        <v>374</v>
      </c>
      <c r="C152" s="63"/>
      <c r="D152" s="63" t="s">
        <v>375</v>
      </c>
      <c r="E152" s="387"/>
      <c r="F152" s="387"/>
      <c r="G152" s="388"/>
      <c r="I152" s="63"/>
      <c r="J152" s="48"/>
      <c r="K152" s="109"/>
      <c r="M152" s="63">
        <v>7</v>
      </c>
      <c r="N152" s="211">
        <v>900</v>
      </c>
      <c r="P152" s="63">
        <v>7</v>
      </c>
      <c r="Q152" s="209">
        <v>900</v>
      </c>
      <c r="S152" s="63">
        <v>9</v>
      </c>
      <c r="T152" s="209">
        <v>1012.5</v>
      </c>
      <c r="V152" s="83"/>
      <c r="W152" s="83"/>
      <c r="X152" s="83"/>
      <c r="Y152" s="83"/>
      <c r="Z152" s="206"/>
      <c r="AA152" s="65"/>
      <c r="AB152" s="5"/>
      <c r="AC152" s="5"/>
      <c r="AD152" s="5"/>
      <c r="AE152" s="5"/>
      <c r="AF152" s="5"/>
      <c r="AG152" s="5"/>
      <c r="AH152" s="5"/>
      <c r="AI152" s="5"/>
      <c r="AJ152" s="5"/>
      <c r="AK152" s="5"/>
      <c r="AL152" s="5"/>
      <c r="AM152" s="5"/>
    </row>
    <row r="153" spans="1:39" s="4" customFormat="1" ht="14.4">
      <c r="A153" s="63" t="s">
        <v>186</v>
      </c>
      <c r="B153" s="63" t="s">
        <v>376</v>
      </c>
      <c r="C153" s="63"/>
      <c r="D153" s="63" t="s">
        <v>377</v>
      </c>
      <c r="E153" s="387"/>
      <c r="F153" s="387"/>
      <c r="G153" s="388"/>
      <c r="I153" s="63"/>
      <c r="J153" s="48"/>
      <c r="K153" s="109"/>
      <c r="M153" s="63">
        <v>5</v>
      </c>
      <c r="N153" s="211">
        <v>1012.5</v>
      </c>
      <c r="P153" s="63">
        <v>9</v>
      </c>
      <c r="Q153" s="209">
        <v>1687.5</v>
      </c>
      <c r="S153" s="63">
        <v>6</v>
      </c>
      <c r="T153" s="209">
        <v>1237.5</v>
      </c>
      <c r="V153" s="83"/>
      <c r="W153" s="83"/>
      <c r="X153" s="83"/>
      <c r="Y153" s="83"/>
      <c r="Z153" s="206"/>
      <c r="AA153" s="65"/>
      <c r="AB153" s="5"/>
      <c r="AC153" s="5"/>
      <c r="AD153" s="5"/>
      <c r="AE153" s="5"/>
      <c r="AF153" s="5"/>
      <c r="AG153" s="5"/>
      <c r="AH153" s="5"/>
      <c r="AI153" s="5"/>
      <c r="AJ153" s="5"/>
      <c r="AK153" s="5"/>
      <c r="AL153" s="5"/>
      <c r="AM153" s="5"/>
    </row>
    <row r="154" spans="1:39" s="4" customFormat="1" ht="14.4">
      <c r="A154" s="63" t="s">
        <v>186</v>
      </c>
      <c r="B154" s="63" t="s">
        <v>378</v>
      </c>
      <c r="C154" s="63"/>
      <c r="D154" s="63" t="s">
        <v>377</v>
      </c>
      <c r="E154" s="387"/>
      <c r="F154" s="387"/>
      <c r="G154" s="388"/>
      <c r="I154" s="63"/>
      <c r="J154" s="48"/>
      <c r="K154" s="109"/>
      <c r="M154" s="63">
        <v>3</v>
      </c>
      <c r="N154" s="211">
        <v>337.5</v>
      </c>
      <c r="P154" s="63">
        <v>10</v>
      </c>
      <c r="Q154" s="209">
        <v>1237.5</v>
      </c>
      <c r="S154" s="63">
        <v>6</v>
      </c>
      <c r="T154" s="209">
        <v>675</v>
      </c>
      <c r="V154" s="83"/>
      <c r="W154" s="83"/>
      <c r="X154" s="83"/>
      <c r="Y154" s="83"/>
      <c r="Z154" s="206"/>
      <c r="AA154" s="65"/>
      <c r="AB154" s="5"/>
      <c r="AC154" s="5"/>
      <c r="AD154" s="5"/>
      <c r="AE154" s="5"/>
      <c r="AF154" s="5"/>
      <c r="AG154" s="5"/>
      <c r="AH154" s="5"/>
      <c r="AI154" s="5"/>
      <c r="AJ154" s="5"/>
      <c r="AK154" s="5"/>
      <c r="AL154" s="5"/>
      <c r="AM154" s="5"/>
    </row>
    <row r="155" spans="1:39" s="4" customFormat="1" ht="14.4">
      <c r="A155" s="63" t="s">
        <v>186</v>
      </c>
      <c r="B155" s="63" t="s">
        <v>379</v>
      </c>
      <c r="C155" s="63"/>
      <c r="D155" s="63" t="s">
        <v>380</v>
      </c>
      <c r="E155" s="387"/>
      <c r="F155" s="387"/>
      <c r="G155" s="388"/>
      <c r="I155" s="63"/>
      <c r="J155" s="48"/>
      <c r="K155" s="109"/>
      <c r="M155" s="63">
        <v>3</v>
      </c>
      <c r="N155" s="211">
        <v>675</v>
      </c>
      <c r="P155" s="63">
        <v>2</v>
      </c>
      <c r="Q155" s="209">
        <v>450</v>
      </c>
      <c r="S155" s="63">
        <v>1</v>
      </c>
      <c r="T155" s="209">
        <v>225</v>
      </c>
      <c r="V155" s="83"/>
      <c r="W155" s="83"/>
      <c r="X155" s="83"/>
      <c r="Y155" s="83"/>
      <c r="Z155" s="206"/>
      <c r="AA155" s="65"/>
      <c r="AB155" s="5"/>
      <c r="AC155" s="5"/>
      <c r="AD155" s="5"/>
      <c r="AE155" s="5"/>
      <c r="AF155" s="5"/>
      <c r="AG155" s="5"/>
      <c r="AH155" s="5"/>
      <c r="AI155" s="5"/>
      <c r="AJ155" s="5"/>
      <c r="AK155" s="5"/>
      <c r="AL155" s="5"/>
      <c r="AM155" s="5"/>
    </row>
    <row r="156" spans="1:39" s="4" customFormat="1" ht="14.4">
      <c r="A156" s="63" t="s">
        <v>186</v>
      </c>
      <c r="B156" s="63" t="s">
        <v>381</v>
      </c>
      <c r="C156" s="63"/>
      <c r="D156" s="63" t="s">
        <v>382</v>
      </c>
      <c r="E156" s="387"/>
      <c r="F156" s="387"/>
      <c r="G156" s="388"/>
      <c r="I156" s="63"/>
      <c r="J156" s="48"/>
      <c r="K156" s="109"/>
      <c r="M156" s="63">
        <v>12</v>
      </c>
      <c r="N156" s="211">
        <v>1687.5</v>
      </c>
      <c r="P156" s="63">
        <v>21</v>
      </c>
      <c r="Q156" s="209">
        <v>2700</v>
      </c>
      <c r="S156" s="63">
        <v>18</v>
      </c>
      <c r="T156" s="209">
        <v>2362.5</v>
      </c>
      <c r="V156" s="83"/>
      <c r="W156" s="83"/>
      <c r="X156" s="83"/>
      <c r="Y156" s="83"/>
      <c r="Z156" s="206"/>
      <c r="AA156" s="65"/>
      <c r="AB156" s="5"/>
      <c r="AC156" s="5"/>
      <c r="AD156" s="5"/>
      <c r="AE156" s="5"/>
      <c r="AF156" s="5"/>
      <c r="AG156" s="5"/>
      <c r="AH156" s="5"/>
      <c r="AI156" s="5"/>
      <c r="AJ156" s="5"/>
      <c r="AK156" s="5"/>
      <c r="AL156" s="5"/>
      <c r="AM156" s="5"/>
    </row>
    <row r="157" spans="1:39" s="4" customFormat="1" ht="14.4">
      <c r="A157" s="63" t="s">
        <v>186</v>
      </c>
      <c r="B157" s="63" t="s">
        <v>383</v>
      </c>
      <c r="C157" s="63"/>
      <c r="D157" s="63" t="s">
        <v>384</v>
      </c>
      <c r="E157" s="387"/>
      <c r="F157" s="387"/>
      <c r="G157" s="388"/>
      <c r="I157" s="63"/>
      <c r="J157" s="48"/>
      <c r="K157" s="109"/>
      <c r="M157" s="63">
        <v>16</v>
      </c>
      <c r="N157" s="211">
        <v>2700</v>
      </c>
      <c r="P157" s="63">
        <v>24</v>
      </c>
      <c r="Q157" s="209">
        <v>4500</v>
      </c>
      <c r="S157" s="63">
        <v>23</v>
      </c>
      <c r="T157" s="209">
        <v>3937.5</v>
      </c>
      <c r="V157" s="83"/>
      <c r="W157" s="83"/>
      <c r="X157" s="83"/>
      <c r="Y157" s="83"/>
      <c r="Z157" s="206"/>
      <c r="AA157" s="65"/>
      <c r="AB157" s="5"/>
      <c r="AC157" s="5"/>
      <c r="AD157" s="5"/>
      <c r="AE157" s="5"/>
      <c r="AF157" s="5"/>
      <c r="AG157" s="5"/>
      <c r="AH157" s="5"/>
      <c r="AI157" s="5"/>
      <c r="AJ157" s="5"/>
      <c r="AK157" s="5"/>
      <c r="AL157" s="5"/>
      <c r="AM157" s="5"/>
    </row>
    <row r="158" spans="1:39" s="4" customFormat="1" ht="14.4">
      <c r="A158" s="63" t="s">
        <v>186</v>
      </c>
      <c r="B158" s="63" t="s">
        <v>385</v>
      </c>
      <c r="C158" s="63"/>
      <c r="D158" s="63" t="s">
        <v>386</v>
      </c>
      <c r="E158" s="387"/>
      <c r="F158" s="387"/>
      <c r="G158" s="388"/>
      <c r="I158" s="63"/>
      <c r="J158" s="48"/>
      <c r="K158" s="109"/>
      <c r="M158" s="63"/>
      <c r="N158" s="211"/>
      <c r="P158" s="63">
        <v>1</v>
      </c>
      <c r="Q158" s="209">
        <v>112.5</v>
      </c>
      <c r="S158" s="63"/>
      <c r="T158" s="209"/>
      <c r="V158" s="83"/>
      <c r="W158" s="83"/>
      <c r="X158" s="83"/>
      <c r="Y158" s="83"/>
      <c r="Z158" s="206"/>
      <c r="AA158" s="65"/>
      <c r="AB158" s="5"/>
      <c r="AC158" s="5"/>
      <c r="AD158" s="5"/>
      <c r="AE158" s="5"/>
      <c r="AF158" s="5"/>
      <c r="AG158" s="5"/>
      <c r="AH158" s="5"/>
      <c r="AI158" s="5"/>
      <c r="AJ158" s="5"/>
      <c r="AK158" s="5"/>
      <c r="AL158" s="5"/>
      <c r="AM158" s="5"/>
    </row>
    <row r="159" spans="1:39" s="4" customFormat="1" ht="14.4">
      <c r="A159" s="63" t="s">
        <v>186</v>
      </c>
      <c r="B159" s="63" t="s">
        <v>387</v>
      </c>
      <c r="C159" s="63"/>
      <c r="D159" s="63" t="s">
        <v>386</v>
      </c>
      <c r="E159" s="387"/>
      <c r="F159" s="387"/>
      <c r="G159" s="388"/>
      <c r="I159" s="63"/>
      <c r="J159" s="48"/>
      <c r="K159" s="109"/>
      <c r="M159" s="63">
        <v>2</v>
      </c>
      <c r="N159" s="211">
        <v>337.5</v>
      </c>
      <c r="P159" s="63">
        <v>4</v>
      </c>
      <c r="Q159" s="209">
        <v>562.5</v>
      </c>
      <c r="S159" s="63">
        <v>3</v>
      </c>
      <c r="T159" s="209">
        <v>450</v>
      </c>
      <c r="V159" s="83"/>
      <c r="W159" s="83"/>
      <c r="X159" s="83"/>
      <c r="Y159" s="83"/>
      <c r="Z159" s="206"/>
      <c r="AA159" s="65"/>
      <c r="AB159" s="5"/>
      <c r="AC159" s="5"/>
      <c r="AD159" s="5"/>
      <c r="AE159" s="5"/>
      <c r="AF159" s="5"/>
      <c r="AG159" s="5"/>
      <c r="AH159" s="5"/>
      <c r="AI159" s="5"/>
      <c r="AJ159" s="5"/>
      <c r="AK159" s="5"/>
      <c r="AL159" s="5"/>
      <c r="AM159" s="5"/>
    </row>
    <row r="160" spans="1:39" s="4" customFormat="1" ht="14.4">
      <c r="A160" s="63" t="s">
        <v>186</v>
      </c>
      <c r="B160" s="63" t="s">
        <v>388</v>
      </c>
      <c r="C160" s="63"/>
      <c r="D160" s="63" t="s">
        <v>389</v>
      </c>
      <c r="E160" s="387"/>
      <c r="F160" s="387"/>
      <c r="G160" s="388"/>
      <c r="I160" s="63"/>
      <c r="J160" s="48"/>
      <c r="K160" s="109"/>
      <c r="M160" s="63">
        <v>1</v>
      </c>
      <c r="N160" s="211">
        <v>225</v>
      </c>
      <c r="P160" s="63">
        <v>2</v>
      </c>
      <c r="Q160" s="209">
        <v>337.5</v>
      </c>
      <c r="S160" s="63">
        <v>2</v>
      </c>
      <c r="T160" s="209">
        <v>225</v>
      </c>
      <c r="V160" s="83"/>
      <c r="W160" s="83"/>
      <c r="X160" s="83"/>
      <c r="Y160" s="83"/>
      <c r="Z160" s="206"/>
      <c r="AA160" s="65"/>
      <c r="AB160" s="5"/>
      <c r="AC160" s="5"/>
      <c r="AD160" s="5"/>
      <c r="AE160" s="5"/>
      <c r="AF160" s="5"/>
      <c r="AG160" s="5"/>
      <c r="AH160" s="5"/>
      <c r="AI160" s="5"/>
      <c r="AJ160" s="5"/>
      <c r="AK160" s="5"/>
      <c r="AL160" s="5"/>
      <c r="AM160" s="5"/>
    </row>
    <row r="161" spans="1:39" s="4" customFormat="1" ht="14.4">
      <c r="A161" s="63" t="s">
        <v>186</v>
      </c>
      <c r="B161" s="63" t="s">
        <v>390</v>
      </c>
      <c r="C161" s="63"/>
      <c r="D161" s="63" t="s">
        <v>391</v>
      </c>
      <c r="E161" s="387"/>
      <c r="F161" s="387"/>
      <c r="G161" s="388"/>
      <c r="I161" s="63"/>
      <c r="J161" s="48"/>
      <c r="K161" s="109"/>
      <c r="M161" s="63">
        <v>2</v>
      </c>
      <c r="N161" s="211">
        <v>337.5</v>
      </c>
      <c r="P161" s="63">
        <v>6</v>
      </c>
      <c r="Q161" s="209">
        <v>1012.5</v>
      </c>
      <c r="S161" s="63">
        <v>6</v>
      </c>
      <c r="T161" s="209">
        <v>1125</v>
      </c>
      <c r="V161" s="83"/>
      <c r="W161" s="83"/>
      <c r="X161" s="83"/>
      <c r="Y161" s="83"/>
      <c r="Z161" s="206"/>
      <c r="AA161" s="65"/>
      <c r="AB161" s="5"/>
      <c r="AC161" s="5"/>
      <c r="AD161" s="5"/>
      <c r="AE161" s="5"/>
      <c r="AF161" s="5"/>
      <c r="AG161" s="5"/>
      <c r="AH161" s="5"/>
      <c r="AI161" s="5"/>
      <c r="AJ161" s="5"/>
      <c r="AK161" s="5"/>
      <c r="AL161" s="5"/>
      <c r="AM161" s="5"/>
    </row>
    <row r="162" spans="1:39" s="4" customFormat="1" ht="14.4">
      <c r="A162" s="63" t="s">
        <v>186</v>
      </c>
      <c r="B162" s="63" t="s">
        <v>392</v>
      </c>
      <c r="C162" s="63"/>
      <c r="D162" s="63" t="s">
        <v>391</v>
      </c>
      <c r="E162" s="387"/>
      <c r="F162" s="387"/>
      <c r="G162" s="388"/>
      <c r="I162" s="63"/>
      <c r="J162" s="48"/>
      <c r="K162" s="109"/>
      <c r="M162" s="63">
        <v>1</v>
      </c>
      <c r="N162" s="211">
        <v>112.5</v>
      </c>
      <c r="P162" s="63"/>
      <c r="Q162" s="209"/>
      <c r="S162" s="63"/>
      <c r="T162" s="209"/>
      <c r="V162" s="83"/>
      <c r="W162" s="83"/>
      <c r="X162" s="83"/>
      <c r="Y162" s="83"/>
      <c r="Z162" s="206"/>
      <c r="AA162" s="65"/>
      <c r="AB162" s="5"/>
      <c r="AC162" s="5"/>
      <c r="AD162" s="5"/>
      <c r="AE162" s="5"/>
      <c r="AF162" s="5"/>
      <c r="AG162" s="5"/>
      <c r="AH162" s="5"/>
      <c r="AI162" s="5"/>
      <c r="AJ162" s="5"/>
      <c r="AK162" s="5"/>
      <c r="AL162" s="5"/>
      <c r="AM162" s="5"/>
    </row>
    <row r="163" spans="1:39" s="4" customFormat="1" ht="14.4">
      <c r="A163" s="63" t="s">
        <v>186</v>
      </c>
      <c r="B163" s="63" t="s">
        <v>393</v>
      </c>
      <c r="C163" s="63"/>
      <c r="D163" s="63" t="s">
        <v>391</v>
      </c>
      <c r="E163" s="387"/>
      <c r="F163" s="387"/>
      <c r="G163" s="388"/>
      <c r="I163" s="63"/>
      <c r="J163" s="48"/>
      <c r="K163" s="109"/>
      <c r="M163" s="63">
        <v>42</v>
      </c>
      <c r="N163" s="211">
        <v>6412.5</v>
      </c>
      <c r="P163" s="63">
        <v>67</v>
      </c>
      <c r="Q163" s="209">
        <v>10237.5</v>
      </c>
      <c r="S163" s="63">
        <v>60</v>
      </c>
      <c r="T163" s="209">
        <v>9562.5</v>
      </c>
      <c r="V163" s="83"/>
      <c r="W163" s="83"/>
      <c r="X163" s="83"/>
      <c r="Y163" s="83"/>
      <c r="Z163" s="206"/>
      <c r="AA163" s="65"/>
      <c r="AB163" s="5"/>
      <c r="AC163" s="5"/>
      <c r="AD163" s="5"/>
      <c r="AE163" s="5"/>
      <c r="AF163" s="5"/>
      <c r="AG163" s="5"/>
      <c r="AH163" s="5"/>
      <c r="AI163" s="5"/>
      <c r="AJ163" s="5"/>
      <c r="AK163" s="5"/>
      <c r="AL163" s="5"/>
      <c r="AM163" s="5"/>
    </row>
    <row r="164" spans="1:39" s="4" customFormat="1" ht="14.4">
      <c r="A164" s="63" t="s">
        <v>186</v>
      </c>
      <c r="B164" s="63" t="s">
        <v>394</v>
      </c>
      <c r="C164" s="63"/>
      <c r="D164" s="63" t="s">
        <v>395</v>
      </c>
      <c r="E164" s="387"/>
      <c r="F164" s="387"/>
      <c r="G164" s="388"/>
      <c r="I164" s="63"/>
      <c r="J164" s="48"/>
      <c r="K164" s="109"/>
      <c r="M164" s="63">
        <v>10</v>
      </c>
      <c r="N164" s="211">
        <v>1350</v>
      </c>
      <c r="P164" s="63">
        <v>20</v>
      </c>
      <c r="Q164" s="209">
        <v>2700</v>
      </c>
      <c r="S164" s="63">
        <v>15</v>
      </c>
      <c r="T164" s="209">
        <v>2475</v>
      </c>
      <c r="V164" s="83"/>
      <c r="W164" s="83"/>
      <c r="X164" s="83"/>
      <c r="Y164" s="83"/>
      <c r="Z164" s="206"/>
      <c r="AA164" s="65"/>
      <c r="AB164" s="5"/>
      <c r="AC164" s="5"/>
      <c r="AD164" s="5"/>
      <c r="AE164" s="5"/>
      <c r="AF164" s="5"/>
      <c r="AG164" s="5"/>
      <c r="AH164" s="5"/>
      <c r="AI164" s="5"/>
      <c r="AJ164" s="5"/>
      <c r="AK164" s="5"/>
      <c r="AL164" s="5"/>
      <c r="AM164" s="5"/>
    </row>
    <row r="165" spans="1:39" s="4" customFormat="1" ht="14.4">
      <c r="A165" s="63" t="s">
        <v>186</v>
      </c>
      <c r="B165" s="63" t="s">
        <v>390</v>
      </c>
      <c r="C165" s="63"/>
      <c r="D165" s="63" t="s">
        <v>395</v>
      </c>
      <c r="E165" s="387"/>
      <c r="F165" s="387"/>
      <c r="G165" s="388"/>
      <c r="I165" s="63"/>
      <c r="J165" s="48"/>
      <c r="K165" s="109"/>
      <c r="M165" s="63">
        <v>3</v>
      </c>
      <c r="N165" s="211">
        <v>337.5</v>
      </c>
      <c r="P165" s="63">
        <v>4</v>
      </c>
      <c r="Q165" s="209">
        <v>450</v>
      </c>
      <c r="S165" s="63">
        <v>4</v>
      </c>
      <c r="T165" s="209">
        <v>675</v>
      </c>
      <c r="V165" s="83"/>
      <c r="W165" s="83"/>
      <c r="X165" s="83"/>
      <c r="Y165" s="83"/>
      <c r="Z165" s="206"/>
      <c r="AA165" s="65"/>
      <c r="AB165" s="5"/>
      <c r="AC165" s="5"/>
      <c r="AD165" s="5"/>
      <c r="AE165" s="5"/>
      <c r="AF165" s="5"/>
      <c r="AG165" s="5"/>
      <c r="AH165" s="5"/>
      <c r="AI165" s="5"/>
      <c r="AJ165" s="5"/>
      <c r="AK165" s="5"/>
      <c r="AL165" s="5"/>
      <c r="AM165" s="5"/>
    </row>
    <row r="166" spans="1:39" s="4" customFormat="1" ht="14.4">
      <c r="A166" s="63" t="s">
        <v>186</v>
      </c>
      <c r="B166" s="63" t="s">
        <v>396</v>
      </c>
      <c r="C166" s="63"/>
      <c r="D166" s="63" t="s">
        <v>395</v>
      </c>
      <c r="E166" s="387"/>
      <c r="F166" s="387"/>
      <c r="G166" s="388"/>
      <c r="I166" s="63"/>
      <c r="J166" s="48"/>
      <c r="K166" s="109"/>
      <c r="M166" s="63">
        <v>27</v>
      </c>
      <c r="N166" s="211">
        <v>4275</v>
      </c>
      <c r="P166" s="63">
        <v>41</v>
      </c>
      <c r="Q166" s="209">
        <v>6412.5</v>
      </c>
      <c r="S166" s="63">
        <v>33</v>
      </c>
      <c r="T166" s="209">
        <v>4950</v>
      </c>
      <c r="V166" s="83"/>
      <c r="W166" s="83"/>
      <c r="X166" s="83"/>
      <c r="Y166" s="83"/>
      <c r="Z166" s="206"/>
      <c r="AA166" s="65"/>
      <c r="AB166" s="5"/>
      <c r="AC166" s="5"/>
      <c r="AD166" s="5"/>
      <c r="AE166" s="5"/>
      <c r="AF166" s="5"/>
      <c r="AG166" s="5"/>
      <c r="AH166" s="5"/>
      <c r="AI166" s="5"/>
      <c r="AJ166" s="5"/>
      <c r="AK166" s="5"/>
      <c r="AL166" s="5"/>
      <c r="AM166" s="5"/>
    </row>
    <row r="167" spans="1:39" s="4" customFormat="1" ht="14.4">
      <c r="A167" s="63" t="s">
        <v>186</v>
      </c>
      <c r="B167" s="63" t="s">
        <v>397</v>
      </c>
      <c r="C167" s="63"/>
      <c r="D167" s="63" t="s">
        <v>395</v>
      </c>
      <c r="E167" s="387"/>
      <c r="F167" s="387"/>
      <c r="G167" s="388"/>
      <c r="I167" s="63"/>
      <c r="J167" s="48"/>
      <c r="K167" s="109"/>
      <c r="M167" s="63">
        <v>1</v>
      </c>
      <c r="N167" s="211">
        <v>112.5</v>
      </c>
      <c r="P167" s="63">
        <v>1</v>
      </c>
      <c r="Q167" s="209">
        <v>112.5</v>
      </c>
      <c r="S167" s="63">
        <v>9</v>
      </c>
      <c r="T167" s="209">
        <v>1350</v>
      </c>
      <c r="V167" s="83"/>
      <c r="W167" s="83"/>
      <c r="X167" s="83"/>
      <c r="Y167" s="83"/>
      <c r="Z167" s="206"/>
      <c r="AA167" s="65"/>
      <c r="AB167" s="5"/>
      <c r="AC167" s="5"/>
      <c r="AD167" s="5"/>
      <c r="AE167" s="5"/>
      <c r="AF167" s="5"/>
      <c r="AG167" s="5"/>
      <c r="AH167" s="5"/>
      <c r="AI167" s="5"/>
      <c r="AJ167" s="5"/>
      <c r="AK167" s="5"/>
      <c r="AL167" s="5"/>
      <c r="AM167" s="5"/>
    </row>
    <row r="168" spans="1:39" s="4" customFormat="1" ht="14.4">
      <c r="A168" s="63" t="s">
        <v>186</v>
      </c>
      <c r="B168" s="63" t="s">
        <v>398</v>
      </c>
      <c r="C168" s="63"/>
      <c r="D168" s="63" t="s">
        <v>395</v>
      </c>
      <c r="E168" s="387"/>
      <c r="F168" s="387"/>
      <c r="G168" s="388"/>
      <c r="I168" s="63"/>
      <c r="J168" s="48"/>
      <c r="K168" s="109"/>
      <c r="M168" s="63">
        <v>19</v>
      </c>
      <c r="N168" s="211">
        <v>3150</v>
      </c>
      <c r="P168" s="63">
        <v>29</v>
      </c>
      <c r="Q168" s="209">
        <v>4805.51</v>
      </c>
      <c r="S168" s="63">
        <v>23</v>
      </c>
      <c r="T168" s="209">
        <v>4162.5</v>
      </c>
      <c r="V168" s="83"/>
      <c r="W168" s="83"/>
      <c r="X168" s="83"/>
      <c r="Y168" s="83"/>
      <c r="Z168" s="206"/>
      <c r="AA168" s="65"/>
      <c r="AB168" s="5"/>
      <c r="AC168" s="5"/>
      <c r="AD168" s="5"/>
      <c r="AE168" s="5"/>
      <c r="AF168" s="5"/>
      <c r="AG168" s="5"/>
      <c r="AH168" s="5"/>
      <c r="AI168" s="5"/>
      <c r="AJ168" s="5"/>
      <c r="AK168" s="5"/>
      <c r="AL168" s="5"/>
      <c r="AM168" s="5"/>
    </row>
    <row r="169" spans="1:39" s="4" customFormat="1" ht="14.4">
      <c r="A169" s="63" t="s">
        <v>186</v>
      </c>
      <c r="B169" s="63" t="s">
        <v>399</v>
      </c>
      <c r="C169" s="63"/>
      <c r="D169" s="63" t="s">
        <v>395</v>
      </c>
      <c r="E169" s="387"/>
      <c r="F169" s="387"/>
      <c r="G169" s="388"/>
      <c r="I169" s="63"/>
      <c r="J169" s="48"/>
      <c r="K169" s="109"/>
      <c r="M169" s="63">
        <v>3</v>
      </c>
      <c r="N169" s="211">
        <v>450</v>
      </c>
      <c r="P169" s="63">
        <v>2</v>
      </c>
      <c r="Q169" s="209">
        <v>225</v>
      </c>
      <c r="S169" s="63">
        <v>2</v>
      </c>
      <c r="T169" s="209">
        <v>225</v>
      </c>
      <c r="V169" s="83"/>
      <c r="W169" s="83"/>
      <c r="X169" s="83"/>
      <c r="Y169" s="83"/>
      <c r="Z169" s="206"/>
      <c r="AA169" s="65"/>
      <c r="AB169" s="5"/>
      <c r="AC169" s="5"/>
      <c r="AD169" s="5"/>
      <c r="AE169" s="5"/>
      <c r="AF169" s="5"/>
      <c r="AG169" s="5"/>
      <c r="AH169" s="5"/>
      <c r="AI169" s="5"/>
      <c r="AJ169" s="5"/>
      <c r="AK169" s="5"/>
      <c r="AL169" s="5"/>
      <c r="AM169" s="5"/>
    </row>
    <row r="170" spans="1:39" s="4" customFormat="1" ht="14.4">
      <c r="A170" s="63" t="s">
        <v>186</v>
      </c>
      <c r="B170" s="63" t="s">
        <v>400</v>
      </c>
      <c r="C170" s="63"/>
      <c r="D170" s="63" t="s">
        <v>401</v>
      </c>
      <c r="E170" s="387"/>
      <c r="F170" s="387"/>
      <c r="G170" s="388"/>
      <c r="I170" s="63"/>
      <c r="J170" s="48"/>
      <c r="K170" s="109"/>
      <c r="M170" s="63">
        <v>1</v>
      </c>
      <c r="N170" s="211">
        <v>112.5</v>
      </c>
      <c r="P170" s="63">
        <v>4</v>
      </c>
      <c r="Q170" s="209">
        <v>450</v>
      </c>
      <c r="S170" s="63"/>
      <c r="T170" s="209"/>
      <c r="V170" s="83"/>
      <c r="W170" s="83"/>
      <c r="X170" s="83"/>
      <c r="Y170" s="83"/>
      <c r="Z170" s="206"/>
      <c r="AA170" s="65"/>
      <c r="AB170" s="5"/>
      <c r="AC170" s="5"/>
      <c r="AD170" s="5"/>
      <c r="AE170" s="5"/>
      <c r="AF170" s="5"/>
      <c r="AG170" s="5"/>
      <c r="AH170" s="5"/>
      <c r="AI170" s="5"/>
      <c r="AJ170" s="5"/>
      <c r="AK170" s="5"/>
      <c r="AL170" s="5"/>
      <c r="AM170" s="5"/>
    </row>
    <row r="171" spans="1:39" s="4" customFormat="1" ht="14.4">
      <c r="A171" s="63" t="s">
        <v>186</v>
      </c>
      <c r="B171" s="63" t="s">
        <v>402</v>
      </c>
      <c r="C171" s="63"/>
      <c r="D171" s="63" t="s">
        <v>403</v>
      </c>
      <c r="E171" s="387"/>
      <c r="F171" s="387"/>
      <c r="G171" s="388"/>
      <c r="I171" s="63"/>
      <c r="J171" s="48"/>
      <c r="K171" s="109"/>
      <c r="M171" s="63">
        <v>1</v>
      </c>
      <c r="N171" s="211">
        <v>225</v>
      </c>
      <c r="P171" s="63">
        <v>2</v>
      </c>
      <c r="Q171" s="209">
        <v>450</v>
      </c>
      <c r="S171" s="63">
        <v>1</v>
      </c>
      <c r="T171" s="209">
        <v>225</v>
      </c>
      <c r="V171" s="83"/>
      <c r="W171" s="83"/>
      <c r="X171" s="83"/>
      <c r="Y171" s="83"/>
      <c r="Z171" s="206"/>
      <c r="AA171" s="65"/>
      <c r="AB171" s="5"/>
      <c r="AC171" s="5"/>
      <c r="AD171" s="5"/>
      <c r="AE171" s="5"/>
      <c r="AF171" s="5"/>
      <c r="AG171" s="5"/>
      <c r="AH171" s="5"/>
      <c r="AI171" s="5"/>
      <c r="AJ171" s="5"/>
      <c r="AK171" s="5"/>
      <c r="AL171" s="5"/>
      <c r="AM171" s="5"/>
    </row>
    <row r="172" spans="1:39" s="4" customFormat="1" ht="14.4">
      <c r="A172" s="63" t="s">
        <v>186</v>
      </c>
      <c r="B172" s="63" t="s">
        <v>404</v>
      </c>
      <c r="C172" s="63"/>
      <c r="D172" s="63" t="s">
        <v>405</v>
      </c>
      <c r="E172" s="387"/>
      <c r="F172" s="387"/>
      <c r="G172" s="388"/>
      <c r="I172" s="63"/>
      <c r="J172" s="48"/>
      <c r="K172" s="109"/>
      <c r="M172" s="63">
        <v>14</v>
      </c>
      <c r="N172" s="211">
        <v>1800</v>
      </c>
      <c r="P172" s="63">
        <v>22</v>
      </c>
      <c r="Q172" s="209">
        <v>3037.5</v>
      </c>
      <c r="S172" s="63">
        <v>28</v>
      </c>
      <c r="T172" s="209">
        <v>3712.5</v>
      </c>
      <c r="V172" s="83"/>
      <c r="W172" s="83"/>
      <c r="X172" s="83"/>
      <c r="Y172" s="83"/>
      <c r="Z172" s="206"/>
      <c r="AA172" s="65"/>
      <c r="AB172" s="5"/>
      <c r="AC172" s="5"/>
      <c r="AD172" s="5"/>
      <c r="AE172" s="5"/>
      <c r="AF172" s="5"/>
      <c r="AG172" s="5"/>
      <c r="AH172" s="5"/>
      <c r="AI172" s="5"/>
      <c r="AJ172" s="5"/>
      <c r="AK172" s="5"/>
      <c r="AL172" s="5"/>
      <c r="AM172" s="5"/>
    </row>
    <row r="173" spans="1:39" s="4" customFormat="1" ht="14.4">
      <c r="A173" s="63" t="s">
        <v>186</v>
      </c>
      <c r="B173" s="63" t="s">
        <v>406</v>
      </c>
      <c r="C173" s="63"/>
      <c r="D173" s="63" t="s">
        <v>407</v>
      </c>
      <c r="E173" s="387"/>
      <c r="F173" s="387"/>
      <c r="G173" s="388"/>
      <c r="I173" s="63"/>
      <c r="J173" s="48"/>
      <c r="K173" s="109"/>
      <c r="M173" s="63">
        <v>2</v>
      </c>
      <c r="N173" s="211">
        <v>225</v>
      </c>
      <c r="P173" s="63">
        <v>3</v>
      </c>
      <c r="Q173" s="209">
        <v>450</v>
      </c>
      <c r="S173" s="63">
        <v>2</v>
      </c>
      <c r="T173" s="209">
        <v>337.5</v>
      </c>
      <c r="V173" s="83"/>
      <c r="W173" s="83"/>
      <c r="X173" s="83"/>
      <c r="Y173" s="83"/>
      <c r="Z173" s="206"/>
      <c r="AA173" s="65"/>
      <c r="AB173" s="5"/>
      <c r="AC173" s="5"/>
      <c r="AD173" s="5"/>
      <c r="AE173" s="5"/>
      <c r="AF173" s="5"/>
      <c r="AG173" s="5"/>
      <c r="AH173" s="5"/>
      <c r="AI173" s="5"/>
      <c r="AJ173" s="5"/>
      <c r="AK173" s="5"/>
      <c r="AL173" s="5"/>
      <c r="AM173" s="5"/>
    </row>
    <row r="174" spans="1:39" s="4" customFormat="1" ht="14.4">
      <c r="A174" s="63" t="s">
        <v>186</v>
      </c>
      <c r="B174" s="63" t="s">
        <v>408</v>
      </c>
      <c r="C174" s="63"/>
      <c r="D174" s="63" t="s">
        <v>407</v>
      </c>
      <c r="E174" s="387"/>
      <c r="F174" s="387"/>
      <c r="G174" s="388"/>
      <c r="I174" s="63"/>
      <c r="J174" s="48"/>
      <c r="K174" s="109"/>
      <c r="M174" s="63"/>
      <c r="N174" s="211"/>
      <c r="P174" s="63"/>
      <c r="Q174" s="209"/>
      <c r="S174" s="63">
        <v>1</v>
      </c>
      <c r="T174" s="209">
        <v>112.5</v>
      </c>
      <c r="V174" s="83"/>
      <c r="W174" s="83"/>
      <c r="X174" s="83"/>
      <c r="Y174" s="83"/>
      <c r="Z174" s="206"/>
      <c r="AA174" s="65"/>
      <c r="AB174" s="5"/>
      <c r="AC174" s="5"/>
      <c r="AD174" s="5"/>
      <c r="AE174" s="5"/>
      <c r="AF174" s="5"/>
      <c r="AG174" s="5"/>
      <c r="AH174" s="5"/>
      <c r="AI174" s="5"/>
      <c r="AJ174" s="5"/>
      <c r="AK174" s="5"/>
      <c r="AL174" s="5"/>
      <c r="AM174" s="5"/>
    </row>
    <row r="175" spans="1:39" s="4" customFormat="1" ht="14.4">
      <c r="A175" s="63" t="s">
        <v>186</v>
      </c>
      <c r="B175" s="63" t="s">
        <v>409</v>
      </c>
      <c r="C175" s="63"/>
      <c r="D175" s="63" t="s">
        <v>410</v>
      </c>
      <c r="E175" s="387"/>
      <c r="F175" s="387"/>
      <c r="G175" s="388"/>
      <c r="I175" s="63"/>
      <c r="J175" s="48"/>
      <c r="K175" s="109"/>
      <c r="M175" s="63"/>
      <c r="N175" s="211"/>
      <c r="P175" s="63"/>
      <c r="Q175" s="209"/>
      <c r="S175" s="63">
        <v>1</v>
      </c>
      <c r="T175" s="209">
        <v>225</v>
      </c>
      <c r="V175" s="83"/>
      <c r="W175" s="83"/>
      <c r="X175" s="83"/>
      <c r="Y175" s="83"/>
      <c r="Z175" s="206"/>
      <c r="AA175" s="65"/>
      <c r="AB175" s="5"/>
      <c r="AC175" s="5"/>
      <c r="AD175" s="5"/>
      <c r="AE175" s="5"/>
      <c r="AF175" s="5"/>
      <c r="AG175" s="5"/>
      <c r="AH175" s="5"/>
      <c r="AI175" s="5"/>
      <c r="AJ175" s="5"/>
      <c r="AK175" s="5"/>
      <c r="AL175" s="5"/>
      <c r="AM175" s="5"/>
    </row>
    <row r="176" spans="1:39" s="4" customFormat="1" ht="14.4">
      <c r="A176" s="63" t="s">
        <v>186</v>
      </c>
      <c r="B176" s="63" t="s">
        <v>411</v>
      </c>
      <c r="C176" s="63"/>
      <c r="D176" s="63" t="s">
        <v>410</v>
      </c>
      <c r="E176" s="387"/>
      <c r="F176" s="387"/>
      <c r="G176" s="388"/>
      <c r="I176" s="63"/>
      <c r="J176" s="48"/>
      <c r="K176" s="109"/>
      <c r="M176" s="63">
        <v>21</v>
      </c>
      <c r="N176" s="211">
        <v>3150</v>
      </c>
      <c r="P176" s="63">
        <v>25</v>
      </c>
      <c r="Q176" s="209">
        <v>3825</v>
      </c>
      <c r="S176" s="63">
        <v>21</v>
      </c>
      <c r="T176" s="209">
        <v>3487.5</v>
      </c>
      <c r="V176" s="83"/>
      <c r="W176" s="83"/>
      <c r="X176" s="83"/>
      <c r="Y176" s="83"/>
      <c r="Z176" s="206"/>
      <c r="AA176" s="65"/>
      <c r="AB176" s="5"/>
      <c r="AC176" s="5"/>
      <c r="AD176" s="5"/>
      <c r="AE176" s="5"/>
      <c r="AF176" s="5"/>
      <c r="AG176" s="5"/>
      <c r="AH176" s="5"/>
      <c r="AI176" s="5"/>
      <c r="AJ176" s="5"/>
      <c r="AK176" s="5"/>
      <c r="AL176" s="5"/>
      <c r="AM176" s="5"/>
    </row>
    <row r="177" spans="1:39" s="4" customFormat="1" ht="14.4">
      <c r="A177" s="63" t="s">
        <v>186</v>
      </c>
      <c r="B177" s="63" t="s">
        <v>412</v>
      </c>
      <c r="C177" s="63"/>
      <c r="D177" s="63" t="s">
        <v>413</v>
      </c>
      <c r="E177" s="387"/>
      <c r="F177" s="387"/>
      <c r="G177" s="388"/>
      <c r="I177" s="63"/>
      <c r="J177" s="48"/>
      <c r="K177" s="109"/>
      <c r="M177" s="63">
        <v>2</v>
      </c>
      <c r="N177" s="211">
        <v>337.5</v>
      </c>
      <c r="P177" s="63">
        <v>1</v>
      </c>
      <c r="Q177" s="209">
        <v>225</v>
      </c>
      <c r="S177" s="63">
        <v>3</v>
      </c>
      <c r="T177" s="209">
        <v>675</v>
      </c>
      <c r="V177" s="83"/>
      <c r="W177" s="83"/>
      <c r="X177" s="83"/>
      <c r="Y177" s="83"/>
      <c r="Z177" s="206"/>
      <c r="AA177" s="65"/>
      <c r="AB177" s="5"/>
      <c r="AC177" s="5"/>
      <c r="AD177" s="5"/>
      <c r="AE177" s="5"/>
      <c r="AF177" s="5"/>
      <c r="AG177" s="5"/>
      <c r="AH177" s="5"/>
      <c r="AI177" s="5"/>
      <c r="AJ177" s="5"/>
      <c r="AK177" s="5"/>
      <c r="AL177" s="5"/>
      <c r="AM177" s="5"/>
    </row>
    <row r="178" spans="1:39" s="4" customFormat="1" ht="14.4">
      <c r="A178" s="63" t="s">
        <v>186</v>
      </c>
      <c r="B178" s="63" t="s">
        <v>414</v>
      </c>
      <c r="C178" s="63"/>
      <c r="D178" s="63" t="s">
        <v>415</v>
      </c>
      <c r="E178" s="387"/>
      <c r="F178" s="387"/>
      <c r="G178" s="388"/>
      <c r="I178" s="63"/>
      <c r="J178" s="48"/>
      <c r="K178" s="109"/>
      <c r="M178" s="63"/>
      <c r="N178" s="211"/>
      <c r="P178" s="63">
        <v>1</v>
      </c>
      <c r="Q178" s="209">
        <v>225</v>
      </c>
      <c r="S178" s="63">
        <v>1</v>
      </c>
      <c r="T178" s="209">
        <v>225</v>
      </c>
      <c r="V178" s="83"/>
      <c r="W178" s="83"/>
      <c r="X178" s="83"/>
      <c r="Y178" s="83"/>
      <c r="Z178" s="206"/>
      <c r="AA178" s="65"/>
      <c r="AB178" s="5"/>
      <c r="AC178" s="5"/>
      <c r="AD178" s="5"/>
      <c r="AE178" s="5"/>
      <c r="AF178" s="5"/>
      <c r="AG178" s="5"/>
      <c r="AH178" s="5"/>
      <c r="AI178" s="5"/>
      <c r="AJ178" s="5"/>
      <c r="AK178" s="5"/>
      <c r="AL178" s="5"/>
      <c r="AM178" s="5"/>
    </row>
    <row r="179" spans="1:39" s="4" customFormat="1" ht="14.4">
      <c r="A179" s="63" t="s">
        <v>186</v>
      </c>
      <c r="B179" s="63" t="s">
        <v>416</v>
      </c>
      <c r="C179" s="63"/>
      <c r="D179" s="63" t="s">
        <v>417</v>
      </c>
      <c r="E179" s="387"/>
      <c r="F179" s="387"/>
      <c r="G179" s="388"/>
      <c r="I179" s="63"/>
      <c r="J179" s="48"/>
      <c r="K179" s="109"/>
      <c r="M179" s="63"/>
      <c r="N179" s="211"/>
      <c r="P179" s="63"/>
      <c r="Q179" s="209"/>
      <c r="S179" s="63">
        <v>1</v>
      </c>
      <c r="T179" s="209">
        <v>112.5</v>
      </c>
      <c r="V179" s="83"/>
      <c r="W179" s="83"/>
      <c r="X179" s="83"/>
      <c r="Y179" s="83"/>
      <c r="Z179" s="206"/>
      <c r="AA179" s="65"/>
      <c r="AB179" s="5"/>
      <c r="AC179" s="5"/>
      <c r="AD179" s="5"/>
      <c r="AE179" s="5"/>
      <c r="AF179" s="5"/>
      <c r="AG179" s="5"/>
      <c r="AH179" s="5"/>
      <c r="AI179" s="5"/>
      <c r="AJ179" s="5"/>
      <c r="AK179" s="5"/>
      <c r="AL179" s="5"/>
      <c r="AM179" s="5"/>
    </row>
    <row r="180" spans="1:39" s="4" customFormat="1" ht="14.4">
      <c r="A180" s="63" t="s">
        <v>186</v>
      </c>
      <c r="B180" s="63" t="s">
        <v>418</v>
      </c>
      <c r="C180" s="63"/>
      <c r="D180" s="63" t="s">
        <v>419</v>
      </c>
      <c r="E180" s="387"/>
      <c r="F180" s="387"/>
      <c r="G180" s="388"/>
      <c r="I180" s="63"/>
      <c r="J180" s="48"/>
      <c r="K180" s="109"/>
      <c r="M180" s="63">
        <v>2</v>
      </c>
      <c r="N180" s="211">
        <v>450</v>
      </c>
      <c r="P180" s="63">
        <v>2</v>
      </c>
      <c r="Q180" s="209">
        <v>337.5</v>
      </c>
      <c r="S180" s="63">
        <v>1</v>
      </c>
      <c r="T180" s="209">
        <v>225</v>
      </c>
      <c r="V180" s="83"/>
      <c r="W180" s="83"/>
      <c r="X180" s="83"/>
      <c r="Y180" s="83"/>
      <c r="Z180" s="206"/>
      <c r="AA180" s="65"/>
      <c r="AB180" s="5"/>
      <c r="AC180" s="5"/>
      <c r="AD180" s="5"/>
      <c r="AE180" s="5"/>
      <c r="AF180" s="5"/>
      <c r="AG180" s="5"/>
      <c r="AH180" s="5"/>
      <c r="AI180" s="5"/>
      <c r="AJ180" s="5"/>
      <c r="AK180" s="5"/>
      <c r="AL180" s="5"/>
      <c r="AM180" s="5"/>
    </row>
    <row r="181" spans="1:39" s="4" customFormat="1" ht="14.4">
      <c r="A181" s="63" t="s">
        <v>186</v>
      </c>
      <c r="B181" s="63" t="s">
        <v>420</v>
      </c>
      <c r="C181" s="63"/>
      <c r="D181" s="63" t="s">
        <v>421</v>
      </c>
      <c r="E181" s="387"/>
      <c r="F181" s="387"/>
      <c r="G181" s="388"/>
      <c r="I181" s="63"/>
      <c r="J181" s="48"/>
      <c r="K181" s="109"/>
      <c r="M181" s="63">
        <v>2</v>
      </c>
      <c r="N181" s="211">
        <v>337.5</v>
      </c>
      <c r="P181" s="63">
        <v>6</v>
      </c>
      <c r="Q181" s="209">
        <v>900</v>
      </c>
      <c r="S181" s="63">
        <v>2</v>
      </c>
      <c r="T181" s="209">
        <v>337.5</v>
      </c>
      <c r="V181" s="83"/>
      <c r="W181" s="83"/>
      <c r="X181" s="83"/>
      <c r="Y181" s="83"/>
      <c r="Z181" s="206"/>
      <c r="AA181" s="65"/>
      <c r="AB181" s="5"/>
      <c r="AC181" s="5"/>
      <c r="AD181" s="5"/>
      <c r="AE181" s="5"/>
      <c r="AF181" s="5"/>
      <c r="AG181" s="5"/>
      <c r="AH181" s="5"/>
      <c r="AI181" s="5"/>
      <c r="AJ181" s="5"/>
      <c r="AK181" s="5"/>
      <c r="AL181" s="5"/>
      <c r="AM181" s="5"/>
    </row>
    <row r="182" spans="1:39" s="4" customFormat="1" ht="14.4">
      <c r="A182" s="63" t="s">
        <v>186</v>
      </c>
      <c r="B182" s="63" t="s">
        <v>422</v>
      </c>
      <c r="C182" s="63"/>
      <c r="D182" s="63" t="s">
        <v>421</v>
      </c>
      <c r="E182" s="387"/>
      <c r="F182" s="387"/>
      <c r="G182" s="388"/>
      <c r="I182" s="63"/>
      <c r="J182" s="48"/>
      <c r="K182" s="109"/>
      <c r="M182" s="63">
        <v>4</v>
      </c>
      <c r="N182" s="211">
        <v>787.5</v>
      </c>
      <c r="P182" s="63">
        <v>1</v>
      </c>
      <c r="Q182" s="209">
        <v>225</v>
      </c>
      <c r="S182" s="63">
        <v>5</v>
      </c>
      <c r="T182" s="209">
        <v>1125</v>
      </c>
      <c r="V182" s="83"/>
      <c r="W182" s="83"/>
      <c r="X182" s="83"/>
      <c r="Y182" s="83"/>
      <c r="Z182" s="206"/>
      <c r="AA182" s="65"/>
      <c r="AB182" s="5"/>
      <c r="AC182" s="5"/>
      <c r="AD182" s="5"/>
      <c r="AE182" s="5"/>
      <c r="AF182" s="5"/>
      <c r="AG182" s="5"/>
      <c r="AH182" s="5"/>
      <c r="AI182" s="5"/>
      <c r="AJ182" s="5"/>
      <c r="AK182" s="5"/>
      <c r="AL182" s="5"/>
      <c r="AM182" s="5"/>
    </row>
    <row r="183" spans="1:39" s="4" customFormat="1" ht="14.4">
      <c r="A183" s="63" t="s">
        <v>186</v>
      </c>
      <c r="B183" s="63" t="s">
        <v>342</v>
      </c>
      <c r="C183" s="63"/>
      <c r="D183" s="63" t="s">
        <v>421</v>
      </c>
      <c r="E183" s="387"/>
      <c r="F183" s="387"/>
      <c r="G183" s="388"/>
      <c r="I183" s="63"/>
      <c r="J183" s="48"/>
      <c r="K183" s="109"/>
      <c r="M183" s="63"/>
      <c r="N183" s="211"/>
      <c r="P183" s="63">
        <v>1</v>
      </c>
      <c r="Q183" s="209">
        <v>225</v>
      </c>
      <c r="S183" s="63">
        <v>1</v>
      </c>
      <c r="T183" s="209">
        <v>225</v>
      </c>
      <c r="V183" s="83"/>
      <c r="W183" s="83"/>
      <c r="X183" s="83"/>
      <c r="Y183" s="83"/>
      <c r="Z183" s="206"/>
      <c r="AA183" s="65"/>
      <c r="AB183" s="5"/>
      <c r="AC183" s="5"/>
      <c r="AD183" s="5"/>
      <c r="AE183" s="5"/>
      <c r="AF183" s="5"/>
      <c r="AG183" s="5"/>
      <c r="AH183" s="5"/>
      <c r="AI183" s="5"/>
      <c r="AJ183" s="5"/>
      <c r="AK183" s="5"/>
      <c r="AL183" s="5"/>
      <c r="AM183" s="5"/>
    </row>
    <row r="184" spans="1:39" s="4" customFormat="1" ht="14.4">
      <c r="A184" s="63" t="s">
        <v>186</v>
      </c>
      <c r="B184" s="63" t="s">
        <v>423</v>
      </c>
      <c r="C184" s="63"/>
      <c r="D184" s="63" t="s">
        <v>421</v>
      </c>
      <c r="E184" s="387"/>
      <c r="F184" s="387"/>
      <c r="G184" s="388"/>
      <c r="I184" s="63"/>
      <c r="J184" s="48"/>
      <c r="K184" s="109"/>
      <c r="M184" s="63">
        <v>29</v>
      </c>
      <c r="N184" s="211">
        <v>5737.5</v>
      </c>
      <c r="P184" s="63">
        <v>51</v>
      </c>
      <c r="Q184" s="209">
        <v>9562.5</v>
      </c>
      <c r="S184" s="63">
        <v>54</v>
      </c>
      <c r="T184" s="209">
        <v>10462.5</v>
      </c>
      <c r="V184" s="83"/>
      <c r="W184" s="83"/>
      <c r="X184" s="83"/>
      <c r="Y184" s="83"/>
      <c r="Z184" s="206"/>
      <c r="AA184" s="65"/>
      <c r="AB184" s="5"/>
      <c r="AC184" s="5"/>
      <c r="AD184" s="5"/>
      <c r="AE184" s="5"/>
      <c r="AF184" s="5"/>
      <c r="AG184" s="5"/>
      <c r="AH184" s="5"/>
      <c r="AI184" s="5"/>
      <c r="AJ184" s="5"/>
      <c r="AK184" s="5"/>
      <c r="AL184" s="5"/>
      <c r="AM184" s="5"/>
    </row>
    <row r="185" spans="1:39" s="4" customFormat="1" ht="14.4">
      <c r="A185" s="63" t="s">
        <v>186</v>
      </c>
      <c r="B185" s="63" t="s">
        <v>424</v>
      </c>
      <c r="C185" s="63"/>
      <c r="D185" s="63" t="s">
        <v>425</v>
      </c>
      <c r="E185" s="387"/>
      <c r="F185" s="387"/>
      <c r="G185" s="388"/>
      <c r="I185" s="63"/>
      <c r="J185" s="48"/>
      <c r="K185" s="109"/>
      <c r="M185" s="63"/>
      <c r="N185" s="211"/>
      <c r="P185" s="63">
        <v>1</v>
      </c>
      <c r="Q185" s="209">
        <v>112.5</v>
      </c>
      <c r="S185" s="63">
        <v>2</v>
      </c>
      <c r="T185" s="209">
        <v>337.5</v>
      </c>
      <c r="V185" s="83"/>
      <c r="W185" s="83"/>
      <c r="X185" s="83"/>
      <c r="Y185" s="83"/>
      <c r="Z185" s="206"/>
      <c r="AA185" s="65"/>
      <c r="AB185" s="5"/>
      <c r="AC185" s="5"/>
      <c r="AD185" s="5"/>
      <c r="AE185" s="5"/>
      <c r="AF185" s="5"/>
      <c r="AG185" s="5"/>
      <c r="AH185" s="5"/>
      <c r="AI185" s="5"/>
      <c r="AJ185" s="5"/>
      <c r="AK185" s="5"/>
      <c r="AL185" s="5"/>
      <c r="AM185" s="5"/>
    </row>
    <row r="186" spans="1:39" s="4" customFormat="1" ht="14.4">
      <c r="A186" s="63" t="s">
        <v>186</v>
      </c>
      <c r="B186" s="63" t="s">
        <v>426</v>
      </c>
      <c r="C186" s="63"/>
      <c r="D186" s="63" t="s">
        <v>427</v>
      </c>
      <c r="E186" s="387"/>
      <c r="F186" s="387"/>
      <c r="G186" s="388"/>
      <c r="I186" s="63"/>
      <c r="J186" s="48"/>
      <c r="K186" s="109"/>
      <c r="M186" s="63"/>
      <c r="N186" s="211"/>
      <c r="P186" s="63"/>
      <c r="Q186" s="209"/>
      <c r="S186" s="63">
        <v>4</v>
      </c>
      <c r="T186" s="209">
        <v>450</v>
      </c>
      <c r="V186" s="83"/>
      <c r="W186" s="83"/>
      <c r="X186" s="83"/>
      <c r="Y186" s="83"/>
      <c r="Z186" s="206"/>
      <c r="AA186" s="65"/>
      <c r="AB186" s="5"/>
      <c r="AC186" s="5"/>
      <c r="AD186" s="5"/>
      <c r="AE186" s="5"/>
      <c r="AF186" s="5"/>
      <c r="AG186" s="5"/>
      <c r="AH186" s="5"/>
      <c r="AI186" s="5"/>
      <c r="AJ186" s="5"/>
      <c r="AK186" s="5"/>
      <c r="AL186" s="5"/>
      <c r="AM186" s="5"/>
    </row>
    <row r="187" spans="1:39" s="4" customFormat="1" ht="14.4">
      <c r="A187" s="63" t="s">
        <v>186</v>
      </c>
      <c r="B187" s="63" t="s">
        <v>428</v>
      </c>
      <c r="C187" s="63"/>
      <c r="D187" s="63" t="s">
        <v>427</v>
      </c>
      <c r="E187" s="387"/>
      <c r="F187" s="387"/>
      <c r="G187" s="388"/>
      <c r="I187" s="63"/>
      <c r="J187" s="48"/>
      <c r="K187" s="109"/>
      <c r="M187" s="63">
        <v>18</v>
      </c>
      <c r="N187" s="211">
        <v>2700</v>
      </c>
      <c r="P187" s="63">
        <v>31</v>
      </c>
      <c r="Q187" s="209">
        <v>4837.5</v>
      </c>
      <c r="S187" s="63">
        <v>31</v>
      </c>
      <c r="T187" s="209">
        <v>4500</v>
      </c>
      <c r="V187" s="83"/>
      <c r="W187" s="83"/>
      <c r="X187" s="83"/>
      <c r="Y187" s="83"/>
      <c r="Z187" s="206"/>
      <c r="AA187" s="65"/>
      <c r="AB187" s="5"/>
      <c r="AC187" s="5"/>
      <c r="AD187" s="5"/>
      <c r="AE187" s="5"/>
      <c r="AF187" s="5"/>
      <c r="AG187" s="5"/>
      <c r="AH187" s="5"/>
      <c r="AI187" s="5"/>
      <c r="AJ187" s="5"/>
      <c r="AK187" s="5"/>
      <c r="AL187" s="5"/>
      <c r="AM187" s="5"/>
    </row>
    <row r="188" spans="1:39" s="4" customFormat="1" ht="14.4">
      <c r="A188" s="63" t="s">
        <v>186</v>
      </c>
      <c r="B188" s="63" t="s">
        <v>429</v>
      </c>
      <c r="C188" s="63"/>
      <c r="D188" s="63" t="s">
        <v>427</v>
      </c>
      <c r="E188" s="387"/>
      <c r="F188" s="387"/>
      <c r="G188" s="388"/>
      <c r="I188" s="63"/>
      <c r="J188" s="48"/>
      <c r="K188" s="109"/>
      <c r="M188" s="63">
        <v>7</v>
      </c>
      <c r="N188" s="211">
        <v>1237.5</v>
      </c>
      <c r="P188" s="63">
        <v>11</v>
      </c>
      <c r="Q188" s="209">
        <v>1459.58</v>
      </c>
      <c r="S188" s="63">
        <v>7</v>
      </c>
      <c r="T188" s="209">
        <v>900</v>
      </c>
      <c r="V188" s="83"/>
      <c r="W188" s="83"/>
      <c r="X188" s="83"/>
      <c r="Y188" s="83"/>
      <c r="Z188" s="206"/>
      <c r="AA188" s="65"/>
      <c r="AB188" s="5"/>
      <c r="AC188" s="5"/>
      <c r="AD188" s="5"/>
      <c r="AE188" s="5"/>
      <c r="AF188" s="5"/>
      <c r="AG188" s="5"/>
      <c r="AH188" s="5"/>
      <c r="AI188" s="5"/>
      <c r="AJ188" s="5"/>
      <c r="AK188" s="5"/>
      <c r="AL188" s="5"/>
      <c r="AM188" s="5"/>
    </row>
    <row r="189" spans="1:39" s="4" customFormat="1" ht="14.4">
      <c r="A189" s="63" t="s">
        <v>186</v>
      </c>
      <c r="B189" s="63" t="s">
        <v>430</v>
      </c>
      <c r="C189" s="63"/>
      <c r="D189" s="63" t="s">
        <v>427</v>
      </c>
      <c r="E189" s="387"/>
      <c r="F189" s="387"/>
      <c r="G189" s="388"/>
      <c r="I189" s="63"/>
      <c r="J189" s="48"/>
      <c r="K189" s="109"/>
      <c r="M189" s="63"/>
      <c r="N189" s="211"/>
      <c r="P189" s="63"/>
      <c r="Q189" s="209"/>
      <c r="S189" s="63">
        <v>6</v>
      </c>
      <c r="T189" s="209">
        <v>900</v>
      </c>
      <c r="V189" s="83"/>
      <c r="W189" s="83"/>
      <c r="X189" s="83"/>
      <c r="Y189" s="83"/>
      <c r="Z189" s="206"/>
      <c r="AA189" s="65"/>
      <c r="AB189" s="5"/>
      <c r="AC189" s="5"/>
      <c r="AD189" s="5"/>
      <c r="AE189" s="5"/>
      <c r="AF189" s="5"/>
      <c r="AG189" s="5"/>
      <c r="AH189" s="5"/>
      <c r="AI189" s="5"/>
      <c r="AJ189" s="5"/>
      <c r="AK189" s="5"/>
      <c r="AL189" s="5"/>
      <c r="AM189" s="5"/>
    </row>
    <row r="190" spans="1:39" s="4" customFormat="1" ht="14.4">
      <c r="A190" s="63" t="s">
        <v>186</v>
      </c>
      <c r="B190" s="63" t="s">
        <v>431</v>
      </c>
      <c r="C190" s="63"/>
      <c r="D190" s="63" t="s">
        <v>432</v>
      </c>
      <c r="E190" s="387"/>
      <c r="F190" s="387"/>
      <c r="G190" s="388"/>
      <c r="I190" s="63"/>
      <c r="J190" s="48"/>
      <c r="K190" s="109"/>
      <c r="M190" s="63">
        <v>4</v>
      </c>
      <c r="N190" s="211">
        <v>900</v>
      </c>
      <c r="P190" s="63">
        <v>4</v>
      </c>
      <c r="Q190" s="209">
        <v>900</v>
      </c>
      <c r="S190" s="63">
        <v>4</v>
      </c>
      <c r="T190" s="209">
        <v>900</v>
      </c>
      <c r="V190" s="83"/>
      <c r="W190" s="83"/>
      <c r="X190" s="83"/>
      <c r="Y190" s="83"/>
      <c r="Z190" s="206"/>
      <c r="AA190" s="65"/>
      <c r="AB190" s="5"/>
      <c r="AC190" s="5"/>
      <c r="AD190" s="5"/>
      <c r="AE190" s="5"/>
      <c r="AF190" s="5"/>
      <c r="AG190" s="5"/>
      <c r="AH190" s="5"/>
      <c r="AI190" s="5"/>
      <c r="AJ190" s="5"/>
      <c r="AK190" s="5"/>
      <c r="AL190" s="5"/>
      <c r="AM190" s="5"/>
    </row>
    <row r="191" spans="1:39" s="4" customFormat="1" ht="14.4">
      <c r="A191" s="63" t="s">
        <v>186</v>
      </c>
      <c r="B191" s="63" t="s">
        <v>433</v>
      </c>
      <c r="C191" s="63"/>
      <c r="D191" s="63" t="s">
        <v>432</v>
      </c>
      <c r="E191" s="387"/>
      <c r="F191" s="387"/>
      <c r="G191" s="388"/>
      <c r="I191" s="63"/>
      <c r="J191" s="48"/>
      <c r="K191" s="109"/>
      <c r="M191" s="63"/>
      <c r="N191" s="211"/>
      <c r="P191" s="63">
        <v>3</v>
      </c>
      <c r="Q191" s="209">
        <v>562.5</v>
      </c>
      <c r="S191" s="63">
        <v>1</v>
      </c>
      <c r="T191" s="209">
        <v>225</v>
      </c>
      <c r="V191" s="83"/>
      <c r="W191" s="83"/>
      <c r="X191" s="83"/>
      <c r="Y191" s="83"/>
      <c r="Z191" s="206"/>
      <c r="AA191" s="65"/>
      <c r="AB191" s="5"/>
      <c r="AC191" s="5"/>
      <c r="AD191" s="5"/>
      <c r="AE191" s="5"/>
      <c r="AF191" s="5"/>
      <c r="AG191" s="5"/>
      <c r="AH191" s="5"/>
      <c r="AI191" s="5"/>
      <c r="AJ191" s="5"/>
      <c r="AK191" s="5"/>
      <c r="AL191" s="5"/>
      <c r="AM191" s="5"/>
    </row>
    <row r="192" spans="1:39" s="4" customFormat="1" ht="14.4">
      <c r="A192" s="63" t="s">
        <v>186</v>
      </c>
      <c r="B192" s="63" t="s">
        <v>434</v>
      </c>
      <c r="C192" s="63"/>
      <c r="D192" s="63" t="s">
        <v>432</v>
      </c>
      <c r="E192" s="387"/>
      <c r="F192" s="387"/>
      <c r="G192" s="388"/>
      <c r="I192" s="63"/>
      <c r="J192" s="48"/>
      <c r="K192" s="109"/>
      <c r="M192" s="63"/>
      <c r="N192" s="211"/>
      <c r="P192" s="63"/>
      <c r="Q192" s="209"/>
      <c r="S192" s="63">
        <v>3</v>
      </c>
      <c r="T192" s="209">
        <v>675</v>
      </c>
      <c r="V192" s="83"/>
      <c r="W192" s="83"/>
      <c r="X192" s="83"/>
      <c r="Y192" s="83"/>
      <c r="Z192" s="206"/>
      <c r="AA192" s="65"/>
      <c r="AB192" s="5"/>
      <c r="AC192" s="5"/>
      <c r="AD192" s="5"/>
      <c r="AE192" s="5"/>
      <c r="AF192" s="5"/>
      <c r="AG192" s="5"/>
      <c r="AH192" s="5"/>
      <c r="AI192" s="5"/>
      <c r="AJ192" s="5"/>
      <c r="AK192" s="5"/>
      <c r="AL192" s="5"/>
      <c r="AM192" s="5"/>
    </row>
    <row r="193" spans="1:39" s="4" customFormat="1" ht="14.4">
      <c r="A193" s="63" t="s">
        <v>186</v>
      </c>
      <c r="B193" s="63" t="s">
        <v>435</v>
      </c>
      <c r="C193" s="63"/>
      <c r="D193" s="63" t="s">
        <v>432</v>
      </c>
      <c r="E193" s="387"/>
      <c r="F193" s="387"/>
      <c r="G193" s="388"/>
      <c r="I193" s="63"/>
      <c r="J193" s="48"/>
      <c r="K193" s="109"/>
      <c r="M193" s="63"/>
      <c r="N193" s="211"/>
      <c r="P193" s="63">
        <v>2</v>
      </c>
      <c r="Q193" s="209">
        <v>337.5</v>
      </c>
      <c r="S193" s="63">
        <v>1</v>
      </c>
      <c r="T193" s="209">
        <v>112.5</v>
      </c>
      <c r="V193" s="83"/>
      <c r="W193" s="83"/>
      <c r="X193" s="83"/>
      <c r="Y193" s="83"/>
      <c r="Z193" s="206"/>
      <c r="AA193" s="65"/>
      <c r="AB193" s="5"/>
      <c r="AC193" s="5"/>
      <c r="AD193" s="5"/>
      <c r="AE193" s="5"/>
      <c r="AF193" s="5"/>
      <c r="AG193" s="5"/>
      <c r="AH193" s="5"/>
      <c r="AI193" s="5"/>
      <c r="AJ193" s="5"/>
      <c r="AK193" s="5"/>
      <c r="AL193" s="5"/>
      <c r="AM193" s="5"/>
    </row>
    <row r="194" spans="1:39" s="4" customFormat="1" ht="14.4">
      <c r="A194" s="63" t="s">
        <v>186</v>
      </c>
      <c r="B194" s="63" t="s">
        <v>436</v>
      </c>
      <c r="C194" s="63"/>
      <c r="D194" s="63" t="s">
        <v>432</v>
      </c>
      <c r="E194" s="387"/>
      <c r="F194" s="387"/>
      <c r="G194" s="388"/>
      <c r="I194" s="63"/>
      <c r="J194" s="48"/>
      <c r="K194" s="109"/>
      <c r="M194" s="63">
        <v>2</v>
      </c>
      <c r="N194" s="211">
        <v>450</v>
      </c>
      <c r="P194" s="63">
        <v>6</v>
      </c>
      <c r="Q194" s="209">
        <v>1208.46</v>
      </c>
      <c r="S194" s="63">
        <v>7</v>
      </c>
      <c r="T194" s="209">
        <v>1462.5</v>
      </c>
      <c r="V194" s="83"/>
      <c r="W194" s="83"/>
      <c r="X194" s="83"/>
      <c r="Y194" s="83"/>
      <c r="Z194" s="206"/>
      <c r="AA194" s="65"/>
      <c r="AB194" s="5"/>
      <c r="AC194" s="5"/>
      <c r="AD194" s="5"/>
      <c r="AE194" s="5"/>
      <c r="AF194" s="5"/>
      <c r="AG194" s="5"/>
      <c r="AH194" s="5"/>
      <c r="AI194" s="5"/>
      <c r="AJ194" s="5"/>
      <c r="AK194" s="5"/>
      <c r="AL194" s="5"/>
      <c r="AM194" s="5"/>
    </row>
    <row r="195" spans="1:39" s="4" customFormat="1" ht="14.4">
      <c r="A195" s="63" t="s">
        <v>186</v>
      </c>
      <c r="B195" s="63" t="s">
        <v>437</v>
      </c>
      <c r="C195" s="63"/>
      <c r="D195" s="63" t="s">
        <v>438</v>
      </c>
      <c r="E195" s="387"/>
      <c r="F195" s="387"/>
      <c r="G195" s="388"/>
      <c r="I195" s="63"/>
      <c r="J195" s="48"/>
      <c r="K195" s="109"/>
      <c r="M195" s="63">
        <v>1</v>
      </c>
      <c r="N195" s="211">
        <v>112.5</v>
      </c>
      <c r="P195" s="63">
        <v>1</v>
      </c>
      <c r="Q195" s="209">
        <v>112.5</v>
      </c>
      <c r="S195" s="63">
        <v>3</v>
      </c>
      <c r="T195" s="209">
        <v>450</v>
      </c>
      <c r="V195" s="83"/>
      <c r="W195" s="83"/>
      <c r="X195" s="83"/>
      <c r="Y195" s="83"/>
      <c r="Z195" s="206"/>
      <c r="AA195" s="65"/>
      <c r="AB195" s="5"/>
      <c r="AC195" s="5"/>
      <c r="AD195" s="5"/>
      <c r="AE195" s="5"/>
      <c r="AF195" s="5"/>
      <c r="AG195" s="5"/>
      <c r="AH195" s="5"/>
      <c r="AI195" s="5"/>
      <c r="AJ195" s="5"/>
      <c r="AK195" s="5"/>
      <c r="AL195" s="5"/>
      <c r="AM195" s="5"/>
    </row>
    <row r="196" spans="1:39" s="4" customFormat="1" ht="14.4">
      <c r="A196" s="63" t="s">
        <v>186</v>
      </c>
      <c r="B196" s="63" t="s">
        <v>439</v>
      </c>
      <c r="C196" s="63"/>
      <c r="D196" s="63" t="s">
        <v>440</v>
      </c>
      <c r="E196" s="387"/>
      <c r="F196" s="387"/>
      <c r="G196" s="388"/>
      <c r="I196" s="63"/>
      <c r="J196" s="48"/>
      <c r="K196" s="109"/>
      <c r="M196" s="63">
        <v>94</v>
      </c>
      <c r="N196" s="211">
        <v>18225</v>
      </c>
      <c r="P196" s="63">
        <v>133</v>
      </c>
      <c r="Q196" s="209">
        <v>25377.16</v>
      </c>
      <c r="S196" s="63">
        <v>115</v>
      </c>
      <c r="T196" s="209">
        <v>22950</v>
      </c>
      <c r="V196" s="83"/>
      <c r="W196" s="83"/>
      <c r="X196" s="83"/>
      <c r="Y196" s="83"/>
      <c r="Z196" s="206"/>
      <c r="AA196" s="65"/>
      <c r="AB196" s="5"/>
      <c r="AC196" s="5"/>
      <c r="AD196" s="5"/>
      <c r="AE196" s="5"/>
      <c r="AF196" s="5"/>
      <c r="AG196" s="5"/>
      <c r="AH196" s="5"/>
      <c r="AI196" s="5"/>
      <c r="AJ196" s="5"/>
      <c r="AK196" s="5"/>
      <c r="AL196" s="5"/>
      <c r="AM196" s="5"/>
    </row>
    <row r="197" spans="1:39" s="4" customFormat="1" ht="14.4">
      <c r="A197" s="63" t="s">
        <v>186</v>
      </c>
      <c r="B197" s="63" t="s">
        <v>441</v>
      </c>
      <c r="C197" s="63"/>
      <c r="D197" s="63" t="s">
        <v>440</v>
      </c>
      <c r="E197" s="387"/>
      <c r="F197" s="387"/>
      <c r="G197" s="388"/>
      <c r="I197" s="63"/>
      <c r="J197" s="48"/>
      <c r="K197" s="109"/>
      <c r="M197" s="63">
        <v>3</v>
      </c>
      <c r="N197" s="211">
        <v>675</v>
      </c>
      <c r="P197" s="63">
        <v>1</v>
      </c>
      <c r="Q197" s="209">
        <v>225</v>
      </c>
      <c r="S197" s="63">
        <v>13</v>
      </c>
      <c r="T197" s="209">
        <v>2362.5</v>
      </c>
      <c r="V197" s="83"/>
      <c r="W197" s="83"/>
      <c r="X197" s="83"/>
      <c r="Y197" s="83"/>
      <c r="Z197" s="206"/>
      <c r="AA197" s="65"/>
      <c r="AB197" s="5"/>
      <c r="AC197" s="5"/>
      <c r="AD197" s="5"/>
      <c r="AE197" s="5"/>
      <c r="AF197" s="5"/>
      <c r="AG197" s="5"/>
      <c r="AH197" s="5"/>
      <c r="AI197" s="5"/>
      <c r="AJ197" s="5"/>
      <c r="AK197" s="5"/>
      <c r="AL197" s="5"/>
      <c r="AM197" s="5"/>
    </row>
    <row r="198" spans="1:39" s="4" customFormat="1" ht="14.4">
      <c r="A198" s="63" t="s">
        <v>186</v>
      </c>
      <c r="B198" s="63" t="s">
        <v>442</v>
      </c>
      <c r="C198" s="63"/>
      <c r="D198" s="63" t="s">
        <v>440</v>
      </c>
      <c r="E198" s="387"/>
      <c r="F198" s="387"/>
      <c r="G198" s="388"/>
      <c r="I198" s="63"/>
      <c r="J198" s="48"/>
      <c r="K198" s="109"/>
      <c r="M198" s="63">
        <v>1</v>
      </c>
      <c r="N198" s="211">
        <v>112.5</v>
      </c>
      <c r="P198" s="63">
        <v>2</v>
      </c>
      <c r="Q198" s="209">
        <v>225</v>
      </c>
      <c r="S198" s="63">
        <v>1</v>
      </c>
      <c r="T198" s="209">
        <v>112.5</v>
      </c>
      <c r="V198" s="83"/>
      <c r="W198" s="83"/>
      <c r="X198" s="83"/>
      <c r="Y198" s="83"/>
      <c r="Z198" s="206"/>
      <c r="AA198" s="65"/>
      <c r="AB198" s="5"/>
      <c r="AC198" s="5"/>
      <c r="AD198" s="5"/>
      <c r="AE198" s="5"/>
      <c r="AF198" s="5"/>
      <c r="AG198" s="5"/>
      <c r="AH198" s="5"/>
      <c r="AI198" s="5"/>
      <c r="AJ198" s="5"/>
      <c r="AK198" s="5"/>
      <c r="AL198" s="5"/>
      <c r="AM198" s="5"/>
    </row>
    <row r="199" spans="1:39" s="4" customFormat="1" ht="14.4">
      <c r="A199" s="63" t="s">
        <v>186</v>
      </c>
      <c r="B199" s="63" t="s">
        <v>443</v>
      </c>
      <c r="C199" s="63"/>
      <c r="D199" s="63" t="s">
        <v>444</v>
      </c>
      <c r="E199" s="387"/>
      <c r="F199" s="387"/>
      <c r="G199" s="388"/>
      <c r="I199" s="63"/>
      <c r="J199" s="48"/>
      <c r="K199" s="109"/>
      <c r="M199" s="63">
        <v>5</v>
      </c>
      <c r="N199" s="211">
        <v>787.5</v>
      </c>
      <c r="P199" s="63">
        <v>12</v>
      </c>
      <c r="Q199" s="209">
        <v>1575</v>
      </c>
      <c r="S199" s="63">
        <v>11</v>
      </c>
      <c r="T199" s="209">
        <v>1687.5</v>
      </c>
      <c r="V199" s="83"/>
      <c r="W199" s="83"/>
      <c r="X199" s="83"/>
      <c r="Y199" s="83"/>
      <c r="Z199" s="206"/>
      <c r="AA199" s="65"/>
      <c r="AB199" s="5"/>
      <c r="AC199" s="5"/>
      <c r="AD199" s="5"/>
      <c r="AE199" s="5"/>
      <c r="AF199" s="5"/>
      <c r="AG199" s="5"/>
      <c r="AH199" s="5"/>
      <c r="AI199" s="5"/>
      <c r="AJ199" s="5"/>
      <c r="AK199" s="5"/>
      <c r="AL199" s="5"/>
      <c r="AM199" s="5"/>
    </row>
    <row r="200" spans="1:39" s="4" customFormat="1" ht="14.4">
      <c r="A200" s="63" t="s">
        <v>186</v>
      </c>
      <c r="B200" s="63" t="s">
        <v>445</v>
      </c>
      <c r="C200" s="63"/>
      <c r="D200" s="63" t="s">
        <v>446</v>
      </c>
      <c r="E200" s="387"/>
      <c r="F200" s="387"/>
      <c r="G200" s="388"/>
      <c r="I200" s="63"/>
      <c r="J200" s="48"/>
      <c r="K200" s="109"/>
      <c r="M200" s="63">
        <v>6</v>
      </c>
      <c r="N200" s="211">
        <v>1237.5</v>
      </c>
      <c r="P200" s="63">
        <v>6</v>
      </c>
      <c r="Q200" s="209">
        <v>1125</v>
      </c>
      <c r="S200" s="63">
        <v>7</v>
      </c>
      <c r="T200" s="209">
        <v>1350</v>
      </c>
      <c r="V200" s="83"/>
      <c r="W200" s="83"/>
      <c r="X200" s="83"/>
      <c r="Y200" s="83"/>
      <c r="Z200" s="206"/>
      <c r="AA200" s="65"/>
      <c r="AB200" s="5"/>
      <c r="AC200" s="5"/>
      <c r="AD200" s="5"/>
      <c r="AE200" s="5"/>
      <c r="AF200" s="5"/>
      <c r="AG200" s="5"/>
      <c r="AH200" s="5"/>
      <c r="AI200" s="5"/>
      <c r="AJ200" s="5"/>
      <c r="AK200" s="5"/>
      <c r="AL200" s="5"/>
      <c r="AM200" s="5"/>
    </row>
    <row r="201" spans="1:39" s="4" customFormat="1" ht="14.4">
      <c r="A201" s="63" t="s">
        <v>186</v>
      </c>
      <c r="B201" s="63" t="s">
        <v>447</v>
      </c>
      <c r="C201" s="63"/>
      <c r="D201" s="63" t="s">
        <v>448</v>
      </c>
      <c r="E201" s="387"/>
      <c r="F201" s="387"/>
      <c r="G201" s="388"/>
      <c r="I201" s="63"/>
      <c r="J201" s="48"/>
      <c r="K201" s="109"/>
      <c r="M201" s="63">
        <v>13</v>
      </c>
      <c r="N201" s="211">
        <v>2137.5</v>
      </c>
      <c r="P201" s="63">
        <v>25</v>
      </c>
      <c r="Q201" s="209">
        <v>4049.88</v>
      </c>
      <c r="S201" s="63">
        <v>21</v>
      </c>
      <c r="T201" s="209">
        <v>3150</v>
      </c>
      <c r="V201" s="83"/>
      <c r="W201" s="83"/>
      <c r="X201" s="83"/>
      <c r="Y201" s="83"/>
      <c r="Z201" s="206"/>
      <c r="AA201" s="65"/>
      <c r="AB201" s="5"/>
      <c r="AC201" s="5"/>
      <c r="AD201" s="5"/>
      <c r="AE201" s="5"/>
      <c r="AF201" s="5"/>
      <c r="AG201" s="5"/>
      <c r="AH201" s="5"/>
      <c r="AI201" s="5"/>
      <c r="AJ201" s="5"/>
      <c r="AK201" s="5"/>
      <c r="AL201" s="5"/>
      <c r="AM201" s="5"/>
    </row>
    <row r="202" spans="1:39" s="4" customFormat="1" ht="14.4">
      <c r="A202" s="63" t="s">
        <v>186</v>
      </c>
      <c r="B202" s="63" t="s">
        <v>449</v>
      </c>
      <c r="C202" s="63"/>
      <c r="D202" s="63" t="s">
        <v>450</v>
      </c>
      <c r="E202" s="387"/>
      <c r="F202" s="387"/>
      <c r="G202" s="388"/>
      <c r="I202" s="63"/>
      <c r="J202" s="48"/>
      <c r="K202" s="109"/>
      <c r="M202" s="63">
        <v>2</v>
      </c>
      <c r="N202" s="211">
        <v>450</v>
      </c>
      <c r="P202" s="63">
        <v>4</v>
      </c>
      <c r="Q202" s="209">
        <v>900</v>
      </c>
      <c r="S202" s="63">
        <v>4</v>
      </c>
      <c r="T202" s="209">
        <v>900</v>
      </c>
      <c r="V202" s="83"/>
      <c r="W202" s="83"/>
      <c r="X202" s="83"/>
      <c r="Y202" s="83"/>
      <c r="Z202" s="206"/>
      <c r="AA202" s="65"/>
      <c r="AB202" s="5"/>
      <c r="AC202" s="5"/>
      <c r="AD202" s="5"/>
      <c r="AE202" s="5"/>
      <c r="AF202" s="5"/>
      <c r="AG202" s="5"/>
      <c r="AH202" s="5"/>
      <c r="AI202" s="5"/>
      <c r="AJ202" s="5"/>
      <c r="AK202" s="5"/>
      <c r="AL202" s="5"/>
      <c r="AM202" s="5"/>
    </row>
    <row r="203" spans="1:39" s="4" customFormat="1" ht="14.4">
      <c r="A203" s="63" t="s">
        <v>186</v>
      </c>
      <c r="B203" s="63" t="s">
        <v>451</v>
      </c>
      <c r="C203" s="63"/>
      <c r="D203" s="63" t="s">
        <v>452</v>
      </c>
      <c r="E203" s="387"/>
      <c r="F203" s="387"/>
      <c r="G203" s="388"/>
      <c r="I203" s="63"/>
      <c r="J203" s="48"/>
      <c r="K203" s="109"/>
      <c r="M203" s="63">
        <v>1</v>
      </c>
      <c r="N203" s="211">
        <v>225</v>
      </c>
      <c r="P203" s="63">
        <v>1</v>
      </c>
      <c r="Q203" s="209">
        <v>225</v>
      </c>
      <c r="S203" s="63">
        <v>1</v>
      </c>
      <c r="T203" s="209">
        <v>225</v>
      </c>
      <c r="V203" s="83"/>
      <c r="W203" s="83"/>
      <c r="X203" s="83"/>
      <c r="Y203" s="83"/>
      <c r="Z203" s="206"/>
      <c r="AA203" s="65"/>
      <c r="AB203" s="5"/>
      <c r="AC203" s="5"/>
      <c r="AD203" s="5"/>
      <c r="AE203" s="5"/>
      <c r="AF203" s="5"/>
      <c r="AG203" s="5"/>
      <c r="AH203" s="5"/>
      <c r="AI203" s="5"/>
      <c r="AJ203" s="5"/>
      <c r="AK203" s="5"/>
      <c r="AL203" s="5"/>
      <c r="AM203" s="5"/>
    </row>
    <row r="204" spans="1:39" s="4" customFormat="1" ht="14.4">
      <c r="A204" s="63" t="s">
        <v>186</v>
      </c>
      <c r="B204" s="63" t="s">
        <v>453</v>
      </c>
      <c r="C204" s="63"/>
      <c r="D204" s="63" t="s">
        <v>454</v>
      </c>
      <c r="E204" s="387"/>
      <c r="F204" s="387"/>
      <c r="G204" s="388"/>
      <c r="I204" s="63"/>
      <c r="J204" s="48"/>
      <c r="K204" s="109"/>
      <c r="M204" s="63">
        <v>3</v>
      </c>
      <c r="N204" s="211">
        <v>562.5</v>
      </c>
      <c r="P204" s="63">
        <v>4</v>
      </c>
      <c r="Q204" s="209">
        <v>675</v>
      </c>
      <c r="S204" s="63">
        <v>4</v>
      </c>
      <c r="T204" s="209">
        <v>787.5</v>
      </c>
      <c r="V204" s="83"/>
      <c r="W204" s="83"/>
      <c r="X204" s="83"/>
      <c r="Y204" s="83"/>
      <c r="Z204" s="206"/>
      <c r="AA204" s="65"/>
      <c r="AB204" s="5"/>
      <c r="AC204" s="5"/>
      <c r="AD204" s="5"/>
      <c r="AE204" s="5"/>
      <c r="AF204" s="5"/>
      <c r="AG204" s="5"/>
      <c r="AH204" s="5"/>
      <c r="AI204" s="5"/>
      <c r="AJ204" s="5"/>
      <c r="AK204" s="5"/>
      <c r="AL204" s="5"/>
      <c r="AM204" s="5"/>
    </row>
    <row r="205" spans="1:39" s="4" customFormat="1" ht="14.4">
      <c r="A205" s="63" t="s">
        <v>186</v>
      </c>
      <c r="B205" s="63" t="s">
        <v>455</v>
      </c>
      <c r="C205" s="63"/>
      <c r="D205" s="63" t="s">
        <v>456</v>
      </c>
      <c r="E205" s="387"/>
      <c r="F205" s="387"/>
      <c r="G205" s="388"/>
      <c r="I205" s="63"/>
      <c r="J205" s="48"/>
      <c r="K205" s="109"/>
      <c r="M205" s="63">
        <v>1</v>
      </c>
      <c r="N205" s="211">
        <v>225</v>
      </c>
      <c r="P205" s="63">
        <v>1</v>
      </c>
      <c r="Q205" s="209">
        <v>225</v>
      </c>
      <c r="S205" s="63">
        <v>2</v>
      </c>
      <c r="T205" s="209">
        <v>337.5</v>
      </c>
      <c r="V205" s="83"/>
      <c r="W205" s="83"/>
      <c r="X205" s="83"/>
      <c r="Y205" s="83"/>
      <c r="Z205" s="206"/>
      <c r="AA205" s="65"/>
      <c r="AB205" s="5"/>
      <c r="AC205" s="5"/>
      <c r="AD205" s="5"/>
      <c r="AE205" s="5"/>
      <c r="AF205" s="5"/>
      <c r="AG205" s="5"/>
      <c r="AH205" s="5"/>
      <c r="AI205" s="5"/>
      <c r="AJ205" s="5"/>
      <c r="AK205" s="5"/>
      <c r="AL205" s="5"/>
      <c r="AM205" s="5"/>
    </row>
    <row r="206" spans="1:39" s="4" customFormat="1" ht="14.4">
      <c r="A206" s="63" t="s">
        <v>186</v>
      </c>
      <c r="B206" s="63" t="s">
        <v>457</v>
      </c>
      <c r="C206" s="63"/>
      <c r="D206" s="63" t="s">
        <v>458</v>
      </c>
      <c r="E206" s="387"/>
      <c r="F206" s="387"/>
      <c r="G206" s="388"/>
      <c r="I206" s="63"/>
      <c r="J206" s="48"/>
      <c r="K206" s="109"/>
      <c r="M206" s="63">
        <v>9</v>
      </c>
      <c r="N206" s="211">
        <v>1125</v>
      </c>
      <c r="P206" s="63">
        <v>12</v>
      </c>
      <c r="Q206" s="209">
        <v>1575</v>
      </c>
      <c r="S206" s="63">
        <v>11</v>
      </c>
      <c r="T206" s="209">
        <v>1462.5</v>
      </c>
      <c r="V206" s="83"/>
      <c r="W206" s="83"/>
      <c r="X206" s="83"/>
      <c r="Y206" s="83"/>
      <c r="Z206" s="206"/>
      <c r="AA206" s="65"/>
      <c r="AB206" s="5"/>
      <c r="AC206" s="5"/>
      <c r="AD206" s="5"/>
      <c r="AE206" s="5"/>
      <c r="AF206" s="5"/>
      <c r="AG206" s="5"/>
      <c r="AH206" s="5"/>
      <c r="AI206" s="5"/>
      <c r="AJ206" s="5"/>
      <c r="AK206" s="5"/>
      <c r="AL206" s="5"/>
      <c r="AM206" s="5"/>
    </row>
    <row r="207" spans="1:39" s="4" customFormat="1" ht="14.4">
      <c r="A207" s="63" t="s">
        <v>186</v>
      </c>
      <c r="B207" s="63" t="s">
        <v>459</v>
      </c>
      <c r="C207" s="63"/>
      <c r="D207" s="63" t="s">
        <v>460</v>
      </c>
      <c r="E207" s="387"/>
      <c r="F207" s="387"/>
      <c r="G207" s="388"/>
      <c r="I207" s="63"/>
      <c r="J207" s="48"/>
      <c r="K207" s="109"/>
      <c r="M207" s="63">
        <v>2</v>
      </c>
      <c r="N207" s="211">
        <v>337.5</v>
      </c>
      <c r="P207" s="63">
        <v>3</v>
      </c>
      <c r="Q207" s="209">
        <v>450</v>
      </c>
      <c r="S207" s="63">
        <v>2</v>
      </c>
      <c r="T207" s="209">
        <v>337.5</v>
      </c>
      <c r="V207" s="83"/>
      <c r="W207" s="83"/>
      <c r="X207" s="83"/>
      <c r="Y207" s="83"/>
      <c r="Z207" s="206"/>
      <c r="AA207" s="65"/>
      <c r="AB207" s="5"/>
      <c r="AC207" s="5"/>
      <c r="AD207" s="5"/>
      <c r="AE207" s="5"/>
      <c r="AF207" s="5"/>
      <c r="AG207" s="5"/>
      <c r="AH207" s="5"/>
      <c r="AI207" s="5"/>
      <c r="AJ207" s="5"/>
      <c r="AK207" s="5"/>
      <c r="AL207" s="5"/>
      <c r="AM207" s="5"/>
    </row>
    <row r="208" spans="1:39" s="4" customFormat="1" ht="14.4">
      <c r="A208" s="63" t="s">
        <v>186</v>
      </c>
      <c r="B208" s="63" t="s">
        <v>461</v>
      </c>
      <c r="C208" s="63"/>
      <c r="D208" s="63" t="s">
        <v>460</v>
      </c>
      <c r="E208" s="387"/>
      <c r="F208" s="387"/>
      <c r="G208" s="388"/>
      <c r="I208" s="63"/>
      <c r="J208" s="48"/>
      <c r="K208" s="109"/>
      <c r="M208" s="63"/>
      <c r="N208" s="211"/>
      <c r="P208" s="63"/>
      <c r="Q208" s="209"/>
      <c r="S208" s="63">
        <v>2</v>
      </c>
      <c r="T208" s="209">
        <v>450</v>
      </c>
      <c r="V208" s="83"/>
      <c r="W208" s="83"/>
      <c r="X208" s="83"/>
      <c r="Y208" s="83"/>
      <c r="Z208" s="206"/>
      <c r="AA208" s="65"/>
      <c r="AB208" s="5"/>
      <c r="AC208" s="5"/>
      <c r="AD208" s="5"/>
      <c r="AE208" s="5"/>
      <c r="AF208" s="5"/>
      <c r="AG208" s="5"/>
      <c r="AH208" s="5"/>
      <c r="AI208" s="5"/>
      <c r="AJ208" s="5"/>
      <c r="AK208" s="5"/>
      <c r="AL208" s="5"/>
      <c r="AM208" s="5"/>
    </row>
    <row r="209" spans="1:39" s="4" customFormat="1" ht="14.4">
      <c r="A209" s="63" t="s">
        <v>186</v>
      </c>
      <c r="B209" s="63" t="s">
        <v>462</v>
      </c>
      <c r="C209" s="63"/>
      <c r="D209" s="63" t="s">
        <v>460</v>
      </c>
      <c r="E209" s="387"/>
      <c r="F209" s="387"/>
      <c r="G209" s="388"/>
      <c r="I209" s="63"/>
      <c r="J209" s="48"/>
      <c r="K209" s="109"/>
      <c r="M209" s="63">
        <v>10</v>
      </c>
      <c r="N209" s="211">
        <v>1912.5</v>
      </c>
      <c r="P209" s="63">
        <v>17</v>
      </c>
      <c r="Q209" s="209">
        <v>3375</v>
      </c>
      <c r="S209" s="63">
        <v>10</v>
      </c>
      <c r="T209" s="209">
        <v>2025</v>
      </c>
      <c r="V209" s="83"/>
      <c r="W209" s="83"/>
      <c r="X209" s="83"/>
      <c r="Y209" s="83"/>
      <c r="Z209" s="206"/>
      <c r="AA209" s="65"/>
      <c r="AB209" s="5"/>
      <c r="AC209" s="5"/>
      <c r="AD209" s="5"/>
      <c r="AE209" s="5"/>
      <c r="AF209" s="5"/>
      <c r="AG209" s="5"/>
      <c r="AH209" s="5"/>
      <c r="AI209" s="5"/>
      <c r="AJ209" s="5"/>
      <c r="AK209" s="5"/>
      <c r="AL209" s="5"/>
      <c r="AM209" s="5"/>
    </row>
    <row r="210" spans="1:39" s="4" customFormat="1" ht="14.4">
      <c r="A210" s="63" t="s">
        <v>186</v>
      </c>
      <c r="B210" s="63" t="s">
        <v>463</v>
      </c>
      <c r="C210" s="63"/>
      <c r="D210" s="63" t="s">
        <v>460</v>
      </c>
      <c r="E210" s="387"/>
      <c r="F210" s="387"/>
      <c r="G210" s="388"/>
      <c r="I210" s="63"/>
      <c r="J210" s="48"/>
      <c r="K210" s="109"/>
      <c r="M210" s="63"/>
      <c r="N210" s="211"/>
      <c r="P210" s="63"/>
      <c r="Q210" s="209"/>
      <c r="S210" s="63">
        <v>2</v>
      </c>
      <c r="T210" s="209">
        <v>225</v>
      </c>
      <c r="V210" s="83"/>
      <c r="W210" s="83"/>
      <c r="X210" s="83"/>
      <c r="Y210" s="83"/>
      <c r="Z210" s="206"/>
      <c r="AA210" s="65"/>
      <c r="AB210" s="5"/>
      <c r="AC210" s="5"/>
      <c r="AD210" s="5"/>
      <c r="AE210" s="5"/>
      <c r="AF210" s="5"/>
      <c r="AG210" s="5"/>
      <c r="AH210" s="5"/>
      <c r="AI210" s="5"/>
      <c r="AJ210" s="5"/>
      <c r="AK210" s="5"/>
      <c r="AL210" s="5"/>
      <c r="AM210" s="5"/>
    </row>
    <row r="211" spans="1:39" s="4" customFormat="1" ht="14.4">
      <c r="A211" s="63" t="s">
        <v>186</v>
      </c>
      <c r="B211" s="63" t="s">
        <v>464</v>
      </c>
      <c r="C211" s="63"/>
      <c r="D211" s="63" t="s">
        <v>465</v>
      </c>
      <c r="E211" s="387"/>
      <c r="F211" s="387"/>
      <c r="G211" s="388"/>
      <c r="I211" s="63"/>
      <c r="J211" s="48"/>
      <c r="K211" s="109"/>
      <c r="M211" s="63">
        <v>2</v>
      </c>
      <c r="N211" s="211">
        <v>450</v>
      </c>
      <c r="P211" s="63">
        <v>2</v>
      </c>
      <c r="Q211" s="209">
        <v>450</v>
      </c>
      <c r="S211" s="63">
        <v>1</v>
      </c>
      <c r="T211" s="209">
        <v>225</v>
      </c>
      <c r="V211" s="83"/>
      <c r="W211" s="83"/>
      <c r="X211" s="83"/>
      <c r="Y211" s="83"/>
      <c r="Z211" s="206"/>
      <c r="AA211" s="65"/>
      <c r="AB211" s="5"/>
      <c r="AC211" s="5"/>
      <c r="AD211" s="5"/>
      <c r="AE211" s="5"/>
      <c r="AF211" s="5"/>
      <c r="AG211" s="5"/>
      <c r="AH211" s="5"/>
      <c r="AI211" s="5"/>
      <c r="AJ211" s="5"/>
      <c r="AK211" s="5"/>
      <c r="AL211" s="5"/>
      <c r="AM211" s="5"/>
    </row>
    <row r="212" spans="1:39" s="4" customFormat="1" ht="14.4">
      <c r="A212" s="63" t="s">
        <v>186</v>
      </c>
      <c r="B212" s="63" t="s">
        <v>466</v>
      </c>
      <c r="C212" s="63"/>
      <c r="D212" s="63" t="s">
        <v>467</v>
      </c>
      <c r="E212" s="387"/>
      <c r="F212" s="387"/>
      <c r="G212" s="388"/>
      <c r="I212" s="63"/>
      <c r="J212" s="48"/>
      <c r="K212" s="109"/>
      <c r="M212" s="63">
        <v>2</v>
      </c>
      <c r="N212" s="211">
        <v>225</v>
      </c>
      <c r="P212" s="63">
        <v>2</v>
      </c>
      <c r="Q212" s="209">
        <v>225</v>
      </c>
      <c r="S212" s="63">
        <v>3</v>
      </c>
      <c r="T212" s="209">
        <v>562.5</v>
      </c>
      <c r="V212" s="83"/>
      <c r="W212" s="83"/>
      <c r="X212" s="83"/>
      <c r="Y212" s="83"/>
      <c r="Z212" s="206"/>
      <c r="AA212" s="65"/>
      <c r="AB212" s="5"/>
      <c r="AC212" s="5"/>
      <c r="AD212" s="5"/>
      <c r="AE212" s="5"/>
      <c r="AF212" s="5"/>
      <c r="AG212" s="5"/>
      <c r="AH212" s="5"/>
      <c r="AI212" s="5"/>
      <c r="AJ212" s="5"/>
      <c r="AK212" s="5"/>
      <c r="AL212" s="5"/>
      <c r="AM212" s="5"/>
    </row>
    <row r="213" spans="1:39" s="4" customFormat="1" ht="14.4">
      <c r="A213" s="63" t="s">
        <v>186</v>
      </c>
      <c r="B213" s="63" t="s">
        <v>468</v>
      </c>
      <c r="C213" s="63"/>
      <c r="D213" s="63" t="s">
        <v>469</v>
      </c>
      <c r="E213" s="387"/>
      <c r="F213" s="387"/>
      <c r="G213" s="388"/>
      <c r="I213" s="63"/>
      <c r="J213" s="48"/>
      <c r="K213" s="109"/>
      <c r="M213" s="63">
        <v>4</v>
      </c>
      <c r="N213" s="211">
        <v>900</v>
      </c>
      <c r="P213" s="63">
        <v>3</v>
      </c>
      <c r="Q213" s="209">
        <v>675</v>
      </c>
      <c r="S213" s="63">
        <v>2</v>
      </c>
      <c r="T213" s="209">
        <v>450</v>
      </c>
      <c r="V213" s="83"/>
      <c r="W213" s="83"/>
      <c r="X213" s="83"/>
      <c r="Y213" s="83"/>
      <c r="Z213" s="206"/>
      <c r="AA213" s="65"/>
      <c r="AB213" s="5"/>
      <c r="AC213" s="5"/>
      <c r="AD213" s="5"/>
      <c r="AE213" s="5"/>
      <c r="AF213" s="5"/>
      <c r="AG213" s="5"/>
      <c r="AH213" s="5"/>
      <c r="AI213" s="5"/>
      <c r="AJ213" s="5"/>
      <c r="AK213" s="5"/>
      <c r="AL213" s="5"/>
      <c r="AM213" s="5"/>
    </row>
    <row r="214" spans="1:39" s="4" customFormat="1" ht="14.4">
      <c r="A214" s="63" t="s">
        <v>186</v>
      </c>
      <c r="B214" s="63" t="s">
        <v>470</v>
      </c>
      <c r="C214" s="63"/>
      <c r="D214" s="63" t="s">
        <v>471</v>
      </c>
      <c r="E214" s="387"/>
      <c r="F214" s="387"/>
      <c r="G214" s="388"/>
      <c r="I214" s="63"/>
      <c r="J214" s="48"/>
      <c r="K214" s="109"/>
      <c r="M214" s="63">
        <v>22</v>
      </c>
      <c r="N214" s="211">
        <v>3937.5</v>
      </c>
      <c r="P214" s="63">
        <v>27</v>
      </c>
      <c r="Q214" s="209">
        <v>4950</v>
      </c>
      <c r="S214" s="63">
        <v>34</v>
      </c>
      <c r="T214" s="209">
        <v>5625</v>
      </c>
      <c r="V214" s="83"/>
      <c r="W214" s="83"/>
      <c r="X214" s="83"/>
      <c r="Y214" s="83"/>
      <c r="Z214" s="206"/>
      <c r="AA214" s="65"/>
      <c r="AB214" s="5"/>
      <c r="AC214" s="5"/>
      <c r="AD214" s="5"/>
      <c r="AE214" s="5"/>
      <c r="AF214" s="5"/>
      <c r="AG214" s="5"/>
      <c r="AH214" s="5"/>
      <c r="AI214" s="5"/>
      <c r="AJ214" s="5"/>
      <c r="AK214" s="5"/>
      <c r="AL214" s="5"/>
      <c r="AM214" s="5"/>
    </row>
    <row r="215" spans="1:39" s="4" customFormat="1" ht="14.4">
      <c r="A215" s="63" t="s">
        <v>186</v>
      </c>
      <c r="B215" s="63" t="s">
        <v>472</v>
      </c>
      <c r="C215" s="63"/>
      <c r="D215" s="63" t="s">
        <v>473</v>
      </c>
      <c r="E215" s="387"/>
      <c r="F215" s="387"/>
      <c r="G215" s="388"/>
      <c r="I215" s="63"/>
      <c r="J215" s="48"/>
      <c r="K215" s="109"/>
      <c r="M215" s="63">
        <v>1</v>
      </c>
      <c r="N215" s="211">
        <v>225</v>
      </c>
      <c r="P215" s="63">
        <v>1</v>
      </c>
      <c r="Q215" s="209">
        <v>225</v>
      </c>
      <c r="S215" s="63">
        <v>1</v>
      </c>
      <c r="T215" s="209">
        <v>225</v>
      </c>
      <c r="V215" s="83"/>
      <c r="W215" s="83"/>
      <c r="X215" s="83"/>
      <c r="Y215" s="83"/>
      <c r="Z215" s="206"/>
      <c r="AA215" s="65"/>
      <c r="AB215" s="5"/>
      <c r="AC215" s="5"/>
      <c r="AD215" s="5"/>
      <c r="AE215" s="5"/>
      <c r="AF215" s="5"/>
      <c r="AG215" s="5"/>
      <c r="AH215" s="5"/>
      <c r="AI215" s="5"/>
      <c r="AJ215" s="5"/>
      <c r="AK215" s="5"/>
      <c r="AL215" s="5"/>
      <c r="AM215" s="5"/>
    </row>
    <row r="216" spans="1:39" s="4" customFormat="1" ht="14.4">
      <c r="A216" s="63" t="s">
        <v>186</v>
      </c>
      <c r="B216" s="63" t="s">
        <v>474</v>
      </c>
      <c r="C216" s="63"/>
      <c r="D216" s="63" t="s">
        <v>475</v>
      </c>
      <c r="E216" s="387"/>
      <c r="F216" s="387"/>
      <c r="G216" s="388"/>
      <c r="I216" s="63"/>
      <c r="J216" s="48"/>
      <c r="K216" s="109"/>
      <c r="M216" s="63">
        <v>2</v>
      </c>
      <c r="N216" s="211">
        <v>450</v>
      </c>
      <c r="P216" s="63">
        <v>1</v>
      </c>
      <c r="Q216" s="209">
        <v>225</v>
      </c>
      <c r="S216" s="63">
        <v>1</v>
      </c>
      <c r="T216" s="209">
        <v>225</v>
      </c>
      <c r="V216" s="83"/>
      <c r="W216" s="83"/>
      <c r="X216" s="83"/>
      <c r="Y216" s="83"/>
      <c r="Z216" s="206"/>
      <c r="AA216" s="65"/>
      <c r="AB216" s="5"/>
      <c r="AC216" s="5"/>
      <c r="AD216" s="5"/>
      <c r="AE216" s="5"/>
      <c r="AF216" s="5"/>
      <c r="AG216" s="5"/>
      <c r="AH216" s="5"/>
      <c r="AI216" s="5"/>
      <c r="AJ216" s="5"/>
      <c r="AK216" s="5"/>
      <c r="AL216" s="5"/>
      <c r="AM216" s="5"/>
    </row>
    <row r="217" spans="1:39" s="4" customFormat="1" ht="14.4">
      <c r="A217" s="63" t="s">
        <v>186</v>
      </c>
      <c r="B217" s="63" t="s">
        <v>476</v>
      </c>
      <c r="C217" s="63"/>
      <c r="D217" s="63" t="s">
        <v>477</v>
      </c>
      <c r="E217" s="387"/>
      <c r="F217" s="387"/>
      <c r="G217" s="388"/>
      <c r="I217" s="63"/>
      <c r="J217" s="48"/>
      <c r="K217" s="109"/>
      <c r="M217" s="63">
        <v>5</v>
      </c>
      <c r="N217" s="211">
        <v>1012.5</v>
      </c>
      <c r="P217" s="63">
        <v>9</v>
      </c>
      <c r="Q217" s="209">
        <v>1800</v>
      </c>
      <c r="S217" s="63">
        <v>6</v>
      </c>
      <c r="T217" s="209">
        <v>1125</v>
      </c>
      <c r="V217" s="83"/>
      <c r="W217" s="83"/>
      <c r="X217" s="83"/>
      <c r="Y217" s="83"/>
      <c r="Z217" s="206"/>
      <c r="AA217" s="65"/>
      <c r="AB217" s="5"/>
      <c r="AC217" s="5"/>
      <c r="AD217" s="5"/>
      <c r="AE217" s="5"/>
      <c r="AF217" s="5"/>
      <c r="AG217" s="5"/>
      <c r="AH217" s="5"/>
      <c r="AI217" s="5"/>
      <c r="AJ217" s="5"/>
      <c r="AK217" s="5"/>
      <c r="AL217" s="5"/>
      <c r="AM217" s="5"/>
    </row>
    <row r="218" spans="1:39" s="4" customFormat="1" ht="14.4">
      <c r="A218" s="63" t="s">
        <v>186</v>
      </c>
      <c r="B218" s="63" t="s">
        <v>478</v>
      </c>
      <c r="C218" s="63"/>
      <c r="D218" s="63" t="s">
        <v>479</v>
      </c>
      <c r="E218" s="387"/>
      <c r="F218" s="387"/>
      <c r="G218" s="388"/>
      <c r="I218" s="63"/>
      <c r="J218" s="48"/>
      <c r="K218" s="109"/>
      <c r="M218" s="63"/>
      <c r="N218" s="211"/>
      <c r="P218" s="63">
        <v>2</v>
      </c>
      <c r="Q218" s="209">
        <v>337.5</v>
      </c>
      <c r="S218" s="63">
        <v>2</v>
      </c>
      <c r="T218" s="209">
        <v>450</v>
      </c>
      <c r="V218" s="83"/>
      <c r="W218" s="83"/>
      <c r="X218" s="83"/>
      <c r="Y218" s="83"/>
      <c r="Z218" s="206"/>
      <c r="AA218" s="65"/>
      <c r="AB218" s="5"/>
      <c r="AC218" s="5"/>
      <c r="AD218" s="5"/>
      <c r="AE218" s="5"/>
      <c r="AF218" s="5"/>
      <c r="AG218" s="5"/>
      <c r="AH218" s="5"/>
      <c r="AI218" s="5"/>
      <c r="AJ218" s="5"/>
      <c r="AK218" s="5"/>
      <c r="AL218" s="5"/>
      <c r="AM218" s="5"/>
    </row>
    <row r="219" spans="1:39" s="4" customFormat="1" ht="14.4">
      <c r="A219" s="63" t="s">
        <v>186</v>
      </c>
      <c r="B219" s="63" t="s">
        <v>480</v>
      </c>
      <c r="C219" s="63"/>
      <c r="D219" s="63" t="s">
        <v>481</v>
      </c>
      <c r="E219" s="387"/>
      <c r="F219" s="387"/>
      <c r="G219" s="388"/>
      <c r="I219" s="63"/>
      <c r="J219" s="48"/>
      <c r="K219" s="109"/>
      <c r="M219" s="63">
        <v>5</v>
      </c>
      <c r="N219" s="211">
        <v>787.5</v>
      </c>
      <c r="P219" s="63">
        <v>4</v>
      </c>
      <c r="Q219" s="209">
        <v>675</v>
      </c>
      <c r="S219" s="63">
        <v>3</v>
      </c>
      <c r="T219" s="209">
        <v>450</v>
      </c>
      <c r="V219" s="83"/>
      <c r="W219" s="83"/>
      <c r="X219" s="83"/>
      <c r="Y219" s="83"/>
      <c r="Z219" s="206"/>
      <c r="AA219" s="65"/>
      <c r="AB219" s="5"/>
      <c r="AC219" s="5"/>
      <c r="AD219" s="5"/>
      <c r="AE219" s="5"/>
      <c r="AF219" s="5"/>
      <c r="AG219" s="5"/>
      <c r="AH219" s="5"/>
      <c r="AI219" s="5"/>
      <c r="AJ219" s="5"/>
      <c r="AK219" s="5"/>
      <c r="AL219" s="5"/>
      <c r="AM219" s="5"/>
    </row>
    <row r="220" spans="1:39" s="4" customFormat="1" ht="14.4">
      <c r="A220" s="63" t="s">
        <v>186</v>
      </c>
      <c r="B220" s="63" t="s">
        <v>482</v>
      </c>
      <c r="C220" s="63"/>
      <c r="D220" s="63" t="s">
        <v>483</v>
      </c>
      <c r="E220" s="387"/>
      <c r="F220" s="387"/>
      <c r="G220" s="388"/>
      <c r="I220" s="63"/>
      <c r="J220" s="48"/>
      <c r="K220" s="109"/>
      <c r="M220" s="63">
        <v>1</v>
      </c>
      <c r="N220" s="211">
        <v>112.5</v>
      </c>
      <c r="P220" s="63">
        <v>1</v>
      </c>
      <c r="Q220" s="209">
        <v>112.5</v>
      </c>
      <c r="S220" s="63">
        <v>2</v>
      </c>
      <c r="T220" s="209">
        <v>225</v>
      </c>
      <c r="V220" s="83"/>
      <c r="W220" s="83"/>
      <c r="X220" s="83"/>
      <c r="Y220" s="83"/>
      <c r="Z220" s="206"/>
      <c r="AA220" s="65"/>
      <c r="AB220" s="5"/>
      <c r="AC220" s="5"/>
      <c r="AD220" s="5"/>
      <c r="AE220" s="5"/>
      <c r="AF220" s="5"/>
      <c r="AG220" s="5"/>
      <c r="AH220" s="5"/>
      <c r="AI220" s="5"/>
      <c r="AJ220" s="5"/>
      <c r="AK220" s="5"/>
      <c r="AL220" s="5"/>
      <c r="AM220" s="5"/>
    </row>
    <row r="221" spans="1:39" s="4" customFormat="1" ht="14.4">
      <c r="A221" s="63" t="s">
        <v>186</v>
      </c>
      <c r="B221" s="63" t="s">
        <v>484</v>
      </c>
      <c r="C221" s="63"/>
      <c r="D221" s="63" t="s">
        <v>485</v>
      </c>
      <c r="E221" s="387"/>
      <c r="F221" s="387"/>
      <c r="G221" s="388"/>
      <c r="I221" s="63"/>
      <c r="J221" s="48"/>
      <c r="K221" s="109"/>
      <c r="M221" s="63">
        <v>1</v>
      </c>
      <c r="N221" s="211">
        <v>225</v>
      </c>
      <c r="P221" s="63">
        <v>1</v>
      </c>
      <c r="Q221" s="209">
        <v>225</v>
      </c>
      <c r="S221" s="63">
        <v>1</v>
      </c>
      <c r="T221" s="209">
        <v>225</v>
      </c>
      <c r="V221" s="83"/>
      <c r="W221" s="83"/>
      <c r="X221" s="83"/>
      <c r="Y221" s="83"/>
      <c r="Z221" s="206"/>
      <c r="AA221" s="65"/>
      <c r="AB221" s="5"/>
      <c r="AC221" s="5"/>
      <c r="AD221" s="5"/>
      <c r="AE221" s="5"/>
      <c r="AF221" s="5"/>
      <c r="AG221" s="5"/>
      <c r="AH221" s="5"/>
      <c r="AI221" s="5"/>
      <c r="AJ221" s="5"/>
      <c r="AK221" s="5"/>
      <c r="AL221" s="5"/>
      <c r="AM221" s="5"/>
    </row>
    <row r="222" spans="1:39" s="4" customFormat="1" ht="14.4">
      <c r="A222" s="63" t="s">
        <v>186</v>
      </c>
      <c r="B222" s="63" t="s">
        <v>486</v>
      </c>
      <c r="C222" s="63"/>
      <c r="D222" s="63" t="s">
        <v>485</v>
      </c>
      <c r="E222" s="387"/>
      <c r="F222" s="387"/>
      <c r="G222" s="388"/>
      <c r="I222" s="63"/>
      <c r="J222" s="48"/>
      <c r="K222" s="109"/>
      <c r="M222" s="63">
        <v>41</v>
      </c>
      <c r="N222" s="211">
        <v>6187.5</v>
      </c>
      <c r="P222" s="63">
        <v>51</v>
      </c>
      <c r="Q222" s="209">
        <v>7987.5</v>
      </c>
      <c r="S222" s="63">
        <v>48</v>
      </c>
      <c r="T222" s="209">
        <v>7200</v>
      </c>
      <c r="V222" s="83"/>
      <c r="W222" s="83"/>
      <c r="X222" s="83"/>
      <c r="Y222" s="83"/>
      <c r="Z222" s="206"/>
      <c r="AA222" s="65"/>
      <c r="AB222" s="5"/>
      <c r="AC222" s="5"/>
      <c r="AD222" s="5"/>
      <c r="AE222" s="5"/>
      <c r="AF222" s="5"/>
      <c r="AG222" s="5"/>
      <c r="AH222" s="5"/>
      <c r="AI222" s="5"/>
      <c r="AJ222" s="5"/>
      <c r="AK222" s="5"/>
      <c r="AL222" s="5"/>
      <c r="AM222" s="5"/>
    </row>
    <row r="223" spans="1:39" s="4" customFormat="1" ht="14.4">
      <c r="A223" s="63" t="s">
        <v>186</v>
      </c>
      <c r="B223" s="63" t="s">
        <v>437</v>
      </c>
      <c r="C223" s="63"/>
      <c r="D223" s="63" t="s">
        <v>485</v>
      </c>
      <c r="E223" s="387"/>
      <c r="F223" s="387"/>
      <c r="G223" s="388"/>
      <c r="I223" s="63"/>
      <c r="J223" s="48"/>
      <c r="K223" s="109"/>
      <c r="M223" s="63">
        <v>1</v>
      </c>
      <c r="N223" s="211">
        <v>225</v>
      </c>
      <c r="P223" s="63">
        <v>1</v>
      </c>
      <c r="Q223" s="209">
        <v>225</v>
      </c>
      <c r="S223" s="63">
        <v>1</v>
      </c>
      <c r="T223" s="209">
        <v>225</v>
      </c>
      <c r="V223" s="83"/>
      <c r="W223" s="83"/>
      <c r="X223" s="83"/>
      <c r="Y223" s="83"/>
      <c r="Z223" s="206"/>
      <c r="AA223" s="65"/>
      <c r="AB223" s="5"/>
      <c r="AC223" s="5"/>
      <c r="AD223" s="5"/>
      <c r="AE223" s="5"/>
      <c r="AF223" s="5"/>
      <c r="AG223" s="5"/>
      <c r="AH223" s="5"/>
      <c r="AI223" s="5"/>
      <c r="AJ223" s="5"/>
      <c r="AK223" s="5"/>
      <c r="AL223" s="5"/>
      <c r="AM223" s="5"/>
    </row>
    <row r="224" spans="1:39" s="4" customFormat="1" ht="14.4">
      <c r="A224" s="63" t="s">
        <v>186</v>
      </c>
      <c r="B224" s="63" t="s">
        <v>487</v>
      </c>
      <c r="C224" s="63"/>
      <c r="D224" s="63" t="s">
        <v>485</v>
      </c>
      <c r="E224" s="387"/>
      <c r="F224" s="387"/>
      <c r="G224" s="388"/>
      <c r="I224" s="63"/>
      <c r="J224" s="48"/>
      <c r="K224" s="109"/>
      <c r="M224" s="63">
        <v>3</v>
      </c>
      <c r="N224" s="211">
        <v>675</v>
      </c>
      <c r="P224" s="63">
        <v>2</v>
      </c>
      <c r="Q224" s="209">
        <v>450</v>
      </c>
      <c r="S224" s="63">
        <v>2</v>
      </c>
      <c r="T224" s="209">
        <v>450</v>
      </c>
      <c r="V224" s="83"/>
      <c r="W224" s="83"/>
      <c r="X224" s="83"/>
      <c r="Y224" s="83"/>
      <c r="Z224" s="206"/>
      <c r="AA224" s="65"/>
      <c r="AB224" s="5"/>
      <c r="AC224" s="5"/>
      <c r="AD224" s="5"/>
      <c r="AE224" s="5"/>
      <c r="AF224" s="5"/>
      <c r="AG224" s="5"/>
      <c r="AH224" s="5"/>
      <c r="AI224" s="5"/>
      <c r="AJ224" s="5"/>
      <c r="AK224" s="5"/>
      <c r="AL224" s="5"/>
      <c r="AM224" s="5"/>
    </row>
    <row r="225" spans="1:39" s="4" customFormat="1" ht="14.4">
      <c r="A225" s="63" t="s">
        <v>186</v>
      </c>
      <c r="B225" s="63" t="s">
        <v>488</v>
      </c>
      <c r="C225" s="63"/>
      <c r="D225" s="63" t="s">
        <v>489</v>
      </c>
      <c r="E225" s="387"/>
      <c r="F225" s="387"/>
      <c r="G225" s="388"/>
      <c r="I225" s="63"/>
      <c r="J225" s="48"/>
      <c r="K225" s="109"/>
      <c r="M225" s="63"/>
      <c r="N225" s="211"/>
      <c r="P225" s="63">
        <v>1</v>
      </c>
      <c r="Q225" s="209">
        <v>225</v>
      </c>
      <c r="S225" s="63"/>
      <c r="T225" s="209"/>
      <c r="V225" s="83"/>
      <c r="W225" s="83"/>
      <c r="X225" s="83"/>
      <c r="Y225" s="83"/>
      <c r="Z225" s="206"/>
      <c r="AA225" s="65"/>
      <c r="AB225" s="5"/>
      <c r="AC225" s="5"/>
      <c r="AD225" s="5"/>
      <c r="AE225" s="5"/>
      <c r="AF225" s="5"/>
      <c r="AG225" s="5"/>
      <c r="AH225" s="5"/>
      <c r="AI225" s="5"/>
      <c r="AJ225" s="5"/>
      <c r="AK225" s="5"/>
      <c r="AL225" s="5"/>
      <c r="AM225" s="5"/>
    </row>
    <row r="226" spans="1:39" s="4" customFormat="1" ht="14.4">
      <c r="A226" s="63" t="s">
        <v>186</v>
      </c>
      <c r="B226" s="63" t="s">
        <v>490</v>
      </c>
      <c r="C226" s="63"/>
      <c r="D226" s="63" t="s">
        <v>489</v>
      </c>
      <c r="E226" s="387"/>
      <c r="F226" s="387"/>
      <c r="G226" s="388"/>
      <c r="I226" s="63"/>
      <c r="J226" s="48"/>
      <c r="K226" s="109"/>
      <c r="M226" s="63">
        <v>12</v>
      </c>
      <c r="N226" s="211">
        <v>2025</v>
      </c>
      <c r="P226" s="63">
        <v>26</v>
      </c>
      <c r="Q226" s="209">
        <v>3825</v>
      </c>
      <c r="S226" s="63">
        <v>22</v>
      </c>
      <c r="T226" s="209">
        <v>3375</v>
      </c>
      <c r="V226" s="83"/>
      <c r="W226" s="83"/>
      <c r="X226" s="83"/>
      <c r="Y226" s="83"/>
      <c r="Z226" s="206"/>
      <c r="AA226" s="65"/>
      <c r="AB226" s="5"/>
      <c r="AC226" s="5"/>
      <c r="AD226" s="5"/>
      <c r="AE226" s="5"/>
      <c r="AF226" s="5"/>
      <c r="AG226" s="5"/>
      <c r="AH226" s="5"/>
      <c r="AI226" s="5"/>
      <c r="AJ226" s="5"/>
      <c r="AK226" s="5"/>
      <c r="AL226" s="5"/>
      <c r="AM226" s="5"/>
    </row>
    <row r="227" spans="1:39" s="4" customFormat="1" ht="14.4">
      <c r="A227" s="63" t="s">
        <v>186</v>
      </c>
      <c r="B227" s="63" t="s">
        <v>491</v>
      </c>
      <c r="C227" s="63"/>
      <c r="D227" s="63" t="s">
        <v>489</v>
      </c>
      <c r="E227" s="387"/>
      <c r="F227" s="387"/>
      <c r="G227" s="388"/>
      <c r="I227" s="63"/>
      <c r="J227" s="48"/>
      <c r="K227" s="109"/>
      <c r="M227" s="63">
        <v>66</v>
      </c>
      <c r="N227" s="211">
        <v>11362.5</v>
      </c>
      <c r="P227" s="63">
        <v>111</v>
      </c>
      <c r="Q227" s="209">
        <v>19038.07</v>
      </c>
      <c r="S227" s="63">
        <v>108</v>
      </c>
      <c r="T227" s="209">
        <v>18900</v>
      </c>
      <c r="V227" s="83"/>
      <c r="W227" s="83"/>
      <c r="X227" s="83"/>
      <c r="Y227" s="83"/>
      <c r="Z227" s="206"/>
      <c r="AA227" s="65"/>
      <c r="AB227" s="5"/>
      <c r="AC227" s="5"/>
      <c r="AD227" s="5"/>
      <c r="AE227" s="5"/>
      <c r="AF227" s="5"/>
      <c r="AG227" s="5"/>
      <c r="AH227" s="5"/>
      <c r="AI227" s="5"/>
      <c r="AJ227" s="5"/>
      <c r="AK227" s="5"/>
      <c r="AL227" s="5"/>
      <c r="AM227" s="5"/>
    </row>
    <row r="228" spans="1:39" s="4" customFormat="1" ht="14.4">
      <c r="A228" s="63" t="s">
        <v>186</v>
      </c>
      <c r="B228" s="63" t="s">
        <v>492</v>
      </c>
      <c r="C228" s="63"/>
      <c r="D228" s="63" t="s">
        <v>489</v>
      </c>
      <c r="E228" s="387"/>
      <c r="F228" s="387"/>
      <c r="G228" s="388"/>
      <c r="I228" s="63"/>
      <c r="J228" s="48"/>
      <c r="K228" s="109"/>
      <c r="M228" s="63">
        <v>5</v>
      </c>
      <c r="N228" s="211">
        <v>1012.5</v>
      </c>
      <c r="P228" s="63"/>
      <c r="Q228" s="209"/>
      <c r="S228" s="63">
        <v>12</v>
      </c>
      <c r="T228" s="209">
        <v>2250</v>
      </c>
      <c r="V228" s="83"/>
      <c r="W228" s="83"/>
      <c r="X228" s="83"/>
      <c r="Y228" s="83"/>
      <c r="Z228" s="206"/>
      <c r="AA228" s="65"/>
      <c r="AB228" s="5"/>
      <c r="AC228" s="5"/>
      <c r="AD228" s="5"/>
      <c r="AE228" s="5"/>
      <c r="AF228" s="5"/>
      <c r="AG228" s="5"/>
      <c r="AH228" s="5"/>
      <c r="AI228" s="5"/>
      <c r="AJ228" s="5"/>
      <c r="AK228" s="5"/>
      <c r="AL228" s="5"/>
      <c r="AM228" s="5"/>
    </row>
    <row r="229" spans="1:39" s="4" customFormat="1" ht="14.4">
      <c r="A229" s="63" t="s">
        <v>186</v>
      </c>
      <c r="B229" s="63" t="s">
        <v>493</v>
      </c>
      <c r="C229" s="63"/>
      <c r="D229" s="63" t="s">
        <v>494</v>
      </c>
      <c r="E229" s="387"/>
      <c r="F229" s="387"/>
      <c r="G229" s="388"/>
      <c r="I229" s="63"/>
      <c r="J229" s="48"/>
      <c r="K229" s="109"/>
      <c r="M229" s="63">
        <v>3</v>
      </c>
      <c r="N229" s="211">
        <v>450</v>
      </c>
      <c r="P229" s="63">
        <v>2</v>
      </c>
      <c r="Q229" s="209">
        <v>337.5</v>
      </c>
      <c r="S229" s="63">
        <v>4</v>
      </c>
      <c r="T229" s="209">
        <v>787.5</v>
      </c>
      <c r="V229" s="83"/>
      <c r="W229" s="83"/>
      <c r="X229" s="83"/>
      <c r="Y229" s="83"/>
      <c r="Z229" s="206"/>
      <c r="AA229" s="65"/>
      <c r="AB229" s="5"/>
      <c r="AC229" s="5"/>
      <c r="AD229" s="5"/>
      <c r="AE229" s="5"/>
      <c r="AF229" s="5"/>
      <c r="AG229" s="5"/>
      <c r="AH229" s="5"/>
      <c r="AI229" s="5"/>
      <c r="AJ229" s="5"/>
      <c r="AK229" s="5"/>
      <c r="AL229" s="5"/>
      <c r="AM229" s="5"/>
    </row>
    <row r="230" spans="1:39" s="4" customFormat="1" ht="14.4">
      <c r="A230" s="63" t="s">
        <v>186</v>
      </c>
      <c r="B230" s="63" t="s">
        <v>495</v>
      </c>
      <c r="C230" s="63"/>
      <c r="D230" s="63" t="s">
        <v>496</v>
      </c>
      <c r="E230" s="387"/>
      <c r="F230" s="387"/>
      <c r="G230" s="388"/>
      <c r="I230" s="63"/>
      <c r="J230" s="48"/>
      <c r="K230" s="109"/>
      <c r="M230" s="63"/>
      <c r="N230" s="211"/>
      <c r="P230" s="63"/>
      <c r="Q230" s="209"/>
      <c r="S230" s="63">
        <v>4</v>
      </c>
      <c r="T230" s="209">
        <v>787.5</v>
      </c>
      <c r="V230" s="83"/>
      <c r="W230" s="83"/>
      <c r="X230" s="83"/>
      <c r="Y230" s="83"/>
      <c r="Z230" s="206"/>
      <c r="AA230" s="65"/>
      <c r="AB230" s="5"/>
      <c r="AC230" s="5"/>
      <c r="AD230" s="5"/>
      <c r="AE230" s="5"/>
      <c r="AF230" s="5"/>
      <c r="AG230" s="5"/>
      <c r="AH230" s="5"/>
      <c r="AI230" s="5"/>
      <c r="AJ230" s="5"/>
      <c r="AK230" s="5"/>
      <c r="AL230" s="5"/>
      <c r="AM230" s="5"/>
    </row>
    <row r="231" spans="1:39" s="4" customFormat="1" ht="14.4">
      <c r="A231" s="63" t="s">
        <v>186</v>
      </c>
      <c r="B231" s="63" t="s">
        <v>497</v>
      </c>
      <c r="C231" s="63"/>
      <c r="D231" s="63" t="s">
        <v>496</v>
      </c>
      <c r="E231" s="387"/>
      <c r="F231" s="387"/>
      <c r="G231" s="388"/>
      <c r="I231" s="63"/>
      <c r="J231" s="48"/>
      <c r="K231" s="109"/>
      <c r="M231" s="63">
        <v>25</v>
      </c>
      <c r="N231" s="211">
        <v>5175</v>
      </c>
      <c r="P231" s="63">
        <v>23</v>
      </c>
      <c r="Q231" s="209">
        <v>4837.5</v>
      </c>
      <c r="S231" s="63">
        <v>21</v>
      </c>
      <c r="T231" s="209">
        <v>4275</v>
      </c>
      <c r="V231" s="83"/>
      <c r="W231" s="83"/>
      <c r="X231" s="83"/>
      <c r="Y231" s="83"/>
      <c r="Z231" s="206"/>
      <c r="AA231" s="65"/>
      <c r="AB231" s="5"/>
      <c r="AC231" s="5"/>
      <c r="AD231" s="5"/>
      <c r="AE231" s="5"/>
      <c r="AF231" s="5"/>
      <c r="AG231" s="5"/>
      <c r="AH231" s="5"/>
      <c r="AI231" s="5"/>
      <c r="AJ231" s="5"/>
      <c r="AK231" s="5"/>
      <c r="AL231" s="5"/>
      <c r="AM231" s="5"/>
    </row>
    <row r="232" spans="1:39" s="4" customFormat="1" ht="14.4">
      <c r="A232" s="63" t="s">
        <v>186</v>
      </c>
      <c r="B232" s="63" t="s">
        <v>498</v>
      </c>
      <c r="C232" s="63"/>
      <c r="D232" s="63" t="s">
        <v>499</v>
      </c>
      <c r="E232" s="387"/>
      <c r="F232" s="387"/>
      <c r="G232" s="388"/>
      <c r="I232" s="63"/>
      <c r="J232" s="48"/>
      <c r="K232" s="109"/>
      <c r="M232" s="63">
        <v>1</v>
      </c>
      <c r="N232" s="211">
        <v>225</v>
      </c>
      <c r="P232" s="63">
        <v>1</v>
      </c>
      <c r="Q232" s="209">
        <v>225</v>
      </c>
      <c r="S232" s="63">
        <v>2</v>
      </c>
      <c r="T232" s="209">
        <v>450</v>
      </c>
      <c r="V232" s="83"/>
      <c r="W232" s="83"/>
      <c r="X232" s="83"/>
      <c r="Y232" s="83"/>
      <c r="Z232" s="206"/>
      <c r="AA232" s="65"/>
      <c r="AB232" s="5"/>
      <c r="AC232" s="5"/>
      <c r="AD232" s="5"/>
      <c r="AE232" s="5"/>
      <c r="AF232" s="5"/>
      <c r="AG232" s="5"/>
      <c r="AH232" s="5"/>
      <c r="AI232" s="5"/>
      <c r="AJ232" s="5"/>
      <c r="AK232" s="5"/>
      <c r="AL232" s="5"/>
      <c r="AM232" s="5"/>
    </row>
    <row r="233" spans="1:39" s="4" customFormat="1" ht="14.4">
      <c r="A233" s="63" t="s">
        <v>186</v>
      </c>
      <c r="B233" s="63" t="s">
        <v>500</v>
      </c>
      <c r="C233" s="63"/>
      <c r="D233" s="63" t="s">
        <v>501</v>
      </c>
      <c r="E233" s="387"/>
      <c r="F233" s="387"/>
      <c r="G233" s="388"/>
      <c r="I233" s="63"/>
      <c r="J233" s="48"/>
      <c r="K233" s="109"/>
      <c r="M233" s="63">
        <v>1</v>
      </c>
      <c r="N233" s="211">
        <v>225</v>
      </c>
      <c r="P233" s="63">
        <v>1</v>
      </c>
      <c r="Q233" s="209">
        <v>225</v>
      </c>
      <c r="S233" s="63">
        <v>3</v>
      </c>
      <c r="T233" s="209">
        <v>675</v>
      </c>
      <c r="V233" s="83"/>
      <c r="W233" s="83"/>
      <c r="X233" s="83"/>
      <c r="Y233" s="83"/>
      <c r="Z233" s="206"/>
      <c r="AA233" s="65"/>
      <c r="AB233" s="5"/>
      <c r="AC233" s="5"/>
      <c r="AD233" s="5"/>
      <c r="AE233" s="5"/>
      <c r="AF233" s="5"/>
      <c r="AG233" s="5"/>
      <c r="AH233" s="5"/>
      <c r="AI233" s="5"/>
      <c r="AJ233" s="5"/>
      <c r="AK233" s="5"/>
      <c r="AL233" s="5"/>
      <c r="AM233" s="5"/>
    </row>
    <row r="234" spans="1:39" s="4" customFormat="1" ht="14.4">
      <c r="A234" s="63" t="s">
        <v>186</v>
      </c>
      <c r="B234" s="63" t="s">
        <v>502</v>
      </c>
      <c r="C234" s="63"/>
      <c r="D234" s="63" t="s">
        <v>501</v>
      </c>
      <c r="E234" s="387"/>
      <c r="F234" s="387"/>
      <c r="G234" s="388"/>
      <c r="I234" s="63"/>
      <c r="J234" s="48"/>
      <c r="K234" s="109"/>
      <c r="M234" s="63">
        <v>5</v>
      </c>
      <c r="N234" s="211">
        <v>1125</v>
      </c>
      <c r="P234" s="63">
        <v>4</v>
      </c>
      <c r="Q234" s="209">
        <v>900</v>
      </c>
      <c r="S234" s="63">
        <v>4</v>
      </c>
      <c r="T234" s="209">
        <v>900</v>
      </c>
      <c r="V234" s="83"/>
      <c r="W234" s="83"/>
      <c r="X234" s="83"/>
      <c r="Y234" s="83"/>
      <c r="Z234" s="206"/>
      <c r="AA234" s="65"/>
      <c r="AB234" s="5"/>
      <c r="AC234" s="5"/>
      <c r="AD234" s="5"/>
      <c r="AE234" s="5"/>
      <c r="AF234" s="5"/>
      <c r="AG234" s="5"/>
      <c r="AH234" s="5"/>
      <c r="AI234" s="5"/>
      <c r="AJ234" s="5"/>
      <c r="AK234" s="5"/>
      <c r="AL234" s="5"/>
      <c r="AM234" s="5"/>
    </row>
    <row r="235" spans="1:39" s="4" customFormat="1" ht="14.4">
      <c r="A235" s="63" t="s">
        <v>186</v>
      </c>
      <c r="B235" s="63" t="s">
        <v>503</v>
      </c>
      <c r="C235" s="63"/>
      <c r="D235" s="63" t="s">
        <v>504</v>
      </c>
      <c r="E235" s="387"/>
      <c r="F235" s="387"/>
      <c r="G235" s="388"/>
      <c r="I235" s="63"/>
      <c r="J235" s="48"/>
      <c r="K235" s="109"/>
      <c r="M235" s="63"/>
      <c r="N235" s="211"/>
      <c r="P235" s="63"/>
      <c r="Q235" s="209"/>
      <c r="S235" s="63">
        <v>1</v>
      </c>
      <c r="T235" s="209">
        <v>112.5</v>
      </c>
      <c r="V235" s="83"/>
      <c r="W235" s="83"/>
      <c r="X235" s="83"/>
      <c r="Y235" s="83"/>
      <c r="Z235" s="206"/>
      <c r="AA235" s="65"/>
      <c r="AB235" s="5"/>
      <c r="AC235" s="5"/>
      <c r="AD235" s="5"/>
      <c r="AE235" s="5"/>
      <c r="AF235" s="5"/>
      <c r="AG235" s="5"/>
      <c r="AH235" s="5"/>
      <c r="AI235" s="5"/>
      <c r="AJ235" s="5"/>
      <c r="AK235" s="5"/>
      <c r="AL235" s="5"/>
      <c r="AM235" s="5"/>
    </row>
    <row r="236" spans="1:39" s="4" customFormat="1" ht="14.4">
      <c r="A236" s="63" t="s">
        <v>186</v>
      </c>
      <c r="B236" s="63" t="s">
        <v>505</v>
      </c>
      <c r="C236" s="63"/>
      <c r="D236" s="63" t="s">
        <v>504</v>
      </c>
      <c r="E236" s="387"/>
      <c r="F236" s="387"/>
      <c r="G236" s="388"/>
      <c r="I236" s="63"/>
      <c r="J236" s="48"/>
      <c r="K236" s="109"/>
      <c r="M236" s="63">
        <v>10</v>
      </c>
      <c r="N236" s="211">
        <v>2025</v>
      </c>
      <c r="P236" s="63">
        <v>22</v>
      </c>
      <c r="Q236" s="209">
        <v>4612.5</v>
      </c>
      <c r="S236" s="63">
        <v>15</v>
      </c>
      <c r="T236" s="209">
        <v>3037.5</v>
      </c>
      <c r="V236" s="83"/>
      <c r="W236" s="83"/>
      <c r="X236" s="83"/>
      <c r="Y236" s="83"/>
      <c r="Z236" s="206"/>
      <c r="AA236" s="65"/>
      <c r="AB236" s="5"/>
      <c r="AC236" s="5"/>
      <c r="AD236" s="5"/>
      <c r="AE236" s="5"/>
      <c r="AF236" s="5"/>
      <c r="AG236" s="5"/>
      <c r="AH236" s="5"/>
      <c r="AI236" s="5"/>
      <c r="AJ236" s="5"/>
      <c r="AK236" s="5"/>
      <c r="AL236" s="5"/>
      <c r="AM236" s="5"/>
    </row>
    <row r="237" spans="1:39" s="4" customFormat="1" ht="14.4">
      <c r="A237" s="63" t="s">
        <v>186</v>
      </c>
      <c r="B237" s="63" t="s">
        <v>506</v>
      </c>
      <c r="C237" s="63"/>
      <c r="D237" s="63" t="s">
        <v>504</v>
      </c>
      <c r="E237" s="387"/>
      <c r="F237" s="387"/>
      <c r="G237" s="388"/>
      <c r="I237" s="63"/>
      <c r="J237" s="48"/>
      <c r="K237" s="109"/>
      <c r="M237" s="63">
        <v>2</v>
      </c>
      <c r="N237" s="211">
        <v>337.5</v>
      </c>
      <c r="P237" s="63">
        <v>3</v>
      </c>
      <c r="Q237" s="209">
        <v>562.5</v>
      </c>
      <c r="S237" s="63">
        <v>6</v>
      </c>
      <c r="T237" s="209">
        <v>1350</v>
      </c>
      <c r="V237" s="83"/>
      <c r="W237" s="83"/>
      <c r="X237" s="83"/>
      <c r="Y237" s="83"/>
      <c r="Z237" s="206"/>
      <c r="AA237" s="65"/>
      <c r="AB237" s="5"/>
      <c r="AC237" s="5"/>
      <c r="AD237" s="5"/>
      <c r="AE237" s="5"/>
      <c r="AF237" s="5"/>
      <c r="AG237" s="5"/>
      <c r="AH237" s="5"/>
      <c r="AI237" s="5"/>
      <c r="AJ237" s="5"/>
      <c r="AK237" s="5"/>
      <c r="AL237" s="5"/>
      <c r="AM237" s="5"/>
    </row>
    <row r="238" spans="1:39" s="4" customFormat="1" ht="14.4">
      <c r="A238" s="63" t="s">
        <v>186</v>
      </c>
      <c r="B238" s="63" t="s">
        <v>507</v>
      </c>
      <c r="C238" s="63"/>
      <c r="D238" s="63" t="s">
        <v>508</v>
      </c>
      <c r="E238" s="387"/>
      <c r="F238" s="387"/>
      <c r="G238" s="388"/>
      <c r="I238" s="63"/>
      <c r="J238" s="48"/>
      <c r="K238" s="109"/>
      <c r="M238" s="63"/>
      <c r="N238" s="211"/>
      <c r="P238" s="63">
        <v>1</v>
      </c>
      <c r="Q238" s="209">
        <v>225</v>
      </c>
      <c r="S238" s="63"/>
      <c r="T238" s="209"/>
      <c r="V238" s="83"/>
      <c r="W238" s="83"/>
      <c r="X238" s="83"/>
      <c r="Y238" s="83"/>
      <c r="Z238" s="206"/>
      <c r="AA238" s="65"/>
      <c r="AB238" s="5"/>
      <c r="AC238" s="5"/>
      <c r="AD238" s="5"/>
      <c r="AE238" s="5"/>
      <c r="AF238" s="5"/>
      <c r="AG238" s="5"/>
      <c r="AH238" s="5"/>
      <c r="AI238" s="5"/>
      <c r="AJ238" s="5"/>
      <c r="AK238" s="5"/>
      <c r="AL238" s="5"/>
      <c r="AM238" s="5"/>
    </row>
    <row r="239" spans="1:39" s="4" customFormat="1" ht="14.4">
      <c r="A239" s="63" t="s">
        <v>186</v>
      </c>
      <c r="B239" s="63" t="s">
        <v>509</v>
      </c>
      <c r="C239" s="63"/>
      <c r="D239" s="63" t="s">
        <v>508</v>
      </c>
      <c r="E239" s="387"/>
      <c r="F239" s="387"/>
      <c r="G239" s="388"/>
      <c r="I239" s="63"/>
      <c r="J239" s="48"/>
      <c r="K239" s="109"/>
      <c r="M239" s="63">
        <v>2</v>
      </c>
      <c r="N239" s="211">
        <v>337.5</v>
      </c>
      <c r="P239" s="63">
        <v>3</v>
      </c>
      <c r="Q239" s="209">
        <v>450</v>
      </c>
      <c r="S239" s="63">
        <v>4</v>
      </c>
      <c r="T239" s="209">
        <v>787.5</v>
      </c>
      <c r="V239" s="83"/>
      <c r="W239" s="83"/>
      <c r="X239" s="83"/>
      <c r="Y239" s="83"/>
      <c r="Z239" s="206"/>
      <c r="AA239" s="65"/>
      <c r="AB239" s="5"/>
      <c r="AC239" s="5"/>
      <c r="AD239" s="5"/>
      <c r="AE239" s="5"/>
      <c r="AF239" s="5"/>
      <c r="AG239" s="5"/>
      <c r="AH239" s="5"/>
      <c r="AI239" s="5"/>
      <c r="AJ239" s="5"/>
      <c r="AK239" s="5"/>
      <c r="AL239" s="5"/>
      <c r="AM239" s="5"/>
    </row>
    <row r="240" spans="1:39" s="4" customFormat="1" ht="14.4">
      <c r="A240" s="63" t="s">
        <v>186</v>
      </c>
      <c r="B240" s="63" t="s">
        <v>510</v>
      </c>
      <c r="C240" s="63"/>
      <c r="D240" s="63" t="s">
        <v>511</v>
      </c>
      <c r="E240" s="387"/>
      <c r="F240" s="387"/>
      <c r="G240" s="388"/>
      <c r="I240" s="63"/>
      <c r="J240" s="48"/>
      <c r="K240" s="109"/>
      <c r="M240" s="63">
        <v>3</v>
      </c>
      <c r="N240" s="211">
        <v>450</v>
      </c>
      <c r="P240" s="63">
        <v>6</v>
      </c>
      <c r="Q240" s="209">
        <v>900</v>
      </c>
      <c r="S240" s="63">
        <v>7</v>
      </c>
      <c r="T240" s="209">
        <v>1125</v>
      </c>
      <c r="V240" s="83"/>
      <c r="W240" s="83"/>
      <c r="X240" s="83"/>
      <c r="Y240" s="83"/>
      <c r="Z240" s="206"/>
      <c r="AA240" s="65"/>
      <c r="AB240" s="5"/>
      <c r="AC240" s="5"/>
      <c r="AD240" s="5"/>
      <c r="AE240" s="5"/>
      <c r="AF240" s="5"/>
      <c r="AG240" s="5"/>
      <c r="AH240" s="5"/>
      <c r="AI240" s="5"/>
      <c r="AJ240" s="5"/>
      <c r="AK240" s="5"/>
      <c r="AL240" s="5"/>
      <c r="AM240" s="5"/>
    </row>
    <row r="241" spans="1:39" s="4" customFormat="1" ht="14.4">
      <c r="A241" s="63" t="s">
        <v>186</v>
      </c>
      <c r="B241" s="63" t="s">
        <v>512</v>
      </c>
      <c r="C241" s="63"/>
      <c r="D241" s="63" t="s">
        <v>513</v>
      </c>
      <c r="E241" s="387"/>
      <c r="F241" s="387"/>
      <c r="G241" s="388"/>
      <c r="I241" s="63"/>
      <c r="J241" s="48"/>
      <c r="K241" s="109"/>
      <c r="M241" s="63"/>
      <c r="N241" s="211"/>
      <c r="P241" s="63"/>
      <c r="Q241" s="209"/>
      <c r="S241" s="63">
        <v>1</v>
      </c>
      <c r="T241" s="209">
        <v>225</v>
      </c>
      <c r="V241" s="83"/>
      <c r="W241" s="83"/>
      <c r="X241" s="83"/>
      <c r="Y241" s="83"/>
      <c r="Z241" s="206"/>
      <c r="AA241" s="65"/>
      <c r="AB241" s="5"/>
      <c r="AC241" s="5"/>
      <c r="AD241" s="5"/>
      <c r="AE241" s="5"/>
      <c r="AF241" s="5"/>
      <c r="AG241" s="5"/>
      <c r="AH241" s="5"/>
      <c r="AI241" s="5"/>
      <c r="AJ241" s="5"/>
      <c r="AK241" s="5"/>
      <c r="AL241" s="5"/>
      <c r="AM241" s="5"/>
    </row>
    <row r="242" spans="1:39" s="4" customFormat="1" ht="14.4">
      <c r="A242" s="63" t="s">
        <v>186</v>
      </c>
      <c r="B242" s="63" t="s">
        <v>514</v>
      </c>
      <c r="C242" s="63"/>
      <c r="D242" s="63" t="s">
        <v>515</v>
      </c>
      <c r="E242" s="387"/>
      <c r="F242" s="387"/>
      <c r="G242" s="388"/>
      <c r="I242" s="63"/>
      <c r="J242" s="48"/>
      <c r="K242" s="109"/>
      <c r="M242" s="63">
        <v>5</v>
      </c>
      <c r="N242" s="211">
        <v>900</v>
      </c>
      <c r="P242" s="63">
        <v>4</v>
      </c>
      <c r="Q242" s="209">
        <v>787.5</v>
      </c>
      <c r="S242" s="63">
        <v>2</v>
      </c>
      <c r="T242" s="209">
        <v>450</v>
      </c>
      <c r="V242" s="83"/>
      <c r="W242" s="83"/>
      <c r="X242" s="83"/>
      <c r="Y242" s="83"/>
      <c r="Z242" s="206"/>
      <c r="AA242" s="65"/>
      <c r="AB242" s="5"/>
      <c r="AC242" s="5"/>
      <c r="AD242" s="5"/>
      <c r="AE242" s="5"/>
      <c r="AF242" s="5"/>
      <c r="AG242" s="5"/>
      <c r="AH242" s="5"/>
      <c r="AI242" s="5"/>
      <c r="AJ242" s="5"/>
      <c r="AK242" s="5"/>
      <c r="AL242" s="5"/>
      <c r="AM242" s="5"/>
    </row>
    <row r="243" spans="1:39" s="4" customFormat="1" ht="14.4">
      <c r="A243" s="63" t="s">
        <v>186</v>
      </c>
      <c r="B243" s="63" t="s">
        <v>516</v>
      </c>
      <c r="C243" s="63"/>
      <c r="D243" s="63" t="s">
        <v>517</v>
      </c>
      <c r="E243" s="387"/>
      <c r="F243" s="387"/>
      <c r="G243" s="388"/>
      <c r="I243" s="63"/>
      <c r="J243" s="48"/>
      <c r="K243" s="109"/>
      <c r="M243" s="63">
        <v>3</v>
      </c>
      <c r="N243" s="211">
        <v>450</v>
      </c>
      <c r="P243" s="63">
        <v>5</v>
      </c>
      <c r="Q243" s="209">
        <v>787.5</v>
      </c>
      <c r="S243" s="63">
        <v>6</v>
      </c>
      <c r="T243" s="209">
        <v>900</v>
      </c>
      <c r="V243" s="83"/>
      <c r="W243" s="83"/>
      <c r="X243" s="83"/>
      <c r="Y243" s="83"/>
      <c r="Z243" s="206"/>
      <c r="AA243" s="65"/>
      <c r="AB243" s="5"/>
      <c r="AC243" s="5"/>
      <c r="AD243" s="5"/>
      <c r="AE243" s="5"/>
      <c r="AF243" s="5"/>
      <c r="AG243" s="5"/>
      <c r="AH243" s="5"/>
      <c r="AI243" s="5"/>
      <c r="AJ243" s="5"/>
      <c r="AK243" s="5"/>
      <c r="AL243" s="5"/>
      <c r="AM243" s="5"/>
    </row>
    <row r="244" spans="1:39" s="4" customFormat="1" ht="14.4">
      <c r="A244" s="63" t="s">
        <v>186</v>
      </c>
      <c r="B244" s="63" t="s">
        <v>518</v>
      </c>
      <c r="C244" s="63"/>
      <c r="D244" s="63" t="s">
        <v>519</v>
      </c>
      <c r="E244" s="387"/>
      <c r="F244" s="387"/>
      <c r="G244" s="388"/>
      <c r="I244" s="63"/>
      <c r="J244" s="48"/>
      <c r="K244" s="109"/>
      <c r="M244" s="63">
        <v>3</v>
      </c>
      <c r="N244" s="211">
        <v>675</v>
      </c>
      <c r="P244" s="63">
        <v>5</v>
      </c>
      <c r="Q244" s="209">
        <v>900</v>
      </c>
      <c r="S244" s="63">
        <v>3</v>
      </c>
      <c r="T244" s="209">
        <v>675</v>
      </c>
      <c r="V244" s="83"/>
      <c r="W244" s="83"/>
      <c r="X244" s="83"/>
      <c r="Y244" s="83"/>
      <c r="Z244" s="206"/>
      <c r="AA244" s="65"/>
      <c r="AB244" s="5"/>
      <c r="AC244" s="5"/>
      <c r="AD244" s="5"/>
      <c r="AE244" s="5"/>
      <c r="AF244" s="5"/>
      <c r="AG244" s="5"/>
      <c r="AH244" s="5"/>
      <c r="AI244" s="5"/>
      <c r="AJ244" s="5"/>
      <c r="AK244" s="5"/>
      <c r="AL244" s="5"/>
      <c r="AM244" s="5"/>
    </row>
    <row r="245" spans="1:39" s="4" customFormat="1" ht="14.4">
      <c r="A245" s="63" t="s">
        <v>186</v>
      </c>
      <c r="B245" s="63" t="s">
        <v>520</v>
      </c>
      <c r="C245" s="63"/>
      <c r="D245" s="63" t="s">
        <v>521</v>
      </c>
      <c r="E245" s="387"/>
      <c r="F245" s="387"/>
      <c r="G245" s="388"/>
      <c r="I245" s="63"/>
      <c r="J245" s="48"/>
      <c r="K245" s="109"/>
      <c r="M245" s="63">
        <v>5</v>
      </c>
      <c r="N245" s="211">
        <v>900</v>
      </c>
      <c r="P245" s="63">
        <v>5</v>
      </c>
      <c r="Q245" s="209">
        <v>787.5</v>
      </c>
      <c r="S245" s="63">
        <v>6</v>
      </c>
      <c r="T245" s="209">
        <v>1012.5</v>
      </c>
      <c r="V245" s="83"/>
      <c r="W245" s="83"/>
      <c r="X245" s="83"/>
      <c r="Y245" s="83"/>
      <c r="Z245" s="206"/>
      <c r="AA245" s="65"/>
      <c r="AB245" s="5"/>
      <c r="AC245" s="5"/>
      <c r="AD245" s="5"/>
      <c r="AE245" s="5"/>
      <c r="AF245" s="5"/>
      <c r="AG245" s="5"/>
      <c r="AH245" s="5"/>
      <c r="AI245" s="5"/>
      <c r="AJ245" s="5"/>
      <c r="AK245" s="5"/>
      <c r="AL245" s="5"/>
      <c r="AM245" s="5"/>
    </row>
    <row r="246" spans="1:39" s="4" customFormat="1" ht="14.4">
      <c r="A246" s="63" t="s">
        <v>186</v>
      </c>
      <c r="B246" s="63" t="s">
        <v>522</v>
      </c>
      <c r="C246" s="63"/>
      <c r="D246" s="63" t="s">
        <v>523</v>
      </c>
      <c r="E246" s="387"/>
      <c r="F246" s="387"/>
      <c r="G246" s="388"/>
      <c r="I246" s="63"/>
      <c r="J246" s="48"/>
      <c r="K246" s="109"/>
      <c r="M246" s="63">
        <v>3</v>
      </c>
      <c r="N246" s="211">
        <v>675</v>
      </c>
      <c r="P246" s="63">
        <v>7</v>
      </c>
      <c r="Q246" s="209">
        <v>1350</v>
      </c>
      <c r="S246" s="63">
        <v>8</v>
      </c>
      <c r="T246" s="209">
        <v>1575</v>
      </c>
      <c r="V246" s="83"/>
      <c r="W246" s="83"/>
      <c r="X246" s="83"/>
      <c r="Y246" s="83"/>
      <c r="Z246" s="206"/>
      <c r="AA246" s="65"/>
      <c r="AB246" s="5"/>
      <c r="AC246" s="5"/>
      <c r="AD246" s="5"/>
      <c r="AE246" s="5"/>
      <c r="AF246" s="5"/>
      <c r="AG246" s="5"/>
      <c r="AH246" s="5"/>
      <c r="AI246" s="5"/>
      <c r="AJ246" s="5"/>
      <c r="AK246" s="5"/>
      <c r="AL246" s="5"/>
      <c r="AM246" s="5"/>
    </row>
    <row r="247" spans="1:39" s="4" customFormat="1" ht="14.4">
      <c r="A247" s="63" t="s">
        <v>186</v>
      </c>
      <c r="B247" s="63" t="s">
        <v>524</v>
      </c>
      <c r="C247" s="63"/>
      <c r="D247" s="63" t="s">
        <v>525</v>
      </c>
      <c r="E247" s="387"/>
      <c r="F247" s="387"/>
      <c r="G247" s="388"/>
      <c r="I247" s="63"/>
      <c r="J247" s="48"/>
      <c r="K247" s="109"/>
      <c r="M247" s="63">
        <v>71</v>
      </c>
      <c r="N247" s="211">
        <v>13387.5</v>
      </c>
      <c r="P247" s="63">
        <v>112</v>
      </c>
      <c r="Q247" s="209">
        <v>20028.96</v>
      </c>
      <c r="S247" s="63">
        <v>111</v>
      </c>
      <c r="T247" s="209">
        <v>20646.57</v>
      </c>
      <c r="V247" s="83"/>
      <c r="W247" s="83"/>
      <c r="X247" s="83"/>
      <c r="Y247" s="83"/>
      <c r="Z247" s="206"/>
      <c r="AA247" s="65"/>
      <c r="AB247" s="5"/>
      <c r="AC247" s="5"/>
      <c r="AD247" s="5"/>
      <c r="AE247" s="5"/>
      <c r="AF247" s="5"/>
      <c r="AG247" s="5"/>
      <c r="AH247" s="5"/>
      <c r="AI247" s="5"/>
      <c r="AJ247" s="5"/>
      <c r="AK247" s="5"/>
      <c r="AL247" s="5"/>
      <c r="AM247" s="5"/>
    </row>
    <row r="248" spans="1:39" s="4" customFormat="1" ht="14.4">
      <c r="A248" s="63" t="s">
        <v>186</v>
      </c>
      <c r="B248" s="63" t="s">
        <v>526</v>
      </c>
      <c r="C248" s="63"/>
      <c r="D248" s="63" t="s">
        <v>527</v>
      </c>
      <c r="E248" s="387"/>
      <c r="F248" s="387"/>
      <c r="G248" s="388"/>
      <c r="I248" s="63"/>
      <c r="J248" s="48"/>
      <c r="K248" s="109"/>
      <c r="M248" s="63">
        <v>14</v>
      </c>
      <c r="N248" s="211">
        <v>2812.5</v>
      </c>
      <c r="P248" s="63">
        <v>17</v>
      </c>
      <c r="Q248" s="209">
        <v>3375</v>
      </c>
      <c r="S248" s="63">
        <v>19</v>
      </c>
      <c r="T248" s="209">
        <v>3487.5</v>
      </c>
      <c r="V248" s="83"/>
      <c r="W248" s="83"/>
      <c r="X248" s="83"/>
      <c r="Y248" s="83"/>
      <c r="Z248" s="206"/>
      <c r="AA248" s="65"/>
      <c r="AB248" s="5"/>
      <c r="AC248" s="5"/>
      <c r="AD248" s="5"/>
      <c r="AE248" s="5"/>
      <c r="AF248" s="5"/>
      <c r="AG248" s="5"/>
      <c r="AH248" s="5"/>
      <c r="AI248" s="5"/>
      <c r="AJ248" s="5"/>
      <c r="AK248" s="5"/>
      <c r="AL248" s="5"/>
      <c r="AM248" s="5"/>
    </row>
    <row r="249" spans="1:39" s="4" customFormat="1" ht="14.4">
      <c r="A249" s="63" t="s">
        <v>186</v>
      </c>
      <c r="B249" s="63" t="s">
        <v>528</v>
      </c>
      <c r="C249" s="63"/>
      <c r="D249" s="63" t="s">
        <v>529</v>
      </c>
      <c r="E249" s="387"/>
      <c r="F249" s="387"/>
      <c r="G249" s="388"/>
      <c r="I249" s="63"/>
      <c r="J249" s="48"/>
      <c r="K249" s="109"/>
      <c r="M249" s="63">
        <v>1</v>
      </c>
      <c r="N249" s="211">
        <v>112.5</v>
      </c>
      <c r="P249" s="63">
        <v>3</v>
      </c>
      <c r="Q249" s="209">
        <v>337.5</v>
      </c>
      <c r="S249" s="63">
        <v>1</v>
      </c>
      <c r="T249" s="209">
        <v>112.5</v>
      </c>
      <c r="V249" s="83"/>
      <c r="W249" s="83"/>
      <c r="X249" s="83"/>
      <c r="Y249" s="83"/>
      <c r="Z249" s="206"/>
      <c r="AA249" s="65"/>
      <c r="AB249" s="5"/>
      <c r="AC249" s="5"/>
      <c r="AD249" s="5"/>
      <c r="AE249" s="5"/>
      <c r="AF249" s="5"/>
      <c r="AG249" s="5"/>
      <c r="AH249" s="5"/>
      <c r="AI249" s="5"/>
      <c r="AJ249" s="5"/>
      <c r="AK249" s="5"/>
      <c r="AL249" s="5"/>
      <c r="AM249" s="5"/>
    </row>
    <row r="250" spans="1:39" s="4" customFormat="1" ht="14.4">
      <c r="A250" s="63" t="s">
        <v>186</v>
      </c>
      <c r="B250" s="63" t="s">
        <v>530</v>
      </c>
      <c r="C250" s="63"/>
      <c r="D250" s="63" t="s">
        <v>531</v>
      </c>
      <c r="E250" s="387"/>
      <c r="F250" s="387"/>
      <c r="G250" s="388"/>
      <c r="I250" s="63"/>
      <c r="J250" s="48"/>
      <c r="K250" s="109"/>
      <c r="M250" s="63">
        <v>24</v>
      </c>
      <c r="N250" s="211">
        <v>4725</v>
      </c>
      <c r="P250" s="63">
        <v>51</v>
      </c>
      <c r="Q250" s="209">
        <v>8691.9699999999993</v>
      </c>
      <c r="S250" s="63">
        <v>53</v>
      </c>
      <c r="T250" s="209">
        <v>9562.5</v>
      </c>
      <c r="V250" s="83"/>
      <c r="W250" s="83"/>
      <c r="X250" s="83"/>
      <c r="Y250" s="83"/>
      <c r="Z250" s="206"/>
      <c r="AA250" s="65"/>
      <c r="AB250" s="5"/>
      <c r="AC250" s="5"/>
      <c r="AD250" s="5"/>
      <c r="AE250" s="5"/>
      <c r="AF250" s="5"/>
      <c r="AG250" s="5"/>
      <c r="AH250" s="5"/>
      <c r="AI250" s="5"/>
      <c r="AJ250" s="5"/>
      <c r="AK250" s="5"/>
      <c r="AL250" s="5"/>
      <c r="AM250" s="5"/>
    </row>
    <row r="251" spans="1:39" s="4" customFormat="1" ht="14.4">
      <c r="A251" s="114"/>
      <c r="B251" s="114"/>
      <c r="C251" s="114"/>
      <c r="D251" s="114"/>
      <c r="E251" s="387"/>
      <c r="F251" s="387"/>
      <c r="G251" s="388"/>
      <c r="I251" s="63"/>
      <c r="J251" s="48"/>
      <c r="K251" s="109"/>
      <c r="M251" s="63"/>
      <c r="N251" s="211"/>
      <c r="P251" s="63"/>
      <c r="Q251" s="209"/>
      <c r="S251" s="63"/>
      <c r="T251" s="209"/>
      <c r="V251" s="83"/>
      <c r="W251" s="83"/>
      <c r="X251" s="83"/>
      <c r="Y251" s="83"/>
      <c r="Z251" s="206"/>
      <c r="AA251" s="65"/>
      <c r="AB251" s="5"/>
      <c r="AC251" s="5"/>
      <c r="AD251" s="5"/>
      <c r="AE251" s="5"/>
      <c r="AF251" s="5"/>
      <c r="AG251" s="5"/>
      <c r="AH251" s="5"/>
      <c r="AI251" s="5"/>
      <c r="AJ251" s="5"/>
      <c r="AK251" s="5"/>
      <c r="AL251" s="5"/>
      <c r="AM251" s="5"/>
    </row>
    <row r="252" spans="1:39" s="4" customFormat="1" ht="172.2">
      <c r="A252" s="384" t="s">
        <v>532</v>
      </c>
      <c r="B252" s="384" t="s">
        <v>1459</v>
      </c>
      <c r="C252" s="384"/>
      <c r="D252" s="384" t="s">
        <v>1459</v>
      </c>
      <c r="E252" s="370" t="s">
        <v>1462</v>
      </c>
      <c r="F252" s="387"/>
      <c r="G252" s="389" t="s">
        <v>1463</v>
      </c>
      <c r="I252" s="63"/>
      <c r="J252" s="48"/>
      <c r="K252" s="109"/>
      <c r="M252" s="63"/>
      <c r="N252" s="211"/>
      <c r="P252" s="63"/>
      <c r="Q252" s="209"/>
      <c r="S252" s="63"/>
      <c r="T252" s="209"/>
      <c r="V252" s="83"/>
      <c r="W252" s="83"/>
      <c r="X252" s="83"/>
      <c r="Y252" s="83"/>
      <c r="Z252" s="206"/>
      <c r="AA252" s="65"/>
      <c r="AB252" s="5"/>
      <c r="AC252" s="5"/>
      <c r="AD252" s="5"/>
      <c r="AE252" s="5"/>
      <c r="AF252" s="5"/>
      <c r="AG252" s="5"/>
      <c r="AH252" s="5"/>
      <c r="AI252" s="5"/>
      <c r="AJ252" s="5"/>
      <c r="AK252" s="5"/>
      <c r="AL252" s="5"/>
      <c r="AM252" s="5"/>
    </row>
    <row r="253" spans="1:39" s="4" customFormat="1" ht="14.4">
      <c r="A253" s="208" t="s">
        <v>532</v>
      </c>
      <c r="B253" s="208" t="s">
        <v>187</v>
      </c>
      <c r="C253" s="208"/>
      <c r="D253" s="208" t="s">
        <v>187</v>
      </c>
      <c r="E253" s="387"/>
      <c r="F253" s="387"/>
      <c r="G253" s="388"/>
      <c r="I253" s="63"/>
      <c r="J253" s="48"/>
      <c r="K253" s="109"/>
      <c r="M253" s="63">
        <v>3</v>
      </c>
      <c r="N253" s="211">
        <v>591.04</v>
      </c>
      <c r="P253" s="63"/>
      <c r="Q253" s="209"/>
      <c r="S253" s="63">
        <v>9</v>
      </c>
      <c r="T253" s="209">
        <v>3226.01</v>
      </c>
      <c r="V253" s="83"/>
      <c r="W253" s="83"/>
      <c r="X253" s="83"/>
      <c r="Y253" s="83"/>
      <c r="Z253" s="206"/>
      <c r="AA253" s="65"/>
      <c r="AB253" s="5"/>
      <c r="AC253" s="5"/>
      <c r="AD253" s="5"/>
      <c r="AE253" s="5"/>
      <c r="AF253" s="5"/>
      <c r="AG253" s="5"/>
      <c r="AH253" s="5"/>
      <c r="AI253" s="5"/>
      <c r="AJ253" s="5"/>
      <c r="AK253" s="5"/>
      <c r="AL253" s="5"/>
      <c r="AM253" s="5"/>
    </row>
    <row r="254" spans="1:39" s="4" customFormat="1" ht="14.4">
      <c r="A254" s="208" t="s">
        <v>532</v>
      </c>
      <c r="B254" s="208" t="s">
        <v>192</v>
      </c>
      <c r="C254" s="208"/>
      <c r="D254" s="208" t="s">
        <v>193</v>
      </c>
      <c r="E254" s="387"/>
      <c r="F254" s="387"/>
      <c r="G254" s="388"/>
      <c r="I254" s="63"/>
      <c r="J254" s="48"/>
      <c r="K254" s="109"/>
      <c r="M254" s="63">
        <v>9</v>
      </c>
      <c r="N254" s="211">
        <v>4761</v>
      </c>
      <c r="P254" s="63">
        <v>2</v>
      </c>
      <c r="Q254" s="209">
        <v>1058</v>
      </c>
      <c r="S254" s="63">
        <v>1</v>
      </c>
      <c r="T254" s="209">
        <v>430</v>
      </c>
      <c r="V254" s="83"/>
      <c r="W254" s="83"/>
      <c r="X254" s="83"/>
      <c r="Y254" s="83"/>
      <c r="Z254" s="206"/>
      <c r="AA254" s="65"/>
      <c r="AB254" s="5"/>
      <c r="AC254" s="5"/>
      <c r="AD254" s="5"/>
      <c r="AE254" s="5"/>
      <c r="AF254" s="5"/>
      <c r="AG254" s="5"/>
      <c r="AH254" s="5"/>
      <c r="AI254" s="5"/>
      <c r="AJ254" s="5"/>
      <c r="AK254" s="5"/>
      <c r="AL254" s="5"/>
      <c r="AM254" s="5"/>
    </row>
    <row r="255" spans="1:39" s="4" customFormat="1" ht="14.4">
      <c r="A255" s="208" t="s">
        <v>532</v>
      </c>
      <c r="B255" s="208" t="s">
        <v>194</v>
      </c>
      <c r="C255" s="208"/>
      <c r="D255" s="208" t="s">
        <v>195</v>
      </c>
      <c r="E255" s="387"/>
      <c r="F255" s="387"/>
      <c r="G255" s="388"/>
      <c r="I255" s="63"/>
      <c r="J255" s="48"/>
      <c r="K255" s="109"/>
      <c r="M255" s="63">
        <v>1</v>
      </c>
      <c r="N255" s="211">
        <v>529</v>
      </c>
      <c r="P255" s="63"/>
      <c r="Q255" s="209"/>
      <c r="S255" s="63">
        <v>1</v>
      </c>
      <c r="T255" s="209">
        <v>402</v>
      </c>
      <c r="V255" s="83"/>
      <c r="W255" s="83"/>
      <c r="X255" s="83"/>
      <c r="Y255" s="83"/>
      <c r="Z255" s="206"/>
      <c r="AA255" s="65"/>
      <c r="AB255" s="5"/>
      <c r="AC255" s="5"/>
      <c r="AD255" s="5"/>
      <c r="AE255" s="5"/>
      <c r="AF255" s="5"/>
      <c r="AG255" s="5"/>
      <c r="AH255" s="5"/>
      <c r="AI255" s="5"/>
      <c r="AJ255" s="5"/>
      <c r="AK255" s="5"/>
      <c r="AL255" s="5"/>
      <c r="AM255" s="5"/>
    </row>
    <row r="256" spans="1:39" s="4" customFormat="1" ht="14.4">
      <c r="A256" s="208" t="s">
        <v>532</v>
      </c>
      <c r="B256" s="208" t="s">
        <v>533</v>
      </c>
      <c r="C256" s="208"/>
      <c r="D256" s="208" t="s">
        <v>204</v>
      </c>
      <c r="E256" s="387"/>
      <c r="F256" s="387"/>
      <c r="G256" s="388"/>
      <c r="I256" s="63"/>
      <c r="J256" s="48"/>
      <c r="K256" s="109"/>
      <c r="M256" s="63">
        <v>3</v>
      </c>
      <c r="N256" s="211">
        <v>1587</v>
      </c>
      <c r="P256" s="63">
        <v>2</v>
      </c>
      <c r="Q256" s="209">
        <v>1058</v>
      </c>
      <c r="S256" s="63">
        <v>2</v>
      </c>
      <c r="T256" s="209">
        <v>883</v>
      </c>
      <c r="V256" s="83"/>
      <c r="W256" s="83"/>
      <c r="X256" s="83"/>
      <c r="Y256" s="83"/>
      <c r="Z256" s="206"/>
      <c r="AA256" s="65"/>
      <c r="AB256" s="5"/>
      <c r="AC256" s="5"/>
      <c r="AD256" s="5"/>
      <c r="AE256" s="5"/>
      <c r="AF256" s="5"/>
      <c r="AG256" s="5"/>
      <c r="AH256" s="5"/>
      <c r="AI256" s="5"/>
      <c r="AJ256" s="5"/>
      <c r="AK256" s="5"/>
      <c r="AL256" s="5"/>
      <c r="AM256" s="5"/>
    </row>
    <row r="257" spans="1:39" s="4" customFormat="1" ht="14.4">
      <c r="A257" s="208" t="s">
        <v>532</v>
      </c>
      <c r="B257" s="208" t="s">
        <v>207</v>
      </c>
      <c r="C257" s="208"/>
      <c r="D257" s="208" t="s">
        <v>208</v>
      </c>
      <c r="E257" s="387"/>
      <c r="F257" s="387"/>
      <c r="G257" s="388"/>
      <c r="I257" s="63"/>
      <c r="J257" s="48"/>
      <c r="K257" s="109"/>
      <c r="M257" s="63"/>
      <c r="N257" s="211"/>
      <c r="P257" s="63">
        <v>4</v>
      </c>
      <c r="Q257" s="209">
        <v>2297</v>
      </c>
      <c r="S257" s="63">
        <v>3</v>
      </c>
      <c r="T257" s="209">
        <v>1827</v>
      </c>
      <c r="V257" s="83"/>
      <c r="W257" s="83"/>
      <c r="X257" s="83"/>
      <c r="Y257" s="83"/>
      <c r="Z257" s="206"/>
      <c r="AA257" s="65"/>
      <c r="AB257" s="5"/>
      <c r="AC257" s="5"/>
      <c r="AD257" s="5"/>
      <c r="AE257" s="5"/>
      <c r="AF257" s="5"/>
      <c r="AG257" s="5"/>
      <c r="AH257" s="5"/>
      <c r="AI257" s="5"/>
      <c r="AJ257" s="5"/>
      <c r="AK257" s="5"/>
      <c r="AL257" s="5"/>
      <c r="AM257" s="5"/>
    </row>
    <row r="258" spans="1:39" s="4" customFormat="1" ht="28.8">
      <c r="A258" s="208" t="s">
        <v>532</v>
      </c>
      <c r="B258" s="208" t="s">
        <v>209</v>
      </c>
      <c r="C258" s="208"/>
      <c r="D258" s="208" t="s">
        <v>208</v>
      </c>
      <c r="E258" s="387"/>
      <c r="F258" s="387"/>
      <c r="G258" s="388"/>
      <c r="I258" s="63"/>
      <c r="J258" s="48"/>
      <c r="K258" s="109"/>
      <c r="M258" s="63">
        <v>1</v>
      </c>
      <c r="N258" s="211">
        <v>529</v>
      </c>
      <c r="P258" s="63"/>
      <c r="Q258" s="209"/>
      <c r="S258" s="63">
        <v>2</v>
      </c>
      <c r="T258" s="209">
        <v>1047</v>
      </c>
      <c r="V258" s="83"/>
      <c r="W258" s="83"/>
      <c r="X258" s="83"/>
      <c r="Y258" s="83"/>
      <c r="Z258" s="206"/>
      <c r="AA258" s="65"/>
      <c r="AB258" s="5"/>
      <c r="AC258" s="5"/>
      <c r="AD258" s="5"/>
      <c r="AE258" s="5"/>
      <c r="AF258" s="5"/>
      <c r="AG258" s="5"/>
      <c r="AH258" s="5"/>
      <c r="AI258" s="5"/>
      <c r="AJ258" s="5"/>
      <c r="AK258" s="5"/>
      <c r="AL258" s="5"/>
      <c r="AM258" s="5"/>
    </row>
    <row r="259" spans="1:39" s="4" customFormat="1" ht="14.4">
      <c r="A259" s="208" t="s">
        <v>532</v>
      </c>
      <c r="B259" s="208" t="s">
        <v>210</v>
      </c>
      <c r="C259" s="208"/>
      <c r="D259" s="208" t="s">
        <v>208</v>
      </c>
      <c r="E259" s="387"/>
      <c r="F259" s="387"/>
      <c r="G259" s="388"/>
      <c r="I259" s="63"/>
      <c r="J259" s="48"/>
      <c r="K259" s="109"/>
      <c r="M259" s="63">
        <v>8</v>
      </c>
      <c r="N259" s="211">
        <v>4232</v>
      </c>
      <c r="P259" s="63">
        <v>5</v>
      </c>
      <c r="Q259" s="209">
        <v>2645</v>
      </c>
      <c r="S259" s="63">
        <v>4</v>
      </c>
      <c r="T259" s="209">
        <v>1663</v>
      </c>
      <c r="V259" s="83"/>
      <c r="W259" s="83"/>
      <c r="X259" s="83"/>
      <c r="Y259" s="83"/>
      <c r="Z259" s="206"/>
      <c r="AA259" s="65"/>
      <c r="AB259" s="5"/>
      <c r="AC259" s="5"/>
      <c r="AD259" s="5"/>
      <c r="AE259" s="5"/>
      <c r="AF259" s="5"/>
      <c r="AG259" s="5"/>
      <c r="AH259" s="5"/>
      <c r="AI259" s="5"/>
      <c r="AJ259" s="5"/>
      <c r="AK259" s="5"/>
      <c r="AL259" s="5"/>
      <c r="AM259" s="5"/>
    </row>
    <row r="260" spans="1:39" s="4" customFormat="1" ht="14.4">
      <c r="A260" s="208" t="s">
        <v>532</v>
      </c>
      <c r="B260" s="208" t="s">
        <v>217</v>
      </c>
      <c r="C260" s="208"/>
      <c r="D260" s="208" t="s">
        <v>218</v>
      </c>
      <c r="E260" s="387"/>
      <c r="F260" s="387"/>
      <c r="G260" s="388"/>
      <c r="I260" s="63"/>
      <c r="J260" s="48"/>
      <c r="K260" s="109"/>
      <c r="M260" s="63">
        <v>4</v>
      </c>
      <c r="N260" s="211">
        <v>2297</v>
      </c>
      <c r="P260" s="63"/>
      <c r="Q260" s="209"/>
      <c r="S260" s="63"/>
      <c r="T260" s="209"/>
      <c r="V260" s="83"/>
      <c r="W260" s="83"/>
      <c r="X260" s="83"/>
      <c r="Y260" s="83"/>
      <c r="Z260" s="206"/>
      <c r="AA260" s="65"/>
      <c r="AB260" s="5"/>
      <c r="AC260" s="5"/>
      <c r="AD260" s="5"/>
      <c r="AE260" s="5"/>
      <c r="AF260" s="5"/>
      <c r="AG260" s="5"/>
      <c r="AH260" s="5"/>
      <c r="AI260" s="5"/>
      <c r="AJ260" s="5"/>
      <c r="AK260" s="5"/>
      <c r="AL260" s="5"/>
      <c r="AM260" s="5"/>
    </row>
    <row r="261" spans="1:39" s="4" customFormat="1" ht="14.4">
      <c r="A261" s="208" t="s">
        <v>532</v>
      </c>
      <c r="B261" s="208" t="s">
        <v>219</v>
      </c>
      <c r="C261" s="208"/>
      <c r="D261" s="208" t="s">
        <v>220</v>
      </c>
      <c r="E261" s="387"/>
      <c r="F261" s="387"/>
      <c r="G261" s="388"/>
      <c r="I261" s="63"/>
      <c r="J261" s="48"/>
      <c r="K261" s="109"/>
      <c r="M261" s="63">
        <v>13</v>
      </c>
      <c r="N261" s="211">
        <v>7239</v>
      </c>
      <c r="P261" s="63">
        <v>12</v>
      </c>
      <c r="Q261" s="209">
        <v>6348</v>
      </c>
      <c r="S261" s="63">
        <v>5</v>
      </c>
      <c r="T261" s="209">
        <v>1766</v>
      </c>
      <c r="V261" s="83"/>
      <c r="W261" s="83"/>
      <c r="X261" s="83"/>
      <c r="Y261" s="83"/>
      <c r="Z261" s="206"/>
      <c r="AA261" s="65"/>
      <c r="AB261" s="5"/>
      <c r="AC261" s="5"/>
      <c r="AD261" s="5"/>
      <c r="AE261" s="5"/>
      <c r="AF261" s="5"/>
      <c r="AG261" s="5"/>
      <c r="AH261" s="5"/>
      <c r="AI261" s="5"/>
      <c r="AJ261" s="5"/>
      <c r="AK261" s="5"/>
      <c r="AL261" s="5"/>
      <c r="AM261" s="5"/>
    </row>
    <row r="262" spans="1:39" s="4" customFormat="1" ht="57.6">
      <c r="A262" s="208" t="s">
        <v>532</v>
      </c>
      <c r="B262" s="208" t="s">
        <v>221</v>
      </c>
      <c r="C262" s="208"/>
      <c r="D262" s="208" t="s">
        <v>220</v>
      </c>
      <c r="E262" s="387"/>
      <c r="F262" s="387"/>
      <c r="G262" s="388"/>
      <c r="I262" s="63"/>
      <c r="J262" s="48"/>
      <c r="K262" s="109"/>
      <c r="M262" s="63">
        <v>5</v>
      </c>
      <c r="N262" s="211">
        <v>2578.81</v>
      </c>
      <c r="P262" s="63"/>
      <c r="Q262" s="209"/>
      <c r="S262" s="63">
        <v>2</v>
      </c>
      <c r="T262" s="209">
        <v>911</v>
      </c>
      <c r="V262" s="83"/>
      <c r="W262" s="83"/>
      <c r="X262" s="83"/>
      <c r="Y262" s="83"/>
      <c r="Z262" s="206"/>
      <c r="AA262" s="65"/>
      <c r="AB262" s="5"/>
      <c r="AC262" s="5"/>
      <c r="AD262" s="5"/>
      <c r="AE262" s="5"/>
      <c r="AF262" s="5"/>
      <c r="AG262" s="5"/>
      <c r="AH262" s="5"/>
      <c r="AI262" s="5"/>
      <c r="AJ262" s="5"/>
      <c r="AK262" s="5"/>
      <c r="AL262" s="5"/>
      <c r="AM262" s="5"/>
    </row>
    <row r="263" spans="1:39" s="4" customFormat="1" ht="14.4">
      <c r="A263" s="208" t="s">
        <v>532</v>
      </c>
      <c r="B263" s="208" t="s">
        <v>223</v>
      </c>
      <c r="C263" s="208"/>
      <c r="D263" s="208" t="s">
        <v>220</v>
      </c>
      <c r="E263" s="387"/>
      <c r="F263" s="387"/>
      <c r="G263" s="388"/>
      <c r="I263" s="63"/>
      <c r="J263" s="48"/>
      <c r="K263" s="109"/>
      <c r="M263" s="63">
        <v>13</v>
      </c>
      <c r="N263" s="211">
        <v>6877</v>
      </c>
      <c r="P263" s="63">
        <v>11</v>
      </c>
      <c r="Q263" s="209">
        <v>5819</v>
      </c>
      <c r="S263" s="63">
        <v>9</v>
      </c>
      <c r="T263" s="209">
        <v>3481</v>
      </c>
      <c r="V263" s="83"/>
      <c r="W263" s="83"/>
      <c r="X263" s="83"/>
      <c r="Y263" s="83"/>
      <c r="Z263" s="206"/>
      <c r="AA263" s="65"/>
      <c r="AB263" s="5"/>
      <c r="AC263" s="5"/>
      <c r="AD263" s="5"/>
      <c r="AE263" s="5"/>
      <c r="AF263" s="5"/>
      <c r="AG263" s="5"/>
      <c r="AH263" s="5"/>
      <c r="AI263" s="5"/>
      <c r="AJ263" s="5"/>
      <c r="AK263" s="5"/>
      <c r="AL263" s="5"/>
      <c r="AM263" s="5"/>
    </row>
    <row r="264" spans="1:39" s="4" customFormat="1" ht="14.4">
      <c r="A264" s="208" t="s">
        <v>532</v>
      </c>
      <c r="B264" s="208" t="s">
        <v>224</v>
      </c>
      <c r="C264" s="208"/>
      <c r="D264" s="208" t="s">
        <v>220</v>
      </c>
      <c r="E264" s="387"/>
      <c r="F264" s="387"/>
      <c r="G264" s="388"/>
      <c r="I264" s="63"/>
      <c r="J264" s="48"/>
      <c r="K264" s="109"/>
      <c r="M264" s="63">
        <v>2</v>
      </c>
      <c r="N264" s="211">
        <v>1058</v>
      </c>
      <c r="P264" s="63">
        <v>1</v>
      </c>
      <c r="Q264" s="209">
        <v>529</v>
      </c>
      <c r="S264" s="63"/>
      <c r="T264" s="209"/>
      <c r="V264" s="83"/>
      <c r="W264" s="83"/>
      <c r="X264" s="83"/>
      <c r="Y264" s="83"/>
      <c r="Z264" s="206"/>
      <c r="AA264" s="65"/>
      <c r="AB264" s="5"/>
      <c r="AC264" s="5"/>
      <c r="AD264" s="5"/>
      <c r="AE264" s="5"/>
      <c r="AF264" s="5"/>
      <c r="AG264" s="5"/>
      <c r="AH264" s="5"/>
      <c r="AI264" s="5"/>
      <c r="AJ264" s="5"/>
      <c r="AK264" s="5"/>
      <c r="AL264" s="5"/>
      <c r="AM264" s="5"/>
    </row>
    <row r="265" spans="1:39" s="4" customFormat="1" ht="14.4">
      <c r="A265" s="208" t="s">
        <v>532</v>
      </c>
      <c r="B265" s="208" t="s">
        <v>534</v>
      </c>
      <c r="C265" s="208"/>
      <c r="D265" s="208" t="s">
        <v>230</v>
      </c>
      <c r="E265" s="387"/>
      <c r="F265" s="387"/>
      <c r="G265" s="388"/>
      <c r="I265" s="63"/>
      <c r="J265" s="48"/>
      <c r="K265" s="109"/>
      <c r="M265" s="63">
        <v>2</v>
      </c>
      <c r="N265" s="211">
        <v>1058</v>
      </c>
      <c r="P265" s="63">
        <v>1</v>
      </c>
      <c r="Q265" s="209">
        <v>529</v>
      </c>
      <c r="S265" s="63"/>
      <c r="T265" s="209"/>
      <c r="V265" s="83"/>
      <c r="W265" s="83"/>
      <c r="X265" s="83"/>
      <c r="Y265" s="83"/>
      <c r="Z265" s="206"/>
      <c r="AA265" s="65"/>
      <c r="AB265" s="5"/>
      <c r="AC265" s="5"/>
      <c r="AD265" s="5"/>
      <c r="AE265" s="5"/>
      <c r="AF265" s="5"/>
      <c r="AG265" s="5"/>
      <c r="AH265" s="5"/>
      <c r="AI265" s="5"/>
      <c r="AJ265" s="5"/>
      <c r="AK265" s="5"/>
      <c r="AL265" s="5"/>
      <c r="AM265" s="5"/>
    </row>
    <row r="266" spans="1:39" s="4" customFormat="1" ht="14.4">
      <c r="A266" s="208" t="s">
        <v>532</v>
      </c>
      <c r="B266" s="208" t="s">
        <v>535</v>
      </c>
      <c r="C266" s="208"/>
      <c r="D266" s="208" t="s">
        <v>232</v>
      </c>
      <c r="E266" s="387"/>
      <c r="F266" s="387"/>
      <c r="G266" s="388"/>
      <c r="I266" s="63"/>
      <c r="J266" s="48"/>
      <c r="K266" s="109"/>
      <c r="M266" s="63">
        <v>2</v>
      </c>
      <c r="N266" s="211">
        <v>1058</v>
      </c>
      <c r="P266" s="63">
        <v>5</v>
      </c>
      <c r="Q266" s="209">
        <v>2645</v>
      </c>
      <c r="S266" s="63">
        <v>2</v>
      </c>
      <c r="T266" s="209">
        <v>724</v>
      </c>
      <c r="V266" s="83"/>
      <c r="W266" s="83"/>
      <c r="X266" s="83"/>
      <c r="Y266" s="83"/>
      <c r="Z266" s="206"/>
      <c r="AA266" s="65"/>
      <c r="AB266" s="5"/>
      <c r="AC266" s="5"/>
      <c r="AD266" s="5"/>
      <c r="AE266" s="5"/>
      <c r="AF266" s="5"/>
      <c r="AG266" s="5"/>
      <c r="AH266" s="5"/>
      <c r="AI266" s="5"/>
      <c r="AJ266" s="5"/>
      <c r="AK266" s="5"/>
      <c r="AL266" s="5"/>
      <c r="AM266" s="5"/>
    </row>
    <row r="267" spans="1:39" s="4" customFormat="1" ht="14.4">
      <c r="A267" s="208" t="s">
        <v>532</v>
      </c>
      <c r="B267" s="208" t="s">
        <v>241</v>
      </c>
      <c r="C267" s="208"/>
      <c r="D267" s="208" t="s">
        <v>237</v>
      </c>
      <c r="E267" s="387"/>
      <c r="F267" s="387"/>
      <c r="G267" s="388"/>
      <c r="I267" s="63"/>
      <c r="J267" s="48"/>
      <c r="K267" s="109"/>
      <c r="M267" s="63">
        <v>4</v>
      </c>
      <c r="N267" s="211">
        <v>2116</v>
      </c>
      <c r="P267" s="63">
        <v>6</v>
      </c>
      <c r="Q267" s="209">
        <v>3355</v>
      </c>
      <c r="S267" s="63">
        <v>2</v>
      </c>
      <c r="T267" s="209">
        <v>752</v>
      </c>
      <c r="V267" s="83"/>
      <c r="W267" s="83"/>
      <c r="X267" s="83"/>
      <c r="Y267" s="83"/>
      <c r="Z267" s="206"/>
      <c r="AA267" s="65"/>
      <c r="AB267" s="5"/>
      <c r="AC267" s="5"/>
      <c r="AD267" s="5"/>
      <c r="AE267" s="5"/>
      <c r="AF267" s="5"/>
      <c r="AG267" s="5"/>
      <c r="AH267" s="5"/>
      <c r="AI267" s="5"/>
      <c r="AJ267" s="5"/>
      <c r="AK267" s="5"/>
      <c r="AL267" s="5"/>
      <c r="AM267" s="5"/>
    </row>
    <row r="268" spans="1:39" s="4" customFormat="1" ht="14.4">
      <c r="A268" s="208" t="s">
        <v>532</v>
      </c>
      <c r="B268" s="208" t="s">
        <v>536</v>
      </c>
      <c r="C268" s="208"/>
      <c r="D268" s="208" t="s">
        <v>537</v>
      </c>
      <c r="E268" s="387"/>
      <c r="F268" s="387"/>
      <c r="G268" s="388"/>
      <c r="I268" s="63"/>
      <c r="J268" s="48"/>
      <c r="K268" s="109"/>
      <c r="M268" s="63"/>
      <c r="N268" s="211"/>
      <c r="P268" s="63">
        <v>1</v>
      </c>
      <c r="Q268" s="209">
        <v>529</v>
      </c>
      <c r="S268" s="63"/>
      <c r="T268" s="209"/>
      <c r="V268" s="83"/>
      <c r="W268" s="83"/>
      <c r="X268" s="83"/>
      <c r="Y268" s="83"/>
      <c r="Z268" s="206"/>
      <c r="AA268" s="65"/>
      <c r="AB268" s="5"/>
      <c r="AC268" s="5"/>
      <c r="AD268" s="5"/>
      <c r="AE268" s="5"/>
      <c r="AF268" s="5"/>
      <c r="AG268" s="5"/>
      <c r="AH268" s="5"/>
      <c r="AI268" s="5"/>
      <c r="AJ268" s="5"/>
      <c r="AK268" s="5"/>
      <c r="AL268" s="5"/>
      <c r="AM268" s="5"/>
    </row>
    <row r="269" spans="1:39" s="4" customFormat="1" ht="14.4">
      <c r="A269" s="208" t="s">
        <v>532</v>
      </c>
      <c r="B269" s="208" t="s">
        <v>246</v>
      </c>
      <c r="C269" s="208"/>
      <c r="D269" s="208" t="s">
        <v>247</v>
      </c>
      <c r="E269" s="387"/>
      <c r="F269" s="387"/>
      <c r="G269" s="388"/>
      <c r="I269" s="63"/>
      <c r="J269" s="48"/>
      <c r="K269" s="109"/>
      <c r="M269" s="63"/>
      <c r="N269" s="211"/>
      <c r="P269" s="63">
        <v>1</v>
      </c>
      <c r="Q269" s="209">
        <v>529</v>
      </c>
      <c r="S269" s="63"/>
      <c r="T269" s="209"/>
      <c r="V269" s="83"/>
      <c r="W269" s="83"/>
      <c r="X269" s="83"/>
      <c r="Y269" s="83"/>
      <c r="Z269" s="206"/>
      <c r="AA269" s="65"/>
      <c r="AB269" s="5"/>
      <c r="AC269" s="5"/>
      <c r="AD269" s="5"/>
      <c r="AE269" s="5"/>
      <c r="AF269" s="5"/>
      <c r="AG269" s="5"/>
      <c r="AH269" s="5"/>
      <c r="AI269" s="5"/>
      <c r="AJ269" s="5"/>
      <c r="AK269" s="5"/>
      <c r="AL269" s="5"/>
      <c r="AM269" s="5"/>
    </row>
    <row r="270" spans="1:39" s="4" customFormat="1" ht="14.4">
      <c r="A270" s="208" t="s">
        <v>532</v>
      </c>
      <c r="B270" s="208" t="s">
        <v>251</v>
      </c>
      <c r="C270" s="208"/>
      <c r="D270" s="208" t="s">
        <v>249</v>
      </c>
      <c r="E270" s="387"/>
      <c r="F270" s="387"/>
      <c r="G270" s="388"/>
      <c r="I270" s="63"/>
      <c r="J270" s="48"/>
      <c r="K270" s="109"/>
      <c r="M270" s="63">
        <v>13</v>
      </c>
      <c r="N270" s="211">
        <v>6877</v>
      </c>
      <c r="P270" s="63">
        <v>6</v>
      </c>
      <c r="Q270" s="209">
        <v>3174</v>
      </c>
      <c r="S270" s="63">
        <v>6</v>
      </c>
      <c r="T270" s="209">
        <v>1931</v>
      </c>
      <c r="V270" s="83"/>
      <c r="W270" s="83"/>
      <c r="X270" s="83"/>
      <c r="Y270" s="83"/>
      <c r="Z270" s="206"/>
      <c r="AA270" s="65"/>
      <c r="AB270" s="5"/>
      <c r="AC270" s="5"/>
      <c r="AD270" s="5"/>
      <c r="AE270" s="5"/>
      <c r="AF270" s="5"/>
      <c r="AG270" s="5"/>
      <c r="AH270" s="5"/>
      <c r="AI270" s="5"/>
      <c r="AJ270" s="5"/>
      <c r="AK270" s="5"/>
      <c r="AL270" s="5"/>
      <c r="AM270" s="5"/>
    </row>
    <row r="271" spans="1:39" s="4" customFormat="1" ht="14.4">
      <c r="A271" s="208" t="s">
        <v>532</v>
      </c>
      <c r="B271" s="208" t="s">
        <v>252</v>
      </c>
      <c r="C271" s="208"/>
      <c r="D271" s="208" t="s">
        <v>253</v>
      </c>
      <c r="E271" s="387"/>
      <c r="F271" s="387"/>
      <c r="G271" s="388"/>
      <c r="I271" s="63"/>
      <c r="J271" s="48"/>
      <c r="K271" s="109"/>
      <c r="M271" s="63">
        <v>3</v>
      </c>
      <c r="N271" s="211">
        <v>1587</v>
      </c>
      <c r="P271" s="63">
        <v>7</v>
      </c>
      <c r="Q271" s="209">
        <v>3703</v>
      </c>
      <c r="S271" s="63">
        <v>2</v>
      </c>
      <c r="T271" s="209">
        <v>883</v>
      </c>
      <c r="V271" s="83"/>
      <c r="W271" s="83"/>
      <c r="X271" s="83"/>
      <c r="Y271" s="83"/>
      <c r="Z271" s="206"/>
      <c r="AA271" s="65"/>
      <c r="AB271" s="5"/>
      <c r="AC271" s="5"/>
      <c r="AD271" s="5"/>
      <c r="AE271" s="5"/>
      <c r="AF271" s="5"/>
      <c r="AG271" s="5"/>
      <c r="AH271" s="5"/>
      <c r="AI271" s="5"/>
      <c r="AJ271" s="5"/>
      <c r="AK271" s="5"/>
      <c r="AL271" s="5"/>
      <c r="AM271" s="5"/>
    </row>
    <row r="272" spans="1:39" s="4" customFormat="1" ht="14.4">
      <c r="A272" s="208" t="s">
        <v>532</v>
      </c>
      <c r="B272" s="208" t="s">
        <v>256</v>
      </c>
      <c r="C272" s="208"/>
      <c r="D272" s="208" t="s">
        <v>255</v>
      </c>
      <c r="E272" s="387"/>
      <c r="F272" s="387"/>
      <c r="G272" s="388"/>
      <c r="I272" s="63"/>
      <c r="J272" s="48"/>
      <c r="K272" s="109"/>
      <c r="M272" s="63">
        <v>1</v>
      </c>
      <c r="N272" s="211">
        <v>529</v>
      </c>
      <c r="P272" s="63">
        <v>2</v>
      </c>
      <c r="Q272" s="209">
        <v>1058</v>
      </c>
      <c r="S272" s="63"/>
      <c r="T272" s="209"/>
      <c r="V272" s="83"/>
      <c r="W272" s="83"/>
      <c r="X272" s="83"/>
      <c r="Y272" s="83"/>
      <c r="Z272" s="206"/>
      <c r="AA272" s="65"/>
      <c r="AB272" s="5"/>
      <c r="AC272" s="5"/>
      <c r="AD272" s="5"/>
      <c r="AE272" s="5"/>
      <c r="AF272" s="5"/>
      <c r="AG272" s="5"/>
      <c r="AH272" s="5"/>
      <c r="AI272" s="5"/>
      <c r="AJ272" s="5"/>
      <c r="AK272" s="5"/>
      <c r="AL272" s="5"/>
      <c r="AM272" s="5"/>
    </row>
    <row r="273" spans="1:39" s="4" customFormat="1" ht="14.4">
      <c r="A273" s="208" t="s">
        <v>532</v>
      </c>
      <c r="B273" s="208" t="s">
        <v>538</v>
      </c>
      <c r="C273" s="208"/>
      <c r="D273" s="208" t="s">
        <v>260</v>
      </c>
      <c r="E273" s="387"/>
      <c r="F273" s="387"/>
      <c r="G273" s="388"/>
      <c r="I273" s="63"/>
      <c r="J273" s="48"/>
      <c r="K273" s="109"/>
      <c r="M273" s="63">
        <v>1</v>
      </c>
      <c r="N273" s="211">
        <v>529</v>
      </c>
      <c r="P273" s="63"/>
      <c r="Q273" s="209"/>
      <c r="S273" s="63"/>
      <c r="T273" s="209"/>
      <c r="V273" s="83"/>
      <c r="W273" s="83"/>
      <c r="X273" s="83"/>
      <c r="Y273" s="83"/>
      <c r="Z273" s="206"/>
      <c r="AA273" s="65"/>
      <c r="AB273" s="5"/>
      <c r="AC273" s="5"/>
      <c r="AD273" s="5"/>
      <c r="AE273" s="5"/>
      <c r="AF273" s="5"/>
      <c r="AG273" s="5"/>
      <c r="AH273" s="5"/>
      <c r="AI273" s="5"/>
      <c r="AJ273" s="5"/>
      <c r="AK273" s="5"/>
      <c r="AL273" s="5"/>
      <c r="AM273" s="5"/>
    </row>
    <row r="274" spans="1:39" s="4" customFormat="1" ht="14.4">
      <c r="A274" s="208" t="s">
        <v>532</v>
      </c>
      <c r="B274" s="208" t="s">
        <v>261</v>
      </c>
      <c r="C274" s="208"/>
      <c r="D274" s="208" t="s">
        <v>262</v>
      </c>
      <c r="E274" s="387"/>
      <c r="F274" s="387"/>
      <c r="G274" s="388"/>
      <c r="I274" s="63"/>
      <c r="J274" s="48"/>
      <c r="K274" s="109"/>
      <c r="M274" s="63">
        <v>9</v>
      </c>
      <c r="N274" s="211">
        <v>4761</v>
      </c>
      <c r="P274" s="63">
        <v>5</v>
      </c>
      <c r="Q274" s="209">
        <v>2645</v>
      </c>
      <c r="S274" s="63">
        <v>2</v>
      </c>
      <c r="T274" s="209">
        <v>1126</v>
      </c>
      <c r="V274" s="83"/>
      <c r="W274" s="83"/>
      <c r="X274" s="83"/>
      <c r="Y274" s="83"/>
      <c r="Z274" s="206"/>
      <c r="AA274" s="65"/>
      <c r="AB274" s="5"/>
      <c r="AC274" s="5"/>
      <c r="AD274" s="5"/>
      <c r="AE274" s="5"/>
      <c r="AF274" s="5"/>
      <c r="AG274" s="5"/>
      <c r="AH274" s="5"/>
      <c r="AI274" s="5"/>
      <c r="AJ274" s="5"/>
      <c r="AK274" s="5"/>
      <c r="AL274" s="5"/>
      <c r="AM274" s="5"/>
    </row>
    <row r="275" spans="1:39" s="4" customFormat="1" ht="14.4">
      <c r="A275" s="208" t="s">
        <v>532</v>
      </c>
      <c r="B275" s="208" t="s">
        <v>539</v>
      </c>
      <c r="C275" s="208"/>
      <c r="D275" s="208" t="s">
        <v>264</v>
      </c>
      <c r="E275" s="387"/>
      <c r="F275" s="387"/>
      <c r="G275" s="388"/>
      <c r="I275" s="63"/>
      <c r="J275" s="48"/>
      <c r="K275" s="109"/>
      <c r="M275" s="63">
        <v>3</v>
      </c>
      <c r="N275" s="211">
        <v>1587</v>
      </c>
      <c r="P275" s="63">
        <v>2</v>
      </c>
      <c r="Q275" s="209">
        <v>1058</v>
      </c>
      <c r="S275" s="63">
        <v>6</v>
      </c>
      <c r="T275" s="209">
        <v>2573</v>
      </c>
      <c r="V275" s="83"/>
      <c r="W275" s="83"/>
      <c r="X275" s="83"/>
      <c r="Y275" s="83"/>
      <c r="Z275" s="206"/>
      <c r="AA275" s="65"/>
      <c r="AB275" s="5"/>
      <c r="AC275" s="5"/>
      <c r="AD275" s="5"/>
      <c r="AE275" s="5"/>
      <c r="AF275" s="5"/>
      <c r="AG275" s="5"/>
      <c r="AH275" s="5"/>
      <c r="AI275" s="5"/>
      <c r="AJ275" s="5"/>
      <c r="AK275" s="5"/>
      <c r="AL275" s="5"/>
      <c r="AM275" s="5"/>
    </row>
    <row r="276" spans="1:39" s="4" customFormat="1" ht="14.4">
      <c r="A276" s="208" t="s">
        <v>532</v>
      </c>
      <c r="B276" s="208" t="s">
        <v>267</v>
      </c>
      <c r="C276" s="208"/>
      <c r="D276" s="208" t="s">
        <v>268</v>
      </c>
      <c r="E276" s="387"/>
      <c r="F276" s="387"/>
      <c r="G276" s="388"/>
      <c r="I276" s="63"/>
      <c r="J276" s="48"/>
      <c r="K276" s="109"/>
      <c r="M276" s="63">
        <v>3</v>
      </c>
      <c r="N276" s="211">
        <v>1587</v>
      </c>
      <c r="P276" s="63">
        <v>2</v>
      </c>
      <c r="Q276" s="209">
        <v>1058</v>
      </c>
      <c r="S276" s="63">
        <v>2</v>
      </c>
      <c r="T276" s="209">
        <v>911</v>
      </c>
      <c r="V276" s="83"/>
      <c r="W276" s="83"/>
      <c r="X276" s="83"/>
      <c r="Y276" s="83"/>
      <c r="Z276" s="206"/>
      <c r="AA276" s="65"/>
      <c r="AB276" s="5"/>
      <c r="AC276" s="5"/>
      <c r="AD276" s="5"/>
      <c r="AE276" s="5"/>
      <c r="AF276" s="5"/>
      <c r="AG276" s="5"/>
      <c r="AH276" s="5"/>
      <c r="AI276" s="5"/>
      <c r="AJ276" s="5"/>
      <c r="AK276" s="5"/>
      <c r="AL276" s="5"/>
      <c r="AM276" s="5"/>
    </row>
    <row r="277" spans="1:39" s="4" customFormat="1" ht="28.8">
      <c r="A277" s="208" t="s">
        <v>532</v>
      </c>
      <c r="B277" s="208" t="s">
        <v>269</v>
      </c>
      <c r="C277" s="208"/>
      <c r="D277" s="208" t="s">
        <v>268</v>
      </c>
      <c r="E277" s="387"/>
      <c r="F277" s="387"/>
      <c r="G277" s="388"/>
      <c r="I277" s="63"/>
      <c r="J277" s="48"/>
      <c r="K277" s="109"/>
      <c r="M277" s="63"/>
      <c r="N277" s="211"/>
      <c r="P277" s="63"/>
      <c r="Q277" s="209"/>
      <c r="S277" s="63">
        <v>3</v>
      </c>
      <c r="T277" s="209">
        <v>1060</v>
      </c>
      <c r="V277" s="83"/>
      <c r="W277" s="83"/>
      <c r="X277" s="83"/>
      <c r="Y277" s="83"/>
      <c r="Z277" s="206"/>
      <c r="AA277" s="65"/>
      <c r="AB277" s="5"/>
      <c r="AC277" s="5"/>
      <c r="AD277" s="5"/>
      <c r="AE277" s="5"/>
      <c r="AF277" s="5"/>
      <c r="AG277" s="5"/>
      <c r="AH277" s="5"/>
      <c r="AI277" s="5"/>
      <c r="AJ277" s="5"/>
      <c r="AK277" s="5"/>
      <c r="AL277" s="5"/>
      <c r="AM277" s="5"/>
    </row>
    <row r="278" spans="1:39" s="4" customFormat="1" ht="14.4">
      <c r="A278" s="208" t="s">
        <v>532</v>
      </c>
      <c r="B278" s="208" t="s">
        <v>270</v>
      </c>
      <c r="C278" s="208"/>
      <c r="D278" s="208" t="s">
        <v>268</v>
      </c>
      <c r="E278" s="387"/>
      <c r="F278" s="387"/>
      <c r="G278" s="388"/>
      <c r="I278" s="63"/>
      <c r="J278" s="48"/>
      <c r="K278" s="109"/>
      <c r="M278" s="63">
        <v>8</v>
      </c>
      <c r="N278" s="211">
        <v>4413</v>
      </c>
      <c r="P278" s="63">
        <v>5</v>
      </c>
      <c r="Q278" s="209">
        <v>2645</v>
      </c>
      <c r="S278" s="63"/>
      <c r="T278" s="209"/>
      <c r="V278" s="83"/>
      <c r="W278" s="83"/>
      <c r="X278" s="83"/>
      <c r="Y278" s="83"/>
      <c r="Z278" s="206"/>
      <c r="AA278" s="65"/>
      <c r="AB278" s="5"/>
      <c r="AC278" s="5"/>
      <c r="AD278" s="5"/>
      <c r="AE278" s="5"/>
      <c r="AF278" s="5"/>
      <c r="AG278" s="5"/>
      <c r="AH278" s="5"/>
      <c r="AI278" s="5"/>
      <c r="AJ278" s="5"/>
      <c r="AK278" s="5"/>
      <c r="AL278" s="5"/>
      <c r="AM278" s="5"/>
    </row>
    <row r="279" spans="1:39" s="4" customFormat="1" ht="14.4">
      <c r="A279" s="208" t="s">
        <v>532</v>
      </c>
      <c r="B279" s="208" t="s">
        <v>271</v>
      </c>
      <c r="C279" s="208"/>
      <c r="D279" s="208" t="s">
        <v>272</v>
      </c>
      <c r="E279" s="387"/>
      <c r="F279" s="387"/>
      <c r="G279" s="388"/>
      <c r="I279" s="63"/>
      <c r="J279" s="48"/>
      <c r="K279" s="109"/>
      <c r="M279" s="63">
        <v>4</v>
      </c>
      <c r="N279" s="211">
        <v>2297</v>
      </c>
      <c r="P279" s="63">
        <v>5</v>
      </c>
      <c r="Q279" s="209">
        <v>2645</v>
      </c>
      <c r="S279" s="63">
        <v>3</v>
      </c>
      <c r="T279" s="209">
        <v>1042</v>
      </c>
      <c r="V279" s="83"/>
      <c r="W279" s="83"/>
      <c r="X279" s="83"/>
      <c r="Y279" s="83"/>
      <c r="Z279" s="206"/>
      <c r="AA279" s="65"/>
      <c r="AB279" s="5"/>
      <c r="AC279" s="5"/>
      <c r="AD279" s="5"/>
      <c r="AE279" s="5"/>
      <c r="AF279" s="5"/>
      <c r="AG279" s="5"/>
      <c r="AH279" s="5"/>
      <c r="AI279" s="5"/>
      <c r="AJ279" s="5"/>
      <c r="AK279" s="5"/>
      <c r="AL279" s="5"/>
      <c r="AM279" s="5"/>
    </row>
    <row r="280" spans="1:39" s="4" customFormat="1" ht="28.8">
      <c r="A280" s="208" t="s">
        <v>532</v>
      </c>
      <c r="B280" s="208" t="s">
        <v>275</v>
      </c>
      <c r="C280" s="208"/>
      <c r="D280" s="208" t="s">
        <v>276</v>
      </c>
      <c r="E280" s="387"/>
      <c r="F280" s="387"/>
      <c r="G280" s="388"/>
      <c r="I280" s="63"/>
      <c r="J280" s="48"/>
      <c r="K280" s="109"/>
      <c r="M280" s="63">
        <v>1</v>
      </c>
      <c r="N280" s="211">
        <v>529</v>
      </c>
      <c r="P280" s="63"/>
      <c r="Q280" s="209"/>
      <c r="S280" s="63"/>
      <c r="T280" s="209"/>
      <c r="V280" s="83"/>
      <c r="W280" s="83"/>
      <c r="X280" s="83"/>
      <c r="Y280" s="83"/>
      <c r="Z280" s="206"/>
      <c r="AA280" s="65"/>
      <c r="AB280" s="5"/>
      <c r="AC280" s="5"/>
      <c r="AD280" s="5"/>
      <c r="AE280" s="5"/>
      <c r="AF280" s="5"/>
      <c r="AG280" s="5"/>
      <c r="AH280" s="5"/>
      <c r="AI280" s="5"/>
      <c r="AJ280" s="5"/>
      <c r="AK280" s="5"/>
      <c r="AL280" s="5"/>
      <c r="AM280" s="5"/>
    </row>
    <row r="281" spans="1:39" s="4" customFormat="1" ht="14.4">
      <c r="A281" s="208" t="s">
        <v>532</v>
      </c>
      <c r="B281" s="208" t="s">
        <v>540</v>
      </c>
      <c r="C281" s="208"/>
      <c r="D281" s="208" t="s">
        <v>278</v>
      </c>
      <c r="E281" s="387"/>
      <c r="F281" s="387"/>
      <c r="G281" s="388"/>
      <c r="I281" s="63"/>
      <c r="J281" s="48"/>
      <c r="K281" s="109"/>
      <c r="M281" s="63"/>
      <c r="N281" s="211"/>
      <c r="P281" s="63"/>
      <c r="Q281" s="209"/>
      <c r="S281" s="63">
        <v>1</v>
      </c>
      <c r="T281" s="209">
        <v>320</v>
      </c>
      <c r="V281" s="83"/>
      <c r="W281" s="83"/>
      <c r="X281" s="83"/>
      <c r="Y281" s="83"/>
      <c r="Z281" s="206"/>
      <c r="AA281" s="65"/>
      <c r="AB281" s="5"/>
      <c r="AC281" s="5"/>
      <c r="AD281" s="5"/>
      <c r="AE281" s="5"/>
      <c r="AF281" s="5"/>
      <c r="AG281" s="5"/>
      <c r="AH281" s="5"/>
      <c r="AI281" s="5"/>
      <c r="AJ281" s="5"/>
      <c r="AK281" s="5"/>
      <c r="AL281" s="5"/>
      <c r="AM281" s="5"/>
    </row>
    <row r="282" spans="1:39" s="4" customFormat="1" ht="14.4">
      <c r="A282" s="208" t="s">
        <v>532</v>
      </c>
      <c r="B282" s="208" t="s">
        <v>279</v>
      </c>
      <c r="C282" s="208"/>
      <c r="D282" s="208" t="s">
        <v>280</v>
      </c>
      <c r="E282" s="387"/>
      <c r="F282" s="387"/>
      <c r="G282" s="388"/>
      <c r="I282" s="63"/>
      <c r="J282" s="48"/>
      <c r="K282" s="109"/>
      <c r="M282" s="63">
        <v>1</v>
      </c>
      <c r="N282" s="211">
        <v>529</v>
      </c>
      <c r="P282" s="63"/>
      <c r="Q282" s="209"/>
      <c r="S282" s="63"/>
      <c r="T282" s="209"/>
      <c r="V282" s="83"/>
      <c r="W282" s="83"/>
      <c r="X282" s="83"/>
      <c r="Y282" s="83"/>
      <c r="Z282" s="206"/>
      <c r="AA282" s="65"/>
      <c r="AB282" s="5"/>
      <c r="AC282" s="5"/>
      <c r="AD282" s="5"/>
      <c r="AE282" s="5"/>
      <c r="AF282" s="5"/>
      <c r="AG282" s="5"/>
      <c r="AH282" s="5"/>
      <c r="AI282" s="5"/>
      <c r="AJ282" s="5"/>
      <c r="AK282" s="5"/>
      <c r="AL282" s="5"/>
      <c r="AM282" s="5"/>
    </row>
    <row r="283" spans="1:39" s="4" customFormat="1" ht="14.4">
      <c r="A283" s="208" t="s">
        <v>532</v>
      </c>
      <c r="B283" s="208" t="s">
        <v>281</v>
      </c>
      <c r="C283" s="208"/>
      <c r="D283" s="208" t="s">
        <v>280</v>
      </c>
      <c r="E283" s="387"/>
      <c r="F283" s="387"/>
      <c r="G283" s="388"/>
      <c r="I283" s="63"/>
      <c r="J283" s="48"/>
      <c r="K283" s="109"/>
      <c r="M283" s="63"/>
      <c r="N283" s="211"/>
      <c r="P283" s="63"/>
      <c r="Q283" s="209"/>
      <c r="S283" s="63">
        <v>1</v>
      </c>
      <c r="T283" s="209">
        <v>481</v>
      </c>
      <c r="V283" s="83"/>
      <c r="W283" s="83"/>
      <c r="X283" s="83"/>
      <c r="Y283" s="83"/>
      <c r="Z283" s="206"/>
      <c r="AA283" s="65"/>
      <c r="AB283" s="5"/>
      <c r="AC283" s="5"/>
      <c r="AD283" s="5"/>
      <c r="AE283" s="5"/>
      <c r="AF283" s="5"/>
      <c r="AG283" s="5"/>
      <c r="AH283" s="5"/>
      <c r="AI283" s="5"/>
      <c r="AJ283" s="5"/>
      <c r="AK283" s="5"/>
      <c r="AL283" s="5"/>
      <c r="AM283" s="5"/>
    </row>
    <row r="284" spans="1:39" s="4" customFormat="1" ht="14.4">
      <c r="A284" s="208" t="s">
        <v>532</v>
      </c>
      <c r="B284" s="208" t="s">
        <v>282</v>
      </c>
      <c r="C284" s="208"/>
      <c r="D284" s="208" t="s">
        <v>280</v>
      </c>
      <c r="E284" s="387"/>
      <c r="F284" s="387"/>
      <c r="G284" s="388"/>
      <c r="I284" s="63"/>
      <c r="J284" s="48"/>
      <c r="K284" s="109"/>
      <c r="M284" s="63">
        <v>1</v>
      </c>
      <c r="N284" s="211">
        <v>529</v>
      </c>
      <c r="P284" s="63">
        <v>3</v>
      </c>
      <c r="Q284" s="209">
        <v>1587</v>
      </c>
      <c r="S284" s="63">
        <v>2</v>
      </c>
      <c r="T284" s="209">
        <v>1126</v>
      </c>
      <c r="V284" s="83"/>
      <c r="W284" s="83"/>
      <c r="X284" s="83"/>
      <c r="Y284" s="83"/>
      <c r="Z284" s="206"/>
      <c r="AA284" s="65"/>
      <c r="AB284" s="5"/>
      <c r="AC284" s="5"/>
      <c r="AD284" s="5"/>
      <c r="AE284" s="5"/>
      <c r="AF284" s="5"/>
      <c r="AG284" s="5"/>
      <c r="AH284" s="5"/>
      <c r="AI284" s="5"/>
      <c r="AJ284" s="5"/>
      <c r="AK284" s="5"/>
      <c r="AL284" s="5"/>
      <c r="AM284" s="5"/>
    </row>
    <row r="285" spans="1:39" s="4" customFormat="1" ht="14.4">
      <c r="A285" s="208" t="s">
        <v>532</v>
      </c>
      <c r="B285" s="208" t="s">
        <v>541</v>
      </c>
      <c r="C285" s="208"/>
      <c r="D285" s="208" t="s">
        <v>284</v>
      </c>
      <c r="E285" s="387"/>
      <c r="F285" s="387"/>
      <c r="G285" s="388"/>
      <c r="I285" s="63"/>
      <c r="J285" s="48"/>
      <c r="K285" s="109"/>
      <c r="M285" s="63">
        <v>3</v>
      </c>
      <c r="N285" s="211">
        <v>1768</v>
      </c>
      <c r="P285" s="63"/>
      <c r="Q285" s="209"/>
      <c r="S285" s="63"/>
      <c r="T285" s="209"/>
      <c r="V285" s="83"/>
      <c r="W285" s="83"/>
      <c r="X285" s="83"/>
      <c r="Y285" s="83"/>
      <c r="Z285" s="206"/>
      <c r="AA285" s="65"/>
      <c r="AB285" s="5"/>
      <c r="AC285" s="5"/>
      <c r="AD285" s="5"/>
      <c r="AE285" s="5"/>
      <c r="AF285" s="5"/>
      <c r="AG285" s="5"/>
      <c r="AH285" s="5"/>
      <c r="AI285" s="5"/>
      <c r="AJ285" s="5"/>
      <c r="AK285" s="5"/>
      <c r="AL285" s="5"/>
      <c r="AM285" s="5"/>
    </row>
    <row r="286" spans="1:39" s="4" customFormat="1" ht="14.4">
      <c r="A286" s="208" t="s">
        <v>532</v>
      </c>
      <c r="B286" s="208" t="s">
        <v>286</v>
      </c>
      <c r="C286" s="208"/>
      <c r="D286" s="208" t="s">
        <v>287</v>
      </c>
      <c r="E286" s="387"/>
      <c r="F286" s="387"/>
      <c r="G286" s="388"/>
      <c r="I286" s="63"/>
      <c r="J286" s="48"/>
      <c r="K286" s="109"/>
      <c r="M286" s="63">
        <v>9</v>
      </c>
      <c r="N286" s="211">
        <v>4761</v>
      </c>
      <c r="P286" s="63">
        <v>9</v>
      </c>
      <c r="Q286" s="209">
        <v>4761</v>
      </c>
      <c r="S286" s="63">
        <v>9</v>
      </c>
      <c r="T286" s="209">
        <v>4539</v>
      </c>
      <c r="V286" s="83"/>
      <c r="W286" s="83"/>
      <c r="X286" s="83"/>
      <c r="Y286" s="83"/>
      <c r="Z286" s="206"/>
      <c r="AA286" s="65"/>
      <c r="AB286" s="5"/>
      <c r="AC286" s="5"/>
      <c r="AD286" s="5"/>
      <c r="AE286" s="5"/>
      <c r="AF286" s="5"/>
      <c r="AG286" s="5"/>
      <c r="AH286" s="5"/>
      <c r="AI286" s="5"/>
      <c r="AJ286" s="5"/>
      <c r="AK286" s="5"/>
      <c r="AL286" s="5"/>
      <c r="AM286" s="5"/>
    </row>
    <row r="287" spans="1:39" s="4" customFormat="1" ht="14.4">
      <c r="A287" s="208" t="s">
        <v>532</v>
      </c>
      <c r="B287" s="208" t="s">
        <v>288</v>
      </c>
      <c r="C287" s="208"/>
      <c r="D287" s="208" t="s">
        <v>287</v>
      </c>
      <c r="E287" s="387"/>
      <c r="F287" s="387"/>
      <c r="G287" s="388"/>
      <c r="I287" s="63"/>
      <c r="J287" s="48"/>
      <c r="K287" s="109"/>
      <c r="M287" s="63">
        <v>2</v>
      </c>
      <c r="N287" s="211">
        <v>1058</v>
      </c>
      <c r="P287" s="63"/>
      <c r="Q287" s="209"/>
      <c r="S287" s="63">
        <v>4</v>
      </c>
      <c r="T287" s="209">
        <v>1901</v>
      </c>
      <c r="V287" s="83"/>
      <c r="W287" s="83"/>
      <c r="X287" s="83"/>
      <c r="Y287" s="83"/>
      <c r="Z287" s="206"/>
      <c r="AA287" s="65"/>
      <c r="AB287" s="5"/>
      <c r="AC287" s="5"/>
      <c r="AD287" s="5"/>
      <c r="AE287" s="5"/>
      <c r="AF287" s="5"/>
      <c r="AG287" s="5"/>
      <c r="AH287" s="5"/>
      <c r="AI287" s="5"/>
      <c r="AJ287" s="5"/>
      <c r="AK287" s="5"/>
      <c r="AL287" s="5"/>
      <c r="AM287" s="5"/>
    </row>
    <row r="288" spans="1:39" s="4" customFormat="1" ht="14.4">
      <c r="A288" s="208" t="s">
        <v>532</v>
      </c>
      <c r="B288" s="208" t="s">
        <v>289</v>
      </c>
      <c r="C288" s="208"/>
      <c r="D288" s="208" t="s">
        <v>287</v>
      </c>
      <c r="E288" s="387"/>
      <c r="F288" s="387"/>
      <c r="G288" s="388"/>
      <c r="I288" s="63"/>
      <c r="J288" s="48"/>
      <c r="K288" s="109"/>
      <c r="M288" s="63">
        <v>28</v>
      </c>
      <c r="N288" s="211">
        <v>14812</v>
      </c>
      <c r="P288" s="63">
        <v>9</v>
      </c>
      <c r="Q288" s="209">
        <v>4761</v>
      </c>
      <c r="S288" s="63">
        <v>14</v>
      </c>
      <c r="T288" s="209">
        <v>5567</v>
      </c>
      <c r="V288" s="83"/>
      <c r="W288" s="83"/>
      <c r="X288" s="83"/>
      <c r="Y288" s="83"/>
      <c r="Z288" s="206"/>
      <c r="AA288" s="65"/>
      <c r="AB288" s="5"/>
      <c r="AC288" s="5"/>
      <c r="AD288" s="5"/>
      <c r="AE288" s="5"/>
      <c r="AF288" s="5"/>
      <c r="AG288" s="5"/>
      <c r="AH288" s="5"/>
      <c r="AI288" s="5"/>
      <c r="AJ288" s="5"/>
      <c r="AK288" s="5"/>
      <c r="AL288" s="5"/>
      <c r="AM288" s="5"/>
    </row>
    <row r="289" spans="1:39" s="4" customFormat="1" ht="14.4">
      <c r="A289" s="208" t="s">
        <v>532</v>
      </c>
      <c r="B289" s="208" t="s">
        <v>542</v>
      </c>
      <c r="C289" s="208"/>
      <c r="D289" s="208" t="s">
        <v>293</v>
      </c>
      <c r="E289" s="387"/>
      <c r="F289" s="387"/>
      <c r="G289" s="388"/>
      <c r="I289" s="63"/>
      <c r="J289" s="48"/>
      <c r="K289" s="109"/>
      <c r="M289" s="63">
        <v>1</v>
      </c>
      <c r="N289" s="211">
        <v>529</v>
      </c>
      <c r="P289" s="63">
        <v>2</v>
      </c>
      <c r="Q289" s="209">
        <v>1058</v>
      </c>
      <c r="S289" s="63">
        <v>2</v>
      </c>
      <c r="T289" s="209">
        <v>962</v>
      </c>
      <c r="V289" s="83"/>
      <c r="W289" s="83"/>
      <c r="X289" s="83"/>
      <c r="Y289" s="83"/>
      <c r="Z289" s="206"/>
      <c r="AA289" s="65"/>
      <c r="AB289" s="5"/>
      <c r="AC289" s="5"/>
      <c r="AD289" s="5"/>
      <c r="AE289" s="5"/>
      <c r="AF289" s="5"/>
      <c r="AG289" s="5"/>
      <c r="AH289" s="5"/>
      <c r="AI289" s="5"/>
      <c r="AJ289" s="5"/>
      <c r="AK289" s="5"/>
      <c r="AL289" s="5"/>
      <c r="AM289" s="5"/>
    </row>
    <row r="290" spans="1:39" s="4" customFormat="1" ht="14.4">
      <c r="A290" s="208" t="s">
        <v>532</v>
      </c>
      <c r="B290" s="208" t="s">
        <v>294</v>
      </c>
      <c r="C290" s="208"/>
      <c r="D290" s="208" t="s">
        <v>295</v>
      </c>
      <c r="E290" s="387"/>
      <c r="F290" s="387"/>
      <c r="G290" s="388"/>
      <c r="I290" s="63"/>
      <c r="J290" s="48"/>
      <c r="K290" s="109"/>
      <c r="M290" s="63">
        <v>1</v>
      </c>
      <c r="N290" s="211">
        <v>529</v>
      </c>
      <c r="P290" s="63">
        <v>1</v>
      </c>
      <c r="Q290" s="209">
        <v>710</v>
      </c>
      <c r="S290" s="63">
        <v>2</v>
      </c>
      <c r="T290" s="209">
        <v>911</v>
      </c>
      <c r="V290" s="83"/>
      <c r="W290" s="83"/>
      <c r="X290" s="83"/>
      <c r="Y290" s="83"/>
      <c r="Z290" s="206"/>
      <c r="AA290" s="65"/>
      <c r="AB290" s="5"/>
      <c r="AC290" s="5"/>
      <c r="AD290" s="5"/>
      <c r="AE290" s="5"/>
      <c r="AF290" s="5"/>
      <c r="AG290" s="5"/>
      <c r="AH290" s="5"/>
      <c r="AI290" s="5"/>
      <c r="AJ290" s="5"/>
      <c r="AK290" s="5"/>
      <c r="AL290" s="5"/>
      <c r="AM290" s="5"/>
    </row>
    <row r="291" spans="1:39" s="4" customFormat="1" ht="43.2">
      <c r="A291" s="208" t="s">
        <v>532</v>
      </c>
      <c r="B291" s="208" t="s">
        <v>296</v>
      </c>
      <c r="C291" s="208"/>
      <c r="D291" s="208" t="s">
        <v>297</v>
      </c>
      <c r="E291" s="387"/>
      <c r="F291" s="387"/>
      <c r="G291" s="388"/>
      <c r="I291" s="63"/>
      <c r="J291" s="48"/>
      <c r="K291" s="109"/>
      <c r="M291" s="63">
        <v>1</v>
      </c>
      <c r="N291" s="211">
        <v>710</v>
      </c>
      <c r="P291" s="63"/>
      <c r="Q291" s="209"/>
      <c r="S291" s="63">
        <v>2</v>
      </c>
      <c r="T291" s="209">
        <v>967</v>
      </c>
      <c r="V291" s="83"/>
      <c r="W291" s="83"/>
      <c r="X291" s="83"/>
      <c r="Y291" s="83"/>
      <c r="Z291" s="206"/>
      <c r="AA291" s="65"/>
      <c r="AB291" s="5"/>
      <c r="AC291" s="5"/>
      <c r="AD291" s="5"/>
      <c r="AE291" s="5"/>
      <c r="AF291" s="5"/>
      <c r="AG291" s="5"/>
      <c r="AH291" s="5"/>
      <c r="AI291" s="5"/>
      <c r="AJ291" s="5"/>
      <c r="AK291" s="5"/>
      <c r="AL291" s="5"/>
      <c r="AM291" s="5"/>
    </row>
    <row r="292" spans="1:39" s="4" customFormat="1" ht="14.4">
      <c r="A292" s="208" t="s">
        <v>532</v>
      </c>
      <c r="B292" s="208" t="s">
        <v>299</v>
      </c>
      <c r="C292" s="208"/>
      <c r="D292" s="208" t="s">
        <v>297</v>
      </c>
      <c r="E292" s="387"/>
      <c r="F292" s="387"/>
      <c r="G292" s="388"/>
      <c r="I292" s="63"/>
      <c r="J292" s="48"/>
      <c r="K292" s="109"/>
      <c r="M292" s="63">
        <v>2</v>
      </c>
      <c r="N292" s="211">
        <v>1058</v>
      </c>
      <c r="P292" s="63"/>
      <c r="Q292" s="209"/>
      <c r="S292" s="63"/>
      <c r="T292" s="209"/>
      <c r="V292" s="83"/>
      <c r="W292" s="83"/>
      <c r="X292" s="83"/>
      <c r="Y292" s="83"/>
      <c r="Z292" s="206"/>
      <c r="AA292" s="65"/>
      <c r="AB292" s="5"/>
      <c r="AC292" s="5"/>
      <c r="AD292" s="5"/>
      <c r="AE292" s="5"/>
      <c r="AF292" s="5"/>
      <c r="AG292" s="5"/>
      <c r="AH292" s="5"/>
      <c r="AI292" s="5"/>
      <c r="AJ292" s="5"/>
      <c r="AK292" s="5"/>
      <c r="AL292" s="5"/>
      <c r="AM292" s="5"/>
    </row>
    <row r="293" spans="1:39" s="4" customFormat="1" ht="14.4">
      <c r="A293" s="208" t="s">
        <v>532</v>
      </c>
      <c r="B293" s="208" t="s">
        <v>300</v>
      </c>
      <c r="C293" s="208"/>
      <c r="D293" s="208" t="s">
        <v>297</v>
      </c>
      <c r="E293" s="387"/>
      <c r="F293" s="387"/>
      <c r="G293" s="388"/>
      <c r="I293" s="63"/>
      <c r="J293" s="48"/>
      <c r="K293" s="109"/>
      <c r="M293" s="63">
        <v>12</v>
      </c>
      <c r="N293" s="211">
        <v>6348</v>
      </c>
      <c r="P293" s="63">
        <v>6</v>
      </c>
      <c r="Q293" s="209">
        <v>3174</v>
      </c>
      <c r="S293" s="63">
        <v>4</v>
      </c>
      <c r="T293" s="209">
        <v>1444</v>
      </c>
      <c r="V293" s="83"/>
      <c r="W293" s="83"/>
      <c r="X293" s="83"/>
      <c r="Y293" s="83"/>
      <c r="Z293" s="206"/>
      <c r="AA293" s="65"/>
      <c r="AB293" s="5"/>
      <c r="AC293" s="5"/>
      <c r="AD293" s="5"/>
      <c r="AE293" s="5"/>
      <c r="AF293" s="5"/>
      <c r="AG293" s="5"/>
      <c r="AH293" s="5"/>
      <c r="AI293" s="5"/>
      <c r="AJ293" s="5"/>
      <c r="AK293" s="5"/>
      <c r="AL293" s="5"/>
      <c r="AM293" s="5"/>
    </row>
    <row r="294" spans="1:39" s="4" customFormat="1" ht="14.4">
      <c r="A294" s="208" t="s">
        <v>532</v>
      </c>
      <c r="B294" s="208" t="s">
        <v>305</v>
      </c>
      <c r="C294" s="208"/>
      <c r="D294" s="208" t="s">
        <v>302</v>
      </c>
      <c r="E294" s="387"/>
      <c r="F294" s="387"/>
      <c r="G294" s="388"/>
      <c r="I294" s="63"/>
      <c r="J294" s="48"/>
      <c r="K294" s="109"/>
      <c r="M294" s="63">
        <v>1</v>
      </c>
      <c r="N294" s="211">
        <v>529</v>
      </c>
      <c r="P294" s="63">
        <v>1</v>
      </c>
      <c r="Q294" s="209">
        <v>529</v>
      </c>
      <c r="S294" s="63"/>
      <c r="T294" s="209"/>
      <c r="V294" s="83"/>
      <c r="W294" s="83"/>
      <c r="X294" s="83"/>
      <c r="Y294" s="83"/>
      <c r="Z294" s="206"/>
      <c r="AA294" s="65"/>
      <c r="AB294" s="5"/>
      <c r="AC294" s="5"/>
      <c r="AD294" s="5"/>
      <c r="AE294" s="5"/>
      <c r="AF294" s="5"/>
      <c r="AG294" s="5"/>
      <c r="AH294" s="5"/>
      <c r="AI294" s="5"/>
      <c r="AJ294" s="5"/>
      <c r="AK294" s="5"/>
      <c r="AL294" s="5"/>
      <c r="AM294" s="5"/>
    </row>
    <row r="295" spans="1:39" s="4" customFormat="1" ht="14.4">
      <c r="A295" s="208" t="s">
        <v>532</v>
      </c>
      <c r="B295" s="208" t="s">
        <v>309</v>
      </c>
      <c r="C295" s="208"/>
      <c r="D295" s="208" t="s">
        <v>307</v>
      </c>
      <c r="E295" s="387"/>
      <c r="F295" s="387"/>
      <c r="G295" s="388"/>
      <c r="I295" s="63"/>
      <c r="J295" s="48"/>
      <c r="K295" s="109"/>
      <c r="M295" s="63">
        <v>1</v>
      </c>
      <c r="N295" s="211">
        <v>529</v>
      </c>
      <c r="P295" s="63"/>
      <c r="Q295" s="209"/>
      <c r="S295" s="63"/>
      <c r="T295" s="209"/>
      <c r="V295" s="83"/>
      <c r="W295" s="83"/>
      <c r="X295" s="83"/>
      <c r="Y295" s="83"/>
      <c r="Z295" s="206"/>
      <c r="AA295" s="65"/>
      <c r="AB295" s="5"/>
      <c r="AC295" s="5"/>
      <c r="AD295" s="5"/>
      <c r="AE295" s="5"/>
      <c r="AF295" s="5"/>
      <c r="AG295" s="5"/>
      <c r="AH295" s="5"/>
      <c r="AI295" s="5"/>
      <c r="AJ295" s="5"/>
      <c r="AK295" s="5"/>
      <c r="AL295" s="5"/>
      <c r="AM295" s="5"/>
    </row>
    <row r="296" spans="1:39" s="4" customFormat="1" ht="14.4">
      <c r="A296" s="208" t="s">
        <v>532</v>
      </c>
      <c r="B296" s="208" t="s">
        <v>314</v>
      </c>
      <c r="C296" s="208"/>
      <c r="D296" s="208" t="s">
        <v>315</v>
      </c>
      <c r="E296" s="387"/>
      <c r="F296" s="387"/>
      <c r="G296" s="388"/>
      <c r="I296" s="63"/>
      <c r="J296" s="48"/>
      <c r="K296" s="109"/>
      <c r="M296" s="63">
        <v>1</v>
      </c>
      <c r="N296" s="211">
        <v>529</v>
      </c>
      <c r="P296" s="63"/>
      <c r="Q296" s="209"/>
      <c r="S296" s="63"/>
      <c r="T296" s="209"/>
      <c r="V296" s="83"/>
      <c r="W296" s="83"/>
      <c r="X296" s="83"/>
      <c r="Y296" s="83"/>
      <c r="Z296" s="206"/>
      <c r="AA296" s="65"/>
      <c r="AB296" s="5"/>
      <c r="AC296" s="5"/>
      <c r="AD296" s="5"/>
      <c r="AE296" s="5"/>
      <c r="AF296" s="5"/>
      <c r="AG296" s="5"/>
      <c r="AH296" s="5"/>
      <c r="AI296" s="5"/>
      <c r="AJ296" s="5"/>
      <c r="AK296" s="5"/>
      <c r="AL296" s="5"/>
      <c r="AM296" s="5"/>
    </row>
    <row r="297" spans="1:39" s="4" customFormat="1" ht="14.4">
      <c r="A297" s="208" t="s">
        <v>532</v>
      </c>
      <c r="B297" s="208" t="s">
        <v>317</v>
      </c>
      <c r="C297" s="208"/>
      <c r="D297" s="208" t="s">
        <v>315</v>
      </c>
      <c r="E297" s="387"/>
      <c r="F297" s="387"/>
      <c r="G297" s="388"/>
      <c r="I297" s="63"/>
      <c r="J297" s="48"/>
      <c r="K297" s="109"/>
      <c r="M297" s="63">
        <v>2</v>
      </c>
      <c r="N297" s="211">
        <v>1058</v>
      </c>
      <c r="P297" s="63">
        <v>4</v>
      </c>
      <c r="Q297" s="209">
        <v>2116</v>
      </c>
      <c r="S297" s="63"/>
      <c r="T297" s="209"/>
      <c r="V297" s="83"/>
      <c r="W297" s="83"/>
      <c r="X297" s="83"/>
      <c r="Y297" s="83"/>
      <c r="Z297" s="206"/>
      <c r="AA297" s="65"/>
      <c r="AB297" s="5"/>
      <c r="AC297" s="5"/>
      <c r="AD297" s="5"/>
      <c r="AE297" s="5"/>
      <c r="AF297" s="5"/>
      <c r="AG297" s="5"/>
      <c r="AH297" s="5"/>
      <c r="AI297" s="5"/>
      <c r="AJ297" s="5"/>
      <c r="AK297" s="5"/>
      <c r="AL297" s="5"/>
      <c r="AM297" s="5"/>
    </row>
    <row r="298" spans="1:39" s="4" customFormat="1" ht="14.4">
      <c r="A298" s="208" t="s">
        <v>532</v>
      </c>
      <c r="B298" s="208" t="s">
        <v>320</v>
      </c>
      <c r="C298" s="208"/>
      <c r="D298" s="208" t="s">
        <v>319</v>
      </c>
      <c r="E298" s="387"/>
      <c r="F298" s="387"/>
      <c r="G298" s="388"/>
      <c r="I298" s="63"/>
      <c r="J298" s="48"/>
      <c r="K298" s="109"/>
      <c r="M298" s="63">
        <v>1</v>
      </c>
      <c r="N298" s="211">
        <v>529</v>
      </c>
      <c r="P298" s="63"/>
      <c r="Q298" s="209"/>
      <c r="S298" s="63"/>
      <c r="T298" s="209"/>
      <c r="V298" s="83"/>
      <c r="W298" s="83"/>
      <c r="X298" s="83"/>
      <c r="Y298" s="83"/>
      <c r="Z298" s="206"/>
      <c r="AA298" s="65"/>
      <c r="AB298" s="5"/>
      <c r="AC298" s="5"/>
      <c r="AD298" s="5"/>
      <c r="AE298" s="5"/>
      <c r="AF298" s="5"/>
      <c r="AG298" s="5"/>
      <c r="AH298" s="5"/>
      <c r="AI298" s="5"/>
      <c r="AJ298" s="5"/>
      <c r="AK298" s="5"/>
      <c r="AL298" s="5"/>
      <c r="AM298" s="5"/>
    </row>
    <row r="299" spans="1:39" s="4" customFormat="1" ht="14.4">
      <c r="A299" s="208" t="s">
        <v>532</v>
      </c>
      <c r="B299" s="208" t="s">
        <v>321</v>
      </c>
      <c r="C299" s="208"/>
      <c r="D299" s="208" t="s">
        <v>319</v>
      </c>
      <c r="E299" s="387"/>
      <c r="F299" s="387"/>
      <c r="G299" s="388"/>
      <c r="I299" s="63"/>
      <c r="J299" s="48"/>
      <c r="K299" s="109"/>
      <c r="M299" s="63">
        <v>6</v>
      </c>
      <c r="N299" s="211">
        <v>3174</v>
      </c>
      <c r="P299" s="63">
        <v>9</v>
      </c>
      <c r="Q299" s="209">
        <v>4761</v>
      </c>
      <c r="S299" s="63">
        <v>8</v>
      </c>
      <c r="T299" s="209">
        <v>3707</v>
      </c>
      <c r="V299" s="83"/>
      <c r="W299" s="83"/>
      <c r="X299" s="83"/>
      <c r="Y299" s="83"/>
      <c r="Z299" s="206"/>
      <c r="AA299" s="65"/>
      <c r="AB299" s="5"/>
      <c r="AC299" s="5"/>
      <c r="AD299" s="5"/>
      <c r="AE299" s="5"/>
      <c r="AF299" s="5"/>
      <c r="AG299" s="5"/>
      <c r="AH299" s="5"/>
      <c r="AI299" s="5"/>
      <c r="AJ299" s="5"/>
      <c r="AK299" s="5"/>
      <c r="AL299" s="5"/>
      <c r="AM299" s="5"/>
    </row>
    <row r="300" spans="1:39" s="4" customFormat="1" ht="28.8">
      <c r="A300" s="208" t="s">
        <v>532</v>
      </c>
      <c r="B300" s="208" t="s">
        <v>322</v>
      </c>
      <c r="C300" s="208"/>
      <c r="D300" s="208" t="s">
        <v>319</v>
      </c>
      <c r="E300" s="387"/>
      <c r="F300" s="387"/>
      <c r="G300" s="388"/>
      <c r="I300" s="63"/>
      <c r="J300" s="48"/>
      <c r="K300" s="109"/>
      <c r="M300" s="63">
        <v>3</v>
      </c>
      <c r="N300" s="211">
        <v>1587</v>
      </c>
      <c r="P300" s="63"/>
      <c r="Q300" s="209"/>
      <c r="S300" s="63"/>
      <c r="T300" s="209"/>
      <c r="V300" s="83"/>
      <c r="W300" s="83"/>
      <c r="X300" s="83"/>
      <c r="Y300" s="83"/>
      <c r="Z300" s="206"/>
      <c r="AA300" s="65"/>
      <c r="AB300" s="5"/>
      <c r="AC300" s="5"/>
      <c r="AD300" s="5"/>
      <c r="AE300" s="5"/>
      <c r="AF300" s="5"/>
      <c r="AG300" s="5"/>
      <c r="AH300" s="5"/>
      <c r="AI300" s="5"/>
      <c r="AJ300" s="5"/>
      <c r="AK300" s="5"/>
      <c r="AL300" s="5"/>
      <c r="AM300" s="5"/>
    </row>
    <row r="301" spans="1:39" s="4" customFormat="1" ht="14.4">
      <c r="A301" s="208" t="s">
        <v>532</v>
      </c>
      <c r="B301" s="208" t="s">
        <v>327</v>
      </c>
      <c r="C301" s="208"/>
      <c r="D301" s="208" t="s">
        <v>326</v>
      </c>
      <c r="E301" s="387"/>
      <c r="F301" s="387"/>
      <c r="G301" s="388"/>
      <c r="I301" s="63"/>
      <c r="J301" s="48"/>
      <c r="K301" s="109"/>
      <c r="M301" s="63">
        <v>4</v>
      </c>
      <c r="N301" s="211">
        <v>2116</v>
      </c>
      <c r="P301" s="63">
        <v>4</v>
      </c>
      <c r="Q301" s="209">
        <v>2297</v>
      </c>
      <c r="S301" s="63">
        <v>1</v>
      </c>
      <c r="T301" s="209">
        <v>320</v>
      </c>
      <c r="V301" s="83"/>
      <c r="W301" s="83"/>
      <c r="X301" s="83"/>
      <c r="Y301" s="83"/>
      <c r="Z301" s="206"/>
      <c r="AA301" s="65"/>
      <c r="AB301" s="5"/>
      <c r="AC301" s="5"/>
      <c r="AD301" s="5"/>
      <c r="AE301" s="5"/>
      <c r="AF301" s="5"/>
      <c r="AG301" s="5"/>
      <c r="AH301" s="5"/>
      <c r="AI301" s="5"/>
      <c r="AJ301" s="5"/>
      <c r="AK301" s="5"/>
      <c r="AL301" s="5"/>
      <c r="AM301" s="5"/>
    </row>
    <row r="302" spans="1:39" s="4" customFormat="1" ht="14.4">
      <c r="A302" s="208" t="s">
        <v>532</v>
      </c>
      <c r="B302" s="208" t="s">
        <v>329</v>
      </c>
      <c r="C302" s="208"/>
      <c r="D302" s="208" t="s">
        <v>330</v>
      </c>
      <c r="E302" s="387"/>
      <c r="F302" s="387"/>
      <c r="G302" s="388"/>
      <c r="I302" s="63"/>
      <c r="J302" s="48"/>
      <c r="K302" s="109"/>
      <c r="M302" s="63">
        <v>3</v>
      </c>
      <c r="N302" s="211">
        <v>1587</v>
      </c>
      <c r="P302" s="63">
        <v>4</v>
      </c>
      <c r="Q302" s="209">
        <v>2116</v>
      </c>
      <c r="S302" s="63">
        <v>1</v>
      </c>
      <c r="T302" s="209">
        <v>430</v>
      </c>
      <c r="V302" s="83"/>
      <c r="W302" s="83"/>
      <c r="X302" s="83"/>
      <c r="Y302" s="83"/>
      <c r="Z302" s="206"/>
      <c r="AA302" s="65"/>
      <c r="AB302" s="5"/>
      <c r="AC302" s="5"/>
      <c r="AD302" s="5"/>
      <c r="AE302" s="5"/>
      <c r="AF302" s="5"/>
      <c r="AG302" s="5"/>
      <c r="AH302" s="5"/>
      <c r="AI302" s="5"/>
      <c r="AJ302" s="5"/>
      <c r="AK302" s="5"/>
      <c r="AL302" s="5"/>
      <c r="AM302" s="5"/>
    </row>
    <row r="303" spans="1:39" s="4" customFormat="1" ht="28.8">
      <c r="A303" s="208" t="s">
        <v>532</v>
      </c>
      <c r="B303" s="208" t="s">
        <v>331</v>
      </c>
      <c r="C303" s="208"/>
      <c r="D303" s="208" t="s">
        <v>330</v>
      </c>
      <c r="E303" s="387"/>
      <c r="F303" s="387"/>
      <c r="G303" s="388"/>
      <c r="I303" s="63"/>
      <c r="J303" s="48"/>
      <c r="K303" s="109"/>
      <c r="M303" s="63"/>
      <c r="N303" s="211"/>
      <c r="P303" s="63">
        <v>1</v>
      </c>
      <c r="Q303" s="209">
        <v>529</v>
      </c>
      <c r="S303" s="63"/>
      <c r="T303" s="209"/>
      <c r="V303" s="83"/>
      <c r="W303" s="83"/>
      <c r="X303" s="83"/>
      <c r="Y303" s="83"/>
      <c r="Z303" s="206"/>
      <c r="AA303" s="65"/>
      <c r="AB303" s="5"/>
      <c r="AC303" s="5"/>
      <c r="AD303" s="5"/>
      <c r="AE303" s="5"/>
      <c r="AF303" s="5"/>
      <c r="AG303" s="5"/>
      <c r="AH303" s="5"/>
      <c r="AI303" s="5"/>
      <c r="AJ303" s="5"/>
      <c r="AK303" s="5"/>
      <c r="AL303" s="5"/>
      <c r="AM303" s="5"/>
    </row>
    <row r="304" spans="1:39" s="4" customFormat="1" ht="14.4">
      <c r="A304" s="208" t="s">
        <v>532</v>
      </c>
      <c r="B304" s="208" t="s">
        <v>335</v>
      </c>
      <c r="C304" s="208"/>
      <c r="D304" s="208" t="s">
        <v>336</v>
      </c>
      <c r="E304" s="387"/>
      <c r="F304" s="387"/>
      <c r="G304" s="388"/>
      <c r="I304" s="63"/>
      <c r="J304" s="48"/>
      <c r="K304" s="109"/>
      <c r="M304" s="63">
        <v>7</v>
      </c>
      <c r="N304" s="211">
        <v>3703</v>
      </c>
      <c r="P304" s="63">
        <v>2</v>
      </c>
      <c r="Q304" s="209">
        <v>1058</v>
      </c>
      <c r="S304" s="63">
        <v>5</v>
      </c>
      <c r="T304" s="209">
        <v>2069</v>
      </c>
      <c r="V304" s="83"/>
      <c r="W304" s="83"/>
      <c r="X304" s="83"/>
      <c r="Y304" s="83"/>
      <c r="Z304" s="206"/>
      <c r="AA304" s="65"/>
      <c r="AB304" s="5"/>
      <c r="AC304" s="5"/>
      <c r="AD304" s="5"/>
      <c r="AE304" s="5"/>
      <c r="AF304" s="5"/>
      <c r="AG304" s="5"/>
      <c r="AH304" s="5"/>
      <c r="AI304" s="5"/>
      <c r="AJ304" s="5"/>
      <c r="AK304" s="5"/>
      <c r="AL304" s="5"/>
      <c r="AM304" s="5"/>
    </row>
    <row r="305" spans="1:39" s="4" customFormat="1" ht="14.4">
      <c r="A305" s="208" t="s">
        <v>532</v>
      </c>
      <c r="B305" s="208" t="s">
        <v>337</v>
      </c>
      <c r="C305" s="208"/>
      <c r="D305" s="208" t="s">
        <v>338</v>
      </c>
      <c r="E305" s="387"/>
      <c r="F305" s="387"/>
      <c r="G305" s="388"/>
      <c r="I305" s="63"/>
      <c r="J305" s="48"/>
      <c r="K305" s="109"/>
      <c r="M305" s="63">
        <v>5</v>
      </c>
      <c r="N305" s="211">
        <v>2645</v>
      </c>
      <c r="P305" s="63">
        <v>3</v>
      </c>
      <c r="Q305" s="209">
        <v>1587</v>
      </c>
      <c r="S305" s="63">
        <v>5</v>
      </c>
      <c r="T305" s="209">
        <v>2275</v>
      </c>
      <c r="V305" s="83"/>
      <c r="W305" s="83"/>
      <c r="X305" s="83"/>
      <c r="Y305" s="83"/>
      <c r="Z305" s="206"/>
      <c r="AA305" s="65"/>
      <c r="AB305" s="5"/>
      <c r="AC305" s="5"/>
      <c r="AD305" s="5"/>
      <c r="AE305" s="5"/>
      <c r="AF305" s="5"/>
      <c r="AG305" s="5"/>
      <c r="AH305" s="5"/>
      <c r="AI305" s="5"/>
      <c r="AJ305" s="5"/>
      <c r="AK305" s="5"/>
      <c r="AL305" s="5"/>
      <c r="AM305" s="5"/>
    </row>
    <row r="306" spans="1:39" s="4" customFormat="1" ht="57.6">
      <c r="A306" s="208" t="s">
        <v>532</v>
      </c>
      <c r="B306" s="208" t="s">
        <v>339</v>
      </c>
      <c r="C306" s="208"/>
      <c r="D306" s="208" t="s">
        <v>338</v>
      </c>
      <c r="E306" s="387"/>
      <c r="F306" s="387"/>
      <c r="G306" s="388"/>
      <c r="I306" s="63"/>
      <c r="J306" s="48"/>
      <c r="K306" s="109"/>
      <c r="M306" s="63">
        <v>2</v>
      </c>
      <c r="N306" s="211">
        <v>1058</v>
      </c>
      <c r="P306" s="63"/>
      <c r="Q306" s="209"/>
      <c r="S306" s="63"/>
      <c r="T306" s="209"/>
      <c r="V306" s="83"/>
      <c r="W306" s="83"/>
      <c r="X306" s="83"/>
      <c r="Y306" s="83"/>
      <c r="Z306" s="206"/>
      <c r="AA306" s="65"/>
      <c r="AB306" s="5"/>
      <c r="AC306" s="5"/>
      <c r="AD306" s="5"/>
      <c r="AE306" s="5"/>
      <c r="AF306" s="5"/>
      <c r="AG306" s="5"/>
      <c r="AH306" s="5"/>
      <c r="AI306" s="5"/>
      <c r="AJ306" s="5"/>
      <c r="AK306" s="5"/>
      <c r="AL306" s="5"/>
      <c r="AM306" s="5"/>
    </row>
    <row r="307" spans="1:39" s="4" customFormat="1" ht="14.4">
      <c r="A307" s="208" t="s">
        <v>532</v>
      </c>
      <c r="B307" s="208" t="s">
        <v>340</v>
      </c>
      <c r="C307" s="208"/>
      <c r="D307" s="208" t="s">
        <v>338</v>
      </c>
      <c r="E307" s="387"/>
      <c r="F307" s="387"/>
      <c r="G307" s="388"/>
      <c r="I307" s="63"/>
      <c r="J307" s="48"/>
      <c r="K307" s="109"/>
      <c r="M307" s="63"/>
      <c r="N307" s="211"/>
      <c r="P307" s="63">
        <v>1</v>
      </c>
      <c r="Q307" s="209">
        <v>529</v>
      </c>
      <c r="S307" s="63">
        <v>1</v>
      </c>
      <c r="T307" s="209">
        <v>481</v>
      </c>
      <c r="V307" s="83"/>
      <c r="W307" s="83"/>
      <c r="X307" s="83"/>
      <c r="Y307" s="83"/>
      <c r="Z307" s="206"/>
      <c r="AA307" s="65"/>
      <c r="AB307" s="5"/>
      <c r="AC307" s="5"/>
      <c r="AD307" s="5"/>
      <c r="AE307" s="5"/>
      <c r="AF307" s="5"/>
      <c r="AG307" s="5"/>
      <c r="AH307" s="5"/>
      <c r="AI307" s="5"/>
      <c r="AJ307" s="5"/>
      <c r="AK307" s="5"/>
      <c r="AL307" s="5"/>
      <c r="AM307" s="5"/>
    </row>
    <row r="308" spans="1:39" s="4" customFormat="1" ht="14.4">
      <c r="A308" s="208" t="s">
        <v>532</v>
      </c>
      <c r="B308" s="208" t="s">
        <v>341</v>
      </c>
      <c r="C308" s="208"/>
      <c r="D308" s="208" t="s">
        <v>338</v>
      </c>
      <c r="E308" s="387"/>
      <c r="F308" s="387"/>
      <c r="G308" s="388"/>
      <c r="I308" s="63"/>
      <c r="J308" s="48"/>
      <c r="K308" s="109"/>
      <c r="M308" s="63"/>
      <c r="N308" s="211"/>
      <c r="P308" s="63"/>
      <c r="Q308" s="209"/>
      <c r="S308" s="63">
        <v>1</v>
      </c>
      <c r="T308" s="209">
        <v>320</v>
      </c>
      <c r="V308" s="83"/>
      <c r="W308" s="83"/>
      <c r="X308" s="83"/>
      <c r="Y308" s="83"/>
      <c r="Z308" s="206"/>
      <c r="AA308" s="65"/>
      <c r="AB308" s="5"/>
      <c r="AC308" s="5"/>
      <c r="AD308" s="5"/>
      <c r="AE308" s="5"/>
      <c r="AF308" s="5"/>
      <c r="AG308" s="5"/>
      <c r="AH308" s="5"/>
      <c r="AI308" s="5"/>
      <c r="AJ308" s="5"/>
      <c r="AK308" s="5"/>
      <c r="AL308" s="5"/>
      <c r="AM308" s="5"/>
    </row>
    <row r="309" spans="1:39" s="4" customFormat="1" ht="14.4">
      <c r="A309" s="208" t="s">
        <v>532</v>
      </c>
      <c r="B309" s="208" t="s">
        <v>342</v>
      </c>
      <c r="C309" s="208"/>
      <c r="D309" s="208" t="s">
        <v>338</v>
      </c>
      <c r="E309" s="387"/>
      <c r="F309" s="387"/>
      <c r="G309" s="388"/>
      <c r="I309" s="63"/>
      <c r="J309" s="48"/>
      <c r="K309" s="109"/>
      <c r="M309" s="63">
        <v>1</v>
      </c>
      <c r="N309" s="211">
        <v>529</v>
      </c>
      <c r="P309" s="63">
        <v>1</v>
      </c>
      <c r="Q309" s="209">
        <v>529</v>
      </c>
      <c r="S309" s="63"/>
      <c r="T309" s="209"/>
      <c r="V309" s="83"/>
      <c r="W309" s="83"/>
      <c r="X309" s="83"/>
      <c r="Y309" s="83"/>
      <c r="Z309" s="206"/>
      <c r="AA309" s="65"/>
      <c r="AB309" s="5"/>
      <c r="AC309" s="5"/>
      <c r="AD309" s="5"/>
      <c r="AE309" s="5"/>
      <c r="AF309" s="5"/>
      <c r="AG309" s="5"/>
      <c r="AH309" s="5"/>
      <c r="AI309" s="5"/>
      <c r="AJ309" s="5"/>
      <c r="AK309" s="5"/>
      <c r="AL309" s="5"/>
      <c r="AM309" s="5"/>
    </row>
    <row r="310" spans="1:39" s="4" customFormat="1" ht="14.4">
      <c r="A310" s="208" t="s">
        <v>532</v>
      </c>
      <c r="B310" s="208" t="s">
        <v>329</v>
      </c>
      <c r="C310" s="208"/>
      <c r="D310" s="208" t="s">
        <v>345</v>
      </c>
      <c r="E310" s="387"/>
      <c r="F310" s="387"/>
      <c r="G310" s="388"/>
      <c r="I310" s="63"/>
      <c r="J310" s="48"/>
      <c r="K310" s="109"/>
      <c r="M310" s="63">
        <v>3</v>
      </c>
      <c r="N310" s="211">
        <v>1768</v>
      </c>
      <c r="P310" s="63">
        <v>1</v>
      </c>
      <c r="Q310" s="209">
        <v>529</v>
      </c>
      <c r="S310" s="63">
        <v>1</v>
      </c>
      <c r="T310" s="209">
        <v>645</v>
      </c>
      <c r="V310" s="83"/>
      <c r="W310" s="83"/>
      <c r="X310" s="83"/>
      <c r="Y310" s="83"/>
      <c r="Z310" s="206"/>
      <c r="AA310" s="65"/>
      <c r="AB310" s="5"/>
      <c r="AC310" s="5"/>
      <c r="AD310" s="5"/>
      <c r="AE310" s="5"/>
      <c r="AF310" s="5"/>
      <c r="AG310" s="5"/>
      <c r="AH310" s="5"/>
      <c r="AI310" s="5"/>
      <c r="AJ310" s="5"/>
      <c r="AK310" s="5"/>
      <c r="AL310" s="5"/>
      <c r="AM310" s="5"/>
    </row>
    <row r="311" spans="1:39" s="4" customFormat="1" ht="28.8">
      <c r="A311" s="208" t="s">
        <v>532</v>
      </c>
      <c r="B311" s="208" t="s">
        <v>346</v>
      </c>
      <c r="C311" s="208"/>
      <c r="D311" s="208" t="s">
        <v>345</v>
      </c>
      <c r="E311" s="387"/>
      <c r="F311" s="387"/>
      <c r="G311" s="388"/>
      <c r="I311" s="63"/>
      <c r="J311" s="48"/>
      <c r="K311" s="109"/>
      <c r="M311" s="63">
        <v>2</v>
      </c>
      <c r="N311" s="211">
        <v>1058</v>
      </c>
      <c r="P311" s="63"/>
      <c r="Q311" s="209"/>
      <c r="S311" s="63">
        <v>2</v>
      </c>
      <c r="T311" s="209">
        <v>832</v>
      </c>
      <c r="V311" s="83"/>
      <c r="W311" s="83"/>
      <c r="X311" s="83"/>
      <c r="Y311" s="83"/>
      <c r="Z311" s="206"/>
      <c r="AA311" s="65"/>
      <c r="AB311" s="5"/>
      <c r="AC311" s="5"/>
      <c r="AD311" s="5"/>
      <c r="AE311" s="5"/>
      <c r="AF311" s="5"/>
      <c r="AG311" s="5"/>
      <c r="AH311" s="5"/>
      <c r="AI311" s="5"/>
      <c r="AJ311" s="5"/>
      <c r="AK311" s="5"/>
      <c r="AL311" s="5"/>
      <c r="AM311" s="5"/>
    </row>
    <row r="312" spans="1:39" s="4" customFormat="1" ht="14.4">
      <c r="A312" s="208" t="s">
        <v>532</v>
      </c>
      <c r="B312" s="208" t="s">
        <v>348</v>
      </c>
      <c r="C312" s="208"/>
      <c r="D312" s="208" t="s">
        <v>345</v>
      </c>
      <c r="E312" s="387"/>
      <c r="F312" s="387"/>
      <c r="G312" s="388"/>
      <c r="I312" s="63"/>
      <c r="J312" s="48"/>
      <c r="K312" s="109"/>
      <c r="M312" s="63">
        <v>3</v>
      </c>
      <c r="N312" s="211">
        <v>1587</v>
      </c>
      <c r="P312" s="63"/>
      <c r="Q312" s="209"/>
      <c r="S312" s="63">
        <v>1</v>
      </c>
      <c r="T312" s="209">
        <v>322</v>
      </c>
      <c r="V312" s="83"/>
      <c r="W312" s="83"/>
      <c r="X312" s="83"/>
      <c r="Y312" s="83"/>
      <c r="Z312" s="206"/>
      <c r="AA312" s="65"/>
      <c r="AB312" s="5"/>
      <c r="AC312" s="5"/>
      <c r="AD312" s="5"/>
      <c r="AE312" s="5"/>
      <c r="AF312" s="5"/>
      <c r="AG312" s="5"/>
      <c r="AH312" s="5"/>
      <c r="AI312" s="5"/>
      <c r="AJ312" s="5"/>
      <c r="AK312" s="5"/>
      <c r="AL312" s="5"/>
      <c r="AM312" s="5"/>
    </row>
    <row r="313" spans="1:39" s="4" customFormat="1" ht="14.4">
      <c r="A313" s="208" t="s">
        <v>532</v>
      </c>
      <c r="B313" s="208" t="s">
        <v>349</v>
      </c>
      <c r="C313" s="208"/>
      <c r="D313" s="208" t="s">
        <v>350</v>
      </c>
      <c r="E313" s="387"/>
      <c r="F313" s="387"/>
      <c r="G313" s="388"/>
      <c r="I313" s="63"/>
      <c r="J313" s="48"/>
      <c r="K313" s="109"/>
      <c r="M313" s="63">
        <v>1</v>
      </c>
      <c r="N313" s="211">
        <v>529</v>
      </c>
      <c r="P313" s="63">
        <v>1</v>
      </c>
      <c r="Q313" s="209">
        <v>529</v>
      </c>
      <c r="S313" s="63">
        <v>3</v>
      </c>
      <c r="T313" s="209">
        <v>1556</v>
      </c>
      <c r="V313" s="83"/>
      <c r="W313" s="83"/>
      <c r="X313" s="83"/>
      <c r="Y313" s="83"/>
      <c r="Z313" s="206"/>
      <c r="AA313" s="65"/>
      <c r="AB313" s="5"/>
      <c r="AC313" s="5"/>
      <c r="AD313" s="5"/>
      <c r="AE313" s="5"/>
      <c r="AF313" s="5"/>
      <c r="AG313" s="5"/>
      <c r="AH313" s="5"/>
      <c r="AI313" s="5"/>
      <c r="AJ313" s="5"/>
      <c r="AK313" s="5"/>
      <c r="AL313" s="5"/>
      <c r="AM313" s="5"/>
    </row>
    <row r="314" spans="1:39" s="4" customFormat="1" ht="28.8">
      <c r="A314" s="208" t="s">
        <v>532</v>
      </c>
      <c r="B314" s="208" t="s">
        <v>351</v>
      </c>
      <c r="C314" s="208"/>
      <c r="D314" s="208" t="s">
        <v>350</v>
      </c>
      <c r="E314" s="387"/>
      <c r="F314" s="387"/>
      <c r="G314" s="388"/>
      <c r="I314" s="63"/>
      <c r="J314" s="48"/>
      <c r="K314" s="109"/>
      <c r="M314" s="63">
        <v>4</v>
      </c>
      <c r="N314" s="211">
        <v>2116</v>
      </c>
      <c r="P314" s="63">
        <v>1</v>
      </c>
      <c r="Q314" s="209">
        <v>529</v>
      </c>
      <c r="S314" s="63">
        <v>4</v>
      </c>
      <c r="T314" s="209">
        <v>1797</v>
      </c>
      <c r="V314" s="83"/>
      <c r="W314" s="83"/>
      <c r="X314" s="83"/>
      <c r="Y314" s="83"/>
      <c r="Z314" s="206"/>
      <c r="AA314" s="65"/>
      <c r="AB314" s="5"/>
      <c r="AC314" s="5"/>
      <c r="AD314" s="5"/>
      <c r="AE314" s="5"/>
      <c r="AF314" s="5"/>
      <c r="AG314" s="5"/>
      <c r="AH314" s="5"/>
      <c r="AI314" s="5"/>
      <c r="AJ314" s="5"/>
      <c r="AK314" s="5"/>
      <c r="AL314" s="5"/>
      <c r="AM314" s="5"/>
    </row>
    <row r="315" spans="1:39" s="4" customFormat="1" ht="14.4">
      <c r="A315" s="208" t="s">
        <v>532</v>
      </c>
      <c r="B315" s="208" t="s">
        <v>354</v>
      </c>
      <c r="C315" s="208"/>
      <c r="D315" s="208" t="s">
        <v>350</v>
      </c>
      <c r="E315" s="387"/>
      <c r="F315" s="387"/>
      <c r="G315" s="388"/>
      <c r="I315" s="63"/>
      <c r="J315" s="48"/>
      <c r="K315" s="109"/>
      <c r="M315" s="63"/>
      <c r="N315" s="211"/>
      <c r="P315" s="63"/>
      <c r="Q315" s="209"/>
      <c r="S315" s="63">
        <v>1</v>
      </c>
      <c r="T315" s="209">
        <v>513</v>
      </c>
      <c r="V315" s="83"/>
      <c r="W315" s="83"/>
      <c r="X315" s="83"/>
      <c r="Y315" s="83"/>
      <c r="Z315" s="206"/>
      <c r="AA315" s="65"/>
      <c r="AB315" s="5"/>
      <c r="AC315" s="5"/>
      <c r="AD315" s="5"/>
      <c r="AE315" s="5"/>
      <c r="AF315" s="5"/>
      <c r="AG315" s="5"/>
      <c r="AH315" s="5"/>
      <c r="AI315" s="5"/>
      <c r="AJ315" s="5"/>
      <c r="AK315" s="5"/>
      <c r="AL315" s="5"/>
      <c r="AM315" s="5"/>
    </row>
    <row r="316" spans="1:39" s="4" customFormat="1" ht="14.4">
      <c r="A316" s="208" t="s">
        <v>532</v>
      </c>
      <c r="B316" s="208" t="s">
        <v>357</v>
      </c>
      <c r="C316" s="208"/>
      <c r="D316" s="208" t="s">
        <v>358</v>
      </c>
      <c r="E316" s="387"/>
      <c r="F316" s="387"/>
      <c r="G316" s="388"/>
      <c r="I316" s="63"/>
      <c r="J316" s="48"/>
      <c r="K316" s="109"/>
      <c r="M316" s="63"/>
      <c r="N316" s="211"/>
      <c r="P316" s="63">
        <v>1</v>
      </c>
      <c r="Q316" s="209">
        <v>710</v>
      </c>
      <c r="S316" s="63"/>
      <c r="T316" s="209"/>
      <c r="V316" s="83"/>
      <c r="W316" s="83"/>
      <c r="X316" s="83"/>
      <c r="Y316" s="83"/>
      <c r="Z316" s="206"/>
      <c r="AA316" s="65"/>
      <c r="AB316" s="5"/>
      <c r="AC316" s="5"/>
      <c r="AD316" s="5"/>
      <c r="AE316" s="5"/>
      <c r="AF316" s="5"/>
      <c r="AG316" s="5"/>
      <c r="AH316" s="5"/>
      <c r="AI316" s="5"/>
      <c r="AJ316" s="5"/>
      <c r="AK316" s="5"/>
      <c r="AL316" s="5"/>
      <c r="AM316" s="5"/>
    </row>
    <row r="317" spans="1:39" s="4" customFormat="1" ht="14.4">
      <c r="A317" s="208" t="s">
        <v>532</v>
      </c>
      <c r="B317" s="208" t="s">
        <v>543</v>
      </c>
      <c r="C317" s="208"/>
      <c r="D317" s="208" t="s">
        <v>360</v>
      </c>
      <c r="E317" s="387"/>
      <c r="F317" s="387"/>
      <c r="G317" s="388"/>
      <c r="I317" s="63"/>
      <c r="J317" s="48"/>
      <c r="K317" s="109"/>
      <c r="M317" s="63">
        <v>2</v>
      </c>
      <c r="N317" s="211">
        <v>1058</v>
      </c>
      <c r="P317" s="63"/>
      <c r="Q317" s="209"/>
      <c r="S317" s="63">
        <v>1</v>
      </c>
      <c r="T317" s="209">
        <v>129</v>
      </c>
      <c r="V317" s="83"/>
      <c r="W317" s="83"/>
      <c r="X317" s="83"/>
      <c r="Y317" s="83"/>
      <c r="Z317" s="206"/>
      <c r="AA317" s="65"/>
      <c r="AB317" s="5"/>
      <c r="AC317" s="5"/>
      <c r="AD317" s="5"/>
      <c r="AE317" s="5"/>
      <c r="AF317" s="5"/>
      <c r="AG317" s="5"/>
      <c r="AH317" s="5"/>
      <c r="AI317" s="5"/>
      <c r="AJ317" s="5"/>
      <c r="AK317" s="5"/>
      <c r="AL317" s="5"/>
      <c r="AM317" s="5"/>
    </row>
    <row r="318" spans="1:39" s="4" customFormat="1" ht="14.4">
      <c r="A318" s="208" t="s">
        <v>532</v>
      </c>
      <c r="B318" s="208" t="s">
        <v>361</v>
      </c>
      <c r="C318" s="208"/>
      <c r="D318" s="208" t="s">
        <v>362</v>
      </c>
      <c r="E318" s="387"/>
      <c r="F318" s="387"/>
      <c r="G318" s="388"/>
      <c r="I318" s="63"/>
      <c r="J318" s="48"/>
      <c r="K318" s="109"/>
      <c r="M318" s="63"/>
      <c r="N318" s="211"/>
      <c r="P318" s="63"/>
      <c r="Q318" s="209"/>
      <c r="S318" s="63">
        <v>1</v>
      </c>
      <c r="T318" s="209">
        <v>481</v>
      </c>
      <c r="V318" s="83"/>
      <c r="W318" s="83"/>
      <c r="X318" s="83"/>
      <c r="Y318" s="83"/>
      <c r="Z318" s="206"/>
      <c r="AA318" s="65"/>
      <c r="AB318" s="5"/>
      <c r="AC318" s="5"/>
      <c r="AD318" s="5"/>
      <c r="AE318" s="5"/>
      <c r="AF318" s="5"/>
      <c r="AG318" s="5"/>
      <c r="AH318" s="5"/>
      <c r="AI318" s="5"/>
      <c r="AJ318" s="5"/>
      <c r="AK318" s="5"/>
      <c r="AL318" s="5"/>
      <c r="AM318" s="5"/>
    </row>
    <row r="319" spans="1:39" s="4" customFormat="1" ht="14.4">
      <c r="A319" s="208" t="s">
        <v>532</v>
      </c>
      <c r="B319" s="208" t="s">
        <v>363</v>
      </c>
      <c r="C319" s="208"/>
      <c r="D319" s="208" t="s">
        <v>362</v>
      </c>
      <c r="E319" s="387"/>
      <c r="F319" s="387"/>
      <c r="G319" s="388"/>
      <c r="I319" s="63"/>
      <c r="J319" s="48"/>
      <c r="K319" s="109"/>
      <c r="M319" s="63">
        <v>8</v>
      </c>
      <c r="N319" s="211">
        <v>4232</v>
      </c>
      <c r="P319" s="63">
        <v>6</v>
      </c>
      <c r="Q319" s="209">
        <v>3174</v>
      </c>
      <c r="S319" s="63">
        <v>7</v>
      </c>
      <c r="T319" s="209">
        <v>2618.83</v>
      </c>
      <c r="V319" s="83"/>
      <c r="W319" s="83"/>
      <c r="X319" s="83"/>
      <c r="Y319" s="83"/>
      <c r="Z319" s="206"/>
      <c r="AA319" s="65"/>
      <c r="AB319" s="5"/>
      <c r="AC319" s="5"/>
      <c r="AD319" s="5"/>
      <c r="AE319" s="5"/>
      <c r="AF319" s="5"/>
      <c r="AG319" s="5"/>
      <c r="AH319" s="5"/>
      <c r="AI319" s="5"/>
      <c r="AJ319" s="5"/>
      <c r="AK319" s="5"/>
      <c r="AL319" s="5"/>
      <c r="AM319" s="5"/>
    </row>
    <row r="320" spans="1:39" s="4" customFormat="1" ht="14.4">
      <c r="A320" s="208" t="s">
        <v>532</v>
      </c>
      <c r="B320" s="208" t="s">
        <v>365</v>
      </c>
      <c r="C320" s="208"/>
      <c r="D320" s="208" t="s">
        <v>362</v>
      </c>
      <c r="E320" s="387"/>
      <c r="F320" s="387"/>
      <c r="G320" s="388"/>
      <c r="I320" s="63"/>
      <c r="J320" s="48"/>
      <c r="K320" s="109"/>
      <c r="M320" s="63">
        <v>1</v>
      </c>
      <c r="N320" s="211">
        <v>529</v>
      </c>
      <c r="P320" s="63"/>
      <c r="Q320" s="209"/>
      <c r="S320" s="63"/>
      <c r="T320" s="209"/>
      <c r="V320" s="83"/>
      <c r="W320" s="83"/>
      <c r="X320" s="83"/>
      <c r="Y320" s="83"/>
      <c r="Z320" s="206"/>
      <c r="AA320" s="65"/>
      <c r="AB320" s="5"/>
      <c r="AC320" s="5"/>
      <c r="AD320" s="5"/>
      <c r="AE320" s="5"/>
      <c r="AF320" s="5"/>
      <c r="AG320" s="5"/>
      <c r="AH320" s="5"/>
      <c r="AI320" s="5"/>
      <c r="AJ320" s="5"/>
      <c r="AK320" s="5"/>
      <c r="AL320" s="5"/>
      <c r="AM320" s="5"/>
    </row>
    <row r="321" spans="1:39" s="4" customFormat="1" ht="14.4">
      <c r="A321" s="208" t="s">
        <v>532</v>
      </c>
      <c r="B321" s="208" t="s">
        <v>544</v>
      </c>
      <c r="C321" s="208"/>
      <c r="D321" s="208" t="s">
        <v>362</v>
      </c>
      <c r="E321" s="387"/>
      <c r="F321" s="387"/>
      <c r="G321" s="388"/>
      <c r="I321" s="63"/>
      <c r="J321" s="48"/>
      <c r="K321" s="109"/>
      <c r="M321" s="63"/>
      <c r="N321" s="211"/>
      <c r="P321" s="63"/>
      <c r="Q321" s="209"/>
      <c r="S321" s="63">
        <v>1</v>
      </c>
      <c r="T321" s="209">
        <v>402</v>
      </c>
      <c r="V321" s="83"/>
      <c r="W321" s="83"/>
      <c r="X321" s="83"/>
      <c r="Y321" s="83"/>
      <c r="Z321" s="206"/>
      <c r="AA321" s="65"/>
      <c r="AB321" s="5"/>
      <c r="AC321" s="5"/>
      <c r="AD321" s="5"/>
      <c r="AE321" s="5"/>
      <c r="AF321" s="5"/>
      <c r="AG321" s="5"/>
      <c r="AH321" s="5"/>
      <c r="AI321" s="5"/>
      <c r="AJ321" s="5"/>
      <c r="AK321" s="5"/>
      <c r="AL321" s="5"/>
      <c r="AM321" s="5"/>
    </row>
    <row r="322" spans="1:39" s="4" customFormat="1" ht="14.4">
      <c r="A322" s="208" t="s">
        <v>532</v>
      </c>
      <c r="B322" s="208" t="s">
        <v>368</v>
      </c>
      <c r="C322" s="208"/>
      <c r="D322" s="208" t="s">
        <v>369</v>
      </c>
      <c r="E322" s="387"/>
      <c r="F322" s="387"/>
      <c r="G322" s="388"/>
      <c r="I322" s="63"/>
      <c r="J322" s="48"/>
      <c r="K322" s="109"/>
      <c r="M322" s="63">
        <v>1</v>
      </c>
      <c r="N322" s="211">
        <v>529</v>
      </c>
      <c r="P322" s="63">
        <v>1</v>
      </c>
      <c r="Q322" s="209">
        <v>529</v>
      </c>
      <c r="S322" s="63">
        <v>1</v>
      </c>
      <c r="T322" s="209">
        <v>537</v>
      </c>
      <c r="V322" s="83"/>
      <c r="W322" s="83"/>
      <c r="X322" s="83"/>
      <c r="Y322" s="83"/>
      <c r="Z322" s="206"/>
      <c r="AA322" s="65"/>
      <c r="AB322" s="5"/>
      <c r="AC322" s="5"/>
      <c r="AD322" s="5"/>
      <c r="AE322" s="5"/>
      <c r="AF322" s="5"/>
      <c r="AG322" s="5"/>
      <c r="AH322" s="5"/>
      <c r="AI322" s="5"/>
      <c r="AJ322" s="5"/>
      <c r="AK322" s="5"/>
      <c r="AL322" s="5"/>
      <c r="AM322" s="5"/>
    </row>
    <row r="323" spans="1:39" s="4" customFormat="1" ht="14.4">
      <c r="A323" s="208" t="s">
        <v>532</v>
      </c>
      <c r="B323" s="208" t="s">
        <v>370</v>
      </c>
      <c r="C323" s="208"/>
      <c r="D323" s="208" t="s">
        <v>371</v>
      </c>
      <c r="E323" s="387"/>
      <c r="F323" s="387"/>
      <c r="G323" s="388"/>
      <c r="I323" s="63"/>
      <c r="J323" s="48"/>
      <c r="K323" s="109"/>
      <c r="M323" s="63">
        <v>1</v>
      </c>
      <c r="N323" s="211">
        <v>529</v>
      </c>
      <c r="P323" s="63"/>
      <c r="Q323" s="209"/>
      <c r="S323" s="63">
        <v>1</v>
      </c>
      <c r="T323" s="209">
        <v>385</v>
      </c>
      <c r="V323" s="83"/>
      <c r="W323" s="83"/>
      <c r="X323" s="83"/>
      <c r="Y323" s="83"/>
      <c r="Z323" s="206"/>
      <c r="AA323" s="65"/>
      <c r="AB323" s="5"/>
      <c r="AC323" s="5"/>
      <c r="AD323" s="5"/>
      <c r="AE323" s="5"/>
      <c r="AF323" s="5"/>
      <c r="AG323" s="5"/>
      <c r="AH323" s="5"/>
      <c r="AI323" s="5"/>
      <c r="AJ323" s="5"/>
      <c r="AK323" s="5"/>
      <c r="AL323" s="5"/>
      <c r="AM323" s="5"/>
    </row>
    <row r="324" spans="1:39" s="4" customFormat="1" ht="14.4">
      <c r="A324" s="208" t="s">
        <v>532</v>
      </c>
      <c r="B324" s="208" t="s">
        <v>372</v>
      </c>
      <c r="C324" s="208"/>
      <c r="D324" s="208" t="s">
        <v>373</v>
      </c>
      <c r="E324" s="387"/>
      <c r="F324" s="387"/>
      <c r="G324" s="388"/>
      <c r="I324" s="63"/>
      <c r="J324" s="48"/>
      <c r="K324" s="109"/>
      <c r="M324" s="63"/>
      <c r="N324" s="211"/>
      <c r="P324" s="63">
        <v>1</v>
      </c>
      <c r="Q324" s="209">
        <v>529</v>
      </c>
      <c r="S324" s="63">
        <v>1</v>
      </c>
      <c r="T324" s="209">
        <v>241</v>
      </c>
      <c r="V324" s="83"/>
      <c r="W324" s="83"/>
      <c r="X324" s="83"/>
      <c r="Y324" s="83"/>
      <c r="Z324" s="206"/>
      <c r="AA324" s="65"/>
      <c r="AB324" s="5"/>
      <c r="AC324" s="5"/>
      <c r="AD324" s="5"/>
      <c r="AE324" s="5"/>
      <c r="AF324" s="5"/>
      <c r="AG324" s="5"/>
      <c r="AH324" s="5"/>
      <c r="AI324" s="5"/>
      <c r="AJ324" s="5"/>
      <c r="AK324" s="5"/>
      <c r="AL324" s="5"/>
      <c r="AM324" s="5"/>
    </row>
    <row r="325" spans="1:39" s="4" customFormat="1" ht="14.4">
      <c r="A325" s="208" t="s">
        <v>532</v>
      </c>
      <c r="B325" s="208" t="s">
        <v>374</v>
      </c>
      <c r="C325" s="208"/>
      <c r="D325" s="208" t="s">
        <v>375</v>
      </c>
      <c r="E325" s="387"/>
      <c r="F325" s="387"/>
      <c r="G325" s="388"/>
      <c r="I325" s="63"/>
      <c r="J325" s="48"/>
      <c r="K325" s="109"/>
      <c r="M325" s="63">
        <v>1</v>
      </c>
      <c r="N325" s="211">
        <v>529</v>
      </c>
      <c r="P325" s="63"/>
      <c r="Q325" s="209"/>
      <c r="S325" s="63">
        <v>1</v>
      </c>
      <c r="T325" s="209">
        <v>320</v>
      </c>
      <c r="V325" s="83"/>
      <c r="W325" s="83"/>
      <c r="X325" s="83"/>
      <c r="Y325" s="83"/>
      <c r="Z325" s="206"/>
      <c r="AA325" s="65"/>
      <c r="AB325" s="5"/>
      <c r="AC325" s="5"/>
      <c r="AD325" s="5"/>
      <c r="AE325" s="5"/>
      <c r="AF325" s="5"/>
      <c r="AG325" s="5"/>
      <c r="AH325" s="5"/>
      <c r="AI325" s="5"/>
      <c r="AJ325" s="5"/>
      <c r="AK325" s="5"/>
      <c r="AL325" s="5"/>
      <c r="AM325" s="5"/>
    </row>
    <row r="326" spans="1:39" s="4" customFormat="1" ht="14.4">
      <c r="A326" s="208" t="s">
        <v>532</v>
      </c>
      <c r="B326" s="208" t="s">
        <v>376</v>
      </c>
      <c r="C326" s="208"/>
      <c r="D326" s="208" t="s">
        <v>377</v>
      </c>
      <c r="E326" s="387"/>
      <c r="F326" s="387"/>
      <c r="G326" s="388"/>
      <c r="I326" s="63"/>
      <c r="J326" s="48"/>
      <c r="K326" s="109"/>
      <c r="M326" s="63">
        <v>1</v>
      </c>
      <c r="N326" s="211">
        <v>529</v>
      </c>
      <c r="P326" s="63"/>
      <c r="Q326" s="209"/>
      <c r="S326" s="63"/>
      <c r="T326" s="209"/>
      <c r="V326" s="83"/>
      <c r="W326" s="83"/>
      <c r="X326" s="83"/>
      <c r="Y326" s="83"/>
      <c r="Z326" s="206"/>
      <c r="AA326" s="65"/>
      <c r="AB326" s="5"/>
      <c r="AC326" s="5"/>
      <c r="AD326" s="5"/>
      <c r="AE326" s="5"/>
      <c r="AF326" s="5"/>
      <c r="AG326" s="5"/>
      <c r="AH326" s="5"/>
      <c r="AI326" s="5"/>
      <c r="AJ326" s="5"/>
      <c r="AK326" s="5"/>
      <c r="AL326" s="5"/>
      <c r="AM326" s="5"/>
    </row>
    <row r="327" spans="1:39" s="4" customFormat="1" ht="14.4">
      <c r="A327" s="208" t="s">
        <v>532</v>
      </c>
      <c r="B327" s="208" t="s">
        <v>378</v>
      </c>
      <c r="C327" s="208"/>
      <c r="D327" s="208" t="s">
        <v>377</v>
      </c>
      <c r="E327" s="387"/>
      <c r="F327" s="387"/>
      <c r="G327" s="388"/>
      <c r="I327" s="63"/>
      <c r="J327" s="48"/>
      <c r="K327" s="109"/>
      <c r="M327" s="63">
        <v>1</v>
      </c>
      <c r="N327" s="211">
        <v>529</v>
      </c>
      <c r="P327" s="63"/>
      <c r="Q327" s="209"/>
      <c r="S327" s="63"/>
      <c r="T327" s="209"/>
      <c r="V327" s="83"/>
      <c r="W327" s="83"/>
      <c r="X327" s="83"/>
      <c r="Y327" s="83"/>
      <c r="Z327" s="206"/>
      <c r="AA327" s="65"/>
      <c r="AB327" s="5"/>
      <c r="AC327" s="5"/>
      <c r="AD327" s="5"/>
      <c r="AE327" s="5"/>
      <c r="AF327" s="5"/>
      <c r="AG327" s="5"/>
      <c r="AH327" s="5"/>
      <c r="AI327" s="5"/>
      <c r="AJ327" s="5"/>
      <c r="AK327" s="5"/>
      <c r="AL327" s="5"/>
      <c r="AM327" s="5"/>
    </row>
    <row r="328" spans="1:39" s="4" customFormat="1" ht="14.4">
      <c r="A328" s="208" t="s">
        <v>532</v>
      </c>
      <c r="B328" s="208" t="s">
        <v>379</v>
      </c>
      <c r="C328" s="208"/>
      <c r="D328" s="208" t="s">
        <v>380</v>
      </c>
      <c r="E328" s="387"/>
      <c r="F328" s="387"/>
      <c r="G328" s="388"/>
      <c r="I328" s="63"/>
      <c r="J328" s="48"/>
      <c r="K328" s="109"/>
      <c r="M328" s="63">
        <v>1</v>
      </c>
      <c r="N328" s="211">
        <v>529</v>
      </c>
      <c r="P328" s="63"/>
      <c r="Q328" s="209"/>
      <c r="S328" s="63"/>
      <c r="T328" s="209"/>
      <c r="V328" s="83"/>
      <c r="W328" s="83"/>
      <c r="X328" s="83"/>
      <c r="Y328" s="83"/>
      <c r="Z328" s="206"/>
      <c r="AA328" s="65"/>
      <c r="AB328" s="5"/>
      <c r="AC328" s="5"/>
      <c r="AD328" s="5"/>
      <c r="AE328" s="5"/>
      <c r="AF328" s="5"/>
      <c r="AG328" s="5"/>
      <c r="AH328" s="5"/>
      <c r="AI328" s="5"/>
      <c r="AJ328" s="5"/>
      <c r="AK328" s="5"/>
      <c r="AL328" s="5"/>
      <c r="AM328" s="5"/>
    </row>
    <row r="329" spans="1:39" s="4" customFormat="1" ht="14.4">
      <c r="A329" s="208" t="s">
        <v>532</v>
      </c>
      <c r="B329" s="208" t="s">
        <v>381</v>
      </c>
      <c r="C329" s="208"/>
      <c r="D329" s="208" t="s">
        <v>382</v>
      </c>
      <c r="E329" s="387"/>
      <c r="F329" s="387"/>
      <c r="G329" s="388"/>
      <c r="I329" s="63"/>
      <c r="J329" s="48"/>
      <c r="K329" s="109"/>
      <c r="M329" s="63">
        <v>1</v>
      </c>
      <c r="N329" s="211">
        <v>529</v>
      </c>
      <c r="P329" s="63"/>
      <c r="Q329" s="209"/>
      <c r="S329" s="63"/>
      <c r="T329" s="209"/>
      <c r="V329" s="83"/>
      <c r="W329" s="83"/>
      <c r="X329" s="83"/>
      <c r="Y329" s="83"/>
      <c r="Z329" s="206"/>
      <c r="AA329" s="65"/>
      <c r="AB329" s="5"/>
      <c r="AC329" s="5"/>
      <c r="AD329" s="5"/>
      <c r="AE329" s="5"/>
      <c r="AF329" s="5"/>
      <c r="AG329" s="5"/>
      <c r="AH329" s="5"/>
      <c r="AI329" s="5"/>
      <c r="AJ329" s="5"/>
      <c r="AK329" s="5"/>
      <c r="AL329" s="5"/>
      <c r="AM329" s="5"/>
    </row>
    <row r="330" spans="1:39" s="4" customFormat="1" ht="14.4">
      <c r="A330" s="208" t="s">
        <v>532</v>
      </c>
      <c r="B330" s="208" t="s">
        <v>383</v>
      </c>
      <c r="C330" s="208"/>
      <c r="D330" s="208" t="s">
        <v>384</v>
      </c>
      <c r="E330" s="387"/>
      <c r="F330" s="387"/>
      <c r="G330" s="388"/>
      <c r="I330" s="63"/>
      <c r="J330" s="48"/>
      <c r="K330" s="109"/>
      <c r="M330" s="63">
        <v>4</v>
      </c>
      <c r="N330" s="211">
        <v>2116</v>
      </c>
      <c r="P330" s="63">
        <v>1</v>
      </c>
      <c r="Q330" s="209">
        <v>529</v>
      </c>
      <c r="S330" s="63">
        <v>3</v>
      </c>
      <c r="T330" s="209">
        <v>1042</v>
      </c>
      <c r="V330" s="83"/>
      <c r="W330" s="83"/>
      <c r="X330" s="83"/>
      <c r="Y330" s="83"/>
      <c r="Z330" s="206"/>
      <c r="AA330" s="65"/>
      <c r="AB330" s="5"/>
      <c r="AC330" s="5"/>
      <c r="AD330" s="5"/>
      <c r="AE330" s="5"/>
      <c r="AF330" s="5"/>
      <c r="AG330" s="5"/>
      <c r="AH330" s="5"/>
      <c r="AI330" s="5"/>
      <c r="AJ330" s="5"/>
      <c r="AK330" s="5"/>
      <c r="AL330" s="5"/>
      <c r="AM330" s="5"/>
    </row>
    <row r="331" spans="1:39" s="4" customFormat="1" ht="14.4">
      <c r="A331" s="208" t="s">
        <v>532</v>
      </c>
      <c r="B331" s="208" t="s">
        <v>385</v>
      </c>
      <c r="C331" s="208"/>
      <c r="D331" s="208" t="s">
        <v>386</v>
      </c>
      <c r="E331" s="387"/>
      <c r="F331" s="387"/>
      <c r="G331" s="388"/>
      <c r="I331" s="63"/>
      <c r="J331" s="48"/>
      <c r="K331" s="109"/>
      <c r="M331" s="63">
        <v>1</v>
      </c>
      <c r="N331" s="211">
        <v>529</v>
      </c>
      <c r="P331" s="63"/>
      <c r="Q331" s="209"/>
      <c r="S331" s="63">
        <v>1</v>
      </c>
      <c r="T331" s="209">
        <v>241</v>
      </c>
      <c r="V331" s="83"/>
      <c r="W331" s="83"/>
      <c r="X331" s="83"/>
      <c r="Y331" s="83"/>
      <c r="Z331" s="206"/>
      <c r="AA331" s="65"/>
      <c r="AB331" s="5"/>
      <c r="AC331" s="5"/>
      <c r="AD331" s="5"/>
      <c r="AE331" s="5"/>
      <c r="AF331" s="5"/>
      <c r="AG331" s="5"/>
      <c r="AH331" s="5"/>
      <c r="AI331" s="5"/>
      <c r="AJ331" s="5"/>
      <c r="AK331" s="5"/>
      <c r="AL331" s="5"/>
      <c r="AM331" s="5"/>
    </row>
    <row r="332" spans="1:39" s="4" customFormat="1" ht="14.4">
      <c r="A332" s="208" t="s">
        <v>532</v>
      </c>
      <c r="B332" s="208" t="s">
        <v>393</v>
      </c>
      <c r="C332" s="208"/>
      <c r="D332" s="208" t="s">
        <v>391</v>
      </c>
      <c r="E332" s="387"/>
      <c r="F332" s="387"/>
      <c r="G332" s="388"/>
      <c r="I332" s="63"/>
      <c r="J332" s="48"/>
      <c r="K332" s="109"/>
      <c r="M332" s="63">
        <v>6</v>
      </c>
      <c r="N332" s="211">
        <v>3174</v>
      </c>
      <c r="P332" s="63">
        <v>11</v>
      </c>
      <c r="Q332" s="209">
        <v>6000</v>
      </c>
      <c r="S332" s="63">
        <v>9</v>
      </c>
      <c r="T332" s="209">
        <v>3774</v>
      </c>
      <c r="V332" s="83"/>
      <c r="W332" s="83"/>
      <c r="X332" s="83"/>
      <c r="Y332" s="83"/>
      <c r="Z332" s="206"/>
      <c r="AA332" s="65"/>
      <c r="AB332" s="5"/>
      <c r="AC332" s="5"/>
      <c r="AD332" s="5"/>
      <c r="AE332" s="5"/>
      <c r="AF332" s="5"/>
      <c r="AG332" s="5"/>
      <c r="AH332" s="5"/>
      <c r="AI332" s="5"/>
      <c r="AJ332" s="5"/>
      <c r="AK332" s="5"/>
      <c r="AL332" s="5"/>
      <c r="AM332" s="5"/>
    </row>
    <row r="333" spans="1:39" s="4" customFormat="1" ht="14.4">
      <c r="A333" s="208" t="s">
        <v>532</v>
      </c>
      <c r="B333" s="208" t="s">
        <v>394</v>
      </c>
      <c r="C333" s="208"/>
      <c r="D333" s="208" t="s">
        <v>395</v>
      </c>
      <c r="E333" s="387"/>
      <c r="F333" s="387"/>
      <c r="G333" s="388"/>
      <c r="I333" s="63"/>
      <c r="J333" s="48"/>
      <c r="K333" s="109"/>
      <c r="M333" s="63">
        <v>1</v>
      </c>
      <c r="N333" s="211">
        <v>529</v>
      </c>
      <c r="P333" s="63">
        <v>1</v>
      </c>
      <c r="Q333" s="209">
        <v>529</v>
      </c>
      <c r="S333" s="63">
        <v>1</v>
      </c>
      <c r="T333" s="209">
        <v>537</v>
      </c>
      <c r="V333" s="83"/>
      <c r="W333" s="83"/>
      <c r="X333" s="83"/>
      <c r="Y333" s="83"/>
      <c r="Z333" s="206"/>
      <c r="AA333" s="65"/>
      <c r="AB333" s="5"/>
      <c r="AC333" s="5"/>
      <c r="AD333" s="5"/>
      <c r="AE333" s="5"/>
      <c r="AF333" s="5"/>
      <c r="AG333" s="5"/>
      <c r="AH333" s="5"/>
      <c r="AI333" s="5"/>
      <c r="AJ333" s="5"/>
      <c r="AK333" s="5"/>
      <c r="AL333" s="5"/>
      <c r="AM333" s="5"/>
    </row>
    <row r="334" spans="1:39" s="4" customFormat="1" ht="14.4">
      <c r="A334" s="208" t="s">
        <v>532</v>
      </c>
      <c r="B334" s="208" t="s">
        <v>390</v>
      </c>
      <c r="C334" s="208"/>
      <c r="D334" s="208" t="s">
        <v>395</v>
      </c>
      <c r="E334" s="387"/>
      <c r="F334" s="387"/>
      <c r="G334" s="388"/>
      <c r="I334" s="63"/>
      <c r="J334" s="48"/>
      <c r="K334" s="109"/>
      <c r="M334" s="63">
        <v>1</v>
      </c>
      <c r="N334" s="211">
        <v>529</v>
      </c>
      <c r="P334" s="63">
        <v>2</v>
      </c>
      <c r="Q334" s="209">
        <v>923.12</v>
      </c>
      <c r="S334" s="63">
        <v>1</v>
      </c>
      <c r="T334" s="209">
        <v>430</v>
      </c>
      <c r="V334" s="83"/>
      <c r="W334" s="83"/>
      <c r="X334" s="83"/>
      <c r="Y334" s="83"/>
      <c r="Z334" s="206"/>
      <c r="AA334" s="65"/>
      <c r="AB334" s="5"/>
      <c r="AC334" s="5"/>
      <c r="AD334" s="5"/>
      <c r="AE334" s="5"/>
      <c r="AF334" s="5"/>
      <c r="AG334" s="5"/>
      <c r="AH334" s="5"/>
      <c r="AI334" s="5"/>
      <c r="AJ334" s="5"/>
      <c r="AK334" s="5"/>
      <c r="AL334" s="5"/>
      <c r="AM334" s="5"/>
    </row>
    <row r="335" spans="1:39" s="4" customFormat="1" ht="28.8">
      <c r="A335" s="208" t="s">
        <v>532</v>
      </c>
      <c r="B335" s="208" t="s">
        <v>396</v>
      </c>
      <c r="C335" s="208"/>
      <c r="D335" s="208" t="s">
        <v>395</v>
      </c>
      <c r="E335" s="387"/>
      <c r="F335" s="387"/>
      <c r="G335" s="388"/>
      <c r="I335" s="63"/>
      <c r="J335" s="48"/>
      <c r="K335" s="109"/>
      <c r="M335" s="63">
        <v>5</v>
      </c>
      <c r="N335" s="211">
        <v>2645</v>
      </c>
      <c r="P335" s="63">
        <v>5</v>
      </c>
      <c r="Q335" s="209">
        <v>2826</v>
      </c>
      <c r="S335" s="63">
        <v>2</v>
      </c>
      <c r="T335" s="209">
        <v>428.07</v>
      </c>
      <c r="V335" s="83"/>
      <c r="W335" s="83"/>
      <c r="X335" s="83"/>
      <c r="Y335" s="83"/>
      <c r="Z335" s="206"/>
      <c r="AA335" s="65"/>
      <c r="AB335" s="5"/>
      <c r="AC335" s="5"/>
      <c r="AD335" s="5"/>
      <c r="AE335" s="5"/>
      <c r="AF335" s="5"/>
      <c r="AG335" s="5"/>
      <c r="AH335" s="5"/>
      <c r="AI335" s="5"/>
      <c r="AJ335" s="5"/>
      <c r="AK335" s="5"/>
      <c r="AL335" s="5"/>
      <c r="AM335" s="5"/>
    </row>
    <row r="336" spans="1:39" s="4" customFormat="1" ht="14.4">
      <c r="A336" s="208" t="s">
        <v>532</v>
      </c>
      <c r="B336" s="208" t="s">
        <v>397</v>
      </c>
      <c r="C336" s="208"/>
      <c r="D336" s="208" t="s">
        <v>395</v>
      </c>
      <c r="E336" s="387"/>
      <c r="F336" s="387"/>
      <c r="G336" s="388"/>
      <c r="I336" s="63"/>
      <c r="J336" s="48"/>
      <c r="K336" s="109"/>
      <c r="M336" s="63">
        <v>3</v>
      </c>
      <c r="N336" s="211">
        <v>1587</v>
      </c>
      <c r="P336" s="63"/>
      <c r="Q336" s="209"/>
      <c r="S336" s="63">
        <v>4</v>
      </c>
      <c r="T336" s="209">
        <v>1687</v>
      </c>
      <c r="V336" s="83"/>
      <c r="W336" s="83"/>
      <c r="X336" s="83"/>
      <c r="Y336" s="83"/>
      <c r="Z336" s="206"/>
      <c r="AA336" s="65"/>
      <c r="AB336" s="5"/>
      <c r="AC336" s="5"/>
      <c r="AD336" s="5"/>
      <c r="AE336" s="5"/>
      <c r="AF336" s="5"/>
      <c r="AG336" s="5"/>
      <c r="AH336" s="5"/>
      <c r="AI336" s="5"/>
      <c r="AJ336" s="5"/>
      <c r="AK336" s="5"/>
      <c r="AL336" s="5"/>
      <c r="AM336" s="5"/>
    </row>
    <row r="337" spans="1:39" s="4" customFormat="1" ht="14.4">
      <c r="A337" s="208" t="s">
        <v>532</v>
      </c>
      <c r="B337" s="208" t="s">
        <v>398</v>
      </c>
      <c r="C337" s="208"/>
      <c r="D337" s="208" t="s">
        <v>395</v>
      </c>
      <c r="E337" s="387"/>
      <c r="F337" s="387"/>
      <c r="G337" s="388"/>
      <c r="I337" s="63"/>
      <c r="J337" s="48"/>
      <c r="K337" s="109"/>
      <c r="M337" s="63">
        <v>1</v>
      </c>
      <c r="N337" s="211">
        <v>710</v>
      </c>
      <c r="P337" s="63">
        <v>3</v>
      </c>
      <c r="Q337" s="209">
        <v>1397.35</v>
      </c>
      <c r="S337" s="63">
        <v>1</v>
      </c>
      <c r="T337" s="209">
        <v>402</v>
      </c>
      <c r="V337" s="83"/>
      <c r="W337" s="83"/>
      <c r="X337" s="83"/>
      <c r="Y337" s="83"/>
      <c r="Z337" s="206"/>
      <c r="AA337" s="65"/>
      <c r="AB337" s="5"/>
      <c r="AC337" s="5"/>
      <c r="AD337" s="5"/>
      <c r="AE337" s="5"/>
      <c r="AF337" s="5"/>
      <c r="AG337" s="5"/>
      <c r="AH337" s="5"/>
      <c r="AI337" s="5"/>
      <c r="AJ337" s="5"/>
      <c r="AK337" s="5"/>
      <c r="AL337" s="5"/>
      <c r="AM337" s="5"/>
    </row>
    <row r="338" spans="1:39" s="4" customFormat="1" ht="14.4">
      <c r="A338" s="208" t="s">
        <v>532</v>
      </c>
      <c r="B338" s="208" t="s">
        <v>402</v>
      </c>
      <c r="C338" s="208"/>
      <c r="D338" s="208" t="s">
        <v>403</v>
      </c>
      <c r="E338" s="387"/>
      <c r="F338" s="387"/>
      <c r="G338" s="388"/>
      <c r="I338" s="63"/>
      <c r="J338" s="48"/>
      <c r="K338" s="109"/>
      <c r="M338" s="63">
        <v>1</v>
      </c>
      <c r="N338" s="211">
        <v>529</v>
      </c>
      <c r="P338" s="63"/>
      <c r="Q338" s="209"/>
      <c r="S338" s="63"/>
      <c r="T338" s="209"/>
      <c r="V338" s="83"/>
      <c r="W338" s="83"/>
      <c r="X338" s="83"/>
      <c r="Y338" s="83"/>
      <c r="Z338" s="206"/>
      <c r="AA338" s="65"/>
      <c r="AB338" s="5"/>
      <c r="AC338" s="5"/>
      <c r="AD338" s="5"/>
      <c r="AE338" s="5"/>
      <c r="AF338" s="5"/>
      <c r="AG338" s="5"/>
      <c r="AH338" s="5"/>
      <c r="AI338" s="5"/>
      <c r="AJ338" s="5"/>
      <c r="AK338" s="5"/>
      <c r="AL338" s="5"/>
      <c r="AM338" s="5"/>
    </row>
    <row r="339" spans="1:39" s="4" customFormat="1" ht="14.4">
      <c r="A339" s="208" t="s">
        <v>532</v>
      </c>
      <c r="B339" s="208" t="s">
        <v>404</v>
      </c>
      <c r="C339" s="208"/>
      <c r="D339" s="208" t="s">
        <v>405</v>
      </c>
      <c r="E339" s="387"/>
      <c r="F339" s="387"/>
      <c r="G339" s="388"/>
      <c r="I339" s="63"/>
      <c r="J339" s="48"/>
      <c r="K339" s="109"/>
      <c r="M339" s="63">
        <v>3</v>
      </c>
      <c r="N339" s="211">
        <v>1587</v>
      </c>
      <c r="P339" s="63">
        <v>1</v>
      </c>
      <c r="Q339" s="209">
        <v>529</v>
      </c>
      <c r="S339" s="63">
        <v>4</v>
      </c>
      <c r="T339" s="209">
        <v>1391</v>
      </c>
      <c r="V339" s="83"/>
      <c r="W339" s="83"/>
      <c r="X339" s="83"/>
      <c r="Y339" s="83"/>
      <c r="Z339" s="206"/>
      <c r="AA339" s="65"/>
      <c r="AB339" s="5"/>
      <c r="AC339" s="5"/>
      <c r="AD339" s="5"/>
      <c r="AE339" s="5"/>
      <c r="AF339" s="5"/>
      <c r="AG339" s="5"/>
      <c r="AH339" s="5"/>
      <c r="AI339" s="5"/>
      <c r="AJ339" s="5"/>
      <c r="AK339" s="5"/>
      <c r="AL339" s="5"/>
      <c r="AM339" s="5"/>
    </row>
    <row r="340" spans="1:39" s="4" customFormat="1" ht="14.4">
      <c r="A340" s="208" t="s">
        <v>532</v>
      </c>
      <c r="B340" s="208" t="s">
        <v>406</v>
      </c>
      <c r="C340" s="208"/>
      <c r="D340" s="208" t="s">
        <v>407</v>
      </c>
      <c r="E340" s="387"/>
      <c r="F340" s="387"/>
      <c r="G340" s="388"/>
      <c r="I340" s="63"/>
      <c r="J340" s="48"/>
      <c r="K340" s="109"/>
      <c r="M340" s="63">
        <v>1</v>
      </c>
      <c r="N340" s="211">
        <v>529</v>
      </c>
      <c r="P340" s="63"/>
      <c r="Q340" s="209"/>
      <c r="S340" s="63"/>
      <c r="T340" s="209"/>
      <c r="V340" s="83"/>
      <c r="W340" s="83"/>
      <c r="X340" s="83"/>
      <c r="Y340" s="83"/>
      <c r="Z340" s="206"/>
      <c r="AA340" s="65"/>
      <c r="AB340" s="5"/>
      <c r="AC340" s="5"/>
      <c r="AD340" s="5"/>
      <c r="AE340" s="5"/>
      <c r="AF340" s="5"/>
      <c r="AG340" s="5"/>
      <c r="AH340" s="5"/>
      <c r="AI340" s="5"/>
      <c r="AJ340" s="5"/>
      <c r="AK340" s="5"/>
      <c r="AL340" s="5"/>
      <c r="AM340" s="5"/>
    </row>
    <row r="341" spans="1:39" s="4" customFormat="1" ht="14.4">
      <c r="A341" s="208" t="s">
        <v>532</v>
      </c>
      <c r="B341" s="208" t="s">
        <v>545</v>
      </c>
      <c r="C341" s="208"/>
      <c r="D341" s="208" t="s">
        <v>410</v>
      </c>
      <c r="E341" s="387"/>
      <c r="F341" s="387"/>
      <c r="G341" s="388"/>
      <c r="I341" s="63"/>
      <c r="J341" s="48"/>
      <c r="K341" s="109"/>
      <c r="M341" s="63">
        <v>4</v>
      </c>
      <c r="N341" s="211">
        <v>2116</v>
      </c>
      <c r="P341" s="63">
        <v>4</v>
      </c>
      <c r="Q341" s="209">
        <v>2116</v>
      </c>
      <c r="S341" s="63">
        <v>4</v>
      </c>
      <c r="T341" s="209">
        <v>1934</v>
      </c>
      <c r="V341" s="83"/>
      <c r="W341" s="83"/>
      <c r="X341" s="83"/>
      <c r="Y341" s="83"/>
      <c r="Z341" s="206"/>
      <c r="AA341" s="65"/>
      <c r="AB341" s="5"/>
      <c r="AC341" s="5"/>
      <c r="AD341" s="5"/>
      <c r="AE341" s="5"/>
      <c r="AF341" s="5"/>
      <c r="AG341" s="5"/>
      <c r="AH341" s="5"/>
      <c r="AI341" s="5"/>
      <c r="AJ341" s="5"/>
      <c r="AK341" s="5"/>
      <c r="AL341" s="5"/>
      <c r="AM341" s="5"/>
    </row>
    <row r="342" spans="1:39" s="4" customFormat="1" ht="14.4">
      <c r="A342" s="208" t="s">
        <v>532</v>
      </c>
      <c r="B342" s="208" t="s">
        <v>412</v>
      </c>
      <c r="C342" s="208"/>
      <c r="D342" s="208" t="s">
        <v>413</v>
      </c>
      <c r="E342" s="387"/>
      <c r="F342" s="387"/>
      <c r="G342" s="388"/>
      <c r="I342" s="63"/>
      <c r="J342" s="48"/>
      <c r="K342" s="109"/>
      <c r="M342" s="63"/>
      <c r="N342" s="211"/>
      <c r="P342" s="63">
        <v>1</v>
      </c>
      <c r="Q342" s="209">
        <v>529</v>
      </c>
      <c r="S342" s="63"/>
      <c r="T342" s="209"/>
      <c r="V342" s="83"/>
      <c r="W342" s="83"/>
      <c r="X342" s="83"/>
      <c r="Y342" s="83"/>
      <c r="Z342" s="206"/>
      <c r="AA342" s="65"/>
      <c r="AB342" s="5"/>
      <c r="AC342" s="5"/>
      <c r="AD342" s="5"/>
      <c r="AE342" s="5"/>
      <c r="AF342" s="5"/>
      <c r="AG342" s="5"/>
      <c r="AH342" s="5"/>
      <c r="AI342" s="5"/>
      <c r="AJ342" s="5"/>
      <c r="AK342" s="5"/>
      <c r="AL342" s="5"/>
      <c r="AM342" s="5"/>
    </row>
    <row r="343" spans="1:39" s="4" customFormat="1" ht="14.4">
      <c r="A343" s="208" t="s">
        <v>532</v>
      </c>
      <c r="B343" s="208" t="s">
        <v>418</v>
      </c>
      <c r="C343" s="208"/>
      <c r="D343" s="208" t="s">
        <v>419</v>
      </c>
      <c r="E343" s="387"/>
      <c r="F343" s="387"/>
      <c r="G343" s="388"/>
      <c r="I343" s="63"/>
      <c r="J343" s="48"/>
      <c r="K343" s="109"/>
      <c r="M343" s="63">
        <v>1</v>
      </c>
      <c r="N343" s="211">
        <v>529</v>
      </c>
      <c r="P343" s="63"/>
      <c r="Q343" s="209"/>
      <c r="S343" s="63"/>
      <c r="T343" s="209"/>
      <c r="V343" s="83"/>
      <c r="W343" s="83"/>
      <c r="X343" s="83"/>
      <c r="Y343" s="83"/>
      <c r="Z343" s="206"/>
      <c r="AA343" s="65"/>
      <c r="AB343" s="5"/>
      <c r="AC343" s="5"/>
      <c r="AD343" s="5"/>
      <c r="AE343" s="5"/>
      <c r="AF343" s="5"/>
      <c r="AG343" s="5"/>
      <c r="AH343" s="5"/>
      <c r="AI343" s="5"/>
      <c r="AJ343" s="5"/>
      <c r="AK343" s="5"/>
      <c r="AL343" s="5"/>
      <c r="AM343" s="5"/>
    </row>
    <row r="344" spans="1:39" s="4" customFormat="1" ht="14.4">
      <c r="A344" s="208" t="s">
        <v>532</v>
      </c>
      <c r="B344" s="208" t="s">
        <v>420</v>
      </c>
      <c r="C344" s="208"/>
      <c r="D344" s="208" t="s">
        <v>421</v>
      </c>
      <c r="E344" s="387"/>
      <c r="F344" s="387"/>
      <c r="G344" s="388"/>
      <c r="I344" s="63"/>
      <c r="J344" s="48"/>
      <c r="K344" s="109"/>
      <c r="M344" s="63">
        <v>2</v>
      </c>
      <c r="N344" s="211">
        <v>1058</v>
      </c>
      <c r="P344" s="63">
        <v>1</v>
      </c>
      <c r="Q344" s="209">
        <v>529</v>
      </c>
      <c r="S344" s="63"/>
      <c r="T344" s="209"/>
      <c r="V344" s="83"/>
      <c r="W344" s="83"/>
      <c r="X344" s="83"/>
      <c r="Y344" s="83"/>
      <c r="Z344" s="206"/>
      <c r="AA344" s="65"/>
      <c r="AB344" s="5"/>
      <c r="AC344" s="5"/>
      <c r="AD344" s="5"/>
      <c r="AE344" s="5"/>
      <c r="AF344" s="5"/>
      <c r="AG344" s="5"/>
      <c r="AH344" s="5"/>
      <c r="AI344" s="5"/>
      <c r="AJ344" s="5"/>
      <c r="AK344" s="5"/>
      <c r="AL344" s="5"/>
      <c r="AM344" s="5"/>
    </row>
    <row r="345" spans="1:39" s="4" customFormat="1" ht="14.4">
      <c r="A345" s="208" t="s">
        <v>532</v>
      </c>
      <c r="B345" s="208" t="s">
        <v>422</v>
      </c>
      <c r="C345" s="208"/>
      <c r="D345" s="208" t="s">
        <v>421</v>
      </c>
      <c r="E345" s="387"/>
      <c r="F345" s="387"/>
      <c r="G345" s="388"/>
      <c r="I345" s="63"/>
      <c r="J345" s="48"/>
      <c r="K345" s="109"/>
      <c r="M345" s="63">
        <v>3</v>
      </c>
      <c r="N345" s="211">
        <v>1587</v>
      </c>
      <c r="P345" s="63"/>
      <c r="Q345" s="209"/>
      <c r="S345" s="63">
        <v>3</v>
      </c>
      <c r="T345" s="209">
        <v>1448</v>
      </c>
      <c r="V345" s="83"/>
      <c r="W345" s="83"/>
      <c r="X345" s="83"/>
      <c r="Y345" s="83"/>
      <c r="Z345" s="206"/>
      <c r="AA345" s="65"/>
      <c r="AB345" s="5"/>
      <c r="AC345" s="5"/>
      <c r="AD345" s="5"/>
      <c r="AE345" s="5"/>
      <c r="AF345" s="5"/>
      <c r="AG345" s="5"/>
      <c r="AH345" s="5"/>
      <c r="AI345" s="5"/>
      <c r="AJ345" s="5"/>
      <c r="AK345" s="5"/>
      <c r="AL345" s="5"/>
      <c r="AM345" s="5"/>
    </row>
    <row r="346" spans="1:39" s="4" customFormat="1" ht="14.4">
      <c r="A346" s="208" t="s">
        <v>532</v>
      </c>
      <c r="B346" s="208" t="s">
        <v>342</v>
      </c>
      <c r="C346" s="208"/>
      <c r="D346" s="208" t="s">
        <v>421</v>
      </c>
      <c r="E346" s="387"/>
      <c r="F346" s="387"/>
      <c r="G346" s="388"/>
      <c r="I346" s="63"/>
      <c r="J346" s="48"/>
      <c r="K346" s="109"/>
      <c r="M346" s="63">
        <v>1</v>
      </c>
      <c r="N346" s="211">
        <v>529</v>
      </c>
      <c r="P346" s="63">
        <v>1</v>
      </c>
      <c r="Q346" s="209">
        <v>529</v>
      </c>
      <c r="S346" s="63">
        <v>1</v>
      </c>
      <c r="T346" s="209">
        <v>402</v>
      </c>
      <c r="V346" s="83"/>
      <c r="W346" s="83"/>
      <c r="X346" s="83"/>
      <c r="Y346" s="83"/>
      <c r="Z346" s="206"/>
      <c r="AA346" s="65"/>
      <c r="AB346" s="5"/>
      <c r="AC346" s="5"/>
      <c r="AD346" s="5"/>
      <c r="AE346" s="5"/>
      <c r="AF346" s="5"/>
      <c r="AG346" s="5"/>
      <c r="AH346" s="5"/>
      <c r="AI346" s="5"/>
      <c r="AJ346" s="5"/>
      <c r="AK346" s="5"/>
      <c r="AL346" s="5"/>
      <c r="AM346" s="5"/>
    </row>
    <row r="347" spans="1:39" s="4" customFormat="1" ht="14.4">
      <c r="A347" s="208" t="s">
        <v>532</v>
      </c>
      <c r="B347" s="208" t="s">
        <v>423</v>
      </c>
      <c r="C347" s="208"/>
      <c r="D347" s="208" t="s">
        <v>421</v>
      </c>
      <c r="E347" s="387"/>
      <c r="F347" s="387"/>
      <c r="G347" s="388"/>
      <c r="I347" s="63"/>
      <c r="J347" s="48"/>
      <c r="K347" s="109"/>
      <c r="M347" s="63">
        <v>9</v>
      </c>
      <c r="N347" s="211">
        <v>4761</v>
      </c>
      <c r="P347" s="63">
        <v>9</v>
      </c>
      <c r="Q347" s="209">
        <v>4823</v>
      </c>
      <c r="S347" s="63">
        <v>8</v>
      </c>
      <c r="T347" s="209">
        <v>3347</v>
      </c>
      <c r="V347" s="83"/>
      <c r="W347" s="83"/>
      <c r="X347" s="83"/>
      <c r="Y347" s="83"/>
      <c r="Z347" s="206"/>
      <c r="AA347" s="65"/>
      <c r="AB347" s="5"/>
      <c r="AC347" s="5"/>
      <c r="AD347" s="5"/>
      <c r="AE347" s="5"/>
      <c r="AF347" s="5"/>
      <c r="AG347" s="5"/>
      <c r="AH347" s="5"/>
      <c r="AI347" s="5"/>
      <c r="AJ347" s="5"/>
      <c r="AK347" s="5"/>
      <c r="AL347" s="5"/>
      <c r="AM347" s="5"/>
    </row>
    <row r="348" spans="1:39" s="4" customFormat="1" ht="14.4">
      <c r="A348" s="208" t="s">
        <v>532</v>
      </c>
      <c r="B348" s="208" t="s">
        <v>424</v>
      </c>
      <c r="C348" s="208"/>
      <c r="D348" s="208" t="s">
        <v>425</v>
      </c>
      <c r="E348" s="387"/>
      <c r="F348" s="387"/>
      <c r="G348" s="388"/>
      <c r="I348" s="63"/>
      <c r="J348" s="48"/>
      <c r="K348" s="109"/>
      <c r="M348" s="63">
        <v>4</v>
      </c>
      <c r="N348" s="211">
        <v>2478</v>
      </c>
      <c r="P348" s="63">
        <v>3</v>
      </c>
      <c r="Q348" s="209">
        <v>1768</v>
      </c>
      <c r="S348" s="63">
        <v>1</v>
      </c>
      <c r="T348" s="209">
        <v>241</v>
      </c>
      <c r="V348" s="83"/>
      <c r="W348" s="83"/>
      <c r="X348" s="83"/>
      <c r="Y348" s="83"/>
      <c r="Z348" s="206"/>
      <c r="AA348" s="65"/>
      <c r="AB348" s="5"/>
      <c r="AC348" s="5"/>
      <c r="AD348" s="5"/>
      <c r="AE348" s="5"/>
      <c r="AF348" s="5"/>
      <c r="AG348" s="5"/>
      <c r="AH348" s="5"/>
      <c r="AI348" s="5"/>
      <c r="AJ348" s="5"/>
      <c r="AK348" s="5"/>
      <c r="AL348" s="5"/>
      <c r="AM348" s="5"/>
    </row>
    <row r="349" spans="1:39" s="4" customFormat="1" ht="14.4">
      <c r="A349" s="208" t="s">
        <v>532</v>
      </c>
      <c r="B349" s="208" t="s">
        <v>428</v>
      </c>
      <c r="C349" s="208"/>
      <c r="D349" s="208" t="s">
        <v>427</v>
      </c>
      <c r="E349" s="387"/>
      <c r="F349" s="387"/>
      <c r="G349" s="388"/>
      <c r="I349" s="63"/>
      <c r="J349" s="48"/>
      <c r="K349" s="109"/>
      <c r="M349" s="63">
        <v>6</v>
      </c>
      <c r="N349" s="211">
        <v>3174</v>
      </c>
      <c r="P349" s="63">
        <v>9</v>
      </c>
      <c r="Q349" s="209">
        <v>4942</v>
      </c>
      <c r="S349" s="63">
        <v>8</v>
      </c>
      <c r="T349" s="209">
        <v>3535</v>
      </c>
      <c r="V349" s="83"/>
      <c r="W349" s="83"/>
      <c r="X349" s="83"/>
      <c r="Y349" s="83"/>
      <c r="Z349" s="206"/>
      <c r="AA349" s="65"/>
      <c r="AB349" s="5"/>
      <c r="AC349" s="5"/>
      <c r="AD349" s="5"/>
      <c r="AE349" s="5"/>
      <c r="AF349" s="5"/>
      <c r="AG349" s="5"/>
      <c r="AH349" s="5"/>
      <c r="AI349" s="5"/>
      <c r="AJ349" s="5"/>
      <c r="AK349" s="5"/>
      <c r="AL349" s="5"/>
      <c r="AM349" s="5"/>
    </row>
    <row r="350" spans="1:39" s="4" customFormat="1" ht="14.4">
      <c r="A350" s="208" t="s">
        <v>532</v>
      </c>
      <c r="B350" s="208" t="s">
        <v>429</v>
      </c>
      <c r="C350" s="208"/>
      <c r="D350" s="208" t="s">
        <v>427</v>
      </c>
      <c r="E350" s="387"/>
      <c r="F350" s="387"/>
      <c r="G350" s="388"/>
      <c r="I350" s="63"/>
      <c r="J350" s="48"/>
      <c r="K350" s="109"/>
      <c r="M350" s="63">
        <v>4</v>
      </c>
      <c r="N350" s="211">
        <v>2116</v>
      </c>
      <c r="P350" s="63">
        <v>4</v>
      </c>
      <c r="Q350" s="209">
        <v>2116</v>
      </c>
      <c r="S350" s="63">
        <v>2</v>
      </c>
      <c r="T350" s="209">
        <v>883</v>
      </c>
      <c r="V350" s="83"/>
      <c r="W350" s="83"/>
      <c r="X350" s="83"/>
      <c r="Y350" s="83"/>
      <c r="Z350" s="206"/>
      <c r="AA350" s="65"/>
      <c r="AB350" s="5"/>
      <c r="AC350" s="5"/>
      <c r="AD350" s="5"/>
      <c r="AE350" s="5"/>
      <c r="AF350" s="5"/>
      <c r="AG350" s="5"/>
      <c r="AH350" s="5"/>
      <c r="AI350" s="5"/>
      <c r="AJ350" s="5"/>
      <c r="AK350" s="5"/>
      <c r="AL350" s="5"/>
      <c r="AM350" s="5"/>
    </row>
    <row r="351" spans="1:39" s="4" customFormat="1" ht="57.6">
      <c r="A351" s="208" t="s">
        <v>532</v>
      </c>
      <c r="B351" s="208" t="s">
        <v>430</v>
      </c>
      <c r="C351" s="208"/>
      <c r="D351" s="208" t="s">
        <v>427</v>
      </c>
      <c r="E351" s="387"/>
      <c r="F351" s="387"/>
      <c r="G351" s="388"/>
      <c r="I351" s="63"/>
      <c r="J351" s="48"/>
      <c r="K351" s="109"/>
      <c r="M351" s="63">
        <v>2</v>
      </c>
      <c r="N351" s="211">
        <v>1058</v>
      </c>
      <c r="P351" s="63"/>
      <c r="Q351" s="209"/>
      <c r="S351" s="63">
        <v>5</v>
      </c>
      <c r="T351" s="209">
        <v>2088</v>
      </c>
      <c r="V351" s="83"/>
      <c r="W351" s="83"/>
      <c r="X351" s="83"/>
      <c r="Y351" s="83"/>
      <c r="Z351" s="206"/>
      <c r="AA351" s="65"/>
      <c r="AB351" s="5"/>
      <c r="AC351" s="5"/>
      <c r="AD351" s="5"/>
      <c r="AE351" s="5"/>
      <c r="AF351" s="5"/>
      <c r="AG351" s="5"/>
      <c r="AH351" s="5"/>
      <c r="AI351" s="5"/>
      <c r="AJ351" s="5"/>
      <c r="AK351" s="5"/>
      <c r="AL351" s="5"/>
      <c r="AM351" s="5"/>
    </row>
    <row r="352" spans="1:39" s="4" customFormat="1" ht="14.4">
      <c r="A352" s="208" t="s">
        <v>532</v>
      </c>
      <c r="B352" s="208" t="s">
        <v>431</v>
      </c>
      <c r="C352" s="208"/>
      <c r="D352" s="208" t="s">
        <v>432</v>
      </c>
      <c r="E352" s="387"/>
      <c r="F352" s="387"/>
      <c r="G352" s="388"/>
      <c r="I352" s="63"/>
      <c r="J352" s="48"/>
      <c r="K352" s="109"/>
      <c r="M352" s="63"/>
      <c r="N352" s="211"/>
      <c r="P352" s="63"/>
      <c r="Q352" s="209"/>
      <c r="S352" s="63">
        <v>1</v>
      </c>
      <c r="T352" s="209">
        <v>430</v>
      </c>
      <c r="V352" s="83"/>
      <c r="W352" s="83"/>
      <c r="X352" s="83"/>
      <c r="Y352" s="83"/>
      <c r="Z352" s="206"/>
      <c r="AA352" s="65"/>
      <c r="AB352" s="5"/>
      <c r="AC352" s="5"/>
      <c r="AD352" s="5"/>
      <c r="AE352" s="5"/>
      <c r="AF352" s="5"/>
      <c r="AG352" s="5"/>
      <c r="AH352" s="5"/>
      <c r="AI352" s="5"/>
      <c r="AJ352" s="5"/>
      <c r="AK352" s="5"/>
      <c r="AL352" s="5"/>
      <c r="AM352" s="5"/>
    </row>
    <row r="353" spans="1:39" s="4" customFormat="1" ht="14.4">
      <c r="A353" s="208" t="s">
        <v>532</v>
      </c>
      <c r="B353" s="208" t="s">
        <v>546</v>
      </c>
      <c r="C353" s="208"/>
      <c r="D353" s="208" t="s">
        <v>432</v>
      </c>
      <c r="E353" s="387"/>
      <c r="F353" s="387"/>
      <c r="G353" s="388"/>
      <c r="I353" s="63"/>
      <c r="J353" s="48"/>
      <c r="K353" s="109"/>
      <c r="M353" s="63">
        <v>1</v>
      </c>
      <c r="N353" s="211">
        <v>529</v>
      </c>
      <c r="P353" s="63"/>
      <c r="Q353" s="209"/>
      <c r="S353" s="63">
        <v>1</v>
      </c>
      <c r="T353" s="209">
        <v>645</v>
      </c>
      <c r="V353" s="83"/>
      <c r="W353" s="83"/>
      <c r="X353" s="83"/>
      <c r="Y353" s="83"/>
      <c r="Z353" s="206"/>
      <c r="AA353" s="65"/>
      <c r="AB353" s="5"/>
      <c r="AC353" s="5"/>
      <c r="AD353" s="5"/>
      <c r="AE353" s="5"/>
      <c r="AF353" s="5"/>
      <c r="AG353" s="5"/>
      <c r="AH353" s="5"/>
      <c r="AI353" s="5"/>
      <c r="AJ353" s="5"/>
      <c r="AK353" s="5"/>
      <c r="AL353" s="5"/>
      <c r="AM353" s="5"/>
    </row>
    <row r="354" spans="1:39" s="4" customFormat="1" ht="14.4">
      <c r="A354" s="208" t="s">
        <v>532</v>
      </c>
      <c r="B354" s="208" t="s">
        <v>435</v>
      </c>
      <c r="C354" s="208"/>
      <c r="D354" s="208" t="s">
        <v>432</v>
      </c>
      <c r="E354" s="387"/>
      <c r="F354" s="387"/>
      <c r="G354" s="388"/>
      <c r="I354" s="63"/>
      <c r="J354" s="48"/>
      <c r="K354" s="109"/>
      <c r="M354" s="63">
        <v>1</v>
      </c>
      <c r="N354" s="211">
        <v>529</v>
      </c>
      <c r="P354" s="63"/>
      <c r="Q354" s="209"/>
      <c r="S354" s="63">
        <v>1</v>
      </c>
      <c r="T354" s="209">
        <v>402</v>
      </c>
      <c r="V354" s="83"/>
      <c r="W354" s="83"/>
      <c r="X354" s="83"/>
      <c r="Y354" s="83"/>
      <c r="Z354" s="206"/>
      <c r="AA354" s="65"/>
      <c r="AB354" s="5"/>
      <c r="AC354" s="5"/>
      <c r="AD354" s="5"/>
      <c r="AE354" s="5"/>
      <c r="AF354" s="5"/>
      <c r="AG354" s="5"/>
      <c r="AH354" s="5"/>
      <c r="AI354" s="5"/>
      <c r="AJ354" s="5"/>
      <c r="AK354" s="5"/>
      <c r="AL354" s="5"/>
      <c r="AM354" s="5"/>
    </row>
    <row r="355" spans="1:39" s="4" customFormat="1" ht="14.4">
      <c r="A355" s="208" t="s">
        <v>532</v>
      </c>
      <c r="B355" s="208" t="s">
        <v>436</v>
      </c>
      <c r="C355" s="208"/>
      <c r="D355" s="208" t="s">
        <v>432</v>
      </c>
      <c r="E355" s="387"/>
      <c r="F355" s="387"/>
      <c r="G355" s="388"/>
      <c r="I355" s="63"/>
      <c r="J355" s="48"/>
      <c r="K355" s="109"/>
      <c r="M355" s="63">
        <v>2</v>
      </c>
      <c r="N355" s="211">
        <v>1239</v>
      </c>
      <c r="P355" s="63">
        <v>1</v>
      </c>
      <c r="Q355" s="209">
        <v>529</v>
      </c>
      <c r="S355" s="63">
        <v>1</v>
      </c>
      <c r="T355" s="209">
        <v>430</v>
      </c>
      <c r="V355" s="83"/>
      <c r="W355" s="83"/>
      <c r="X355" s="83"/>
      <c r="Y355" s="83"/>
      <c r="Z355" s="206"/>
      <c r="AA355" s="65"/>
      <c r="AB355" s="5"/>
      <c r="AC355" s="5"/>
      <c r="AD355" s="5"/>
      <c r="AE355" s="5"/>
      <c r="AF355" s="5"/>
      <c r="AG355" s="5"/>
      <c r="AH355" s="5"/>
      <c r="AI355" s="5"/>
      <c r="AJ355" s="5"/>
      <c r="AK355" s="5"/>
      <c r="AL355" s="5"/>
      <c r="AM355" s="5"/>
    </row>
    <row r="356" spans="1:39" s="4" customFormat="1" ht="14.4">
      <c r="A356" s="208" t="s">
        <v>532</v>
      </c>
      <c r="B356" s="208" t="s">
        <v>439</v>
      </c>
      <c r="C356" s="208"/>
      <c r="D356" s="208" t="s">
        <v>440</v>
      </c>
      <c r="E356" s="387"/>
      <c r="F356" s="387"/>
      <c r="G356" s="388"/>
      <c r="I356" s="63"/>
      <c r="J356" s="48"/>
      <c r="K356" s="109"/>
      <c r="M356" s="63">
        <v>20</v>
      </c>
      <c r="N356" s="211">
        <v>10823</v>
      </c>
      <c r="P356" s="63">
        <v>11</v>
      </c>
      <c r="Q356" s="209">
        <v>5819</v>
      </c>
      <c r="S356" s="63">
        <v>6</v>
      </c>
      <c r="T356" s="209">
        <v>2668</v>
      </c>
      <c r="V356" s="83"/>
      <c r="W356" s="83"/>
      <c r="X356" s="83"/>
      <c r="Y356" s="83"/>
      <c r="Z356" s="206"/>
      <c r="AA356" s="65"/>
      <c r="AB356" s="5"/>
      <c r="AC356" s="5"/>
      <c r="AD356" s="5"/>
      <c r="AE356" s="5"/>
      <c r="AF356" s="5"/>
      <c r="AG356" s="5"/>
      <c r="AH356" s="5"/>
      <c r="AI356" s="5"/>
      <c r="AJ356" s="5"/>
      <c r="AK356" s="5"/>
      <c r="AL356" s="5"/>
      <c r="AM356" s="5"/>
    </row>
    <row r="357" spans="1:39" s="4" customFormat="1" ht="28.8">
      <c r="A357" s="208" t="s">
        <v>532</v>
      </c>
      <c r="B357" s="208" t="s">
        <v>441</v>
      </c>
      <c r="C357" s="208"/>
      <c r="D357" s="208" t="s">
        <v>440</v>
      </c>
      <c r="E357" s="387"/>
      <c r="F357" s="387"/>
      <c r="G357" s="388"/>
      <c r="I357" s="63"/>
      <c r="J357" s="48"/>
      <c r="K357" s="109"/>
      <c r="M357" s="63">
        <v>4</v>
      </c>
      <c r="N357" s="211">
        <v>2297</v>
      </c>
      <c r="P357" s="63"/>
      <c r="Q357" s="209"/>
      <c r="S357" s="63">
        <v>5</v>
      </c>
      <c r="T357" s="209">
        <v>2299</v>
      </c>
      <c r="V357" s="83"/>
      <c r="W357" s="83"/>
      <c r="X357" s="83"/>
      <c r="Y357" s="83"/>
      <c r="Z357" s="206"/>
      <c r="AA357" s="65"/>
      <c r="AB357" s="5"/>
      <c r="AC357" s="5"/>
      <c r="AD357" s="5"/>
      <c r="AE357" s="5"/>
      <c r="AF357" s="5"/>
      <c r="AG357" s="5"/>
      <c r="AH357" s="5"/>
      <c r="AI357" s="5"/>
      <c r="AJ357" s="5"/>
      <c r="AK357" s="5"/>
      <c r="AL357" s="5"/>
      <c r="AM357" s="5"/>
    </row>
    <row r="358" spans="1:39" s="4" customFormat="1" ht="14.4">
      <c r="A358" s="208" t="s">
        <v>532</v>
      </c>
      <c r="B358" s="208" t="s">
        <v>442</v>
      </c>
      <c r="C358" s="208"/>
      <c r="D358" s="208" t="s">
        <v>440</v>
      </c>
      <c r="E358" s="387"/>
      <c r="F358" s="387"/>
      <c r="G358" s="388"/>
      <c r="I358" s="63"/>
      <c r="J358" s="48"/>
      <c r="K358" s="109"/>
      <c r="M358" s="63">
        <v>1</v>
      </c>
      <c r="N358" s="211">
        <v>529</v>
      </c>
      <c r="P358" s="63"/>
      <c r="Q358" s="209"/>
      <c r="S358" s="63"/>
      <c r="T358" s="209"/>
      <c r="V358" s="83"/>
      <c r="W358" s="83"/>
      <c r="X358" s="83"/>
      <c r="Y358" s="83"/>
      <c r="Z358" s="206"/>
      <c r="AA358" s="65"/>
      <c r="AB358" s="5"/>
      <c r="AC358" s="5"/>
      <c r="AD358" s="5"/>
      <c r="AE358" s="5"/>
      <c r="AF358" s="5"/>
      <c r="AG358" s="5"/>
      <c r="AH358" s="5"/>
      <c r="AI358" s="5"/>
      <c r="AJ358" s="5"/>
      <c r="AK358" s="5"/>
      <c r="AL358" s="5"/>
      <c r="AM358" s="5"/>
    </row>
    <row r="359" spans="1:39" s="4" customFormat="1" ht="14.4">
      <c r="A359" s="208" t="s">
        <v>532</v>
      </c>
      <c r="B359" s="208" t="s">
        <v>445</v>
      </c>
      <c r="C359" s="208"/>
      <c r="D359" s="208" t="s">
        <v>446</v>
      </c>
      <c r="E359" s="387"/>
      <c r="F359" s="387"/>
      <c r="G359" s="388"/>
      <c r="I359" s="63"/>
      <c r="J359" s="48"/>
      <c r="K359" s="109"/>
      <c r="M359" s="63">
        <v>4</v>
      </c>
      <c r="N359" s="211">
        <v>2116</v>
      </c>
      <c r="P359" s="63"/>
      <c r="Q359" s="209"/>
      <c r="S359" s="63"/>
      <c r="T359" s="209"/>
      <c r="V359" s="83"/>
      <c r="W359" s="83"/>
      <c r="X359" s="83"/>
      <c r="Y359" s="83"/>
      <c r="Z359" s="206"/>
      <c r="AA359" s="65"/>
      <c r="AB359" s="5"/>
      <c r="AC359" s="5"/>
      <c r="AD359" s="5"/>
      <c r="AE359" s="5"/>
      <c r="AF359" s="5"/>
      <c r="AG359" s="5"/>
      <c r="AH359" s="5"/>
      <c r="AI359" s="5"/>
      <c r="AJ359" s="5"/>
      <c r="AK359" s="5"/>
      <c r="AL359" s="5"/>
      <c r="AM359" s="5"/>
    </row>
    <row r="360" spans="1:39" s="4" customFormat="1" ht="14.4">
      <c r="A360" s="208" t="s">
        <v>532</v>
      </c>
      <c r="B360" s="208" t="s">
        <v>547</v>
      </c>
      <c r="C360" s="208"/>
      <c r="D360" s="208" t="s">
        <v>448</v>
      </c>
      <c r="E360" s="387"/>
      <c r="F360" s="387"/>
      <c r="G360" s="388"/>
      <c r="I360" s="63"/>
      <c r="J360" s="48"/>
      <c r="K360" s="109"/>
      <c r="M360" s="63">
        <v>5</v>
      </c>
      <c r="N360" s="211">
        <v>2645</v>
      </c>
      <c r="P360" s="63">
        <v>2</v>
      </c>
      <c r="Q360" s="209">
        <v>1058</v>
      </c>
      <c r="S360" s="63">
        <v>1</v>
      </c>
      <c r="T360" s="209">
        <v>296.64999999999998</v>
      </c>
      <c r="V360" s="83"/>
      <c r="W360" s="83"/>
      <c r="X360" s="83"/>
      <c r="Y360" s="83"/>
      <c r="Z360" s="206"/>
      <c r="AA360" s="65"/>
      <c r="AB360" s="5"/>
      <c r="AC360" s="5"/>
      <c r="AD360" s="5"/>
      <c r="AE360" s="5"/>
      <c r="AF360" s="5"/>
      <c r="AG360" s="5"/>
      <c r="AH360" s="5"/>
      <c r="AI360" s="5"/>
      <c r="AJ360" s="5"/>
      <c r="AK360" s="5"/>
      <c r="AL360" s="5"/>
      <c r="AM360" s="5"/>
    </row>
    <row r="361" spans="1:39" s="4" customFormat="1" ht="14.4">
      <c r="A361" s="208" t="s">
        <v>532</v>
      </c>
      <c r="B361" s="208" t="s">
        <v>451</v>
      </c>
      <c r="C361" s="208"/>
      <c r="D361" s="208" t="s">
        <v>452</v>
      </c>
      <c r="E361" s="387"/>
      <c r="F361" s="387"/>
      <c r="G361" s="388"/>
      <c r="I361" s="63"/>
      <c r="J361" s="48"/>
      <c r="K361" s="109"/>
      <c r="M361" s="63">
        <v>1</v>
      </c>
      <c r="N361" s="211">
        <v>529</v>
      </c>
      <c r="P361" s="63"/>
      <c r="Q361" s="209"/>
      <c r="S361" s="63"/>
      <c r="T361" s="209"/>
      <c r="V361" s="83"/>
      <c r="W361" s="83"/>
      <c r="X361" s="83"/>
      <c r="Y361" s="83"/>
      <c r="Z361" s="206"/>
      <c r="AA361" s="65"/>
      <c r="AB361" s="5"/>
      <c r="AC361" s="5"/>
      <c r="AD361" s="5"/>
      <c r="AE361" s="5"/>
      <c r="AF361" s="5"/>
      <c r="AG361" s="5"/>
      <c r="AH361" s="5"/>
      <c r="AI361" s="5"/>
      <c r="AJ361" s="5"/>
      <c r="AK361" s="5"/>
      <c r="AL361" s="5"/>
      <c r="AM361" s="5"/>
    </row>
    <row r="362" spans="1:39" s="4" customFormat="1" ht="14.4">
      <c r="A362" s="208" t="s">
        <v>532</v>
      </c>
      <c r="B362" s="208" t="s">
        <v>462</v>
      </c>
      <c r="C362" s="208"/>
      <c r="D362" s="208" t="s">
        <v>460</v>
      </c>
      <c r="E362" s="387"/>
      <c r="F362" s="387"/>
      <c r="G362" s="388"/>
      <c r="I362" s="63"/>
      <c r="J362" s="48"/>
      <c r="K362" s="109"/>
      <c r="M362" s="63">
        <v>1</v>
      </c>
      <c r="N362" s="211">
        <v>710</v>
      </c>
      <c r="P362" s="63"/>
      <c r="Q362" s="209"/>
      <c r="S362" s="63">
        <v>1</v>
      </c>
      <c r="T362" s="209">
        <v>215</v>
      </c>
      <c r="V362" s="83"/>
      <c r="W362" s="83"/>
      <c r="X362" s="83"/>
      <c r="Y362" s="83"/>
      <c r="Z362" s="206"/>
      <c r="AA362" s="65"/>
      <c r="AB362" s="5"/>
      <c r="AC362" s="5"/>
      <c r="AD362" s="5"/>
      <c r="AE362" s="5"/>
      <c r="AF362" s="5"/>
      <c r="AG362" s="5"/>
      <c r="AH362" s="5"/>
      <c r="AI362" s="5"/>
      <c r="AJ362" s="5"/>
      <c r="AK362" s="5"/>
      <c r="AL362" s="5"/>
      <c r="AM362" s="5"/>
    </row>
    <row r="363" spans="1:39" s="4" customFormat="1" ht="14.4">
      <c r="A363" s="208" t="s">
        <v>532</v>
      </c>
      <c r="B363" s="208" t="s">
        <v>468</v>
      </c>
      <c r="C363" s="208"/>
      <c r="D363" s="208" t="s">
        <v>469</v>
      </c>
      <c r="E363" s="387"/>
      <c r="F363" s="387"/>
      <c r="G363" s="388"/>
      <c r="I363" s="63"/>
      <c r="J363" s="48"/>
      <c r="K363" s="109"/>
      <c r="M363" s="63">
        <v>1</v>
      </c>
      <c r="N363" s="211">
        <v>529</v>
      </c>
      <c r="P363" s="63"/>
      <c r="Q363" s="209"/>
      <c r="S363" s="63"/>
      <c r="T363" s="209"/>
      <c r="V363" s="83"/>
      <c r="W363" s="83"/>
      <c r="X363" s="83"/>
      <c r="Y363" s="83"/>
      <c r="Z363" s="206"/>
      <c r="AA363" s="65"/>
      <c r="AB363" s="5"/>
      <c r="AC363" s="5"/>
      <c r="AD363" s="5"/>
      <c r="AE363" s="5"/>
      <c r="AF363" s="5"/>
      <c r="AG363" s="5"/>
      <c r="AH363" s="5"/>
      <c r="AI363" s="5"/>
      <c r="AJ363" s="5"/>
      <c r="AK363" s="5"/>
      <c r="AL363" s="5"/>
      <c r="AM363" s="5"/>
    </row>
    <row r="364" spans="1:39" s="4" customFormat="1" ht="14.4">
      <c r="A364" s="208" t="s">
        <v>532</v>
      </c>
      <c r="B364" s="208" t="s">
        <v>548</v>
      </c>
      <c r="C364" s="208"/>
      <c r="D364" s="208" t="s">
        <v>471</v>
      </c>
      <c r="E364" s="387"/>
      <c r="F364" s="387"/>
      <c r="G364" s="388"/>
      <c r="I364" s="63"/>
      <c r="J364" s="48"/>
      <c r="K364" s="109"/>
      <c r="M364" s="63">
        <v>3</v>
      </c>
      <c r="N364" s="211">
        <v>1587</v>
      </c>
      <c r="P364" s="63">
        <v>1</v>
      </c>
      <c r="Q364" s="209">
        <v>529</v>
      </c>
      <c r="S364" s="63">
        <v>2</v>
      </c>
      <c r="T364" s="209">
        <v>883</v>
      </c>
      <c r="V364" s="83"/>
      <c r="W364" s="83"/>
      <c r="X364" s="83"/>
      <c r="Y364" s="83"/>
      <c r="Z364" s="206"/>
      <c r="AA364" s="65"/>
      <c r="AB364" s="5"/>
      <c r="AC364" s="5"/>
      <c r="AD364" s="5"/>
      <c r="AE364" s="5"/>
      <c r="AF364" s="5"/>
      <c r="AG364" s="5"/>
      <c r="AH364" s="5"/>
      <c r="AI364" s="5"/>
      <c r="AJ364" s="5"/>
      <c r="AK364" s="5"/>
      <c r="AL364" s="5"/>
      <c r="AM364" s="5"/>
    </row>
    <row r="365" spans="1:39" s="4" customFormat="1" ht="14.4">
      <c r="A365" s="208" t="s">
        <v>532</v>
      </c>
      <c r="B365" s="208" t="s">
        <v>549</v>
      </c>
      <c r="C365" s="208"/>
      <c r="D365" s="208" t="s">
        <v>473</v>
      </c>
      <c r="E365" s="387"/>
      <c r="F365" s="387"/>
      <c r="G365" s="388"/>
      <c r="I365" s="63"/>
      <c r="J365" s="48"/>
      <c r="K365" s="109"/>
      <c r="M365" s="63">
        <v>1</v>
      </c>
      <c r="N365" s="211">
        <v>529</v>
      </c>
      <c r="P365" s="63"/>
      <c r="Q365" s="209"/>
      <c r="S365" s="63"/>
      <c r="T365" s="209"/>
      <c r="V365" s="83"/>
      <c r="W365" s="83"/>
      <c r="X365" s="83"/>
      <c r="Y365" s="83"/>
      <c r="Z365" s="206"/>
      <c r="AA365" s="65"/>
      <c r="AB365" s="5"/>
      <c r="AC365" s="5"/>
      <c r="AD365" s="5"/>
      <c r="AE365" s="5"/>
      <c r="AF365" s="5"/>
      <c r="AG365" s="5"/>
      <c r="AH365" s="5"/>
      <c r="AI365" s="5"/>
      <c r="AJ365" s="5"/>
      <c r="AK365" s="5"/>
      <c r="AL365" s="5"/>
      <c r="AM365" s="5"/>
    </row>
    <row r="366" spans="1:39" s="4" customFormat="1" ht="14.4">
      <c r="A366" s="208" t="s">
        <v>532</v>
      </c>
      <c r="B366" s="208" t="s">
        <v>474</v>
      </c>
      <c r="C366" s="208"/>
      <c r="D366" s="208" t="s">
        <v>475</v>
      </c>
      <c r="E366" s="387"/>
      <c r="F366" s="387"/>
      <c r="G366" s="388"/>
      <c r="I366" s="63"/>
      <c r="J366" s="48"/>
      <c r="K366" s="109"/>
      <c r="M366" s="63">
        <v>1</v>
      </c>
      <c r="N366" s="211">
        <v>529</v>
      </c>
      <c r="P366" s="63"/>
      <c r="Q366" s="209"/>
      <c r="S366" s="63"/>
      <c r="T366" s="209"/>
      <c r="V366" s="83"/>
      <c r="W366" s="83"/>
      <c r="X366" s="83"/>
      <c r="Y366" s="83"/>
      <c r="Z366" s="206"/>
      <c r="AA366" s="65"/>
      <c r="AB366" s="5"/>
      <c r="AC366" s="5"/>
      <c r="AD366" s="5"/>
      <c r="AE366" s="5"/>
      <c r="AF366" s="5"/>
      <c r="AG366" s="5"/>
      <c r="AH366" s="5"/>
      <c r="AI366" s="5"/>
      <c r="AJ366" s="5"/>
      <c r="AK366" s="5"/>
      <c r="AL366" s="5"/>
      <c r="AM366" s="5"/>
    </row>
    <row r="367" spans="1:39" s="4" customFormat="1" ht="14.4">
      <c r="A367" s="208" t="s">
        <v>532</v>
      </c>
      <c r="B367" s="208" t="s">
        <v>476</v>
      </c>
      <c r="C367" s="208"/>
      <c r="D367" s="208" t="s">
        <v>477</v>
      </c>
      <c r="E367" s="387"/>
      <c r="F367" s="387"/>
      <c r="G367" s="388"/>
      <c r="I367" s="63"/>
      <c r="J367" s="48"/>
      <c r="K367" s="109"/>
      <c r="M367" s="63"/>
      <c r="N367" s="211"/>
      <c r="P367" s="63">
        <v>1</v>
      </c>
      <c r="Q367" s="209">
        <v>529</v>
      </c>
      <c r="S367" s="63"/>
      <c r="T367" s="209"/>
      <c r="V367" s="83"/>
      <c r="W367" s="83"/>
      <c r="X367" s="83"/>
      <c r="Y367" s="83"/>
      <c r="Z367" s="206"/>
      <c r="AA367" s="65"/>
      <c r="AB367" s="5"/>
      <c r="AC367" s="5"/>
      <c r="AD367" s="5"/>
      <c r="AE367" s="5"/>
      <c r="AF367" s="5"/>
      <c r="AG367" s="5"/>
      <c r="AH367" s="5"/>
      <c r="AI367" s="5"/>
      <c r="AJ367" s="5"/>
      <c r="AK367" s="5"/>
      <c r="AL367" s="5"/>
      <c r="AM367" s="5"/>
    </row>
    <row r="368" spans="1:39" s="4" customFormat="1" ht="14.4">
      <c r="A368" s="208" t="s">
        <v>532</v>
      </c>
      <c r="B368" s="208" t="s">
        <v>484</v>
      </c>
      <c r="C368" s="208"/>
      <c r="D368" s="208" t="s">
        <v>485</v>
      </c>
      <c r="E368" s="387"/>
      <c r="F368" s="387"/>
      <c r="G368" s="388"/>
      <c r="I368" s="63"/>
      <c r="J368" s="48"/>
      <c r="K368" s="109"/>
      <c r="M368" s="63">
        <v>1</v>
      </c>
      <c r="N368" s="211">
        <v>529</v>
      </c>
      <c r="P368" s="63"/>
      <c r="Q368" s="209"/>
      <c r="S368" s="63"/>
      <c r="T368" s="209"/>
      <c r="V368" s="83"/>
      <c r="W368" s="83"/>
      <c r="X368" s="83"/>
      <c r="Y368" s="83"/>
      <c r="Z368" s="206"/>
      <c r="AA368" s="65"/>
      <c r="AB368" s="5"/>
      <c r="AC368" s="5"/>
      <c r="AD368" s="5"/>
      <c r="AE368" s="5"/>
      <c r="AF368" s="5"/>
      <c r="AG368" s="5"/>
      <c r="AH368" s="5"/>
      <c r="AI368" s="5"/>
      <c r="AJ368" s="5"/>
      <c r="AK368" s="5"/>
      <c r="AL368" s="5"/>
      <c r="AM368" s="5"/>
    </row>
    <row r="369" spans="1:39" s="4" customFormat="1" ht="14.4">
      <c r="A369" s="208" t="s">
        <v>532</v>
      </c>
      <c r="B369" s="208" t="s">
        <v>550</v>
      </c>
      <c r="C369" s="208"/>
      <c r="D369" s="208" t="s">
        <v>485</v>
      </c>
      <c r="E369" s="387"/>
      <c r="F369" s="387"/>
      <c r="G369" s="388"/>
      <c r="I369" s="63"/>
      <c r="J369" s="48"/>
      <c r="K369" s="109"/>
      <c r="M369" s="63">
        <v>15</v>
      </c>
      <c r="N369" s="211">
        <v>8116</v>
      </c>
      <c r="P369" s="63">
        <v>11</v>
      </c>
      <c r="Q369" s="209">
        <v>5674.73</v>
      </c>
      <c r="S369" s="63">
        <v>20</v>
      </c>
      <c r="T369" s="209">
        <v>8954</v>
      </c>
      <c r="V369" s="83"/>
      <c r="W369" s="83"/>
      <c r="X369" s="83"/>
      <c r="Y369" s="83"/>
      <c r="Z369" s="206"/>
      <c r="AA369" s="65"/>
      <c r="AB369" s="5"/>
      <c r="AC369" s="5"/>
      <c r="AD369" s="5"/>
      <c r="AE369" s="5"/>
      <c r="AF369" s="5"/>
      <c r="AG369" s="5"/>
      <c r="AH369" s="5"/>
      <c r="AI369" s="5"/>
      <c r="AJ369" s="5"/>
      <c r="AK369" s="5"/>
      <c r="AL369" s="5"/>
      <c r="AM369" s="5"/>
    </row>
    <row r="370" spans="1:39" s="4" customFormat="1" ht="14.4">
      <c r="A370" s="208" t="s">
        <v>532</v>
      </c>
      <c r="B370" s="208" t="s">
        <v>490</v>
      </c>
      <c r="C370" s="208"/>
      <c r="D370" s="208" t="s">
        <v>489</v>
      </c>
      <c r="E370" s="387"/>
      <c r="F370" s="387"/>
      <c r="G370" s="388"/>
      <c r="I370" s="63"/>
      <c r="J370" s="48"/>
      <c r="K370" s="109"/>
      <c r="M370" s="63">
        <v>2</v>
      </c>
      <c r="N370" s="211">
        <v>1058</v>
      </c>
      <c r="P370" s="63"/>
      <c r="Q370" s="209"/>
      <c r="S370" s="63"/>
      <c r="T370" s="209"/>
      <c r="V370" s="83"/>
      <c r="W370" s="83"/>
      <c r="X370" s="83"/>
      <c r="Y370" s="83"/>
      <c r="Z370" s="206"/>
      <c r="AA370" s="65"/>
      <c r="AB370" s="5"/>
      <c r="AC370" s="5"/>
      <c r="AD370" s="5"/>
      <c r="AE370" s="5"/>
      <c r="AF370" s="5"/>
      <c r="AG370" s="5"/>
      <c r="AH370" s="5"/>
      <c r="AI370" s="5"/>
      <c r="AJ370" s="5"/>
      <c r="AK370" s="5"/>
      <c r="AL370" s="5"/>
      <c r="AM370" s="5"/>
    </row>
    <row r="371" spans="1:39" s="4" customFormat="1" ht="14.4">
      <c r="A371" s="208" t="s">
        <v>532</v>
      </c>
      <c r="B371" s="208" t="s">
        <v>491</v>
      </c>
      <c r="C371" s="208"/>
      <c r="D371" s="208" t="s">
        <v>489</v>
      </c>
      <c r="E371" s="387"/>
      <c r="F371" s="387"/>
      <c r="G371" s="388"/>
      <c r="I371" s="63"/>
      <c r="J371" s="48"/>
      <c r="K371" s="109"/>
      <c r="M371" s="63">
        <v>36</v>
      </c>
      <c r="N371" s="211">
        <v>19225</v>
      </c>
      <c r="P371" s="63">
        <v>12</v>
      </c>
      <c r="Q371" s="209">
        <v>6348</v>
      </c>
      <c r="S371" s="63">
        <v>9</v>
      </c>
      <c r="T371" s="209">
        <v>3560</v>
      </c>
      <c r="V371" s="83"/>
      <c r="W371" s="83"/>
      <c r="X371" s="83"/>
      <c r="Y371" s="83"/>
      <c r="Z371" s="206"/>
      <c r="AA371" s="65"/>
      <c r="AB371" s="5"/>
      <c r="AC371" s="5"/>
      <c r="AD371" s="5"/>
      <c r="AE371" s="5"/>
      <c r="AF371" s="5"/>
      <c r="AG371" s="5"/>
      <c r="AH371" s="5"/>
      <c r="AI371" s="5"/>
      <c r="AJ371" s="5"/>
      <c r="AK371" s="5"/>
      <c r="AL371" s="5"/>
      <c r="AM371" s="5"/>
    </row>
    <row r="372" spans="1:39" s="4" customFormat="1" ht="28.8">
      <c r="A372" s="208" t="s">
        <v>532</v>
      </c>
      <c r="B372" s="208" t="s">
        <v>492</v>
      </c>
      <c r="C372" s="208"/>
      <c r="D372" s="208" t="s">
        <v>489</v>
      </c>
      <c r="E372" s="387"/>
      <c r="F372" s="387"/>
      <c r="G372" s="388"/>
      <c r="I372" s="63"/>
      <c r="J372" s="48"/>
      <c r="K372" s="109"/>
      <c r="M372" s="63">
        <v>6</v>
      </c>
      <c r="N372" s="211">
        <v>2910.37</v>
      </c>
      <c r="P372" s="63"/>
      <c r="Q372" s="209"/>
      <c r="S372" s="63">
        <v>4</v>
      </c>
      <c r="T372" s="209">
        <v>1927</v>
      </c>
      <c r="V372" s="83"/>
      <c r="W372" s="83"/>
      <c r="X372" s="83"/>
      <c r="Y372" s="83"/>
      <c r="Z372" s="206"/>
      <c r="AA372" s="65"/>
      <c r="AB372" s="5"/>
      <c r="AC372" s="5"/>
      <c r="AD372" s="5"/>
      <c r="AE372" s="5"/>
      <c r="AF372" s="5"/>
      <c r="AG372" s="5"/>
      <c r="AH372" s="5"/>
      <c r="AI372" s="5"/>
      <c r="AJ372" s="5"/>
      <c r="AK372" s="5"/>
      <c r="AL372" s="5"/>
      <c r="AM372" s="5"/>
    </row>
    <row r="373" spans="1:39" s="4" customFormat="1" ht="14.4">
      <c r="A373" s="208" t="s">
        <v>532</v>
      </c>
      <c r="B373" s="208" t="s">
        <v>497</v>
      </c>
      <c r="C373" s="208"/>
      <c r="D373" s="208" t="s">
        <v>496</v>
      </c>
      <c r="E373" s="387"/>
      <c r="F373" s="387"/>
      <c r="G373" s="388"/>
      <c r="I373" s="63"/>
      <c r="J373" s="48"/>
      <c r="K373" s="109"/>
      <c r="M373" s="63">
        <v>1</v>
      </c>
      <c r="N373" s="211">
        <v>529</v>
      </c>
      <c r="P373" s="63">
        <v>2</v>
      </c>
      <c r="Q373" s="209">
        <v>1058</v>
      </c>
      <c r="S373" s="63">
        <v>4</v>
      </c>
      <c r="T373" s="209">
        <v>1845</v>
      </c>
      <c r="V373" s="83"/>
      <c r="W373" s="83"/>
      <c r="X373" s="83"/>
      <c r="Y373" s="83"/>
      <c r="Z373" s="206"/>
      <c r="AA373" s="65"/>
      <c r="AB373" s="5"/>
      <c r="AC373" s="5"/>
      <c r="AD373" s="5"/>
      <c r="AE373" s="5"/>
      <c r="AF373" s="5"/>
      <c r="AG373" s="5"/>
      <c r="AH373" s="5"/>
      <c r="AI373" s="5"/>
      <c r="AJ373" s="5"/>
      <c r="AK373" s="5"/>
      <c r="AL373" s="5"/>
      <c r="AM373" s="5"/>
    </row>
    <row r="374" spans="1:39" s="4" customFormat="1" ht="14.4">
      <c r="A374" s="208" t="s">
        <v>532</v>
      </c>
      <c r="B374" s="208" t="s">
        <v>551</v>
      </c>
      <c r="C374" s="208"/>
      <c r="D374" s="208" t="s">
        <v>499</v>
      </c>
      <c r="E374" s="387"/>
      <c r="F374" s="387"/>
      <c r="G374" s="388"/>
      <c r="I374" s="63"/>
      <c r="J374" s="48"/>
      <c r="K374" s="109"/>
      <c r="M374" s="63">
        <v>1</v>
      </c>
      <c r="N374" s="211">
        <v>529</v>
      </c>
      <c r="P374" s="63">
        <v>1</v>
      </c>
      <c r="Q374" s="209">
        <v>529</v>
      </c>
      <c r="S374" s="63"/>
      <c r="T374" s="209"/>
      <c r="V374" s="83"/>
      <c r="W374" s="83"/>
      <c r="X374" s="83"/>
      <c r="Y374" s="83"/>
      <c r="Z374" s="206"/>
      <c r="AA374" s="65"/>
      <c r="AB374" s="5"/>
      <c r="AC374" s="5"/>
      <c r="AD374" s="5"/>
      <c r="AE374" s="5"/>
      <c r="AF374" s="5"/>
      <c r="AG374" s="5"/>
      <c r="AH374" s="5"/>
      <c r="AI374" s="5"/>
      <c r="AJ374" s="5"/>
      <c r="AK374" s="5"/>
      <c r="AL374" s="5"/>
      <c r="AM374" s="5"/>
    </row>
    <row r="375" spans="1:39" s="4" customFormat="1" ht="14.4">
      <c r="A375" s="208" t="s">
        <v>532</v>
      </c>
      <c r="B375" s="208" t="s">
        <v>500</v>
      </c>
      <c r="C375" s="208"/>
      <c r="D375" s="208" t="s">
        <v>501</v>
      </c>
      <c r="E375" s="387"/>
      <c r="F375" s="387"/>
      <c r="G375" s="388"/>
      <c r="I375" s="63"/>
      <c r="J375" s="48"/>
      <c r="K375" s="109"/>
      <c r="M375" s="63">
        <v>1</v>
      </c>
      <c r="N375" s="211">
        <v>529</v>
      </c>
      <c r="P375" s="63"/>
      <c r="Q375" s="209"/>
      <c r="S375" s="63">
        <v>1</v>
      </c>
      <c r="T375" s="209">
        <v>320</v>
      </c>
      <c r="V375" s="83"/>
      <c r="W375" s="83"/>
      <c r="X375" s="83"/>
      <c r="Y375" s="83"/>
      <c r="Z375" s="206"/>
      <c r="AA375" s="65"/>
      <c r="AB375" s="5"/>
      <c r="AC375" s="5"/>
      <c r="AD375" s="5"/>
      <c r="AE375" s="5"/>
      <c r="AF375" s="5"/>
      <c r="AG375" s="5"/>
      <c r="AH375" s="5"/>
      <c r="AI375" s="5"/>
      <c r="AJ375" s="5"/>
      <c r="AK375" s="5"/>
      <c r="AL375" s="5"/>
      <c r="AM375" s="5"/>
    </row>
    <row r="376" spans="1:39" s="4" customFormat="1" ht="14.4">
      <c r="A376" s="208" t="s">
        <v>532</v>
      </c>
      <c r="B376" s="208" t="s">
        <v>502</v>
      </c>
      <c r="C376" s="208"/>
      <c r="D376" s="208" t="s">
        <v>501</v>
      </c>
      <c r="E376" s="387"/>
      <c r="F376" s="387"/>
      <c r="G376" s="388"/>
      <c r="I376" s="63"/>
      <c r="J376" s="48"/>
      <c r="K376" s="109"/>
      <c r="M376" s="63">
        <v>1</v>
      </c>
      <c r="N376" s="211">
        <v>529</v>
      </c>
      <c r="P376" s="63">
        <v>1</v>
      </c>
      <c r="Q376" s="209">
        <v>529</v>
      </c>
      <c r="S376" s="63"/>
      <c r="T376" s="209"/>
      <c r="V376" s="83"/>
      <c r="W376" s="83"/>
      <c r="X376" s="83"/>
      <c r="Y376" s="83"/>
      <c r="Z376" s="206"/>
      <c r="AA376" s="65"/>
      <c r="AB376" s="5"/>
      <c r="AC376" s="5"/>
      <c r="AD376" s="5"/>
      <c r="AE376" s="5"/>
      <c r="AF376" s="5"/>
      <c r="AG376" s="5"/>
      <c r="AH376" s="5"/>
      <c r="AI376" s="5"/>
      <c r="AJ376" s="5"/>
      <c r="AK376" s="5"/>
      <c r="AL376" s="5"/>
      <c r="AM376" s="5"/>
    </row>
    <row r="377" spans="1:39" s="4" customFormat="1" ht="14.4">
      <c r="A377" s="208" t="s">
        <v>532</v>
      </c>
      <c r="B377" s="208" t="s">
        <v>505</v>
      </c>
      <c r="C377" s="208"/>
      <c r="D377" s="208" t="s">
        <v>504</v>
      </c>
      <c r="E377" s="387"/>
      <c r="F377" s="387"/>
      <c r="G377" s="388"/>
      <c r="I377" s="63"/>
      <c r="J377" s="48"/>
      <c r="K377" s="109"/>
      <c r="M377" s="63">
        <v>2</v>
      </c>
      <c r="N377" s="211">
        <v>1058</v>
      </c>
      <c r="P377" s="63">
        <v>2</v>
      </c>
      <c r="Q377" s="209">
        <v>1058</v>
      </c>
      <c r="S377" s="63">
        <v>1</v>
      </c>
      <c r="T377" s="209">
        <v>481</v>
      </c>
      <c r="V377" s="83"/>
      <c r="W377" s="83"/>
      <c r="X377" s="83"/>
      <c r="Y377" s="83"/>
      <c r="Z377" s="206"/>
      <c r="AA377" s="65"/>
      <c r="AB377" s="5"/>
      <c r="AC377" s="5"/>
      <c r="AD377" s="5"/>
      <c r="AE377" s="5"/>
      <c r="AF377" s="5"/>
      <c r="AG377" s="5"/>
      <c r="AH377" s="5"/>
      <c r="AI377" s="5"/>
      <c r="AJ377" s="5"/>
      <c r="AK377" s="5"/>
      <c r="AL377" s="5"/>
      <c r="AM377" s="5"/>
    </row>
    <row r="378" spans="1:39" s="4" customFormat="1" ht="14.4">
      <c r="A378" s="208" t="s">
        <v>532</v>
      </c>
      <c r="B378" s="208" t="s">
        <v>509</v>
      </c>
      <c r="C378" s="208"/>
      <c r="D378" s="208" t="s">
        <v>508</v>
      </c>
      <c r="E378" s="387"/>
      <c r="F378" s="387"/>
      <c r="G378" s="388"/>
      <c r="I378" s="63"/>
      <c r="J378" s="48"/>
      <c r="K378" s="109"/>
      <c r="M378" s="63"/>
      <c r="N378" s="211"/>
      <c r="P378" s="63"/>
      <c r="Q378" s="209"/>
      <c r="S378" s="63">
        <v>1</v>
      </c>
      <c r="T378" s="209">
        <v>537</v>
      </c>
      <c r="V378" s="83"/>
      <c r="W378" s="83"/>
      <c r="X378" s="83"/>
      <c r="Y378" s="83"/>
      <c r="Z378" s="206"/>
      <c r="AA378" s="65"/>
      <c r="AB378" s="5"/>
      <c r="AC378" s="5"/>
      <c r="AD378" s="5"/>
      <c r="AE378" s="5"/>
      <c r="AF378" s="5"/>
      <c r="AG378" s="5"/>
      <c r="AH378" s="5"/>
      <c r="AI378" s="5"/>
      <c r="AJ378" s="5"/>
      <c r="AK378" s="5"/>
      <c r="AL378" s="5"/>
      <c r="AM378" s="5"/>
    </row>
    <row r="379" spans="1:39" s="4" customFormat="1" ht="14.4">
      <c r="A379" s="208" t="s">
        <v>532</v>
      </c>
      <c r="B379" s="208" t="s">
        <v>552</v>
      </c>
      <c r="C379" s="208"/>
      <c r="D379" s="208" t="s">
        <v>511</v>
      </c>
      <c r="E379" s="387"/>
      <c r="F379" s="387"/>
      <c r="G379" s="388"/>
      <c r="I379" s="63"/>
      <c r="J379" s="48"/>
      <c r="K379" s="109"/>
      <c r="M379" s="63"/>
      <c r="N379" s="211"/>
      <c r="P379" s="63">
        <v>1</v>
      </c>
      <c r="Q379" s="209">
        <v>710</v>
      </c>
      <c r="S379" s="63">
        <v>2</v>
      </c>
      <c r="T379" s="209">
        <v>1018</v>
      </c>
      <c r="V379" s="83"/>
      <c r="W379" s="83"/>
      <c r="X379" s="83"/>
      <c r="Y379" s="83"/>
      <c r="Z379" s="206"/>
      <c r="AA379" s="65"/>
      <c r="AB379" s="5"/>
      <c r="AC379" s="5"/>
      <c r="AD379" s="5"/>
      <c r="AE379" s="5"/>
      <c r="AF379" s="5"/>
      <c r="AG379" s="5"/>
      <c r="AH379" s="5"/>
      <c r="AI379" s="5"/>
      <c r="AJ379" s="5"/>
      <c r="AK379" s="5"/>
      <c r="AL379" s="5"/>
      <c r="AM379" s="5"/>
    </row>
    <row r="380" spans="1:39" s="4" customFormat="1" ht="14.4">
      <c r="A380" s="208" t="s">
        <v>532</v>
      </c>
      <c r="B380" s="208" t="s">
        <v>512</v>
      </c>
      <c r="C380" s="208"/>
      <c r="D380" s="208" t="s">
        <v>513</v>
      </c>
      <c r="E380" s="387"/>
      <c r="F380" s="387"/>
      <c r="G380" s="388"/>
      <c r="I380" s="63"/>
      <c r="J380" s="48"/>
      <c r="K380" s="109"/>
      <c r="M380" s="63">
        <v>1</v>
      </c>
      <c r="N380" s="211">
        <v>529</v>
      </c>
      <c r="P380" s="63"/>
      <c r="Q380" s="209"/>
      <c r="S380" s="63">
        <v>2</v>
      </c>
      <c r="T380" s="209">
        <v>832</v>
      </c>
      <c r="V380" s="83"/>
      <c r="W380" s="83"/>
      <c r="X380" s="83"/>
      <c r="Y380" s="83"/>
      <c r="Z380" s="206"/>
      <c r="AA380" s="65"/>
      <c r="AB380" s="5"/>
      <c r="AC380" s="5"/>
      <c r="AD380" s="5"/>
      <c r="AE380" s="5"/>
      <c r="AF380" s="5"/>
      <c r="AG380" s="5"/>
      <c r="AH380" s="5"/>
      <c r="AI380" s="5"/>
      <c r="AJ380" s="5"/>
      <c r="AK380" s="5"/>
      <c r="AL380" s="5"/>
      <c r="AM380" s="5"/>
    </row>
    <row r="381" spans="1:39" s="4" customFormat="1" ht="14.4">
      <c r="A381" s="208" t="s">
        <v>532</v>
      </c>
      <c r="B381" s="208" t="s">
        <v>516</v>
      </c>
      <c r="C381" s="208"/>
      <c r="D381" s="208" t="s">
        <v>517</v>
      </c>
      <c r="E381" s="387"/>
      <c r="F381" s="387"/>
      <c r="G381" s="388"/>
      <c r="I381" s="63"/>
      <c r="J381" s="48"/>
      <c r="K381" s="109"/>
      <c r="M381" s="63">
        <v>6</v>
      </c>
      <c r="N381" s="211">
        <v>3174</v>
      </c>
      <c r="P381" s="63">
        <v>1</v>
      </c>
      <c r="Q381" s="209">
        <v>529</v>
      </c>
      <c r="S381" s="63">
        <v>2</v>
      </c>
      <c r="T381" s="209">
        <v>1018</v>
      </c>
      <c r="V381" s="83"/>
      <c r="W381" s="83"/>
      <c r="X381" s="83"/>
      <c r="Y381" s="83"/>
      <c r="Z381" s="206"/>
      <c r="AA381" s="65"/>
      <c r="AB381" s="5"/>
      <c r="AC381" s="5"/>
      <c r="AD381" s="5"/>
      <c r="AE381" s="5"/>
      <c r="AF381" s="5"/>
      <c r="AG381" s="5"/>
      <c r="AH381" s="5"/>
      <c r="AI381" s="5"/>
      <c r="AJ381" s="5"/>
      <c r="AK381" s="5"/>
      <c r="AL381" s="5"/>
      <c r="AM381" s="5"/>
    </row>
    <row r="382" spans="1:39" s="4" customFormat="1" ht="14.4">
      <c r="A382" s="208" t="s">
        <v>532</v>
      </c>
      <c r="B382" s="208" t="s">
        <v>553</v>
      </c>
      <c r="C382" s="208"/>
      <c r="D382" s="208" t="s">
        <v>519</v>
      </c>
      <c r="E382" s="387"/>
      <c r="F382" s="387"/>
      <c r="G382" s="388"/>
      <c r="I382" s="63"/>
      <c r="J382" s="48"/>
      <c r="K382" s="109"/>
      <c r="M382" s="63">
        <v>1</v>
      </c>
      <c r="N382" s="211">
        <v>529</v>
      </c>
      <c r="P382" s="63"/>
      <c r="Q382" s="209"/>
      <c r="S382" s="63">
        <v>1</v>
      </c>
      <c r="T382" s="209">
        <v>108</v>
      </c>
      <c r="V382" s="83"/>
      <c r="W382" s="83"/>
      <c r="X382" s="83"/>
      <c r="Y382" s="83"/>
      <c r="Z382" s="206"/>
      <c r="AA382" s="65"/>
      <c r="AB382" s="5"/>
      <c r="AC382" s="5"/>
      <c r="AD382" s="5"/>
      <c r="AE382" s="5"/>
      <c r="AF382" s="5"/>
      <c r="AG382" s="5"/>
      <c r="AH382" s="5"/>
      <c r="AI382" s="5"/>
      <c r="AJ382" s="5"/>
      <c r="AK382" s="5"/>
      <c r="AL382" s="5"/>
      <c r="AM382" s="5"/>
    </row>
    <row r="383" spans="1:39" s="4" customFormat="1" ht="14.4">
      <c r="A383" s="208" t="s">
        <v>532</v>
      </c>
      <c r="B383" s="208" t="s">
        <v>520</v>
      </c>
      <c r="C383" s="208"/>
      <c r="D383" s="208" t="s">
        <v>521</v>
      </c>
      <c r="E383" s="387"/>
      <c r="F383" s="387"/>
      <c r="G383" s="388"/>
      <c r="I383" s="63"/>
      <c r="J383" s="48"/>
      <c r="K383" s="109"/>
      <c r="M383" s="63">
        <v>1</v>
      </c>
      <c r="N383" s="211">
        <v>529</v>
      </c>
      <c r="P383" s="63"/>
      <c r="Q383" s="209"/>
      <c r="S383" s="63"/>
      <c r="T383" s="209"/>
      <c r="V383" s="83"/>
      <c r="W383" s="83"/>
      <c r="X383" s="83"/>
      <c r="Y383" s="83"/>
      <c r="Z383" s="206"/>
      <c r="AA383" s="65"/>
      <c r="AB383" s="5"/>
      <c r="AC383" s="5"/>
      <c r="AD383" s="5"/>
      <c r="AE383" s="5"/>
      <c r="AF383" s="5"/>
      <c r="AG383" s="5"/>
      <c r="AH383" s="5"/>
      <c r="AI383" s="5"/>
      <c r="AJ383" s="5"/>
      <c r="AK383" s="5"/>
      <c r="AL383" s="5"/>
      <c r="AM383" s="5"/>
    </row>
    <row r="384" spans="1:39" s="4" customFormat="1" ht="14.4">
      <c r="A384" s="208" t="s">
        <v>532</v>
      </c>
      <c r="B384" s="208" t="s">
        <v>554</v>
      </c>
      <c r="C384" s="208"/>
      <c r="D384" s="208" t="s">
        <v>523</v>
      </c>
      <c r="E384" s="387"/>
      <c r="F384" s="387"/>
      <c r="G384" s="388"/>
      <c r="I384" s="63"/>
      <c r="J384" s="48"/>
      <c r="K384" s="109"/>
      <c r="M384" s="63"/>
      <c r="N384" s="211"/>
      <c r="P384" s="63">
        <v>1</v>
      </c>
      <c r="Q384" s="209">
        <v>710</v>
      </c>
      <c r="S384" s="63"/>
      <c r="T384" s="209"/>
      <c r="V384" s="83"/>
      <c r="W384" s="83"/>
      <c r="X384" s="83"/>
      <c r="Y384" s="83"/>
      <c r="Z384" s="206"/>
      <c r="AA384" s="65"/>
      <c r="AB384" s="5"/>
      <c r="AC384" s="5"/>
      <c r="AD384" s="5"/>
      <c r="AE384" s="5"/>
      <c r="AF384" s="5"/>
      <c r="AG384" s="5"/>
      <c r="AH384" s="5"/>
      <c r="AI384" s="5"/>
      <c r="AJ384" s="5"/>
      <c r="AK384" s="5"/>
      <c r="AL384" s="5"/>
      <c r="AM384" s="5"/>
    </row>
    <row r="385" spans="1:39" s="4" customFormat="1" ht="14.4">
      <c r="A385" s="208" t="s">
        <v>532</v>
      </c>
      <c r="B385" s="208" t="s">
        <v>555</v>
      </c>
      <c r="C385" s="208"/>
      <c r="D385" s="208" t="s">
        <v>525</v>
      </c>
      <c r="E385" s="387"/>
      <c r="F385" s="387"/>
      <c r="G385" s="388"/>
      <c r="I385" s="63"/>
      <c r="J385" s="48"/>
      <c r="K385" s="109"/>
      <c r="M385" s="63">
        <v>28</v>
      </c>
      <c r="N385" s="211">
        <v>14812</v>
      </c>
      <c r="P385" s="63">
        <v>26</v>
      </c>
      <c r="Q385" s="209">
        <v>13281.2</v>
      </c>
      <c r="S385" s="63">
        <v>42</v>
      </c>
      <c r="T385" s="209">
        <v>19322</v>
      </c>
      <c r="V385" s="83"/>
      <c r="W385" s="83"/>
      <c r="X385" s="83"/>
      <c r="Y385" s="83"/>
      <c r="Z385" s="206"/>
      <c r="AA385" s="65"/>
      <c r="AB385" s="5"/>
      <c r="AC385" s="5"/>
      <c r="AD385" s="5"/>
      <c r="AE385" s="5"/>
      <c r="AF385" s="5"/>
      <c r="AG385" s="5"/>
      <c r="AH385" s="5"/>
      <c r="AI385" s="5"/>
      <c r="AJ385" s="5"/>
      <c r="AK385" s="5"/>
      <c r="AL385" s="5"/>
      <c r="AM385" s="5"/>
    </row>
    <row r="386" spans="1:39" s="4" customFormat="1" ht="14.4">
      <c r="A386" s="208" t="s">
        <v>532</v>
      </c>
      <c r="B386" s="208" t="s">
        <v>526</v>
      </c>
      <c r="C386" s="208"/>
      <c r="D386" s="208" t="s">
        <v>527</v>
      </c>
      <c r="E386" s="387"/>
      <c r="F386" s="387"/>
      <c r="G386" s="388"/>
      <c r="I386" s="63"/>
      <c r="J386" s="48"/>
      <c r="K386" s="109"/>
      <c r="M386" s="63">
        <v>1</v>
      </c>
      <c r="N386" s="211">
        <v>529</v>
      </c>
      <c r="P386" s="63">
        <v>1</v>
      </c>
      <c r="Q386" s="209">
        <v>529</v>
      </c>
      <c r="S386" s="63"/>
      <c r="T386" s="209"/>
      <c r="V386" s="83"/>
      <c r="W386" s="83"/>
      <c r="X386" s="83"/>
      <c r="Y386" s="83"/>
      <c r="Z386" s="206"/>
      <c r="AA386" s="65"/>
      <c r="AB386" s="5"/>
      <c r="AC386" s="5"/>
      <c r="AD386" s="5"/>
      <c r="AE386" s="5"/>
      <c r="AF386" s="5"/>
      <c r="AG386" s="5"/>
      <c r="AH386" s="5"/>
      <c r="AI386" s="5"/>
      <c r="AJ386" s="5"/>
      <c r="AK386" s="5"/>
      <c r="AL386" s="5"/>
      <c r="AM386" s="5"/>
    </row>
    <row r="387" spans="1:39" s="4" customFormat="1" ht="14.4">
      <c r="A387" s="208" t="s">
        <v>532</v>
      </c>
      <c r="B387" s="208" t="s">
        <v>556</v>
      </c>
      <c r="C387" s="208"/>
      <c r="D387" s="208" t="s">
        <v>531</v>
      </c>
      <c r="E387" s="387"/>
      <c r="F387" s="387"/>
      <c r="G387" s="388"/>
      <c r="I387" s="63"/>
      <c r="J387" s="48"/>
      <c r="K387" s="109"/>
      <c r="M387" s="63">
        <v>4</v>
      </c>
      <c r="N387" s="211">
        <v>2177.08</v>
      </c>
      <c r="P387" s="63">
        <v>2</v>
      </c>
      <c r="Q387" s="209">
        <v>1058</v>
      </c>
      <c r="S387" s="63">
        <v>3</v>
      </c>
      <c r="T387" s="209">
        <v>1124</v>
      </c>
      <c r="V387" s="83"/>
      <c r="W387" s="83"/>
      <c r="X387" s="83"/>
      <c r="Y387" s="83"/>
      <c r="Z387" s="206"/>
      <c r="AA387" s="65"/>
      <c r="AB387" s="5"/>
      <c r="AC387" s="5"/>
      <c r="AD387" s="5"/>
      <c r="AE387" s="5"/>
      <c r="AF387" s="5"/>
      <c r="AG387" s="5"/>
      <c r="AH387" s="5"/>
      <c r="AI387" s="5"/>
      <c r="AJ387" s="5"/>
      <c r="AK387" s="5"/>
      <c r="AL387" s="5"/>
      <c r="AM387" s="5"/>
    </row>
    <row r="388" spans="1:39" s="4" customFormat="1" ht="14.4">
      <c r="A388" s="208"/>
      <c r="B388" s="208"/>
      <c r="C388" s="208"/>
      <c r="D388" s="208"/>
      <c r="E388" s="387"/>
      <c r="F388" s="387"/>
      <c r="G388" s="388"/>
      <c r="I388" s="63"/>
      <c r="J388" s="48"/>
      <c r="K388" s="109"/>
      <c r="M388" s="63"/>
      <c r="N388" s="211"/>
      <c r="P388" s="63"/>
      <c r="Q388" s="209"/>
      <c r="S388" s="63"/>
      <c r="T388" s="209"/>
      <c r="V388" s="83"/>
      <c r="W388" s="83"/>
      <c r="X388" s="83"/>
      <c r="Y388" s="83"/>
      <c r="Z388" s="206"/>
      <c r="AA388" s="65"/>
      <c r="AB388" s="5"/>
      <c r="AC388" s="5"/>
      <c r="AD388" s="5"/>
      <c r="AE388" s="5"/>
      <c r="AF388" s="5"/>
      <c r="AG388" s="5"/>
      <c r="AH388" s="5"/>
      <c r="AI388" s="5"/>
      <c r="AJ388" s="5"/>
      <c r="AK388" s="5"/>
      <c r="AL388" s="5"/>
      <c r="AM388" s="5"/>
    </row>
    <row r="389" spans="1:39" s="4" customFormat="1" ht="409.6">
      <c r="A389" s="384" t="s">
        <v>557</v>
      </c>
      <c r="B389" s="385" t="s">
        <v>1459</v>
      </c>
      <c r="C389" s="385"/>
      <c r="D389" s="385" t="s">
        <v>1459</v>
      </c>
      <c r="E389" s="389" t="s">
        <v>1464</v>
      </c>
      <c r="F389" s="387"/>
      <c r="G389" s="389" t="s">
        <v>1465</v>
      </c>
      <c r="I389" s="63"/>
      <c r="J389" s="48"/>
      <c r="K389" s="109"/>
      <c r="M389" s="63"/>
      <c r="N389" s="211"/>
      <c r="P389" s="63"/>
      <c r="Q389" s="209"/>
      <c r="S389" s="63"/>
      <c r="T389" s="209"/>
      <c r="V389" s="83"/>
      <c r="W389" s="83"/>
      <c r="X389" s="83"/>
      <c r="Y389" s="83"/>
      <c r="Z389" s="206"/>
      <c r="AA389" s="65"/>
      <c r="AB389" s="5"/>
      <c r="AC389" s="5"/>
      <c r="AD389" s="5"/>
      <c r="AE389" s="5"/>
      <c r="AF389" s="5"/>
      <c r="AG389" s="5"/>
      <c r="AH389" s="5"/>
      <c r="AI389" s="5"/>
      <c r="AJ389" s="5"/>
      <c r="AK389" s="5"/>
      <c r="AL389" s="5"/>
      <c r="AM389" s="5"/>
    </row>
    <row r="390" spans="1:39" s="4" customFormat="1" ht="14.4">
      <c r="A390" s="63" t="s">
        <v>557</v>
      </c>
      <c r="B390" s="63" t="s">
        <v>294</v>
      </c>
      <c r="C390" s="63"/>
      <c r="D390" s="63" t="s">
        <v>295</v>
      </c>
      <c r="E390" s="387"/>
      <c r="F390" s="387"/>
      <c r="G390" s="388"/>
      <c r="I390" s="63"/>
      <c r="J390" s="48"/>
      <c r="K390" s="109"/>
      <c r="M390" s="63"/>
      <c r="N390" s="211"/>
      <c r="P390" s="63"/>
      <c r="Q390" s="209"/>
      <c r="S390" s="63">
        <v>1</v>
      </c>
      <c r="T390" s="209">
        <v>700</v>
      </c>
      <c r="V390" s="83"/>
      <c r="W390" s="83"/>
      <c r="X390" s="83"/>
      <c r="Y390" s="83"/>
      <c r="Z390" s="206"/>
      <c r="AA390" s="65"/>
      <c r="AB390" s="5"/>
      <c r="AC390" s="5"/>
      <c r="AD390" s="5"/>
      <c r="AE390" s="5"/>
      <c r="AF390" s="5"/>
      <c r="AG390" s="5"/>
      <c r="AH390" s="5"/>
      <c r="AI390" s="5"/>
      <c r="AJ390" s="5"/>
      <c r="AK390" s="5"/>
      <c r="AL390" s="5"/>
      <c r="AM390" s="5"/>
    </row>
    <row r="391" spans="1:39" s="4" customFormat="1" ht="14.4">
      <c r="A391" s="63" t="s">
        <v>557</v>
      </c>
      <c r="B391" s="63" t="s">
        <v>497</v>
      </c>
      <c r="C391" s="63"/>
      <c r="D391" s="63" t="s">
        <v>496</v>
      </c>
      <c r="E391" s="387"/>
      <c r="F391" s="387"/>
      <c r="G391" s="388"/>
      <c r="I391" s="63"/>
      <c r="J391" s="48"/>
      <c r="K391" s="109"/>
      <c r="M391" s="63"/>
      <c r="N391" s="211"/>
      <c r="P391" s="63"/>
      <c r="Q391" s="209"/>
      <c r="S391" s="63">
        <v>1</v>
      </c>
      <c r="T391" s="209">
        <v>700</v>
      </c>
      <c r="V391" s="83"/>
      <c r="W391" s="83"/>
      <c r="X391" s="83"/>
      <c r="Y391" s="83"/>
      <c r="Z391" s="206"/>
      <c r="AA391" s="65"/>
      <c r="AB391" s="5"/>
      <c r="AC391" s="5"/>
      <c r="AD391" s="5"/>
      <c r="AE391" s="5"/>
      <c r="AF391" s="5"/>
      <c r="AG391" s="5"/>
      <c r="AH391" s="5"/>
      <c r="AI391" s="5"/>
      <c r="AJ391" s="5"/>
      <c r="AK391" s="5"/>
      <c r="AL391" s="5"/>
      <c r="AM391" s="5"/>
    </row>
    <row r="392" spans="1:39" s="4" customFormat="1" ht="14.4">
      <c r="A392" s="63"/>
      <c r="B392" s="63"/>
      <c r="C392" s="63"/>
      <c r="D392" s="63"/>
      <c r="E392" s="387"/>
      <c r="F392" s="387"/>
      <c r="G392" s="388"/>
      <c r="I392" s="63"/>
      <c r="J392" s="48"/>
      <c r="K392" s="109"/>
      <c r="M392" s="63"/>
      <c r="N392" s="211"/>
      <c r="P392" s="63"/>
      <c r="Q392" s="209"/>
      <c r="S392" s="63"/>
      <c r="T392" s="209"/>
      <c r="V392" s="83"/>
      <c r="W392" s="83"/>
      <c r="X392" s="83"/>
      <c r="Y392" s="83"/>
      <c r="Z392" s="206"/>
      <c r="AA392" s="65"/>
      <c r="AB392" s="5"/>
      <c r="AC392" s="5"/>
      <c r="AD392" s="5"/>
      <c r="AE392" s="5"/>
      <c r="AF392" s="5"/>
      <c r="AG392" s="5"/>
      <c r="AH392" s="5"/>
      <c r="AI392" s="5"/>
      <c r="AJ392" s="5"/>
      <c r="AK392" s="5"/>
      <c r="AL392" s="5"/>
      <c r="AM392" s="5"/>
    </row>
    <row r="393" spans="1:39" s="4" customFormat="1" ht="159">
      <c r="A393" s="63" t="s">
        <v>558</v>
      </c>
      <c r="B393" s="386" t="s">
        <v>1459</v>
      </c>
      <c r="C393" s="386"/>
      <c r="D393" s="386" t="s">
        <v>1459</v>
      </c>
      <c r="E393" s="370" t="s">
        <v>1466</v>
      </c>
      <c r="F393" s="387"/>
      <c r="G393" s="370" t="s">
        <v>1467</v>
      </c>
      <c r="I393" s="63"/>
      <c r="J393" s="48"/>
      <c r="K393" s="109"/>
      <c r="M393" s="63"/>
      <c r="N393" s="211"/>
      <c r="P393" s="63"/>
      <c r="Q393" s="209"/>
      <c r="S393" s="63"/>
      <c r="T393" s="209"/>
      <c r="V393" s="83"/>
      <c r="W393" s="83"/>
      <c r="X393" s="83"/>
      <c r="Y393" s="83"/>
      <c r="Z393" s="206"/>
      <c r="AA393" s="65"/>
      <c r="AB393" s="5"/>
      <c r="AC393" s="5"/>
      <c r="AD393" s="5"/>
      <c r="AE393" s="5"/>
      <c r="AF393" s="5"/>
      <c r="AG393" s="5"/>
      <c r="AH393" s="5"/>
      <c r="AI393" s="5"/>
      <c r="AJ393" s="5"/>
      <c r="AK393" s="5"/>
      <c r="AL393" s="5"/>
      <c r="AM393" s="5"/>
    </row>
    <row r="394" spans="1:39" s="4" customFormat="1" ht="14.4">
      <c r="A394" s="63" t="s">
        <v>558</v>
      </c>
      <c r="B394" s="63" t="s">
        <v>187</v>
      </c>
      <c r="C394" s="63"/>
      <c r="D394" s="63" t="s">
        <v>187</v>
      </c>
      <c r="E394" s="387"/>
      <c r="F394" s="387"/>
      <c r="G394" s="388"/>
      <c r="I394" s="63"/>
      <c r="J394" s="48"/>
      <c r="K394" s="109"/>
      <c r="M394" s="63">
        <v>29</v>
      </c>
      <c r="N394" s="211">
        <v>2301.4499999999998</v>
      </c>
      <c r="P394" s="63">
        <v>12</v>
      </c>
      <c r="Q394" s="209">
        <v>763.6</v>
      </c>
      <c r="S394" s="63">
        <v>209</v>
      </c>
      <c r="T394" s="209">
        <v>13849.72</v>
      </c>
      <c r="V394" s="83"/>
      <c r="W394" s="83"/>
      <c r="X394" s="83"/>
      <c r="Y394" s="83"/>
      <c r="Z394" s="206"/>
      <c r="AA394" s="65"/>
      <c r="AB394" s="5"/>
      <c r="AC394" s="5"/>
      <c r="AD394" s="5"/>
      <c r="AE394" s="5"/>
      <c r="AF394" s="5"/>
      <c r="AG394" s="5"/>
      <c r="AH394" s="5"/>
      <c r="AI394" s="5"/>
      <c r="AJ394" s="5"/>
      <c r="AK394" s="5"/>
      <c r="AL394" s="5"/>
      <c r="AM394" s="5"/>
    </row>
    <row r="395" spans="1:39" s="4" customFormat="1" ht="14.4">
      <c r="A395" s="63" t="s">
        <v>558</v>
      </c>
      <c r="B395" s="63" t="s">
        <v>188</v>
      </c>
      <c r="C395" s="63"/>
      <c r="D395" s="63" t="s">
        <v>189</v>
      </c>
      <c r="E395" s="387"/>
      <c r="F395" s="387"/>
      <c r="G395" s="388"/>
      <c r="I395" s="63"/>
      <c r="J395" s="48"/>
      <c r="K395" s="109"/>
      <c r="M395" s="63">
        <v>6</v>
      </c>
      <c r="N395" s="211">
        <v>532.94000000000005</v>
      </c>
      <c r="P395" s="63">
        <v>5</v>
      </c>
      <c r="Q395" s="209">
        <v>432.16</v>
      </c>
      <c r="S395" s="63">
        <v>4</v>
      </c>
      <c r="T395" s="209">
        <v>357.82</v>
      </c>
      <c r="V395" s="83"/>
      <c r="W395" s="83"/>
      <c r="X395" s="83"/>
      <c r="Y395" s="83"/>
      <c r="Z395" s="206"/>
      <c r="AA395" s="65"/>
      <c r="AB395" s="5"/>
      <c r="AC395" s="5"/>
      <c r="AD395" s="5"/>
      <c r="AE395" s="5"/>
      <c r="AF395" s="5"/>
      <c r="AG395" s="5"/>
      <c r="AH395" s="5"/>
      <c r="AI395" s="5"/>
      <c r="AJ395" s="5"/>
      <c r="AK395" s="5"/>
      <c r="AL395" s="5"/>
      <c r="AM395" s="5"/>
    </row>
    <row r="396" spans="1:39" s="4" customFormat="1" ht="14.4">
      <c r="A396" s="63" t="s">
        <v>558</v>
      </c>
      <c r="B396" s="63" t="s">
        <v>559</v>
      </c>
      <c r="C396" s="63"/>
      <c r="D396" s="63" t="s">
        <v>560</v>
      </c>
      <c r="E396" s="387"/>
      <c r="F396" s="387"/>
      <c r="G396" s="388"/>
      <c r="I396" s="63"/>
      <c r="J396" s="48"/>
      <c r="K396" s="109"/>
      <c r="M396" s="63">
        <v>1</v>
      </c>
      <c r="N396" s="211">
        <v>180</v>
      </c>
      <c r="P396" s="63"/>
      <c r="Q396" s="209"/>
      <c r="S396" s="63">
        <v>1</v>
      </c>
      <c r="T396" s="209">
        <v>150</v>
      </c>
      <c r="V396" s="83"/>
      <c r="W396" s="83"/>
      <c r="X396" s="83"/>
      <c r="Y396" s="83"/>
      <c r="Z396" s="206"/>
      <c r="AA396" s="65"/>
      <c r="AB396" s="5"/>
      <c r="AC396" s="5"/>
      <c r="AD396" s="5"/>
      <c r="AE396" s="5"/>
      <c r="AF396" s="5"/>
      <c r="AG396" s="5"/>
      <c r="AH396" s="5"/>
      <c r="AI396" s="5"/>
      <c r="AJ396" s="5"/>
      <c r="AK396" s="5"/>
      <c r="AL396" s="5"/>
      <c r="AM396" s="5"/>
    </row>
    <row r="397" spans="1:39" s="4" customFormat="1" ht="14.4">
      <c r="A397" s="63" t="s">
        <v>558</v>
      </c>
      <c r="B397" s="63" t="s">
        <v>190</v>
      </c>
      <c r="C397" s="63"/>
      <c r="D397" s="63" t="s">
        <v>191</v>
      </c>
      <c r="E397" s="387"/>
      <c r="F397" s="387"/>
      <c r="G397" s="388"/>
      <c r="I397" s="63"/>
      <c r="J397" s="48"/>
      <c r="K397" s="109"/>
      <c r="M397" s="63">
        <v>40</v>
      </c>
      <c r="N397" s="211">
        <v>4941.2</v>
      </c>
      <c r="P397" s="63">
        <v>36</v>
      </c>
      <c r="Q397" s="209">
        <v>3932.28</v>
      </c>
      <c r="S397" s="63">
        <v>29</v>
      </c>
      <c r="T397" s="209">
        <v>2986.94</v>
      </c>
      <c r="V397" s="83"/>
      <c r="W397" s="83"/>
      <c r="X397" s="83"/>
      <c r="Y397" s="83"/>
      <c r="Z397" s="206"/>
      <c r="AA397" s="65"/>
      <c r="AB397" s="5"/>
      <c r="AC397" s="5"/>
      <c r="AD397" s="5"/>
      <c r="AE397" s="5"/>
      <c r="AF397" s="5"/>
      <c r="AG397" s="5"/>
      <c r="AH397" s="5"/>
      <c r="AI397" s="5"/>
      <c r="AJ397" s="5"/>
      <c r="AK397" s="5"/>
      <c r="AL397" s="5"/>
      <c r="AM397" s="5"/>
    </row>
    <row r="398" spans="1:39" s="4" customFormat="1" ht="14.4">
      <c r="A398" s="63" t="s">
        <v>558</v>
      </c>
      <c r="B398" s="63" t="s">
        <v>561</v>
      </c>
      <c r="C398" s="63"/>
      <c r="D398" s="63" t="s">
        <v>193</v>
      </c>
      <c r="E398" s="387"/>
      <c r="F398" s="387"/>
      <c r="G398" s="388"/>
      <c r="I398" s="63"/>
      <c r="J398" s="48"/>
      <c r="K398" s="109"/>
      <c r="M398" s="63">
        <v>198</v>
      </c>
      <c r="N398" s="211">
        <v>19200.080000000002</v>
      </c>
      <c r="P398" s="63">
        <v>162</v>
      </c>
      <c r="Q398" s="209">
        <v>15999.41</v>
      </c>
      <c r="S398" s="63">
        <v>134</v>
      </c>
      <c r="T398" s="209">
        <v>12085.35</v>
      </c>
      <c r="V398" s="83"/>
      <c r="W398" s="83"/>
      <c r="X398" s="83"/>
      <c r="Y398" s="83"/>
      <c r="Z398" s="206"/>
      <c r="AA398" s="65"/>
      <c r="AB398" s="5"/>
      <c r="AC398" s="5"/>
      <c r="AD398" s="5"/>
      <c r="AE398" s="5"/>
      <c r="AF398" s="5"/>
      <c r="AG398" s="5"/>
      <c r="AH398" s="5"/>
      <c r="AI398" s="5"/>
      <c r="AJ398" s="5"/>
      <c r="AK398" s="5"/>
      <c r="AL398" s="5"/>
      <c r="AM398" s="5"/>
    </row>
    <row r="399" spans="1:39" s="4" customFormat="1" ht="14.4">
      <c r="A399" s="63" t="s">
        <v>558</v>
      </c>
      <c r="B399" s="63" t="s">
        <v>194</v>
      </c>
      <c r="C399" s="63"/>
      <c r="D399" s="63" t="s">
        <v>195</v>
      </c>
      <c r="E399" s="387"/>
      <c r="F399" s="387"/>
      <c r="G399" s="388"/>
      <c r="I399" s="63"/>
      <c r="J399" s="48"/>
      <c r="K399" s="109"/>
      <c r="M399" s="63">
        <v>171</v>
      </c>
      <c r="N399" s="211">
        <v>13343.92</v>
      </c>
      <c r="P399" s="63">
        <v>144</v>
      </c>
      <c r="Q399" s="209">
        <v>11293.22</v>
      </c>
      <c r="S399" s="63">
        <v>141</v>
      </c>
      <c r="T399" s="209">
        <v>10093.51</v>
      </c>
      <c r="V399" s="83"/>
      <c r="W399" s="83"/>
      <c r="X399" s="83"/>
      <c r="Y399" s="83"/>
      <c r="Z399" s="206"/>
      <c r="AA399" s="65"/>
      <c r="AB399" s="5"/>
      <c r="AC399" s="5"/>
      <c r="AD399" s="5"/>
      <c r="AE399" s="5"/>
      <c r="AF399" s="5"/>
      <c r="AG399" s="5"/>
      <c r="AH399" s="5"/>
      <c r="AI399" s="5"/>
      <c r="AJ399" s="5"/>
      <c r="AK399" s="5"/>
      <c r="AL399" s="5"/>
      <c r="AM399" s="5"/>
    </row>
    <row r="400" spans="1:39" s="4" customFormat="1" ht="14.4">
      <c r="A400" s="63" t="s">
        <v>558</v>
      </c>
      <c r="B400" s="63" t="s">
        <v>196</v>
      </c>
      <c r="C400" s="63"/>
      <c r="D400" s="63" t="s">
        <v>195</v>
      </c>
      <c r="E400" s="387"/>
      <c r="F400" s="387"/>
      <c r="G400" s="388"/>
      <c r="I400" s="63"/>
      <c r="J400" s="48"/>
      <c r="K400" s="109"/>
      <c r="M400" s="63">
        <v>2</v>
      </c>
      <c r="N400" s="211">
        <v>208.84</v>
      </c>
      <c r="P400" s="63">
        <v>2</v>
      </c>
      <c r="Q400" s="209">
        <v>207.28</v>
      </c>
      <c r="S400" s="63">
        <v>2</v>
      </c>
      <c r="T400" s="209">
        <v>158.83000000000001</v>
      </c>
      <c r="V400" s="83"/>
      <c r="W400" s="83"/>
      <c r="X400" s="83"/>
      <c r="Y400" s="83"/>
      <c r="Z400" s="206"/>
      <c r="AA400" s="65"/>
      <c r="AB400" s="5"/>
      <c r="AC400" s="5"/>
      <c r="AD400" s="5"/>
      <c r="AE400" s="5"/>
      <c r="AF400" s="5"/>
      <c r="AG400" s="5"/>
      <c r="AH400" s="5"/>
      <c r="AI400" s="5"/>
      <c r="AJ400" s="5"/>
      <c r="AK400" s="5"/>
      <c r="AL400" s="5"/>
      <c r="AM400" s="5"/>
    </row>
    <row r="401" spans="1:39" s="4" customFormat="1" ht="14.4">
      <c r="A401" s="63" t="s">
        <v>558</v>
      </c>
      <c r="B401" s="63" t="s">
        <v>194</v>
      </c>
      <c r="C401" s="63"/>
      <c r="D401" s="63" t="s">
        <v>197</v>
      </c>
      <c r="E401" s="387"/>
      <c r="F401" s="387"/>
      <c r="G401" s="388"/>
      <c r="I401" s="63"/>
      <c r="J401" s="48"/>
      <c r="K401" s="109"/>
      <c r="M401" s="63"/>
      <c r="N401" s="211"/>
      <c r="P401" s="63">
        <v>2</v>
      </c>
      <c r="Q401" s="209">
        <v>111.23</v>
      </c>
      <c r="S401" s="63"/>
      <c r="T401" s="209"/>
      <c r="V401" s="83"/>
      <c r="W401" s="83"/>
      <c r="X401" s="83"/>
      <c r="Y401" s="83"/>
      <c r="Z401" s="206"/>
      <c r="AA401" s="65"/>
      <c r="AB401" s="5"/>
      <c r="AC401" s="5"/>
      <c r="AD401" s="5"/>
      <c r="AE401" s="5"/>
      <c r="AF401" s="5"/>
      <c r="AG401" s="5"/>
      <c r="AH401" s="5"/>
      <c r="AI401" s="5"/>
      <c r="AJ401" s="5"/>
      <c r="AK401" s="5"/>
      <c r="AL401" s="5"/>
      <c r="AM401" s="5"/>
    </row>
    <row r="402" spans="1:39" s="4" customFormat="1" ht="14.4">
      <c r="A402" s="63" t="s">
        <v>558</v>
      </c>
      <c r="B402" s="63" t="s">
        <v>198</v>
      </c>
      <c r="C402" s="63"/>
      <c r="D402" s="63" t="s">
        <v>199</v>
      </c>
      <c r="E402" s="387"/>
      <c r="F402" s="387"/>
      <c r="G402" s="388"/>
      <c r="I402" s="63"/>
      <c r="J402" s="48"/>
      <c r="K402" s="109"/>
      <c r="M402" s="63">
        <v>11</v>
      </c>
      <c r="N402" s="211">
        <v>1197.3800000000001</v>
      </c>
      <c r="P402" s="63">
        <v>9</v>
      </c>
      <c r="Q402" s="209">
        <v>685.15</v>
      </c>
      <c r="S402" s="63">
        <v>8</v>
      </c>
      <c r="T402" s="209">
        <v>473.98</v>
      </c>
      <c r="V402" s="83"/>
      <c r="W402" s="83"/>
      <c r="X402" s="83"/>
      <c r="Y402" s="83"/>
      <c r="Z402" s="206"/>
      <c r="AA402" s="65"/>
      <c r="AB402" s="5"/>
      <c r="AC402" s="5"/>
      <c r="AD402" s="5"/>
      <c r="AE402" s="5"/>
      <c r="AF402" s="5"/>
      <c r="AG402" s="5"/>
      <c r="AH402" s="5"/>
      <c r="AI402" s="5"/>
      <c r="AJ402" s="5"/>
      <c r="AK402" s="5"/>
      <c r="AL402" s="5"/>
      <c r="AM402" s="5"/>
    </row>
    <row r="403" spans="1:39" s="4" customFormat="1" ht="14.4">
      <c r="A403" s="63" t="s">
        <v>558</v>
      </c>
      <c r="B403" s="63" t="s">
        <v>562</v>
      </c>
      <c r="C403" s="63"/>
      <c r="D403" s="63" t="s">
        <v>199</v>
      </c>
      <c r="E403" s="387"/>
      <c r="F403" s="387"/>
      <c r="G403" s="388"/>
      <c r="I403" s="63"/>
      <c r="J403" s="48"/>
      <c r="K403" s="109"/>
      <c r="M403" s="63"/>
      <c r="N403" s="211"/>
      <c r="P403" s="63">
        <v>1</v>
      </c>
      <c r="Q403" s="209">
        <v>26.4</v>
      </c>
      <c r="S403" s="63"/>
      <c r="T403" s="209"/>
      <c r="V403" s="83"/>
      <c r="W403" s="83"/>
      <c r="X403" s="83"/>
      <c r="Y403" s="83"/>
      <c r="Z403" s="206"/>
      <c r="AA403" s="65"/>
      <c r="AB403" s="5"/>
      <c r="AC403" s="5"/>
      <c r="AD403" s="5"/>
      <c r="AE403" s="5"/>
      <c r="AF403" s="5"/>
      <c r="AG403" s="5"/>
      <c r="AH403" s="5"/>
      <c r="AI403" s="5"/>
      <c r="AJ403" s="5"/>
      <c r="AK403" s="5"/>
      <c r="AL403" s="5"/>
      <c r="AM403" s="5"/>
    </row>
    <row r="404" spans="1:39" s="4" customFormat="1" ht="14.4">
      <c r="A404" s="63" t="s">
        <v>558</v>
      </c>
      <c r="B404" s="63" t="s">
        <v>200</v>
      </c>
      <c r="C404" s="63"/>
      <c r="D404" s="63" t="s">
        <v>199</v>
      </c>
      <c r="E404" s="387"/>
      <c r="F404" s="387"/>
      <c r="G404" s="388"/>
      <c r="I404" s="63"/>
      <c r="J404" s="48"/>
      <c r="K404" s="109"/>
      <c r="M404" s="63">
        <v>2</v>
      </c>
      <c r="N404" s="211">
        <v>224.79</v>
      </c>
      <c r="P404" s="63">
        <v>2</v>
      </c>
      <c r="Q404" s="209">
        <v>117.51</v>
      </c>
      <c r="S404" s="63">
        <v>1</v>
      </c>
      <c r="T404" s="209">
        <v>97.06</v>
      </c>
      <c r="V404" s="83"/>
      <c r="W404" s="83"/>
      <c r="X404" s="83"/>
      <c r="Y404" s="83"/>
      <c r="Z404" s="206"/>
      <c r="AA404" s="65"/>
      <c r="AB404" s="5"/>
      <c r="AC404" s="5"/>
      <c r="AD404" s="5"/>
      <c r="AE404" s="5"/>
      <c r="AF404" s="5"/>
      <c r="AG404" s="5"/>
      <c r="AH404" s="5"/>
      <c r="AI404" s="5"/>
      <c r="AJ404" s="5"/>
      <c r="AK404" s="5"/>
      <c r="AL404" s="5"/>
      <c r="AM404" s="5"/>
    </row>
    <row r="405" spans="1:39" s="4" customFormat="1" ht="14.4">
      <c r="A405" s="63" t="s">
        <v>558</v>
      </c>
      <c r="B405" s="63" t="s">
        <v>201</v>
      </c>
      <c r="C405" s="63"/>
      <c r="D405" s="63" t="s">
        <v>199</v>
      </c>
      <c r="E405" s="387"/>
      <c r="F405" s="387"/>
      <c r="G405" s="388"/>
      <c r="I405" s="63"/>
      <c r="J405" s="48"/>
      <c r="K405" s="109"/>
      <c r="M405" s="63">
        <v>6</v>
      </c>
      <c r="N405" s="211">
        <v>557.16999999999996</v>
      </c>
      <c r="P405" s="63">
        <v>7</v>
      </c>
      <c r="Q405" s="209">
        <v>530.42999999999995</v>
      </c>
      <c r="S405" s="63">
        <v>4</v>
      </c>
      <c r="T405" s="209">
        <v>318.3</v>
      </c>
      <c r="V405" s="83"/>
      <c r="W405" s="83"/>
      <c r="X405" s="83"/>
      <c r="Y405" s="83"/>
      <c r="Z405" s="206"/>
      <c r="AA405" s="65"/>
      <c r="AB405" s="5"/>
      <c r="AC405" s="5"/>
      <c r="AD405" s="5"/>
      <c r="AE405" s="5"/>
      <c r="AF405" s="5"/>
      <c r="AG405" s="5"/>
      <c r="AH405" s="5"/>
      <c r="AI405" s="5"/>
      <c r="AJ405" s="5"/>
      <c r="AK405" s="5"/>
      <c r="AL405" s="5"/>
      <c r="AM405" s="5"/>
    </row>
    <row r="406" spans="1:39" s="4" customFormat="1" ht="14.4">
      <c r="A406" s="63" t="s">
        <v>558</v>
      </c>
      <c r="B406" s="63" t="s">
        <v>563</v>
      </c>
      <c r="C406" s="63"/>
      <c r="D406" s="63" t="s">
        <v>199</v>
      </c>
      <c r="E406" s="387"/>
      <c r="F406" s="387"/>
      <c r="G406" s="388"/>
      <c r="I406" s="63"/>
      <c r="J406" s="48"/>
      <c r="K406" s="109"/>
      <c r="M406" s="63"/>
      <c r="N406" s="211"/>
      <c r="P406" s="63"/>
      <c r="Q406" s="209"/>
      <c r="S406" s="63">
        <v>4</v>
      </c>
      <c r="T406" s="209">
        <v>35.200000000000003</v>
      </c>
      <c r="V406" s="83"/>
      <c r="W406" s="83"/>
      <c r="X406" s="83"/>
      <c r="Y406" s="83"/>
      <c r="Z406" s="206"/>
      <c r="AA406" s="65"/>
      <c r="AB406" s="5"/>
      <c r="AC406" s="5"/>
      <c r="AD406" s="5"/>
      <c r="AE406" s="5"/>
      <c r="AF406" s="5"/>
      <c r="AG406" s="5"/>
      <c r="AH406" s="5"/>
      <c r="AI406" s="5"/>
      <c r="AJ406" s="5"/>
      <c r="AK406" s="5"/>
      <c r="AL406" s="5"/>
      <c r="AM406" s="5"/>
    </row>
    <row r="407" spans="1:39" s="4" customFormat="1" ht="14.4">
      <c r="A407" s="63" t="s">
        <v>558</v>
      </c>
      <c r="B407" s="63" t="s">
        <v>202</v>
      </c>
      <c r="C407" s="63"/>
      <c r="D407" s="63" t="s">
        <v>199</v>
      </c>
      <c r="E407" s="387"/>
      <c r="F407" s="387"/>
      <c r="G407" s="388"/>
      <c r="I407" s="63"/>
      <c r="J407" s="48"/>
      <c r="K407" s="109"/>
      <c r="M407" s="63">
        <v>5</v>
      </c>
      <c r="N407" s="211">
        <v>450.27</v>
      </c>
      <c r="P407" s="63">
        <v>3</v>
      </c>
      <c r="Q407" s="209">
        <v>245.43</v>
      </c>
      <c r="S407" s="63">
        <v>4</v>
      </c>
      <c r="T407" s="209">
        <v>287.04000000000002</v>
      </c>
      <c r="V407" s="83"/>
      <c r="W407" s="83"/>
      <c r="X407" s="83"/>
      <c r="Y407" s="83"/>
      <c r="Z407" s="206"/>
      <c r="AA407" s="65"/>
      <c r="AB407" s="5"/>
      <c r="AC407" s="5"/>
      <c r="AD407" s="5"/>
      <c r="AE407" s="5"/>
      <c r="AF407" s="5"/>
      <c r="AG407" s="5"/>
      <c r="AH407" s="5"/>
      <c r="AI407" s="5"/>
      <c r="AJ407" s="5"/>
      <c r="AK407" s="5"/>
      <c r="AL407" s="5"/>
      <c r="AM407" s="5"/>
    </row>
    <row r="408" spans="1:39" s="4" customFormat="1" ht="14.4">
      <c r="A408" s="63" t="s">
        <v>558</v>
      </c>
      <c r="B408" s="63" t="s">
        <v>203</v>
      </c>
      <c r="C408" s="63"/>
      <c r="D408" s="63" t="s">
        <v>204</v>
      </c>
      <c r="E408" s="387"/>
      <c r="F408" s="387"/>
      <c r="G408" s="388"/>
      <c r="I408" s="63"/>
      <c r="J408" s="48"/>
      <c r="K408" s="109"/>
      <c r="M408" s="63">
        <v>20</v>
      </c>
      <c r="N408" s="211">
        <v>2027.35</v>
      </c>
      <c r="P408" s="63">
        <v>16</v>
      </c>
      <c r="Q408" s="209">
        <v>1613.26</v>
      </c>
      <c r="S408" s="63">
        <v>18</v>
      </c>
      <c r="T408" s="209">
        <v>1911.05</v>
      </c>
      <c r="V408" s="83"/>
      <c r="W408" s="83"/>
      <c r="X408" s="83"/>
      <c r="Y408" s="83"/>
      <c r="Z408" s="206"/>
      <c r="AA408" s="65"/>
      <c r="AB408" s="5"/>
      <c r="AC408" s="5"/>
      <c r="AD408" s="5"/>
      <c r="AE408" s="5"/>
      <c r="AF408" s="5"/>
      <c r="AG408" s="5"/>
      <c r="AH408" s="5"/>
      <c r="AI408" s="5"/>
      <c r="AJ408" s="5"/>
      <c r="AK408" s="5"/>
      <c r="AL408" s="5"/>
      <c r="AM408" s="5"/>
    </row>
    <row r="409" spans="1:39" s="4" customFormat="1" ht="14.4">
      <c r="A409" s="63" t="s">
        <v>558</v>
      </c>
      <c r="B409" s="63" t="s">
        <v>205</v>
      </c>
      <c r="C409" s="63"/>
      <c r="D409" s="63" t="s">
        <v>204</v>
      </c>
      <c r="E409" s="387"/>
      <c r="F409" s="387"/>
      <c r="G409" s="388"/>
      <c r="I409" s="63"/>
      <c r="J409" s="48"/>
      <c r="K409" s="109"/>
      <c r="M409" s="63">
        <v>186</v>
      </c>
      <c r="N409" s="211">
        <v>16040.53</v>
      </c>
      <c r="P409" s="63">
        <v>145</v>
      </c>
      <c r="Q409" s="209">
        <v>12715.3</v>
      </c>
      <c r="S409" s="63">
        <v>126</v>
      </c>
      <c r="T409" s="209">
        <v>10785.63</v>
      </c>
      <c r="V409" s="83"/>
      <c r="W409" s="83"/>
      <c r="X409" s="83"/>
      <c r="Y409" s="83"/>
      <c r="Z409" s="206"/>
      <c r="AA409" s="65"/>
      <c r="AB409" s="5"/>
      <c r="AC409" s="5"/>
      <c r="AD409" s="5"/>
      <c r="AE409" s="5"/>
      <c r="AF409" s="5"/>
      <c r="AG409" s="5"/>
      <c r="AH409" s="5"/>
      <c r="AI409" s="5"/>
      <c r="AJ409" s="5"/>
      <c r="AK409" s="5"/>
      <c r="AL409" s="5"/>
      <c r="AM409" s="5"/>
    </row>
    <row r="410" spans="1:39" s="4" customFormat="1" ht="14.4">
      <c r="A410" s="63" t="s">
        <v>558</v>
      </c>
      <c r="B410" s="63" t="s">
        <v>564</v>
      </c>
      <c r="C410" s="63"/>
      <c r="D410" s="63" t="s">
        <v>204</v>
      </c>
      <c r="E410" s="387"/>
      <c r="F410" s="387"/>
      <c r="G410" s="388"/>
      <c r="I410" s="63"/>
      <c r="J410" s="48"/>
      <c r="K410" s="109"/>
      <c r="M410" s="63"/>
      <c r="N410" s="211"/>
      <c r="P410" s="63"/>
      <c r="Q410" s="209"/>
      <c r="S410" s="63">
        <v>1</v>
      </c>
      <c r="T410" s="209">
        <v>139.69</v>
      </c>
      <c r="V410" s="83"/>
      <c r="W410" s="83"/>
      <c r="X410" s="83"/>
      <c r="Y410" s="83"/>
      <c r="Z410" s="206"/>
      <c r="AA410" s="65"/>
      <c r="AB410" s="5"/>
      <c r="AC410" s="5"/>
      <c r="AD410" s="5"/>
      <c r="AE410" s="5"/>
      <c r="AF410" s="5"/>
      <c r="AG410" s="5"/>
      <c r="AH410" s="5"/>
      <c r="AI410" s="5"/>
      <c r="AJ410" s="5"/>
      <c r="AK410" s="5"/>
      <c r="AL410" s="5"/>
      <c r="AM410" s="5"/>
    </row>
    <row r="411" spans="1:39" s="4" customFormat="1" ht="14.4">
      <c r="A411" s="63" t="s">
        <v>558</v>
      </c>
      <c r="B411" s="63" t="s">
        <v>206</v>
      </c>
      <c r="C411" s="63"/>
      <c r="D411" s="63" t="s">
        <v>204</v>
      </c>
      <c r="E411" s="387"/>
      <c r="F411" s="387"/>
      <c r="G411" s="388"/>
      <c r="I411" s="63"/>
      <c r="J411" s="48"/>
      <c r="K411" s="109"/>
      <c r="M411" s="63">
        <v>38</v>
      </c>
      <c r="N411" s="211">
        <v>2828.98</v>
      </c>
      <c r="P411" s="63">
        <v>31</v>
      </c>
      <c r="Q411" s="209">
        <v>2532.3000000000002</v>
      </c>
      <c r="S411" s="63">
        <v>27</v>
      </c>
      <c r="T411" s="209">
        <v>1166.8599999999999</v>
      </c>
      <c r="V411" s="83"/>
      <c r="W411" s="83"/>
      <c r="X411" s="83"/>
      <c r="Y411" s="83"/>
      <c r="Z411" s="206"/>
      <c r="AA411" s="65"/>
      <c r="AB411" s="5"/>
      <c r="AC411" s="5"/>
      <c r="AD411" s="5"/>
      <c r="AE411" s="5"/>
      <c r="AF411" s="5"/>
      <c r="AG411" s="5"/>
      <c r="AH411" s="5"/>
      <c r="AI411" s="5"/>
      <c r="AJ411" s="5"/>
      <c r="AK411" s="5"/>
      <c r="AL411" s="5"/>
      <c r="AM411" s="5"/>
    </row>
    <row r="412" spans="1:39" s="4" customFormat="1" ht="14.4">
      <c r="A412" s="63" t="s">
        <v>558</v>
      </c>
      <c r="B412" s="63" t="s">
        <v>207</v>
      </c>
      <c r="C412" s="63"/>
      <c r="D412" s="63" t="s">
        <v>208</v>
      </c>
      <c r="E412" s="387"/>
      <c r="F412" s="387"/>
      <c r="G412" s="388"/>
      <c r="I412" s="63"/>
      <c r="J412" s="48"/>
      <c r="K412" s="109"/>
      <c r="M412" s="63">
        <v>131</v>
      </c>
      <c r="N412" s="211">
        <v>9723.93</v>
      </c>
      <c r="P412" s="63">
        <v>111</v>
      </c>
      <c r="Q412" s="209">
        <v>7263.37</v>
      </c>
      <c r="S412" s="63">
        <v>17</v>
      </c>
      <c r="T412" s="209">
        <v>1532.4</v>
      </c>
      <c r="V412" s="83"/>
      <c r="W412" s="83"/>
      <c r="X412" s="83"/>
      <c r="Y412" s="83"/>
      <c r="Z412" s="206"/>
      <c r="AA412" s="65"/>
      <c r="AB412" s="5"/>
      <c r="AC412" s="5"/>
      <c r="AD412" s="5"/>
      <c r="AE412" s="5"/>
      <c r="AF412" s="5"/>
      <c r="AG412" s="5"/>
      <c r="AH412" s="5"/>
      <c r="AI412" s="5"/>
      <c r="AJ412" s="5"/>
      <c r="AK412" s="5"/>
      <c r="AL412" s="5"/>
      <c r="AM412" s="5"/>
    </row>
    <row r="413" spans="1:39" s="4" customFormat="1" ht="14.4">
      <c r="A413" s="63" t="s">
        <v>558</v>
      </c>
      <c r="B413" s="63" t="s">
        <v>209</v>
      </c>
      <c r="C413" s="63"/>
      <c r="D413" s="63" t="s">
        <v>208</v>
      </c>
      <c r="E413" s="387"/>
      <c r="F413" s="387"/>
      <c r="G413" s="388"/>
      <c r="I413" s="63"/>
      <c r="J413" s="48"/>
      <c r="K413" s="109"/>
      <c r="M413" s="63">
        <v>14</v>
      </c>
      <c r="N413" s="211">
        <v>746.94</v>
      </c>
      <c r="P413" s="63"/>
      <c r="Q413" s="209"/>
      <c r="S413" s="63">
        <v>29</v>
      </c>
      <c r="T413" s="209">
        <v>2451.33</v>
      </c>
      <c r="V413" s="83"/>
      <c r="W413" s="83"/>
      <c r="X413" s="83"/>
      <c r="Y413" s="83"/>
      <c r="Z413" s="206"/>
      <c r="AA413" s="65"/>
      <c r="AB413" s="5"/>
      <c r="AC413" s="5"/>
      <c r="AD413" s="5"/>
      <c r="AE413" s="5"/>
      <c r="AF413" s="5"/>
      <c r="AG413" s="5"/>
      <c r="AH413" s="5"/>
      <c r="AI413" s="5"/>
      <c r="AJ413" s="5"/>
      <c r="AK413" s="5"/>
      <c r="AL413" s="5"/>
      <c r="AM413" s="5"/>
    </row>
    <row r="414" spans="1:39" s="4" customFormat="1" ht="14.4">
      <c r="A414" s="63" t="s">
        <v>558</v>
      </c>
      <c r="B414" s="63" t="s">
        <v>210</v>
      </c>
      <c r="C414" s="63"/>
      <c r="D414" s="63" t="s">
        <v>208</v>
      </c>
      <c r="E414" s="387"/>
      <c r="F414" s="387"/>
      <c r="G414" s="388"/>
      <c r="I414" s="63"/>
      <c r="J414" s="48"/>
      <c r="K414" s="109"/>
      <c r="M414" s="63">
        <v>302</v>
      </c>
      <c r="N414" s="211">
        <v>25251.18</v>
      </c>
      <c r="P414" s="63">
        <v>255</v>
      </c>
      <c r="Q414" s="209">
        <v>21515.06</v>
      </c>
      <c r="S414" s="63">
        <v>188</v>
      </c>
      <c r="T414" s="209">
        <v>16428.12</v>
      </c>
      <c r="V414" s="83"/>
      <c r="W414" s="83"/>
      <c r="X414" s="83"/>
      <c r="Y414" s="83"/>
      <c r="Z414" s="206"/>
      <c r="AA414" s="65"/>
      <c r="AB414" s="5"/>
      <c r="AC414" s="5"/>
      <c r="AD414" s="5"/>
      <c r="AE414" s="5"/>
      <c r="AF414" s="5"/>
      <c r="AG414" s="5"/>
      <c r="AH414" s="5"/>
      <c r="AI414" s="5"/>
      <c r="AJ414" s="5"/>
      <c r="AK414" s="5"/>
      <c r="AL414" s="5"/>
      <c r="AM414" s="5"/>
    </row>
    <row r="415" spans="1:39" s="4" customFormat="1" ht="14.4">
      <c r="A415" s="63" t="s">
        <v>558</v>
      </c>
      <c r="B415" s="63" t="s">
        <v>565</v>
      </c>
      <c r="C415" s="63"/>
      <c r="D415" s="63" t="s">
        <v>212</v>
      </c>
      <c r="E415" s="387"/>
      <c r="F415" s="387"/>
      <c r="G415" s="388"/>
      <c r="I415" s="63"/>
      <c r="J415" s="48"/>
      <c r="K415" s="109"/>
      <c r="M415" s="63">
        <v>10</v>
      </c>
      <c r="N415" s="211">
        <v>836.91</v>
      </c>
      <c r="P415" s="63">
        <v>9</v>
      </c>
      <c r="Q415" s="209">
        <v>950.48</v>
      </c>
      <c r="S415" s="63">
        <v>14</v>
      </c>
      <c r="T415" s="209">
        <v>1508.89</v>
      </c>
      <c r="V415" s="83"/>
      <c r="W415" s="83"/>
      <c r="X415" s="83"/>
      <c r="Y415" s="83"/>
      <c r="Z415" s="206"/>
      <c r="AA415" s="65"/>
      <c r="AB415" s="5"/>
      <c r="AC415" s="5"/>
      <c r="AD415" s="5"/>
      <c r="AE415" s="5"/>
      <c r="AF415" s="5"/>
      <c r="AG415" s="5"/>
      <c r="AH415" s="5"/>
      <c r="AI415" s="5"/>
      <c r="AJ415" s="5"/>
      <c r="AK415" s="5"/>
      <c r="AL415" s="5"/>
      <c r="AM415" s="5"/>
    </row>
    <row r="416" spans="1:39" s="4" customFormat="1" ht="14.4">
      <c r="A416" s="63" t="s">
        <v>558</v>
      </c>
      <c r="B416" s="63" t="s">
        <v>213</v>
      </c>
      <c r="C416" s="63"/>
      <c r="D416" s="63" t="s">
        <v>214</v>
      </c>
      <c r="E416" s="387"/>
      <c r="F416" s="387"/>
      <c r="G416" s="388"/>
      <c r="I416" s="63"/>
      <c r="J416" s="48"/>
      <c r="K416" s="109"/>
      <c r="M416" s="63">
        <v>34</v>
      </c>
      <c r="N416" s="211">
        <v>4357.72</v>
      </c>
      <c r="P416" s="63">
        <v>25</v>
      </c>
      <c r="Q416" s="209">
        <v>3063.06</v>
      </c>
      <c r="S416" s="63">
        <v>24</v>
      </c>
      <c r="T416" s="209">
        <v>2352.4499999999998</v>
      </c>
      <c r="V416" s="83"/>
      <c r="W416" s="83"/>
      <c r="X416" s="83"/>
      <c r="Y416" s="83"/>
      <c r="Z416" s="206"/>
      <c r="AA416" s="65"/>
      <c r="AB416" s="5"/>
      <c r="AC416" s="5"/>
      <c r="AD416" s="5"/>
      <c r="AE416" s="5"/>
      <c r="AF416" s="5"/>
      <c r="AG416" s="5"/>
      <c r="AH416" s="5"/>
      <c r="AI416" s="5"/>
      <c r="AJ416" s="5"/>
      <c r="AK416" s="5"/>
      <c r="AL416" s="5"/>
      <c r="AM416" s="5"/>
    </row>
    <row r="417" spans="1:39" s="4" customFormat="1" ht="14.4">
      <c r="A417" s="63" t="s">
        <v>558</v>
      </c>
      <c r="B417" s="63" t="s">
        <v>215</v>
      </c>
      <c r="C417" s="63"/>
      <c r="D417" s="63" t="s">
        <v>216</v>
      </c>
      <c r="E417" s="387"/>
      <c r="F417" s="387"/>
      <c r="G417" s="388"/>
      <c r="I417" s="63"/>
      <c r="J417" s="48"/>
      <c r="K417" s="109"/>
      <c r="M417" s="63">
        <v>7</v>
      </c>
      <c r="N417" s="211">
        <v>968.72</v>
      </c>
      <c r="P417" s="63">
        <v>7</v>
      </c>
      <c r="Q417" s="209">
        <v>982.6</v>
      </c>
      <c r="S417" s="63">
        <v>5</v>
      </c>
      <c r="T417" s="209">
        <v>673.48</v>
      </c>
      <c r="V417" s="83"/>
      <c r="W417" s="83"/>
      <c r="X417" s="83"/>
      <c r="Y417" s="83"/>
      <c r="Z417" s="206"/>
      <c r="AA417" s="65"/>
      <c r="AB417" s="5"/>
      <c r="AC417" s="5"/>
      <c r="AD417" s="5"/>
      <c r="AE417" s="5"/>
      <c r="AF417" s="5"/>
      <c r="AG417" s="5"/>
      <c r="AH417" s="5"/>
      <c r="AI417" s="5"/>
      <c r="AJ417" s="5"/>
      <c r="AK417" s="5"/>
      <c r="AL417" s="5"/>
      <c r="AM417" s="5"/>
    </row>
    <row r="418" spans="1:39" s="4" customFormat="1" ht="14.4">
      <c r="A418" s="63" t="s">
        <v>558</v>
      </c>
      <c r="B418" s="63" t="s">
        <v>217</v>
      </c>
      <c r="C418" s="63"/>
      <c r="D418" s="63" t="s">
        <v>218</v>
      </c>
      <c r="E418" s="387"/>
      <c r="F418" s="387"/>
      <c r="G418" s="388"/>
      <c r="I418" s="63"/>
      <c r="J418" s="48"/>
      <c r="K418" s="109"/>
      <c r="M418" s="63">
        <v>26</v>
      </c>
      <c r="N418" s="211">
        <v>1825.92</v>
      </c>
      <c r="P418" s="63">
        <v>26</v>
      </c>
      <c r="Q418" s="209">
        <v>1838.4</v>
      </c>
      <c r="S418" s="63">
        <v>17</v>
      </c>
      <c r="T418" s="209">
        <v>1163.06</v>
      </c>
      <c r="V418" s="83"/>
      <c r="W418" s="83"/>
      <c r="X418" s="83"/>
      <c r="Y418" s="83"/>
      <c r="Z418" s="206"/>
      <c r="AA418" s="65"/>
      <c r="AB418" s="5"/>
      <c r="AC418" s="5"/>
      <c r="AD418" s="5"/>
      <c r="AE418" s="5"/>
      <c r="AF418" s="5"/>
      <c r="AG418" s="5"/>
      <c r="AH418" s="5"/>
      <c r="AI418" s="5"/>
      <c r="AJ418" s="5"/>
      <c r="AK418" s="5"/>
      <c r="AL418" s="5"/>
      <c r="AM418" s="5"/>
    </row>
    <row r="419" spans="1:39" s="4" customFormat="1" ht="14.4">
      <c r="A419" s="63" t="s">
        <v>558</v>
      </c>
      <c r="B419" s="63" t="s">
        <v>219</v>
      </c>
      <c r="C419" s="63"/>
      <c r="D419" s="63" t="s">
        <v>220</v>
      </c>
      <c r="E419" s="387"/>
      <c r="F419" s="387"/>
      <c r="G419" s="388"/>
      <c r="I419" s="63"/>
      <c r="J419" s="48"/>
      <c r="K419" s="109"/>
      <c r="M419" s="63">
        <v>520</v>
      </c>
      <c r="N419" s="211">
        <v>44617.82</v>
      </c>
      <c r="P419" s="63">
        <v>470</v>
      </c>
      <c r="Q419" s="209">
        <v>38566.199999999997</v>
      </c>
      <c r="S419" s="63">
        <v>291</v>
      </c>
      <c r="T419" s="209">
        <v>22933.94</v>
      </c>
      <c r="V419" s="83"/>
      <c r="W419" s="83"/>
      <c r="X419" s="83"/>
      <c r="Y419" s="83"/>
      <c r="Z419" s="206"/>
      <c r="AA419" s="65"/>
      <c r="AB419" s="5"/>
      <c r="AC419" s="5"/>
      <c r="AD419" s="5"/>
      <c r="AE419" s="5"/>
      <c r="AF419" s="5"/>
      <c r="AG419" s="5"/>
      <c r="AH419" s="5"/>
      <c r="AI419" s="5"/>
      <c r="AJ419" s="5"/>
      <c r="AK419" s="5"/>
      <c r="AL419" s="5"/>
      <c r="AM419" s="5"/>
    </row>
    <row r="420" spans="1:39" s="4" customFormat="1" ht="14.4">
      <c r="A420" s="63" t="s">
        <v>558</v>
      </c>
      <c r="B420" s="63" t="s">
        <v>221</v>
      </c>
      <c r="C420" s="63"/>
      <c r="D420" s="63" t="s">
        <v>220</v>
      </c>
      <c r="E420" s="387"/>
      <c r="F420" s="387"/>
      <c r="G420" s="388"/>
      <c r="I420" s="63"/>
      <c r="J420" s="48"/>
      <c r="K420" s="109"/>
      <c r="M420" s="63">
        <v>91</v>
      </c>
      <c r="N420" s="211">
        <v>6719.35</v>
      </c>
      <c r="P420" s="63">
        <v>1</v>
      </c>
      <c r="Q420" s="209">
        <v>5</v>
      </c>
      <c r="S420" s="63">
        <v>226</v>
      </c>
      <c r="T420" s="209">
        <v>16730.95</v>
      </c>
      <c r="V420" s="83"/>
      <c r="W420" s="83"/>
      <c r="X420" s="83"/>
      <c r="Y420" s="83"/>
      <c r="Z420" s="206"/>
      <c r="AA420" s="65"/>
      <c r="AB420" s="5"/>
      <c r="AC420" s="5"/>
      <c r="AD420" s="5"/>
      <c r="AE420" s="5"/>
      <c r="AF420" s="5"/>
      <c r="AG420" s="5"/>
      <c r="AH420" s="5"/>
      <c r="AI420" s="5"/>
      <c r="AJ420" s="5"/>
      <c r="AK420" s="5"/>
      <c r="AL420" s="5"/>
      <c r="AM420" s="5"/>
    </row>
    <row r="421" spans="1:39" s="4" customFormat="1" ht="14.4">
      <c r="A421" s="63" t="s">
        <v>558</v>
      </c>
      <c r="B421" s="63" t="s">
        <v>222</v>
      </c>
      <c r="C421" s="63"/>
      <c r="D421" s="63" t="s">
        <v>220</v>
      </c>
      <c r="E421" s="387"/>
      <c r="F421" s="387"/>
      <c r="G421" s="388"/>
      <c r="I421" s="63"/>
      <c r="J421" s="48"/>
      <c r="K421" s="109"/>
      <c r="M421" s="63">
        <v>50</v>
      </c>
      <c r="N421" s="211">
        <v>4326.84</v>
      </c>
      <c r="P421" s="63">
        <v>32</v>
      </c>
      <c r="Q421" s="209">
        <v>2786.95</v>
      </c>
      <c r="S421" s="63">
        <v>26</v>
      </c>
      <c r="T421" s="209">
        <v>1832.29</v>
      </c>
      <c r="V421" s="83"/>
      <c r="W421" s="83"/>
      <c r="X421" s="83"/>
      <c r="Y421" s="83"/>
      <c r="Z421" s="206"/>
      <c r="AA421" s="65"/>
      <c r="AB421" s="5"/>
      <c r="AC421" s="5"/>
      <c r="AD421" s="5"/>
      <c r="AE421" s="5"/>
      <c r="AF421" s="5"/>
      <c r="AG421" s="5"/>
      <c r="AH421" s="5"/>
      <c r="AI421" s="5"/>
      <c r="AJ421" s="5"/>
      <c r="AK421" s="5"/>
      <c r="AL421" s="5"/>
      <c r="AM421" s="5"/>
    </row>
    <row r="422" spans="1:39" s="4" customFormat="1" ht="14.4">
      <c r="A422" s="63" t="s">
        <v>558</v>
      </c>
      <c r="B422" s="63" t="s">
        <v>223</v>
      </c>
      <c r="C422" s="63"/>
      <c r="D422" s="63" t="s">
        <v>220</v>
      </c>
      <c r="E422" s="387"/>
      <c r="F422" s="387"/>
      <c r="G422" s="388"/>
      <c r="I422" s="63"/>
      <c r="J422" s="48"/>
      <c r="K422" s="109"/>
      <c r="M422" s="63">
        <v>865</v>
      </c>
      <c r="N422" s="211">
        <v>59406.2</v>
      </c>
      <c r="P422" s="63">
        <v>807</v>
      </c>
      <c r="Q422" s="209">
        <v>49593.17</v>
      </c>
      <c r="S422" s="63">
        <v>391</v>
      </c>
      <c r="T422" s="209">
        <v>27160.93</v>
      </c>
      <c r="V422" s="83"/>
      <c r="W422" s="83"/>
      <c r="X422" s="83"/>
      <c r="Y422" s="83"/>
      <c r="Z422" s="206"/>
      <c r="AA422" s="65"/>
      <c r="AB422" s="5"/>
      <c r="AC422" s="5"/>
      <c r="AD422" s="5"/>
      <c r="AE422" s="5"/>
      <c r="AF422" s="5"/>
      <c r="AG422" s="5"/>
      <c r="AH422" s="5"/>
      <c r="AI422" s="5"/>
      <c r="AJ422" s="5"/>
      <c r="AK422" s="5"/>
      <c r="AL422" s="5"/>
      <c r="AM422" s="5"/>
    </row>
    <row r="423" spans="1:39" s="4" customFormat="1" ht="14.4">
      <c r="A423" s="63" t="s">
        <v>558</v>
      </c>
      <c r="B423" s="63" t="s">
        <v>224</v>
      </c>
      <c r="C423" s="63"/>
      <c r="D423" s="63" t="s">
        <v>220</v>
      </c>
      <c r="E423" s="387"/>
      <c r="F423" s="387"/>
      <c r="G423" s="388"/>
      <c r="I423" s="63"/>
      <c r="J423" s="48"/>
      <c r="K423" s="109"/>
      <c r="M423" s="63">
        <v>484</v>
      </c>
      <c r="N423" s="211">
        <v>39843.32</v>
      </c>
      <c r="P423" s="63">
        <v>439</v>
      </c>
      <c r="Q423" s="209">
        <v>36131.24</v>
      </c>
      <c r="S423" s="63">
        <v>319</v>
      </c>
      <c r="T423" s="209">
        <v>25213.82</v>
      </c>
      <c r="V423" s="83"/>
      <c r="W423" s="83"/>
      <c r="X423" s="83"/>
      <c r="Y423" s="83"/>
      <c r="Z423" s="206"/>
      <c r="AA423" s="65"/>
      <c r="AB423" s="5"/>
      <c r="AC423" s="5"/>
      <c r="AD423" s="5"/>
      <c r="AE423" s="5"/>
      <c r="AF423" s="5"/>
      <c r="AG423" s="5"/>
      <c r="AH423" s="5"/>
      <c r="AI423" s="5"/>
      <c r="AJ423" s="5"/>
      <c r="AK423" s="5"/>
      <c r="AL423" s="5"/>
      <c r="AM423" s="5"/>
    </row>
    <row r="424" spans="1:39" s="4" customFormat="1" ht="14.4">
      <c r="A424" s="63" t="s">
        <v>558</v>
      </c>
      <c r="B424" s="63" t="s">
        <v>225</v>
      </c>
      <c r="C424" s="63"/>
      <c r="D424" s="63" t="s">
        <v>226</v>
      </c>
      <c r="E424" s="387"/>
      <c r="F424" s="387"/>
      <c r="G424" s="388"/>
      <c r="I424" s="63"/>
      <c r="J424" s="48"/>
      <c r="K424" s="109"/>
      <c r="M424" s="63">
        <v>19</v>
      </c>
      <c r="N424" s="211">
        <v>1858.63</v>
      </c>
      <c r="P424" s="63">
        <v>25</v>
      </c>
      <c r="Q424" s="209">
        <v>2809.01</v>
      </c>
      <c r="S424" s="63">
        <v>27</v>
      </c>
      <c r="T424" s="209">
        <v>2666.66</v>
      </c>
      <c r="V424" s="83"/>
      <c r="W424" s="83"/>
      <c r="X424" s="83"/>
      <c r="Y424" s="83"/>
      <c r="Z424" s="206"/>
      <c r="AA424" s="65"/>
      <c r="AB424" s="5"/>
      <c r="AC424" s="5"/>
      <c r="AD424" s="5"/>
      <c r="AE424" s="5"/>
      <c r="AF424" s="5"/>
      <c r="AG424" s="5"/>
      <c r="AH424" s="5"/>
      <c r="AI424" s="5"/>
      <c r="AJ424" s="5"/>
      <c r="AK424" s="5"/>
      <c r="AL424" s="5"/>
      <c r="AM424" s="5"/>
    </row>
    <row r="425" spans="1:39" s="4" customFormat="1" ht="14.4">
      <c r="A425" s="63" t="s">
        <v>558</v>
      </c>
      <c r="B425" s="63" t="s">
        <v>566</v>
      </c>
      <c r="C425" s="63"/>
      <c r="D425" s="63" t="s">
        <v>567</v>
      </c>
      <c r="E425" s="387"/>
      <c r="F425" s="387"/>
      <c r="G425" s="388"/>
      <c r="I425" s="63"/>
      <c r="J425" s="48"/>
      <c r="K425" s="109"/>
      <c r="M425" s="63">
        <v>6</v>
      </c>
      <c r="N425" s="211">
        <v>643.80999999999995</v>
      </c>
      <c r="P425" s="63">
        <v>4</v>
      </c>
      <c r="Q425" s="209">
        <v>490.06</v>
      </c>
      <c r="S425" s="63">
        <v>5</v>
      </c>
      <c r="T425" s="209">
        <v>464.83</v>
      </c>
      <c r="V425" s="83"/>
      <c r="W425" s="83"/>
      <c r="X425" s="83"/>
      <c r="Y425" s="83"/>
      <c r="Z425" s="206"/>
      <c r="AA425" s="65"/>
      <c r="AB425" s="5"/>
      <c r="AC425" s="5"/>
      <c r="AD425" s="5"/>
      <c r="AE425" s="5"/>
      <c r="AF425" s="5"/>
      <c r="AG425" s="5"/>
      <c r="AH425" s="5"/>
      <c r="AI425" s="5"/>
      <c r="AJ425" s="5"/>
      <c r="AK425" s="5"/>
      <c r="AL425" s="5"/>
      <c r="AM425" s="5"/>
    </row>
    <row r="426" spans="1:39" s="4" customFormat="1" ht="14.4">
      <c r="A426" s="63" t="s">
        <v>558</v>
      </c>
      <c r="B426" s="63" t="s">
        <v>227</v>
      </c>
      <c r="C426" s="63"/>
      <c r="D426" s="63" t="s">
        <v>228</v>
      </c>
      <c r="E426" s="387"/>
      <c r="F426" s="387"/>
      <c r="G426" s="388"/>
      <c r="I426" s="63"/>
      <c r="J426" s="48"/>
      <c r="K426" s="109"/>
      <c r="M426" s="63">
        <v>45</v>
      </c>
      <c r="N426" s="211">
        <v>3439.88</v>
      </c>
      <c r="P426" s="63">
        <v>26</v>
      </c>
      <c r="Q426" s="209">
        <v>1918.51</v>
      </c>
      <c r="S426" s="63">
        <v>16</v>
      </c>
      <c r="T426" s="209">
        <v>1189.04</v>
      </c>
      <c r="V426" s="83"/>
      <c r="W426" s="83"/>
      <c r="X426" s="83"/>
      <c r="Y426" s="83"/>
      <c r="Z426" s="206"/>
      <c r="AA426" s="65"/>
      <c r="AB426" s="5"/>
      <c r="AC426" s="5"/>
      <c r="AD426" s="5"/>
      <c r="AE426" s="5"/>
      <c r="AF426" s="5"/>
      <c r="AG426" s="5"/>
      <c r="AH426" s="5"/>
      <c r="AI426" s="5"/>
      <c r="AJ426" s="5"/>
      <c r="AK426" s="5"/>
      <c r="AL426" s="5"/>
      <c r="AM426" s="5"/>
    </row>
    <row r="427" spans="1:39" s="4" customFormat="1" ht="14.4">
      <c r="A427" s="63" t="s">
        <v>558</v>
      </c>
      <c r="B427" s="63" t="s">
        <v>534</v>
      </c>
      <c r="C427" s="63"/>
      <c r="D427" s="63" t="s">
        <v>230</v>
      </c>
      <c r="E427" s="387"/>
      <c r="F427" s="387"/>
      <c r="G427" s="388"/>
      <c r="I427" s="63"/>
      <c r="J427" s="48"/>
      <c r="K427" s="109"/>
      <c r="M427" s="63">
        <v>89</v>
      </c>
      <c r="N427" s="211">
        <v>8870.51</v>
      </c>
      <c r="P427" s="63">
        <v>60</v>
      </c>
      <c r="Q427" s="209">
        <v>5986.43</v>
      </c>
      <c r="S427" s="63">
        <v>70</v>
      </c>
      <c r="T427" s="209">
        <v>5887.02</v>
      </c>
      <c r="V427" s="83"/>
      <c r="W427" s="83"/>
      <c r="X427" s="83"/>
      <c r="Y427" s="83"/>
      <c r="Z427" s="206"/>
      <c r="AA427" s="65"/>
      <c r="AB427" s="5"/>
      <c r="AC427" s="5"/>
      <c r="AD427" s="5"/>
      <c r="AE427" s="5"/>
      <c r="AF427" s="5"/>
      <c r="AG427" s="5"/>
      <c r="AH427" s="5"/>
      <c r="AI427" s="5"/>
      <c r="AJ427" s="5"/>
      <c r="AK427" s="5"/>
      <c r="AL427" s="5"/>
      <c r="AM427" s="5"/>
    </row>
    <row r="428" spans="1:39" s="4" customFormat="1" ht="14.4">
      <c r="A428" s="63" t="s">
        <v>558</v>
      </c>
      <c r="B428" s="63" t="s">
        <v>231</v>
      </c>
      <c r="C428" s="63"/>
      <c r="D428" s="63" t="s">
        <v>232</v>
      </c>
      <c r="E428" s="387"/>
      <c r="F428" s="387"/>
      <c r="G428" s="388"/>
      <c r="I428" s="63"/>
      <c r="J428" s="48"/>
      <c r="K428" s="109"/>
      <c r="M428" s="63">
        <v>5</v>
      </c>
      <c r="N428" s="211">
        <v>312.86</v>
      </c>
      <c r="P428" s="63">
        <v>5</v>
      </c>
      <c r="Q428" s="209">
        <v>541.32000000000005</v>
      </c>
      <c r="S428" s="63">
        <v>3</v>
      </c>
      <c r="T428" s="209">
        <v>316.64</v>
      </c>
      <c r="V428" s="83"/>
      <c r="W428" s="83"/>
      <c r="X428" s="83"/>
      <c r="Y428" s="83"/>
      <c r="Z428" s="206"/>
      <c r="AA428" s="65"/>
      <c r="AB428" s="5"/>
      <c r="AC428" s="5"/>
      <c r="AD428" s="5"/>
      <c r="AE428" s="5"/>
      <c r="AF428" s="5"/>
      <c r="AG428" s="5"/>
      <c r="AH428" s="5"/>
      <c r="AI428" s="5"/>
      <c r="AJ428" s="5"/>
      <c r="AK428" s="5"/>
      <c r="AL428" s="5"/>
      <c r="AM428" s="5"/>
    </row>
    <row r="429" spans="1:39" s="4" customFormat="1" ht="14.4">
      <c r="A429" s="63" t="s">
        <v>558</v>
      </c>
      <c r="B429" s="63" t="s">
        <v>233</v>
      </c>
      <c r="C429" s="63"/>
      <c r="D429" s="63" t="s">
        <v>232</v>
      </c>
      <c r="E429" s="387"/>
      <c r="F429" s="387"/>
      <c r="G429" s="388"/>
      <c r="I429" s="63"/>
      <c r="J429" s="48"/>
      <c r="K429" s="109"/>
      <c r="M429" s="63">
        <v>450</v>
      </c>
      <c r="N429" s="211">
        <v>33391.93</v>
      </c>
      <c r="P429" s="63">
        <v>416</v>
      </c>
      <c r="Q429" s="209">
        <v>30211.29</v>
      </c>
      <c r="S429" s="63">
        <v>367</v>
      </c>
      <c r="T429" s="209">
        <v>26948.34</v>
      </c>
      <c r="V429" s="83"/>
      <c r="W429" s="83"/>
      <c r="X429" s="83"/>
      <c r="Y429" s="83"/>
      <c r="Z429" s="206"/>
      <c r="AA429" s="65"/>
      <c r="AB429" s="5"/>
      <c r="AC429" s="5"/>
      <c r="AD429" s="5"/>
      <c r="AE429" s="5"/>
      <c r="AF429" s="5"/>
      <c r="AG429" s="5"/>
      <c r="AH429" s="5"/>
      <c r="AI429" s="5"/>
      <c r="AJ429" s="5"/>
      <c r="AK429" s="5"/>
      <c r="AL429" s="5"/>
      <c r="AM429" s="5"/>
    </row>
    <row r="430" spans="1:39" s="4" customFormat="1" ht="14.4">
      <c r="A430" s="63" t="s">
        <v>558</v>
      </c>
      <c r="B430" s="63" t="s">
        <v>234</v>
      </c>
      <c r="C430" s="63"/>
      <c r="D430" s="63" t="s">
        <v>235</v>
      </c>
      <c r="E430" s="387"/>
      <c r="F430" s="387"/>
      <c r="G430" s="388"/>
      <c r="I430" s="63"/>
      <c r="J430" s="48"/>
      <c r="K430" s="109"/>
      <c r="M430" s="63">
        <v>10</v>
      </c>
      <c r="N430" s="211">
        <v>1631</v>
      </c>
      <c r="P430" s="63">
        <v>9</v>
      </c>
      <c r="Q430" s="209">
        <v>701.48</v>
      </c>
      <c r="S430" s="63">
        <v>6</v>
      </c>
      <c r="T430" s="209">
        <v>352.06</v>
      </c>
      <c r="V430" s="83"/>
      <c r="W430" s="83"/>
      <c r="X430" s="83"/>
      <c r="Y430" s="83"/>
      <c r="Z430" s="206"/>
      <c r="AA430" s="65"/>
      <c r="AB430" s="5"/>
      <c r="AC430" s="5"/>
      <c r="AD430" s="5"/>
      <c r="AE430" s="5"/>
      <c r="AF430" s="5"/>
      <c r="AG430" s="5"/>
      <c r="AH430" s="5"/>
      <c r="AI430" s="5"/>
      <c r="AJ430" s="5"/>
      <c r="AK430" s="5"/>
      <c r="AL430" s="5"/>
      <c r="AM430" s="5"/>
    </row>
    <row r="431" spans="1:39" s="4" customFormat="1" ht="14.4">
      <c r="A431" s="63" t="s">
        <v>558</v>
      </c>
      <c r="B431" s="63" t="s">
        <v>236</v>
      </c>
      <c r="C431" s="63"/>
      <c r="D431" s="63" t="s">
        <v>237</v>
      </c>
      <c r="E431" s="387"/>
      <c r="F431" s="387"/>
      <c r="G431" s="388"/>
      <c r="I431" s="63"/>
      <c r="J431" s="48"/>
      <c r="K431" s="109"/>
      <c r="M431" s="63">
        <v>10</v>
      </c>
      <c r="N431" s="211">
        <v>986.79</v>
      </c>
      <c r="P431" s="63">
        <v>9</v>
      </c>
      <c r="Q431" s="209">
        <v>1070.77</v>
      </c>
      <c r="S431" s="63">
        <v>14</v>
      </c>
      <c r="T431" s="209">
        <v>1207.0899999999999</v>
      </c>
      <c r="V431" s="83"/>
      <c r="W431" s="83"/>
      <c r="X431" s="83"/>
      <c r="Y431" s="83"/>
      <c r="Z431" s="206"/>
      <c r="AA431" s="65"/>
      <c r="AB431" s="5"/>
      <c r="AC431" s="5"/>
      <c r="AD431" s="5"/>
      <c r="AE431" s="5"/>
      <c r="AF431" s="5"/>
      <c r="AG431" s="5"/>
      <c r="AH431" s="5"/>
      <c r="AI431" s="5"/>
      <c r="AJ431" s="5"/>
      <c r="AK431" s="5"/>
      <c r="AL431" s="5"/>
      <c r="AM431" s="5"/>
    </row>
    <row r="432" spans="1:39" s="4" customFormat="1" ht="14.4">
      <c r="A432" s="63" t="s">
        <v>558</v>
      </c>
      <c r="B432" s="63" t="s">
        <v>238</v>
      </c>
      <c r="C432" s="63"/>
      <c r="D432" s="63" t="s">
        <v>237</v>
      </c>
      <c r="E432" s="387"/>
      <c r="F432" s="387"/>
      <c r="G432" s="388"/>
      <c r="I432" s="63"/>
      <c r="J432" s="48"/>
      <c r="K432" s="109"/>
      <c r="M432" s="63">
        <v>5</v>
      </c>
      <c r="N432" s="211">
        <v>544.19000000000005</v>
      </c>
      <c r="P432" s="63">
        <v>5</v>
      </c>
      <c r="Q432" s="209">
        <v>576.78</v>
      </c>
      <c r="S432" s="63">
        <v>2</v>
      </c>
      <c r="T432" s="209">
        <v>156.26</v>
      </c>
      <c r="V432" s="83"/>
      <c r="W432" s="83"/>
      <c r="X432" s="83"/>
      <c r="Y432" s="83"/>
      <c r="Z432" s="206"/>
      <c r="AA432" s="65"/>
      <c r="AB432" s="5"/>
      <c r="AC432" s="5"/>
      <c r="AD432" s="5"/>
      <c r="AE432" s="5"/>
      <c r="AF432" s="5"/>
      <c r="AG432" s="5"/>
      <c r="AH432" s="5"/>
      <c r="AI432" s="5"/>
      <c r="AJ432" s="5"/>
      <c r="AK432" s="5"/>
      <c r="AL432" s="5"/>
      <c r="AM432" s="5"/>
    </row>
    <row r="433" spans="1:39" s="4" customFormat="1" ht="14.4">
      <c r="A433" s="63" t="s">
        <v>558</v>
      </c>
      <c r="B433" s="63" t="s">
        <v>239</v>
      </c>
      <c r="C433" s="63"/>
      <c r="D433" s="63" t="s">
        <v>237</v>
      </c>
      <c r="E433" s="387"/>
      <c r="F433" s="387"/>
      <c r="G433" s="388"/>
      <c r="I433" s="63"/>
      <c r="J433" s="48"/>
      <c r="K433" s="109"/>
      <c r="M433" s="63">
        <v>39</v>
      </c>
      <c r="N433" s="211">
        <v>3224.05</v>
      </c>
      <c r="P433" s="63">
        <v>43</v>
      </c>
      <c r="Q433" s="209">
        <v>3961.72</v>
      </c>
      <c r="S433" s="63">
        <v>31</v>
      </c>
      <c r="T433" s="209">
        <v>2653.59</v>
      </c>
      <c r="V433" s="83"/>
      <c r="W433" s="83"/>
      <c r="X433" s="83"/>
      <c r="Y433" s="83"/>
      <c r="Z433" s="206"/>
      <c r="AA433" s="65"/>
      <c r="AB433" s="5"/>
      <c r="AC433" s="5"/>
      <c r="AD433" s="5"/>
      <c r="AE433" s="5"/>
      <c r="AF433" s="5"/>
      <c r="AG433" s="5"/>
      <c r="AH433" s="5"/>
      <c r="AI433" s="5"/>
      <c r="AJ433" s="5"/>
      <c r="AK433" s="5"/>
      <c r="AL433" s="5"/>
      <c r="AM433" s="5"/>
    </row>
    <row r="434" spans="1:39" s="4" customFormat="1" ht="14.4">
      <c r="A434" s="63" t="s">
        <v>558</v>
      </c>
      <c r="B434" s="63" t="s">
        <v>240</v>
      </c>
      <c r="C434" s="63"/>
      <c r="D434" s="63" t="s">
        <v>237</v>
      </c>
      <c r="E434" s="387"/>
      <c r="F434" s="387"/>
      <c r="G434" s="388"/>
      <c r="I434" s="63"/>
      <c r="J434" s="48"/>
      <c r="K434" s="109"/>
      <c r="M434" s="63">
        <v>19</v>
      </c>
      <c r="N434" s="211">
        <v>2279.6999999999998</v>
      </c>
      <c r="P434" s="63">
        <v>21</v>
      </c>
      <c r="Q434" s="209">
        <v>2413.29</v>
      </c>
      <c r="S434" s="63">
        <v>17</v>
      </c>
      <c r="T434" s="209">
        <v>1750.37</v>
      </c>
      <c r="V434" s="83"/>
      <c r="W434" s="83"/>
      <c r="X434" s="83"/>
      <c r="Y434" s="83"/>
      <c r="Z434" s="206"/>
      <c r="AA434" s="65"/>
      <c r="AB434" s="5"/>
      <c r="AC434" s="5"/>
      <c r="AD434" s="5"/>
      <c r="AE434" s="5"/>
      <c r="AF434" s="5"/>
      <c r="AG434" s="5"/>
      <c r="AH434" s="5"/>
      <c r="AI434" s="5"/>
      <c r="AJ434" s="5"/>
      <c r="AK434" s="5"/>
      <c r="AL434" s="5"/>
      <c r="AM434" s="5"/>
    </row>
    <row r="435" spans="1:39" s="4" customFormat="1" ht="14.4">
      <c r="A435" s="63" t="s">
        <v>558</v>
      </c>
      <c r="B435" s="63" t="s">
        <v>241</v>
      </c>
      <c r="C435" s="63"/>
      <c r="D435" s="63" t="s">
        <v>237</v>
      </c>
      <c r="E435" s="387"/>
      <c r="F435" s="387"/>
      <c r="G435" s="388"/>
      <c r="I435" s="63"/>
      <c r="J435" s="48"/>
      <c r="K435" s="109"/>
      <c r="M435" s="63">
        <v>355</v>
      </c>
      <c r="N435" s="211">
        <v>29578.42</v>
      </c>
      <c r="P435" s="63">
        <v>349</v>
      </c>
      <c r="Q435" s="209">
        <v>27775.63</v>
      </c>
      <c r="S435" s="63">
        <v>304</v>
      </c>
      <c r="T435" s="209">
        <v>23515.64</v>
      </c>
      <c r="V435" s="83"/>
      <c r="W435" s="83"/>
      <c r="X435" s="83"/>
      <c r="Y435" s="83"/>
      <c r="Z435" s="206"/>
      <c r="AA435" s="65"/>
      <c r="AB435" s="5"/>
      <c r="AC435" s="5"/>
      <c r="AD435" s="5"/>
      <c r="AE435" s="5"/>
      <c r="AF435" s="5"/>
      <c r="AG435" s="5"/>
      <c r="AH435" s="5"/>
      <c r="AI435" s="5"/>
      <c r="AJ435" s="5"/>
      <c r="AK435" s="5"/>
      <c r="AL435" s="5"/>
      <c r="AM435" s="5"/>
    </row>
    <row r="436" spans="1:39" s="4" customFormat="1" ht="14.4">
      <c r="A436" s="63" t="s">
        <v>558</v>
      </c>
      <c r="B436" s="63" t="s">
        <v>242</v>
      </c>
      <c r="C436" s="63"/>
      <c r="D436" s="63" t="s">
        <v>237</v>
      </c>
      <c r="E436" s="387"/>
      <c r="F436" s="387"/>
      <c r="G436" s="388"/>
      <c r="I436" s="63"/>
      <c r="J436" s="48"/>
      <c r="K436" s="109"/>
      <c r="M436" s="63">
        <v>18</v>
      </c>
      <c r="N436" s="211">
        <v>1688.59</v>
      </c>
      <c r="P436" s="63"/>
      <c r="Q436" s="209"/>
      <c r="S436" s="63">
        <v>60</v>
      </c>
      <c r="T436" s="209">
        <v>4553.2299999999996</v>
      </c>
      <c r="V436" s="83"/>
      <c r="W436" s="83"/>
      <c r="X436" s="83"/>
      <c r="Y436" s="83"/>
      <c r="Z436" s="206"/>
      <c r="AA436" s="65"/>
      <c r="AB436" s="5"/>
      <c r="AC436" s="5"/>
      <c r="AD436" s="5"/>
      <c r="AE436" s="5"/>
      <c r="AF436" s="5"/>
      <c r="AG436" s="5"/>
      <c r="AH436" s="5"/>
      <c r="AI436" s="5"/>
      <c r="AJ436" s="5"/>
      <c r="AK436" s="5"/>
      <c r="AL436" s="5"/>
      <c r="AM436" s="5"/>
    </row>
    <row r="437" spans="1:39" s="4" customFormat="1" ht="14.4">
      <c r="A437" s="63" t="s">
        <v>558</v>
      </c>
      <c r="B437" s="63" t="s">
        <v>243</v>
      </c>
      <c r="C437" s="63"/>
      <c r="D437" s="63" t="s">
        <v>237</v>
      </c>
      <c r="E437" s="387"/>
      <c r="F437" s="387"/>
      <c r="G437" s="388"/>
      <c r="I437" s="63"/>
      <c r="J437" s="48"/>
      <c r="K437" s="109"/>
      <c r="M437" s="63">
        <v>12</v>
      </c>
      <c r="N437" s="211">
        <v>1246.48</v>
      </c>
      <c r="P437" s="63">
        <v>14</v>
      </c>
      <c r="Q437" s="209">
        <v>1391.43</v>
      </c>
      <c r="S437" s="63">
        <v>12</v>
      </c>
      <c r="T437" s="209">
        <v>1056.3900000000001</v>
      </c>
      <c r="V437" s="83"/>
      <c r="W437" s="83"/>
      <c r="X437" s="83"/>
      <c r="Y437" s="83"/>
      <c r="Z437" s="206"/>
      <c r="AA437" s="65"/>
      <c r="AB437" s="5"/>
      <c r="AC437" s="5"/>
      <c r="AD437" s="5"/>
      <c r="AE437" s="5"/>
      <c r="AF437" s="5"/>
      <c r="AG437" s="5"/>
      <c r="AH437" s="5"/>
      <c r="AI437" s="5"/>
      <c r="AJ437" s="5"/>
      <c r="AK437" s="5"/>
      <c r="AL437" s="5"/>
      <c r="AM437" s="5"/>
    </row>
    <row r="438" spans="1:39" s="4" customFormat="1" ht="14.4">
      <c r="A438" s="63" t="s">
        <v>558</v>
      </c>
      <c r="B438" s="63" t="s">
        <v>244</v>
      </c>
      <c r="C438" s="63"/>
      <c r="D438" s="63" t="s">
        <v>237</v>
      </c>
      <c r="E438" s="387"/>
      <c r="F438" s="387"/>
      <c r="G438" s="388"/>
      <c r="I438" s="63"/>
      <c r="J438" s="48"/>
      <c r="K438" s="109"/>
      <c r="M438" s="63">
        <v>1</v>
      </c>
      <c r="N438" s="211">
        <v>35.83</v>
      </c>
      <c r="P438" s="63">
        <v>2</v>
      </c>
      <c r="Q438" s="209">
        <v>176.99</v>
      </c>
      <c r="S438" s="63">
        <v>3</v>
      </c>
      <c r="T438" s="209">
        <v>209.42</v>
      </c>
      <c r="V438" s="83"/>
      <c r="W438" s="83"/>
      <c r="X438" s="83"/>
      <c r="Y438" s="83"/>
      <c r="Z438" s="206"/>
      <c r="AA438" s="65"/>
      <c r="AB438" s="5"/>
      <c r="AC438" s="5"/>
      <c r="AD438" s="5"/>
      <c r="AE438" s="5"/>
      <c r="AF438" s="5"/>
      <c r="AG438" s="5"/>
      <c r="AH438" s="5"/>
      <c r="AI438" s="5"/>
      <c r="AJ438" s="5"/>
      <c r="AK438" s="5"/>
      <c r="AL438" s="5"/>
      <c r="AM438" s="5"/>
    </row>
    <row r="439" spans="1:39" s="4" customFormat="1" ht="14.4">
      <c r="A439" s="63" t="s">
        <v>558</v>
      </c>
      <c r="B439" s="63" t="s">
        <v>245</v>
      </c>
      <c r="C439" s="63"/>
      <c r="D439" s="63" t="s">
        <v>237</v>
      </c>
      <c r="E439" s="387"/>
      <c r="F439" s="387"/>
      <c r="G439" s="388"/>
      <c r="I439" s="63"/>
      <c r="J439" s="48"/>
      <c r="K439" s="109"/>
      <c r="M439" s="63">
        <v>14</v>
      </c>
      <c r="N439" s="211">
        <v>1976.35</v>
      </c>
      <c r="P439" s="63">
        <v>14</v>
      </c>
      <c r="Q439" s="209">
        <v>1533.96</v>
      </c>
      <c r="S439" s="63">
        <v>11</v>
      </c>
      <c r="T439" s="209">
        <v>945.14</v>
      </c>
      <c r="V439" s="83"/>
      <c r="W439" s="83"/>
      <c r="X439" s="83"/>
      <c r="Y439" s="83"/>
      <c r="Z439" s="206"/>
      <c r="AA439" s="65"/>
      <c r="AB439" s="5"/>
      <c r="AC439" s="5"/>
      <c r="AD439" s="5"/>
      <c r="AE439" s="5"/>
      <c r="AF439" s="5"/>
      <c r="AG439" s="5"/>
      <c r="AH439" s="5"/>
      <c r="AI439" s="5"/>
      <c r="AJ439" s="5"/>
      <c r="AK439" s="5"/>
      <c r="AL439" s="5"/>
      <c r="AM439" s="5"/>
    </row>
    <row r="440" spans="1:39" s="4" customFormat="1" ht="14.4">
      <c r="A440" s="63" t="s">
        <v>558</v>
      </c>
      <c r="B440" s="63" t="s">
        <v>568</v>
      </c>
      <c r="C440" s="63"/>
      <c r="D440" s="63" t="s">
        <v>569</v>
      </c>
      <c r="E440" s="387"/>
      <c r="F440" s="387"/>
      <c r="G440" s="388"/>
      <c r="I440" s="63"/>
      <c r="J440" s="48"/>
      <c r="K440" s="109"/>
      <c r="M440" s="63">
        <v>10</v>
      </c>
      <c r="N440" s="211">
        <v>1103.0899999999999</v>
      </c>
      <c r="P440" s="63">
        <v>8</v>
      </c>
      <c r="Q440" s="209">
        <v>1160.83</v>
      </c>
      <c r="S440" s="63">
        <v>8</v>
      </c>
      <c r="T440" s="209">
        <v>692.41</v>
      </c>
      <c r="V440" s="83"/>
      <c r="W440" s="83"/>
      <c r="X440" s="83"/>
      <c r="Y440" s="83"/>
      <c r="Z440" s="206"/>
      <c r="AA440" s="65"/>
      <c r="AB440" s="5"/>
      <c r="AC440" s="5"/>
      <c r="AD440" s="5"/>
      <c r="AE440" s="5"/>
      <c r="AF440" s="5"/>
      <c r="AG440" s="5"/>
      <c r="AH440" s="5"/>
      <c r="AI440" s="5"/>
      <c r="AJ440" s="5"/>
      <c r="AK440" s="5"/>
      <c r="AL440" s="5"/>
      <c r="AM440" s="5"/>
    </row>
    <row r="441" spans="1:39" s="4" customFormat="1" ht="14.4">
      <c r="A441" s="63" t="s">
        <v>558</v>
      </c>
      <c r="B441" s="63" t="s">
        <v>536</v>
      </c>
      <c r="C441" s="63"/>
      <c r="D441" s="63" t="s">
        <v>537</v>
      </c>
      <c r="E441" s="387"/>
      <c r="F441" s="387"/>
      <c r="G441" s="388"/>
      <c r="I441" s="63"/>
      <c r="J441" s="48"/>
      <c r="K441" s="109"/>
      <c r="M441" s="63">
        <v>10</v>
      </c>
      <c r="N441" s="211">
        <v>1314.2</v>
      </c>
      <c r="P441" s="63">
        <v>7</v>
      </c>
      <c r="Q441" s="209">
        <v>912.02</v>
      </c>
      <c r="S441" s="63">
        <v>7</v>
      </c>
      <c r="T441" s="209">
        <v>853.01</v>
      </c>
      <c r="V441" s="83"/>
      <c r="W441" s="83"/>
      <c r="X441" s="83"/>
      <c r="Y441" s="83"/>
      <c r="Z441" s="206"/>
      <c r="AA441" s="65"/>
      <c r="AB441" s="5"/>
      <c r="AC441" s="5"/>
      <c r="AD441" s="5"/>
      <c r="AE441" s="5"/>
      <c r="AF441" s="5"/>
      <c r="AG441" s="5"/>
      <c r="AH441" s="5"/>
      <c r="AI441" s="5"/>
      <c r="AJ441" s="5"/>
      <c r="AK441" s="5"/>
      <c r="AL441" s="5"/>
      <c r="AM441" s="5"/>
    </row>
    <row r="442" spans="1:39" s="4" customFormat="1" ht="14.4">
      <c r="A442" s="63" t="s">
        <v>558</v>
      </c>
      <c r="B442" s="63" t="s">
        <v>246</v>
      </c>
      <c r="C442" s="63"/>
      <c r="D442" s="63" t="s">
        <v>247</v>
      </c>
      <c r="E442" s="387"/>
      <c r="F442" s="387"/>
      <c r="G442" s="388"/>
      <c r="I442" s="63"/>
      <c r="J442" s="48"/>
      <c r="K442" s="109"/>
      <c r="M442" s="63">
        <v>20</v>
      </c>
      <c r="N442" s="211">
        <v>1598.1</v>
      </c>
      <c r="P442" s="63">
        <v>21</v>
      </c>
      <c r="Q442" s="209">
        <v>1562.68</v>
      </c>
      <c r="S442" s="63">
        <v>9</v>
      </c>
      <c r="T442" s="209">
        <v>833.15</v>
      </c>
      <c r="V442" s="83"/>
      <c r="W442" s="83"/>
      <c r="X442" s="83"/>
      <c r="Y442" s="83"/>
      <c r="Z442" s="206"/>
      <c r="AA442" s="65"/>
      <c r="AB442" s="5"/>
      <c r="AC442" s="5"/>
      <c r="AD442" s="5"/>
      <c r="AE442" s="5"/>
      <c r="AF442" s="5"/>
      <c r="AG442" s="5"/>
      <c r="AH442" s="5"/>
      <c r="AI442" s="5"/>
      <c r="AJ442" s="5"/>
      <c r="AK442" s="5"/>
      <c r="AL442" s="5"/>
      <c r="AM442" s="5"/>
    </row>
    <row r="443" spans="1:39" s="4" customFormat="1" ht="14.4">
      <c r="A443" s="63" t="s">
        <v>558</v>
      </c>
      <c r="B443" s="63" t="s">
        <v>570</v>
      </c>
      <c r="C443" s="63"/>
      <c r="D443" s="63" t="s">
        <v>247</v>
      </c>
      <c r="E443" s="387"/>
      <c r="F443" s="387"/>
      <c r="G443" s="388"/>
      <c r="I443" s="63"/>
      <c r="J443" s="48"/>
      <c r="K443" s="109"/>
      <c r="M443" s="63">
        <v>4</v>
      </c>
      <c r="N443" s="211">
        <v>195.32</v>
      </c>
      <c r="P443" s="63"/>
      <c r="Q443" s="209"/>
      <c r="S443" s="63">
        <v>3</v>
      </c>
      <c r="T443" s="209">
        <v>213.46</v>
      </c>
      <c r="V443" s="83"/>
      <c r="W443" s="83"/>
      <c r="X443" s="83"/>
      <c r="Y443" s="83"/>
      <c r="Z443" s="206"/>
      <c r="AA443" s="65"/>
      <c r="AB443" s="5"/>
      <c r="AC443" s="5"/>
      <c r="AD443" s="5"/>
      <c r="AE443" s="5"/>
      <c r="AF443" s="5"/>
      <c r="AG443" s="5"/>
      <c r="AH443" s="5"/>
      <c r="AI443" s="5"/>
      <c r="AJ443" s="5"/>
      <c r="AK443" s="5"/>
      <c r="AL443" s="5"/>
      <c r="AM443" s="5"/>
    </row>
    <row r="444" spans="1:39" s="4" customFormat="1" ht="14.4">
      <c r="A444" s="63" t="s">
        <v>558</v>
      </c>
      <c r="B444" s="63" t="s">
        <v>248</v>
      </c>
      <c r="C444" s="63"/>
      <c r="D444" s="63" t="s">
        <v>247</v>
      </c>
      <c r="E444" s="387"/>
      <c r="F444" s="387"/>
      <c r="G444" s="388"/>
      <c r="I444" s="63"/>
      <c r="J444" s="48"/>
      <c r="K444" s="109"/>
      <c r="M444" s="63">
        <v>7</v>
      </c>
      <c r="N444" s="211">
        <v>809.46</v>
      </c>
      <c r="P444" s="63">
        <v>6</v>
      </c>
      <c r="Q444" s="209">
        <v>539.59</v>
      </c>
      <c r="S444" s="63">
        <v>5</v>
      </c>
      <c r="T444" s="209">
        <v>415.58</v>
      </c>
      <c r="V444" s="83"/>
      <c r="W444" s="83"/>
      <c r="X444" s="83"/>
      <c r="Y444" s="83"/>
      <c r="Z444" s="206"/>
      <c r="AA444" s="65"/>
      <c r="AB444" s="5"/>
      <c r="AC444" s="5"/>
      <c r="AD444" s="5"/>
      <c r="AE444" s="5"/>
      <c r="AF444" s="5"/>
      <c r="AG444" s="5"/>
      <c r="AH444" s="5"/>
      <c r="AI444" s="5"/>
      <c r="AJ444" s="5"/>
      <c r="AK444" s="5"/>
      <c r="AL444" s="5"/>
      <c r="AM444" s="5"/>
    </row>
    <row r="445" spans="1:39" s="4" customFormat="1" ht="14.4">
      <c r="A445" s="63" t="s">
        <v>558</v>
      </c>
      <c r="B445" s="63" t="s">
        <v>198</v>
      </c>
      <c r="C445" s="63"/>
      <c r="D445" s="63" t="s">
        <v>249</v>
      </c>
      <c r="E445" s="387"/>
      <c r="F445" s="387"/>
      <c r="G445" s="388"/>
      <c r="I445" s="63"/>
      <c r="J445" s="48"/>
      <c r="K445" s="109"/>
      <c r="M445" s="63"/>
      <c r="N445" s="211"/>
      <c r="P445" s="63"/>
      <c r="Q445" s="209"/>
      <c r="S445" s="63">
        <v>3</v>
      </c>
      <c r="T445" s="209">
        <v>366.06</v>
      </c>
      <c r="V445" s="83"/>
      <c r="W445" s="83"/>
      <c r="X445" s="83"/>
      <c r="Y445" s="83"/>
      <c r="Z445" s="206"/>
      <c r="AA445" s="65"/>
      <c r="AB445" s="5"/>
      <c r="AC445" s="5"/>
      <c r="AD445" s="5"/>
      <c r="AE445" s="5"/>
      <c r="AF445" s="5"/>
      <c r="AG445" s="5"/>
      <c r="AH445" s="5"/>
      <c r="AI445" s="5"/>
      <c r="AJ445" s="5"/>
      <c r="AK445" s="5"/>
      <c r="AL445" s="5"/>
      <c r="AM445" s="5"/>
    </row>
    <row r="446" spans="1:39" s="4" customFormat="1" ht="14.4">
      <c r="A446" s="63" t="s">
        <v>558</v>
      </c>
      <c r="B446" s="63" t="s">
        <v>250</v>
      </c>
      <c r="C446" s="63"/>
      <c r="D446" s="63" t="s">
        <v>249</v>
      </c>
      <c r="E446" s="387"/>
      <c r="F446" s="387"/>
      <c r="G446" s="388"/>
      <c r="I446" s="63"/>
      <c r="J446" s="48"/>
      <c r="K446" s="109"/>
      <c r="M446" s="63">
        <v>32</v>
      </c>
      <c r="N446" s="211">
        <v>2410.13</v>
      </c>
      <c r="P446" s="63">
        <v>24</v>
      </c>
      <c r="Q446" s="209">
        <v>1586.98</v>
      </c>
      <c r="S446" s="63">
        <v>15</v>
      </c>
      <c r="T446" s="209">
        <v>1085.6600000000001</v>
      </c>
      <c r="V446" s="83"/>
      <c r="W446" s="83"/>
      <c r="X446" s="83"/>
      <c r="Y446" s="83"/>
      <c r="Z446" s="206"/>
      <c r="AA446" s="65"/>
      <c r="AB446" s="5"/>
      <c r="AC446" s="5"/>
      <c r="AD446" s="5"/>
      <c r="AE446" s="5"/>
      <c r="AF446" s="5"/>
      <c r="AG446" s="5"/>
      <c r="AH446" s="5"/>
      <c r="AI446" s="5"/>
      <c r="AJ446" s="5"/>
      <c r="AK446" s="5"/>
      <c r="AL446" s="5"/>
      <c r="AM446" s="5"/>
    </row>
    <row r="447" spans="1:39" s="4" customFormat="1" ht="14.4">
      <c r="A447" s="63" t="s">
        <v>558</v>
      </c>
      <c r="B447" s="63" t="s">
        <v>251</v>
      </c>
      <c r="C447" s="63"/>
      <c r="D447" s="63" t="s">
        <v>249</v>
      </c>
      <c r="E447" s="387"/>
      <c r="F447" s="387"/>
      <c r="G447" s="388"/>
      <c r="I447" s="63"/>
      <c r="J447" s="48"/>
      <c r="K447" s="109"/>
      <c r="M447" s="63">
        <v>424</v>
      </c>
      <c r="N447" s="211">
        <v>26783.99</v>
      </c>
      <c r="P447" s="63">
        <v>365</v>
      </c>
      <c r="Q447" s="209">
        <v>24144.13</v>
      </c>
      <c r="S447" s="63">
        <v>237</v>
      </c>
      <c r="T447" s="209">
        <v>17748.02</v>
      </c>
      <c r="V447" s="83"/>
      <c r="W447" s="83"/>
      <c r="X447" s="83"/>
      <c r="Y447" s="83"/>
      <c r="Z447" s="206"/>
      <c r="AA447" s="65"/>
      <c r="AB447" s="5"/>
      <c r="AC447" s="5"/>
      <c r="AD447" s="5"/>
      <c r="AE447" s="5"/>
      <c r="AF447" s="5"/>
      <c r="AG447" s="5"/>
      <c r="AH447" s="5"/>
      <c r="AI447" s="5"/>
      <c r="AJ447" s="5"/>
      <c r="AK447" s="5"/>
      <c r="AL447" s="5"/>
      <c r="AM447" s="5"/>
    </row>
    <row r="448" spans="1:39" s="4" customFormat="1" ht="14.4">
      <c r="A448" s="63" t="s">
        <v>558</v>
      </c>
      <c r="B448" s="63" t="s">
        <v>252</v>
      </c>
      <c r="C448" s="63"/>
      <c r="D448" s="63" t="s">
        <v>253</v>
      </c>
      <c r="E448" s="387"/>
      <c r="F448" s="387"/>
      <c r="G448" s="388"/>
      <c r="I448" s="63"/>
      <c r="J448" s="48"/>
      <c r="K448" s="109"/>
      <c r="M448" s="63">
        <v>276</v>
      </c>
      <c r="N448" s="211">
        <v>21997.37</v>
      </c>
      <c r="P448" s="63">
        <v>238</v>
      </c>
      <c r="Q448" s="209">
        <v>18089.23</v>
      </c>
      <c r="S448" s="63">
        <v>184</v>
      </c>
      <c r="T448" s="209">
        <v>13430.83</v>
      </c>
      <c r="V448" s="83"/>
      <c r="W448" s="83"/>
      <c r="X448" s="83"/>
      <c r="Y448" s="83"/>
      <c r="Z448" s="206"/>
      <c r="AA448" s="65"/>
      <c r="AB448" s="5"/>
      <c r="AC448" s="5"/>
      <c r="AD448" s="5"/>
      <c r="AE448" s="5"/>
      <c r="AF448" s="5"/>
      <c r="AG448" s="5"/>
      <c r="AH448" s="5"/>
      <c r="AI448" s="5"/>
      <c r="AJ448" s="5"/>
      <c r="AK448" s="5"/>
      <c r="AL448" s="5"/>
      <c r="AM448" s="5"/>
    </row>
    <row r="449" spans="1:39" s="4" customFormat="1" ht="14.4">
      <c r="A449" s="63" t="s">
        <v>558</v>
      </c>
      <c r="B449" s="63" t="s">
        <v>254</v>
      </c>
      <c r="C449" s="63"/>
      <c r="D449" s="63" t="s">
        <v>255</v>
      </c>
      <c r="E449" s="387"/>
      <c r="F449" s="387"/>
      <c r="G449" s="388"/>
      <c r="I449" s="63"/>
      <c r="J449" s="48"/>
      <c r="K449" s="109"/>
      <c r="M449" s="63">
        <v>11</v>
      </c>
      <c r="N449" s="211">
        <v>1158.55</v>
      </c>
      <c r="P449" s="63">
        <v>9</v>
      </c>
      <c r="Q449" s="209">
        <v>1108.97</v>
      </c>
      <c r="S449" s="63">
        <v>8</v>
      </c>
      <c r="T449" s="209">
        <v>834.16</v>
      </c>
      <c r="V449" s="83"/>
      <c r="W449" s="83"/>
      <c r="X449" s="83"/>
      <c r="Y449" s="83"/>
      <c r="Z449" s="206"/>
      <c r="AA449" s="65"/>
      <c r="AB449" s="5"/>
      <c r="AC449" s="5"/>
      <c r="AD449" s="5"/>
      <c r="AE449" s="5"/>
      <c r="AF449" s="5"/>
      <c r="AG449" s="5"/>
      <c r="AH449" s="5"/>
      <c r="AI449" s="5"/>
      <c r="AJ449" s="5"/>
      <c r="AK449" s="5"/>
      <c r="AL449" s="5"/>
      <c r="AM449" s="5"/>
    </row>
    <row r="450" spans="1:39" s="4" customFormat="1" ht="14.4">
      <c r="A450" s="63" t="s">
        <v>558</v>
      </c>
      <c r="B450" s="63" t="s">
        <v>256</v>
      </c>
      <c r="C450" s="63"/>
      <c r="D450" s="63" t="s">
        <v>255</v>
      </c>
      <c r="E450" s="387"/>
      <c r="F450" s="387"/>
      <c r="G450" s="388"/>
      <c r="I450" s="63"/>
      <c r="J450" s="48"/>
      <c r="K450" s="109"/>
      <c r="M450" s="63">
        <v>45</v>
      </c>
      <c r="N450" s="211">
        <v>2848.81</v>
      </c>
      <c r="P450" s="63">
        <v>33</v>
      </c>
      <c r="Q450" s="209">
        <v>3201.18</v>
      </c>
      <c r="S450" s="63">
        <v>37</v>
      </c>
      <c r="T450" s="209">
        <v>3254.06</v>
      </c>
      <c r="V450" s="83"/>
      <c r="W450" s="83"/>
      <c r="X450" s="83"/>
      <c r="Y450" s="83"/>
      <c r="Z450" s="206"/>
      <c r="AA450" s="65"/>
      <c r="AB450" s="5"/>
      <c r="AC450" s="5"/>
      <c r="AD450" s="5"/>
      <c r="AE450" s="5"/>
      <c r="AF450" s="5"/>
      <c r="AG450" s="5"/>
      <c r="AH450" s="5"/>
      <c r="AI450" s="5"/>
      <c r="AJ450" s="5"/>
      <c r="AK450" s="5"/>
      <c r="AL450" s="5"/>
      <c r="AM450" s="5"/>
    </row>
    <row r="451" spans="1:39" s="4" customFormat="1" ht="14.4">
      <c r="A451" s="63" t="s">
        <v>558</v>
      </c>
      <c r="B451" s="63" t="s">
        <v>571</v>
      </c>
      <c r="C451" s="63"/>
      <c r="D451" s="63" t="s">
        <v>572</v>
      </c>
      <c r="E451" s="387"/>
      <c r="F451" s="387"/>
      <c r="G451" s="388"/>
      <c r="I451" s="63"/>
      <c r="J451" s="48"/>
      <c r="K451" s="109"/>
      <c r="M451" s="63">
        <v>8</v>
      </c>
      <c r="N451" s="211">
        <v>740.23</v>
      </c>
      <c r="P451" s="63">
        <v>3</v>
      </c>
      <c r="Q451" s="209">
        <v>355.46</v>
      </c>
      <c r="S451" s="63">
        <v>2</v>
      </c>
      <c r="T451" s="209">
        <v>291.56</v>
      </c>
      <c r="V451" s="83"/>
      <c r="W451" s="83"/>
      <c r="X451" s="83"/>
      <c r="Y451" s="83"/>
      <c r="Z451" s="206"/>
      <c r="AA451" s="65"/>
      <c r="AB451" s="5"/>
      <c r="AC451" s="5"/>
      <c r="AD451" s="5"/>
      <c r="AE451" s="5"/>
      <c r="AF451" s="5"/>
      <c r="AG451" s="5"/>
      <c r="AH451" s="5"/>
      <c r="AI451" s="5"/>
      <c r="AJ451" s="5"/>
      <c r="AK451" s="5"/>
      <c r="AL451" s="5"/>
      <c r="AM451" s="5"/>
    </row>
    <row r="452" spans="1:39" s="4" customFormat="1" ht="14.4">
      <c r="A452" s="63" t="s">
        <v>558</v>
      </c>
      <c r="B452" s="63" t="s">
        <v>573</v>
      </c>
      <c r="C452" s="63"/>
      <c r="D452" s="63" t="s">
        <v>572</v>
      </c>
      <c r="E452" s="387"/>
      <c r="F452" s="387"/>
      <c r="G452" s="388"/>
      <c r="I452" s="63"/>
      <c r="J452" s="48"/>
      <c r="K452" s="109"/>
      <c r="M452" s="63"/>
      <c r="N452" s="211"/>
      <c r="P452" s="63"/>
      <c r="Q452" s="209"/>
      <c r="S452" s="63">
        <v>1</v>
      </c>
      <c r="T452" s="209">
        <v>150</v>
      </c>
      <c r="V452" s="83"/>
      <c r="W452" s="83"/>
      <c r="X452" s="83"/>
      <c r="Y452" s="83"/>
      <c r="Z452" s="206"/>
      <c r="AA452" s="65"/>
      <c r="AB452" s="5"/>
      <c r="AC452" s="5"/>
      <c r="AD452" s="5"/>
      <c r="AE452" s="5"/>
      <c r="AF452" s="5"/>
      <c r="AG452" s="5"/>
      <c r="AH452" s="5"/>
      <c r="AI452" s="5"/>
      <c r="AJ452" s="5"/>
      <c r="AK452" s="5"/>
      <c r="AL452" s="5"/>
      <c r="AM452" s="5"/>
    </row>
    <row r="453" spans="1:39" s="4" customFormat="1" ht="14.4">
      <c r="A453" s="63" t="s">
        <v>558</v>
      </c>
      <c r="B453" s="63" t="s">
        <v>252</v>
      </c>
      <c r="C453" s="63"/>
      <c r="D453" s="63" t="s">
        <v>258</v>
      </c>
      <c r="E453" s="387"/>
      <c r="F453" s="387"/>
      <c r="G453" s="388"/>
      <c r="I453" s="63"/>
      <c r="J453" s="48"/>
      <c r="K453" s="109"/>
      <c r="M453" s="63">
        <v>6</v>
      </c>
      <c r="N453" s="211">
        <v>224.12</v>
      </c>
      <c r="P453" s="63">
        <v>7</v>
      </c>
      <c r="Q453" s="209">
        <v>430.28</v>
      </c>
      <c r="S453" s="63">
        <v>4</v>
      </c>
      <c r="T453" s="209">
        <v>160.19</v>
      </c>
      <c r="V453" s="83"/>
      <c r="W453" s="83"/>
      <c r="X453" s="83"/>
      <c r="Y453" s="83"/>
      <c r="Z453" s="206"/>
      <c r="AA453" s="65"/>
      <c r="AB453" s="5"/>
      <c r="AC453" s="5"/>
      <c r="AD453" s="5"/>
      <c r="AE453" s="5"/>
      <c r="AF453" s="5"/>
      <c r="AG453" s="5"/>
      <c r="AH453" s="5"/>
      <c r="AI453" s="5"/>
      <c r="AJ453" s="5"/>
      <c r="AK453" s="5"/>
      <c r="AL453" s="5"/>
      <c r="AM453" s="5"/>
    </row>
    <row r="454" spans="1:39" s="4" customFormat="1" ht="14.4">
      <c r="A454" s="63" t="s">
        <v>558</v>
      </c>
      <c r="B454" s="63" t="s">
        <v>257</v>
      </c>
      <c r="C454" s="63"/>
      <c r="D454" s="63" t="s">
        <v>258</v>
      </c>
      <c r="E454" s="387"/>
      <c r="F454" s="387"/>
      <c r="G454" s="388"/>
      <c r="I454" s="63"/>
      <c r="J454" s="48"/>
      <c r="K454" s="109"/>
      <c r="M454" s="63">
        <v>15</v>
      </c>
      <c r="N454" s="211">
        <v>1659.44</v>
      </c>
      <c r="P454" s="63">
        <v>7</v>
      </c>
      <c r="Q454" s="209">
        <v>1035.94</v>
      </c>
      <c r="S454" s="63">
        <v>13</v>
      </c>
      <c r="T454" s="209">
        <v>1412.15</v>
      </c>
      <c r="V454" s="83"/>
      <c r="W454" s="83"/>
      <c r="X454" s="83"/>
      <c r="Y454" s="83"/>
      <c r="Z454" s="206"/>
      <c r="AA454" s="65"/>
      <c r="AB454" s="5"/>
      <c r="AC454" s="5"/>
      <c r="AD454" s="5"/>
      <c r="AE454" s="5"/>
      <c r="AF454" s="5"/>
      <c r="AG454" s="5"/>
      <c r="AH454" s="5"/>
      <c r="AI454" s="5"/>
      <c r="AJ454" s="5"/>
      <c r="AK454" s="5"/>
      <c r="AL454" s="5"/>
      <c r="AM454" s="5"/>
    </row>
    <row r="455" spans="1:39" s="4" customFormat="1" ht="14.4">
      <c r="A455" s="63" t="s">
        <v>558</v>
      </c>
      <c r="B455" s="63" t="s">
        <v>538</v>
      </c>
      <c r="C455" s="63"/>
      <c r="D455" s="63" t="s">
        <v>260</v>
      </c>
      <c r="E455" s="387"/>
      <c r="F455" s="387"/>
      <c r="G455" s="388"/>
      <c r="I455" s="63"/>
      <c r="J455" s="48"/>
      <c r="K455" s="109"/>
      <c r="M455" s="63">
        <v>41</v>
      </c>
      <c r="N455" s="211">
        <v>3728.84</v>
      </c>
      <c r="P455" s="63">
        <v>38</v>
      </c>
      <c r="Q455" s="209">
        <v>3153.41</v>
      </c>
      <c r="S455" s="63">
        <v>34</v>
      </c>
      <c r="T455" s="209">
        <v>2871.56</v>
      </c>
      <c r="V455" s="83"/>
      <c r="W455" s="83"/>
      <c r="X455" s="83"/>
      <c r="Y455" s="83"/>
      <c r="Z455" s="206"/>
      <c r="AA455" s="65"/>
      <c r="AB455" s="5"/>
      <c r="AC455" s="5"/>
      <c r="AD455" s="5"/>
      <c r="AE455" s="5"/>
      <c r="AF455" s="5"/>
      <c r="AG455" s="5"/>
      <c r="AH455" s="5"/>
      <c r="AI455" s="5"/>
      <c r="AJ455" s="5"/>
      <c r="AK455" s="5"/>
      <c r="AL455" s="5"/>
      <c r="AM455" s="5"/>
    </row>
    <row r="456" spans="1:39" s="4" customFormat="1" ht="14.4">
      <c r="A456" s="63" t="s">
        <v>558</v>
      </c>
      <c r="B456" s="63" t="s">
        <v>538</v>
      </c>
      <c r="C456" s="63"/>
      <c r="D456" s="63" t="s">
        <v>262</v>
      </c>
      <c r="E456" s="387"/>
      <c r="F456" s="387"/>
      <c r="G456" s="388"/>
      <c r="I456" s="63"/>
      <c r="J456" s="48"/>
      <c r="K456" s="109"/>
      <c r="M456" s="63"/>
      <c r="N456" s="211"/>
      <c r="P456" s="63">
        <v>1</v>
      </c>
      <c r="Q456" s="209">
        <v>170.46</v>
      </c>
      <c r="S456" s="63"/>
      <c r="T456" s="209"/>
      <c r="V456" s="83"/>
      <c r="W456" s="83"/>
      <c r="X456" s="83"/>
      <c r="Y456" s="83"/>
      <c r="Z456" s="206"/>
      <c r="AA456" s="65"/>
      <c r="AB456" s="5"/>
      <c r="AC456" s="5"/>
      <c r="AD456" s="5"/>
      <c r="AE456" s="5"/>
      <c r="AF456" s="5"/>
      <c r="AG456" s="5"/>
      <c r="AH456" s="5"/>
      <c r="AI456" s="5"/>
      <c r="AJ456" s="5"/>
      <c r="AK456" s="5"/>
      <c r="AL456" s="5"/>
      <c r="AM456" s="5"/>
    </row>
    <row r="457" spans="1:39" s="4" customFormat="1" ht="14.4">
      <c r="A457" s="63" t="s">
        <v>558</v>
      </c>
      <c r="B457" s="63" t="s">
        <v>261</v>
      </c>
      <c r="C457" s="63"/>
      <c r="D457" s="63" t="s">
        <v>262</v>
      </c>
      <c r="E457" s="387"/>
      <c r="F457" s="387"/>
      <c r="G457" s="388"/>
      <c r="I457" s="63"/>
      <c r="J457" s="48"/>
      <c r="K457" s="109"/>
      <c r="M457" s="63">
        <v>162</v>
      </c>
      <c r="N457" s="211">
        <v>12582.82</v>
      </c>
      <c r="P457" s="63">
        <v>159</v>
      </c>
      <c r="Q457" s="209">
        <v>11047.83</v>
      </c>
      <c r="S457" s="63">
        <v>118</v>
      </c>
      <c r="T457" s="209">
        <v>8563.17</v>
      </c>
      <c r="V457" s="83"/>
      <c r="W457" s="83"/>
      <c r="X457" s="83"/>
      <c r="Y457" s="83"/>
      <c r="Z457" s="206"/>
      <c r="AA457" s="65"/>
      <c r="AB457" s="5"/>
      <c r="AC457" s="5"/>
      <c r="AD457" s="5"/>
      <c r="AE457" s="5"/>
      <c r="AF457" s="5"/>
      <c r="AG457" s="5"/>
      <c r="AH457" s="5"/>
      <c r="AI457" s="5"/>
      <c r="AJ457" s="5"/>
      <c r="AK457" s="5"/>
      <c r="AL457" s="5"/>
      <c r="AM457" s="5"/>
    </row>
    <row r="458" spans="1:39" s="4" customFormat="1" ht="14.4">
      <c r="A458" s="63" t="s">
        <v>558</v>
      </c>
      <c r="B458" s="63" t="s">
        <v>539</v>
      </c>
      <c r="C458" s="63"/>
      <c r="D458" s="63" t="s">
        <v>264</v>
      </c>
      <c r="E458" s="387"/>
      <c r="F458" s="387"/>
      <c r="G458" s="388"/>
      <c r="I458" s="63"/>
      <c r="J458" s="48"/>
      <c r="K458" s="109"/>
      <c r="M458" s="63">
        <v>426</v>
      </c>
      <c r="N458" s="211">
        <v>47958.080000000002</v>
      </c>
      <c r="P458" s="63">
        <v>399</v>
      </c>
      <c r="Q458" s="209">
        <v>42979.82</v>
      </c>
      <c r="S458" s="63">
        <v>370</v>
      </c>
      <c r="T458" s="209">
        <v>35040.93</v>
      </c>
      <c r="V458" s="83"/>
      <c r="W458" s="83"/>
      <c r="X458" s="83"/>
      <c r="Y458" s="83"/>
      <c r="Z458" s="206"/>
      <c r="AA458" s="65"/>
      <c r="AB458" s="5"/>
      <c r="AC458" s="5"/>
      <c r="AD458" s="5"/>
      <c r="AE458" s="5"/>
      <c r="AF458" s="5"/>
      <c r="AG458" s="5"/>
      <c r="AH458" s="5"/>
      <c r="AI458" s="5"/>
      <c r="AJ458" s="5"/>
      <c r="AK458" s="5"/>
      <c r="AL458" s="5"/>
      <c r="AM458" s="5"/>
    </row>
    <row r="459" spans="1:39" s="4" customFormat="1" ht="14.4">
      <c r="A459" s="63" t="s">
        <v>558</v>
      </c>
      <c r="B459" s="63" t="s">
        <v>265</v>
      </c>
      <c r="C459" s="63"/>
      <c r="D459" s="63" t="s">
        <v>266</v>
      </c>
      <c r="E459" s="387"/>
      <c r="F459" s="387"/>
      <c r="G459" s="388"/>
      <c r="I459" s="63"/>
      <c r="J459" s="48"/>
      <c r="K459" s="109"/>
      <c r="M459" s="63">
        <v>22</v>
      </c>
      <c r="N459" s="211">
        <v>2201.7800000000002</v>
      </c>
      <c r="P459" s="63">
        <v>25</v>
      </c>
      <c r="Q459" s="209">
        <v>2502.19</v>
      </c>
      <c r="S459" s="63">
        <v>25</v>
      </c>
      <c r="T459" s="209">
        <v>2167.61</v>
      </c>
      <c r="V459" s="83"/>
      <c r="W459" s="83"/>
      <c r="X459" s="83"/>
      <c r="Y459" s="83"/>
      <c r="Z459" s="206"/>
      <c r="AA459" s="65"/>
      <c r="AB459" s="5"/>
      <c r="AC459" s="5"/>
      <c r="AD459" s="5"/>
      <c r="AE459" s="5"/>
      <c r="AF459" s="5"/>
      <c r="AG459" s="5"/>
      <c r="AH459" s="5"/>
      <c r="AI459" s="5"/>
      <c r="AJ459" s="5"/>
      <c r="AK459" s="5"/>
      <c r="AL459" s="5"/>
      <c r="AM459" s="5"/>
    </row>
    <row r="460" spans="1:39" s="4" customFormat="1" ht="14.4">
      <c r="A460" s="63" t="s">
        <v>558</v>
      </c>
      <c r="B460" s="63" t="s">
        <v>267</v>
      </c>
      <c r="C460" s="63"/>
      <c r="D460" s="63" t="s">
        <v>268</v>
      </c>
      <c r="E460" s="387"/>
      <c r="F460" s="387"/>
      <c r="G460" s="388"/>
      <c r="I460" s="63"/>
      <c r="J460" s="48"/>
      <c r="K460" s="109"/>
      <c r="M460" s="63">
        <v>208</v>
      </c>
      <c r="N460" s="211">
        <v>20749.509999999998</v>
      </c>
      <c r="P460" s="63">
        <v>206</v>
      </c>
      <c r="Q460" s="209">
        <v>19700.7</v>
      </c>
      <c r="S460" s="63">
        <v>139</v>
      </c>
      <c r="T460" s="209">
        <v>11732.1</v>
      </c>
      <c r="V460" s="83"/>
      <c r="W460" s="83"/>
      <c r="X460" s="83"/>
      <c r="Y460" s="83"/>
      <c r="Z460" s="206"/>
      <c r="AA460" s="65"/>
      <c r="AB460" s="5"/>
      <c r="AC460" s="5"/>
      <c r="AD460" s="5"/>
      <c r="AE460" s="5"/>
      <c r="AF460" s="5"/>
      <c r="AG460" s="5"/>
      <c r="AH460" s="5"/>
      <c r="AI460" s="5"/>
      <c r="AJ460" s="5"/>
      <c r="AK460" s="5"/>
      <c r="AL460" s="5"/>
      <c r="AM460" s="5"/>
    </row>
    <row r="461" spans="1:39" s="4" customFormat="1" ht="14.4">
      <c r="A461" s="63" t="s">
        <v>558</v>
      </c>
      <c r="B461" s="63" t="s">
        <v>269</v>
      </c>
      <c r="C461" s="63"/>
      <c r="D461" s="63" t="s">
        <v>268</v>
      </c>
      <c r="E461" s="387"/>
      <c r="F461" s="387"/>
      <c r="G461" s="388"/>
      <c r="I461" s="63"/>
      <c r="J461" s="48"/>
      <c r="K461" s="109"/>
      <c r="M461" s="63">
        <v>43</v>
      </c>
      <c r="N461" s="211">
        <v>3973.55</v>
      </c>
      <c r="P461" s="63"/>
      <c r="Q461" s="209"/>
      <c r="S461" s="63">
        <v>132</v>
      </c>
      <c r="T461" s="209">
        <v>12961.26</v>
      </c>
      <c r="V461" s="83"/>
      <c r="W461" s="83"/>
      <c r="X461" s="83"/>
      <c r="Y461" s="83"/>
      <c r="Z461" s="206"/>
      <c r="AA461" s="65"/>
      <c r="AB461" s="5"/>
      <c r="AC461" s="5"/>
      <c r="AD461" s="5"/>
      <c r="AE461" s="5"/>
      <c r="AF461" s="5"/>
      <c r="AG461" s="5"/>
      <c r="AH461" s="5"/>
      <c r="AI461" s="5"/>
      <c r="AJ461" s="5"/>
      <c r="AK461" s="5"/>
      <c r="AL461" s="5"/>
      <c r="AM461" s="5"/>
    </row>
    <row r="462" spans="1:39" s="4" customFormat="1" ht="14.4">
      <c r="A462" s="63" t="s">
        <v>558</v>
      </c>
      <c r="B462" s="63" t="s">
        <v>270</v>
      </c>
      <c r="C462" s="63"/>
      <c r="D462" s="63" t="s">
        <v>268</v>
      </c>
      <c r="E462" s="387"/>
      <c r="F462" s="387"/>
      <c r="G462" s="388"/>
      <c r="I462" s="63"/>
      <c r="J462" s="48"/>
      <c r="K462" s="109"/>
      <c r="M462" s="63">
        <v>341</v>
      </c>
      <c r="N462" s="211">
        <v>37246.720000000001</v>
      </c>
      <c r="P462" s="63">
        <v>345</v>
      </c>
      <c r="Q462" s="209">
        <v>36683.480000000003</v>
      </c>
      <c r="S462" s="63">
        <v>284</v>
      </c>
      <c r="T462" s="209">
        <v>27854.37</v>
      </c>
      <c r="V462" s="83"/>
      <c r="W462" s="83"/>
      <c r="X462" s="83"/>
      <c r="Y462" s="83"/>
      <c r="Z462" s="206"/>
      <c r="AA462" s="65"/>
      <c r="AB462" s="5"/>
      <c r="AC462" s="5"/>
      <c r="AD462" s="5"/>
      <c r="AE462" s="5"/>
      <c r="AF462" s="5"/>
      <c r="AG462" s="5"/>
      <c r="AH462" s="5"/>
      <c r="AI462" s="5"/>
      <c r="AJ462" s="5"/>
      <c r="AK462" s="5"/>
      <c r="AL462" s="5"/>
      <c r="AM462" s="5"/>
    </row>
    <row r="463" spans="1:39" s="4" customFormat="1" ht="14.4">
      <c r="A463" s="63" t="s">
        <v>558</v>
      </c>
      <c r="B463" s="63" t="s">
        <v>574</v>
      </c>
      <c r="C463" s="63"/>
      <c r="D463" s="63" t="s">
        <v>272</v>
      </c>
      <c r="E463" s="387"/>
      <c r="F463" s="387"/>
      <c r="G463" s="388"/>
      <c r="I463" s="63"/>
      <c r="J463" s="48"/>
      <c r="K463" s="109"/>
      <c r="M463" s="63">
        <v>418</v>
      </c>
      <c r="N463" s="211">
        <v>35252.31</v>
      </c>
      <c r="P463" s="63">
        <v>395</v>
      </c>
      <c r="Q463" s="209">
        <v>32286.639999999999</v>
      </c>
      <c r="S463" s="63">
        <v>301</v>
      </c>
      <c r="T463" s="209">
        <v>22830.73</v>
      </c>
      <c r="V463" s="83"/>
      <c r="W463" s="83"/>
      <c r="X463" s="83"/>
      <c r="Y463" s="83"/>
      <c r="Z463" s="206"/>
      <c r="AA463" s="65"/>
      <c r="AB463" s="5"/>
      <c r="AC463" s="5"/>
      <c r="AD463" s="5"/>
      <c r="AE463" s="5"/>
      <c r="AF463" s="5"/>
      <c r="AG463" s="5"/>
      <c r="AH463" s="5"/>
      <c r="AI463" s="5"/>
      <c r="AJ463" s="5"/>
      <c r="AK463" s="5"/>
      <c r="AL463" s="5"/>
      <c r="AM463" s="5"/>
    </row>
    <row r="464" spans="1:39" s="4" customFormat="1" ht="14.4">
      <c r="A464" s="63" t="s">
        <v>558</v>
      </c>
      <c r="B464" s="63" t="s">
        <v>273</v>
      </c>
      <c r="C464" s="63"/>
      <c r="D464" s="63" t="s">
        <v>274</v>
      </c>
      <c r="E464" s="387"/>
      <c r="F464" s="387"/>
      <c r="G464" s="388"/>
      <c r="I464" s="63"/>
      <c r="J464" s="48"/>
      <c r="K464" s="109"/>
      <c r="M464" s="63">
        <v>91</v>
      </c>
      <c r="N464" s="211">
        <v>7179.29</v>
      </c>
      <c r="P464" s="63">
        <v>108</v>
      </c>
      <c r="Q464" s="209">
        <v>8349.11</v>
      </c>
      <c r="S464" s="63">
        <v>97</v>
      </c>
      <c r="T464" s="209">
        <v>7337.39</v>
      </c>
      <c r="V464" s="83"/>
      <c r="W464" s="83"/>
      <c r="X464" s="83"/>
      <c r="Y464" s="83"/>
      <c r="Z464" s="206"/>
      <c r="AA464" s="65"/>
      <c r="AB464" s="5"/>
      <c r="AC464" s="5"/>
      <c r="AD464" s="5"/>
      <c r="AE464" s="5"/>
      <c r="AF464" s="5"/>
      <c r="AG464" s="5"/>
      <c r="AH464" s="5"/>
      <c r="AI464" s="5"/>
      <c r="AJ464" s="5"/>
      <c r="AK464" s="5"/>
      <c r="AL464" s="5"/>
      <c r="AM464" s="5"/>
    </row>
    <row r="465" spans="1:39" s="4" customFormat="1" ht="14.4">
      <c r="A465" s="63" t="s">
        <v>558</v>
      </c>
      <c r="B465" s="63" t="s">
        <v>575</v>
      </c>
      <c r="C465" s="63"/>
      <c r="D465" s="63" t="s">
        <v>276</v>
      </c>
      <c r="E465" s="387"/>
      <c r="F465" s="387"/>
      <c r="G465" s="388"/>
      <c r="I465" s="63"/>
      <c r="J465" s="48"/>
      <c r="K465" s="109"/>
      <c r="M465" s="63">
        <v>4</v>
      </c>
      <c r="N465" s="211">
        <v>388.72</v>
      </c>
      <c r="P465" s="63"/>
      <c r="Q465" s="209"/>
      <c r="S465" s="63">
        <v>4</v>
      </c>
      <c r="T465" s="209">
        <v>439.05</v>
      </c>
      <c r="V465" s="83"/>
      <c r="W465" s="83"/>
      <c r="X465" s="83"/>
      <c r="Y465" s="83"/>
      <c r="Z465" s="206"/>
      <c r="AA465" s="65"/>
      <c r="AB465" s="5"/>
      <c r="AC465" s="5"/>
      <c r="AD465" s="5"/>
      <c r="AE465" s="5"/>
      <c r="AF465" s="5"/>
      <c r="AG465" s="5"/>
      <c r="AH465" s="5"/>
      <c r="AI465" s="5"/>
      <c r="AJ465" s="5"/>
      <c r="AK465" s="5"/>
      <c r="AL465" s="5"/>
      <c r="AM465" s="5"/>
    </row>
    <row r="466" spans="1:39" s="4" customFormat="1" ht="14.4">
      <c r="A466" s="63" t="s">
        <v>558</v>
      </c>
      <c r="B466" s="63" t="s">
        <v>275</v>
      </c>
      <c r="C466" s="63"/>
      <c r="D466" s="63" t="s">
        <v>276</v>
      </c>
      <c r="E466" s="387"/>
      <c r="F466" s="387"/>
      <c r="G466" s="388"/>
      <c r="I466" s="63"/>
      <c r="J466" s="48"/>
      <c r="K466" s="109"/>
      <c r="M466" s="63">
        <v>58</v>
      </c>
      <c r="N466" s="211">
        <v>6575.29</v>
      </c>
      <c r="P466" s="63">
        <v>54</v>
      </c>
      <c r="Q466" s="209">
        <v>5771.42</v>
      </c>
      <c r="S466" s="63">
        <v>34</v>
      </c>
      <c r="T466" s="209">
        <v>3696.38</v>
      </c>
      <c r="V466" s="83"/>
      <c r="W466" s="83"/>
      <c r="X466" s="83"/>
      <c r="Y466" s="83"/>
      <c r="Z466" s="206"/>
      <c r="AA466" s="65"/>
      <c r="AB466" s="5"/>
      <c r="AC466" s="5"/>
      <c r="AD466" s="5"/>
      <c r="AE466" s="5"/>
      <c r="AF466" s="5"/>
      <c r="AG466" s="5"/>
      <c r="AH466" s="5"/>
      <c r="AI466" s="5"/>
      <c r="AJ466" s="5"/>
      <c r="AK466" s="5"/>
      <c r="AL466" s="5"/>
      <c r="AM466" s="5"/>
    </row>
    <row r="467" spans="1:39" s="4" customFormat="1" ht="14.4">
      <c r="A467" s="63" t="s">
        <v>558</v>
      </c>
      <c r="B467" s="63" t="s">
        <v>576</v>
      </c>
      <c r="C467" s="63"/>
      <c r="D467" s="63" t="s">
        <v>276</v>
      </c>
      <c r="E467" s="387"/>
      <c r="F467" s="387"/>
      <c r="G467" s="388"/>
      <c r="I467" s="63"/>
      <c r="J467" s="48"/>
      <c r="K467" s="109"/>
      <c r="M467" s="63">
        <v>1</v>
      </c>
      <c r="N467" s="211">
        <v>5</v>
      </c>
      <c r="P467" s="63">
        <v>1</v>
      </c>
      <c r="Q467" s="209">
        <v>5</v>
      </c>
      <c r="S467" s="63">
        <v>1</v>
      </c>
      <c r="T467" s="209">
        <v>106.82</v>
      </c>
      <c r="V467" s="83"/>
      <c r="W467" s="83"/>
      <c r="X467" s="83"/>
      <c r="Y467" s="83"/>
      <c r="Z467" s="206"/>
      <c r="AA467" s="65"/>
      <c r="AB467" s="5"/>
      <c r="AC467" s="5"/>
      <c r="AD467" s="5"/>
      <c r="AE467" s="5"/>
      <c r="AF467" s="5"/>
      <c r="AG467" s="5"/>
      <c r="AH467" s="5"/>
      <c r="AI467" s="5"/>
      <c r="AJ467" s="5"/>
      <c r="AK467" s="5"/>
      <c r="AL467" s="5"/>
      <c r="AM467" s="5"/>
    </row>
    <row r="468" spans="1:39" s="4" customFormat="1" ht="14.4">
      <c r="A468" s="63" t="s">
        <v>558</v>
      </c>
      <c r="B468" s="63" t="s">
        <v>540</v>
      </c>
      <c r="C468" s="63"/>
      <c r="D468" s="63" t="s">
        <v>278</v>
      </c>
      <c r="E468" s="387"/>
      <c r="F468" s="387"/>
      <c r="G468" s="388"/>
      <c r="I468" s="63"/>
      <c r="J468" s="48"/>
      <c r="K468" s="109"/>
      <c r="M468" s="63">
        <v>11</v>
      </c>
      <c r="N468" s="211">
        <v>1342.81</v>
      </c>
      <c r="P468" s="63">
        <v>5</v>
      </c>
      <c r="Q468" s="209">
        <v>562.80999999999995</v>
      </c>
      <c r="S468" s="63">
        <v>4</v>
      </c>
      <c r="T468" s="209">
        <v>395.27</v>
      </c>
      <c r="V468" s="83"/>
      <c r="W468" s="83"/>
      <c r="X468" s="83"/>
      <c r="Y468" s="83"/>
      <c r="Z468" s="206"/>
      <c r="AA468" s="65"/>
      <c r="AB468" s="5"/>
      <c r="AC468" s="5"/>
      <c r="AD468" s="5"/>
      <c r="AE468" s="5"/>
      <c r="AF468" s="5"/>
      <c r="AG468" s="5"/>
      <c r="AH468" s="5"/>
      <c r="AI468" s="5"/>
      <c r="AJ468" s="5"/>
      <c r="AK468" s="5"/>
      <c r="AL468" s="5"/>
      <c r="AM468" s="5"/>
    </row>
    <row r="469" spans="1:39" s="4" customFormat="1" ht="14.4">
      <c r="A469" s="63" t="s">
        <v>558</v>
      </c>
      <c r="B469" s="63" t="s">
        <v>279</v>
      </c>
      <c r="C469" s="63"/>
      <c r="D469" s="63" t="s">
        <v>280</v>
      </c>
      <c r="E469" s="387"/>
      <c r="F469" s="387"/>
      <c r="G469" s="388"/>
      <c r="I469" s="63"/>
      <c r="J469" s="48"/>
      <c r="K469" s="109"/>
      <c r="M469" s="63">
        <v>14</v>
      </c>
      <c r="N469" s="211">
        <v>1375.8</v>
      </c>
      <c r="P469" s="63">
        <v>12</v>
      </c>
      <c r="Q469" s="209">
        <v>1082.1400000000001</v>
      </c>
      <c r="S469" s="63">
        <v>10</v>
      </c>
      <c r="T469" s="209">
        <v>957.39</v>
      </c>
      <c r="V469" s="83"/>
      <c r="W469" s="83"/>
      <c r="X469" s="83"/>
      <c r="Y469" s="83"/>
      <c r="Z469" s="206"/>
      <c r="AA469" s="65"/>
      <c r="AB469" s="5"/>
      <c r="AC469" s="5"/>
      <c r="AD469" s="5"/>
      <c r="AE469" s="5"/>
      <c r="AF469" s="5"/>
      <c r="AG469" s="5"/>
      <c r="AH469" s="5"/>
      <c r="AI469" s="5"/>
      <c r="AJ469" s="5"/>
      <c r="AK469" s="5"/>
      <c r="AL469" s="5"/>
      <c r="AM469" s="5"/>
    </row>
    <row r="470" spans="1:39" s="4" customFormat="1" ht="14.4">
      <c r="A470" s="63" t="s">
        <v>558</v>
      </c>
      <c r="B470" s="63" t="s">
        <v>281</v>
      </c>
      <c r="C470" s="63"/>
      <c r="D470" s="63" t="s">
        <v>280</v>
      </c>
      <c r="E470" s="387"/>
      <c r="F470" s="387"/>
      <c r="G470" s="388"/>
      <c r="I470" s="63"/>
      <c r="J470" s="48"/>
      <c r="K470" s="109"/>
      <c r="M470" s="63">
        <v>44</v>
      </c>
      <c r="N470" s="211">
        <v>3696.04</v>
      </c>
      <c r="P470" s="63">
        <v>1</v>
      </c>
      <c r="Q470" s="209">
        <v>180</v>
      </c>
      <c r="S470" s="63">
        <v>108</v>
      </c>
      <c r="T470" s="209">
        <v>9556.5300000000007</v>
      </c>
      <c r="V470" s="83"/>
      <c r="W470" s="83"/>
      <c r="X470" s="83"/>
      <c r="Y470" s="83"/>
      <c r="Z470" s="206"/>
      <c r="AA470" s="65"/>
      <c r="AB470" s="5"/>
      <c r="AC470" s="5"/>
      <c r="AD470" s="5"/>
      <c r="AE470" s="5"/>
      <c r="AF470" s="5"/>
      <c r="AG470" s="5"/>
      <c r="AH470" s="5"/>
      <c r="AI470" s="5"/>
      <c r="AJ470" s="5"/>
      <c r="AK470" s="5"/>
      <c r="AL470" s="5"/>
      <c r="AM470" s="5"/>
    </row>
    <row r="471" spans="1:39" s="4" customFormat="1" ht="14.4">
      <c r="A471" s="63" t="s">
        <v>558</v>
      </c>
      <c r="B471" s="63" t="s">
        <v>282</v>
      </c>
      <c r="C471" s="63"/>
      <c r="D471" s="63" t="s">
        <v>280</v>
      </c>
      <c r="E471" s="387"/>
      <c r="F471" s="387"/>
      <c r="G471" s="388"/>
      <c r="I471" s="63"/>
      <c r="J471" s="48"/>
      <c r="K471" s="109"/>
      <c r="M471" s="63">
        <v>574</v>
      </c>
      <c r="N471" s="211">
        <v>64142.17</v>
      </c>
      <c r="P471" s="63">
        <v>570</v>
      </c>
      <c r="Q471" s="209">
        <v>57988.959999999999</v>
      </c>
      <c r="S471" s="63">
        <v>451</v>
      </c>
      <c r="T471" s="209">
        <v>39238.300000000003</v>
      </c>
      <c r="V471" s="83"/>
      <c r="W471" s="83"/>
      <c r="X471" s="83"/>
      <c r="Y471" s="83"/>
      <c r="Z471" s="206"/>
      <c r="AA471" s="65"/>
      <c r="AB471" s="5"/>
      <c r="AC471" s="5"/>
      <c r="AD471" s="5"/>
      <c r="AE471" s="5"/>
      <c r="AF471" s="5"/>
      <c r="AG471" s="5"/>
      <c r="AH471" s="5"/>
      <c r="AI471" s="5"/>
      <c r="AJ471" s="5"/>
      <c r="AK471" s="5"/>
      <c r="AL471" s="5"/>
      <c r="AM471" s="5"/>
    </row>
    <row r="472" spans="1:39" s="4" customFormat="1" ht="14.4">
      <c r="A472" s="63" t="s">
        <v>558</v>
      </c>
      <c r="B472" s="63" t="s">
        <v>283</v>
      </c>
      <c r="C472" s="63"/>
      <c r="D472" s="63" t="s">
        <v>284</v>
      </c>
      <c r="E472" s="387"/>
      <c r="F472" s="387"/>
      <c r="G472" s="388"/>
      <c r="I472" s="63"/>
      <c r="J472" s="48"/>
      <c r="K472" s="109"/>
      <c r="M472" s="63">
        <v>13</v>
      </c>
      <c r="N472" s="211">
        <v>1660.88</v>
      </c>
      <c r="P472" s="63">
        <v>11</v>
      </c>
      <c r="Q472" s="209">
        <v>1190.75</v>
      </c>
      <c r="S472" s="63">
        <v>6</v>
      </c>
      <c r="T472" s="209">
        <v>465.09</v>
      </c>
      <c r="V472" s="83"/>
      <c r="W472" s="83"/>
      <c r="X472" s="83"/>
      <c r="Y472" s="83"/>
      <c r="Z472" s="206"/>
      <c r="AA472" s="65"/>
      <c r="AB472" s="5"/>
      <c r="AC472" s="5"/>
      <c r="AD472" s="5"/>
      <c r="AE472" s="5"/>
      <c r="AF472" s="5"/>
      <c r="AG472" s="5"/>
      <c r="AH472" s="5"/>
      <c r="AI472" s="5"/>
      <c r="AJ472" s="5"/>
      <c r="AK472" s="5"/>
      <c r="AL472" s="5"/>
      <c r="AM472" s="5"/>
    </row>
    <row r="473" spans="1:39" s="4" customFormat="1" ht="14.4">
      <c r="A473" s="63" t="s">
        <v>558</v>
      </c>
      <c r="B473" s="63" t="s">
        <v>577</v>
      </c>
      <c r="C473" s="63"/>
      <c r="D473" s="63" t="s">
        <v>284</v>
      </c>
      <c r="E473" s="387"/>
      <c r="F473" s="387"/>
      <c r="G473" s="388"/>
      <c r="I473" s="63"/>
      <c r="J473" s="48"/>
      <c r="K473" s="109"/>
      <c r="M473" s="63"/>
      <c r="N473" s="211"/>
      <c r="P473" s="63"/>
      <c r="Q473" s="209"/>
      <c r="S473" s="63">
        <v>1</v>
      </c>
      <c r="T473" s="209">
        <v>49.41</v>
      </c>
      <c r="V473" s="83"/>
      <c r="W473" s="83"/>
      <c r="X473" s="83"/>
      <c r="Y473" s="83"/>
      <c r="Z473" s="206"/>
      <c r="AA473" s="65"/>
      <c r="AB473" s="5"/>
      <c r="AC473" s="5"/>
      <c r="AD473" s="5"/>
      <c r="AE473" s="5"/>
      <c r="AF473" s="5"/>
      <c r="AG473" s="5"/>
      <c r="AH473" s="5"/>
      <c r="AI473" s="5"/>
      <c r="AJ473" s="5"/>
      <c r="AK473" s="5"/>
      <c r="AL473" s="5"/>
      <c r="AM473" s="5"/>
    </row>
    <row r="474" spans="1:39" s="4" customFormat="1" ht="14.4">
      <c r="A474" s="63" t="s">
        <v>558</v>
      </c>
      <c r="B474" s="63" t="s">
        <v>578</v>
      </c>
      <c r="C474" s="63"/>
      <c r="D474" s="63" t="s">
        <v>284</v>
      </c>
      <c r="E474" s="387"/>
      <c r="F474" s="387"/>
      <c r="G474" s="388"/>
      <c r="I474" s="63"/>
      <c r="J474" s="48"/>
      <c r="K474" s="109"/>
      <c r="M474" s="63">
        <v>1</v>
      </c>
      <c r="N474" s="211">
        <v>99.3</v>
      </c>
      <c r="P474" s="63">
        <v>1</v>
      </c>
      <c r="Q474" s="209">
        <v>91.27</v>
      </c>
      <c r="S474" s="63"/>
      <c r="T474" s="209"/>
      <c r="V474" s="83"/>
      <c r="W474" s="83"/>
      <c r="X474" s="83"/>
      <c r="Y474" s="83"/>
      <c r="Z474" s="206"/>
      <c r="AA474" s="65"/>
      <c r="AB474" s="5"/>
      <c r="AC474" s="5"/>
      <c r="AD474" s="5"/>
      <c r="AE474" s="5"/>
      <c r="AF474" s="5"/>
      <c r="AG474" s="5"/>
      <c r="AH474" s="5"/>
      <c r="AI474" s="5"/>
      <c r="AJ474" s="5"/>
      <c r="AK474" s="5"/>
      <c r="AL474" s="5"/>
      <c r="AM474" s="5"/>
    </row>
    <row r="475" spans="1:39" s="4" customFormat="1" ht="14.4">
      <c r="A475" s="63" t="s">
        <v>558</v>
      </c>
      <c r="B475" s="63" t="s">
        <v>579</v>
      </c>
      <c r="C475" s="63"/>
      <c r="D475" s="63" t="s">
        <v>284</v>
      </c>
      <c r="E475" s="387"/>
      <c r="F475" s="387"/>
      <c r="G475" s="388"/>
      <c r="I475" s="63"/>
      <c r="J475" s="48"/>
      <c r="K475" s="109"/>
      <c r="M475" s="63"/>
      <c r="N475" s="211"/>
      <c r="P475" s="63"/>
      <c r="Q475" s="209"/>
      <c r="S475" s="63">
        <v>2</v>
      </c>
      <c r="T475" s="209">
        <v>189.96</v>
      </c>
      <c r="V475" s="83"/>
      <c r="W475" s="83"/>
      <c r="X475" s="83"/>
      <c r="Y475" s="83"/>
      <c r="Z475" s="206"/>
      <c r="AA475" s="65"/>
      <c r="AB475" s="5"/>
      <c r="AC475" s="5"/>
      <c r="AD475" s="5"/>
      <c r="AE475" s="5"/>
      <c r="AF475" s="5"/>
      <c r="AG475" s="5"/>
      <c r="AH475" s="5"/>
      <c r="AI475" s="5"/>
      <c r="AJ475" s="5"/>
      <c r="AK475" s="5"/>
      <c r="AL475" s="5"/>
      <c r="AM475" s="5"/>
    </row>
    <row r="476" spans="1:39" s="4" customFormat="1" ht="14.4">
      <c r="A476" s="63" t="s">
        <v>558</v>
      </c>
      <c r="B476" s="63" t="s">
        <v>580</v>
      </c>
      <c r="C476" s="63"/>
      <c r="D476" s="63" t="s">
        <v>284</v>
      </c>
      <c r="E476" s="387"/>
      <c r="F476" s="387"/>
      <c r="G476" s="388"/>
      <c r="I476" s="63"/>
      <c r="J476" s="48"/>
      <c r="K476" s="109"/>
      <c r="M476" s="63">
        <v>2</v>
      </c>
      <c r="N476" s="211">
        <v>360</v>
      </c>
      <c r="P476" s="63">
        <v>1</v>
      </c>
      <c r="Q476" s="209">
        <v>150</v>
      </c>
      <c r="S476" s="63"/>
      <c r="T476" s="209"/>
      <c r="V476" s="83"/>
      <c r="W476" s="83"/>
      <c r="X476" s="83"/>
      <c r="Y476" s="83"/>
      <c r="Z476" s="206"/>
      <c r="AA476" s="65"/>
      <c r="AB476" s="5"/>
      <c r="AC476" s="5"/>
      <c r="AD476" s="5"/>
      <c r="AE476" s="5"/>
      <c r="AF476" s="5"/>
      <c r="AG476" s="5"/>
      <c r="AH476" s="5"/>
      <c r="AI476" s="5"/>
      <c r="AJ476" s="5"/>
      <c r="AK476" s="5"/>
      <c r="AL476" s="5"/>
      <c r="AM476" s="5"/>
    </row>
    <row r="477" spans="1:39" s="4" customFormat="1" ht="14.4">
      <c r="A477" s="63" t="s">
        <v>558</v>
      </c>
      <c r="B477" s="63" t="s">
        <v>581</v>
      </c>
      <c r="C477" s="63"/>
      <c r="D477" s="63" t="s">
        <v>284</v>
      </c>
      <c r="E477" s="387"/>
      <c r="F477" s="387"/>
      <c r="G477" s="388"/>
      <c r="I477" s="63"/>
      <c r="J477" s="48"/>
      <c r="K477" s="109"/>
      <c r="M477" s="63"/>
      <c r="N477" s="211"/>
      <c r="P477" s="63">
        <v>1</v>
      </c>
      <c r="Q477" s="209">
        <v>180</v>
      </c>
      <c r="S477" s="63"/>
      <c r="T477" s="209"/>
      <c r="V477" s="83"/>
      <c r="W477" s="83"/>
      <c r="X477" s="83"/>
      <c r="Y477" s="83"/>
      <c r="Z477" s="206"/>
      <c r="AA477" s="65"/>
      <c r="AB477" s="5"/>
      <c r="AC477" s="5"/>
      <c r="AD477" s="5"/>
      <c r="AE477" s="5"/>
      <c r="AF477" s="5"/>
      <c r="AG477" s="5"/>
      <c r="AH477" s="5"/>
      <c r="AI477" s="5"/>
      <c r="AJ477" s="5"/>
      <c r="AK477" s="5"/>
      <c r="AL477" s="5"/>
      <c r="AM477" s="5"/>
    </row>
    <row r="478" spans="1:39" s="4" customFormat="1" ht="14.4">
      <c r="A478" s="63" t="s">
        <v>558</v>
      </c>
      <c r="B478" s="63" t="s">
        <v>541</v>
      </c>
      <c r="C478" s="63"/>
      <c r="D478" s="63" t="s">
        <v>284</v>
      </c>
      <c r="E478" s="387"/>
      <c r="F478" s="387"/>
      <c r="G478" s="388"/>
      <c r="I478" s="63"/>
      <c r="J478" s="48"/>
      <c r="K478" s="109"/>
      <c r="M478" s="63">
        <v>271</v>
      </c>
      <c r="N478" s="211">
        <v>23542.880000000001</v>
      </c>
      <c r="P478" s="63">
        <v>247</v>
      </c>
      <c r="Q478" s="209">
        <v>21649.61</v>
      </c>
      <c r="S478" s="63">
        <v>190</v>
      </c>
      <c r="T478" s="209">
        <v>15909.69</v>
      </c>
      <c r="V478" s="83"/>
      <c r="W478" s="83"/>
      <c r="X478" s="83"/>
      <c r="Y478" s="83"/>
      <c r="Z478" s="206"/>
      <c r="AA478" s="65"/>
      <c r="AB478" s="5"/>
      <c r="AC478" s="5"/>
      <c r="AD478" s="5"/>
      <c r="AE478" s="5"/>
      <c r="AF478" s="5"/>
      <c r="AG478" s="5"/>
      <c r="AH478" s="5"/>
      <c r="AI478" s="5"/>
      <c r="AJ478" s="5"/>
      <c r="AK478" s="5"/>
      <c r="AL478" s="5"/>
      <c r="AM478" s="5"/>
    </row>
    <row r="479" spans="1:39" s="4" customFormat="1" ht="14.4">
      <c r="A479" s="63" t="s">
        <v>558</v>
      </c>
      <c r="B479" s="63" t="s">
        <v>210</v>
      </c>
      <c r="C479" s="63"/>
      <c r="D479" s="63" t="s">
        <v>284</v>
      </c>
      <c r="E479" s="387"/>
      <c r="F479" s="387"/>
      <c r="G479" s="388"/>
      <c r="I479" s="63"/>
      <c r="J479" s="48"/>
      <c r="K479" s="109"/>
      <c r="M479" s="63">
        <v>1</v>
      </c>
      <c r="N479" s="211">
        <v>5</v>
      </c>
      <c r="P479" s="63">
        <v>1</v>
      </c>
      <c r="Q479" s="209">
        <v>5</v>
      </c>
      <c r="S479" s="63"/>
      <c r="T479" s="209"/>
      <c r="V479" s="83"/>
      <c r="W479" s="83"/>
      <c r="X479" s="83"/>
      <c r="Y479" s="83"/>
      <c r="Z479" s="206"/>
      <c r="AA479" s="65"/>
      <c r="AB479" s="5"/>
      <c r="AC479" s="5"/>
      <c r="AD479" s="5"/>
      <c r="AE479" s="5"/>
      <c r="AF479" s="5"/>
      <c r="AG479" s="5"/>
      <c r="AH479" s="5"/>
      <c r="AI479" s="5"/>
      <c r="AJ479" s="5"/>
      <c r="AK479" s="5"/>
      <c r="AL479" s="5"/>
      <c r="AM479" s="5"/>
    </row>
    <row r="480" spans="1:39" s="4" customFormat="1" ht="14.4">
      <c r="A480" s="63" t="s">
        <v>558</v>
      </c>
      <c r="B480" s="63" t="s">
        <v>286</v>
      </c>
      <c r="C480" s="63"/>
      <c r="D480" s="63" t="s">
        <v>287</v>
      </c>
      <c r="E480" s="387"/>
      <c r="F480" s="387"/>
      <c r="G480" s="388"/>
      <c r="I480" s="63"/>
      <c r="J480" s="48"/>
      <c r="K480" s="109"/>
      <c r="M480" s="63">
        <v>392</v>
      </c>
      <c r="N480" s="211">
        <v>46405.11</v>
      </c>
      <c r="P480" s="63">
        <v>368</v>
      </c>
      <c r="Q480" s="209">
        <v>41467.629999999997</v>
      </c>
      <c r="S480" s="63">
        <v>244</v>
      </c>
      <c r="T480" s="209">
        <v>24758.17</v>
      </c>
      <c r="V480" s="83"/>
      <c r="W480" s="83"/>
      <c r="X480" s="83"/>
      <c r="Y480" s="83"/>
      <c r="Z480" s="206"/>
      <c r="AA480" s="65"/>
      <c r="AB480" s="5"/>
      <c r="AC480" s="5"/>
      <c r="AD480" s="5"/>
      <c r="AE480" s="5"/>
      <c r="AF480" s="5"/>
      <c r="AG480" s="5"/>
      <c r="AH480" s="5"/>
      <c r="AI480" s="5"/>
      <c r="AJ480" s="5"/>
      <c r="AK480" s="5"/>
      <c r="AL480" s="5"/>
      <c r="AM480" s="5"/>
    </row>
    <row r="481" spans="1:39" s="4" customFormat="1" ht="14.4">
      <c r="A481" s="63" t="s">
        <v>558</v>
      </c>
      <c r="B481" s="63" t="s">
        <v>288</v>
      </c>
      <c r="C481" s="63"/>
      <c r="D481" s="63" t="s">
        <v>287</v>
      </c>
      <c r="E481" s="387"/>
      <c r="F481" s="387"/>
      <c r="G481" s="388"/>
      <c r="I481" s="63"/>
      <c r="J481" s="48"/>
      <c r="K481" s="109"/>
      <c r="M481" s="63">
        <v>83</v>
      </c>
      <c r="N481" s="211">
        <v>5625.78</v>
      </c>
      <c r="P481" s="63"/>
      <c r="Q481" s="209"/>
      <c r="S481" s="63">
        <v>153</v>
      </c>
      <c r="T481" s="209">
        <v>13430.54</v>
      </c>
      <c r="V481" s="83"/>
      <c r="W481" s="83"/>
      <c r="X481" s="83"/>
      <c r="Y481" s="83"/>
      <c r="Z481" s="206"/>
      <c r="AA481" s="65"/>
      <c r="AB481" s="5"/>
      <c r="AC481" s="5"/>
      <c r="AD481" s="5"/>
      <c r="AE481" s="5"/>
      <c r="AF481" s="5"/>
      <c r="AG481" s="5"/>
      <c r="AH481" s="5"/>
      <c r="AI481" s="5"/>
      <c r="AJ481" s="5"/>
      <c r="AK481" s="5"/>
      <c r="AL481" s="5"/>
      <c r="AM481" s="5"/>
    </row>
    <row r="482" spans="1:39" s="4" customFormat="1" ht="14.4">
      <c r="A482" s="63" t="s">
        <v>558</v>
      </c>
      <c r="B482" s="63" t="s">
        <v>289</v>
      </c>
      <c r="C482" s="63"/>
      <c r="D482" s="63" t="s">
        <v>287</v>
      </c>
      <c r="E482" s="387"/>
      <c r="F482" s="387"/>
      <c r="G482" s="388"/>
      <c r="I482" s="63"/>
      <c r="J482" s="48"/>
      <c r="K482" s="109"/>
      <c r="M482" s="63">
        <v>945</v>
      </c>
      <c r="N482" s="211">
        <v>90197.58</v>
      </c>
      <c r="P482" s="63">
        <v>836</v>
      </c>
      <c r="Q482" s="209">
        <v>73789.100000000006</v>
      </c>
      <c r="S482" s="63">
        <v>577</v>
      </c>
      <c r="T482" s="209">
        <v>48199.47</v>
      </c>
      <c r="V482" s="83"/>
      <c r="W482" s="83"/>
      <c r="X482" s="83"/>
      <c r="Y482" s="83"/>
      <c r="Z482" s="206"/>
      <c r="AA482" s="65"/>
      <c r="AB482" s="5"/>
      <c r="AC482" s="5"/>
      <c r="AD482" s="5"/>
      <c r="AE482" s="5"/>
      <c r="AF482" s="5"/>
      <c r="AG482" s="5"/>
      <c r="AH482" s="5"/>
      <c r="AI482" s="5"/>
      <c r="AJ482" s="5"/>
      <c r="AK482" s="5"/>
      <c r="AL482" s="5"/>
      <c r="AM482" s="5"/>
    </row>
    <row r="483" spans="1:39" s="4" customFormat="1" ht="14.4">
      <c r="A483" s="63" t="s">
        <v>558</v>
      </c>
      <c r="B483" s="63" t="s">
        <v>290</v>
      </c>
      <c r="C483" s="63"/>
      <c r="D483" s="63" t="s">
        <v>291</v>
      </c>
      <c r="E483" s="387"/>
      <c r="F483" s="387"/>
      <c r="G483" s="388"/>
      <c r="I483" s="63"/>
      <c r="J483" s="48"/>
      <c r="K483" s="109"/>
      <c r="M483" s="63">
        <v>19</v>
      </c>
      <c r="N483" s="211">
        <v>733.28</v>
      </c>
      <c r="P483" s="63">
        <v>15</v>
      </c>
      <c r="Q483" s="209">
        <v>922.7</v>
      </c>
      <c r="S483" s="63">
        <v>4</v>
      </c>
      <c r="T483" s="209">
        <v>184.76</v>
      </c>
      <c r="V483" s="83"/>
      <c r="W483" s="83"/>
      <c r="X483" s="83"/>
      <c r="Y483" s="83"/>
      <c r="Z483" s="206"/>
      <c r="AA483" s="65"/>
      <c r="AB483" s="5"/>
      <c r="AC483" s="5"/>
      <c r="AD483" s="5"/>
      <c r="AE483" s="5"/>
      <c r="AF483" s="5"/>
      <c r="AG483" s="5"/>
      <c r="AH483" s="5"/>
      <c r="AI483" s="5"/>
      <c r="AJ483" s="5"/>
      <c r="AK483" s="5"/>
      <c r="AL483" s="5"/>
      <c r="AM483" s="5"/>
    </row>
    <row r="484" spans="1:39" s="4" customFormat="1" ht="14.4">
      <c r="A484" s="63" t="s">
        <v>558</v>
      </c>
      <c r="B484" s="63" t="s">
        <v>582</v>
      </c>
      <c r="C484" s="63"/>
      <c r="D484" s="63" t="s">
        <v>291</v>
      </c>
      <c r="E484" s="387"/>
      <c r="F484" s="387"/>
      <c r="G484" s="388"/>
      <c r="I484" s="63"/>
      <c r="J484" s="48"/>
      <c r="K484" s="109"/>
      <c r="M484" s="63">
        <v>2</v>
      </c>
      <c r="N484" s="211">
        <v>27.73</v>
      </c>
      <c r="P484" s="63"/>
      <c r="Q484" s="209"/>
      <c r="S484" s="63">
        <v>4</v>
      </c>
      <c r="T484" s="209">
        <v>147.79</v>
      </c>
      <c r="V484" s="83"/>
      <c r="W484" s="83"/>
      <c r="X484" s="83"/>
      <c r="Y484" s="83"/>
      <c r="Z484" s="206"/>
      <c r="AA484" s="65"/>
      <c r="AB484" s="5"/>
      <c r="AC484" s="5"/>
      <c r="AD484" s="5"/>
      <c r="AE484" s="5"/>
      <c r="AF484" s="5"/>
      <c r="AG484" s="5"/>
      <c r="AH484" s="5"/>
      <c r="AI484" s="5"/>
      <c r="AJ484" s="5"/>
      <c r="AK484" s="5"/>
      <c r="AL484" s="5"/>
      <c r="AM484" s="5"/>
    </row>
    <row r="485" spans="1:39" s="4" customFormat="1" ht="14.4">
      <c r="A485" s="63" t="s">
        <v>558</v>
      </c>
      <c r="B485" s="63" t="s">
        <v>583</v>
      </c>
      <c r="C485" s="63"/>
      <c r="D485" s="63" t="s">
        <v>291</v>
      </c>
      <c r="E485" s="387"/>
      <c r="F485" s="387"/>
      <c r="G485" s="388"/>
      <c r="I485" s="63"/>
      <c r="J485" s="48"/>
      <c r="K485" s="109"/>
      <c r="M485" s="63">
        <v>9</v>
      </c>
      <c r="N485" s="211">
        <v>797.06</v>
      </c>
      <c r="P485" s="63">
        <v>8</v>
      </c>
      <c r="Q485" s="209">
        <v>650.79999999999995</v>
      </c>
      <c r="S485" s="63">
        <v>4</v>
      </c>
      <c r="T485" s="209">
        <v>314.19</v>
      </c>
      <c r="V485" s="83"/>
      <c r="W485" s="83"/>
      <c r="X485" s="83"/>
      <c r="Y485" s="83"/>
      <c r="Z485" s="206"/>
      <c r="AA485" s="65"/>
      <c r="AB485" s="5"/>
      <c r="AC485" s="5"/>
      <c r="AD485" s="5"/>
      <c r="AE485" s="5"/>
      <c r="AF485" s="5"/>
      <c r="AG485" s="5"/>
      <c r="AH485" s="5"/>
      <c r="AI485" s="5"/>
      <c r="AJ485" s="5"/>
      <c r="AK485" s="5"/>
      <c r="AL485" s="5"/>
      <c r="AM485" s="5"/>
    </row>
    <row r="486" spans="1:39" s="4" customFormat="1" ht="14.4">
      <c r="A486" s="63" t="s">
        <v>558</v>
      </c>
      <c r="B486" s="63" t="s">
        <v>292</v>
      </c>
      <c r="C486" s="63"/>
      <c r="D486" s="63" t="s">
        <v>293</v>
      </c>
      <c r="E486" s="387"/>
      <c r="F486" s="387"/>
      <c r="G486" s="388"/>
      <c r="I486" s="63"/>
      <c r="J486" s="48"/>
      <c r="K486" s="109"/>
      <c r="M486" s="63">
        <v>118</v>
      </c>
      <c r="N486" s="211">
        <v>9055.26</v>
      </c>
      <c r="P486" s="63">
        <v>120</v>
      </c>
      <c r="Q486" s="209">
        <v>9298.5499999999993</v>
      </c>
      <c r="S486" s="63">
        <v>93</v>
      </c>
      <c r="T486" s="209">
        <v>6687.69</v>
      </c>
      <c r="V486" s="83"/>
      <c r="W486" s="83"/>
      <c r="X486" s="83"/>
      <c r="Y486" s="83"/>
      <c r="Z486" s="206"/>
      <c r="AA486" s="65"/>
      <c r="AB486" s="5"/>
      <c r="AC486" s="5"/>
      <c r="AD486" s="5"/>
      <c r="AE486" s="5"/>
      <c r="AF486" s="5"/>
      <c r="AG486" s="5"/>
      <c r="AH486" s="5"/>
      <c r="AI486" s="5"/>
      <c r="AJ486" s="5"/>
      <c r="AK486" s="5"/>
      <c r="AL486" s="5"/>
      <c r="AM486" s="5"/>
    </row>
    <row r="487" spans="1:39" s="4" customFormat="1" ht="14.4">
      <c r="A487" s="63" t="s">
        <v>558</v>
      </c>
      <c r="B487" s="63" t="s">
        <v>584</v>
      </c>
      <c r="C487" s="63"/>
      <c r="D487" s="63" t="s">
        <v>295</v>
      </c>
      <c r="E487" s="387"/>
      <c r="F487" s="387"/>
      <c r="G487" s="388"/>
      <c r="I487" s="63"/>
      <c r="J487" s="48"/>
      <c r="K487" s="109"/>
      <c r="M487" s="63"/>
      <c r="N487" s="211"/>
      <c r="P487" s="63">
        <v>1</v>
      </c>
      <c r="Q487" s="209">
        <v>180</v>
      </c>
      <c r="S487" s="63"/>
      <c r="T487" s="209"/>
      <c r="V487" s="83"/>
      <c r="W487" s="83"/>
      <c r="X487" s="83"/>
      <c r="Y487" s="83"/>
      <c r="Z487" s="206"/>
      <c r="AA487" s="65"/>
      <c r="AB487" s="5"/>
      <c r="AC487" s="5"/>
      <c r="AD487" s="5"/>
      <c r="AE487" s="5"/>
      <c r="AF487" s="5"/>
      <c r="AG487" s="5"/>
      <c r="AH487" s="5"/>
      <c r="AI487" s="5"/>
      <c r="AJ487" s="5"/>
      <c r="AK487" s="5"/>
      <c r="AL487" s="5"/>
      <c r="AM487" s="5"/>
    </row>
    <row r="488" spans="1:39" s="4" customFormat="1" ht="14.4">
      <c r="A488" s="63" t="s">
        <v>558</v>
      </c>
      <c r="B488" s="63" t="s">
        <v>294</v>
      </c>
      <c r="C488" s="63"/>
      <c r="D488" s="63" t="s">
        <v>295</v>
      </c>
      <c r="E488" s="387"/>
      <c r="F488" s="387"/>
      <c r="G488" s="388"/>
      <c r="I488" s="63"/>
      <c r="J488" s="48"/>
      <c r="K488" s="109"/>
      <c r="M488" s="63">
        <v>221</v>
      </c>
      <c r="N488" s="211">
        <v>19880.13</v>
      </c>
      <c r="P488" s="63">
        <v>197</v>
      </c>
      <c r="Q488" s="209">
        <v>16771.57</v>
      </c>
      <c r="S488" s="63">
        <v>172</v>
      </c>
      <c r="T488" s="209">
        <v>14888.35</v>
      </c>
      <c r="V488" s="83"/>
      <c r="W488" s="83"/>
      <c r="X488" s="83"/>
      <c r="Y488" s="83"/>
      <c r="Z488" s="206"/>
      <c r="AA488" s="65"/>
      <c r="AB488" s="5"/>
      <c r="AC488" s="5"/>
      <c r="AD488" s="5"/>
      <c r="AE488" s="5"/>
      <c r="AF488" s="5"/>
      <c r="AG488" s="5"/>
      <c r="AH488" s="5"/>
      <c r="AI488" s="5"/>
      <c r="AJ488" s="5"/>
      <c r="AK488" s="5"/>
      <c r="AL488" s="5"/>
      <c r="AM488" s="5"/>
    </row>
    <row r="489" spans="1:39" s="4" customFormat="1" ht="14.4">
      <c r="A489" s="63" t="s">
        <v>558</v>
      </c>
      <c r="B489" s="63" t="s">
        <v>585</v>
      </c>
      <c r="C489" s="63"/>
      <c r="D489" s="63" t="s">
        <v>297</v>
      </c>
      <c r="E489" s="387"/>
      <c r="F489" s="387"/>
      <c r="G489" s="388"/>
      <c r="I489" s="63"/>
      <c r="J489" s="48"/>
      <c r="K489" s="109"/>
      <c r="M489" s="63"/>
      <c r="N489" s="211"/>
      <c r="P489" s="63"/>
      <c r="Q489" s="209"/>
      <c r="S489" s="63">
        <v>1</v>
      </c>
      <c r="T489" s="209">
        <v>91.61</v>
      </c>
      <c r="V489" s="83"/>
      <c r="W489" s="83"/>
      <c r="X489" s="83"/>
      <c r="Y489" s="83"/>
      <c r="Z489" s="206"/>
      <c r="AA489" s="65"/>
      <c r="AB489" s="5"/>
      <c r="AC489" s="5"/>
      <c r="AD489" s="5"/>
      <c r="AE489" s="5"/>
      <c r="AF489" s="5"/>
      <c r="AG489" s="5"/>
      <c r="AH489" s="5"/>
      <c r="AI489" s="5"/>
      <c r="AJ489" s="5"/>
      <c r="AK489" s="5"/>
      <c r="AL489" s="5"/>
      <c r="AM489" s="5"/>
    </row>
    <row r="490" spans="1:39" s="4" customFormat="1" ht="14.4">
      <c r="A490" s="63" t="s">
        <v>558</v>
      </c>
      <c r="B490" s="63" t="s">
        <v>296</v>
      </c>
      <c r="C490" s="63"/>
      <c r="D490" s="63" t="s">
        <v>297</v>
      </c>
      <c r="E490" s="387"/>
      <c r="F490" s="387"/>
      <c r="G490" s="388"/>
      <c r="I490" s="63"/>
      <c r="J490" s="48"/>
      <c r="K490" s="109"/>
      <c r="M490" s="63">
        <v>24</v>
      </c>
      <c r="N490" s="211">
        <v>1547.26</v>
      </c>
      <c r="P490" s="63"/>
      <c r="Q490" s="209"/>
      <c r="S490" s="63">
        <v>76</v>
      </c>
      <c r="T490" s="209">
        <v>6075.35</v>
      </c>
      <c r="V490" s="83"/>
      <c r="W490" s="83"/>
      <c r="X490" s="83"/>
      <c r="Y490" s="83"/>
      <c r="Z490" s="206"/>
      <c r="AA490" s="65"/>
      <c r="AB490" s="5"/>
      <c r="AC490" s="5"/>
      <c r="AD490" s="5"/>
      <c r="AE490" s="5"/>
      <c r="AF490" s="5"/>
      <c r="AG490" s="5"/>
      <c r="AH490" s="5"/>
      <c r="AI490" s="5"/>
      <c r="AJ490" s="5"/>
      <c r="AK490" s="5"/>
      <c r="AL490" s="5"/>
      <c r="AM490" s="5"/>
    </row>
    <row r="491" spans="1:39" s="4" customFormat="1" ht="14.4">
      <c r="A491" s="63" t="s">
        <v>558</v>
      </c>
      <c r="B491" s="63" t="s">
        <v>298</v>
      </c>
      <c r="C491" s="63"/>
      <c r="D491" s="63" t="s">
        <v>297</v>
      </c>
      <c r="E491" s="387"/>
      <c r="F491" s="387"/>
      <c r="G491" s="388"/>
      <c r="I491" s="63"/>
      <c r="J491" s="48"/>
      <c r="K491" s="109"/>
      <c r="M491" s="63"/>
      <c r="N491" s="211"/>
      <c r="P491" s="63"/>
      <c r="Q491" s="209"/>
      <c r="S491" s="63">
        <v>13</v>
      </c>
      <c r="T491" s="209">
        <v>757.79</v>
      </c>
      <c r="V491" s="83"/>
      <c r="W491" s="83"/>
      <c r="X491" s="83"/>
      <c r="Y491" s="83"/>
      <c r="Z491" s="206"/>
      <c r="AA491" s="65"/>
      <c r="AB491" s="5"/>
      <c r="AC491" s="5"/>
      <c r="AD491" s="5"/>
      <c r="AE491" s="5"/>
      <c r="AF491" s="5"/>
      <c r="AG491" s="5"/>
      <c r="AH491" s="5"/>
      <c r="AI491" s="5"/>
      <c r="AJ491" s="5"/>
      <c r="AK491" s="5"/>
      <c r="AL491" s="5"/>
      <c r="AM491" s="5"/>
    </row>
    <row r="492" spans="1:39" s="4" customFormat="1" ht="14.4">
      <c r="A492" s="63" t="s">
        <v>558</v>
      </c>
      <c r="B492" s="63" t="s">
        <v>586</v>
      </c>
      <c r="C492" s="63"/>
      <c r="D492" s="63" t="s">
        <v>297</v>
      </c>
      <c r="E492" s="387"/>
      <c r="F492" s="387"/>
      <c r="G492" s="388"/>
      <c r="I492" s="63"/>
      <c r="J492" s="48"/>
      <c r="K492" s="109"/>
      <c r="M492" s="63">
        <v>1</v>
      </c>
      <c r="N492" s="211">
        <v>144.46</v>
      </c>
      <c r="P492" s="63">
        <v>1</v>
      </c>
      <c r="Q492" s="209">
        <v>114.38</v>
      </c>
      <c r="S492" s="63">
        <v>1</v>
      </c>
      <c r="T492" s="209">
        <v>84.76</v>
      </c>
      <c r="V492" s="83"/>
      <c r="W492" s="83"/>
      <c r="X492" s="83"/>
      <c r="Y492" s="83"/>
      <c r="Z492" s="206"/>
      <c r="AA492" s="65"/>
      <c r="AB492" s="5"/>
      <c r="AC492" s="5"/>
      <c r="AD492" s="5"/>
      <c r="AE492" s="5"/>
      <c r="AF492" s="5"/>
      <c r="AG492" s="5"/>
      <c r="AH492" s="5"/>
      <c r="AI492" s="5"/>
      <c r="AJ492" s="5"/>
      <c r="AK492" s="5"/>
      <c r="AL492" s="5"/>
      <c r="AM492" s="5"/>
    </row>
    <row r="493" spans="1:39" s="4" customFormat="1" ht="14.4">
      <c r="A493" s="63" t="s">
        <v>558</v>
      </c>
      <c r="B493" s="63" t="s">
        <v>299</v>
      </c>
      <c r="C493" s="63"/>
      <c r="D493" s="63" t="s">
        <v>297</v>
      </c>
      <c r="E493" s="387"/>
      <c r="F493" s="387"/>
      <c r="G493" s="388"/>
      <c r="I493" s="63"/>
      <c r="J493" s="48"/>
      <c r="K493" s="109"/>
      <c r="M493" s="63">
        <v>28</v>
      </c>
      <c r="N493" s="211">
        <v>2417.4899999999998</v>
      </c>
      <c r="P493" s="63">
        <v>19</v>
      </c>
      <c r="Q493" s="209">
        <v>1544.68</v>
      </c>
      <c r="S493" s="63">
        <v>14</v>
      </c>
      <c r="T493" s="209">
        <v>1000.03</v>
      </c>
      <c r="V493" s="83"/>
      <c r="W493" s="83"/>
      <c r="X493" s="83"/>
      <c r="Y493" s="83"/>
      <c r="Z493" s="206"/>
      <c r="AA493" s="65"/>
      <c r="AB493" s="5"/>
      <c r="AC493" s="5"/>
      <c r="AD493" s="5"/>
      <c r="AE493" s="5"/>
      <c r="AF493" s="5"/>
      <c r="AG493" s="5"/>
      <c r="AH493" s="5"/>
      <c r="AI493" s="5"/>
      <c r="AJ493" s="5"/>
      <c r="AK493" s="5"/>
      <c r="AL493" s="5"/>
      <c r="AM493" s="5"/>
    </row>
    <row r="494" spans="1:39" s="4" customFormat="1" ht="14.4">
      <c r="A494" s="63" t="s">
        <v>558</v>
      </c>
      <c r="B494" s="63" t="s">
        <v>300</v>
      </c>
      <c r="C494" s="63"/>
      <c r="D494" s="63" t="s">
        <v>297</v>
      </c>
      <c r="E494" s="387"/>
      <c r="F494" s="387"/>
      <c r="G494" s="388"/>
      <c r="I494" s="63"/>
      <c r="J494" s="48"/>
      <c r="K494" s="109"/>
      <c r="M494" s="63">
        <v>501</v>
      </c>
      <c r="N494" s="211">
        <v>38815.56</v>
      </c>
      <c r="P494" s="63">
        <v>449</v>
      </c>
      <c r="Q494" s="209">
        <v>35235.24</v>
      </c>
      <c r="S494" s="63">
        <v>319</v>
      </c>
      <c r="T494" s="209">
        <v>23830.82</v>
      </c>
      <c r="V494" s="83"/>
      <c r="W494" s="83"/>
      <c r="X494" s="83"/>
      <c r="Y494" s="83"/>
      <c r="Z494" s="206"/>
      <c r="AA494" s="65"/>
      <c r="AB494" s="5"/>
      <c r="AC494" s="5"/>
      <c r="AD494" s="5"/>
      <c r="AE494" s="5"/>
      <c r="AF494" s="5"/>
      <c r="AG494" s="5"/>
      <c r="AH494" s="5"/>
      <c r="AI494" s="5"/>
      <c r="AJ494" s="5"/>
      <c r="AK494" s="5"/>
      <c r="AL494" s="5"/>
      <c r="AM494" s="5"/>
    </row>
    <row r="495" spans="1:39" s="4" customFormat="1" ht="14.4">
      <c r="A495" s="63" t="s">
        <v>558</v>
      </c>
      <c r="B495" s="63" t="s">
        <v>587</v>
      </c>
      <c r="C495" s="63"/>
      <c r="D495" s="63" t="s">
        <v>302</v>
      </c>
      <c r="E495" s="387"/>
      <c r="F495" s="387"/>
      <c r="G495" s="388"/>
      <c r="I495" s="63"/>
      <c r="J495" s="48"/>
      <c r="K495" s="109"/>
      <c r="M495" s="63">
        <v>1</v>
      </c>
      <c r="N495" s="211">
        <v>138.16</v>
      </c>
      <c r="P495" s="63">
        <v>1</v>
      </c>
      <c r="Q495" s="209">
        <v>157.56</v>
      </c>
      <c r="S495" s="63">
        <v>1</v>
      </c>
      <c r="T495" s="209">
        <v>150</v>
      </c>
      <c r="V495" s="83"/>
      <c r="W495" s="83"/>
      <c r="X495" s="83"/>
      <c r="Y495" s="83"/>
      <c r="Z495" s="206"/>
      <c r="AA495" s="65"/>
      <c r="AB495" s="5"/>
      <c r="AC495" s="5"/>
      <c r="AD495" s="5"/>
      <c r="AE495" s="5"/>
      <c r="AF495" s="5"/>
      <c r="AG495" s="5"/>
      <c r="AH495" s="5"/>
      <c r="AI495" s="5"/>
      <c r="AJ495" s="5"/>
      <c r="AK495" s="5"/>
      <c r="AL495" s="5"/>
      <c r="AM495" s="5"/>
    </row>
    <row r="496" spans="1:39" s="4" customFormat="1" ht="14.4">
      <c r="A496" s="63" t="s">
        <v>558</v>
      </c>
      <c r="B496" s="63" t="s">
        <v>301</v>
      </c>
      <c r="C496" s="63"/>
      <c r="D496" s="63" t="s">
        <v>302</v>
      </c>
      <c r="E496" s="387"/>
      <c r="F496" s="387"/>
      <c r="G496" s="388"/>
      <c r="I496" s="63"/>
      <c r="J496" s="48"/>
      <c r="K496" s="109"/>
      <c r="M496" s="63"/>
      <c r="N496" s="211"/>
      <c r="P496" s="63"/>
      <c r="Q496" s="209"/>
      <c r="S496" s="63">
        <v>2</v>
      </c>
      <c r="T496" s="209">
        <v>61.63</v>
      </c>
      <c r="V496" s="83"/>
      <c r="W496" s="83"/>
      <c r="X496" s="83"/>
      <c r="Y496" s="83"/>
      <c r="Z496" s="206"/>
      <c r="AA496" s="65"/>
      <c r="AB496" s="5"/>
      <c r="AC496" s="5"/>
      <c r="AD496" s="5"/>
      <c r="AE496" s="5"/>
      <c r="AF496" s="5"/>
      <c r="AG496" s="5"/>
      <c r="AH496" s="5"/>
      <c r="AI496" s="5"/>
      <c r="AJ496" s="5"/>
      <c r="AK496" s="5"/>
      <c r="AL496" s="5"/>
      <c r="AM496" s="5"/>
    </row>
    <row r="497" spans="1:39" s="4" customFormat="1" ht="14.4">
      <c r="A497" s="63" t="s">
        <v>558</v>
      </c>
      <c r="B497" s="63" t="s">
        <v>303</v>
      </c>
      <c r="C497" s="63"/>
      <c r="D497" s="63" t="s">
        <v>302</v>
      </c>
      <c r="E497" s="387"/>
      <c r="F497" s="387"/>
      <c r="G497" s="388"/>
      <c r="I497" s="63"/>
      <c r="J497" s="48"/>
      <c r="K497" s="109"/>
      <c r="M497" s="63">
        <v>41</v>
      </c>
      <c r="N497" s="211">
        <v>4356.87</v>
      </c>
      <c r="P497" s="63">
        <v>32</v>
      </c>
      <c r="Q497" s="209">
        <v>3285.19</v>
      </c>
      <c r="S497" s="63">
        <v>32</v>
      </c>
      <c r="T497" s="209">
        <v>2894.78</v>
      </c>
      <c r="V497" s="83"/>
      <c r="W497" s="83"/>
      <c r="X497" s="83"/>
      <c r="Y497" s="83"/>
      <c r="Z497" s="206"/>
      <c r="AA497" s="65"/>
      <c r="AB497" s="5"/>
      <c r="AC497" s="5"/>
      <c r="AD497" s="5"/>
      <c r="AE497" s="5"/>
      <c r="AF497" s="5"/>
      <c r="AG497" s="5"/>
      <c r="AH497" s="5"/>
      <c r="AI497" s="5"/>
      <c r="AJ497" s="5"/>
      <c r="AK497" s="5"/>
      <c r="AL497" s="5"/>
      <c r="AM497" s="5"/>
    </row>
    <row r="498" spans="1:39" s="4" customFormat="1" ht="14.4">
      <c r="A498" s="63" t="s">
        <v>558</v>
      </c>
      <c r="B498" s="63" t="s">
        <v>588</v>
      </c>
      <c r="C498" s="63"/>
      <c r="D498" s="63" t="s">
        <v>302</v>
      </c>
      <c r="E498" s="387"/>
      <c r="F498" s="387"/>
      <c r="G498" s="388"/>
      <c r="I498" s="63"/>
      <c r="J498" s="48"/>
      <c r="K498" s="109"/>
      <c r="M498" s="63">
        <v>5</v>
      </c>
      <c r="N498" s="211">
        <v>338.18</v>
      </c>
      <c r="P498" s="63">
        <v>2</v>
      </c>
      <c r="Q498" s="209">
        <v>164.5</v>
      </c>
      <c r="S498" s="63">
        <v>3</v>
      </c>
      <c r="T498" s="209">
        <v>230.12</v>
      </c>
      <c r="V498" s="83"/>
      <c r="W498" s="83"/>
      <c r="X498" s="83"/>
      <c r="Y498" s="83"/>
      <c r="Z498" s="206"/>
      <c r="AA498" s="65"/>
      <c r="AB498" s="5"/>
      <c r="AC498" s="5"/>
      <c r="AD498" s="5"/>
      <c r="AE498" s="5"/>
      <c r="AF498" s="5"/>
      <c r="AG498" s="5"/>
      <c r="AH498" s="5"/>
      <c r="AI498" s="5"/>
      <c r="AJ498" s="5"/>
      <c r="AK498" s="5"/>
      <c r="AL498" s="5"/>
      <c r="AM498" s="5"/>
    </row>
    <row r="499" spans="1:39" s="4" customFormat="1" ht="14.4">
      <c r="A499" s="63" t="s">
        <v>558</v>
      </c>
      <c r="B499" s="63" t="s">
        <v>304</v>
      </c>
      <c r="C499" s="63"/>
      <c r="D499" s="63" t="s">
        <v>302</v>
      </c>
      <c r="E499" s="387"/>
      <c r="F499" s="387"/>
      <c r="G499" s="388"/>
      <c r="I499" s="63"/>
      <c r="J499" s="48"/>
      <c r="K499" s="109"/>
      <c r="M499" s="63">
        <v>3</v>
      </c>
      <c r="N499" s="211">
        <v>248.33</v>
      </c>
      <c r="P499" s="63"/>
      <c r="Q499" s="209"/>
      <c r="S499" s="63">
        <v>15</v>
      </c>
      <c r="T499" s="209">
        <v>1196.79</v>
      </c>
      <c r="V499" s="83"/>
      <c r="W499" s="83"/>
      <c r="X499" s="83"/>
      <c r="Y499" s="83"/>
      <c r="Z499" s="206"/>
      <c r="AA499" s="65"/>
      <c r="AB499" s="5"/>
      <c r="AC499" s="5"/>
      <c r="AD499" s="5"/>
      <c r="AE499" s="5"/>
      <c r="AF499" s="5"/>
      <c r="AG499" s="5"/>
      <c r="AH499" s="5"/>
      <c r="AI499" s="5"/>
      <c r="AJ499" s="5"/>
      <c r="AK499" s="5"/>
      <c r="AL499" s="5"/>
      <c r="AM499" s="5"/>
    </row>
    <row r="500" spans="1:39" s="4" customFormat="1" ht="14.4">
      <c r="A500" s="63" t="s">
        <v>558</v>
      </c>
      <c r="B500" s="63" t="s">
        <v>305</v>
      </c>
      <c r="C500" s="63"/>
      <c r="D500" s="63" t="s">
        <v>302</v>
      </c>
      <c r="E500" s="387"/>
      <c r="F500" s="387"/>
      <c r="G500" s="388"/>
      <c r="I500" s="63"/>
      <c r="J500" s="48"/>
      <c r="K500" s="109"/>
      <c r="M500" s="63">
        <v>52</v>
      </c>
      <c r="N500" s="211">
        <v>4216.67</v>
      </c>
      <c r="P500" s="63">
        <v>54</v>
      </c>
      <c r="Q500" s="209">
        <v>4636.33</v>
      </c>
      <c r="S500" s="63">
        <v>30</v>
      </c>
      <c r="T500" s="209">
        <v>2164.8000000000002</v>
      </c>
      <c r="V500" s="83"/>
      <c r="W500" s="83"/>
      <c r="X500" s="83"/>
      <c r="Y500" s="83"/>
      <c r="Z500" s="206"/>
      <c r="AA500" s="65"/>
      <c r="AB500" s="5"/>
      <c r="AC500" s="5"/>
      <c r="AD500" s="5"/>
      <c r="AE500" s="5"/>
      <c r="AF500" s="5"/>
      <c r="AG500" s="5"/>
      <c r="AH500" s="5"/>
      <c r="AI500" s="5"/>
      <c r="AJ500" s="5"/>
      <c r="AK500" s="5"/>
      <c r="AL500" s="5"/>
      <c r="AM500" s="5"/>
    </row>
    <row r="501" spans="1:39" s="4" customFormat="1" ht="14.4">
      <c r="A501" s="63" t="s">
        <v>558</v>
      </c>
      <c r="B501" s="63" t="s">
        <v>306</v>
      </c>
      <c r="C501" s="63"/>
      <c r="D501" s="63" t="s">
        <v>307</v>
      </c>
      <c r="E501" s="387"/>
      <c r="F501" s="387"/>
      <c r="G501" s="388"/>
      <c r="I501" s="63"/>
      <c r="J501" s="48"/>
      <c r="K501" s="109"/>
      <c r="M501" s="63">
        <v>67</v>
      </c>
      <c r="N501" s="211">
        <v>6201.13</v>
      </c>
      <c r="P501" s="63">
        <v>66</v>
      </c>
      <c r="Q501" s="209">
        <v>5854.55</v>
      </c>
      <c r="S501" s="63">
        <v>38</v>
      </c>
      <c r="T501" s="209">
        <v>3516.34</v>
      </c>
      <c r="V501" s="83"/>
      <c r="W501" s="83"/>
      <c r="X501" s="83"/>
      <c r="Y501" s="83"/>
      <c r="Z501" s="206"/>
      <c r="AA501" s="65"/>
      <c r="AB501" s="5"/>
      <c r="AC501" s="5"/>
      <c r="AD501" s="5"/>
      <c r="AE501" s="5"/>
      <c r="AF501" s="5"/>
      <c r="AG501" s="5"/>
      <c r="AH501" s="5"/>
      <c r="AI501" s="5"/>
      <c r="AJ501" s="5"/>
      <c r="AK501" s="5"/>
      <c r="AL501" s="5"/>
      <c r="AM501" s="5"/>
    </row>
    <row r="502" spans="1:39" s="4" customFormat="1" ht="14.4">
      <c r="A502" s="63" t="s">
        <v>558</v>
      </c>
      <c r="B502" s="63" t="s">
        <v>308</v>
      </c>
      <c r="C502" s="63"/>
      <c r="D502" s="63" t="s">
        <v>307</v>
      </c>
      <c r="E502" s="387"/>
      <c r="F502" s="387"/>
      <c r="G502" s="388"/>
      <c r="I502" s="63"/>
      <c r="J502" s="48"/>
      <c r="K502" s="109"/>
      <c r="M502" s="63">
        <v>3</v>
      </c>
      <c r="N502" s="211">
        <v>208.1</v>
      </c>
      <c r="P502" s="63"/>
      <c r="Q502" s="209"/>
      <c r="S502" s="63">
        <v>13</v>
      </c>
      <c r="T502" s="209">
        <v>771.56</v>
      </c>
      <c r="V502" s="83"/>
      <c r="W502" s="83"/>
      <c r="X502" s="83"/>
      <c r="Y502" s="83"/>
      <c r="Z502" s="206"/>
      <c r="AA502" s="65"/>
      <c r="AB502" s="5"/>
      <c r="AC502" s="5"/>
      <c r="AD502" s="5"/>
      <c r="AE502" s="5"/>
      <c r="AF502" s="5"/>
      <c r="AG502" s="5"/>
      <c r="AH502" s="5"/>
      <c r="AI502" s="5"/>
      <c r="AJ502" s="5"/>
      <c r="AK502" s="5"/>
      <c r="AL502" s="5"/>
      <c r="AM502" s="5"/>
    </row>
    <row r="503" spans="1:39" s="4" customFormat="1" ht="14.4">
      <c r="A503" s="63" t="s">
        <v>558</v>
      </c>
      <c r="B503" s="63" t="s">
        <v>309</v>
      </c>
      <c r="C503" s="63"/>
      <c r="D503" s="63" t="s">
        <v>307</v>
      </c>
      <c r="E503" s="387"/>
      <c r="F503" s="387"/>
      <c r="G503" s="388"/>
      <c r="I503" s="63"/>
      <c r="J503" s="48"/>
      <c r="K503" s="109"/>
      <c r="M503" s="63">
        <v>32</v>
      </c>
      <c r="N503" s="211">
        <v>3437.58</v>
      </c>
      <c r="P503" s="63">
        <v>28</v>
      </c>
      <c r="Q503" s="209">
        <v>3519.67</v>
      </c>
      <c r="S503" s="63">
        <v>17</v>
      </c>
      <c r="T503" s="209">
        <v>1566.26</v>
      </c>
      <c r="V503" s="83"/>
      <c r="W503" s="83"/>
      <c r="X503" s="83"/>
      <c r="Y503" s="83"/>
      <c r="Z503" s="206"/>
      <c r="AA503" s="65"/>
      <c r="AB503" s="5"/>
      <c r="AC503" s="5"/>
      <c r="AD503" s="5"/>
      <c r="AE503" s="5"/>
      <c r="AF503" s="5"/>
      <c r="AG503" s="5"/>
      <c r="AH503" s="5"/>
      <c r="AI503" s="5"/>
      <c r="AJ503" s="5"/>
      <c r="AK503" s="5"/>
      <c r="AL503" s="5"/>
      <c r="AM503" s="5"/>
    </row>
    <row r="504" spans="1:39" s="4" customFormat="1" ht="14.4">
      <c r="A504" s="63" t="s">
        <v>558</v>
      </c>
      <c r="B504" s="63" t="s">
        <v>310</v>
      </c>
      <c r="C504" s="63"/>
      <c r="D504" s="63" t="s">
        <v>311</v>
      </c>
      <c r="E504" s="387"/>
      <c r="F504" s="387"/>
      <c r="G504" s="388"/>
      <c r="I504" s="63"/>
      <c r="J504" s="48"/>
      <c r="K504" s="109"/>
      <c r="M504" s="63">
        <v>113</v>
      </c>
      <c r="N504" s="211">
        <v>9125.92</v>
      </c>
      <c r="P504" s="63">
        <v>106</v>
      </c>
      <c r="Q504" s="209">
        <v>9226.33</v>
      </c>
      <c r="S504" s="63">
        <v>116</v>
      </c>
      <c r="T504" s="209">
        <v>9074.4</v>
      </c>
      <c r="V504" s="83"/>
      <c r="W504" s="83"/>
      <c r="X504" s="83"/>
      <c r="Y504" s="83"/>
      <c r="Z504" s="206"/>
      <c r="AA504" s="65"/>
      <c r="AB504" s="5"/>
      <c r="AC504" s="5"/>
      <c r="AD504" s="5"/>
      <c r="AE504" s="5"/>
      <c r="AF504" s="5"/>
      <c r="AG504" s="5"/>
      <c r="AH504" s="5"/>
      <c r="AI504" s="5"/>
      <c r="AJ504" s="5"/>
      <c r="AK504" s="5"/>
      <c r="AL504" s="5"/>
      <c r="AM504" s="5"/>
    </row>
    <row r="505" spans="1:39" s="4" customFormat="1" ht="14.4">
      <c r="A505" s="63" t="s">
        <v>558</v>
      </c>
      <c r="B505" s="63" t="s">
        <v>312</v>
      </c>
      <c r="C505" s="63"/>
      <c r="D505" s="63" t="s">
        <v>313</v>
      </c>
      <c r="E505" s="387"/>
      <c r="F505" s="387"/>
      <c r="G505" s="388"/>
      <c r="I505" s="63"/>
      <c r="J505" s="48"/>
      <c r="K505" s="109"/>
      <c r="M505" s="63">
        <v>96</v>
      </c>
      <c r="N505" s="211">
        <v>6707.26</v>
      </c>
      <c r="P505" s="63">
        <v>103</v>
      </c>
      <c r="Q505" s="209">
        <v>7579.68</v>
      </c>
      <c r="S505" s="63">
        <v>65</v>
      </c>
      <c r="T505" s="209">
        <v>4382.5</v>
      </c>
      <c r="V505" s="83"/>
      <c r="W505" s="83"/>
      <c r="X505" s="83"/>
      <c r="Y505" s="83"/>
      <c r="Z505" s="206"/>
      <c r="AA505" s="65"/>
      <c r="AB505" s="5"/>
      <c r="AC505" s="5"/>
      <c r="AD505" s="5"/>
      <c r="AE505" s="5"/>
      <c r="AF505" s="5"/>
      <c r="AG505" s="5"/>
      <c r="AH505" s="5"/>
      <c r="AI505" s="5"/>
      <c r="AJ505" s="5"/>
      <c r="AK505" s="5"/>
      <c r="AL505" s="5"/>
      <c r="AM505" s="5"/>
    </row>
    <row r="506" spans="1:39" s="4" customFormat="1" ht="14.4">
      <c r="A506" s="63" t="s">
        <v>558</v>
      </c>
      <c r="B506" s="63" t="s">
        <v>314</v>
      </c>
      <c r="C506" s="63"/>
      <c r="D506" s="63" t="s">
        <v>315</v>
      </c>
      <c r="E506" s="387"/>
      <c r="F506" s="387"/>
      <c r="G506" s="388"/>
      <c r="I506" s="63"/>
      <c r="J506" s="48"/>
      <c r="K506" s="109"/>
      <c r="M506" s="63">
        <v>10</v>
      </c>
      <c r="N506" s="211">
        <v>771.7</v>
      </c>
      <c r="P506" s="63">
        <v>8</v>
      </c>
      <c r="Q506" s="209">
        <v>904.59</v>
      </c>
      <c r="S506" s="63">
        <v>8</v>
      </c>
      <c r="T506" s="209">
        <v>2994.53</v>
      </c>
      <c r="V506" s="83"/>
      <c r="W506" s="83"/>
      <c r="X506" s="83"/>
      <c r="Y506" s="83"/>
      <c r="Z506" s="206"/>
      <c r="AA506" s="65"/>
      <c r="AB506" s="5"/>
      <c r="AC506" s="5"/>
      <c r="AD506" s="5"/>
      <c r="AE506" s="5"/>
      <c r="AF506" s="5"/>
      <c r="AG506" s="5"/>
      <c r="AH506" s="5"/>
      <c r="AI506" s="5"/>
      <c r="AJ506" s="5"/>
      <c r="AK506" s="5"/>
      <c r="AL506" s="5"/>
      <c r="AM506" s="5"/>
    </row>
    <row r="507" spans="1:39" s="4" customFormat="1" ht="14.4">
      <c r="A507" s="63" t="s">
        <v>558</v>
      </c>
      <c r="B507" s="63" t="s">
        <v>316</v>
      </c>
      <c r="C507" s="63"/>
      <c r="D507" s="63" t="s">
        <v>315</v>
      </c>
      <c r="E507" s="387"/>
      <c r="F507" s="387"/>
      <c r="G507" s="388"/>
      <c r="I507" s="63"/>
      <c r="J507" s="48"/>
      <c r="K507" s="109"/>
      <c r="M507" s="63">
        <v>1</v>
      </c>
      <c r="N507" s="211">
        <v>130.44999999999999</v>
      </c>
      <c r="P507" s="63">
        <v>2</v>
      </c>
      <c r="Q507" s="209">
        <v>141.44</v>
      </c>
      <c r="S507" s="63">
        <v>3</v>
      </c>
      <c r="T507" s="209">
        <v>142.52000000000001</v>
      </c>
      <c r="V507" s="83"/>
      <c r="W507" s="83"/>
      <c r="X507" s="83"/>
      <c r="Y507" s="83"/>
      <c r="Z507" s="206"/>
      <c r="AA507" s="65"/>
      <c r="AB507" s="5"/>
      <c r="AC507" s="5"/>
      <c r="AD507" s="5"/>
      <c r="AE507" s="5"/>
      <c r="AF507" s="5"/>
      <c r="AG507" s="5"/>
      <c r="AH507" s="5"/>
      <c r="AI507" s="5"/>
      <c r="AJ507" s="5"/>
      <c r="AK507" s="5"/>
      <c r="AL507" s="5"/>
      <c r="AM507" s="5"/>
    </row>
    <row r="508" spans="1:39" s="4" customFormat="1" ht="14.4">
      <c r="A508" s="63" t="s">
        <v>558</v>
      </c>
      <c r="B508" s="63" t="s">
        <v>589</v>
      </c>
      <c r="C508" s="63"/>
      <c r="D508" s="63" t="s">
        <v>315</v>
      </c>
      <c r="E508" s="387"/>
      <c r="F508" s="387"/>
      <c r="G508" s="388"/>
      <c r="I508" s="63"/>
      <c r="J508" s="48"/>
      <c r="K508" s="109"/>
      <c r="M508" s="63">
        <v>4</v>
      </c>
      <c r="N508" s="211">
        <v>231.35</v>
      </c>
      <c r="P508" s="63">
        <v>3</v>
      </c>
      <c r="Q508" s="209">
        <v>191.44</v>
      </c>
      <c r="S508" s="63">
        <v>3</v>
      </c>
      <c r="T508" s="209">
        <v>219.89</v>
      </c>
      <c r="V508" s="83"/>
      <c r="W508" s="83"/>
      <c r="X508" s="83"/>
      <c r="Y508" s="83"/>
      <c r="Z508" s="206"/>
      <c r="AA508" s="65"/>
      <c r="AB508" s="5"/>
      <c r="AC508" s="5"/>
      <c r="AD508" s="5"/>
      <c r="AE508" s="5"/>
      <c r="AF508" s="5"/>
      <c r="AG508" s="5"/>
      <c r="AH508" s="5"/>
      <c r="AI508" s="5"/>
      <c r="AJ508" s="5"/>
      <c r="AK508" s="5"/>
      <c r="AL508" s="5"/>
      <c r="AM508" s="5"/>
    </row>
    <row r="509" spans="1:39" s="4" customFormat="1" ht="14.4">
      <c r="A509" s="63" t="s">
        <v>558</v>
      </c>
      <c r="B509" s="63" t="s">
        <v>317</v>
      </c>
      <c r="C509" s="63"/>
      <c r="D509" s="63" t="s">
        <v>315</v>
      </c>
      <c r="E509" s="387"/>
      <c r="F509" s="387"/>
      <c r="G509" s="388"/>
      <c r="I509" s="63"/>
      <c r="J509" s="48"/>
      <c r="K509" s="109"/>
      <c r="M509" s="63">
        <v>64</v>
      </c>
      <c r="N509" s="211">
        <v>3199.99</v>
      </c>
      <c r="P509" s="63">
        <v>71</v>
      </c>
      <c r="Q509" s="209">
        <v>3344.24</v>
      </c>
      <c r="S509" s="63">
        <v>45</v>
      </c>
      <c r="T509" s="209">
        <v>2631.19</v>
      </c>
      <c r="V509" s="83"/>
      <c r="W509" s="83"/>
      <c r="X509" s="83"/>
      <c r="Y509" s="83"/>
      <c r="Z509" s="206"/>
      <c r="AA509" s="65"/>
      <c r="AB509" s="5"/>
      <c r="AC509" s="5"/>
      <c r="AD509" s="5"/>
      <c r="AE509" s="5"/>
      <c r="AF509" s="5"/>
      <c r="AG509" s="5"/>
      <c r="AH509" s="5"/>
      <c r="AI509" s="5"/>
      <c r="AJ509" s="5"/>
      <c r="AK509" s="5"/>
      <c r="AL509" s="5"/>
      <c r="AM509" s="5"/>
    </row>
    <row r="510" spans="1:39" s="4" customFormat="1" ht="14.4">
      <c r="A510" s="63" t="s">
        <v>558</v>
      </c>
      <c r="B510" s="63" t="s">
        <v>318</v>
      </c>
      <c r="C510" s="63"/>
      <c r="D510" s="63" t="s">
        <v>319</v>
      </c>
      <c r="E510" s="387"/>
      <c r="F510" s="387"/>
      <c r="G510" s="388"/>
      <c r="I510" s="63"/>
      <c r="J510" s="48"/>
      <c r="K510" s="109"/>
      <c r="M510" s="63">
        <v>23</v>
      </c>
      <c r="N510" s="211">
        <v>2636.23</v>
      </c>
      <c r="P510" s="63">
        <v>28</v>
      </c>
      <c r="Q510" s="209">
        <v>2591.12</v>
      </c>
      <c r="S510" s="63">
        <v>18</v>
      </c>
      <c r="T510" s="209">
        <v>1596.13</v>
      </c>
      <c r="V510" s="83"/>
      <c r="W510" s="83"/>
      <c r="X510" s="83"/>
      <c r="Y510" s="83"/>
      <c r="Z510" s="206"/>
      <c r="AA510" s="65"/>
      <c r="AB510" s="5"/>
      <c r="AC510" s="5"/>
      <c r="AD510" s="5"/>
      <c r="AE510" s="5"/>
      <c r="AF510" s="5"/>
      <c r="AG510" s="5"/>
      <c r="AH510" s="5"/>
      <c r="AI510" s="5"/>
      <c r="AJ510" s="5"/>
      <c r="AK510" s="5"/>
      <c r="AL510" s="5"/>
      <c r="AM510" s="5"/>
    </row>
    <row r="511" spans="1:39" s="4" customFormat="1" ht="14.4">
      <c r="A511" s="63" t="s">
        <v>558</v>
      </c>
      <c r="B511" s="63" t="s">
        <v>320</v>
      </c>
      <c r="C511" s="63"/>
      <c r="D511" s="63" t="s">
        <v>319</v>
      </c>
      <c r="E511" s="387"/>
      <c r="F511" s="387"/>
      <c r="G511" s="388"/>
      <c r="I511" s="63"/>
      <c r="J511" s="48"/>
      <c r="K511" s="109"/>
      <c r="M511" s="63">
        <v>71</v>
      </c>
      <c r="N511" s="211">
        <v>6790.03</v>
      </c>
      <c r="P511" s="63">
        <v>75</v>
      </c>
      <c r="Q511" s="209">
        <v>6915.27</v>
      </c>
      <c r="S511" s="63">
        <v>60</v>
      </c>
      <c r="T511" s="209">
        <v>5212.72</v>
      </c>
      <c r="V511" s="83"/>
      <c r="W511" s="83"/>
      <c r="X511" s="83"/>
      <c r="Y511" s="83"/>
      <c r="Z511" s="206"/>
      <c r="AA511" s="65"/>
      <c r="AB511" s="5"/>
      <c r="AC511" s="5"/>
      <c r="AD511" s="5"/>
      <c r="AE511" s="5"/>
      <c r="AF511" s="5"/>
      <c r="AG511" s="5"/>
      <c r="AH511" s="5"/>
      <c r="AI511" s="5"/>
      <c r="AJ511" s="5"/>
      <c r="AK511" s="5"/>
      <c r="AL511" s="5"/>
      <c r="AM511" s="5"/>
    </row>
    <row r="512" spans="1:39" s="4" customFormat="1" ht="14.4">
      <c r="A512" s="63" t="s">
        <v>558</v>
      </c>
      <c r="B512" s="63" t="s">
        <v>321</v>
      </c>
      <c r="C512" s="63"/>
      <c r="D512" s="63" t="s">
        <v>319</v>
      </c>
      <c r="E512" s="387"/>
      <c r="F512" s="387"/>
      <c r="G512" s="388"/>
      <c r="I512" s="63"/>
      <c r="J512" s="48"/>
      <c r="K512" s="109"/>
      <c r="M512" s="63">
        <v>937</v>
      </c>
      <c r="N512" s="211">
        <v>81290.45</v>
      </c>
      <c r="P512" s="63">
        <v>782</v>
      </c>
      <c r="Q512" s="209">
        <v>62344.39</v>
      </c>
      <c r="S512" s="63">
        <v>595</v>
      </c>
      <c r="T512" s="209">
        <v>45203.37</v>
      </c>
      <c r="V512" s="83"/>
      <c r="W512" s="83"/>
      <c r="X512" s="83"/>
      <c r="Y512" s="83"/>
      <c r="Z512" s="206"/>
      <c r="AA512" s="65"/>
      <c r="AB512" s="5"/>
      <c r="AC512" s="5"/>
      <c r="AD512" s="5"/>
      <c r="AE512" s="5"/>
      <c r="AF512" s="5"/>
      <c r="AG512" s="5"/>
      <c r="AH512" s="5"/>
      <c r="AI512" s="5"/>
      <c r="AJ512" s="5"/>
      <c r="AK512" s="5"/>
      <c r="AL512" s="5"/>
      <c r="AM512" s="5"/>
    </row>
    <row r="513" spans="1:39" s="4" customFormat="1" ht="14.4">
      <c r="A513" s="63" t="s">
        <v>558</v>
      </c>
      <c r="B513" s="63" t="s">
        <v>322</v>
      </c>
      <c r="C513" s="63"/>
      <c r="D513" s="63" t="s">
        <v>319</v>
      </c>
      <c r="E513" s="387"/>
      <c r="F513" s="387"/>
      <c r="G513" s="388"/>
      <c r="I513" s="63"/>
      <c r="J513" s="48"/>
      <c r="K513" s="109"/>
      <c r="M513" s="63">
        <v>58</v>
      </c>
      <c r="N513" s="211">
        <v>4079.73</v>
      </c>
      <c r="P513" s="63"/>
      <c r="Q513" s="209"/>
      <c r="S513" s="63">
        <v>113</v>
      </c>
      <c r="T513" s="209">
        <v>8731.56</v>
      </c>
      <c r="V513" s="83"/>
      <c r="W513" s="83"/>
      <c r="X513" s="83"/>
      <c r="Y513" s="83"/>
      <c r="Z513" s="206"/>
      <c r="AA513" s="65"/>
      <c r="AB513" s="5"/>
      <c r="AC513" s="5"/>
      <c r="AD513" s="5"/>
      <c r="AE513" s="5"/>
      <c r="AF513" s="5"/>
      <c r="AG513" s="5"/>
      <c r="AH513" s="5"/>
      <c r="AI513" s="5"/>
      <c r="AJ513" s="5"/>
      <c r="AK513" s="5"/>
      <c r="AL513" s="5"/>
      <c r="AM513" s="5"/>
    </row>
    <row r="514" spans="1:39" s="4" customFormat="1" ht="14.4">
      <c r="A514" s="63" t="s">
        <v>558</v>
      </c>
      <c r="B514" s="63" t="s">
        <v>323</v>
      </c>
      <c r="C514" s="63"/>
      <c r="D514" s="63" t="s">
        <v>324</v>
      </c>
      <c r="E514" s="387"/>
      <c r="F514" s="387"/>
      <c r="G514" s="388"/>
      <c r="I514" s="63"/>
      <c r="J514" s="48"/>
      <c r="K514" s="109"/>
      <c r="M514" s="63">
        <v>8</v>
      </c>
      <c r="N514" s="211">
        <v>989.71</v>
      </c>
      <c r="P514" s="63">
        <v>6</v>
      </c>
      <c r="Q514" s="209">
        <v>777.41</v>
      </c>
      <c r="S514" s="63">
        <v>6</v>
      </c>
      <c r="T514" s="209">
        <v>633.89</v>
      </c>
      <c r="V514" s="83"/>
      <c r="W514" s="83"/>
      <c r="X514" s="83"/>
      <c r="Y514" s="83"/>
      <c r="Z514" s="206"/>
      <c r="AA514" s="65"/>
      <c r="AB514" s="5"/>
      <c r="AC514" s="5"/>
      <c r="AD514" s="5"/>
      <c r="AE514" s="5"/>
      <c r="AF514" s="5"/>
      <c r="AG514" s="5"/>
      <c r="AH514" s="5"/>
      <c r="AI514" s="5"/>
      <c r="AJ514" s="5"/>
      <c r="AK514" s="5"/>
      <c r="AL514" s="5"/>
      <c r="AM514" s="5"/>
    </row>
    <row r="515" spans="1:39" s="4" customFormat="1" ht="14.4">
      <c r="A515" s="63" t="s">
        <v>558</v>
      </c>
      <c r="B515" s="63" t="s">
        <v>590</v>
      </c>
      <c r="C515" s="63"/>
      <c r="D515" s="63" t="s">
        <v>326</v>
      </c>
      <c r="E515" s="387"/>
      <c r="F515" s="387"/>
      <c r="G515" s="388"/>
      <c r="I515" s="63"/>
      <c r="J515" s="48"/>
      <c r="K515" s="109"/>
      <c r="M515" s="63">
        <v>6</v>
      </c>
      <c r="N515" s="211">
        <v>831.1</v>
      </c>
      <c r="P515" s="63">
        <v>7</v>
      </c>
      <c r="Q515" s="209">
        <v>1000.72</v>
      </c>
      <c r="S515" s="63">
        <v>5</v>
      </c>
      <c r="T515" s="209">
        <v>554.96</v>
      </c>
      <c r="V515" s="83"/>
      <c r="W515" s="83"/>
      <c r="X515" s="83"/>
      <c r="Y515" s="83"/>
      <c r="Z515" s="206"/>
      <c r="AA515" s="65"/>
      <c r="AB515" s="5"/>
      <c r="AC515" s="5"/>
      <c r="AD515" s="5"/>
      <c r="AE515" s="5"/>
      <c r="AF515" s="5"/>
      <c r="AG515" s="5"/>
      <c r="AH515" s="5"/>
      <c r="AI515" s="5"/>
      <c r="AJ515" s="5"/>
      <c r="AK515" s="5"/>
      <c r="AL515" s="5"/>
      <c r="AM515" s="5"/>
    </row>
    <row r="516" spans="1:39" s="4" customFormat="1" ht="14.4">
      <c r="A516" s="63" t="s">
        <v>558</v>
      </c>
      <c r="B516" s="63" t="s">
        <v>325</v>
      </c>
      <c r="C516" s="63"/>
      <c r="D516" s="63" t="s">
        <v>326</v>
      </c>
      <c r="E516" s="387"/>
      <c r="F516" s="387"/>
      <c r="G516" s="388"/>
      <c r="I516" s="63"/>
      <c r="J516" s="48"/>
      <c r="K516" s="109"/>
      <c r="M516" s="63">
        <v>6</v>
      </c>
      <c r="N516" s="211">
        <v>725.99</v>
      </c>
      <c r="P516" s="63">
        <v>7</v>
      </c>
      <c r="Q516" s="209">
        <v>770.64</v>
      </c>
      <c r="S516" s="63">
        <v>2</v>
      </c>
      <c r="T516" s="209">
        <v>210.32</v>
      </c>
      <c r="V516" s="83"/>
      <c r="W516" s="83"/>
      <c r="X516" s="83"/>
      <c r="Y516" s="83"/>
      <c r="Z516" s="206"/>
      <c r="AA516" s="65"/>
      <c r="AB516" s="5"/>
      <c r="AC516" s="5"/>
      <c r="AD516" s="5"/>
      <c r="AE516" s="5"/>
      <c r="AF516" s="5"/>
      <c r="AG516" s="5"/>
      <c r="AH516" s="5"/>
      <c r="AI516" s="5"/>
      <c r="AJ516" s="5"/>
      <c r="AK516" s="5"/>
      <c r="AL516" s="5"/>
      <c r="AM516" s="5"/>
    </row>
    <row r="517" spans="1:39" s="4" customFormat="1" ht="14.4">
      <c r="A517" s="63" t="s">
        <v>558</v>
      </c>
      <c r="B517" s="63" t="s">
        <v>327</v>
      </c>
      <c r="C517" s="63"/>
      <c r="D517" s="63" t="s">
        <v>326</v>
      </c>
      <c r="E517" s="387"/>
      <c r="F517" s="387"/>
      <c r="G517" s="388"/>
      <c r="I517" s="63"/>
      <c r="J517" s="48"/>
      <c r="K517" s="109"/>
      <c r="M517" s="63">
        <v>186</v>
      </c>
      <c r="N517" s="211">
        <v>16165.19</v>
      </c>
      <c r="P517" s="63">
        <v>168</v>
      </c>
      <c r="Q517" s="209">
        <v>14111.48</v>
      </c>
      <c r="S517" s="63">
        <v>112</v>
      </c>
      <c r="T517" s="209">
        <v>8691.17</v>
      </c>
      <c r="V517" s="83"/>
      <c r="W517" s="83"/>
      <c r="X517" s="83"/>
      <c r="Y517" s="83"/>
      <c r="Z517" s="206"/>
      <c r="AA517" s="65"/>
      <c r="AB517" s="5"/>
      <c r="AC517" s="5"/>
      <c r="AD517" s="5"/>
      <c r="AE517" s="5"/>
      <c r="AF517" s="5"/>
      <c r="AG517" s="5"/>
      <c r="AH517" s="5"/>
      <c r="AI517" s="5"/>
      <c r="AJ517" s="5"/>
      <c r="AK517" s="5"/>
      <c r="AL517" s="5"/>
      <c r="AM517" s="5"/>
    </row>
    <row r="518" spans="1:39" s="4" customFormat="1" ht="14.4">
      <c r="A518" s="63" t="s">
        <v>558</v>
      </c>
      <c r="B518" s="63" t="s">
        <v>328</v>
      </c>
      <c r="C518" s="63"/>
      <c r="D518" s="63" t="s">
        <v>326</v>
      </c>
      <c r="E518" s="387"/>
      <c r="F518" s="387"/>
      <c r="G518" s="388"/>
      <c r="I518" s="63"/>
      <c r="J518" s="48"/>
      <c r="K518" s="109"/>
      <c r="M518" s="63">
        <v>12</v>
      </c>
      <c r="N518" s="211">
        <v>759.98</v>
      </c>
      <c r="P518" s="63"/>
      <c r="Q518" s="209"/>
      <c r="S518" s="63">
        <v>27</v>
      </c>
      <c r="T518" s="209">
        <v>2164.61</v>
      </c>
      <c r="V518" s="83"/>
      <c r="W518" s="83"/>
      <c r="X518" s="83"/>
      <c r="Y518" s="83"/>
      <c r="Z518" s="206"/>
      <c r="AA518" s="65"/>
      <c r="AB518" s="5"/>
      <c r="AC518" s="5"/>
      <c r="AD518" s="5"/>
      <c r="AE518" s="5"/>
      <c r="AF518" s="5"/>
      <c r="AG518" s="5"/>
      <c r="AH518" s="5"/>
      <c r="AI518" s="5"/>
      <c r="AJ518" s="5"/>
      <c r="AK518" s="5"/>
      <c r="AL518" s="5"/>
      <c r="AM518" s="5"/>
    </row>
    <row r="519" spans="1:39" s="4" customFormat="1" ht="14.4">
      <c r="A519" s="63" t="s">
        <v>558</v>
      </c>
      <c r="B519" s="63" t="s">
        <v>591</v>
      </c>
      <c r="C519" s="63"/>
      <c r="D519" s="63" t="s">
        <v>330</v>
      </c>
      <c r="E519" s="387"/>
      <c r="F519" s="387"/>
      <c r="G519" s="388"/>
      <c r="I519" s="63"/>
      <c r="J519" s="48"/>
      <c r="K519" s="109"/>
      <c r="M519" s="63">
        <v>353</v>
      </c>
      <c r="N519" s="211">
        <v>23565.53</v>
      </c>
      <c r="P519" s="63">
        <v>305</v>
      </c>
      <c r="Q519" s="209">
        <v>20563.189999999999</v>
      </c>
      <c r="S519" s="63">
        <v>215</v>
      </c>
      <c r="T519" s="209">
        <v>15724.4</v>
      </c>
      <c r="V519" s="83"/>
      <c r="W519" s="83"/>
      <c r="X519" s="83"/>
      <c r="Y519" s="83"/>
      <c r="Z519" s="206"/>
      <c r="AA519" s="65"/>
      <c r="AB519" s="5"/>
      <c r="AC519" s="5"/>
      <c r="AD519" s="5"/>
      <c r="AE519" s="5"/>
      <c r="AF519" s="5"/>
      <c r="AG519" s="5"/>
      <c r="AH519" s="5"/>
      <c r="AI519" s="5"/>
      <c r="AJ519" s="5"/>
      <c r="AK519" s="5"/>
      <c r="AL519" s="5"/>
      <c r="AM519" s="5"/>
    </row>
    <row r="520" spans="1:39" s="4" customFormat="1" ht="14.4">
      <c r="A520" s="63" t="s">
        <v>558</v>
      </c>
      <c r="B520" s="63" t="s">
        <v>331</v>
      </c>
      <c r="C520" s="63"/>
      <c r="D520" s="63" t="s">
        <v>330</v>
      </c>
      <c r="E520" s="387"/>
      <c r="F520" s="387"/>
      <c r="G520" s="388"/>
      <c r="I520" s="63"/>
      <c r="J520" s="48"/>
      <c r="K520" s="109"/>
      <c r="M520" s="63">
        <v>43</v>
      </c>
      <c r="N520" s="211">
        <v>3810.67</v>
      </c>
      <c r="P520" s="63">
        <v>32</v>
      </c>
      <c r="Q520" s="209">
        <v>2819.92</v>
      </c>
      <c r="S520" s="63">
        <v>25</v>
      </c>
      <c r="T520" s="209">
        <v>1954.28</v>
      </c>
      <c r="V520" s="83"/>
      <c r="W520" s="83"/>
      <c r="X520" s="83"/>
      <c r="Y520" s="83"/>
      <c r="Z520" s="206"/>
      <c r="AA520" s="65"/>
      <c r="AB520" s="5"/>
      <c r="AC520" s="5"/>
      <c r="AD520" s="5"/>
      <c r="AE520" s="5"/>
      <c r="AF520" s="5"/>
      <c r="AG520" s="5"/>
      <c r="AH520" s="5"/>
      <c r="AI520" s="5"/>
      <c r="AJ520" s="5"/>
      <c r="AK520" s="5"/>
      <c r="AL520" s="5"/>
      <c r="AM520" s="5"/>
    </row>
    <row r="521" spans="1:39" s="4" customFormat="1" ht="14.4">
      <c r="A521" s="63" t="s">
        <v>558</v>
      </c>
      <c r="B521" s="63" t="s">
        <v>332</v>
      </c>
      <c r="C521" s="63"/>
      <c r="D521" s="63" t="s">
        <v>330</v>
      </c>
      <c r="E521" s="387"/>
      <c r="F521" s="387"/>
      <c r="G521" s="388"/>
      <c r="I521" s="63"/>
      <c r="J521" s="48"/>
      <c r="K521" s="109"/>
      <c r="M521" s="63">
        <v>19</v>
      </c>
      <c r="N521" s="211">
        <v>2038.2</v>
      </c>
      <c r="P521" s="63">
        <v>13</v>
      </c>
      <c r="Q521" s="209">
        <v>1120.19</v>
      </c>
      <c r="S521" s="63">
        <v>13</v>
      </c>
      <c r="T521" s="209">
        <v>1173.8</v>
      </c>
      <c r="V521" s="83"/>
      <c r="W521" s="83"/>
      <c r="X521" s="83"/>
      <c r="Y521" s="83"/>
      <c r="Z521" s="206"/>
      <c r="AA521" s="65"/>
      <c r="AB521" s="5"/>
      <c r="AC521" s="5"/>
      <c r="AD521" s="5"/>
      <c r="AE521" s="5"/>
      <c r="AF521" s="5"/>
      <c r="AG521" s="5"/>
      <c r="AH521" s="5"/>
      <c r="AI521" s="5"/>
      <c r="AJ521" s="5"/>
      <c r="AK521" s="5"/>
      <c r="AL521" s="5"/>
      <c r="AM521" s="5"/>
    </row>
    <row r="522" spans="1:39" s="4" customFormat="1" ht="14.4">
      <c r="A522" s="63" t="s">
        <v>558</v>
      </c>
      <c r="B522" s="63" t="s">
        <v>400</v>
      </c>
      <c r="C522" s="63"/>
      <c r="D522" s="63" t="s">
        <v>330</v>
      </c>
      <c r="E522" s="387"/>
      <c r="F522" s="387"/>
      <c r="G522" s="388"/>
      <c r="I522" s="63"/>
      <c r="J522" s="48"/>
      <c r="K522" s="109"/>
      <c r="M522" s="63">
        <v>1</v>
      </c>
      <c r="N522" s="211">
        <v>5</v>
      </c>
      <c r="P522" s="63"/>
      <c r="Q522" s="209"/>
      <c r="S522" s="63"/>
      <c r="T522" s="209"/>
      <c r="V522" s="83"/>
      <c r="W522" s="83"/>
      <c r="X522" s="83"/>
      <c r="Y522" s="83"/>
      <c r="Z522" s="206"/>
      <c r="AA522" s="65"/>
      <c r="AB522" s="5"/>
      <c r="AC522" s="5"/>
      <c r="AD522" s="5"/>
      <c r="AE522" s="5"/>
      <c r="AF522" s="5"/>
      <c r="AG522" s="5"/>
      <c r="AH522" s="5"/>
      <c r="AI522" s="5"/>
      <c r="AJ522" s="5"/>
      <c r="AK522" s="5"/>
      <c r="AL522" s="5"/>
      <c r="AM522" s="5"/>
    </row>
    <row r="523" spans="1:39" s="4" customFormat="1" ht="14.4">
      <c r="A523" s="63" t="s">
        <v>558</v>
      </c>
      <c r="B523" s="63" t="s">
        <v>592</v>
      </c>
      <c r="C523" s="63"/>
      <c r="D523" s="63" t="s">
        <v>330</v>
      </c>
      <c r="E523" s="387"/>
      <c r="F523" s="387"/>
      <c r="G523" s="388"/>
      <c r="I523" s="63"/>
      <c r="J523" s="48"/>
      <c r="K523" s="109"/>
      <c r="M523" s="63"/>
      <c r="N523" s="211"/>
      <c r="P523" s="63"/>
      <c r="Q523" s="209"/>
      <c r="S523" s="63">
        <v>1</v>
      </c>
      <c r="T523" s="209">
        <v>150</v>
      </c>
      <c r="V523" s="83"/>
      <c r="W523" s="83"/>
      <c r="X523" s="83"/>
      <c r="Y523" s="83"/>
      <c r="Z523" s="206"/>
      <c r="AA523" s="65"/>
      <c r="AB523" s="5"/>
      <c r="AC523" s="5"/>
      <c r="AD523" s="5"/>
      <c r="AE523" s="5"/>
      <c r="AF523" s="5"/>
      <c r="AG523" s="5"/>
      <c r="AH523" s="5"/>
      <c r="AI523" s="5"/>
      <c r="AJ523" s="5"/>
      <c r="AK523" s="5"/>
      <c r="AL523" s="5"/>
      <c r="AM523" s="5"/>
    </row>
    <row r="524" spans="1:39" s="4" customFormat="1" ht="14.4">
      <c r="A524" s="63" t="s">
        <v>558</v>
      </c>
      <c r="B524" s="63" t="s">
        <v>333</v>
      </c>
      <c r="C524" s="63"/>
      <c r="D524" s="63" t="s">
        <v>334</v>
      </c>
      <c r="E524" s="387"/>
      <c r="F524" s="387"/>
      <c r="G524" s="388"/>
      <c r="I524" s="63"/>
      <c r="J524" s="48"/>
      <c r="K524" s="109"/>
      <c r="M524" s="63">
        <v>8</v>
      </c>
      <c r="N524" s="211">
        <v>513.88</v>
      </c>
      <c r="P524" s="63">
        <v>5</v>
      </c>
      <c r="Q524" s="209">
        <v>231.16</v>
      </c>
      <c r="S524" s="63">
        <v>7</v>
      </c>
      <c r="T524" s="209">
        <v>487.09</v>
      </c>
      <c r="V524" s="83"/>
      <c r="W524" s="83"/>
      <c r="X524" s="83"/>
      <c r="Y524" s="83"/>
      <c r="Z524" s="206"/>
      <c r="AA524" s="65"/>
      <c r="AB524" s="5"/>
      <c r="AC524" s="5"/>
      <c r="AD524" s="5"/>
      <c r="AE524" s="5"/>
      <c r="AF524" s="5"/>
      <c r="AG524" s="5"/>
      <c r="AH524" s="5"/>
      <c r="AI524" s="5"/>
      <c r="AJ524" s="5"/>
      <c r="AK524" s="5"/>
      <c r="AL524" s="5"/>
      <c r="AM524" s="5"/>
    </row>
    <row r="525" spans="1:39" s="4" customFormat="1" ht="14.4">
      <c r="A525" s="63" t="s">
        <v>558</v>
      </c>
      <c r="B525" s="63" t="s">
        <v>335</v>
      </c>
      <c r="C525" s="63"/>
      <c r="D525" s="63" t="s">
        <v>336</v>
      </c>
      <c r="E525" s="387"/>
      <c r="F525" s="387"/>
      <c r="G525" s="388"/>
      <c r="I525" s="63"/>
      <c r="J525" s="48"/>
      <c r="K525" s="109"/>
      <c r="M525" s="63">
        <v>154</v>
      </c>
      <c r="N525" s="211">
        <v>9062.4</v>
      </c>
      <c r="P525" s="63">
        <v>157</v>
      </c>
      <c r="Q525" s="209">
        <v>9151.82</v>
      </c>
      <c r="S525" s="63">
        <v>150</v>
      </c>
      <c r="T525" s="209">
        <v>11787.07</v>
      </c>
      <c r="V525" s="83"/>
      <c r="W525" s="83"/>
      <c r="X525" s="83"/>
      <c r="Y525" s="83"/>
      <c r="Z525" s="206"/>
      <c r="AA525" s="65"/>
      <c r="AB525" s="5"/>
      <c r="AC525" s="5"/>
      <c r="AD525" s="5"/>
      <c r="AE525" s="5"/>
      <c r="AF525" s="5"/>
      <c r="AG525" s="5"/>
      <c r="AH525" s="5"/>
      <c r="AI525" s="5"/>
      <c r="AJ525" s="5"/>
      <c r="AK525" s="5"/>
      <c r="AL525" s="5"/>
      <c r="AM525" s="5"/>
    </row>
    <row r="526" spans="1:39" s="4" customFormat="1" ht="14.4">
      <c r="A526" s="63" t="s">
        <v>558</v>
      </c>
      <c r="B526" s="63" t="s">
        <v>337</v>
      </c>
      <c r="C526" s="63"/>
      <c r="D526" s="63" t="s">
        <v>338</v>
      </c>
      <c r="E526" s="387"/>
      <c r="F526" s="387"/>
      <c r="G526" s="388"/>
      <c r="I526" s="63"/>
      <c r="J526" s="48"/>
      <c r="K526" s="109"/>
      <c r="M526" s="63">
        <v>295</v>
      </c>
      <c r="N526" s="211">
        <v>14974.48</v>
      </c>
      <c r="P526" s="63">
        <v>252</v>
      </c>
      <c r="Q526" s="209">
        <v>11480.91</v>
      </c>
      <c r="S526" s="63">
        <v>128</v>
      </c>
      <c r="T526" s="209">
        <v>9086.1299999999992</v>
      </c>
      <c r="V526" s="83"/>
      <c r="W526" s="83"/>
      <c r="X526" s="83"/>
      <c r="Y526" s="83"/>
      <c r="Z526" s="206"/>
      <c r="AA526" s="65"/>
      <c r="AB526" s="5"/>
      <c r="AC526" s="5"/>
      <c r="AD526" s="5"/>
      <c r="AE526" s="5"/>
      <c r="AF526" s="5"/>
      <c r="AG526" s="5"/>
      <c r="AH526" s="5"/>
      <c r="AI526" s="5"/>
      <c r="AJ526" s="5"/>
      <c r="AK526" s="5"/>
      <c r="AL526" s="5"/>
      <c r="AM526" s="5"/>
    </row>
    <row r="527" spans="1:39" s="4" customFormat="1" ht="14.4">
      <c r="A527" s="63" t="s">
        <v>558</v>
      </c>
      <c r="B527" s="63" t="s">
        <v>351</v>
      </c>
      <c r="C527" s="63"/>
      <c r="D527" s="63" t="s">
        <v>338</v>
      </c>
      <c r="E527" s="387"/>
      <c r="F527" s="387"/>
      <c r="G527" s="388"/>
      <c r="I527" s="63"/>
      <c r="J527" s="48"/>
      <c r="K527" s="109"/>
      <c r="M527" s="63"/>
      <c r="N527" s="211"/>
      <c r="P527" s="63">
        <v>1</v>
      </c>
      <c r="Q527" s="209">
        <v>21.58</v>
      </c>
      <c r="S527" s="63"/>
      <c r="T527" s="209"/>
      <c r="V527" s="83"/>
      <c r="W527" s="83"/>
      <c r="X527" s="83"/>
      <c r="Y527" s="83"/>
      <c r="Z527" s="206"/>
      <c r="AA527" s="65"/>
      <c r="AB527" s="5"/>
      <c r="AC527" s="5"/>
      <c r="AD527" s="5"/>
      <c r="AE527" s="5"/>
      <c r="AF527" s="5"/>
      <c r="AG527" s="5"/>
      <c r="AH527" s="5"/>
      <c r="AI527" s="5"/>
      <c r="AJ527" s="5"/>
      <c r="AK527" s="5"/>
      <c r="AL527" s="5"/>
      <c r="AM527" s="5"/>
    </row>
    <row r="528" spans="1:39" s="4" customFormat="1" ht="14.4">
      <c r="A528" s="63" t="s">
        <v>558</v>
      </c>
      <c r="B528" s="63" t="s">
        <v>339</v>
      </c>
      <c r="C528" s="63"/>
      <c r="D528" s="63" t="s">
        <v>338</v>
      </c>
      <c r="E528" s="387"/>
      <c r="F528" s="387"/>
      <c r="G528" s="388"/>
      <c r="I528" s="63"/>
      <c r="J528" s="48"/>
      <c r="K528" s="109"/>
      <c r="M528" s="63">
        <v>15</v>
      </c>
      <c r="N528" s="211">
        <v>497.55</v>
      </c>
      <c r="P528" s="63"/>
      <c r="Q528" s="209"/>
      <c r="S528" s="63">
        <v>39</v>
      </c>
      <c r="T528" s="209">
        <v>2529.62</v>
      </c>
      <c r="V528" s="83"/>
      <c r="W528" s="83"/>
      <c r="X528" s="83"/>
      <c r="Y528" s="83"/>
      <c r="Z528" s="206"/>
      <c r="AA528" s="65"/>
      <c r="AB528" s="5"/>
      <c r="AC528" s="5"/>
      <c r="AD528" s="5"/>
      <c r="AE528" s="5"/>
      <c r="AF528" s="5"/>
      <c r="AG528" s="5"/>
      <c r="AH528" s="5"/>
      <c r="AI528" s="5"/>
      <c r="AJ528" s="5"/>
      <c r="AK528" s="5"/>
      <c r="AL528" s="5"/>
      <c r="AM528" s="5"/>
    </row>
    <row r="529" spans="1:39" s="4" customFormat="1" ht="14.4">
      <c r="A529" s="63" t="s">
        <v>558</v>
      </c>
      <c r="B529" s="63" t="s">
        <v>340</v>
      </c>
      <c r="C529" s="63"/>
      <c r="D529" s="63" t="s">
        <v>338</v>
      </c>
      <c r="E529" s="387"/>
      <c r="F529" s="387"/>
      <c r="G529" s="388"/>
      <c r="I529" s="63"/>
      <c r="J529" s="48"/>
      <c r="K529" s="109"/>
      <c r="M529" s="63">
        <v>42</v>
      </c>
      <c r="N529" s="211">
        <v>3429.77</v>
      </c>
      <c r="P529" s="63">
        <v>39</v>
      </c>
      <c r="Q529" s="209">
        <v>3038.12</v>
      </c>
      <c r="S529" s="63">
        <v>34</v>
      </c>
      <c r="T529" s="209">
        <v>2174.9499999999998</v>
      </c>
      <c r="V529" s="83"/>
      <c r="W529" s="83"/>
      <c r="X529" s="83"/>
      <c r="Y529" s="83"/>
      <c r="Z529" s="206"/>
      <c r="AA529" s="65"/>
      <c r="AB529" s="5"/>
      <c r="AC529" s="5"/>
      <c r="AD529" s="5"/>
      <c r="AE529" s="5"/>
      <c r="AF529" s="5"/>
      <c r="AG529" s="5"/>
      <c r="AH529" s="5"/>
      <c r="AI529" s="5"/>
      <c r="AJ529" s="5"/>
      <c r="AK529" s="5"/>
      <c r="AL529" s="5"/>
      <c r="AM529" s="5"/>
    </row>
    <row r="530" spans="1:39" s="4" customFormat="1" ht="14.4">
      <c r="A530" s="63" t="s">
        <v>558</v>
      </c>
      <c r="B530" s="63" t="s">
        <v>341</v>
      </c>
      <c r="C530" s="63"/>
      <c r="D530" s="63" t="s">
        <v>338</v>
      </c>
      <c r="E530" s="387"/>
      <c r="F530" s="387"/>
      <c r="G530" s="388"/>
      <c r="I530" s="63"/>
      <c r="J530" s="48"/>
      <c r="K530" s="109"/>
      <c r="M530" s="63">
        <v>66</v>
      </c>
      <c r="N530" s="211">
        <v>6372.76</v>
      </c>
      <c r="P530" s="63">
        <v>61</v>
      </c>
      <c r="Q530" s="209">
        <v>6216.9</v>
      </c>
      <c r="S530" s="63">
        <v>42</v>
      </c>
      <c r="T530" s="209">
        <v>3801.75</v>
      </c>
      <c r="V530" s="83"/>
      <c r="W530" s="83"/>
      <c r="X530" s="83"/>
      <c r="Y530" s="83"/>
      <c r="Z530" s="206"/>
      <c r="AA530" s="65"/>
      <c r="AB530" s="5"/>
      <c r="AC530" s="5"/>
      <c r="AD530" s="5"/>
      <c r="AE530" s="5"/>
      <c r="AF530" s="5"/>
      <c r="AG530" s="5"/>
      <c r="AH530" s="5"/>
      <c r="AI530" s="5"/>
      <c r="AJ530" s="5"/>
      <c r="AK530" s="5"/>
      <c r="AL530" s="5"/>
      <c r="AM530" s="5"/>
    </row>
    <row r="531" spans="1:39" s="4" customFormat="1" ht="14.4">
      <c r="A531" s="63" t="s">
        <v>558</v>
      </c>
      <c r="B531" s="63" t="s">
        <v>342</v>
      </c>
      <c r="C531" s="63"/>
      <c r="D531" s="63" t="s">
        <v>338</v>
      </c>
      <c r="E531" s="387"/>
      <c r="F531" s="387"/>
      <c r="G531" s="388"/>
      <c r="I531" s="63"/>
      <c r="J531" s="48"/>
      <c r="K531" s="109"/>
      <c r="M531" s="63">
        <v>31</v>
      </c>
      <c r="N531" s="211">
        <v>3122.35</v>
      </c>
      <c r="P531" s="63">
        <v>24</v>
      </c>
      <c r="Q531" s="209">
        <v>2110.06</v>
      </c>
      <c r="S531" s="63">
        <v>15</v>
      </c>
      <c r="T531" s="209">
        <v>1267.96</v>
      </c>
      <c r="V531" s="83"/>
      <c r="W531" s="83"/>
      <c r="X531" s="83"/>
      <c r="Y531" s="83"/>
      <c r="Z531" s="206"/>
      <c r="AA531" s="65"/>
      <c r="AB531" s="5"/>
      <c r="AC531" s="5"/>
      <c r="AD531" s="5"/>
      <c r="AE531" s="5"/>
      <c r="AF531" s="5"/>
      <c r="AG531" s="5"/>
      <c r="AH531" s="5"/>
      <c r="AI531" s="5"/>
      <c r="AJ531" s="5"/>
      <c r="AK531" s="5"/>
      <c r="AL531" s="5"/>
      <c r="AM531" s="5"/>
    </row>
    <row r="532" spans="1:39" s="4" customFormat="1" ht="14.4">
      <c r="A532" s="63" t="s">
        <v>558</v>
      </c>
      <c r="B532" s="63" t="s">
        <v>343</v>
      </c>
      <c r="C532" s="63"/>
      <c r="D532" s="63" t="s">
        <v>338</v>
      </c>
      <c r="E532" s="387"/>
      <c r="F532" s="387"/>
      <c r="G532" s="388"/>
      <c r="I532" s="63"/>
      <c r="J532" s="48"/>
      <c r="K532" s="109"/>
      <c r="M532" s="63"/>
      <c r="N532" s="211"/>
      <c r="P532" s="63"/>
      <c r="Q532" s="209"/>
      <c r="S532" s="63">
        <v>5</v>
      </c>
      <c r="T532" s="209">
        <v>144.27000000000001</v>
      </c>
      <c r="V532" s="83"/>
      <c r="W532" s="83"/>
      <c r="X532" s="83"/>
      <c r="Y532" s="83"/>
      <c r="Z532" s="206"/>
      <c r="AA532" s="65"/>
      <c r="AB532" s="5"/>
      <c r="AC532" s="5"/>
      <c r="AD532" s="5"/>
      <c r="AE532" s="5"/>
      <c r="AF532" s="5"/>
      <c r="AG532" s="5"/>
      <c r="AH532" s="5"/>
      <c r="AI532" s="5"/>
      <c r="AJ532" s="5"/>
      <c r="AK532" s="5"/>
      <c r="AL532" s="5"/>
      <c r="AM532" s="5"/>
    </row>
    <row r="533" spans="1:39" s="4" customFormat="1" ht="14.4">
      <c r="A533" s="63" t="s">
        <v>558</v>
      </c>
      <c r="B533" s="63" t="s">
        <v>344</v>
      </c>
      <c r="C533" s="63"/>
      <c r="D533" s="63" t="s">
        <v>338</v>
      </c>
      <c r="E533" s="387"/>
      <c r="F533" s="387"/>
      <c r="G533" s="388"/>
      <c r="I533" s="63"/>
      <c r="J533" s="48"/>
      <c r="K533" s="109"/>
      <c r="M533" s="63">
        <v>2</v>
      </c>
      <c r="N533" s="211">
        <v>172.77</v>
      </c>
      <c r="P533" s="63">
        <v>1</v>
      </c>
      <c r="Q533" s="209">
        <v>5</v>
      </c>
      <c r="S533" s="63"/>
      <c r="T533" s="209"/>
      <c r="V533" s="83"/>
      <c r="W533" s="83"/>
      <c r="X533" s="83"/>
      <c r="Y533" s="83"/>
      <c r="Z533" s="206"/>
      <c r="AA533" s="65"/>
      <c r="AB533" s="5"/>
      <c r="AC533" s="5"/>
      <c r="AD533" s="5"/>
      <c r="AE533" s="5"/>
      <c r="AF533" s="5"/>
      <c r="AG533" s="5"/>
      <c r="AH533" s="5"/>
      <c r="AI533" s="5"/>
      <c r="AJ533" s="5"/>
      <c r="AK533" s="5"/>
      <c r="AL533" s="5"/>
      <c r="AM533" s="5"/>
    </row>
    <row r="534" spans="1:39" s="4" customFormat="1" ht="14.4">
      <c r="A534" s="63" t="s">
        <v>558</v>
      </c>
      <c r="B534" s="63" t="s">
        <v>329</v>
      </c>
      <c r="C534" s="63"/>
      <c r="D534" s="63" t="s">
        <v>345</v>
      </c>
      <c r="E534" s="387"/>
      <c r="F534" s="387"/>
      <c r="G534" s="388"/>
      <c r="I534" s="63"/>
      <c r="J534" s="48"/>
      <c r="K534" s="109"/>
      <c r="M534" s="63">
        <v>449</v>
      </c>
      <c r="N534" s="211">
        <v>31491.65</v>
      </c>
      <c r="P534" s="63">
        <v>451</v>
      </c>
      <c r="Q534" s="209">
        <v>30835.62</v>
      </c>
      <c r="S534" s="63">
        <v>281</v>
      </c>
      <c r="T534" s="209">
        <v>19977.419999999998</v>
      </c>
      <c r="V534" s="83"/>
      <c r="W534" s="83"/>
      <c r="X534" s="83"/>
      <c r="Y534" s="83"/>
      <c r="Z534" s="206"/>
      <c r="AA534" s="65"/>
      <c r="AB534" s="5"/>
      <c r="AC534" s="5"/>
      <c r="AD534" s="5"/>
      <c r="AE534" s="5"/>
      <c r="AF534" s="5"/>
      <c r="AG534" s="5"/>
      <c r="AH534" s="5"/>
      <c r="AI534" s="5"/>
      <c r="AJ534" s="5"/>
      <c r="AK534" s="5"/>
      <c r="AL534" s="5"/>
      <c r="AM534" s="5"/>
    </row>
    <row r="535" spans="1:39" s="4" customFormat="1" ht="14.4">
      <c r="A535" s="63" t="s">
        <v>558</v>
      </c>
      <c r="B535" s="63" t="s">
        <v>331</v>
      </c>
      <c r="C535" s="63"/>
      <c r="D535" s="63" t="s">
        <v>345</v>
      </c>
      <c r="E535" s="387"/>
      <c r="F535" s="387"/>
      <c r="G535" s="388"/>
      <c r="I535" s="63"/>
      <c r="J535" s="48"/>
      <c r="K535" s="109"/>
      <c r="M535" s="63">
        <v>1</v>
      </c>
      <c r="N535" s="211">
        <v>155.52000000000001</v>
      </c>
      <c r="P535" s="63"/>
      <c r="Q535" s="209"/>
      <c r="S535" s="63"/>
      <c r="T535" s="209"/>
      <c r="V535" s="83"/>
      <c r="W535" s="83"/>
      <c r="X535" s="83"/>
      <c r="Y535" s="83"/>
      <c r="Z535" s="206"/>
      <c r="AA535" s="65"/>
      <c r="AB535" s="5"/>
      <c r="AC535" s="5"/>
      <c r="AD535" s="5"/>
      <c r="AE535" s="5"/>
      <c r="AF535" s="5"/>
      <c r="AG535" s="5"/>
      <c r="AH535" s="5"/>
      <c r="AI535" s="5"/>
      <c r="AJ535" s="5"/>
      <c r="AK535" s="5"/>
      <c r="AL535" s="5"/>
      <c r="AM535" s="5"/>
    </row>
    <row r="536" spans="1:39" s="4" customFormat="1" ht="14.4">
      <c r="A536" s="63" t="s">
        <v>558</v>
      </c>
      <c r="B536" s="63" t="s">
        <v>346</v>
      </c>
      <c r="C536" s="63"/>
      <c r="D536" s="63" t="s">
        <v>345</v>
      </c>
      <c r="E536" s="387"/>
      <c r="F536" s="387"/>
      <c r="G536" s="388"/>
      <c r="I536" s="63"/>
      <c r="J536" s="48"/>
      <c r="K536" s="109"/>
      <c r="M536" s="63">
        <v>26</v>
      </c>
      <c r="N536" s="211">
        <v>1116.94</v>
      </c>
      <c r="P536" s="63"/>
      <c r="Q536" s="209"/>
      <c r="S536" s="63">
        <v>76</v>
      </c>
      <c r="T536" s="209">
        <v>5115.13</v>
      </c>
      <c r="V536" s="83"/>
      <c r="W536" s="83"/>
      <c r="X536" s="83"/>
      <c r="Y536" s="83"/>
      <c r="Z536" s="206"/>
      <c r="AA536" s="65"/>
      <c r="AB536" s="5"/>
      <c r="AC536" s="5"/>
      <c r="AD536" s="5"/>
      <c r="AE536" s="5"/>
      <c r="AF536" s="5"/>
      <c r="AG536" s="5"/>
      <c r="AH536" s="5"/>
      <c r="AI536" s="5"/>
      <c r="AJ536" s="5"/>
      <c r="AK536" s="5"/>
      <c r="AL536" s="5"/>
      <c r="AM536" s="5"/>
    </row>
    <row r="537" spans="1:39" s="4" customFormat="1" ht="14.4">
      <c r="A537" s="63" t="s">
        <v>558</v>
      </c>
      <c r="B537" s="63" t="s">
        <v>347</v>
      </c>
      <c r="C537" s="63"/>
      <c r="D537" s="63" t="s">
        <v>345</v>
      </c>
      <c r="E537" s="387"/>
      <c r="F537" s="387"/>
      <c r="G537" s="388"/>
      <c r="I537" s="63"/>
      <c r="J537" s="48"/>
      <c r="K537" s="109"/>
      <c r="M537" s="63"/>
      <c r="N537" s="211"/>
      <c r="P537" s="63"/>
      <c r="Q537" s="209"/>
      <c r="S537" s="63">
        <v>11</v>
      </c>
      <c r="T537" s="209">
        <v>548.79</v>
      </c>
      <c r="V537" s="83"/>
      <c r="W537" s="83"/>
      <c r="X537" s="83"/>
      <c r="Y537" s="83"/>
      <c r="Z537" s="206"/>
      <c r="AA537" s="65"/>
      <c r="AB537" s="5"/>
      <c r="AC537" s="5"/>
      <c r="AD537" s="5"/>
      <c r="AE537" s="5"/>
      <c r="AF537" s="5"/>
      <c r="AG537" s="5"/>
      <c r="AH537" s="5"/>
      <c r="AI537" s="5"/>
      <c r="AJ537" s="5"/>
      <c r="AK537" s="5"/>
      <c r="AL537" s="5"/>
      <c r="AM537" s="5"/>
    </row>
    <row r="538" spans="1:39" s="4" customFormat="1" ht="14.4">
      <c r="A538" s="63" t="s">
        <v>558</v>
      </c>
      <c r="B538" s="63" t="s">
        <v>486</v>
      </c>
      <c r="C538" s="63"/>
      <c r="D538" s="63" t="s">
        <v>345</v>
      </c>
      <c r="E538" s="387"/>
      <c r="F538" s="387"/>
      <c r="G538" s="388"/>
      <c r="I538" s="63"/>
      <c r="J538" s="48"/>
      <c r="K538" s="109"/>
      <c r="M538" s="63">
        <v>1</v>
      </c>
      <c r="N538" s="211">
        <v>31.53</v>
      </c>
      <c r="P538" s="63"/>
      <c r="Q538" s="209"/>
      <c r="S538" s="63"/>
      <c r="T538" s="209"/>
      <c r="V538" s="83"/>
      <c r="W538" s="83"/>
      <c r="X538" s="83"/>
      <c r="Y538" s="83"/>
      <c r="Z538" s="206"/>
      <c r="AA538" s="65"/>
      <c r="AB538" s="5"/>
      <c r="AC538" s="5"/>
      <c r="AD538" s="5"/>
      <c r="AE538" s="5"/>
      <c r="AF538" s="5"/>
      <c r="AG538" s="5"/>
      <c r="AH538" s="5"/>
      <c r="AI538" s="5"/>
      <c r="AJ538" s="5"/>
      <c r="AK538" s="5"/>
      <c r="AL538" s="5"/>
      <c r="AM538" s="5"/>
    </row>
    <row r="539" spans="1:39" s="4" customFormat="1" ht="14.4">
      <c r="A539" s="63" t="s">
        <v>558</v>
      </c>
      <c r="B539" s="63" t="s">
        <v>593</v>
      </c>
      <c r="C539" s="63"/>
      <c r="D539" s="63" t="s">
        <v>345</v>
      </c>
      <c r="E539" s="387"/>
      <c r="F539" s="387"/>
      <c r="G539" s="388"/>
      <c r="I539" s="63"/>
      <c r="J539" s="48"/>
      <c r="K539" s="109"/>
      <c r="M539" s="63">
        <v>1</v>
      </c>
      <c r="N539" s="211">
        <v>24.6</v>
      </c>
      <c r="P539" s="63"/>
      <c r="Q539" s="209"/>
      <c r="S539" s="63">
        <v>1</v>
      </c>
      <c r="T539" s="209">
        <v>5.7</v>
      </c>
      <c r="V539" s="83"/>
      <c r="W539" s="83"/>
      <c r="X539" s="83"/>
      <c r="Y539" s="83"/>
      <c r="Z539" s="206"/>
      <c r="AA539" s="65"/>
      <c r="AB539" s="5"/>
      <c r="AC539" s="5"/>
      <c r="AD539" s="5"/>
      <c r="AE539" s="5"/>
      <c r="AF539" s="5"/>
      <c r="AG539" s="5"/>
      <c r="AH539" s="5"/>
      <c r="AI539" s="5"/>
      <c r="AJ539" s="5"/>
      <c r="AK539" s="5"/>
      <c r="AL539" s="5"/>
      <c r="AM539" s="5"/>
    </row>
    <row r="540" spans="1:39" s="4" customFormat="1" ht="14.4">
      <c r="A540" s="63" t="s">
        <v>558</v>
      </c>
      <c r="B540" s="63" t="s">
        <v>348</v>
      </c>
      <c r="C540" s="63"/>
      <c r="D540" s="63" t="s">
        <v>345</v>
      </c>
      <c r="E540" s="387"/>
      <c r="F540" s="387"/>
      <c r="G540" s="388"/>
      <c r="I540" s="63"/>
      <c r="J540" s="48"/>
      <c r="K540" s="109"/>
      <c r="M540" s="63">
        <v>82</v>
      </c>
      <c r="N540" s="211">
        <v>6441.36</v>
      </c>
      <c r="P540" s="63">
        <v>67</v>
      </c>
      <c r="Q540" s="209">
        <v>4824.12</v>
      </c>
      <c r="S540" s="63">
        <v>49</v>
      </c>
      <c r="T540" s="209">
        <v>3504.63</v>
      </c>
      <c r="V540" s="83"/>
      <c r="W540" s="83"/>
      <c r="X540" s="83"/>
      <c r="Y540" s="83"/>
      <c r="Z540" s="206"/>
      <c r="AA540" s="65"/>
      <c r="AB540" s="5"/>
      <c r="AC540" s="5"/>
      <c r="AD540" s="5"/>
      <c r="AE540" s="5"/>
      <c r="AF540" s="5"/>
      <c r="AG540" s="5"/>
      <c r="AH540" s="5"/>
      <c r="AI540" s="5"/>
      <c r="AJ540" s="5"/>
      <c r="AK540" s="5"/>
      <c r="AL540" s="5"/>
      <c r="AM540" s="5"/>
    </row>
    <row r="541" spans="1:39" s="4" customFormat="1" ht="14.4">
      <c r="A541" s="63" t="s">
        <v>558</v>
      </c>
      <c r="B541" s="63" t="s">
        <v>349</v>
      </c>
      <c r="C541" s="63"/>
      <c r="D541" s="63" t="s">
        <v>350</v>
      </c>
      <c r="E541" s="387"/>
      <c r="F541" s="387"/>
      <c r="G541" s="388"/>
      <c r="I541" s="63"/>
      <c r="J541" s="48"/>
      <c r="K541" s="109"/>
      <c r="M541" s="63">
        <v>48</v>
      </c>
      <c r="N541" s="211">
        <v>4216.4799999999996</v>
      </c>
      <c r="P541" s="63">
        <v>49</v>
      </c>
      <c r="Q541" s="209">
        <v>4309.8900000000003</v>
      </c>
      <c r="S541" s="63">
        <v>51</v>
      </c>
      <c r="T541" s="209">
        <v>3303.27</v>
      </c>
      <c r="V541" s="83"/>
      <c r="W541" s="83"/>
      <c r="X541" s="83"/>
      <c r="Y541" s="83"/>
      <c r="Z541" s="206"/>
      <c r="AA541" s="65"/>
      <c r="AB541" s="5"/>
      <c r="AC541" s="5"/>
      <c r="AD541" s="5"/>
      <c r="AE541" s="5"/>
      <c r="AF541" s="5"/>
      <c r="AG541" s="5"/>
      <c r="AH541" s="5"/>
      <c r="AI541" s="5"/>
      <c r="AJ541" s="5"/>
      <c r="AK541" s="5"/>
      <c r="AL541" s="5"/>
      <c r="AM541" s="5"/>
    </row>
    <row r="542" spans="1:39" s="4" customFormat="1" ht="14.4">
      <c r="A542" s="63" t="s">
        <v>558</v>
      </c>
      <c r="B542" s="63" t="s">
        <v>594</v>
      </c>
      <c r="C542" s="63"/>
      <c r="D542" s="63" t="s">
        <v>350</v>
      </c>
      <c r="E542" s="387"/>
      <c r="F542" s="387"/>
      <c r="G542" s="388"/>
      <c r="I542" s="63"/>
      <c r="J542" s="48"/>
      <c r="K542" s="109"/>
      <c r="M542" s="63">
        <v>205</v>
      </c>
      <c r="N542" s="211">
        <v>19333.349999999999</v>
      </c>
      <c r="P542" s="63">
        <v>169</v>
      </c>
      <c r="Q542" s="209">
        <v>15777.8</v>
      </c>
      <c r="S542" s="63">
        <v>150</v>
      </c>
      <c r="T542" s="209">
        <v>12274.21</v>
      </c>
      <c r="V542" s="83"/>
      <c r="W542" s="83"/>
      <c r="X542" s="83"/>
      <c r="Y542" s="83"/>
      <c r="Z542" s="206"/>
      <c r="AA542" s="65"/>
      <c r="AB542" s="5"/>
      <c r="AC542" s="5"/>
      <c r="AD542" s="5"/>
      <c r="AE542" s="5"/>
      <c r="AF542" s="5"/>
      <c r="AG542" s="5"/>
      <c r="AH542" s="5"/>
      <c r="AI542" s="5"/>
      <c r="AJ542" s="5"/>
      <c r="AK542" s="5"/>
      <c r="AL542" s="5"/>
      <c r="AM542" s="5"/>
    </row>
    <row r="543" spans="1:39" s="4" customFormat="1" ht="14.4">
      <c r="A543" s="63" t="s">
        <v>558</v>
      </c>
      <c r="B543" s="63" t="s">
        <v>352</v>
      </c>
      <c r="C543" s="63"/>
      <c r="D543" s="63" t="s">
        <v>350</v>
      </c>
      <c r="E543" s="387"/>
      <c r="F543" s="387"/>
      <c r="G543" s="388"/>
      <c r="I543" s="63"/>
      <c r="J543" s="48"/>
      <c r="K543" s="109"/>
      <c r="M543" s="63">
        <v>12</v>
      </c>
      <c r="N543" s="211">
        <v>1341.12</v>
      </c>
      <c r="P543" s="63">
        <v>11</v>
      </c>
      <c r="Q543" s="209">
        <v>1276.46</v>
      </c>
      <c r="S543" s="63">
        <v>9</v>
      </c>
      <c r="T543" s="209">
        <v>822.13</v>
      </c>
      <c r="V543" s="83"/>
      <c r="W543" s="83"/>
      <c r="X543" s="83"/>
      <c r="Y543" s="83"/>
      <c r="Z543" s="206"/>
      <c r="AA543" s="65"/>
      <c r="AB543" s="5"/>
      <c r="AC543" s="5"/>
      <c r="AD543" s="5"/>
      <c r="AE543" s="5"/>
      <c r="AF543" s="5"/>
      <c r="AG543" s="5"/>
      <c r="AH543" s="5"/>
      <c r="AI543" s="5"/>
      <c r="AJ543" s="5"/>
      <c r="AK543" s="5"/>
      <c r="AL543" s="5"/>
      <c r="AM543" s="5"/>
    </row>
    <row r="544" spans="1:39" s="4" customFormat="1" ht="14.4">
      <c r="A544" s="63" t="s">
        <v>558</v>
      </c>
      <c r="B544" s="63" t="s">
        <v>353</v>
      </c>
      <c r="C544" s="63"/>
      <c r="D544" s="63" t="s">
        <v>350</v>
      </c>
      <c r="E544" s="387"/>
      <c r="F544" s="387"/>
      <c r="G544" s="388"/>
      <c r="I544" s="63"/>
      <c r="J544" s="48"/>
      <c r="K544" s="109"/>
      <c r="M544" s="63">
        <v>26</v>
      </c>
      <c r="N544" s="211">
        <v>2542.09</v>
      </c>
      <c r="P544" s="63">
        <v>17</v>
      </c>
      <c r="Q544" s="209">
        <v>1827.55</v>
      </c>
      <c r="S544" s="63">
        <v>20</v>
      </c>
      <c r="T544" s="209">
        <v>1765.68</v>
      </c>
      <c r="V544" s="83"/>
      <c r="W544" s="83"/>
      <c r="X544" s="83"/>
      <c r="Y544" s="83"/>
      <c r="Z544" s="206"/>
      <c r="AA544" s="65"/>
      <c r="AB544" s="5"/>
      <c r="AC544" s="5"/>
      <c r="AD544" s="5"/>
      <c r="AE544" s="5"/>
      <c r="AF544" s="5"/>
      <c r="AG544" s="5"/>
      <c r="AH544" s="5"/>
      <c r="AI544" s="5"/>
      <c r="AJ544" s="5"/>
      <c r="AK544" s="5"/>
      <c r="AL544" s="5"/>
      <c r="AM544" s="5"/>
    </row>
    <row r="545" spans="1:39" s="4" customFormat="1" ht="14.4">
      <c r="A545" s="63" t="s">
        <v>558</v>
      </c>
      <c r="B545" s="63" t="s">
        <v>387</v>
      </c>
      <c r="C545" s="63"/>
      <c r="D545" s="63" t="s">
        <v>350</v>
      </c>
      <c r="E545" s="387"/>
      <c r="F545" s="387"/>
      <c r="G545" s="388"/>
      <c r="I545" s="63"/>
      <c r="J545" s="48"/>
      <c r="K545" s="109"/>
      <c r="M545" s="63">
        <v>1</v>
      </c>
      <c r="N545" s="211">
        <v>32.4</v>
      </c>
      <c r="P545" s="63"/>
      <c r="Q545" s="209"/>
      <c r="S545" s="63"/>
      <c r="T545" s="209"/>
      <c r="V545" s="83"/>
      <c r="W545" s="83"/>
      <c r="X545" s="83"/>
      <c r="Y545" s="83"/>
      <c r="Z545" s="206"/>
      <c r="AA545" s="65"/>
      <c r="AB545" s="5"/>
      <c r="AC545" s="5"/>
      <c r="AD545" s="5"/>
      <c r="AE545" s="5"/>
      <c r="AF545" s="5"/>
      <c r="AG545" s="5"/>
      <c r="AH545" s="5"/>
      <c r="AI545" s="5"/>
      <c r="AJ545" s="5"/>
      <c r="AK545" s="5"/>
      <c r="AL545" s="5"/>
      <c r="AM545" s="5"/>
    </row>
    <row r="546" spans="1:39" s="4" customFormat="1" ht="14.4">
      <c r="A546" s="63" t="s">
        <v>558</v>
      </c>
      <c r="B546" s="63" t="s">
        <v>354</v>
      </c>
      <c r="C546" s="63"/>
      <c r="D546" s="63" t="s">
        <v>350</v>
      </c>
      <c r="E546" s="387"/>
      <c r="F546" s="387"/>
      <c r="G546" s="388"/>
      <c r="I546" s="63"/>
      <c r="J546" s="48"/>
      <c r="K546" s="109"/>
      <c r="M546" s="63">
        <v>23</v>
      </c>
      <c r="N546" s="211">
        <v>1919.99</v>
      </c>
      <c r="P546" s="63">
        <v>21</v>
      </c>
      <c r="Q546" s="209">
        <v>2139.21</v>
      </c>
      <c r="S546" s="63">
        <v>17</v>
      </c>
      <c r="T546" s="209">
        <v>1449.98</v>
      </c>
      <c r="V546" s="83"/>
      <c r="W546" s="83"/>
      <c r="X546" s="83"/>
      <c r="Y546" s="83"/>
      <c r="Z546" s="206"/>
      <c r="AA546" s="65"/>
      <c r="AB546" s="5"/>
      <c r="AC546" s="5"/>
      <c r="AD546" s="5"/>
      <c r="AE546" s="5"/>
      <c r="AF546" s="5"/>
      <c r="AG546" s="5"/>
      <c r="AH546" s="5"/>
      <c r="AI546" s="5"/>
      <c r="AJ546" s="5"/>
      <c r="AK546" s="5"/>
      <c r="AL546" s="5"/>
      <c r="AM546" s="5"/>
    </row>
    <row r="547" spans="1:39" s="4" customFormat="1" ht="14.4">
      <c r="A547" s="63" t="s">
        <v>558</v>
      </c>
      <c r="B547" s="63" t="s">
        <v>355</v>
      </c>
      <c r="C547" s="63"/>
      <c r="D547" s="63" t="s">
        <v>356</v>
      </c>
      <c r="E547" s="387"/>
      <c r="F547" s="387"/>
      <c r="G547" s="388"/>
      <c r="I547" s="63"/>
      <c r="J547" s="48"/>
      <c r="K547" s="109"/>
      <c r="M547" s="63">
        <v>3</v>
      </c>
      <c r="N547" s="211">
        <v>165.19</v>
      </c>
      <c r="P547" s="63">
        <v>3</v>
      </c>
      <c r="Q547" s="209">
        <v>166.1</v>
      </c>
      <c r="S547" s="63">
        <v>2</v>
      </c>
      <c r="T547" s="209">
        <v>86.28</v>
      </c>
      <c r="V547" s="83"/>
      <c r="W547" s="83"/>
      <c r="X547" s="83"/>
      <c r="Y547" s="83"/>
      <c r="Z547" s="206"/>
      <c r="AA547" s="65"/>
      <c r="AB547" s="5"/>
      <c r="AC547" s="5"/>
      <c r="AD547" s="5"/>
      <c r="AE547" s="5"/>
      <c r="AF547" s="5"/>
      <c r="AG547" s="5"/>
      <c r="AH547" s="5"/>
      <c r="AI547" s="5"/>
      <c r="AJ547" s="5"/>
      <c r="AK547" s="5"/>
      <c r="AL547" s="5"/>
      <c r="AM547" s="5"/>
    </row>
    <row r="548" spans="1:39" s="4" customFormat="1" ht="14.4">
      <c r="A548" s="63" t="s">
        <v>558</v>
      </c>
      <c r="B548" s="63" t="s">
        <v>357</v>
      </c>
      <c r="C548" s="63"/>
      <c r="D548" s="63" t="s">
        <v>358</v>
      </c>
      <c r="E548" s="387"/>
      <c r="F548" s="387"/>
      <c r="G548" s="388"/>
      <c r="I548" s="63"/>
      <c r="J548" s="48"/>
      <c r="K548" s="109"/>
      <c r="M548" s="63">
        <v>18</v>
      </c>
      <c r="N548" s="211">
        <v>1990.92</v>
      </c>
      <c r="P548" s="63">
        <v>17</v>
      </c>
      <c r="Q548" s="209">
        <v>2061.8000000000002</v>
      </c>
      <c r="S548" s="63">
        <v>17</v>
      </c>
      <c r="T548" s="209">
        <v>1554.35</v>
      </c>
      <c r="V548" s="83"/>
      <c r="W548" s="83"/>
      <c r="X548" s="83"/>
      <c r="Y548" s="83"/>
      <c r="Z548" s="206"/>
      <c r="AA548" s="65"/>
      <c r="AB548" s="5"/>
      <c r="AC548" s="5"/>
      <c r="AD548" s="5"/>
      <c r="AE548" s="5"/>
      <c r="AF548" s="5"/>
      <c r="AG548" s="5"/>
      <c r="AH548" s="5"/>
      <c r="AI548" s="5"/>
      <c r="AJ548" s="5"/>
      <c r="AK548" s="5"/>
      <c r="AL548" s="5"/>
      <c r="AM548" s="5"/>
    </row>
    <row r="549" spans="1:39" s="4" customFormat="1" ht="14.4">
      <c r="A549" s="63" t="s">
        <v>558</v>
      </c>
      <c r="B549" s="63" t="s">
        <v>359</v>
      </c>
      <c r="C549" s="63"/>
      <c r="D549" s="63" t="s">
        <v>360</v>
      </c>
      <c r="E549" s="387"/>
      <c r="F549" s="387"/>
      <c r="G549" s="388"/>
      <c r="I549" s="63"/>
      <c r="J549" s="48"/>
      <c r="K549" s="109"/>
      <c r="M549" s="63">
        <v>20</v>
      </c>
      <c r="N549" s="211">
        <v>2640.19</v>
      </c>
      <c r="P549" s="63">
        <v>15</v>
      </c>
      <c r="Q549" s="209">
        <v>1736.97</v>
      </c>
      <c r="S549" s="63">
        <v>10</v>
      </c>
      <c r="T549" s="209">
        <v>1043.1300000000001</v>
      </c>
      <c r="V549" s="83"/>
      <c r="W549" s="83"/>
      <c r="X549" s="83"/>
      <c r="Y549" s="83"/>
      <c r="Z549" s="206"/>
      <c r="AA549" s="65"/>
      <c r="AB549" s="5"/>
      <c r="AC549" s="5"/>
      <c r="AD549" s="5"/>
      <c r="AE549" s="5"/>
      <c r="AF549" s="5"/>
      <c r="AG549" s="5"/>
      <c r="AH549" s="5"/>
      <c r="AI549" s="5"/>
      <c r="AJ549" s="5"/>
      <c r="AK549" s="5"/>
      <c r="AL549" s="5"/>
      <c r="AM549" s="5"/>
    </row>
    <row r="550" spans="1:39" s="4" customFormat="1" ht="14.4">
      <c r="A550" s="63" t="s">
        <v>558</v>
      </c>
      <c r="B550" s="63" t="s">
        <v>361</v>
      </c>
      <c r="C550" s="63"/>
      <c r="D550" s="63" t="s">
        <v>362</v>
      </c>
      <c r="E550" s="387"/>
      <c r="F550" s="387"/>
      <c r="G550" s="388"/>
      <c r="I550" s="63"/>
      <c r="J550" s="48"/>
      <c r="K550" s="109"/>
      <c r="M550" s="63">
        <v>38</v>
      </c>
      <c r="N550" s="211">
        <v>4328.84</v>
      </c>
      <c r="P550" s="63">
        <v>22</v>
      </c>
      <c r="Q550" s="209">
        <v>2332.09</v>
      </c>
      <c r="S550" s="63">
        <v>25</v>
      </c>
      <c r="T550" s="209">
        <v>2372.92</v>
      </c>
      <c r="V550" s="83"/>
      <c r="W550" s="83"/>
      <c r="X550" s="83"/>
      <c r="Y550" s="83"/>
      <c r="Z550" s="206"/>
      <c r="AA550" s="65"/>
      <c r="AB550" s="5"/>
      <c r="AC550" s="5"/>
      <c r="AD550" s="5"/>
      <c r="AE550" s="5"/>
      <c r="AF550" s="5"/>
      <c r="AG550" s="5"/>
      <c r="AH550" s="5"/>
      <c r="AI550" s="5"/>
      <c r="AJ550" s="5"/>
      <c r="AK550" s="5"/>
      <c r="AL550" s="5"/>
      <c r="AM550" s="5"/>
    </row>
    <row r="551" spans="1:39" s="4" customFormat="1" ht="14.4">
      <c r="A551" s="63" t="s">
        <v>558</v>
      </c>
      <c r="B551" s="63" t="s">
        <v>595</v>
      </c>
      <c r="C551" s="63"/>
      <c r="D551" s="63" t="s">
        <v>362</v>
      </c>
      <c r="E551" s="387"/>
      <c r="F551" s="387"/>
      <c r="G551" s="388"/>
      <c r="I551" s="63"/>
      <c r="J551" s="48"/>
      <c r="K551" s="109"/>
      <c r="M551" s="63"/>
      <c r="N551" s="211"/>
      <c r="P551" s="63">
        <v>1</v>
      </c>
      <c r="Q551" s="209">
        <v>108.21</v>
      </c>
      <c r="S551" s="63"/>
      <c r="T551" s="209"/>
      <c r="V551" s="83"/>
      <c r="W551" s="83"/>
      <c r="X551" s="83"/>
      <c r="Y551" s="83"/>
      <c r="Z551" s="206"/>
      <c r="AA551" s="65"/>
      <c r="AB551" s="5"/>
      <c r="AC551" s="5"/>
      <c r="AD551" s="5"/>
      <c r="AE551" s="5"/>
      <c r="AF551" s="5"/>
      <c r="AG551" s="5"/>
      <c r="AH551" s="5"/>
      <c r="AI551" s="5"/>
      <c r="AJ551" s="5"/>
      <c r="AK551" s="5"/>
      <c r="AL551" s="5"/>
      <c r="AM551" s="5"/>
    </row>
    <row r="552" spans="1:39" s="4" customFormat="1" ht="14.4">
      <c r="A552" s="63" t="s">
        <v>558</v>
      </c>
      <c r="B552" s="63" t="s">
        <v>363</v>
      </c>
      <c r="C552" s="63"/>
      <c r="D552" s="63" t="s">
        <v>362</v>
      </c>
      <c r="E552" s="387"/>
      <c r="F552" s="387"/>
      <c r="G552" s="388"/>
      <c r="I552" s="63"/>
      <c r="J552" s="48"/>
      <c r="K552" s="109"/>
      <c r="M552" s="63">
        <v>474</v>
      </c>
      <c r="N552" s="211">
        <v>29078.3</v>
      </c>
      <c r="P552" s="63">
        <v>419</v>
      </c>
      <c r="Q552" s="209">
        <v>24207.48</v>
      </c>
      <c r="S552" s="63">
        <v>326</v>
      </c>
      <c r="T552" s="209">
        <v>18553.419999999998</v>
      </c>
      <c r="V552" s="83"/>
      <c r="W552" s="83"/>
      <c r="X552" s="83"/>
      <c r="Y552" s="83"/>
      <c r="Z552" s="206"/>
      <c r="AA552" s="65"/>
      <c r="AB552" s="5"/>
      <c r="AC552" s="5"/>
      <c r="AD552" s="5"/>
      <c r="AE552" s="5"/>
      <c r="AF552" s="5"/>
      <c r="AG552" s="5"/>
      <c r="AH552" s="5"/>
      <c r="AI552" s="5"/>
      <c r="AJ552" s="5"/>
      <c r="AK552" s="5"/>
      <c r="AL552" s="5"/>
      <c r="AM552" s="5"/>
    </row>
    <row r="553" spans="1:39" s="4" customFormat="1" ht="14.4">
      <c r="A553" s="63" t="s">
        <v>558</v>
      </c>
      <c r="B553" s="63" t="s">
        <v>364</v>
      </c>
      <c r="C553" s="63"/>
      <c r="D553" s="63" t="s">
        <v>362</v>
      </c>
      <c r="E553" s="387"/>
      <c r="F553" s="387"/>
      <c r="G553" s="388"/>
      <c r="I553" s="63"/>
      <c r="J553" s="48"/>
      <c r="K553" s="109"/>
      <c r="M553" s="63">
        <v>20</v>
      </c>
      <c r="N553" s="211">
        <v>1985.56</v>
      </c>
      <c r="P553" s="63">
        <v>20</v>
      </c>
      <c r="Q553" s="209">
        <v>2324.9699999999998</v>
      </c>
      <c r="S553" s="63">
        <v>17</v>
      </c>
      <c r="T553" s="209">
        <v>1655.82</v>
      </c>
      <c r="V553" s="83"/>
      <c r="W553" s="83"/>
      <c r="X553" s="83"/>
      <c r="Y553" s="83"/>
      <c r="Z553" s="206"/>
      <c r="AA553" s="65"/>
      <c r="AB553" s="5"/>
      <c r="AC553" s="5"/>
      <c r="AD553" s="5"/>
      <c r="AE553" s="5"/>
      <c r="AF553" s="5"/>
      <c r="AG553" s="5"/>
      <c r="AH553" s="5"/>
      <c r="AI553" s="5"/>
      <c r="AJ553" s="5"/>
      <c r="AK553" s="5"/>
      <c r="AL553" s="5"/>
      <c r="AM553" s="5"/>
    </row>
    <row r="554" spans="1:39" s="4" customFormat="1" ht="14.4">
      <c r="A554" s="63" t="s">
        <v>558</v>
      </c>
      <c r="B554" s="63" t="s">
        <v>596</v>
      </c>
      <c r="C554" s="63"/>
      <c r="D554" s="63" t="s">
        <v>362</v>
      </c>
      <c r="E554" s="387"/>
      <c r="F554" s="387"/>
      <c r="G554" s="388"/>
      <c r="I554" s="63"/>
      <c r="J554" s="48"/>
      <c r="K554" s="109"/>
      <c r="M554" s="63">
        <v>3</v>
      </c>
      <c r="N554" s="211">
        <v>199.17</v>
      </c>
      <c r="P554" s="63">
        <v>2</v>
      </c>
      <c r="Q554" s="209">
        <v>110.6</v>
      </c>
      <c r="S554" s="63">
        <v>2</v>
      </c>
      <c r="T554" s="209">
        <v>96.71</v>
      </c>
      <c r="V554" s="83"/>
      <c r="W554" s="83"/>
      <c r="X554" s="83"/>
      <c r="Y554" s="83"/>
      <c r="Z554" s="206"/>
      <c r="AA554" s="65"/>
      <c r="AB554" s="5"/>
      <c r="AC554" s="5"/>
      <c r="AD554" s="5"/>
      <c r="AE554" s="5"/>
      <c r="AF554" s="5"/>
      <c r="AG554" s="5"/>
      <c r="AH554" s="5"/>
      <c r="AI554" s="5"/>
      <c r="AJ554" s="5"/>
      <c r="AK554" s="5"/>
      <c r="AL554" s="5"/>
      <c r="AM554" s="5"/>
    </row>
    <row r="555" spans="1:39" s="4" customFormat="1" ht="14.4">
      <c r="A555" s="63" t="s">
        <v>558</v>
      </c>
      <c r="B555" s="63" t="s">
        <v>365</v>
      </c>
      <c r="C555" s="63"/>
      <c r="D555" s="63" t="s">
        <v>362</v>
      </c>
      <c r="E555" s="387"/>
      <c r="F555" s="387"/>
      <c r="G555" s="388"/>
      <c r="I555" s="63"/>
      <c r="J555" s="48"/>
      <c r="K555" s="109"/>
      <c r="M555" s="63">
        <v>4</v>
      </c>
      <c r="N555" s="211">
        <v>332.35</v>
      </c>
      <c r="P555" s="63">
        <v>2</v>
      </c>
      <c r="Q555" s="209">
        <v>213.53</v>
      </c>
      <c r="S555" s="63">
        <v>3</v>
      </c>
      <c r="T555" s="209">
        <v>286.94</v>
      </c>
      <c r="V555" s="83"/>
      <c r="W555" s="83"/>
      <c r="X555" s="83"/>
      <c r="Y555" s="83"/>
      <c r="Z555" s="206"/>
      <c r="AA555" s="65"/>
      <c r="AB555" s="5"/>
      <c r="AC555" s="5"/>
      <c r="AD555" s="5"/>
      <c r="AE555" s="5"/>
      <c r="AF555" s="5"/>
      <c r="AG555" s="5"/>
      <c r="AH555" s="5"/>
      <c r="AI555" s="5"/>
      <c r="AJ555" s="5"/>
      <c r="AK555" s="5"/>
      <c r="AL555" s="5"/>
      <c r="AM555" s="5"/>
    </row>
    <row r="556" spans="1:39" s="4" customFormat="1" ht="14.4">
      <c r="A556" s="63" t="s">
        <v>558</v>
      </c>
      <c r="B556" s="63" t="s">
        <v>348</v>
      </c>
      <c r="C556" s="63"/>
      <c r="D556" s="63" t="s">
        <v>362</v>
      </c>
      <c r="E556" s="387"/>
      <c r="F556" s="387"/>
      <c r="G556" s="388"/>
      <c r="I556" s="63"/>
      <c r="J556" s="48"/>
      <c r="K556" s="109"/>
      <c r="M556" s="63"/>
      <c r="N556" s="211"/>
      <c r="P556" s="63">
        <v>1</v>
      </c>
      <c r="Q556" s="209">
        <v>45.27</v>
      </c>
      <c r="S556" s="63"/>
      <c r="T556" s="209"/>
      <c r="V556" s="83"/>
      <c r="W556" s="83"/>
      <c r="X556" s="83"/>
      <c r="Y556" s="83"/>
      <c r="Z556" s="206"/>
      <c r="AA556" s="65"/>
      <c r="AB556" s="5"/>
      <c r="AC556" s="5"/>
      <c r="AD556" s="5"/>
      <c r="AE556" s="5"/>
      <c r="AF556" s="5"/>
      <c r="AG556" s="5"/>
      <c r="AH556" s="5"/>
      <c r="AI556" s="5"/>
      <c r="AJ556" s="5"/>
      <c r="AK556" s="5"/>
      <c r="AL556" s="5"/>
      <c r="AM556" s="5"/>
    </row>
    <row r="557" spans="1:39" s="4" customFormat="1" ht="14.4">
      <c r="A557" s="63" t="s">
        <v>558</v>
      </c>
      <c r="B557" s="63" t="s">
        <v>544</v>
      </c>
      <c r="C557" s="63"/>
      <c r="D557" s="63" t="s">
        <v>362</v>
      </c>
      <c r="E557" s="387"/>
      <c r="F557" s="387"/>
      <c r="G557" s="388"/>
      <c r="I557" s="63"/>
      <c r="J557" s="48"/>
      <c r="K557" s="109"/>
      <c r="M557" s="63"/>
      <c r="N557" s="211"/>
      <c r="P557" s="63"/>
      <c r="Q557" s="209"/>
      <c r="S557" s="63">
        <v>5</v>
      </c>
      <c r="T557" s="209">
        <v>351.59</v>
      </c>
      <c r="V557" s="83"/>
      <c r="W557" s="83"/>
      <c r="X557" s="83"/>
      <c r="Y557" s="83"/>
      <c r="Z557" s="206"/>
      <c r="AA557" s="65"/>
      <c r="AB557" s="5"/>
      <c r="AC557" s="5"/>
      <c r="AD557" s="5"/>
      <c r="AE557" s="5"/>
      <c r="AF557" s="5"/>
      <c r="AG557" s="5"/>
      <c r="AH557" s="5"/>
      <c r="AI557" s="5"/>
      <c r="AJ557" s="5"/>
      <c r="AK557" s="5"/>
      <c r="AL557" s="5"/>
      <c r="AM557" s="5"/>
    </row>
    <row r="558" spans="1:39" s="4" customFormat="1" ht="14.4">
      <c r="A558" s="63" t="s">
        <v>558</v>
      </c>
      <c r="B558" s="63" t="s">
        <v>367</v>
      </c>
      <c r="C558" s="63"/>
      <c r="D558" s="63" t="s">
        <v>362</v>
      </c>
      <c r="E558" s="387"/>
      <c r="F558" s="387"/>
      <c r="G558" s="388"/>
      <c r="I558" s="63"/>
      <c r="J558" s="48"/>
      <c r="K558" s="109"/>
      <c r="M558" s="63">
        <v>6</v>
      </c>
      <c r="N558" s="211">
        <v>699.51</v>
      </c>
      <c r="P558" s="63">
        <v>3</v>
      </c>
      <c r="Q558" s="209">
        <v>245.26</v>
      </c>
      <c r="S558" s="63">
        <v>3</v>
      </c>
      <c r="T558" s="209">
        <v>178.69</v>
      </c>
      <c r="V558" s="83"/>
      <c r="W558" s="83"/>
      <c r="X558" s="83"/>
      <c r="Y558" s="83"/>
      <c r="Z558" s="206"/>
      <c r="AA558" s="65"/>
      <c r="AB558" s="5"/>
      <c r="AC558" s="5"/>
      <c r="AD558" s="5"/>
      <c r="AE558" s="5"/>
      <c r="AF558" s="5"/>
      <c r="AG558" s="5"/>
      <c r="AH558" s="5"/>
      <c r="AI558" s="5"/>
      <c r="AJ558" s="5"/>
      <c r="AK558" s="5"/>
      <c r="AL558" s="5"/>
      <c r="AM558" s="5"/>
    </row>
    <row r="559" spans="1:39" s="4" customFormat="1" ht="14.4">
      <c r="A559" s="63" t="s">
        <v>558</v>
      </c>
      <c r="B559" s="63" t="s">
        <v>368</v>
      </c>
      <c r="C559" s="63"/>
      <c r="D559" s="63" t="s">
        <v>369</v>
      </c>
      <c r="E559" s="387"/>
      <c r="F559" s="387"/>
      <c r="G559" s="388"/>
      <c r="I559" s="63"/>
      <c r="J559" s="48"/>
      <c r="K559" s="109"/>
      <c r="M559" s="63">
        <v>48</v>
      </c>
      <c r="N559" s="211">
        <v>4865.3999999999996</v>
      </c>
      <c r="P559" s="63">
        <v>50</v>
      </c>
      <c r="Q559" s="209">
        <v>5019.74</v>
      </c>
      <c r="S559" s="63">
        <v>46</v>
      </c>
      <c r="T559" s="209">
        <v>4791.74</v>
      </c>
      <c r="V559" s="83"/>
      <c r="W559" s="83"/>
      <c r="X559" s="83"/>
      <c r="Y559" s="83"/>
      <c r="Z559" s="206"/>
      <c r="AA559" s="65"/>
      <c r="AB559" s="5"/>
      <c r="AC559" s="5"/>
      <c r="AD559" s="5"/>
      <c r="AE559" s="5"/>
      <c r="AF559" s="5"/>
      <c r="AG559" s="5"/>
      <c r="AH559" s="5"/>
      <c r="AI559" s="5"/>
      <c r="AJ559" s="5"/>
      <c r="AK559" s="5"/>
      <c r="AL559" s="5"/>
      <c r="AM559" s="5"/>
    </row>
    <row r="560" spans="1:39" s="4" customFormat="1" ht="14.4">
      <c r="A560" s="63" t="s">
        <v>558</v>
      </c>
      <c r="B560" s="63" t="s">
        <v>370</v>
      </c>
      <c r="C560" s="63"/>
      <c r="D560" s="63" t="s">
        <v>371</v>
      </c>
      <c r="E560" s="387"/>
      <c r="F560" s="387"/>
      <c r="G560" s="388"/>
      <c r="I560" s="63"/>
      <c r="J560" s="48"/>
      <c r="K560" s="109"/>
      <c r="M560" s="63">
        <v>9</v>
      </c>
      <c r="N560" s="211">
        <v>784.15</v>
      </c>
      <c r="P560" s="63">
        <v>7</v>
      </c>
      <c r="Q560" s="209">
        <v>600.51</v>
      </c>
      <c r="S560" s="63">
        <v>8</v>
      </c>
      <c r="T560" s="209">
        <v>631.1</v>
      </c>
      <c r="V560" s="83"/>
      <c r="W560" s="83"/>
      <c r="X560" s="83"/>
      <c r="Y560" s="83"/>
      <c r="Z560" s="206"/>
      <c r="AA560" s="65"/>
      <c r="AB560" s="5"/>
      <c r="AC560" s="5"/>
      <c r="AD560" s="5"/>
      <c r="AE560" s="5"/>
      <c r="AF560" s="5"/>
      <c r="AG560" s="5"/>
      <c r="AH560" s="5"/>
      <c r="AI560" s="5"/>
      <c r="AJ560" s="5"/>
      <c r="AK560" s="5"/>
      <c r="AL560" s="5"/>
      <c r="AM560" s="5"/>
    </row>
    <row r="561" spans="1:39" s="4" customFormat="1" ht="14.4">
      <c r="A561" s="63" t="s">
        <v>558</v>
      </c>
      <c r="B561" s="63" t="s">
        <v>597</v>
      </c>
      <c r="C561" s="63"/>
      <c r="D561" s="63" t="s">
        <v>373</v>
      </c>
      <c r="E561" s="387"/>
      <c r="F561" s="387"/>
      <c r="G561" s="388"/>
      <c r="I561" s="63"/>
      <c r="J561" s="48"/>
      <c r="K561" s="109"/>
      <c r="M561" s="63">
        <v>47</v>
      </c>
      <c r="N561" s="211">
        <v>5153.88</v>
      </c>
      <c r="P561" s="63">
        <v>48</v>
      </c>
      <c r="Q561" s="209">
        <v>5135.96</v>
      </c>
      <c r="S561" s="63">
        <v>36</v>
      </c>
      <c r="T561" s="209">
        <v>3707.56</v>
      </c>
      <c r="V561" s="83"/>
      <c r="W561" s="83"/>
      <c r="X561" s="83"/>
      <c r="Y561" s="83"/>
      <c r="Z561" s="206"/>
      <c r="AA561" s="65"/>
      <c r="AB561" s="5"/>
      <c r="AC561" s="5"/>
      <c r="AD561" s="5"/>
      <c r="AE561" s="5"/>
      <c r="AF561" s="5"/>
      <c r="AG561" s="5"/>
      <c r="AH561" s="5"/>
      <c r="AI561" s="5"/>
      <c r="AJ561" s="5"/>
      <c r="AK561" s="5"/>
      <c r="AL561" s="5"/>
      <c r="AM561" s="5"/>
    </row>
    <row r="562" spans="1:39" s="4" customFormat="1" ht="14.4">
      <c r="A562" s="63" t="s">
        <v>558</v>
      </c>
      <c r="B562" s="63" t="s">
        <v>598</v>
      </c>
      <c r="C562" s="63"/>
      <c r="D562" s="63" t="s">
        <v>599</v>
      </c>
      <c r="E562" s="387"/>
      <c r="F562" s="387"/>
      <c r="G562" s="388"/>
      <c r="I562" s="63"/>
      <c r="J562" s="48"/>
      <c r="K562" s="109"/>
      <c r="M562" s="63">
        <v>5</v>
      </c>
      <c r="N562" s="211">
        <v>345.11</v>
      </c>
      <c r="P562" s="63">
        <v>5</v>
      </c>
      <c r="Q562" s="209">
        <v>499.85</v>
      </c>
      <c r="S562" s="63">
        <v>4</v>
      </c>
      <c r="T562" s="209">
        <v>476.27</v>
      </c>
      <c r="V562" s="83"/>
      <c r="W562" s="83"/>
      <c r="X562" s="83"/>
      <c r="Y562" s="83"/>
      <c r="Z562" s="206"/>
      <c r="AA562" s="65"/>
      <c r="AB562" s="5"/>
      <c r="AC562" s="5"/>
      <c r="AD562" s="5"/>
      <c r="AE562" s="5"/>
      <c r="AF562" s="5"/>
      <c r="AG562" s="5"/>
      <c r="AH562" s="5"/>
      <c r="AI562" s="5"/>
      <c r="AJ562" s="5"/>
      <c r="AK562" s="5"/>
      <c r="AL562" s="5"/>
      <c r="AM562" s="5"/>
    </row>
    <row r="563" spans="1:39" s="4" customFormat="1" ht="14.4">
      <c r="A563" s="63" t="s">
        <v>558</v>
      </c>
      <c r="B563" s="63" t="s">
        <v>600</v>
      </c>
      <c r="C563" s="63"/>
      <c r="D563" s="63" t="s">
        <v>375</v>
      </c>
      <c r="E563" s="387"/>
      <c r="F563" s="387"/>
      <c r="G563" s="388"/>
      <c r="I563" s="63"/>
      <c r="J563" s="48"/>
      <c r="K563" s="109"/>
      <c r="M563" s="63">
        <v>57</v>
      </c>
      <c r="N563" s="211">
        <v>4820.09</v>
      </c>
      <c r="P563" s="63">
        <v>31</v>
      </c>
      <c r="Q563" s="209">
        <v>2227.0700000000002</v>
      </c>
      <c r="S563" s="63">
        <v>39</v>
      </c>
      <c r="T563" s="209">
        <v>2858.23</v>
      </c>
      <c r="V563" s="83"/>
      <c r="W563" s="83"/>
      <c r="X563" s="83"/>
      <c r="Y563" s="83"/>
      <c r="Z563" s="206"/>
      <c r="AA563" s="65"/>
      <c r="AB563" s="5"/>
      <c r="AC563" s="5"/>
      <c r="AD563" s="5"/>
      <c r="AE563" s="5"/>
      <c r="AF563" s="5"/>
      <c r="AG563" s="5"/>
      <c r="AH563" s="5"/>
      <c r="AI563" s="5"/>
      <c r="AJ563" s="5"/>
      <c r="AK563" s="5"/>
      <c r="AL563" s="5"/>
      <c r="AM563" s="5"/>
    </row>
    <row r="564" spans="1:39" s="4" customFormat="1" ht="14.4">
      <c r="A564" s="63" t="s">
        <v>558</v>
      </c>
      <c r="B564" s="63" t="s">
        <v>376</v>
      </c>
      <c r="C564" s="63"/>
      <c r="D564" s="63" t="s">
        <v>377</v>
      </c>
      <c r="E564" s="387"/>
      <c r="F564" s="387"/>
      <c r="G564" s="388"/>
      <c r="I564" s="63"/>
      <c r="J564" s="48"/>
      <c r="K564" s="109"/>
      <c r="M564" s="63">
        <v>42</v>
      </c>
      <c r="N564" s="211">
        <v>3428.8</v>
      </c>
      <c r="P564" s="63">
        <v>32</v>
      </c>
      <c r="Q564" s="209">
        <v>2713.32</v>
      </c>
      <c r="S564" s="63">
        <v>37</v>
      </c>
      <c r="T564" s="209">
        <v>3693.15</v>
      </c>
      <c r="V564" s="83"/>
      <c r="W564" s="83"/>
      <c r="X564" s="83"/>
      <c r="Y564" s="83"/>
      <c r="Z564" s="206"/>
      <c r="AA564" s="65"/>
      <c r="AB564" s="5"/>
      <c r="AC564" s="5"/>
      <c r="AD564" s="5"/>
      <c r="AE564" s="5"/>
      <c r="AF564" s="5"/>
      <c r="AG564" s="5"/>
      <c r="AH564" s="5"/>
      <c r="AI564" s="5"/>
      <c r="AJ564" s="5"/>
      <c r="AK564" s="5"/>
      <c r="AL564" s="5"/>
      <c r="AM564" s="5"/>
    </row>
    <row r="565" spans="1:39" s="4" customFormat="1" ht="14.4">
      <c r="A565" s="63" t="s">
        <v>558</v>
      </c>
      <c r="B565" s="63" t="s">
        <v>378</v>
      </c>
      <c r="C565" s="63"/>
      <c r="D565" s="63" t="s">
        <v>377</v>
      </c>
      <c r="E565" s="387"/>
      <c r="F565" s="387"/>
      <c r="G565" s="388"/>
      <c r="I565" s="63"/>
      <c r="J565" s="48"/>
      <c r="K565" s="109"/>
      <c r="M565" s="63">
        <v>37</v>
      </c>
      <c r="N565" s="211">
        <v>3435.3</v>
      </c>
      <c r="P565" s="63">
        <v>33</v>
      </c>
      <c r="Q565" s="209">
        <v>2565.9499999999998</v>
      </c>
      <c r="S565" s="63">
        <v>27</v>
      </c>
      <c r="T565" s="209">
        <v>2121.46</v>
      </c>
      <c r="V565" s="83"/>
      <c r="W565" s="83"/>
      <c r="X565" s="83"/>
      <c r="Y565" s="83"/>
      <c r="Z565" s="206"/>
      <c r="AA565" s="65"/>
      <c r="AB565" s="5"/>
      <c r="AC565" s="5"/>
      <c r="AD565" s="5"/>
      <c r="AE565" s="5"/>
      <c r="AF565" s="5"/>
      <c r="AG565" s="5"/>
      <c r="AH565" s="5"/>
      <c r="AI565" s="5"/>
      <c r="AJ565" s="5"/>
      <c r="AK565" s="5"/>
      <c r="AL565" s="5"/>
      <c r="AM565" s="5"/>
    </row>
    <row r="566" spans="1:39" s="4" customFormat="1" ht="14.4">
      <c r="A566" s="63" t="s">
        <v>558</v>
      </c>
      <c r="B566" s="63" t="s">
        <v>379</v>
      </c>
      <c r="C566" s="63"/>
      <c r="D566" s="63" t="s">
        <v>380</v>
      </c>
      <c r="E566" s="387"/>
      <c r="F566" s="387"/>
      <c r="G566" s="388"/>
      <c r="I566" s="63"/>
      <c r="J566" s="48"/>
      <c r="K566" s="109"/>
      <c r="M566" s="63">
        <v>20</v>
      </c>
      <c r="N566" s="211">
        <v>2137.64</v>
      </c>
      <c r="P566" s="63">
        <v>18</v>
      </c>
      <c r="Q566" s="209">
        <v>1716.07</v>
      </c>
      <c r="S566" s="63">
        <v>14</v>
      </c>
      <c r="T566" s="209">
        <v>985.23</v>
      </c>
      <c r="V566" s="83"/>
      <c r="W566" s="83"/>
      <c r="X566" s="83"/>
      <c r="Y566" s="83"/>
      <c r="Z566" s="206"/>
      <c r="AA566" s="65"/>
      <c r="AB566" s="5"/>
      <c r="AC566" s="5"/>
      <c r="AD566" s="5"/>
      <c r="AE566" s="5"/>
      <c r="AF566" s="5"/>
      <c r="AG566" s="5"/>
      <c r="AH566" s="5"/>
      <c r="AI566" s="5"/>
      <c r="AJ566" s="5"/>
      <c r="AK566" s="5"/>
      <c r="AL566" s="5"/>
      <c r="AM566" s="5"/>
    </row>
    <row r="567" spans="1:39" s="4" customFormat="1" ht="14.4">
      <c r="A567" s="63" t="s">
        <v>558</v>
      </c>
      <c r="B567" s="63" t="s">
        <v>381</v>
      </c>
      <c r="C567" s="63"/>
      <c r="D567" s="63" t="s">
        <v>382</v>
      </c>
      <c r="E567" s="387"/>
      <c r="F567" s="387"/>
      <c r="G567" s="388"/>
      <c r="I567" s="63"/>
      <c r="J567" s="48"/>
      <c r="K567" s="109"/>
      <c r="M567" s="63">
        <v>122</v>
      </c>
      <c r="N567" s="211">
        <v>9025.17</v>
      </c>
      <c r="P567" s="63">
        <v>89</v>
      </c>
      <c r="Q567" s="209">
        <v>6594.25</v>
      </c>
      <c r="S567" s="63">
        <v>96</v>
      </c>
      <c r="T567" s="209">
        <v>7055.3</v>
      </c>
      <c r="V567" s="83"/>
      <c r="W567" s="83"/>
      <c r="X567" s="83"/>
      <c r="Y567" s="83"/>
      <c r="Z567" s="206"/>
      <c r="AA567" s="65"/>
      <c r="AB567" s="5"/>
      <c r="AC567" s="5"/>
      <c r="AD567" s="5"/>
      <c r="AE567" s="5"/>
      <c r="AF567" s="5"/>
      <c r="AG567" s="5"/>
      <c r="AH567" s="5"/>
      <c r="AI567" s="5"/>
      <c r="AJ567" s="5"/>
      <c r="AK567" s="5"/>
      <c r="AL567" s="5"/>
      <c r="AM567" s="5"/>
    </row>
    <row r="568" spans="1:39" s="4" customFormat="1" ht="14.4">
      <c r="A568" s="63" t="s">
        <v>558</v>
      </c>
      <c r="B568" s="63" t="s">
        <v>383</v>
      </c>
      <c r="C568" s="63"/>
      <c r="D568" s="63" t="s">
        <v>384</v>
      </c>
      <c r="E568" s="387"/>
      <c r="F568" s="387"/>
      <c r="G568" s="388"/>
      <c r="I568" s="63"/>
      <c r="J568" s="48"/>
      <c r="K568" s="109"/>
      <c r="M568" s="63">
        <v>150</v>
      </c>
      <c r="N568" s="211">
        <v>6665.95</v>
      </c>
      <c r="P568" s="63">
        <v>126</v>
      </c>
      <c r="Q568" s="209">
        <v>6175.97</v>
      </c>
      <c r="S568" s="63">
        <v>107</v>
      </c>
      <c r="T568" s="209">
        <v>5574.66</v>
      </c>
      <c r="V568" s="83"/>
      <c r="W568" s="83"/>
      <c r="X568" s="83"/>
      <c r="Y568" s="83"/>
      <c r="Z568" s="206"/>
      <c r="AA568" s="65"/>
      <c r="AB568" s="5"/>
      <c r="AC568" s="5"/>
      <c r="AD568" s="5"/>
      <c r="AE568" s="5"/>
      <c r="AF568" s="5"/>
      <c r="AG568" s="5"/>
      <c r="AH568" s="5"/>
      <c r="AI568" s="5"/>
      <c r="AJ568" s="5"/>
      <c r="AK568" s="5"/>
      <c r="AL568" s="5"/>
      <c r="AM568" s="5"/>
    </row>
    <row r="569" spans="1:39" s="4" customFormat="1" ht="14.4">
      <c r="A569" s="63" t="s">
        <v>558</v>
      </c>
      <c r="B569" s="63" t="s">
        <v>385</v>
      </c>
      <c r="C569" s="63"/>
      <c r="D569" s="63" t="s">
        <v>386</v>
      </c>
      <c r="E569" s="387"/>
      <c r="F569" s="387"/>
      <c r="G569" s="388"/>
      <c r="I569" s="63"/>
      <c r="J569" s="48"/>
      <c r="K569" s="109"/>
      <c r="M569" s="63">
        <v>26</v>
      </c>
      <c r="N569" s="211">
        <v>2146.1799999999998</v>
      </c>
      <c r="P569" s="63">
        <v>19</v>
      </c>
      <c r="Q569" s="209">
        <v>1568.49</v>
      </c>
      <c r="S569" s="63">
        <v>17</v>
      </c>
      <c r="T569" s="209">
        <v>1255.1199999999999</v>
      </c>
      <c r="V569" s="83"/>
      <c r="W569" s="83"/>
      <c r="X569" s="83"/>
      <c r="Y569" s="83"/>
      <c r="Z569" s="206"/>
      <c r="AA569" s="65"/>
      <c r="AB569" s="5"/>
      <c r="AC569" s="5"/>
      <c r="AD569" s="5"/>
      <c r="AE569" s="5"/>
      <c r="AF569" s="5"/>
      <c r="AG569" s="5"/>
      <c r="AH569" s="5"/>
      <c r="AI569" s="5"/>
      <c r="AJ569" s="5"/>
      <c r="AK569" s="5"/>
      <c r="AL569" s="5"/>
      <c r="AM569" s="5"/>
    </row>
    <row r="570" spans="1:39" s="4" customFormat="1" ht="14.4">
      <c r="A570" s="63" t="s">
        <v>558</v>
      </c>
      <c r="B570" s="63" t="s">
        <v>387</v>
      </c>
      <c r="C570" s="63"/>
      <c r="D570" s="63" t="s">
        <v>386</v>
      </c>
      <c r="E570" s="387"/>
      <c r="F570" s="387"/>
      <c r="G570" s="388"/>
      <c r="I570" s="63"/>
      <c r="J570" s="48"/>
      <c r="K570" s="109"/>
      <c r="M570" s="63">
        <v>23</v>
      </c>
      <c r="N570" s="211">
        <v>2088.65</v>
      </c>
      <c r="P570" s="63">
        <v>21</v>
      </c>
      <c r="Q570" s="209">
        <v>2327.9</v>
      </c>
      <c r="S570" s="63">
        <v>17</v>
      </c>
      <c r="T570" s="209">
        <v>1569.8</v>
      </c>
      <c r="V570" s="83"/>
      <c r="W570" s="83"/>
      <c r="X570" s="83"/>
      <c r="Y570" s="83"/>
      <c r="Z570" s="206"/>
      <c r="AA570" s="65"/>
      <c r="AB570" s="5"/>
      <c r="AC570" s="5"/>
      <c r="AD570" s="5"/>
      <c r="AE570" s="5"/>
      <c r="AF570" s="5"/>
      <c r="AG570" s="5"/>
      <c r="AH570" s="5"/>
      <c r="AI570" s="5"/>
      <c r="AJ570" s="5"/>
      <c r="AK570" s="5"/>
      <c r="AL570" s="5"/>
      <c r="AM570" s="5"/>
    </row>
    <row r="571" spans="1:39" s="4" customFormat="1" ht="14.4">
      <c r="A571" s="63" t="s">
        <v>558</v>
      </c>
      <c r="B571" s="63" t="s">
        <v>388</v>
      </c>
      <c r="C571" s="63"/>
      <c r="D571" s="63" t="s">
        <v>389</v>
      </c>
      <c r="E571" s="387"/>
      <c r="F571" s="387"/>
      <c r="G571" s="388"/>
      <c r="I571" s="63"/>
      <c r="J571" s="48"/>
      <c r="K571" s="109"/>
      <c r="M571" s="63">
        <v>18</v>
      </c>
      <c r="N571" s="211">
        <v>2081.11</v>
      </c>
      <c r="P571" s="63">
        <v>17</v>
      </c>
      <c r="Q571" s="209">
        <v>1672.93</v>
      </c>
      <c r="S571" s="63">
        <v>20</v>
      </c>
      <c r="T571" s="209">
        <v>1402.29</v>
      </c>
      <c r="V571" s="83"/>
      <c r="W571" s="83"/>
      <c r="X571" s="83"/>
      <c r="Y571" s="83"/>
      <c r="Z571" s="206"/>
      <c r="AA571" s="65"/>
      <c r="AB571" s="5"/>
      <c r="AC571" s="5"/>
      <c r="AD571" s="5"/>
      <c r="AE571" s="5"/>
      <c r="AF571" s="5"/>
      <c r="AG571" s="5"/>
      <c r="AH571" s="5"/>
      <c r="AI571" s="5"/>
      <c r="AJ571" s="5"/>
      <c r="AK571" s="5"/>
      <c r="AL571" s="5"/>
      <c r="AM571" s="5"/>
    </row>
    <row r="572" spans="1:39" s="4" customFormat="1" ht="14.4">
      <c r="A572" s="63" t="s">
        <v>558</v>
      </c>
      <c r="B572" s="63" t="s">
        <v>390</v>
      </c>
      <c r="C572" s="63"/>
      <c r="D572" s="63" t="s">
        <v>391</v>
      </c>
      <c r="E572" s="387"/>
      <c r="F572" s="387"/>
      <c r="G572" s="388"/>
      <c r="I572" s="63"/>
      <c r="J572" s="48"/>
      <c r="K572" s="109"/>
      <c r="M572" s="63">
        <v>15</v>
      </c>
      <c r="N572" s="211">
        <v>1101.3</v>
      </c>
      <c r="P572" s="63">
        <v>17</v>
      </c>
      <c r="Q572" s="209">
        <v>1207.27</v>
      </c>
      <c r="S572" s="63">
        <v>18</v>
      </c>
      <c r="T572" s="209">
        <v>1126.68</v>
      </c>
      <c r="V572" s="83"/>
      <c r="W572" s="83"/>
      <c r="X572" s="83"/>
      <c r="Y572" s="83"/>
      <c r="Z572" s="206"/>
      <c r="AA572" s="65"/>
      <c r="AB572" s="5"/>
      <c r="AC572" s="5"/>
      <c r="AD572" s="5"/>
      <c r="AE572" s="5"/>
      <c r="AF572" s="5"/>
      <c r="AG572" s="5"/>
      <c r="AH572" s="5"/>
      <c r="AI572" s="5"/>
      <c r="AJ572" s="5"/>
      <c r="AK572" s="5"/>
      <c r="AL572" s="5"/>
      <c r="AM572" s="5"/>
    </row>
    <row r="573" spans="1:39" s="4" customFormat="1" ht="14.4">
      <c r="A573" s="63" t="s">
        <v>558</v>
      </c>
      <c r="B573" s="63" t="s">
        <v>392</v>
      </c>
      <c r="C573" s="63"/>
      <c r="D573" s="63" t="s">
        <v>391</v>
      </c>
      <c r="E573" s="387"/>
      <c r="F573" s="387"/>
      <c r="G573" s="388"/>
      <c r="I573" s="63"/>
      <c r="J573" s="48"/>
      <c r="K573" s="109"/>
      <c r="M573" s="63">
        <v>6</v>
      </c>
      <c r="N573" s="211">
        <v>577.9</v>
      </c>
      <c r="P573" s="63">
        <v>2</v>
      </c>
      <c r="Q573" s="209">
        <v>360</v>
      </c>
      <c r="S573" s="63">
        <v>2</v>
      </c>
      <c r="T573" s="209">
        <v>253.61</v>
      </c>
      <c r="V573" s="83"/>
      <c r="W573" s="83"/>
      <c r="X573" s="83"/>
      <c r="Y573" s="83"/>
      <c r="Z573" s="206"/>
      <c r="AA573" s="65"/>
      <c r="AB573" s="5"/>
      <c r="AC573" s="5"/>
      <c r="AD573" s="5"/>
      <c r="AE573" s="5"/>
      <c r="AF573" s="5"/>
      <c r="AG573" s="5"/>
      <c r="AH573" s="5"/>
      <c r="AI573" s="5"/>
      <c r="AJ573" s="5"/>
      <c r="AK573" s="5"/>
      <c r="AL573" s="5"/>
      <c r="AM573" s="5"/>
    </row>
    <row r="574" spans="1:39" s="4" customFormat="1" ht="14.4">
      <c r="A574" s="63" t="s">
        <v>558</v>
      </c>
      <c r="B574" s="63" t="s">
        <v>393</v>
      </c>
      <c r="C574" s="63"/>
      <c r="D574" s="63" t="s">
        <v>391</v>
      </c>
      <c r="E574" s="387"/>
      <c r="F574" s="387"/>
      <c r="G574" s="388"/>
      <c r="I574" s="63"/>
      <c r="J574" s="48"/>
      <c r="K574" s="109"/>
      <c r="M574" s="63">
        <v>1068</v>
      </c>
      <c r="N574" s="211">
        <v>83878.48</v>
      </c>
      <c r="P574" s="63">
        <v>973</v>
      </c>
      <c r="Q574" s="209">
        <v>74764.789999999994</v>
      </c>
      <c r="S574" s="63">
        <v>828</v>
      </c>
      <c r="T574" s="209">
        <v>64970.080000000002</v>
      </c>
      <c r="V574" s="83"/>
      <c r="W574" s="83"/>
      <c r="X574" s="83"/>
      <c r="Y574" s="83"/>
      <c r="Z574" s="206"/>
      <c r="AA574" s="65"/>
      <c r="AB574" s="5"/>
      <c r="AC574" s="5"/>
      <c r="AD574" s="5"/>
      <c r="AE574" s="5"/>
      <c r="AF574" s="5"/>
      <c r="AG574" s="5"/>
      <c r="AH574" s="5"/>
      <c r="AI574" s="5"/>
      <c r="AJ574" s="5"/>
      <c r="AK574" s="5"/>
      <c r="AL574" s="5"/>
      <c r="AM574" s="5"/>
    </row>
    <row r="575" spans="1:39" s="4" customFormat="1" ht="14.4">
      <c r="A575" s="63" t="s">
        <v>558</v>
      </c>
      <c r="B575" s="63" t="s">
        <v>601</v>
      </c>
      <c r="C575" s="63"/>
      <c r="D575" s="63" t="s">
        <v>391</v>
      </c>
      <c r="E575" s="387"/>
      <c r="F575" s="387"/>
      <c r="G575" s="388"/>
      <c r="I575" s="63"/>
      <c r="J575" s="48"/>
      <c r="K575" s="109"/>
      <c r="M575" s="63"/>
      <c r="N575" s="211"/>
      <c r="P575" s="63"/>
      <c r="Q575" s="209"/>
      <c r="S575" s="63">
        <v>1</v>
      </c>
      <c r="T575" s="209">
        <v>150</v>
      </c>
      <c r="V575" s="83"/>
      <c r="W575" s="83"/>
      <c r="X575" s="83"/>
      <c r="Y575" s="83"/>
      <c r="Z575" s="206"/>
      <c r="AA575" s="65"/>
      <c r="AB575" s="5"/>
      <c r="AC575" s="5"/>
      <c r="AD575" s="5"/>
      <c r="AE575" s="5"/>
      <c r="AF575" s="5"/>
      <c r="AG575" s="5"/>
      <c r="AH575" s="5"/>
      <c r="AI575" s="5"/>
      <c r="AJ575" s="5"/>
      <c r="AK575" s="5"/>
      <c r="AL575" s="5"/>
      <c r="AM575" s="5"/>
    </row>
    <row r="576" spans="1:39" s="4" customFormat="1" ht="14.4">
      <c r="A576" s="63" t="s">
        <v>558</v>
      </c>
      <c r="B576" s="63" t="s">
        <v>394</v>
      </c>
      <c r="C576" s="63"/>
      <c r="D576" s="63" t="s">
        <v>395</v>
      </c>
      <c r="E576" s="387"/>
      <c r="F576" s="387"/>
      <c r="G576" s="388"/>
      <c r="I576" s="63"/>
      <c r="J576" s="48"/>
      <c r="K576" s="109"/>
      <c r="M576" s="63">
        <v>168</v>
      </c>
      <c r="N576" s="211">
        <v>15773.03</v>
      </c>
      <c r="P576" s="63">
        <v>142</v>
      </c>
      <c r="Q576" s="209">
        <v>14185.7</v>
      </c>
      <c r="S576" s="63">
        <v>123</v>
      </c>
      <c r="T576" s="209">
        <v>10964.97</v>
      </c>
      <c r="V576" s="83"/>
      <c r="W576" s="83"/>
      <c r="X576" s="83"/>
      <c r="Y576" s="83"/>
      <c r="Z576" s="206"/>
      <c r="AA576" s="65"/>
      <c r="AB576" s="5"/>
      <c r="AC576" s="5"/>
      <c r="AD576" s="5"/>
      <c r="AE576" s="5"/>
      <c r="AF576" s="5"/>
      <c r="AG576" s="5"/>
      <c r="AH576" s="5"/>
      <c r="AI576" s="5"/>
      <c r="AJ576" s="5"/>
      <c r="AK576" s="5"/>
      <c r="AL576" s="5"/>
      <c r="AM576" s="5"/>
    </row>
    <row r="577" spans="1:39" s="4" customFormat="1" ht="14.4">
      <c r="A577" s="63" t="s">
        <v>558</v>
      </c>
      <c r="B577" s="63" t="s">
        <v>390</v>
      </c>
      <c r="C577" s="63"/>
      <c r="D577" s="63" t="s">
        <v>395</v>
      </c>
      <c r="E577" s="387"/>
      <c r="F577" s="387"/>
      <c r="G577" s="388"/>
      <c r="I577" s="63"/>
      <c r="J577" s="48"/>
      <c r="K577" s="109"/>
      <c r="M577" s="63">
        <v>39</v>
      </c>
      <c r="N577" s="211">
        <v>3785.83</v>
      </c>
      <c r="P577" s="63">
        <v>30</v>
      </c>
      <c r="Q577" s="209">
        <v>2292.09</v>
      </c>
      <c r="S577" s="63">
        <v>21</v>
      </c>
      <c r="T577" s="209">
        <v>1374.17</v>
      </c>
      <c r="V577" s="83"/>
      <c r="W577" s="83"/>
      <c r="X577" s="83"/>
      <c r="Y577" s="83"/>
      <c r="Z577" s="206"/>
      <c r="AA577" s="65"/>
      <c r="AB577" s="5"/>
      <c r="AC577" s="5"/>
      <c r="AD577" s="5"/>
      <c r="AE577" s="5"/>
      <c r="AF577" s="5"/>
      <c r="AG577" s="5"/>
      <c r="AH577" s="5"/>
      <c r="AI577" s="5"/>
      <c r="AJ577" s="5"/>
      <c r="AK577" s="5"/>
      <c r="AL577" s="5"/>
      <c r="AM577" s="5"/>
    </row>
    <row r="578" spans="1:39" s="4" customFormat="1" ht="14.4">
      <c r="A578" s="63" t="s">
        <v>558</v>
      </c>
      <c r="B578" s="63" t="s">
        <v>396</v>
      </c>
      <c r="C578" s="63"/>
      <c r="D578" s="63" t="s">
        <v>395</v>
      </c>
      <c r="E578" s="387"/>
      <c r="F578" s="387"/>
      <c r="G578" s="388"/>
      <c r="I578" s="63"/>
      <c r="J578" s="48"/>
      <c r="K578" s="109"/>
      <c r="M578" s="63">
        <v>554</v>
      </c>
      <c r="N578" s="211">
        <v>44638.76</v>
      </c>
      <c r="P578" s="63">
        <v>505</v>
      </c>
      <c r="Q578" s="209">
        <v>40302.69</v>
      </c>
      <c r="S578" s="63">
        <v>352</v>
      </c>
      <c r="T578" s="209">
        <v>29335.29</v>
      </c>
      <c r="V578" s="83"/>
      <c r="W578" s="83"/>
      <c r="X578" s="83"/>
      <c r="Y578" s="83"/>
      <c r="Z578" s="206"/>
      <c r="AA578" s="65"/>
      <c r="AB578" s="5"/>
      <c r="AC578" s="5"/>
      <c r="AD578" s="5"/>
      <c r="AE578" s="5"/>
      <c r="AF578" s="5"/>
      <c r="AG578" s="5"/>
      <c r="AH578" s="5"/>
      <c r="AI578" s="5"/>
      <c r="AJ578" s="5"/>
      <c r="AK578" s="5"/>
      <c r="AL578" s="5"/>
      <c r="AM578" s="5"/>
    </row>
    <row r="579" spans="1:39" s="4" customFormat="1" ht="14.4">
      <c r="A579" s="63" t="s">
        <v>558</v>
      </c>
      <c r="B579" s="63" t="s">
        <v>397</v>
      </c>
      <c r="C579" s="63"/>
      <c r="D579" s="63" t="s">
        <v>395</v>
      </c>
      <c r="E579" s="387"/>
      <c r="F579" s="387"/>
      <c r="G579" s="388"/>
      <c r="I579" s="63"/>
      <c r="J579" s="48"/>
      <c r="K579" s="109"/>
      <c r="M579" s="63">
        <v>49</v>
      </c>
      <c r="N579" s="211">
        <v>4276.5600000000004</v>
      </c>
      <c r="P579" s="63">
        <v>2</v>
      </c>
      <c r="Q579" s="209">
        <v>155</v>
      </c>
      <c r="S579" s="63">
        <v>110</v>
      </c>
      <c r="T579" s="209">
        <v>10672.2</v>
      </c>
      <c r="V579" s="83"/>
      <c r="W579" s="83"/>
      <c r="X579" s="83"/>
      <c r="Y579" s="83"/>
      <c r="Z579" s="206"/>
      <c r="AA579" s="65"/>
      <c r="AB579" s="5"/>
      <c r="AC579" s="5"/>
      <c r="AD579" s="5"/>
      <c r="AE579" s="5"/>
      <c r="AF579" s="5"/>
      <c r="AG579" s="5"/>
      <c r="AH579" s="5"/>
      <c r="AI579" s="5"/>
      <c r="AJ579" s="5"/>
      <c r="AK579" s="5"/>
      <c r="AL579" s="5"/>
      <c r="AM579" s="5"/>
    </row>
    <row r="580" spans="1:39" s="4" customFormat="1" ht="14.4">
      <c r="A580" s="63" t="s">
        <v>558</v>
      </c>
      <c r="B580" s="63" t="s">
        <v>602</v>
      </c>
      <c r="C580" s="63"/>
      <c r="D580" s="63" t="s">
        <v>395</v>
      </c>
      <c r="E580" s="387"/>
      <c r="F580" s="387"/>
      <c r="G580" s="388"/>
      <c r="I580" s="63"/>
      <c r="J580" s="48"/>
      <c r="K580" s="109"/>
      <c r="M580" s="63">
        <v>1</v>
      </c>
      <c r="N580" s="211">
        <v>67.69</v>
      </c>
      <c r="P580" s="63">
        <v>1</v>
      </c>
      <c r="Q580" s="209">
        <v>180</v>
      </c>
      <c r="S580" s="63"/>
      <c r="T580" s="209"/>
      <c r="V580" s="83"/>
      <c r="W580" s="83"/>
      <c r="X580" s="83"/>
      <c r="Y580" s="83"/>
      <c r="Z580" s="206"/>
      <c r="AA580" s="65"/>
      <c r="AB580" s="5"/>
      <c r="AC580" s="5"/>
      <c r="AD580" s="5"/>
      <c r="AE580" s="5"/>
      <c r="AF580" s="5"/>
      <c r="AG580" s="5"/>
      <c r="AH580" s="5"/>
      <c r="AI580" s="5"/>
      <c r="AJ580" s="5"/>
      <c r="AK580" s="5"/>
      <c r="AL580" s="5"/>
      <c r="AM580" s="5"/>
    </row>
    <row r="581" spans="1:39" s="4" customFormat="1" ht="14.4">
      <c r="A581" s="63" t="s">
        <v>558</v>
      </c>
      <c r="B581" s="63" t="s">
        <v>398</v>
      </c>
      <c r="C581" s="63"/>
      <c r="D581" s="63" t="s">
        <v>395</v>
      </c>
      <c r="E581" s="387"/>
      <c r="F581" s="387"/>
      <c r="G581" s="388"/>
      <c r="I581" s="63"/>
      <c r="J581" s="48"/>
      <c r="K581" s="109"/>
      <c r="M581" s="63">
        <v>258</v>
      </c>
      <c r="N581" s="211">
        <v>23919.18</v>
      </c>
      <c r="P581" s="63">
        <v>235</v>
      </c>
      <c r="Q581" s="209">
        <v>22324.19</v>
      </c>
      <c r="S581" s="63">
        <v>212</v>
      </c>
      <c r="T581" s="209">
        <v>18330.47</v>
      </c>
      <c r="V581" s="83"/>
      <c r="W581" s="83"/>
      <c r="X581" s="83"/>
      <c r="Y581" s="83"/>
      <c r="Z581" s="206"/>
      <c r="AA581" s="65"/>
      <c r="AB581" s="5"/>
      <c r="AC581" s="5"/>
      <c r="AD581" s="5"/>
      <c r="AE581" s="5"/>
      <c r="AF581" s="5"/>
      <c r="AG581" s="5"/>
      <c r="AH581" s="5"/>
      <c r="AI581" s="5"/>
      <c r="AJ581" s="5"/>
      <c r="AK581" s="5"/>
      <c r="AL581" s="5"/>
      <c r="AM581" s="5"/>
    </row>
    <row r="582" spans="1:39" s="4" customFormat="1" ht="14.4">
      <c r="A582" s="63" t="s">
        <v>558</v>
      </c>
      <c r="B582" s="63" t="s">
        <v>399</v>
      </c>
      <c r="C582" s="63"/>
      <c r="D582" s="63" t="s">
        <v>395</v>
      </c>
      <c r="E582" s="387"/>
      <c r="F582" s="387"/>
      <c r="G582" s="388"/>
      <c r="I582" s="63"/>
      <c r="J582" s="48"/>
      <c r="K582" s="109"/>
      <c r="M582" s="63">
        <v>14</v>
      </c>
      <c r="N582" s="211">
        <v>1438.93</v>
      </c>
      <c r="P582" s="63">
        <v>11</v>
      </c>
      <c r="Q582" s="209">
        <v>1062.8800000000001</v>
      </c>
      <c r="S582" s="63">
        <v>10</v>
      </c>
      <c r="T582" s="209">
        <v>727.95</v>
      </c>
      <c r="V582" s="83"/>
      <c r="W582" s="83"/>
      <c r="X582" s="83"/>
      <c r="Y582" s="83"/>
      <c r="Z582" s="206"/>
      <c r="AA582" s="65"/>
      <c r="AB582" s="5"/>
      <c r="AC582" s="5"/>
      <c r="AD582" s="5"/>
      <c r="AE582" s="5"/>
      <c r="AF582" s="5"/>
      <c r="AG582" s="5"/>
      <c r="AH582" s="5"/>
      <c r="AI582" s="5"/>
      <c r="AJ582" s="5"/>
      <c r="AK582" s="5"/>
      <c r="AL582" s="5"/>
      <c r="AM582" s="5"/>
    </row>
    <row r="583" spans="1:39" s="4" customFormat="1" ht="14.4">
      <c r="A583" s="63" t="s">
        <v>558</v>
      </c>
      <c r="B583" s="63" t="s">
        <v>400</v>
      </c>
      <c r="C583" s="63"/>
      <c r="D583" s="63" t="s">
        <v>401</v>
      </c>
      <c r="E583" s="387"/>
      <c r="F583" s="387"/>
      <c r="G583" s="388"/>
      <c r="I583" s="63"/>
      <c r="J583" s="48"/>
      <c r="K583" s="109"/>
      <c r="M583" s="63">
        <v>60</v>
      </c>
      <c r="N583" s="211">
        <v>5881.75</v>
      </c>
      <c r="P583" s="63">
        <v>51</v>
      </c>
      <c r="Q583" s="209">
        <v>4767.92</v>
      </c>
      <c r="S583" s="63">
        <v>47</v>
      </c>
      <c r="T583" s="209">
        <v>4465.8999999999996</v>
      </c>
      <c r="V583" s="83"/>
      <c r="W583" s="83"/>
      <c r="X583" s="83"/>
      <c r="Y583" s="83"/>
      <c r="Z583" s="206"/>
      <c r="AA583" s="65"/>
      <c r="AB583" s="5"/>
      <c r="AC583" s="5"/>
      <c r="AD583" s="5"/>
      <c r="AE583" s="5"/>
      <c r="AF583" s="5"/>
      <c r="AG583" s="5"/>
      <c r="AH583" s="5"/>
      <c r="AI583" s="5"/>
      <c r="AJ583" s="5"/>
      <c r="AK583" s="5"/>
      <c r="AL583" s="5"/>
      <c r="AM583" s="5"/>
    </row>
    <row r="584" spans="1:39" s="4" customFormat="1" ht="14.4">
      <c r="A584" s="63" t="s">
        <v>558</v>
      </c>
      <c r="B584" s="63" t="s">
        <v>603</v>
      </c>
      <c r="C584" s="63"/>
      <c r="D584" s="63" t="s">
        <v>403</v>
      </c>
      <c r="E584" s="387"/>
      <c r="F584" s="387"/>
      <c r="G584" s="388"/>
      <c r="I584" s="63"/>
      <c r="J584" s="48"/>
      <c r="K584" s="109"/>
      <c r="M584" s="63"/>
      <c r="N584" s="211"/>
      <c r="P584" s="63"/>
      <c r="Q584" s="209"/>
      <c r="S584" s="63">
        <v>1</v>
      </c>
      <c r="T584" s="209">
        <v>150</v>
      </c>
      <c r="V584" s="83"/>
      <c r="W584" s="83"/>
      <c r="X584" s="83"/>
      <c r="Y584" s="83"/>
      <c r="Z584" s="206"/>
      <c r="AA584" s="65"/>
      <c r="AB584" s="5"/>
      <c r="AC584" s="5"/>
      <c r="AD584" s="5"/>
      <c r="AE584" s="5"/>
      <c r="AF584" s="5"/>
      <c r="AG584" s="5"/>
      <c r="AH584" s="5"/>
      <c r="AI584" s="5"/>
      <c r="AJ584" s="5"/>
      <c r="AK584" s="5"/>
      <c r="AL584" s="5"/>
      <c r="AM584" s="5"/>
    </row>
    <row r="585" spans="1:39" s="4" customFormat="1" ht="14.4">
      <c r="A585" s="63" t="s">
        <v>558</v>
      </c>
      <c r="B585" s="63" t="s">
        <v>402</v>
      </c>
      <c r="C585" s="63"/>
      <c r="D585" s="63" t="s">
        <v>403</v>
      </c>
      <c r="E585" s="387"/>
      <c r="F585" s="387"/>
      <c r="G585" s="388"/>
      <c r="I585" s="63"/>
      <c r="J585" s="48"/>
      <c r="K585" s="109"/>
      <c r="M585" s="63">
        <v>8</v>
      </c>
      <c r="N585" s="211">
        <v>1229.6600000000001</v>
      </c>
      <c r="P585" s="63">
        <v>7</v>
      </c>
      <c r="Q585" s="209">
        <v>843</v>
      </c>
      <c r="S585" s="63">
        <v>5</v>
      </c>
      <c r="T585" s="209">
        <v>381.82</v>
      </c>
      <c r="V585" s="83"/>
      <c r="W585" s="83"/>
      <c r="X585" s="83"/>
      <c r="Y585" s="83"/>
      <c r="Z585" s="206"/>
      <c r="AA585" s="65"/>
      <c r="AB585" s="5"/>
      <c r="AC585" s="5"/>
      <c r="AD585" s="5"/>
      <c r="AE585" s="5"/>
      <c r="AF585" s="5"/>
      <c r="AG585" s="5"/>
      <c r="AH585" s="5"/>
      <c r="AI585" s="5"/>
      <c r="AJ585" s="5"/>
      <c r="AK585" s="5"/>
      <c r="AL585" s="5"/>
      <c r="AM585" s="5"/>
    </row>
    <row r="586" spans="1:39" s="4" customFormat="1" ht="14.4">
      <c r="A586" s="63" t="s">
        <v>558</v>
      </c>
      <c r="B586" s="63" t="s">
        <v>604</v>
      </c>
      <c r="C586" s="63"/>
      <c r="D586" s="63" t="s">
        <v>405</v>
      </c>
      <c r="E586" s="387"/>
      <c r="F586" s="387"/>
      <c r="G586" s="388"/>
      <c r="I586" s="63"/>
      <c r="J586" s="48"/>
      <c r="K586" s="109"/>
      <c r="M586" s="63">
        <v>216</v>
      </c>
      <c r="N586" s="211">
        <v>19766.45</v>
      </c>
      <c r="P586" s="63">
        <v>184</v>
      </c>
      <c r="Q586" s="209">
        <v>17576.560000000001</v>
      </c>
      <c r="S586" s="63">
        <v>182</v>
      </c>
      <c r="T586" s="209">
        <v>12983.52</v>
      </c>
      <c r="V586" s="83"/>
      <c r="W586" s="83"/>
      <c r="X586" s="83"/>
      <c r="Y586" s="83"/>
      <c r="Z586" s="206"/>
      <c r="AA586" s="65"/>
      <c r="AB586" s="5"/>
      <c r="AC586" s="5"/>
      <c r="AD586" s="5"/>
      <c r="AE586" s="5"/>
      <c r="AF586" s="5"/>
      <c r="AG586" s="5"/>
      <c r="AH586" s="5"/>
      <c r="AI586" s="5"/>
      <c r="AJ586" s="5"/>
      <c r="AK586" s="5"/>
      <c r="AL586" s="5"/>
      <c r="AM586" s="5"/>
    </row>
    <row r="587" spans="1:39" s="4" customFormat="1" ht="14.4">
      <c r="A587" s="63" t="s">
        <v>558</v>
      </c>
      <c r="B587" s="63" t="s">
        <v>406</v>
      </c>
      <c r="C587" s="63"/>
      <c r="D587" s="63" t="s">
        <v>407</v>
      </c>
      <c r="E587" s="387"/>
      <c r="F587" s="387"/>
      <c r="G587" s="388"/>
      <c r="I587" s="63"/>
      <c r="J587" s="48"/>
      <c r="K587" s="109"/>
      <c r="M587" s="63">
        <v>13</v>
      </c>
      <c r="N587" s="211">
        <v>1233.6500000000001</v>
      </c>
      <c r="P587" s="63">
        <v>11</v>
      </c>
      <c r="Q587" s="209">
        <v>995.65</v>
      </c>
      <c r="S587" s="63">
        <v>6</v>
      </c>
      <c r="T587" s="209">
        <v>365.74</v>
      </c>
      <c r="V587" s="83"/>
      <c r="W587" s="83"/>
      <c r="X587" s="83"/>
      <c r="Y587" s="83"/>
      <c r="Z587" s="206"/>
      <c r="AA587" s="65"/>
      <c r="AB587" s="5"/>
      <c r="AC587" s="5"/>
      <c r="AD587" s="5"/>
      <c r="AE587" s="5"/>
      <c r="AF587" s="5"/>
      <c r="AG587" s="5"/>
      <c r="AH587" s="5"/>
      <c r="AI587" s="5"/>
      <c r="AJ587" s="5"/>
      <c r="AK587" s="5"/>
      <c r="AL587" s="5"/>
      <c r="AM587" s="5"/>
    </row>
    <row r="588" spans="1:39" s="4" customFormat="1" ht="14.4">
      <c r="A588" s="63" t="s">
        <v>558</v>
      </c>
      <c r="B588" s="63" t="s">
        <v>408</v>
      </c>
      <c r="C588" s="63"/>
      <c r="D588" s="63" t="s">
        <v>407</v>
      </c>
      <c r="E588" s="387"/>
      <c r="F588" s="387"/>
      <c r="G588" s="388"/>
      <c r="I588" s="63"/>
      <c r="J588" s="48"/>
      <c r="K588" s="109"/>
      <c r="M588" s="63"/>
      <c r="N588" s="211"/>
      <c r="P588" s="63"/>
      <c r="Q588" s="209"/>
      <c r="S588" s="63">
        <v>2</v>
      </c>
      <c r="T588" s="209">
        <v>121</v>
      </c>
      <c r="V588" s="83"/>
      <c r="W588" s="83"/>
      <c r="X588" s="83"/>
      <c r="Y588" s="83"/>
      <c r="Z588" s="206"/>
      <c r="AA588" s="65"/>
      <c r="AB588" s="5"/>
      <c r="AC588" s="5"/>
      <c r="AD588" s="5"/>
      <c r="AE588" s="5"/>
      <c r="AF588" s="5"/>
      <c r="AG588" s="5"/>
      <c r="AH588" s="5"/>
      <c r="AI588" s="5"/>
      <c r="AJ588" s="5"/>
      <c r="AK588" s="5"/>
      <c r="AL588" s="5"/>
      <c r="AM588" s="5"/>
    </row>
    <row r="589" spans="1:39" s="4" customFormat="1" ht="14.4">
      <c r="A589" s="63" t="s">
        <v>558</v>
      </c>
      <c r="B589" s="63" t="s">
        <v>379</v>
      </c>
      <c r="C589" s="63"/>
      <c r="D589" s="63" t="s">
        <v>410</v>
      </c>
      <c r="E589" s="387"/>
      <c r="F589" s="387"/>
      <c r="G589" s="388"/>
      <c r="I589" s="63"/>
      <c r="J589" s="48"/>
      <c r="K589" s="109"/>
      <c r="M589" s="63"/>
      <c r="N589" s="211"/>
      <c r="P589" s="63">
        <v>1</v>
      </c>
      <c r="Q589" s="209">
        <v>143.83000000000001</v>
      </c>
      <c r="S589" s="63"/>
      <c r="T589" s="209"/>
      <c r="V589" s="83"/>
      <c r="W589" s="83"/>
      <c r="X589" s="83"/>
      <c r="Y589" s="83"/>
      <c r="Z589" s="206"/>
      <c r="AA589" s="65"/>
      <c r="AB589" s="5"/>
      <c r="AC589" s="5"/>
      <c r="AD589" s="5"/>
      <c r="AE589" s="5"/>
      <c r="AF589" s="5"/>
      <c r="AG589" s="5"/>
      <c r="AH589" s="5"/>
      <c r="AI589" s="5"/>
      <c r="AJ589" s="5"/>
      <c r="AK589" s="5"/>
      <c r="AL589" s="5"/>
      <c r="AM589" s="5"/>
    </row>
    <row r="590" spans="1:39" s="4" customFormat="1" ht="14.4">
      <c r="A590" s="63" t="s">
        <v>558</v>
      </c>
      <c r="B590" s="63" t="s">
        <v>409</v>
      </c>
      <c r="C590" s="63"/>
      <c r="D590" s="63" t="s">
        <v>410</v>
      </c>
      <c r="E590" s="387"/>
      <c r="F590" s="387"/>
      <c r="G590" s="388"/>
      <c r="I590" s="63"/>
      <c r="J590" s="48"/>
      <c r="K590" s="109"/>
      <c r="M590" s="63"/>
      <c r="N590" s="211"/>
      <c r="P590" s="63"/>
      <c r="Q590" s="209"/>
      <c r="S590" s="63">
        <v>8</v>
      </c>
      <c r="T590" s="209">
        <v>575.96</v>
      </c>
      <c r="V590" s="83"/>
      <c r="W590" s="83"/>
      <c r="X590" s="83"/>
      <c r="Y590" s="83"/>
      <c r="Z590" s="206"/>
      <c r="AA590" s="65"/>
      <c r="AB590" s="5"/>
      <c r="AC590" s="5"/>
      <c r="AD590" s="5"/>
      <c r="AE590" s="5"/>
      <c r="AF590" s="5"/>
      <c r="AG590" s="5"/>
      <c r="AH590" s="5"/>
      <c r="AI590" s="5"/>
      <c r="AJ590" s="5"/>
      <c r="AK590" s="5"/>
      <c r="AL590" s="5"/>
      <c r="AM590" s="5"/>
    </row>
    <row r="591" spans="1:39" s="4" customFormat="1" ht="14.4">
      <c r="A591" s="63" t="s">
        <v>558</v>
      </c>
      <c r="B591" s="63" t="s">
        <v>411</v>
      </c>
      <c r="C591" s="63"/>
      <c r="D591" s="63" t="s">
        <v>410</v>
      </c>
      <c r="E591" s="387"/>
      <c r="F591" s="387"/>
      <c r="G591" s="388"/>
      <c r="I591" s="63"/>
      <c r="J591" s="48"/>
      <c r="K591" s="109"/>
      <c r="M591" s="63">
        <v>230</v>
      </c>
      <c r="N591" s="211">
        <v>15098.51</v>
      </c>
      <c r="P591" s="63">
        <v>210</v>
      </c>
      <c r="Q591" s="209">
        <v>12744.24</v>
      </c>
      <c r="S591" s="63">
        <v>148</v>
      </c>
      <c r="T591" s="209">
        <v>9695.11</v>
      </c>
      <c r="V591" s="83"/>
      <c r="W591" s="83"/>
      <c r="X591" s="83"/>
      <c r="Y591" s="83"/>
      <c r="Z591" s="206"/>
      <c r="AA591" s="65"/>
      <c r="AB591" s="5"/>
      <c r="AC591" s="5"/>
      <c r="AD591" s="5"/>
      <c r="AE591" s="5"/>
      <c r="AF591" s="5"/>
      <c r="AG591" s="5"/>
      <c r="AH591" s="5"/>
      <c r="AI591" s="5"/>
      <c r="AJ591" s="5"/>
      <c r="AK591" s="5"/>
      <c r="AL591" s="5"/>
      <c r="AM591" s="5"/>
    </row>
    <row r="592" spans="1:39" s="4" customFormat="1" ht="14.4">
      <c r="A592" s="63" t="s">
        <v>558</v>
      </c>
      <c r="B592" s="63" t="s">
        <v>412</v>
      </c>
      <c r="C592" s="63"/>
      <c r="D592" s="63" t="s">
        <v>413</v>
      </c>
      <c r="E592" s="387"/>
      <c r="F592" s="387"/>
      <c r="G592" s="388"/>
      <c r="I592" s="63"/>
      <c r="J592" s="48"/>
      <c r="K592" s="109"/>
      <c r="M592" s="63">
        <v>26</v>
      </c>
      <c r="N592" s="211">
        <v>2176.54</v>
      </c>
      <c r="P592" s="63">
        <v>11</v>
      </c>
      <c r="Q592" s="209">
        <v>873.26</v>
      </c>
      <c r="S592" s="63">
        <v>17</v>
      </c>
      <c r="T592" s="209">
        <v>1464.32</v>
      </c>
      <c r="V592" s="83"/>
      <c r="W592" s="83"/>
      <c r="X592" s="83"/>
      <c r="Y592" s="83"/>
      <c r="Z592" s="206"/>
      <c r="AA592" s="65"/>
      <c r="AB592" s="5"/>
      <c r="AC592" s="5"/>
      <c r="AD592" s="5"/>
      <c r="AE592" s="5"/>
      <c r="AF592" s="5"/>
      <c r="AG592" s="5"/>
      <c r="AH592" s="5"/>
      <c r="AI592" s="5"/>
      <c r="AJ592" s="5"/>
      <c r="AK592" s="5"/>
      <c r="AL592" s="5"/>
      <c r="AM592" s="5"/>
    </row>
    <row r="593" spans="1:39" s="4" customFormat="1" ht="14.4">
      <c r="A593" s="63" t="s">
        <v>558</v>
      </c>
      <c r="B593" s="63" t="s">
        <v>414</v>
      </c>
      <c r="C593" s="63"/>
      <c r="D593" s="63" t="s">
        <v>415</v>
      </c>
      <c r="E593" s="387"/>
      <c r="F593" s="387"/>
      <c r="G593" s="388"/>
      <c r="I593" s="63"/>
      <c r="J593" s="48"/>
      <c r="K593" s="109"/>
      <c r="M593" s="63">
        <v>28</v>
      </c>
      <c r="N593" s="211">
        <v>3470.68</v>
      </c>
      <c r="P593" s="63">
        <v>13</v>
      </c>
      <c r="Q593" s="209">
        <v>1561.73</v>
      </c>
      <c r="S593" s="63">
        <v>15</v>
      </c>
      <c r="T593" s="209">
        <v>1866.49</v>
      </c>
      <c r="V593" s="83"/>
      <c r="W593" s="83"/>
      <c r="X593" s="83"/>
      <c r="Y593" s="83"/>
      <c r="Z593" s="206"/>
      <c r="AA593" s="65"/>
      <c r="AB593" s="5"/>
      <c r="AC593" s="5"/>
      <c r="AD593" s="5"/>
      <c r="AE593" s="5"/>
      <c r="AF593" s="5"/>
      <c r="AG593" s="5"/>
      <c r="AH593" s="5"/>
      <c r="AI593" s="5"/>
      <c r="AJ593" s="5"/>
      <c r="AK593" s="5"/>
      <c r="AL593" s="5"/>
      <c r="AM593" s="5"/>
    </row>
    <row r="594" spans="1:39" s="4" customFormat="1" ht="14.4">
      <c r="A594" s="63" t="s">
        <v>558</v>
      </c>
      <c r="B594" s="63" t="s">
        <v>416</v>
      </c>
      <c r="C594" s="63"/>
      <c r="D594" s="63" t="s">
        <v>417</v>
      </c>
      <c r="E594" s="387"/>
      <c r="F594" s="387"/>
      <c r="G594" s="388"/>
      <c r="I594" s="63"/>
      <c r="J594" s="48"/>
      <c r="K594" s="109"/>
      <c r="M594" s="63">
        <v>3</v>
      </c>
      <c r="N594" s="211">
        <v>199.22</v>
      </c>
      <c r="P594" s="63">
        <v>3</v>
      </c>
      <c r="Q594" s="209">
        <v>173.3</v>
      </c>
      <c r="S594" s="63"/>
      <c r="T594" s="209"/>
      <c r="V594" s="83"/>
      <c r="W594" s="83"/>
      <c r="X594" s="83"/>
      <c r="Y594" s="83"/>
      <c r="Z594" s="206"/>
      <c r="AA594" s="65"/>
      <c r="AB594" s="5"/>
      <c r="AC594" s="5"/>
      <c r="AD594" s="5"/>
      <c r="AE594" s="5"/>
      <c r="AF594" s="5"/>
      <c r="AG594" s="5"/>
      <c r="AH594" s="5"/>
      <c r="AI594" s="5"/>
      <c r="AJ594" s="5"/>
      <c r="AK594" s="5"/>
      <c r="AL594" s="5"/>
      <c r="AM594" s="5"/>
    </row>
    <row r="595" spans="1:39" s="4" customFormat="1" ht="14.4">
      <c r="A595" s="63" t="s">
        <v>558</v>
      </c>
      <c r="B595" s="63" t="s">
        <v>605</v>
      </c>
      <c r="C595" s="63"/>
      <c r="D595" s="63" t="s">
        <v>606</v>
      </c>
      <c r="E595" s="387"/>
      <c r="F595" s="387"/>
      <c r="G595" s="388"/>
      <c r="I595" s="63"/>
      <c r="J595" s="48"/>
      <c r="K595" s="109"/>
      <c r="M595" s="63"/>
      <c r="N595" s="211"/>
      <c r="P595" s="63"/>
      <c r="Q595" s="209"/>
      <c r="S595" s="63">
        <v>1</v>
      </c>
      <c r="T595" s="209">
        <v>54.92</v>
      </c>
      <c r="V595" s="83"/>
      <c r="W595" s="83"/>
      <c r="X595" s="83"/>
      <c r="Y595" s="83"/>
      <c r="Z595" s="206"/>
      <c r="AA595" s="65"/>
      <c r="AB595" s="5"/>
      <c r="AC595" s="5"/>
      <c r="AD595" s="5"/>
      <c r="AE595" s="5"/>
      <c r="AF595" s="5"/>
      <c r="AG595" s="5"/>
      <c r="AH595" s="5"/>
      <c r="AI595" s="5"/>
      <c r="AJ595" s="5"/>
      <c r="AK595" s="5"/>
      <c r="AL595" s="5"/>
      <c r="AM595" s="5"/>
    </row>
    <row r="596" spans="1:39" s="4" customFormat="1" ht="14.4">
      <c r="A596" s="63" t="s">
        <v>558</v>
      </c>
      <c r="B596" s="63" t="s">
        <v>418</v>
      </c>
      <c r="C596" s="63"/>
      <c r="D596" s="63" t="s">
        <v>419</v>
      </c>
      <c r="E596" s="387"/>
      <c r="F596" s="387"/>
      <c r="G596" s="388"/>
      <c r="I596" s="63"/>
      <c r="J596" s="48"/>
      <c r="K596" s="109"/>
      <c r="M596" s="63">
        <v>11</v>
      </c>
      <c r="N596" s="211">
        <v>1612.49</v>
      </c>
      <c r="P596" s="63">
        <v>12</v>
      </c>
      <c r="Q596" s="209">
        <v>1261.5999999999999</v>
      </c>
      <c r="S596" s="63">
        <v>8</v>
      </c>
      <c r="T596" s="209">
        <v>855.52</v>
      </c>
      <c r="V596" s="83"/>
      <c r="W596" s="83"/>
      <c r="X596" s="83"/>
      <c r="Y596" s="83"/>
      <c r="Z596" s="206"/>
      <c r="AA596" s="65"/>
      <c r="AB596" s="5"/>
      <c r="AC596" s="5"/>
      <c r="AD596" s="5"/>
      <c r="AE596" s="5"/>
      <c r="AF596" s="5"/>
      <c r="AG596" s="5"/>
      <c r="AH596" s="5"/>
      <c r="AI596" s="5"/>
      <c r="AJ596" s="5"/>
      <c r="AK596" s="5"/>
      <c r="AL596" s="5"/>
      <c r="AM596" s="5"/>
    </row>
    <row r="597" spans="1:39" s="4" customFormat="1" ht="14.4">
      <c r="A597" s="63" t="s">
        <v>558</v>
      </c>
      <c r="B597" s="63" t="s">
        <v>420</v>
      </c>
      <c r="C597" s="63"/>
      <c r="D597" s="63" t="s">
        <v>421</v>
      </c>
      <c r="E597" s="387"/>
      <c r="F597" s="387"/>
      <c r="G597" s="388"/>
      <c r="I597" s="63"/>
      <c r="J597" s="48"/>
      <c r="K597" s="109"/>
      <c r="M597" s="63">
        <v>39</v>
      </c>
      <c r="N597" s="211">
        <v>3481.68</v>
      </c>
      <c r="P597" s="63">
        <v>36</v>
      </c>
      <c r="Q597" s="209">
        <v>3514.67</v>
      </c>
      <c r="S597" s="63">
        <v>34</v>
      </c>
      <c r="T597" s="209">
        <v>3596.4</v>
      </c>
      <c r="V597" s="83"/>
      <c r="W597" s="83"/>
      <c r="X597" s="83"/>
      <c r="Y597" s="83"/>
      <c r="Z597" s="206"/>
      <c r="AA597" s="65"/>
      <c r="AB597" s="5"/>
      <c r="AC597" s="5"/>
      <c r="AD597" s="5"/>
      <c r="AE597" s="5"/>
      <c r="AF597" s="5"/>
      <c r="AG597" s="5"/>
      <c r="AH597" s="5"/>
      <c r="AI597" s="5"/>
      <c r="AJ597" s="5"/>
      <c r="AK597" s="5"/>
      <c r="AL597" s="5"/>
      <c r="AM597" s="5"/>
    </row>
    <row r="598" spans="1:39" s="4" customFormat="1" ht="14.4">
      <c r="A598" s="63" t="s">
        <v>558</v>
      </c>
      <c r="B598" s="63" t="s">
        <v>422</v>
      </c>
      <c r="C598" s="63"/>
      <c r="D598" s="63" t="s">
        <v>421</v>
      </c>
      <c r="E598" s="387"/>
      <c r="F598" s="387"/>
      <c r="G598" s="388"/>
      <c r="I598" s="63"/>
      <c r="J598" s="48"/>
      <c r="K598" s="109"/>
      <c r="M598" s="63">
        <v>22</v>
      </c>
      <c r="N598" s="211">
        <v>1940.91</v>
      </c>
      <c r="P598" s="63"/>
      <c r="Q598" s="209"/>
      <c r="S598" s="63">
        <v>57</v>
      </c>
      <c r="T598" s="209">
        <v>5087.96</v>
      </c>
      <c r="V598" s="83"/>
      <c r="W598" s="83"/>
      <c r="X598" s="83"/>
      <c r="Y598" s="83"/>
      <c r="Z598" s="206"/>
      <c r="AA598" s="65"/>
      <c r="AB598" s="5"/>
      <c r="AC598" s="5"/>
      <c r="AD598" s="5"/>
      <c r="AE598" s="5"/>
      <c r="AF598" s="5"/>
      <c r="AG598" s="5"/>
      <c r="AH598" s="5"/>
      <c r="AI598" s="5"/>
      <c r="AJ598" s="5"/>
      <c r="AK598" s="5"/>
      <c r="AL598" s="5"/>
      <c r="AM598" s="5"/>
    </row>
    <row r="599" spans="1:39" s="4" customFormat="1" ht="14.4">
      <c r="A599" s="63" t="s">
        <v>558</v>
      </c>
      <c r="B599" s="63" t="s">
        <v>342</v>
      </c>
      <c r="C599" s="63"/>
      <c r="D599" s="63" t="s">
        <v>421</v>
      </c>
      <c r="E599" s="387"/>
      <c r="F599" s="387"/>
      <c r="G599" s="388"/>
      <c r="I599" s="63"/>
      <c r="J599" s="48"/>
      <c r="K599" s="109"/>
      <c r="M599" s="63">
        <v>3</v>
      </c>
      <c r="N599" s="211">
        <v>189.56</v>
      </c>
      <c r="P599" s="63">
        <v>3</v>
      </c>
      <c r="Q599" s="209">
        <v>127.37</v>
      </c>
      <c r="S599" s="63">
        <v>1</v>
      </c>
      <c r="T599" s="209">
        <v>114.42</v>
      </c>
      <c r="V599" s="83"/>
      <c r="W599" s="83"/>
      <c r="X599" s="83"/>
      <c r="Y599" s="83"/>
      <c r="Z599" s="206"/>
      <c r="AA599" s="65"/>
      <c r="AB599" s="5"/>
      <c r="AC599" s="5"/>
      <c r="AD599" s="5"/>
      <c r="AE599" s="5"/>
      <c r="AF599" s="5"/>
      <c r="AG599" s="5"/>
      <c r="AH599" s="5"/>
      <c r="AI599" s="5"/>
      <c r="AJ599" s="5"/>
      <c r="AK599" s="5"/>
      <c r="AL599" s="5"/>
      <c r="AM599" s="5"/>
    </row>
    <row r="600" spans="1:39" s="4" customFormat="1" ht="14.4">
      <c r="A600" s="63" t="s">
        <v>558</v>
      </c>
      <c r="B600" s="63" t="s">
        <v>423</v>
      </c>
      <c r="C600" s="63"/>
      <c r="D600" s="63" t="s">
        <v>421</v>
      </c>
      <c r="E600" s="387"/>
      <c r="F600" s="387"/>
      <c r="G600" s="388"/>
      <c r="I600" s="63"/>
      <c r="J600" s="48"/>
      <c r="K600" s="109"/>
      <c r="M600" s="63">
        <v>375</v>
      </c>
      <c r="N600" s="211">
        <v>34930.480000000003</v>
      </c>
      <c r="P600" s="63">
        <v>331</v>
      </c>
      <c r="Q600" s="209">
        <v>29403.65</v>
      </c>
      <c r="S600" s="63">
        <v>271</v>
      </c>
      <c r="T600" s="209">
        <v>22978.63</v>
      </c>
      <c r="V600" s="83"/>
      <c r="W600" s="83"/>
      <c r="X600" s="83"/>
      <c r="Y600" s="83"/>
      <c r="Z600" s="206"/>
      <c r="AA600" s="65"/>
      <c r="AB600" s="5"/>
      <c r="AC600" s="5"/>
      <c r="AD600" s="5"/>
      <c r="AE600" s="5"/>
      <c r="AF600" s="5"/>
      <c r="AG600" s="5"/>
      <c r="AH600" s="5"/>
      <c r="AI600" s="5"/>
      <c r="AJ600" s="5"/>
      <c r="AK600" s="5"/>
      <c r="AL600" s="5"/>
      <c r="AM600" s="5"/>
    </row>
    <row r="601" spans="1:39" s="4" customFormat="1" ht="14.4">
      <c r="A601" s="63" t="s">
        <v>558</v>
      </c>
      <c r="B601" s="63" t="s">
        <v>424</v>
      </c>
      <c r="C601" s="63"/>
      <c r="D601" s="63" t="s">
        <v>425</v>
      </c>
      <c r="E601" s="387"/>
      <c r="F601" s="387"/>
      <c r="G601" s="388"/>
      <c r="I601" s="63"/>
      <c r="J601" s="48"/>
      <c r="K601" s="109"/>
      <c r="M601" s="63">
        <v>67</v>
      </c>
      <c r="N601" s="211">
        <v>7798.24</v>
      </c>
      <c r="P601" s="63">
        <v>44</v>
      </c>
      <c r="Q601" s="209">
        <v>4988.9799999999996</v>
      </c>
      <c r="S601" s="63">
        <v>48</v>
      </c>
      <c r="T601" s="209">
        <v>5162.6899999999996</v>
      </c>
      <c r="V601" s="83"/>
      <c r="W601" s="83"/>
      <c r="X601" s="83"/>
      <c r="Y601" s="83"/>
      <c r="Z601" s="206"/>
      <c r="AA601" s="65"/>
      <c r="AB601" s="5"/>
      <c r="AC601" s="5"/>
      <c r="AD601" s="5"/>
      <c r="AE601" s="5"/>
      <c r="AF601" s="5"/>
      <c r="AG601" s="5"/>
      <c r="AH601" s="5"/>
      <c r="AI601" s="5"/>
      <c r="AJ601" s="5"/>
      <c r="AK601" s="5"/>
      <c r="AL601" s="5"/>
      <c r="AM601" s="5"/>
    </row>
    <row r="602" spans="1:39" s="4" customFormat="1" ht="14.4">
      <c r="A602" s="63" t="s">
        <v>558</v>
      </c>
      <c r="B602" s="63" t="s">
        <v>607</v>
      </c>
      <c r="C602" s="63"/>
      <c r="D602" s="63" t="s">
        <v>427</v>
      </c>
      <c r="E602" s="387"/>
      <c r="F602" s="387"/>
      <c r="G602" s="388"/>
      <c r="I602" s="63"/>
      <c r="J602" s="48"/>
      <c r="K602" s="109"/>
      <c r="M602" s="63">
        <v>1</v>
      </c>
      <c r="N602" s="211">
        <v>180</v>
      </c>
      <c r="P602" s="63"/>
      <c r="Q602" s="209"/>
      <c r="S602" s="63"/>
      <c r="T602" s="209"/>
      <c r="V602" s="83"/>
      <c r="W602" s="83"/>
      <c r="X602" s="83"/>
      <c r="Y602" s="83"/>
      <c r="Z602" s="206"/>
      <c r="AA602" s="65"/>
      <c r="AB602" s="5"/>
      <c r="AC602" s="5"/>
      <c r="AD602" s="5"/>
      <c r="AE602" s="5"/>
      <c r="AF602" s="5"/>
      <c r="AG602" s="5"/>
      <c r="AH602" s="5"/>
      <c r="AI602" s="5"/>
      <c r="AJ602" s="5"/>
      <c r="AK602" s="5"/>
      <c r="AL602" s="5"/>
      <c r="AM602" s="5"/>
    </row>
    <row r="603" spans="1:39" s="4" customFormat="1" ht="14.4">
      <c r="A603" s="63" t="s">
        <v>558</v>
      </c>
      <c r="B603" s="63" t="s">
        <v>426</v>
      </c>
      <c r="C603" s="63"/>
      <c r="D603" s="63" t="s">
        <v>427</v>
      </c>
      <c r="E603" s="387"/>
      <c r="F603" s="387"/>
      <c r="G603" s="388"/>
      <c r="I603" s="63"/>
      <c r="J603" s="48"/>
      <c r="K603" s="109"/>
      <c r="M603" s="63"/>
      <c r="N603" s="211"/>
      <c r="P603" s="63"/>
      <c r="Q603" s="209"/>
      <c r="S603" s="63">
        <v>6</v>
      </c>
      <c r="T603" s="209">
        <v>205.99</v>
      </c>
      <c r="V603" s="83"/>
      <c r="W603" s="83"/>
      <c r="X603" s="83"/>
      <c r="Y603" s="83"/>
      <c r="Z603" s="206"/>
      <c r="AA603" s="65"/>
      <c r="AB603" s="5"/>
      <c r="AC603" s="5"/>
      <c r="AD603" s="5"/>
      <c r="AE603" s="5"/>
      <c r="AF603" s="5"/>
      <c r="AG603" s="5"/>
      <c r="AH603" s="5"/>
      <c r="AI603" s="5"/>
      <c r="AJ603" s="5"/>
      <c r="AK603" s="5"/>
      <c r="AL603" s="5"/>
      <c r="AM603" s="5"/>
    </row>
    <row r="604" spans="1:39" s="4" customFormat="1" ht="14.4">
      <c r="A604" s="63" t="s">
        <v>558</v>
      </c>
      <c r="B604" s="63" t="s">
        <v>608</v>
      </c>
      <c r="C604" s="63"/>
      <c r="D604" s="63" t="s">
        <v>427</v>
      </c>
      <c r="E604" s="387"/>
      <c r="F604" s="387"/>
      <c r="G604" s="388"/>
      <c r="I604" s="63"/>
      <c r="J604" s="48"/>
      <c r="K604" s="109"/>
      <c r="M604" s="63">
        <v>1</v>
      </c>
      <c r="N604" s="211">
        <v>14.05</v>
      </c>
      <c r="P604" s="63"/>
      <c r="Q604" s="209"/>
      <c r="S604" s="63"/>
      <c r="T604" s="209"/>
      <c r="V604" s="83"/>
      <c r="W604" s="83"/>
      <c r="X604" s="83"/>
      <c r="Y604" s="83"/>
      <c r="Z604" s="206"/>
      <c r="AA604" s="65"/>
      <c r="AB604" s="5"/>
      <c r="AC604" s="5"/>
      <c r="AD604" s="5"/>
      <c r="AE604" s="5"/>
      <c r="AF604" s="5"/>
      <c r="AG604" s="5"/>
      <c r="AH604" s="5"/>
      <c r="AI604" s="5"/>
      <c r="AJ604" s="5"/>
      <c r="AK604" s="5"/>
      <c r="AL604" s="5"/>
      <c r="AM604" s="5"/>
    </row>
    <row r="605" spans="1:39" s="4" customFormat="1" ht="14.4">
      <c r="A605" s="63" t="s">
        <v>558</v>
      </c>
      <c r="B605" s="63" t="s">
        <v>609</v>
      </c>
      <c r="C605" s="63"/>
      <c r="D605" s="63" t="s">
        <v>427</v>
      </c>
      <c r="E605" s="387"/>
      <c r="F605" s="387"/>
      <c r="G605" s="388"/>
      <c r="I605" s="63"/>
      <c r="J605" s="48"/>
      <c r="K605" s="109"/>
      <c r="M605" s="63">
        <v>1</v>
      </c>
      <c r="N605" s="211">
        <v>52.26</v>
      </c>
      <c r="P605" s="63">
        <v>1</v>
      </c>
      <c r="Q605" s="209">
        <v>5</v>
      </c>
      <c r="S605" s="63">
        <v>3</v>
      </c>
      <c r="T605" s="209">
        <v>237.41</v>
      </c>
      <c r="V605" s="83"/>
      <c r="W605" s="83"/>
      <c r="X605" s="83"/>
      <c r="Y605" s="83"/>
      <c r="Z605" s="206"/>
      <c r="AA605" s="65"/>
      <c r="AB605" s="5"/>
      <c r="AC605" s="5"/>
      <c r="AD605" s="5"/>
      <c r="AE605" s="5"/>
      <c r="AF605" s="5"/>
      <c r="AG605" s="5"/>
      <c r="AH605" s="5"/>
      <c r="AI605" s="5"/>
      <c r="AJ605" s="5"/>
      <c r="AK605" s="5"/>
      <c r="AL605" s="5"/>
      <c r="AM605" s="5"/>
    </row>
    <row r="606" spans="1:39" s="4" customFormat="1" ht="14.4">
      <c r="A606" s="63" t="s">
        <v>558</v>
      </c>
      <c r="B606" s="63" t="s">
        <v>428</v>
      </c>
      <c r="C606" s="63"/>
      <c r="D606" s="63" t="s">
        <v>427</v>
      </c>
      <c r="E606" s="387"/>
      <c r="F606" s="387"/>
      <c r="G606" s="388"/>
      <c r="I606" s="63"/>
      <c r="J606" s="48"/>
      <c r="K606" s="109"/>
      <c r="M606" s="63">
        <v>314</v>
      </c>
      <c r="N606" s="211">
        <v>23451.91</v>
      </c>
      <c r="P606" s="63">
        <v>303</v>
      </c>
      <c r="Q606" s="209">
        <v>22070.67</v>
      </c>
      <c r="S606" s="63">
        <v>209</v>
      </c>
      <c r="T606" s="209">
        <v>12761.9</v>
      </c>
      <c r="V606" s="83"/>
      <c r="W606" s="83"/>
      <c r="X606" s="83"/>
      <c r="Y606" s="83"/>
      <c r="Z606" s="206"/>
      <c r="AA606" s="65"/>
      <c r="AB606" s="5"/>
      <c r="AC606" s="5"/>
      <c r="AD606" s="5"/>
      <c r="AE606" s="5"/>
      <c r="AF606" s="5"/>
      <c r="AG606" s="5"/>
      <c r="AH606" s="5"/>
      <c r="AI606" s="5"/>
      <c r="AJ606" s="5"/>
      <c r="AK606" s="5"/>
      <c r="AL606" s="5"/>
      <c r="AM606" s="5"/>
    </row>
    <row r="607" spans="1:39" s="4" customFormat="1" ht="14.4">
      <c r="A607" s="63" t="s">
        <v>558</v>
      </c>
      <c r="B607" s="63" t="s">
        <v>429</v>
      </c>
      <c r="C607" s="63"/>
      <c r="D607" s="63" t="s">
        <v>427</v>
      </c>
      <c r="E607" s="387"/>
      <c r="F607" s="387"/>
      <c r="G607" s="388"/>
      <c r="I607" s="63"/>
      <c r="J607" s="48"/>
      <c r="K607" s="109"/>
      <c r="M607" s="63">
        <v>72</v>
      </c>
      <c r="N607" s="211">
        <v>5013.42</v>
      </c>
      <c r="P607" s="63">
        <v>69</v>
      </c>
      <c r="Q607" s="209">
        <v>4667.43</v>
      </c>
      <c r="S607" s="63">
        <v>48</v>
      </c>
      <c r="T607" s="209">
        <v>2842.14</v>
      </c>
      <c r="V607" s="83"/>
      <c r="W607" s="83"/>
      <c r="X607" s="83"/>
      <c r="Y607" s="83"/>
      <c r="Z607" s="206"/>
      <c r="AA607" s="65"/>
      <c r="AB607" s="5"/>
      <c r="AC607" s="5"/>
      <c r="AD607" s="5"/>
      <c r="AE607" s="5"/>
      <c r="AF607" s="5"/>
      <c r="AG607" s="5"/>
      <c r="AH607" s="5"/>
      <c r="AI607" s="5"/>
      <c r="AJ607" s="5"/>
      <c r="AK607" s="5"/>
      <c r="AL607" s="5"/>
      <c r="AM607" s="5"/>
    </row>
    <row r="608" spans="1:39" s="4" customFormat="1" ht="14.4">
      <c r="A608" s="63" t="s">
        <v>558</v>
      </c>
      <c r="B608" s="63" t="s">
        <v>430</v>
      </c>
      <c r="C608" s="63"/>
      <c r="D608" s="63" t="s">
        <v>427</v>
      </c>
      <c r="E608" s="387"/>
      <c r="F608" s="387"/>
      <c r="G608" s="388"/>
      <c r="I608" s="63"/>
      <c r="J608" s="48"/>
      <c r="K608" s="109"/>
      <c r="M608" s="63">
        <v>29</v>
      </c>
      <c r="N608" s="211">
        <v>2156.58</v>
      </c>
      <c r="P608" s="63">
        <v>1</v>
      </c>
      <c r="Q608" s="209">
        <v>150</v>
      </c>
      <c r="S608" s="63">
        <v>81</v>
      </c>
      <c r="T608" s="209">
        <v>6099.1</v>
      </c>
      <c r="V608" s="83"/>
      <c r="W608" s="83"/>
      <c r="X608" s="83"/>
      <c r="Y608" s="83"/>
      <c r="Z608" s="206"/>
      <c r="AA608" s="65"/>
      <c r="AB608" s="5"/>
      <c r="AC608" s="5"/>
      <c r="AD608" s="5"/>
      <c r="AE608" s="5"/>
      <c r="AF608" s="5"/>
      <c r="AG608" s="5"/>
      <c r="AH608" s="5"/>
      <c r="AI608" s="5"/>
      <c r="AJ608" s="5"/>
      <c r="AK608" s="5"/>
      <c r="AL608" s="5"/>
      <c r="AM608" s="5"/>
    </row>
    <row r="609" spans="1:39" s="4" customFormat="1" ht="14.4">
      <c r="A609" s="63" t="s">
        <v>558</v>
      </c>
      <c r="B609" s="63" t="s">
        <v>431</v>
      </c>
      <c r="C609" s="63"/>
      <c r="D609" s="63" t="s">
        <v>432</v>
      </c>
      <c r="E609" s="387"/>
      <c r="F609" s="387"/>
      <c r="G609" s="388"/>
      <c r="I609" s="63"/>
      <c r="J609" s="48"/>
      <c r="K609" s="109"/>
      <c r="M609" s="63">
        <v>21</v>
      </c>
      <c r="N609" s="211">
        <v>2499.38</v>
      </c>
      <c r="P609" s="63">
        <v>17</v>
      </c>
      <c r="Q609" s="209">
        <v>2208.67</v>
      </c>
      <c r="S609" s="63">
        <v>15</v>
      </c>
      <c r="T609" s="209">
        <v>1488.95</v>
      </c>
      <c r="V609" s="83"/>
      <c r="W609" s="83"/>
      <c r="X609" s="83"/>
      <c r="Y609" s="83"/>
      <c r="Z609" s="206"/>
      <c r="AA609" s="65"/>
      <c r="AB609" s="5"/>
      <c r="AC609" s="5"/>
      <c r="AD609" s="5"/>
      <c r="AE609" s="5"/>
      <c r="AF609" s="5"/>
      <c r="AG609" s="5"/>
      <c r="AH609" s="5"/>
      <c r="AI609" s="5"/>
      <c r="AJ609" s="5"/>
      <c r="AK609" s="5"/>
      <c r="AL609" s="5"/>
      <c r="AM609" s="5"/>
    </row>
    <row r="610" spans="1:39" s="4" customFormat="1" ht="14.4">
      <c r="A610" s="63" t="s">
        <v>558</v>
      </c>
      <c r="B610" s="63" t="s">
        <v>433</v>
      </c>
      <c r="C610" s="63"/>
      <c r="D610" s="63" t="s">
        <v>432</v>
      </c>
      <c r="E610" s="387"/>
      <c r="F610" s="387"/>
      <c r="G610" s="388"/>
      <c r="I610" s="63"/>
      <c r="J610" s="48"/>
      <c r="K610" s="109"/>
      <c r="M610" s="63">
        <v>8</v>
      </c>
      <c r="N610" s="211">
        <v>1307.99</v>
      </c>
      <c r="P610" s="63">
        <v>7</v>
      </c>
      <c r="Q610" s="209">
        <v>749.75</v>
      </c>
      <c r="S610" s="63">
        <v>5</v>
      </c>
      <c r="T610" s="209">
        <v>586.07000000000005</v>
      </c>
      <c r="V610" s="83"/>
      <c r="W610" s="83"/>
      <c r="X610" s="83"/>
      <c r="Y610" s="83"/>
      <c r="Z610" s="206"/>
      <c r="AA610" s="65"/>
      <c r="AB610" s="5"/>
      <c r="AC610" s="5"/>
      <c r="AD610" s="5"/>
      <c r="AE610" s="5"/>
      <c r="AF610" s="5"/>
      <c r="AG610" s="5"/>
      <c r="AH610" s="5"/>
      <c r="AI610" s="5"/>
      <c r="AJ610" s="5"/>
      <c r="AK610" s="5"/>
      <c r="AL610" s="5"/>
      <c r="AM610" s="5"/>
    </row>
    <row r="611" spans="1:39" s="4" customFormat="1" ht="14.4">
      <c r="A611" s="63" t="s">
        <v>558</v>
      </c>
      <c r="B611" s="63" t="s">
        <v>434</v>
      </c>
      <c r="C611" s="63"/>
      <c r="D611" s="63" t="s">
        <v>432</v>
      </c>
      <c r="E611" s="387"/>
      <c r="F611" s="387"/>
      <c r="G611" s="388"/>
      <c r="I611" s="63"/>
      <c r="J611" s="48"/>
      <c r="K611" s="109"/>
      <c r="M611" s="63">
        <v>11</v>
      </c>
      <c r="N611" s="211">
        <v>616.92999999999995</v>
      </c>
      <c r="P611" s="63"/>
      <c r="Q611" s="209"/>
      <c r="S611" s="63">
        <v>28</v>
      </c>
      <c r="T611" s="209">
        <v>2542.19</v>
      </c>
      <c r="V611" s="83"/>
      <c r="W611" s="83"/>
      <c r="X611" s="83"/>
      <c r="Y611" s="83"/>
      <c r="Z611" s="206"/>
      <c r="AA611" s="65"/>
      <c r="AB611" s="5"/>
      <c r="AC611" s="5"/>
      <c r="AD611" s="5"/>
      <c r="AE611" s="5"/>
      <c r="AF611" s="5"/>
      <c r="AG611" s="5"/>
      <c r="AH611" s="5"/>
      <c r="AI611" s="5"/>
      <c r="AJ611" s="5"/>
      <c r="AK611" s="5"/>
      <c r="AL611" s="5"/>
      <c r="AM611" s="5"/>
    </row>
    <row r="612" spans="1:39" s="4" customFormat="1" ht="14.4">
      <c r="A612" s="63" t="s">
        <v>558</v>
      </c>
      <c r="B612" s="63" t="s">
        <v>610</v>
      </c>
      <c r="C612" s="63"/>
      <c r="D612" s="63" t="s">
        <v>432</v>
      </c>
      <c r="E612" s="387"/>
      <c r="F612" s="387"/>
      <c r="G612" s="388"/>
      <c r="I612" s="63"/>
      <c r="J612" s="48"/>
      <c r="K612" s="109"/>
      <c r="M612" s="63">
        <v>10</v>
      </c>
      <c r="N612" s="211">
        <v>809.44</v>
      </c>
      <c r="P612" s="63">
        <v>6</v>
      </c>
      <c r="Q612" s="209">
        <v>321.02999999999997</v>
      </c>
      <c r="S612" s="63">
        <v>9</v>
      </c>
      <c r="T612" s="209">
        <v>966.74</v>
      </c>
      <c r="V612" s="83"/>
      <c r="W612" s="83"/>
      <c r="X612" s="83"/>
      <c r="Y612" s="83"/>
      <c r="Z612" s="206"/>
      <c r="AA612" s="65"/>
      <c r="AB612" s="5"/>
      <c r="AC612" s="5"/>
      <c r="AD612" s="5"/>
      <c r="AE612" s="5"/>
      <c r="AF612" s="5"/>
      <c r="AG612" s="5"/>
      <c r="AH612" s="5"/>
      <c r="AI612" s="5"/>
      <c r="AJ612" s="5"/>
      <c r="AK612" s="5"/>
      <c r="AL612" s="5"/>
      <c r="AM612" s="5"/>
    </row>
    <row r="613" spans="1:39" s="4" customFormat="1" ht="14.4">
      <c r="A613" s="63" t="s">
        <v>558</v>
      </c>
      <c r="B613" s="63" t="s">
        <v>435</v>
      </c>
      <c r="C613" s="63"/>
      <c r="D613" s="63" t="s">
        <v>432</v>
      </c>
      <c r="E613" s="387"/>
      <c r="F613" s="387"/>
      <c r="G613" s="388"/>
      <c r="I613" s="63"/>
      <c r="J613" s="48"/>
      <c r="K613" s="109"/>
      <c r="M613" s="63">
        <v>32</v>
      </c>
      <c r="N613" s="211">
        <v>3626.53</v>
      </c>
      <c r="P613" s="63">
        <v>23</v>
      </c>
      <c r="Q613" s="209">
        <v>2272.91</v>
      </c>
      <c r="S613" s="63">
        <v>14</v>
      </c>
      <c r="T613" s="209">
        <v>1077.44</v>
      </c>
      <c r="V613" s="83"/>
      <c r="W613" s="83"/>
      <c r="X613" s="83"/>
      <c r="Y613" s="83"/>
      <c r="Z613" s="206"/>
      <c r="AA613" s="65"/>
      <c r="AB613" s="5"/>
      <c r="AC613" s="5"/>
      <c r="AD613" s="5"/>
      <c r="AE613" s="5"/>
      <c r="AF613" s="5"/>
      <c r="AG613" s="5"/>
      <c r="AH613" s="5"/>
      <c r="AI613" s="5"/>
      <c r="AJ613" s="5"/>
      <c r="AK613" s="5"/>
      <c r="AL613" s="5"/>
      <c r="AM613" s="5"/>
    </row>
    <row r="614" spans="1:39" s="4" customFormat="1" ht="14.4">
      <c r="A614" s="63" t="s">
        <v>558</v>
      </c>
      <c r="B614" s="63" t="s">
        <v>611</v>
      </c>
      <c r="C614" s="63"/>
      <c r="D614" s="63" t="s">
        <v>432</v>
      </c>
      <c r="E614" s="387"/>
      <c r="F614" s="387"/>
      <c r="G614" s="388"/>
      <c r="I614" s="63"/>
      <c r="J614" s="48"/>
      <c r="K614" s="109"/>
      <c r="M614" s="63">
        <v>1</v>
      </c>
      <c r="N614" s="211">
        <v>33.299999999999997</v>
      </c>
      <c r="P614" s="63">
        <v>2</v>
      </c>
      <c r="Q614" s="209">
        <v>40.1</v>
      </c>
      <c r="S614" s="63"/>
      <c r="T614" s="209"/>
      <c r="V614" s="83"/>
      <c r="W614" s="83"/>
      <c r="X614" s="83"/>
      <c r="Y614" s="83"/>
      <c r="Z614" s="206"/>
      <c r="AA614" s="65"/>
      <c r="AB614" s="5"/>
      <c r="AC614" s="5"/>
      <c r="AD614" s="5"/>
      <c r="AE614" s="5"/>
      <c r="AF614" s="5"/>
      <c r="AG614" s="5"/>
      <c r="AH614" s="5"/>
      <c r="AI614" s="5"/>
      <c r="AJ614" s="5"/>
      <c r="AK614" s="5"/>
      <c r="AL614" s="5"/>
      <c r="AM614" s="5"/>
    </row>
    <row r="615" spans="1:39" s="4" customFormat="1" ht="14.4">
      <c r="A615" s="63" t="s">
        <v>558</v>
      </c>
      <c r="B615" s="63" t="s">
        <v>436</v>
      </c>
      <c r="C615" s="63"/>
      <c r="D615" s="63" t="s">
        <v>432</v>
      </c>
      <c r="E615" s="387"/>
      <c r="F615" s="387"/>
      <c r="G615" s="388"/>
      <c r="I615" s="63"/>
      <c r="J615" s="48"/>
      <c r="K615" s="109"/>
      <c r="M615" s="63">
        <v>158</v>
      </c>
      <c r="N615" s="211">
        <v>15764.19</v>
      </c>
      <c r="P615" s="63">
        <v>123</v>
      </c>
      <c r="Q615" s="209">
        <v>10510.18</v>
      </c>
      <c r="S615" s="63">
        <v>92</v>
      </c>
      <c r="T615" s="209">
        <v>6452.89</v>
      </c>
      <c r="V615" s="83"/>
      <c r="W615" s="83"/>
      <c r="X615" s="83"/>
      <c r="Y615" s="83"/>
      <c r="Z615" s="206"/>
      <c r="AA615" s="65"/>
      <c r="AB615" s="5"/>
      <c r="AC615" s="5"/>
      <c r="AD615" s="5"/>
      <c r="AE615" s="5"/>
      <c r="AF615" s="5"/>
      <c r="AG615" s="5"/>
      <c r="AH615" s="5"/>
      <c r="AI615" s="5"/>
      <c r="AJ615" s="5"/>
      <c r="AK615" s="5"/>
      <c r="AL615" s="5"/>
      <c r="AM615" s="5"/>
    </row>
    <row r="616" spans="1:39" s="4" customFormat="1" ht="14.4">
      <c r="A616" s="63" t="s">
        <v>558</v>
      </c>
      <c r="B616" s="63" t="s">
        <v>437</v>
      </c>
      <c r="C616" s="63"/>
      <c r="D616" s="63" t="s">
        <v>438</v>
      </c>
      <c r="E616" s="387"/>
      <c r="F616" s="387"/>
      <c r="G616" s="388"/>
      <c r="I616" s="63"/>
      <c r="J616" s="48"/>
      <c r="K616" s="109"/>
      <c r="M616" s="63">
        <v>4</v>
      </c>
      <c r="N616" s="211">
        <v>256.64</v>
      </c>
      <c r="P616" s="63">
        <v>3</v>
      </c>
      <c r="Q616" s="209">
        <v>154.78</v>
      </c>
      <c r="S616" s="63">
        <v>5</v>
      </c>
      <c r="T616" s="209">
        <v>457.38</v>
      </c>
      <c r="V616" s="83"/>
      <c r="W616" s="83"/>
      <c r="X616" s="83"/>
      <c r="Y616" s="83"/>
      <c r="Z616" s="206"/>
      <c r="AA616" s="65"/>
      <c r="AB616" s="5"/>
      <c r="AC616" s="5"/>
      <c r="AD616" s="5"/>
      <c r="AE616" s="5"/>
      <c r="AF616" s="5"/>
      <c r="AG616" s="5"/>
      <c r="AH616" s="5"/>
      <c r="AI616" s="5"/>
      <c r="AJ616" s="5"/>
      <c r="AK616" s="5"/>
      <c r="AL616" s="5"/>
      <c r="AM616" s="5"/>
    </row>
    <row r="617" spans="1:39" s="4" customFormat="1" ht="14.4">
      <c r="A617" s="63" t="s">
        <v>558</v>
      </c>
      <c r="B617" s="63" t="s">
        <v>439</v>
      </c>
      <c r="C617" s="63"/>
      <c r="D617" s="63" t="s">
        <v>440</v>
      </c>
      <c r="E617" s="387"/>
      <c r="F617" s="387"/>
      <c r="G617" s="388"/>
      <c r="I617" s="63"/>
      <c r="J617" s="48"/>
      <c r="K617" s="109"/>
      <c r="M617" s="63">
        <v>1850</v>
      </c>
      <c r="N617" s="211">
        <v>203171.17</v>
      </c>
      <c r="P617" s="63">
        <v>1659</v>
      </c>
      <c r="Q617" s="209">
        <v>174853.02</v>
      </c>
      <c r="S617" s="63">
        <v>1470</v>
      </c>
      <c r="T617" s="209">
        <v>136277.5</v>
      </c>
      <c r="V617" s="83"/>
      <c r="W617" s="83"/>
      <c r="X617" s="83"/>
      <c r="Y617" s="83"/>
      <c r="Z617" s="206"/>
      <c r="AA617" s="65"/>
      <c r="AB617" s="5"/>
      <c r="AC617" s="5"/>
      <c r="AD617" s="5"/>
      <c r="AE617" s="5"/>
      <c r="AF617" s="5"/>
      <c r="AG617" s="5"/>
      <c r="AH617" s="5"/>
      <c r="AI617" s="5"/>
      <c r="AJ617" s="5"/>
      <c r="AK617" s="5"/>
      <c r="AL617" s="5"/>
      <c r="AM617" s="5"/>
    </row>
    <row r="618" spans="1:39" s="4" customFormat="1" ht="14.4">
      <c r="A618" s="63" t="s">
        <v>558</v>
      </c>
      <c r="B618" s="63" t="s">
        <v>441</v>
      </c>
      <c r="C618" s="63"/>
      <c r="D618" s="63" t="s">
        <v>440</v>
      </c>
      <c r="E618" s="387"/>
      <c r="F618" s="387"/>
      <c r="G618" s="388"/>
      <c r="I618" s="63"/>
      <c r="J618" s="48"/>
      <c r="K618" s="109"/>
      <c r="M618" s="63">
        <v>126</v>
      </c>
      <c r="N618" s="211">
        <v>11907.43</v>
      </c>
      <c r="P618" s="63"/>
      <c r="Q618" s="209"/>
      <c r="S618" s="63">
        <v>281</v>
      </c>
      <c r="T618" s="209">
        <v>25722.23</v>
      </c>
      <c r="V618" s="83"/>
      <c r="W618" s="83"/>
      <c r="X618" s="83"/>
      <c r="Y618" s="83"/>
      <c r="Z618" s="206"/>
      <c r="AA618" s="65"/>
      <c r="AB618" s="5"/>
      <c r="AC618" s="5"/>
      <c r="AD618" s="5"/>
      <c r="AE618" s="5"/>
      <c r="AF618" s="5"/>
      <c r="AG618" s="5"/>
      <c r="AH618" s="5"/>
      <c r="AI618" s="5"/>
      <c r="AJ618" s="5"/>
      <c r="AK618" s="5"/>
      <c r="AL618" s="5"/>
      <c r="AM618" s="5"/>
    </row>
    <row r="619" spans="1:39" s="4" customFormat="1" ht="14.4">
      <c r="A619" s="63" t="s">
        <v>558</v>
      </c>
      <c r="B619" s="63" t="s">
        <v>442</v>
      </c>
      <c r="C619" s="63"/>
      <c r="D619" s="63" t="s">
        <v>440</v>
      </c>
      <c r="E619" s="387"/>
      <c r="F619" s="387"/>
      <c r="G619" s="388"/>
      <c r="I619" s="63"/>
      <c r="J619" s="48"/>
      <c r="K619" s="109"/>
      <c r="M619" s="63">
        <v>14</v>
      </c>
      <c r="N619" s="211">
        <v>1085.8699999999999</v>
      </c>
      <c r="P619" s="63">
        <v>10</v>
      </c>
      <c r="Q619" s="209">
        <v>900.8</v>
      </c>
      <c r="S619" s="63">
        <v>12</v>
      </c>
      <c r="T619" s="209">
        <v>1323.4</v>
      </c>
      <c r="V619" s="83"/>
      <c r="W619" s="83"/>
      <c r="X619" s="83"/>
      <c r="Y619" s="83"/>
      <c r="Z619" s="206"/>
      <c r="AA619" s="65"/>
      <c r="AB619" s="5"/>
      <c r="AC619" s="5"/>
      <c r="AD619" s="5"/>
      <c r="AE619" s="5"/>
      <c r="AF619" s="5"/>
      <c r="AG619" s="5"/>
      <c r="AH619" s="5"/>
      <c r="AI619" s="5"/>
      <c r="AJ619" s="5"/>
      <c r="AK619" s="5"/>
      <c r="AL619" s="5"/>
      <c r="AM619" s="5"/>
    </row>
    <row r="620" spans="1:39" s="4" customFormat="1" ht="14.4">
      <c r="A620" s="63" t="s">
        <v>558</v>
      </c>
      <c r="B620" s="63" t="s">
        <v>612</v>
      </c>
      <c r="C620" s="63"/>
      <c r="D620" s="63" t="s">
        <v>440</v>
      </c>
      <c r="E620" s="387"/>
      <c r="F620" s="387"/>
      <c r="G620" s="388"/>
      <c r="I620" s="63"/>
      <c r="J620" s="48"/>
      <c r="K620" s="109"/>
      <c r="M620" s="63">
        <v>2</v>
      </c>
      <c r="N620" s="211">
        <v>276.43</v>
      </c>
      <c r="P620" s="63"/>
      <c r="Q620" s="209"/>
      <c r="S620" s="63">
        <v>1</v>
      </c>
      <c r="T620" s="209">
        <v>142.79</v>
      </c>
      <c r="V620" s="83"/>
      <c r="W620" s="83"/>
      <c r="X620" s="83"/>
      <c r="Y620" s="83"/>
      <c r="Z620" s="206"/>
      <c r="AA620" s="65"/>
      <c r="AB620" s="5"/>
      <c r="AC620" s="5"/>
      <c r="AD620" s="5"/>
      <c r="AE620" s="5"/>
      <c r="AF620" s="5"/>
      <c r="AG620" s="5"/>
      <c r="AH620" s="5"/>
      <c r="AI620" s="5"/>
      <c r="AJ620" s="5"/>
      <c r="AK620" s="5"/>
      <c r="AL620" s="5"/>
      <c r="AM620" s="5"/>
    </row>
    <row r="621" spans="1:39" s="4" customFormat="1" ht="14.4">
      <c r="A621" s="63" t="s">
        <v>558</v>
      </c>
      <c r="B621" s="63" t="s">
        <v>613</v>
      </c>
      <c r="C621" s="63"/>
      <c r="D621" s="63" t="s">
        <v>440</v>
      </c>
      <c r="E621" s="387"/>
      <c r="F621" s="387"/>
      <c r="G621" s="388"/>
      <c r="I621" s="63"/>
      <c r="J621" s="48"/>
      <c r="K621" s="109"/>
      <c r="M621" s="63">
        <v>2</v>
      </c>
      <c r="N621" s="211">
        <v>307.75</v>
      </c>
      <c r="P621" s="63"/>
      <c r="Q621" s="209"/>
      <c r="S621" s="63"/>
      <c r="T621" s="209"/>
      <c r="V621" s="83"/>
      <c r="W621" s="83"/>
      <c r="X621" s="83"/>
      <c r="Y621" s="83"/>
      <c r="Z621" s="206"/>
      <c r="AA621" s="65"/>
      <c r="AB621" s="5"/>
      <c r="AC621" s="5"/>
      <c r="AD621" s="5"/>
      <c r="AE621" s="5"/>
      <c r="AF621" s="5"/>
      <c r="AG621" s="5"/>
      <c r="AH621" s="5"/>
      <c r="AI621" s="5"/>
      <c r="AJ621" s="5"/>
      <c r="AK621" s="5"/>
      <c r="AL621" s="5"/>
      <c r="AM621" s="5"/>
    </row>
    <row r="622" spans="1:39" s="4" customFormat="1" ht="14.4">
      <c r="A622" s="63" t="s">
        <v>558</v>
      </c>
      <c r="B622" s="63" t="s">
        <v>443</v>
      </c>
      <c r="C622" s="63"/>
      <c r="D622" s="63" t="s">
        <v>444</v>
      </c>
      <c r="E622" s="387"/>
      <c r="F622" s="387"/>
      <c r="G622" s="388"/>
      <c r="I622" s="63"/>
      <c r="J622" s="48"/>
      <c r="K622" s="109"/>
      <c r="M622" s="63">
        <v>74</v>
      </c>
      <c r="N622" s="211">
        <v>7203.21</v>
      </c>
      <c r="P622" s="63">
        <v>81</v>
      </c>
      <c r="Q622" s="209">
        <v>6931.1</v>
      </c>
      <c r="S622" s="63">
        <v>34</v>
      </c>
      <c r="T622" s="209">
        <v>3466.86</v>
      </c>
      <c r="V622" s="83"/>
      <c r="W622" s="83"/>
      <c r="X622" s="83"/>
      <c r="Y622" s="83"/>
      <c r="Z622" s="206"/>
      <c r="AA622" s="65"/>
      <c r="AB622" s="5"/>
      <c r="AC622" s="5"/>
      <c r="AD622" s="5"/>
      <c r="AE622" s="5"/>
      <c r="AF622" s="5"/>
      <c r="AG622" s="5"/>
      <c r="AH622" s="5"/>
      <c r="AI622" s="5"/>
      <c r="AJ622" s="5"/>
      <c r="AK622" s="5"/>
      <c r="AL622" s="5"/>
      <c r="AM622" s="5"/>
    </row>
    <row r="623" spans="1:39" s="4" customFormat="1" ht="14.4">
      <c r="A623" s="63" t="s">
        <v>558</v>
      </c>
      <c r="B623" s="63" t="s">
        <v>614</v>
      </c>
      <c r="C623" s="63"/>
      <c r="D623" s="63" t="s">
        <v>444</v>
      </c>
      <c r="E623" s="387"/>
      <c r="F623" s="387"/>
      <c r="G623" s="388"/>
      <c r="I623" s="63"/>
      <c r="J623" s="48"/>
      <c r="K623" s="109"/>
      <c r="M623" s="63">
        <v>2</v>
      </c>
      <c r="N623" s="211">
        <v>285.33999999999997</v>
      </c>
      <c r="P623" s="63">
        <v>2</v>
      </c>
      <c r="Q623" s="209">
        <v>296.67</v>
      </c>
      <c r="S623" s="63">
        <v>1</v>
      </c>
      <c r="T623" s="209">
        <v>46.53</v>
      </c>
      <c r="V623" s="83"/>
      <c r="W623" s="83"/>
      <c r="X623" s="83"/>
      <c r="Y623" s="83"/>
      <c r="Z623" s="206"/>
      <c r="AA623" s="65"/>
      <c r="AB623" s="5"/>
      <c r="AC623" s="5"/>
      <c r="AD623" s="5"/>
      <c r="AE623" s="5"/>
      <c r="AF623" s="5"/>
      <c r="AG623" s="5"/>
      <c r="AH623" s="5"/>
      <c r="AI623" s="5"/>
      <c r="AJ623" s="5"/>
      <c r="AK623" s="5"/>
      <c r="AL623" s="5"/>
      <c r="AM623" s="5"/>
    </row>
    <row r="624" spans="1:39" s="4" customFormat="1" ht="14.4">
      <c r="A624" s="63" t="s">
        <v>558</v>
      </c>
      <c r="B624" s="63" t="s">
        <v>615</v>
      </c>
      <c r="C624" s="63"/>
      <c r="D624" s="63" t="s">
        <v>446</v>
      </c>
      <c r="E624" s="387"/>
      <c r="F624" s="387"/>
      <c r="G624" s="388"/>
      <c r="I624" s="63"/>
      <c r="J624" s="48"/>
      <c r="K624" s="109"/>
      <c r="M624" s="63">
        <v>95</v>
      </c>
      <c r="N624" s="211">
        <v>10438.67</v>
      </c>
      <c r="P624" s="63">
        <v>73</v>
      </c>
      <c r="Q624" s="209">
        <v>7543.86</v>
      </c>
      <c r="S624" s="63">
        <v>72</v>
      </c>
      <c r="T624" s="209">
        <v>6947.93</v>
      </c>
      <c r="V624" s="83"/>
      <c r="W624" s="83"/>
      <c r="X624" s="83"/>
      <c r="Y624" s="83"/>
      <c r="Z624" s="206"/>
      <c r="AA624" s="65"/>
      <c r="AB624" s="5"/>
      <c r="AC624" s="5"/>
      <c r="AD624" s="5"/>
      <c r="AE624" s="5"/>
      <c r="AF624" s="5"/>
      <c r="AG624" s="5"/>
      <c r="AH624" s="5"/>
      <c r="AI624" s="5"/>
      <c r="AJ624" s="5"/>
      <c r="AK624" s="5"/>
      <c r="AL624" s="5"/>
      <c r="AM624" s="5"/>
    </row>
    <row r="625" spans="1:39" s="4" customFormat="1" ht="14.4">
      <c r="A625" s="63" t="s">
        <v>558</v>
      </c>
      <c r="B625" s="63" t="s">
        <v>447</v>
      </c>
      <c r="C625" s="63"/>
      <c r="D625" s="63" t="s">
        <v>448</v>
      </c>
      <c r="E625" s="387"/>
      <c r="F625" s="387"/>
      <c r="G625" s="388"/>
      <c r="I625" s="63"/>
      <c r="J625" s="48"/>
      <c r="K625" s="109"/>
      <c r="M625" s="63">
        <v>250</v>
      </c>
      <c r="N625" s="211">
        <v>23032.240000000002</v>
      </c>
      <c r="P625" s="63">
        <v>228</v>
      </c>
      <c r="Q625" s="209">
        <v>20874.45</v>
      </c>
      <c r="S625" s="63">
        <v>172</v>
      </c>
      <c r="T625" s="209">
        <v>12896.99</v>
      </c>
      <c r="V625" s="83"/>
      <c r="W625" s="83"/>
      <c r="X625" s="83"/>
      <c r="Y625" s="83"/>
      <c r="Z625" s="206"/>
      <c r="AA625" s="65"/>
      <c r="AB625" s="5"/>
      <c r="AC625" s="5"/>
      <c r="AD625" s="5"/>
      <c r="AE625" s="5"/>
      <c r="AF625" s="5"/>
      <c r="AG625" s="5"/>
      <c r="AH625" s="5"/>
      <c r="AI625" s="5"/>
      <c r="AJ625" s="5"/>
      <c r="AK625" s="5"/>
      <c r="AL625" s="5"/>
      <c r="AM625" s="5"/>
    </row>
    <row r="626" spans="1:39" s="4" customFormat="1" ht="14.4">
      <c r="A626" s="63" t="s">
        <v>558</v>
      </c>
      <c r="B626" s="63" t="s">
        <v>616</v>
      </c>
      <c r="C626" s="63"/>
      <c r="D626" s="63" t="s">
        <v>450</v>
      </c>
      <c r="E626" s="387"/>
      <c r="F626" s="387"/>
      <c r="G626" s="388"/>
      <c r="I626" s="63"/>
      <c r="J626" s="48"/>
      <c r="K626" s="109"/>
      <c r="M626" s="63">
        <v>19</v>
      </c>
      <c r="N626" s="211">
        <v>2115.69</v>
      </c>
      <c r="P626" s="63">
        <v>16</v>
      </c>
      <c r="Q626" s="209">
        <v>1844.95</v>
      </c>
      <c r="S626" s="63">
        <v>13</v>
      </c>
      <c r="T626" s="209">
        <v>1288.58</v>
      </c>
      <c r="V626" s="83"/>
      <c r="W626" s="83"/>
      <c r="X626" s="83"/>
      <c r="Y626" s="83"/>
      <c r="Z626" s="206"/>
      <c r="AA626" s="65"/>
      <c r="AB626" s="5"/>
      <c r="AC626" s="5"/>
      <c r="AD626" s="5"/>
      <c r="AE626" s="5"/>
      <c r="AF626" s="5"/>
      <c r="AG626" s="5"/>
      <c r="AH626" s="5"/>
      <c r="AI626" s="5"/>
      <c r="AJ626" s="5"/>
      <c r="AK626" s="5"/>
      <c r="AL626" s="5"/>
      <c r="AM626" s="5"/>
    </row>
    <row r="627" spans="1:39" s="4" customFormat="1" ht="14.4">
      <c r="A627" s="63" t="s">
        <v>558</v>
      </c>
      <c r="B627" s="63" t="s">
        <v>617</v>
      </c>
      <c r="C627" s="63"/>
      <c r="D627" s="63" t="s">
        <v>452</v>
      </c>
      <c r="E627" s="387"/>
      <c r="F627" s="387"/>
      <c r="G627" s="388"/>
      <c r="I627" s="63"/>
      <c r="J627" s="48"/>
      <c r="K627" s="109"/>
      <c r="M627" s="63">
        <v>10</v>
      </c>
      <c r="N627" s="211">
        <v>776.41</v>
      </c>
      <c r="P627" s="63">
        <v>10</v>
      </c>
      <c r="Q627" s="209">
        <v>868.52</v>
      </c>
      <c r="S627" s="63">
        <v>8</v>
      </c>
      <c r="T627" s="209">
        <v>761.19</v>
      </c>
      <c r="V627" s="83"/>
      <c r="W627" s="83"/>
      <c r="X627" s="83"/>
      <c r="Y627" s="83"/>
      <c r="Z627" s="206"/>
      <c r="AA627" s="65"/>
      <c r="AB627" s="5"/>
      <c r="AC627" s="5"/>
      <c r="AD627" s="5"/>
      <c r="AE627" s="5"/>
      <c r="AF627" s="5"/>
      <c r="AG627" s="5"/>
      <c r="AH627" s="5"/>
      <c r="AI627" s="5"/>
      <c r="AJ627" s="5"/>
      <c r="AK627" s="5"/>
      <c r="AL627" s="5"/>
      <c r="AM627" s="5"/>
    </row>
    <row r="628" spans="1:39" s="4" customFormat="1" ht="14.4">
      <c r="A628" s="63" t="s">
        <v>558</v>
      </c>
      <c r="B628" s="63" t="s">
        <v>453</v>
      </c>
      <c r="C628" s="63"/>
      <c r="D628" s="63" t="s">
        <v>454</v>
      </c>
      <c r="E628" s="387"/>
      <c r="F628" s="387"/>
      <c r="G628" s="388"/>
      <c r="I628" s="63"/>
      <c r="J628" s="48"/>
      <c r="K628" s="109"/>
      <c r="M628" s="63">
        <v>14</v>
      </c>
      <c r="N628" s="211">
        <v>1412.96</v>
      </c>
      <c r="P628" s="63">
        <v>19</v>
      </c>
      <c r="Q628" s="209">
        <v>1872.12</v>
      </c>
      <c r="S628" s="63">
        <v>15</v>
      </c>
      <c r="T628" s="209">
        <v>1557.96</v>
      </c>
      <c r="V628" s="83"/>
      <c r="W628" s="83"/>
      <c r="X628" s="83"/>
      <c r="Y628" s="83"/>
      <c r="Z628" s="206"/>
      <c r="AA628" s="65"/>
      <c r="AB628" s="5"/>
      <c r="AC628" s="5"/>
      <c r="AD628" s="5"/>
      <c r="AE628" s="5"/>
      <c r="AF628" s="5"/>
      <c r="AG628" s="5"/>
      <c r="AH628" s="5"/>
      <c r="AI628" s="5"/>
      <c r="AJ628" s="5"/>
      <c r="AK628" s="5"/>
      <c r="AL628" s="5"/>
      <c r="AM628" s="5"/>
    </row>
    <row r="629" spans="1:39" s="4" customFormat="1" ht="14.4">
      <c r="A629" s="63" t="s">
        <v>558</v>
      </c>
      <c r="B629" s="63" t="s">
        <v>455</v>
      </c>
      <c r="C629" s="63"/>
      <c r="D629" s="63" t="s">
        <v>456</v>
      </c>
      <c r="E629" s="387"/>
      <c r="F629" s="387"/>
      <c r="G629" s="388"/>
      <c r="I629" s="63"/>
      <c r="J629" s="48"/>
      <c r="K629" s="109"/>
      <c r="M629" s="63">
        <v>8</v>
      </c>
      <c r="N629" s="211">
        <v>666.87</v>
      </c>
      <c r="P629" s="63">
        <v>7</v>
      </c>
      <c r="Q629" s="209">
        <v>608.58000000000004</v>
      </c>
      <c r="S629" s="63">
        <v>7</v>
      </c>
      <c r="T629" s="209">
        <v>552.91</v>
      </c>
      <c r="V629" s="83"/>
      <c r="W629" s="83"/>
      <c r="X629" s="83"/>
      <c r="Y629" s="83"/>
      <c r="Z629" s="206"/>
      <c r="AA629" s="65"/>
      <c r="AB629" s="5"/>
      <c r="AC629" s="5"/>
      <c r="AD629" s="5"/>
      <c r="AE629" s="5"/>
      <c r="AF629" s="5"/>
      <c r="AG629" s="5"/>
      <c r="AH629" s="5"/>
      <c r="AI629" s="5"/>
      <c r="AJ629" s="5"/>
      <c r="AK629" s="5"/>
      <c r="AL629" s="5"/>
      <c r="AM629" s="5"/>
    </row>
    <row r="630" spans="1:39" s="4" customFormat="1" ht="14.4">
      <c r="A630" s="63" t="s">
        <v>558</v>
      </c>
      <c r="B630" s="63" t="s">
        <v>457</v>
      </c>
      <c r="C630" s="63"/>
      <c r="D630" s="63" t="s">
        <v>458</v>
      </c>
      <c r="E630" s="387"/>
      <c r="F630" s="387"/>
      <c r="G630" s="388"/>
      <c r="I630" s="63"/>
      <c r="J630" s="48"/>
      <c r="K630" s="109"/>
      <c r="M630" s="63">
        <v>47</v>
      </c>
      <c r="N630" s="211">
        <v>4246.7700000000004</v>
      </c>
      <c r="P630" s="63">
        <v>37</v>
      </c>
      <c r="Q630" s="209">
        <v>3361.69</v>
      </c>
      <c r="S630" s="63">
        <v>37</v>
      </c>
      <c r="T630" s="209">
        <v>2740.5</v>
      </c>
      <c r="V630" s="83"/>
      <c r="W630" s="83"/>
      <c r="X630" s="83"/>
      <c r="Y630" s="83"/>
      <c r="Z630" s="206"/>
      <c r="AA630" s="65"/>
      <c r="AB630" s="5"/>
      <c r="AC630" s="5"/>
      <c r="AD630" s="5"/>
      <c r="AE630" s="5"/>
      <c r="AF630" s="5"/>
      <c r="AG630" s="5"/>
      <c r="AH630" s="5"/>
      <c r="AI630" s="5"/>
      <c r="AJ630" s="5"/>
      <c r="AK630" s="5"/>
      <c r="AL630" s="5"/>
      <c r="AM630" s="5"/>
    </row>
    <row r="631" spans="1:39" s="4" customFormat="1" ht="14.4">
      <c r="A631" s="63" t="s">
        <v>558</v>
      </c>
      <c r="B631" s="63" t="s">
        <v>459</v>
      </c>
      <c r="C631" s="63"/>
      <c r="D631" s="63" t="s">
        <v>460</v>
      </c>
      <c r="E631" s="387"/>
      <c r="F631" s="387"/>
      <c r="G631" s="388"/>
      <c r="I631" s="63"/>
      <c r="J631" s="48"/>
      <c r="K631" s="109"/>
      <c r="M631" s="63">
        <v>12</v>
      </c>
      <c r="N631" s="211">
        <v>1049.4100000000001</v>
      </c>
      <c r="P631" s="63">
        <v>15</v>
      </c>
      <c r="Q631" s="209">
        <v>1472.69</v>
      </c>
      <c r="S631" s="63">
        <v>10</v>
      </c>
      <c r="T631" s="209">
        <v>930.6</v>
      </c>
      <c r="V631" s="83"/>
      <c r="W631" s="83"/>
      <c r="X631" s="83"/>
      <c r="Y631" s="83"/>
      <c r="Z631" s="206"/>
      <c r="AA631" s="65"/>
      <c r="AB631" s="5"/>
      <c r="AC631" s="5"/>
      <c r="AD631" s="5"/>
      <c r="AE631" s="5"/>
      <c r="AF631" s="5"/>
      <c r="AG631" s="5"/>
      <c r="AH631" s="5"/>
      <c r="AI631" s="5"/>
      <c r="AJ631" s="5"/>
      <c r="AK631" s="5"/>
      <c r="AL631" s="5"/>
      <c r="AM631" s="5"/>
    </row>
    <row r="632" spans="1:39" s="4" customFormat="1" ht="14.4">
      <c r="A632" s="63" t="s">
        <v>558</v>
      </c>
      <c r="B632" s="63" t="s">
        <v>461</v>
      </c>
      <c r="C632" s="63"/>
      <c r="D632" s="63" t="s">
        <v>460</v>
      </c>
      <c r="E632" s="387"/>
      <c r="F632" s="387"/>
      <c r="G632" s="388"/>
      <c r="I632" s="63"/>
      <c r="J632" s="48"/>
      <c r="K632" s="109"/>
      <c r="M632" s="63">
        <v>3</v>
      </c>
      <c r="N632" s="211">
        <v>370.17</v>
      </c>
      <c r="P632" s="63">
        <v>5</v>
      </c>
      <c r="Q632" s="209">
        <v>415.68</v>
      </c>
      <c r="S632" s="63">
        <v>4</v>
      </c>
      <c r="T632" s="209">
        <v>107.54</v>
      </c>
      <c r="V632" s="83"/>
      <c r="W632" s="83"/>
      <c r="X632" s="83"/>
      <c r="Y632" s="83"/>
      <c r="Z632" s="206"/>
      <c r="AA632" s="65"/>
      <c r="AB632" s="5"/>
      <c r="AC632" s="5"/>
      <c r="AD632" s="5"/>
      <c r="AE632" s="5"/>
      <c r="AF632" s="5"/>
      <c r="AG632" s="5"/>
      <c r="AH632" s="5"/>
      <c r="AI632" s="5"/>
      <c r="AJ632" s="5"/>
      <c r="AK632" s="5"/>
      <c r="AL632" s="5"/>
      <c r="AM632" s="5"/>
    </row>
    <row r="633" spans="1:39" s="4" customFormat="1" ht="14.4">
      <c r="A633" s="63" t="s">
        <v>558</v>
      </c>
      <c r="B633" s="63" t="s">
        <v>462</v>
      </c>
      <c r="C633" s="63"/>
      <c r="D633" s="63" t="s">
        <v>460</v>
      </c>
      <c r="E633" s="387"/>
      <c r="F633" s="387"/>
      <c r="G633" s="388"/>
      <c r="I633" s="63"/>
      <c r="J633" s="48"/>
      <c r="K633" s="109"/>
      <c r="M633" s="63">
        <v>141</v>
      </c>
      <c r="N633" s="211">
        <v>14994.25</v>
      </c>
      <c r="P633" s="63">
        <v>113</v>
      </c>
      <c r="Q633" s="209">
        <v>11602.57</v>
      </c>
      <c r="S633" s="63">
        <v>98</v>
      </c>
      <c r="T633" s="209">
        <v>9704.4599999999991</v>
      </c>
      <c r="V633" s="83"/>
      <c r="W633" s="83"/>
      <c r="X633" s="83"/>
      <c r="Y633" s="83"/>
      <c r="Z633" s="206"/>
      <c r="AA633" s="65"/>
      <c r="AB633" s="5"/>
      <c r="AC633" s="5"/>
      <c r="AD633" s="5"/>
      <c r="AE633" s="5"/>
      <c r="AF633" s="5"/>
      <c r="AG633" s="5"/>
      <c r="AH633" s="5"/>
      <c r="AI633" s="5"/>
      <c r="AJ633" s="5"/>
      <c r="AK633" s="5"/>
      <c r="AL633" s="5"/>
      <c r="AM633" s="5"/>
    </row>
    <row r="634" spans="1:39" s="4" customFormat="1" ht="14.4">
      <c r="A634" s="63" t="s">
        <v>558</v>
      </c>
      <c r="B634" s="63" t="s">
        <v>463</v>
      </c>
      <c r="C634" s="63"/>
      <c r="D634" s="63" t="s">
        <v>460</v>
      </c>
      <c r="E634" s="387"/>
      <c r="F634" s="387"/>
      <c r="G634" s="388"/>
      <c r="I634" s="63"/>
      <c r="J634" s="48"/>
      <c r="K634" s="109"/>
      <c r="M634" s="63">
        <v>6</v>
      </c>
      <c r="N634" s="211">
        <v>672.71</v>
      </c>
      <c r="P634" s="63"/>
      <c r="Q634" s="209"/>
      <c r="S634" s="63">
        <v>25</v>
      </c>
      <c r="T634" s="209">
        <v>2236.56</v>
      </c>
      <c r="V634" s="83"/>
      <c r="W634" s="83"/>
      <c r="X634" s="83"/>
      <c r="Y634" s="83"/>
      <c r="Z634" s="206"/>
      <c r="AA634" s="65"/>
      <c r="AB634" s="5"/>
      <c r="AC634" s="5"/>
      <c r="AD634" s="5"/>
      <c r="AE634" s="5"/>
      <c r="AF634" s="5"/>
      <c r="AG634" s="5"/>
      <c r="AH634" s="5"/>
      <c r="AI634" s="5"/>
      <c r="AJ634" s="5"/>
      <c r="AK634" s="5"/>
      <c r="AL634" s="5"/>
      <c r="AM634" s="5"/>
    </row>
    <row r="635" spans="1:39" s="4" customFormat="1" ht="14.4">
      <c r="A635" s="63" t="s">
        <v>558</v>
      </c>
      <c r="B635" s="63" t="s">
        <v>618</v>
      </c>
      <c r="C635" s="63"/>
      <c r="D635" s="63" t="s">
        <v>460</v>
      </c>
      <c r="E635" s="387"/>
      <c r="F635" s="387"/>
      <c r="G635" s="388"/>
      <c r="I635" s="63"/>
      <c r="J635" s="48"/>
      <c r="K635" s="109"/>
      <c r="M635" s="63"/>
      <c r="N635" s="211"/>
      <c r="P635" s="63"/>
      <c r="Q635" s="209"/>
      <c r="S635" s="63">
        <v>1</v>
      </c>
      <c r="T635" s="209">
        <v>150</v>
      </c>
      <c r="V635" s="83"/>
      <c r="W635" s="83"/>
      <c r="X635" s="83"/>
      <c r="Y635" s="83"/>
      <c r="Z635" s="206"/>
      <c r="AA635" s="65"/>
      <c r="AB635" s="5"/>
      <c r="AC635" s="5"/>
      <c r="AD635" s="5"/>
      <c r="AE635" s="5"/>
      <c r="AF635" s="5"/>
      <c r="AG635" s="5"/>
      <c r="AH635" s="5"/>
      <c r="AI635" s="5"/>
      <c r="AJ635" s="5"/>
      <c r="AK635" s="5"/>
      <c r="AL635" s="5"/>
      <c r="AM635" s="5"/>
    </row>
    <row r="636" spans="1:39" s="4" customFormat="1" ht="14.4">
      <c r="A636" s="63" t="s">
        <v>558</v>
      </c>
      <c r="B636" s="63" t="s">
        <v>464</v>
      </c>
      <c r="C636" s="63"/>
      <c r="D636" s="63" t="s">
        <v>465</v>
      </c>
      <c r="E636" s="387"/>
      <c r="F636" s="387"/>
      <c r="G636" s="388"/>
      <c r="I636" s="63"/>
      <c r="J636" s="48"/>
      <c r="K636" s="109"/>
      <c r="M636" s="63">
        <v>24</v>
      </c>
      <c r="N636" s="211">
        <v>2907.1</v>
      </c>
      <c r="P636" s="63">
        <v>13</v>
      </c>
      <c r="Q636" s="209">
        <v>1774.82</v>
      </c>
      <c r="S636" s="63">
        <v>12</v>
      </c>
      <c r="T636" s="209">
        <v>1481.9</v>
      </c>
      <c r="V636" s="83"/>
      <c r="W636" s="83"/>
      <c r="X636" s="83"/>
      <c r="Y636" s="83"/>
      <c r="Z636" s="206"/>
      <c r="AA636" s="65"/>
      <c r="AB636" s="5"/>
      <c r="AC636" s="5"/>
      <c r="AD636" s="5"/>
      <c r="AE636" s="5"/>
      <c r="AF636" s="5"/>
      <c r="AG636" s="5"/>
      <c r="AH636" s="5"/>
      <c r="AI636" s="5"/>
      <c r="AJ636" s="5"/>
      <c r="AK636" s="5"/>
      <c r="AL636" s="5"/>
      <c r="AM636" s="5"/>
    </row>
    <row r="637" spans="1:39" s="4" customFormat="1" ht="14.4">
      <c r="A637" s="63" t="s">
        <v>558</v>
      </c>
      <c r="B637" s="63" t="s">
        <v>442</v>
      </c>
      <c r="C637" s="63"/>
      <c r="D637" s="63" t="s">
        <v>467</v>
      </c>
      <c r="E637" s="387"/>
      <c r="F637" s="387"/>
      <c r="G637" s="388"/>
      <c r="I637" s="63"/>
      <c r="J637" s="48"/>
      <c r="K637" s="109"/>
      <c r="M637" s="63"/>
      <c r="N637" s="211"/>
      <c r="P637" s="63">
        <v>1</v>
      </c>
      <c r="Q637" s="209">
        <v>38.14</v>
      </c>
      <c r="S637" s="63"/>
      <c r="T637" s="209"/>
      <c r="V637" s="83"/>
      <c r="W637" s="83"/>
      <c r="X637" s="83"/>
      <c r="Y637" s="83"/>
      <c r="Z637" s="206"/>
      <c r="AA637" s="65"/>
      <c r="AB637" s="5"/>
      <c r="AC637" s="5"/>
      <c r="AD637" s="5"/>
      <c r="AE637" s="5"/>
      <c r="AF637" s="5"/>
      <c r="AG637" s="5"/>
      <c r="AH637" s="5"/>
      <c r="AI637" s="5"/>
      <c r="AJ637" s="5"/>
      <c r="AK637" s="5"/>
      <c r="AL637" s="5"/>
      <c r="AM637" s="5"/>
    </row>
    <row r="638" spans="1:39" s="4" customFormat="1" ht="14.4">
      <c r="A638" s="63" t="s">
        <v>558</v>
      </c>
      <c r="B638" s="63" t="s">
        <v>466</v>
      </c>
      <c r="C638" s="63"/>
      <c r="D638" s="63" t="s">
        <v>467</v>
      </c>
      <c r="E638" s="387"/>
      <c r="F638" s="387"/>
      <c r="G638" s="388"/>
      <c r="I638" s="63"/>
      <c r="J638" s="48"/>
      <c r="K638" s="109"/>
      <c r="M638" s="63">
        <v>34</v>
      </c>
      <c r="N638" s="211">
        <v>4471.4399999999996</v>
      </c>
      <c r="P638" s="63">
        <v>27</v>
      </c>
      <c r="Q638" s="209">
        <v>3760.08</v>
      </c>
      <c r="S638" s="63">
        <v>24</v>
      </c>
      <c r="T638" s="209">
        <v>2642.03</v>
      </c>
      <c r="V638" s="83"/>
      <c r="W638" s="83"/>
      <c r="X638" s="83"/>
      <c r="Y638" s="83"/>
      <c r="Z638" s="206"/>
      <c r="AA638" s="65"/>
      <c r="AB638" s="5"/>
      <c r="AC638" s="5"/>
      <c r="AD638" s="5"/>
      <c r="AE638" s="5"/>
      <c r="AF638" s="5"/>
      <c r="AG638" s="5"/>
      <c r="AH638" s="5"/>
      <c r="AI638" s="5"/>
      <c r="AJ638" s="5"/>
      <c r="AK638" s="5"/>
      <c r="AL638" s="5"/>
      <c r="AM638" s="5"/>
    </row>
    <row r="639" spans="1:39" s="4" customFormat="1" ht="14.4">
      <c r="A639" s="63" t="s">
        <v>558</v>
      </c>
      <c r="B639" s="63" t="s">
        <v>468</v>
      </c>
      <c r="C639" s="63"/>
      <c r="D639" s="63" t="s">
        <v>469</v>
      </c>
      <c r="E639" s="387"/>
      <c r="F639" s="387"/>
      <c r="G639" s="388"/>
      <c r="I639" s="63"/>
      <c r="J639" s="48"/>
      <c r="K639" s="109"/>
      <c r="M639" s="63">
        <v>18</v>
      </c>
      <c r="N639" s="211">
        <v>1886.75</v>
      </c>
      <c r="P639" s="63">
        <v>16</v>
      </c>
      <c r="Q639" s="209">
        <v>1509.87</v>
      </c>
      <c r="S639" s="63">
        <v>17</v>
      </c>
      <c r="T639" s="209">
        <v>1205.3800000000001</v>
      </c>
      <c r="V639" s="83"/>
      <c r="W639" s="83"/>
      <c r="X639" s="83"/>
      <c r="Y639" s="83"/>
      <c r="Z639" s="206"/>
      <c r="AA639" s="65"/>
      <c r="AB639" s="5"/>
      <c r="AC639" s="5"/>
      <c r="AD639" s="5"/>
      <c r="AE639" s="5"/>
      <c r="AF639" s="5"/>
      <c r="AG639" s="5"/>
      <c r="AH639" s="5"/>
      <c r="AI639" s="5"/>
      <c r="AJ639" s="5"/>
      <c r="AK639" s="5"/>
      <c r="AL639" s="5"/>
      <c r="AM639" s="5"/>
    </row>
    <row r="640" spans="1:39" s="4" customFormat="1" ht="14.4">
      <c r="A640" s="63" t="s">
        <v>558</v>
      </c>
      <c r="B640" s="63" t="s">
        <v>447</v>
      </c>
      <c r="C640" s="63"/>
      <c r="D640" s="63" t="s">
        <v>471</v>
      </c>
      <c r="E640" s="387"/>
      <c r="F640" s="387"/>
      <c r="G640" s="388"/>
      <c r="I640" s="63"/>
      <c r="J640" s="48"/>
      <c r="K640" s="109"/>
      <c r="M640" s="63">
        <v>1</v>
      </c>
      <c r="N640" s="211">
        <v>5</v>
      </c>
      <c r="P640" s="63">
        <v>1</v>
      </c>
      <c r="Q640" s="209">
        <v>5</v>
      </c>
      <c r="S640" s="63"/>
      <c r="T640" s="209"/>
      <c r="V640" s="83"/>
      <c r="W640" s="83"/>
      <c r="X640" s="83"/>
      <c r="Y640" s="83"/>
      <c r="Z640" s="206"/>
      <c r="AA640" s="65"/>
      <c r="AB640" s="5"/>
      <c r="AC640" s="5"/>
      <c r="AD640" s="5"/>
      <c r="AE640" s="5"/>
      <c r="AF640" s="5"/>
      <c r="AG640" s="5"/>
      <c r="AH640" s="5"/>
      <c r="AI640" s="5"/>
      <c r="AJ640" s="5"/>
      <c r="AK640" s="5"/>
      <c r="AL640" s="5"/>
      <c r="AM640" s="5"/>
    </row>
    <row r="641" spans="1:39" s="4" customFormat="1" ht="14.4">
      <c r="A641" s="63" t="s">
        <v>558</v>
      </c>
      <c r="B641" s="63" t="s">
        <v>470</v>
      </c>
      <c r="C641" s="63"/>
      <c r="D641" s="63" t="s">
        <v>471</v>
      </c>
      <c r="E641" s="387"/>
      <c r="F641" s="387"/>
      <c r="G641" s="388"/>
      <c r="I641" s="63"/>
      <c r="J641" s="48"/>
      <c r="K641" s="109"/>
      <c r="M641" s="63">
        <v>172</v>
      </c>
      <c r="N641" s="211">
        <v>19797.330000000002</v>
      </c>
      <c r="P641" s="63">
        <v>169</v>
      </c>
      <c r="Q641" s="209">
        <v>18524.37</v>
      </c>
      <c r="S641" s="63">
        <v>135</v>
      </c>
      <c r="T641" s="209">
        <v>13458.22</v>
      </c>
      <c r="V641" s="83"/>
      <c r="W641" s="83"/>
      <c r="X641" s="83"/>
      <c r="Y641" s="83"/>
      <c r="Z641" s="206"/>
      <c r="AA641" s="65"/>
      <c r="AB641" s="5"/>
      <c r="AC641" s="5"/>
      <c r="AD641" s="5"/>
      <c r="AE641" s="5"/>
      <c r="AF641" s="5"/>
      <c r="AG641" s="5"/>
      <c r="AH641" s="5"/>
      <c r="AI641" s="5"/>
      <c r="AJ641" s="5"/>
      <c r="AK641" s="5"/>
      <c r="AL641" s="5"/>
      <c r="AM641" s="5"/>
    </row>
    <row r="642" spans="1:39" s="4" customFormat="1" ht="14.4">
      <c r="A642" s="63" t="s">
        <v>558</v>
      </c>
      <c r="B642" s="63" t="s">
        <v>619</v>
      </c>
      <c r="C642" s="63"/>
      <c r="D642" s="63" t="s">
        <v>471</v>
      </c>
      <c r="E642" s="387"/>
      <c r="F642" s="387"/>
      <c r="G642" s="388"/>
      <c r="I642" s="63"/>
      <c r="J642" s="48"/>
      <c r="K642" s="109"/>
      <c r="M642" s="63"/>
      <c r="N642" s="211"/>
      <c r="P642" s="63"/>
      <c r="Q642" s="209"/>
      <c r="S642" s="63">
        <v>1</v>
      </c>
      <c r="T642" s="209">
        <v>74.459999999999994</v>
      </c>
      <c r="V642" s="83"/>
      <c r="W642" s="83"/>
      <c r="X642" s="83"/>
      <c r="Y642" s="83"/>
      <c r="Z642" s="206"/>
      <c r="AA642" s="65"/>
      <c r="AB642" s="5"/>
      <c r="AC642" s="5"/>
      <c r="AD642" s="5"/>
      <c r="AE642" s="5"/>
      <c r="AF642" s="5"/>
      <c r="AG642" s="5"/>
      <c r="AH642" s="5"/>
      <c r="AI642" s="5"/>
      <c r="AJ642" s="5"/>
      <c r="AK642" s="5"/>
      <c r="AL642" s="5"/>
      <c r="AM642" s="5"/>
    </row>
    <row r="643" spans="1:39" s="4" customFormat="1" ht="14.4">
      <c r="A643" s="63" t="s">
        <v>558</v>
      </c>
      <c r="B643" s="63" t="s">
        <v>549</v>
      </c>
      <c r="C643" s="63"/>
      <c r="D643" s="63" t="s">
        <v>473</v>
      </c>
      <c r="E643" s="387"/>
      <c r="F643" s="387"/>
      <c r="G643" s="388"/>
      <c r="I643" s="63"/>
      <c r="J643" s="48"/>
      <c r="K643" s="109"/>
      <c r="M643" s="63">
        <v>18</v>
      </c>
      <c r="N643" s="211">
        <v>2196.42</v>
      </c>
      <c r="P643" s="63">
        <v>10</v>
      </c>
      <c r="Q643" s="209">
        <v>1283.78</v>
      </c>
      <c r="S643" s="63">
        <v>9</v>
      </c>
      <c r="T643" s="209">
        <v>878.13</v>
      </c>
      <c r="V643" s="83"/>
      <c r="W643" s="83"/>
      <c r="X643" s="83"/>
      <c r="Y643" s="83"/>
      <c r="Z643" s="206"/>
      <c r="AA643" s="65"/>
      <c r="AB643" s="5"/>
      <c r="AC643" s="5"/>
      <c r="AD643" s="5"/>
      <c r="AE643" s="5"/>
      <c r="AF643" s="5"/>
      <c r="AG643" s="5"/>
      <c r="AH643" s="5"/>
      <c r="AI643" s="5"/>
      <c r="AJ643" s="5"/>
      <c r="AK643" s="5"/>
      <c r="AL643" s="5"/>
      <c r="AM643" s="5"/>
    </row>
    <row r="644" spans="1:39" s="4" customFormat="1" ht="14.4">
      <c r="A644" s="63" t="s">
        <v>558</v>
      </c>
      <c r="B644" s="63" t="s">
        <v>474</v>
      </c>
      <c r="C644" s="63"/>
      <c r="D644" s="63" t="s">
        <v>475</v>
      </c>
      <c r="E644" s="387"/>
      <c r="F644" s="387"/>
      <c r="G644" s="388"/>
      <c r="I644" s="63"/>
      <c r="J644" s="48"/>
      <c r="K644" s="109"/>
      <c r="M644" s="63">
        <v>9</v>
      </c>
      <c r="N644" s="211">
        <v>1165.53</v>
      </c>
      <c r="P644" s="63">
        <v>12</v>
      </c>
      <c r="Q644" s="209">
        <v>1389.6</v>
      </c>
      <c r="S644" s="63">
        <v>17</v>
      </c>
      <c r="T644" s="209">
        <v>1915.53</v>
      </c>
      <c r="V644" s="83"/>
      <c r="W644" s="83"/>
      <c r="X644" s="83"/>
      <c r="Y644" s="83"/>
      <c r="Z644" s="206"/>
      <c r="AA644" s="65"/>
      <c r="AB644" s="5"/>
      <c r="AC644" s="5"/>
      <c r="AD644" s="5"/>
      <c r="AE644" s="5"/>
      <c r="AF644" s="5"/>
      <c r="AG644" s="5"/>
      <c r="AH644" s="5"/>
      <c r="AI644" s="5"/>
      <c r="AJ644" s="5"/>
      <c r="AK644" s="5"/>
      <c r="AL644" s="5"/>
      <c r="AM644" s="5"/>
    </row>
    <row r="645" spans="1:39" s="4" customFormat="1" ht="14.4">
      <c r="A645" s="63" t="s">
        <v>558</v>
      </c>
      <c r="B645" s="63" t="s">
        <v>620</v>
      </c>
      <c r="C645" s="63"/>
      <c r="D645" s="63" t="s">
        <v>477</v>
      </c>
      <c r="E645" s="387"/>
      <c r="F645" s="387"/>
      <c r="G645" s="388"/>
      <c r="I645" s="63"/>
      <c r="J645" s="48"/>
      <c r="K645" s="109"/>
      <c r="M645" s="63">
        <v>53</v>
      </c>
      <c r="N645" s="211">
        <v>4651.78</v>
      </c>
      <c r="P645" s="63">
        <v>51</v>
      </c>
      <c r="Q645" s="209">
        <v>4650.09</v>
      </c>
      <c r="S645" s="63">
        <v>41</v>
      </c>
      <c r="T645" s="209">
        <v>3780.06</v>
      </c>
      <c r="V645" s="83"/>
      <c r="W645" s="83"/>
      <c r="X645" s="83"/>
      <c r="Y645" s="83"/>
      <c r="Z645" s="206"/>
      <c r="AA645" s="65"/>
      <c r="AB645" s="5"/>
      <c r="AC645" s="5"/>
      <c r="AD645" s="5"/>
      <c r="AE645" s="5"/>
      <c r="AF645" s="5"/>
      <c r="AG645" s="5"/>
      <c r="AH645" s="5"/>
      <c r="AI645" s="5"/>
      <c r="AJ645" s="5"/>
      <c r="AK645" s="5"/>
      <c r="AL645" s="5"/>
      <c r="AM645" s="5"/>
    </row>
    <row r="646" spans="1:39" s="4" customFormat="1" ht="14.4">
      <c r="A646" s="63" t="s">
        <v>558</v>
      </c>
      <c r="B646" s="63" t="s">
        <v>621</v>
      </c>
      <c r="C646" s="63"/>
      <c r="D646" s="63" t="s">
        <v>479</v>
      </c>
      <c r="E646" s="387"/>
      <c r="F646" s="387"/>
      <c r="G646" s="388"/>
      <c r="I646" s="63"/>
      <c r="J646" s="48"/>
      <c r="K646" s="109"/>
      <c r="M646" s="63">
        <v>21</v>
      </c>
      <c r="N646" s="211">
        <v>4772.03</v>
      </c>
      <c r="P646" s="63">
        <v>13</v>
      </c>
      <c r="Q646" s="209">
        <v>1178.6300000000001</v>
      </c>
      <c r="S646" s="63">
        <v>13</v>
      </c>
      <c r="T646" s="209">
        <v>1249.82</v>
      </c>
      <c r="V646" s="83"/>
      <c r="W646" s="83"/>
      <c r="X646" s="83"/>
      <c r="Y646" s="83"/>
      <c r="Z646" s="206"/>
      <c r="AA646" s="65"/>
      <c r="AB646" s="5"/>
      <c r="AC646" s="5"/>
      <c r="AD646" s="5"/>
      <c r="AE646" s="5"/>
      <c r="AF646" s="5"/>
      <c r="AG646" s="5"/>
      <c r="AH646" s="5"/>
      <c r="AI646" s="5"/>
      <c r="AJ646" s="5"/>
      <c r="AK646" s="5"/>
      <c r="AL646" s="5"/>
      <c r="AM646" s="5"/>
    </row>
    <row r="647" spans="1:39" s="4" customFormat="1" ht="14.4">
      <c r="A647" s="63" t="s">
        <v>558</v>
      </c>
      <c r="B647" s="63" t="s">
        <v>480</v>
      </c>
      <c r="C647" s="63"/>
      <c r="D647" s="63" t="s">
        <v>481</v>
      </c>
      <c r="E647" s="387"/>
      <c r="F647" s="387"/>
      <c r="G647" s="388"/>
      <c r="I647" s="63"/>
      <c r="J647" s="48"/>
      <c r="K647" s="109"/>
      <c r="M647" s="63">
        <v>39</v>
      </c>
      <c r="N647" s="211">
        <v>3694.22</v>
      </c>
      <c r="P647" s="63">
        <v>46</v>
      </c>
      <c r="Q647" s="209">
        <v>4591.41</v>
      </c>
      <c r="S647" s="63">
        <v>36</v>
      </c>
      <c r="T647" s="209">
        <v>2994.03</v>
      </c>
      <c r="V647" s="83"/>
      <c r="W647" s="83"/>
      <c r="X647" s="83"/>
      <c r="Y647" s="83"/>
      <c r="Z647" s="206"/>
      <c r="AA647" s="65"/>
      <c r="AB647" s="5"/>
      <c r="AC647" s="5"/>
      <c r="AD647" s="5"/>
      <c r="AE647" s="5"/>
      <c r="AF647" s="5"/>
      <c r="AG647" s="5"/>
      <c r="AH647" s="5"/>
      <c r="AI647" s="5"/>
      <c r="AJ647" s="5"/>
      <c r="AK647" s="5"/>
      <c r="AL647" s="5"/>
      <c r="AM647" s="5"/>
    </row>
    <row r="648" spans="1:39" s="4" customFormat="1" ht="14.4">
      <c r="A648" s="63" t="s">
        <v>558</v>
      </c>
      <c r="B648" s="63" t="s">
        <v>482</v>
      </c>
      <c r="C648" s="63"/>
      <c r="D648" s="63" t="s">
        <v>483</v>
      </c>
      <c r="E648" s="387"/>
      <c r="F648" s="387"/>
      <c r="G648" s="388"/>
      <c r="I648" s="63"/>
      <c r="J648" s="48"/>
      <c r="K648" s="109"/>
      <c r="M648" s="63">
        <v>2</v>
      </c>
      <c r="N648" s="211">
        <v>141.32</v>
      </c>
      <c r="P648" s="63">
        <v>1</v>
      </c>
      <c r="Q648" s="209">
        <v>109.78</v>
      </c>
      <c r="S648" s="63">
        <v>3</v>
      </c>
      <c r="T648" s="209">
        <v>192.85</v>
      </c>
      <c r="V648" s="83"/>
      <c r="W648" s="83"/>
      <c r="X648" s="83"/>
      <c r="Y648" s="83"/>
      <c r="Z648" s="206"/>
      <c r="AA648" s="65"/>
      <c r="AB648" s="5"/>
      <c r="AC648" s="5"/>
      <c r="AD648" s="5"/>
      <c r="AE648" s="5"/>
      <c r="AF648" s="5"/>
      <c r="AG648" s="5"/>
      <c r="AH648" s="5"/>
      <c r="AI648" s="5"/>
      <c r="AJ648" s="5"/>
      <c r="AK648" s="5"/>
      <c r="AL648" s="5"/>
      <c r="AM648" s="5"/>
    </row>
    <row r="649" spans="1:39" s="4" customFormat="1" ht="14.4">
      <c r="A649" s="63" t="s">
        <v>558</v>
      </c>
      <c r="B649" s="63" t="s">
        <v>484</v>
      </c>
      <c r="C649" s="63"/>
      <c r="D649" s="63" t="s">
        <v>485</v>
      </c>
      <c r="E649" s="387"/>
      <c r="F649" s="387"/>
      <c r="G649" s="388"/>
      <c r="I649" s="63"/>
      <c r="J649" s="48"/>
      <c r="K649" s="109"/>
      <c r="M649" s="63">
        <v>29</v>
      </c>
      <c r="N649" s="211">
        <v>2145.33</v>
      </c>
      <c r="P649" s="63">
        <v>27</v>
      </c>
      <c r="Q649" s="209">
        <v>2122.8000000000002</v>
      </c>
      <c r="S649" s="63">
        <v>16</v>
      </c>
      <c r="T649" s="209">
        <v>1535.36</v>
      </c>
      <c r="V649" s="83"/>
      <c r="W649" s="83"/>
      <c r="X649" s="83"/>
      <c r="Y649" s="83"/>
      <c r="Z649" s="206"/>
      <c r="AA649" s="65"/>
      <c r="AB649" s="5"/>
      <c r="AC649" s="5"/>
      <c r="AD649" s="5"/>
      <c r="AE649" s="5"/>
      <c r="AF649" s="5"/>
      <c r="AG649" s="5"/>
      <c r="AH649" s="5"/>
      <c r="AI649" s="5"/>
      <c r="AJ649" s="5"/>
      <c r="AK649" s="5"/>
      <c r="AL649" s="5"/>
      <c r="AM649" s="5"/>
    </row>
    <row r="650" spans="1:39" s="4" customFormat="1" ht="14.4">
      <c r="A650" s="63" t="s">
        <v>558</v>
      </c>
      <c r="B650" s="63" t="s">
        <v>602</v>
      </c>
      <c r="C650" s="63"/>
      <c r="D650" s="63" t="s">
        <v>485</v>
      </c>
      <c r="E650" s="387"/>
      <c r="F650" s="387"/>
      <c r="G650" s="388"/>
      <c r="I650" s="63"/>
      <c r="J650" s="48"/>
      <c r="K650" s="109"/>
      <c r="M650" s="63">
        <v>17</v>
      </c>
      <c r="N650" s="211">
        <v>1668.04</v>
      </c>
      <c r="P650" s="63">
        <v>12</v>
      </c>
      <c r="Q650" s="209">
        <v>1323.3</v>
      </c>
      <c r="S650" s="63">
        <v>10</v>
      </c>
      <c r="T650" s="209">
        <v>1418.09</v>
      </c>
      <c r="V650" s="83"/>
      <c r="W650" s="83"/>
      <c r="X650" s="83"/>
      <c r="Y650" s="83"/>
      <c r="Z650" s="206"/>
      <c r="AA650" s="65"/>
      <c r="AB650" s="5"/>
      <c r="AC650" s="5"/>
      <c r="AD650" s="5"/>
      <c r="AE650" s="5"/>
      <c r="AF650" s="5"/>
      <c r="AG650" s="5"/>
      <c r="AH650" s="5"/>
      <c r="AI650" s="5"/>
      <c r="AJ650" s="5"/>
      <c r="AK650" s="5"/>
      <c r="AL650" s="5"/>
      <c r="AM650" s="5"/>
    </row>
    <row r="651" spans="1:39" s="4" customFormat="1" ht="14.4">
      <c r="A651" s="63" t="s">
        <v>558</v>
      </c>
      <c r="B651" s="63" t="s">
        <v>486</v>
      </c>
      <c r="C651" s="63"/>
      <c r="D651" s="63" t="s">
        <v>485</v>
      </c>
      <c r="E651" s="387"/>
      <c r="F651" s="387"/>
      <c r="G651" s="388"/>
      <c r="I651" s="63"/>
      <c r="J651" s="48"/>
      <c r="K651" s="109"/>
      <c r="M651" s="63">
        <v>714</v>
      </c>
      <c r="N651" s="211">
        <v>65471.71</v>
      </c>
      <c r="P651" s="63">
        <v>636</v>
      </c>
      <c r="Q651" s="209">
        <v>58995.57</v>
      </c>
      <c r="S651" s="63">
        <v>531</v>
      </c>
      <c r="T651" s="209">
        <v>48599.69</v>
      </c>
      <c r="V651" s="83"/>
      <c r="W651" s="83"/>
      <c r="X651" s="83"/>
      <c r="Y651" s="83"/>
      <c r="Z651" s="206"/>
      <c r="AA651" s="65"/>
      <c r="AB651" s="5"/>
      <c r="AC651" s="5"/>
      <c r="AD651" s="5"/>
      <c r="AE651" s="5"/>
      <c r="AF651" s="5"/>
      <c r="AG651" s="5"/>
      <c r="AH651" s="5"/>
      <c r="AI651" s="5"/>
      <c r="AJ651" s="5"/>
      <c r="AK651" s="5"/>
      <c r="AL651" s="5"/>
      <c r="AM651" s="5"/>
    </row>
    <row r="652" spans="1:39" s="4" customFormat="1" ht="14.4">
      <c r="A652" s="63" t="s">
        <v>558</v>
      </c>
      <c r="B652" s="63" t="s">
        <v>437</v>
      </c>
      <c r="C652" s="63"/>
      <c r="D652" s="63" t="s">
        <v>485</v>
      </c>
      <c r="E652" s="387"/>
      <c r="F652" s="387"/>
      <c r="G652" s="388"/>
      <c r="I652" s="63"/>
      <c r="J652" s="48"/>
      <c r="K652" s="109"/>
      <c r="M652" s="63">
        <v>10</v>
      </c>
      <c r="N652" s="211">
        <v>594.71</v>
      </c>
      <c r="P652" s="63">
        <v>6</v>
      </c>
      <c r="Q652" s="209">
        <v>523.72</v>
      </c>
      <c r="S652" s="63">
        <v>7</v>
      </c>
      <c r="T652" s="209">
        <v>597.52</v>
      </c>
      <c r="V652" s="83"/>
      <c r="W652" s="83"/>
      <c r="X652" s="83"/>
      <c r="Y652" s="83"/>
      <c r="Z652" s="206"/>
      <c r="AA652" s="65"/>
      <c r="AB652" s="5"/>
      <c r="AC652" s="5"/>
      <c r="AD652" s="5"/>
      <c r="AE652" s="5"/>
      <c r="AF652" s="5"/>
      <c r="AG652" s="5"/>
      <c r="AH652" s="5"/>
      <c r="AI652" s="5"/>
      <c r="AJ652" s="5"/>
      <c r="AK652" s="5"/>
      <c r="AL652" s="5"/>
      <c r="AM652" s="5"/>
    </row>
    <row r="653" spans="1:39" s="4" customFormat="1" ht="14.4">
      <c r="A653" s="63" t="s">
        <v>558</v>
      </c>
      <c r="B653" s="63" t="s">
        <v>487</v>
      </c>
      <c r="C653" s="63"/>
      <c r="D653" s="63" t="s">
        <v>485</v>
      </c>
      <c r="E653" s="387"/>
      <c r="F653" s="387"/>
      <c r="G653" s="388"/>
      <c r="I653" s="63"/>
      <c r="J653" s="48"/>
      <c r="K653" s="109"/>
      <c r="M653" s="63">
        <v>20</v>
      </c>
      <c r="N653" s="211">
        <v>2265.9499999999998</v>
      </c>
      <c r="P653" s="63">
        <v>20</v>
      </c>
      <c r="Q653" s="209">
        <v>2194.66</v>
      </c>
      <c r="S653" s="63">
        <v>24</v>
      </c>
      <c r="T653" s="209">
        <v>3158.97</v>
      </c>
      <c r="V653" s="83"/>
      <c r="W653" s="83"/>
      <c r="X653" s="83"/>
      <c r="Y653" s="83"/>
      <c r="Z653" s="206"/>
      <c r="AA653" s="65"/>
      <c r="AB653" s="5"/>
      <c r="AC653" s="5"/>
      <c r="AD653" s="5"/>
      <c r="AE653" s="5"/>
      <c r="AF653" s="5"/>
      <c r="AG653" s="5"/>
      <c r="AH653" s="5"/>
      <c r="AI653" s="5"/>
      <c r="AJ653" s="5"/>
      <c r="AK653" s="5"/>
      <c r="AL653" s="5"/>
      <c r="AM653" s="5"/>
    </row>
    <row r="654" spans="1:39" s="4" customFormat="1" ht="14.4">
      <c r="A654" s="63" t="s">
        <v>558</v>
      </c>
      <c r="B654" s="63" t="s">
        <v>488</v>
      </c>
      <c r="C654" s="63"/>
      <c r="D654" s="63" t="s">
        <v>489</v>
      </c>
      <c r="E654" s="387"/>
      <c r="F654" s="387"/>
      <c r="G654" s="388"/>
      <c r="I654" s="63"/>
      <c r="J654" s="48"/>
      <c r="K654" s="109"/>
      <c r="M654" s="63">
        <v>6</v>
      </c>
      <c r="N654" s="211">
        <v>795.24</v>
      </c>
      <c r="P654" s="63">
        <v>10</v>
      </c>
      <c r="Q654" s="209">
        <v>803.1</v>
      </c>
      <c r="S654" s="63">
        <v>6</v>
      </c>
      <c r="T654" s="209">
        <v>787.93</v>
      </c>
      <c r="V654" s="83"/>
      <c r="W654" s="83"/>
      <c r="X654" s="83"/>
      <c r="Y654" s="83"/>
      <c r="Z654" s="206"/>
      <c r="AA654" s="65"/>
      <c r="AB654" s="5"/>
      <c r="AC654" s="5"/>
      <c r="AD654" s="5"/>
      <c r="AE654" s="5"/>
      <c r="AF654" s="5"/>
      <c r="AG654" s="5"/>
      <c r="AH654" s="5"/>
      <c r="AI654" s="5"/>
      <c r="AJ654" s="5"/>
      <c r="AK654" s="5"/>
      <c r="AL654" s="5"/>
      <c r="AM654" s="5"/>
    </row>
    <row r="655" spans="1:39" s="4" customFormat="1" ht="14.4">
      <c r="A655" s="63" t="s">
        <v>558</v>
      </c>
      <c r="B655" s="63" t="s">
        <v>490</v>
      </c>
      <c r="C655" s="63"/>
      <c r="D655" s="63" t="s">
        <v>489</v>
      </c>
      <c r="E655" s="387"/>
      <c r="F655" s="387"/>
      <c r="G655" s="388"/>
      <c r="I655" s="63"/>
      <c r="J655" s="48"/>
      <c r="K655" s="109"/>
      <c r="M655" s="63">
        <v>226</v>
      </c>
      <c r="N655" s="211">
        <v>25929.31</v>
      </c>
      <c r="P655" s="63">
        <v>200</v>
      </c>
      <c r="Q655" s="209">
        <v>23248.21</v>
      </c>
      <c r="S655" s="63">
        <v>169</v>
      </c>
      <c r="T655" s="209">
        <v>16578.7</v>
      </c>
      <c r="V655" s="83"/>
      <c r="W655" s="83"/>
      <c r="X655" s="83"/>
      <c r="Y655" s="83"/>
      <c r="Z655" s="206"/>
      <c r="AA655" s="65"/>
      <c r="AB655" s="5"/>
      <c r="AC655" s="5"/>
      <c r="AD655" s="5"/>
      <c r="AE655" s="5"/>
      <c r="AF655" s="5"/>
      <c r="AG655" s="5"/>
      <c r="AH655" s="5"/>
      <c r="AI655" s="5"/>
      <c r="AJ655" s="5"/>
      <c r="AK655" s="5"/>
      <c r="AL655" s="5"/>
      <c r="AM655" s="5"/>
    </row>
    <row r="656" spans="1:39" s="4" customFormat="1" ht="14.4">
      <c r="A656" s="63" t="s">
        <v>558</v>
      </c>
      <c r="B656" s="63" t="s">
        <v>491</v>
      </c>
      <c r="C656" s="63"/>
      <c r="D656" s="63" t="s">
        <v>489</v>
      </c>
      <c r="E656" s="387"/>
      <c r="F656" s="387"/>
      <c r="G656" s="388"/>
      <c r="I656" s="63"/>
      <c r="J656" s="48"/>
      <c r="K656" s="109"/>
      <c r="M656" s="63">
        <v>1192</v>
      </c>
      <c r="N656" s="211">
        <v>116716.05</v>
      </c>
      <c r="P656" s="63">
        <v>1120</v>
      </c>
      <c r="Q656" s="209">
        <v>104290.79</v>
      </c>
      <c r="S656" s="63">
        <v>760</v>
      </c>
      <c r="T656" s="209">
        <v>62725.27</v>
      </c>
      <c r="V656" s="83"/>
      <c r="W656" s="83"/>
      <c r="X656" s="83"/>
      <c r="Y656" s="83"/>
      <c r="Z656" s="206"/>
      <c r="AA656" s="65"/>
      <c r="AB656" s="5"/>
      <c r="AC656" s="5"/>
      <c r="AD656" s="5"/>
      <c r="AE656" s="5"/>
      <c r="AF656" s="5"/>
      <c r="AG656" s="5"/>
      <c r="AH656" s="5"/>
      <c r="AI656" s="5"/>
      <c r="AJ656" s="5"/>
      <c r="AK656" s="5"/>
      <c r="AL656" s="5"/>
      <c r="AM656" s="5"/>
    </row>
    <row r="657" spans="1:39" s="4" customFormat="1" ht="14.4">
      <c r="A657" s="63" t="s">
        <v>558</v>
      </c>
      <c r="B657" s="63" t="s">
        <v>492</v>
      </c>
      <c r="C657" s="63"/>
      <c r="D657" s="63" t="s">
        <v>489</v>
      </c>
      <c r="E657" s="387"/>
      <c r="F657" s="387"/>
      <c r="G657" s="388"/>
      <c r="I657" s="63"/>
      <c r="J657" s="48"/>
      <c r="K657" s="109"/>
      <c r="M657" s="63">
        <v>133</v>
      </c>
      <c r="N657" s="211">
        <v>11960.21</v>
      </c>
      <c r="P657" s="63"/>
      <c r="Q657" s="209"/>
      <c r="S657" s="63">
        <v>193</v>
      </c>
      <c r="T657" s="209">
        <v>16416.53</v>
      </c>
      <c r="V657" s="83"/>
      <c r="W657" s="83"/>
      <c r="X657" s="83"/>
      <c r="Y657" s="83"/>
      <c r="Z657" s="206"/>
      <c r="AA657" s="65"/>
      <c r="AB657" s="5"/>
      <c r="AC657" s="5"/>
      <c r="AD657" s="5"/>
      <c r="AE657" s="5"/>
      <c r="AF657" s="5"/>
      <c r="AG657" s="5"/>
      <c r="AH657" s="5"/>
      <c r="AI657" s="5"/>
      <c r="AJ657" s="5"/>
      <c r="AK657" s="5"/>
      <c r="AL657" s="5"/>
      <c r="AM657" s="5"/>
    </row>
    <row r="658" spans="1:39" s="4" customFormat="1" ht="14.4">
      <c r="A658" s="63" t="s">
        <v>558</v>
      </c>
      <c r="B658" s="63" t="s">
        <v>493</v>
      </c>
      <c r="C658" s="63"/>
      <c r="D658" s="63" t="s">
        <v>494</v>
      </c>
      <c r="E658" s="387"/>
      <c r="F658" s="387"/>
      <c r="G658" s="388"/>
      <c r="I658" s="63"/>
      <c r="J658" s="48"/>
      <c r="K658" s="109"/>
      <c r="M658" s="63">
        <v>20</v>
      </c>
      <c r="N658" s="211">
        <v>1814.95</v>
      </c>
      <c r="P658" s="63">
        <v>21</v>
      </c>
      <c r="Q658" s="209">
        <v>2155.44</v>
      </c>
      <c r="S658" s="63">
        <v>20</v>
      </c>
      <c r="T658" s="209">
        <v>2835.49</v>
      </c>
      <c r="V658" s="83"/>
      <c r="W658" s="83"/>
      <c r="X658" s="83"/>
      <c r="Y658" s="83"/>
      <c r="Z658" s="206"/>
      <c r="AA658" s="65"/>
      <c r="AB658" s="5"/>
      <c r="AC658" s="5"/>
      <c r="AD658" s="5"/>
      <c r="AE658" s="5"/>
      <c r="AF658" s="5"/>
      <c r="AG658" s="5"/>
      <c r="AH658" s="5"/>
      <c r="AI658" s="5"/>
      <c r="AJ658" s="5"/>
      <c r="AK658" s="5"/>
      <c r="AL658" s="5"/>
      <c r="AM658" s="5"/>
    </row>
    <row r="659" spans="1:39" s="4" customFormat="1" ht="14.4">
      <c r="A659" s="63" t="s">
        <v>558</v>
      </c>
      <c r="B659" s="63" t="s">
        <v>622</v>
      </c>
      <c r="C659" s="63"/>
      <c r="D659" s="63" t="s">
        <v>496</v>
      </c>
      <c r="E659" s="387"/>
      <c r="F659" s="387"/>
      <c r="G659" s="388"/>
      <c r="I659" s="63"/>
      <c r="J659" s="48"/>
      <c r="K659" s="109"/>
      <c r="M659" s="63"/>
      <c r="N659" s="211"/>
      <c r="P659" s="63"/>
      <c r="Q659" s="209"/>
      <c r="S659" s="63">
        <v>1</v>
      </c>
      <c r="T659" s="209">
        <v>150</v>
      </c>
      <c r="V659" s="83"/>
      <c r="W659" s="83"/>
      <c r="X659" s="83"/>
      <c r="Y659" s="83"/>
      <c r="Z659" s="206"/>
      <c r="AA659" s="65"/>
      <c r="AB659" s="5"/>
      <c r="AC659" s="5"/>
      <c r="AD659" s="5"/>
      <c r="AE659" s="5"/>
      <c r="AF659" s="5"/>
      <c r="AG659" s="5"/>
      <c r="AH659" s="5"/>
      <c r="AI659" s="5"/>
      <c r="AJ659" s="5"/>
      <c r="AK659" s="5"/>
      <c r="AL659" s="5"/>
      <c r="AM659" s="5"/>
    </row>
    <row r="660" spans="1:39" s="4" customFormat="1" ht="14.4">
      <c r="A660" s="63" t="s">
        <v>558</v>
      </c>
      <c r="B660" s="63" t="s">
        <v>495</v>
      </c>
      <c r="C660" s="63"/>
      <c r="D660" s="63" t="s">
        <v>496</v>
      </c>
      <c r="E660" s="387"/>
      <c r="F660" s="387"/>
      <c r="G660" s="388"/>
      <c r="I660" s="63"/>
      <c r="J660" s="48"/>
      <c r="K660" s="109"/>
      <c r="M660" s="63">
        <v>5</v>
      </c>
      <c r="N660" s="211">
        <v>312.14</v>
      </c>
      <c r="P660" s="63"/>
      <c r="Q660" s="209"/>
      <c r="S660" s="63">
        <v>18</v>
      </c>
      <c r="T660" s="209">
        <v>1060.17</v>
      </c>
      <c r="V660" s="83"/>
      <c r="W660" s="83"/>
      <c r="X660" s="83"/>
      <c r="Y660" s="83"/>
      <c r="Z660" s="206"/>
      <c r="AA660" s="65"/>
      <c r="AB660" s="5"/>
      <c r="AC660" s="5"/>
      <c r="AD660" s="5"/>
      <c r="AE660" s="5"/>
      <c r="AF660" s="5"/>
      <c r="AG660" s="5"/>
      <c r="AH660" s="5"/>
      <c r="AI660" s="5"/>
      <c r="AJ660" s="5"/>
      <c r="AK660" s="5"/>
      <c r="AL660" s="5"/>
      <c r="AM660" s="5"/>
    </row>
    <row r="661" spans="1:39" s="4" customFormat="1" ht="14.4">
      <c r="A661" s="63" t="s">
        <v>558</v>
      </c>
      <c r="B661" s="63" t="s">
        <v>623</v>
      </c>
      <c r="C661" s="63"/>
      <c r="D661" s="63" t="s">
        <v>496</v>
      </c>
      <c r="E661" s="387"/>
      <c r="F661" s="387"/>
      <c r="G661" s="388"/>
      <c r="I661" s="63"/>
      <c r="J661" s="48"/>
      <c r="K661" s="109"/>
      <c r="M661" s="63">
        <v>153</v>
      </c>
      <c r="N661" s="211">
        <v>8544.0400000000009</v>
      </c>
      <c r="P661" s="63">
        <v>132</v>
      </c>
      <c r="Q661" s="209">
        <v>6164.13</v>
      </c>
      <c r="S661" s="63">
        <v>77</v>
      </c>
      <c r="T661" s="209">
        <v>4402.4799999999996</v>
      </c>
      <c r="V661" s="83"/>
      <c r="W661" s="83"/>
      <c r="X661" s="83"/>
      <c r="Y661" s="83"/>
      <c r="Z661" s="206"/>
      <c r="AA661" s="65"/>
      <c r="AB661" s="5"/>
      <c r="AC661" s="5"/>
      <c r="AD661" s="5"/>
      <c r="AE661" s="5"/>
      <c r="AF661" s="5"/>
      <c r="AG661" s="5"/>
      <c r="AH661" s="5"/>
      <c r="AI661" s="5"/>
      <c r="AJ661" s="5"/>
      <c r="AK661" s="5"/>
      <c r="AL661" s="5"/>
      <c r="AM661" s="5"/>
    </row>
    <row r="662" spans="1:39" s="4" customFormat="1" ht="14.4">
      <c r="A662" s="63" t="s">
        <v>558</v>
      </c>
      <c r="B662" s="63" t="s">
        <v>551</v>
      </c>
      <c r="C662" s="63"/>
      <c r="D662" s="63" t="s">
        <v>499</v>
      </c>
      <c r="E662" s="387"/>
      <c r="F662" s="387"/>
      <c r="G662" s="388"/>
      <c r="I662" s="63"/>
      <c r="J662" s="48"/>
      <c r="K662" s="109"/>
      <c r="M662" s="63">
        <v>23</v>
      </c>
      <c r="N662" s="211">
        <v>2694.25</v>
      </c>
      <c r="P662" s="63">
        <v>21</v>
      </c>
      <c r="Q662" s="209">
        <v>2246.1</v>
      </c>
      <c r="S662" s="63">
        <v>23</v>
      </c>
      <c r="T662" s="209">
        <v>2423.88</v>
      </c>
      <c r="V662" s="83"/>
      <c r="W662" s="83"/>
      <c r="X662" s="83"/>
      <c r="Y662" s="83"/>
      <c r="Z662" s="206"/>
      <c r="AA662" s="65"/>
      <c r="AB662" s="5"/>
      <c r="AC662" s="5"/>
      <c r="AD662" s="5"/>
      <c r="AE662" s="5"/>
      <c r="AF662" s="5"/>
      <c r="AG662" s="5"/>
      <c r="AH662" s="5"/>
      <c r="AI662" s="5"/>
      <c r="AJ662" s="5"/>
      <c r="AK662" s="5"/>
      <c r="AL662" s="5"/>
      <c r="AM662" s="5"/>
    </row>
    <row r="663" spans="1:39" s="4" customFormat="1" ht="14.4">
      <c r="A663" s="63" t="s">
        <v>558</v>
      </c>
      <c r="B663" s="63" t="s">
        <v>500</v>
      </c>
      <c r="C663" s="63"/>
      <c r="D663" s="63" t="s">
        <v>501</v>
      </c>
      <c r="E663" s="387"/>
      <c r="F663" s="387"/>
      <c r="G663" s="388"/>
      <c r="I663" s="63"/>
      <c r="J663" s="48"/>
      <c r="K663" s="109"/>
      <c r="M663" s="63">
        <v>7</v>
      </c>
      <c r="N663" s="211">
        <v>693.12</v>
      </c>
      <c r="P663" s="63">
        <v>5</v>
      </c>
      <c r="Q663" s="209">
        <v>471.6</v>
      </c>
      <c r="S663" s="63">
        <v>9</v>
      </c>
      <c r="T663" s="209">
        <v>763.34</v>
      </c>
      <c r="V663" s="83"/>
      <c r="W663" s="83"/>
      <c r="X663" s="83"/>
      <c r="Y663" s="83"/>
      <c r="Z663" s="206"/>
      <c r="AA663" s="65"/>
      <c r="AB663" s="5"/>
      <c r="AC663" s="5"/>
      <c r="AD663" s="5"/>
      <c r="AE663" s="5"/>
      <c r="AF663" s="5"/>
      <c r="AG663" s="5"/>
      <c r="AH663" s="5"/>
      <c r="AI663" s="5"/>
      <c r="AJ663" s="5"/>
      <c r="AK663" s="5"/>
      <c r="AL663" s="5"/>
      <c r="AM663" s="5"/>
    </row>
    <row r="664" spans="1:39" s="4" customFormat="1" ht="14.4">
      <c r="A664" s="63" t="s">
        <v>558</v>
      </c>
      <c r="B664" s="63" t="s">
        <v>502</v>
      </c>
      <c r="C664" s="63"/>
      <c r="D664" s="63" t="s">
        <v>501</v>
      </c>
      <c r="E664" s="387"/>
      <c r="F664" s="387"/>
      <c r="G664" s="388"/>
      <c r="I664" s="63"/>
      <c r="J664" s="48"/>
      <c r="K664" s="109"/>
      <c r="M664" s="63">
        <v>58</v>
      </c>
      <c r="N664" s="211">
        <v>5624.18</v>
      </c>
      <c r="P664" s="63">
        <v>52</v>
      </c>
      <c r="Q664" s="209">
        <v>5173.46</v>
      </c>
      <c r="S664" s="63">
        <v>54</v>
      </c>
      <c r="T664" s="209">
        <v>5068.16</v>
      </c>
      <c r="V664" s="83"/>
      <c r="W664" s="83"/>
      <c r="X664" s="83"/>
      <c r="Y664" s="83"/>
      <c r="Z664" s="206"/>
      <c r="AA664" s="65"/>
      <c r="AB664" s="5"/>
      <c r="AC664" s="5"/>
      <c r="AD664" s="5"/>
      <c r="AE664" s="5"/>
      <c r="AF664" s="5"/>
      <c r="AG664" s="5"/>
      <c r="AH664" s="5"/>
      <c r="AI664" s="5"/>
      <c r="AJ664" s="5"/>
      <c r="AK664" s="5"/>
      <c r="AL664" s="5"/>
      <c r="AM664" s="5"/>
    </row>
    <row r="665" spans="1:39" s="4" customFormat="1" ht="14.4">
      <c r="A665" s="63" t="s">
        <v>558</v>
      </c>
      <c r="B665" s="63" t="s">
        <v>503</v>
      </c>
      <c r="C665" s="63"/>
      <c r="D665" s="63" t="s">
        <v>504</v>
      </c>
      <c r="E665" s="387"/>
      <c r="F665" s="387"/>
      <c r="G665" s="388"/>
      <c r="I665" s="63"/>
      <c r="J665" s="48"/>
      <c r="K665" s="109"/>
      <c r="M665" s="63"/>
      <c r="N665" s="211"/>
      <c r="P665" s="63"/>
      <c r="Q665" s="209"/>
      <c r="S665" s="63">
        <v>4</v>
      </c>
      <c r="T665" s="209">
        <v>401.71</v>
      </c>
      <c r="V665" s="83"/>
      <c r="W665" s="83"/>
      <c r="X665" s="83"/>
      <c r="Y665" s="83"/>
      <c r="Z665" s="206"/>
      <c r="AA665" s="65"/>
      <c r="AB665" s="5"/>
      <c r="AC665" s="5"/>
      <c r="AD665" s="5"/>
      <c r="AE665" s="5"/>
      <c r="AF665" s="5"/>
      <c r="AG665" s="5"/>
      <c r="AH665" s="5"/>
      <c r="AI665" s="5"/>
      <c r="AJ665" s="5"/>
      <c r="AK665" s="5"/>
      <c r="AL665" s="5"/>
      <c r="AM665" s="5"/>
    </row>
    <row r="666" spans="1:39" s="4" customFormat="1" ht="14.4">
      <c r="A666" s="63" t="s">
        <v>558</v>
      </c>
      <c r="B666" s="63" t="s">
        <v>505</v>
      </c>
      <c r="C666" s="63"/>
      <c r="D666" s="63" t="s">
        <v>504</v>
      </c>
      <c r="E666" s="387"/>
      <c r="F666" s="387"/>
      <c r="G666" s="388"/>
      <c r="I666" s="63"/>
      <c r="J666" s="48"/>
      <c r="K666" s="109"/>
      <c r="M666" s="63">
        <v>149</v>
      </c>
      <c r="N666" s="211">
        <v>16353.97</v>
      </c>
      <c r="P666" s="63">
        <v>144</v>
      </c>
      <c r="Q666" s="209">
        <v>15841.67</v>
      </c>
      <c r="S666" s="63">
        <v>87</v>
      </c>
      <c r="T666" s="209">
        <v>8748.6299999999992</v>
      </c>
      <c r="V666" s="83"/>
      <c r="W666" s="83"/>
      <c r="X666" s="83"/>
      <c r="Y666" s="83"/>
      <c r="Z666" s="206"/>
      <c r="AA666" s="65"/>
      <c r="AB666" s="5"/>
      <c r="AC666" s="5"/>
      <c r="AD666" s="5"/>
      <c r="AE666" s="5"/>
      <c r="AF666" s="5"/>
      <c r="AG666" s="5"/>
      <c r="AH666" s="5"/>
      <c r="AI666" s="5"/>
      <c r="AJ666" s="5"/>
      <c r="AK666" s="5"/>
      <c r="AL666" s="5"/>
      <c r="AM666" s="5"/>
    </row>
    <row r="667" spans="1:39" s="4" customFormat="1" ht="14.4">
      <c r="A667" s="63" t="s">
        <v>558</v>
      </c>
      <c r="B667" s="63" t="s">
        <v>624</v>
      </c>
      <c r="C667" s="63"/>
      <c r="D667" s="63" t="s">
        <v>504</v>
      </c>
      <c r="E667" s="387"/>
      <c r="F667" s="387"/>
      <c r="G667" s="388"/>
      <c r="I667" s="63"/>
      <c r="J667" s="48"/>
      <c r="K667" s="109"/>
      <c r="M667" s="63">
        <v>5</v>
      </c>
      <c r="N667" s="211">
        <v>402.65</v>
      </c>
      <c r="P667" s="63"/>
      <c r="Q667" s="209"/>
      <c r="S667" s="63">
        <v>23</v>
      </c>
      <c r="T667" s="209">
        <v>2454.7800000000002</v>
      </c>
      <c r="V667" s="83"/>
      <c r="W667" s="83"/>
      <c r="X667" s="83"/>
      <c r="Y667" s="83"/>
      <c r="Z667" s="206"/>
      <c r="AA667" s="65"/>
      <c r="AB667" s="5"/>
      <c r="AC667" s="5"/>
      <c r="AD667" s="5"/>
      <c r="AE667" s="5"/>
      <c r="AF667" s="5"/>
      <c r="AG667" s="5"/>
      <c r="AH667" s="5"/>
      <c r="AI667" s="5"/>
      <c r="AJ667" s="5"/>
      <c r="AK667" s="5"/>
      <c r="AL667" s="5"/>
      <c r="AM667" s="5"/>
    </row>
    <row r="668" spans="1:39" s="4" customFormat="1" ht="14.4">
      <c r="A668" s="63" t="s">
        <v>558</v>
      </c>
      <c r="B668" s="63" t="s">
        <v>625</v>
      </c>
      <c r="C668" s="63"/>
      <c r="D668" s="63" t="s">
        <v>504</v>
      </c>
      <c r="E668" s="387"/>
      <c r="F668" s="387"/>
      <c r="G668" s="388"/>
      <c r="I668" s="63"/>
      <c r="J668" s="48"/>
      <c r="K668" s="109"/>
      <c r="M668" s="63"/>
      <c r="N668" s="211"/>
      <c r="P668" s="63"/>
      <c r="Q668" s="209"/>
      <c r="S668" s="63">
        <v>1</v>
      </c>
      <c r="T668" s="209">
        <v>150</v>
      </c>
      <c r="V668" s="83"/>
      <c r="W668" s="83"/>
      <c r="X668" s="83"/>
      <c r="Y668" s="83"/>
      <c r="Z668" s="206"/>
      <c r="AA668" s="65"/>
      <c r="AB668" s="5"/>
      <c r="AC668" s="5"/>
      <c r="AD668" s="5"/>
      <c r="AE668" s="5"/>
      <c r="AF668" s="5"/>
      <c r="AG668" s="5"/>
      <c r="AH668" s="5"/>
      <c r="AI668" s="5"/>
      <c r="AJ668" s="5"/>
      <c r="AK668" s="5"/>
      <c r="AL668" s="5"/>
      <c r="AM668" s="5"/>
    </row>
    <row r="669" spans="1:39" s="4" customFormat="1" ht="14.4">
      <c r="A669" s="63" t="s">
        <v>558</v>
      </c>
      <c r="B669" s="63" t="s">
        <v>506</v>
      </c>
      <c r="C669" s="63"/>
      <c r="D669" s="63" t="s">
        <v>504</v>
      </c>
      <c r="E669" s="387"/>
      <c r="F669" s="387"/>
      <c r="G669" s="388"/>
      <c r="I669" s="63"/>
      <c r="J669" s="48"/>
      <c r="K669" s="109"/>
      <c r="M669" s="63">
        <v>20</v>
      </c>
      <c r="N669" s="211">
        <v>1991.46</v>
      </c>
      <c r="P669" s="63">
        <v>14</v>
      </c>
      <c r="Q669" s="209">
        <v>1699.27</v>
      </c>
      <c r="S669" s="63">
        <v>13</v>
      </c>
      <c r="T669" s="209">
        <v>1431.27</v>
      </c>
      <c r="V669" s="83"/>
      <c r="W669" s="83"/>
      <c r="X669" s="83"/>
      <c r="Y669" s="83"/>
      <c r="Z669" s="206"/>
      <c r="AA669" s="65"/>
      <c r="AB669" s="5"/>
      <c r="AC669" s="5"/>
      <c r="AD669" s="5"/>
      <c r="AE669" s="5"/>
      <c r="AF669" s="5"/>
      <c r="AG669" s="5"/>
      <c r="AH669" s="5"/>
      <c r="AI669" s="5"/>
      <c r="AJ669" s="5"/>
      <c r="AK669" s="5"/>
      <c r="AL669" s="5"/>
      <c r="AM669" s="5"/>
    </row>
    <row r="670" spans="1:39" s="4" customFormat="1" ht="14.4">
      <c r="A670" s="63" t="s">
        <v>558</v>
      </c>
      <c r="B670" s="63" t="s">
        <v>509</v>
      </c>
      <c r="C670" s="63"/>
      <c r="D670" s="63" t="s">
        <v>508</v>
      </c>
      <c r="E670" s="387"/>
      <c r="F670" s="387"/>
      <c r="G670" s="388"/>
      <c r="I670" s="63"/>
      <c r="J670" s="48"/>
      <c r="K670" s="109"/>
      <c r="M670" s="63">
        <v>31</v>
      </c>
      <c r="N670" s="211">
        <v>4622.75</v>
      </c>
      <c r="P670" s="63">
        <v>23</v>
      </c>
      <c r="Q670" s="209">
        <v>2309.46</v>
      </c>
      <c r="S670" s="63">
        <v>21</v>
      </c>
      <c r="T670" s="209">
        <v>1878.03</v>
      </c>
      <c r="V670" s="83"/>
      <c r="W670" s="83"/>
      <c r="X670" s="83"/>
      <c r="Y670" s="83"/>
      <c r="Z670" s="206"/>
      <c r="AA670" s="65"/>
      <c r="AB670" s="5"/>
      <c r="AC670" s="5"/>
      <c r="AD670" s="5"/>
      <c r="AE670" s="5"/>
      <c r="AF670" s="5"/>
      <c r="AG670" s="5"/>
      <c r="AH670" s="5"/>
      <c r="AI670" s="5"/>
      <c r="AJ670" s="5"/>
      <c r="AK670" s="5"/>
      <c r="AL670" s="5"/>
      <c r="AM670" s="5"/>
    </row>
    <row r="671" spans="1:39" s="4" customFormat="1" ht="14.4">
      <c r="A671" s="63" t="s">
        <v>558</v>
      </c>
      <c r="B671" s="63" t="s">
        <v>510</v>
      </c>
      <c r="C671" s="63"/>
      <c r="D671" s="63" t="s">
        <v>511</v>
      </c>
      <c r="E671" s="387"/>
      <c r="F671" s="387"/>
      <c r="G671" s="388"/>
      <c r="I671" s="63"/>
      <c r="J671" s="48"/>
      <c r="K671" s="109"/>
      <c r="M671" s="63">
        <v>50</v>
      </c>
      <c r="N671" s="211">
        <v>5457.42</v>
      </c>
      <c r="P671" s="63">
        <v>40</v>
      </c>
      <c r="Q671" s="209">
        <v>3878.1</v>
      </c>
      <c r="S671" s="63">
        <v>43</v>
      </c>
      <c r="T671" s="209">
        <v>4204.28</v>
      </c>
      <c r="V671" s="83"/>
      <c r="W671" s="83"/>
      <c r="X671" s="83"/>
      <c r="Y671" s="83"/>
      <c r="Z671" s="206"/>
      <c r="AA671" s="65"/>
      <c r="AB671" s="5"/>
      <c r="AC671" s="5"/>
      <c r="AD671" s="5"/>
      <c r="AE671" s="5"/>
      <c r="AF671" s="5"/>
      <c r="AG671" s="5"/>
      <c r="AH671" s="5"/>
      <c r="AI671" s="5"/>
      <c r="AJ671" s="5"/>
      <c r="AK671" s="5"/>
      <c r="AL671" s="5"/>
      <c r="AM671" s="5"/>
    </row>
    <row r="672" spans="1:39" s="4" customFormat="1" ht="14.4">
      <c r="A672" s="63" t="s">
        <v>558</v>
      </c>
      <c r="B672" s="63" t="s">
        <v>512</v>
      </c>
      <c r="C672" s="63"/>
      <c r="D672" s="63" t="s">
        <v>513</v>
      </c>
      <c r="E672" s="387"/>
      <c r="F672" s="387"/>
      <c r="G672" s="388"/>
      <c r="I672" s="63"/>
      <c r="J672" s="48"/>
      <c r="K672" s="109"/>
      <c r="M672" s="63">
        <v>15</v>
      </c>
      <c r="N672" s="211">
        <v>1806.96</v>
      </c>
      <c r="P672" s="63">
        <v>24</v>
      </c>
      <c r="Q672" s="209">
        <v>2679.57</v>
      </c>
      <c r="S672" s="63">
        <v>26</v>
      </c>
      <c r="T672" s="209">
        <v>2232.98</v>
      </c>
      <c r="V672" s="83"/>
      <c r="W672" s="83"/>
      <c r="X672" s="83"/>
      <c r="Y672" s="83"/>
      <c r="Z672" s="206"/>
      <c r="AA672" s="65"/>
      <c r="AB672" s="5"/>
      <c r="AC672" s="5"/>
      <c r="AD672" s="5"/>
      <c r="AE672" s="5"/>
      <c r="AF672" s="5"/>
      <c r="AG672" s="5"/>
      <c r="AH672" s="5"/>
      <c r="AI672" s="5"/>
      <c r="AJ672" s="5"/>
      <c r="AK672" s="5"/>
      <c r="AL672" s="5"/>
      <c r="AM672" s="5"/>
    </row>
    <row r="673" spans="1:39" s="4" customFormat="1" ht="14.4">
      <c r="A673" s="63" t="s">
        <v>558</v>
      </c>
      <c r="B673" s="63" t="s">
        <v>514</v>
      </c>
      <c r="C673" s="63"/>
      <c r="D673" s="63" t="s">
        <v>515</v>
      </c>
      <c r="E673" s="387"/>
      <c r="F673" s="387"/>
      <c r="G673" s="388"/>
      <c r="I673" s="63"/>
      <c r="J673" s="48"/>
      <c r="K673" s="109"/>
      <c r="M673" s="63">
        <v>15</v>
      </c>
      <c r="N673" s="211">
        <v>1443.32</v>
      </c>
      <c r="P673" s="63">
        <v>9</v>
      </c>
      <c r="Q673" s="209">
        <v>818.75</v>
      </c>
      <c r="S673" s="63">
        <v>6</v>
      </c>
      <c r="T673" s="209">
        <v>370.01</v>
      </c>
      <c r="V673" s="83"/>
      <c r="W673" s="83"/>
      <c r="X673" s="83"/>
      <c r="Y673" s="83"/>
      <c r="Z673" s="206"/>
      <c r="AA673" s="65"/>
      <c r="AB673" s="5"/>
      <c r="AC673" s="5"/>
      <c r="AD673" s="5"/>
      <c r="AE673" s="5"/>
      <c r="AF673" s="5"/>
      <c r="AG673" s="5"/>
      <c r="AH673" s="5"/>
      <c r="AI673" s="5"/>
      <c r="AJ673" s="5"/>
      <c r="AK673" s="5"/>
      <c r="AL673" s="5"/>
      <c r="AM673" s="5"/>
    </row>
    <row r="674" spans="1:39" s="4" customFormat="1" ht="14.4">
      <c r="A674" s="63" t="s">
        <v>558</v>
      </c>
      <c r="B674" s="63" t="s">
        <v>626</v>
      </c>
      <c r="C674" s="63"/>
      <c r="D674" s="63" t="s">
        <v>517</v>
      </c>
      <c r="E674" s="387"/>
      <c r="F674" s="387"/>
      <c r="G674" s="388"/>
      <c r="I674" s="63"/>
      <c r="J674" s="48"/>
      <c r="K674" s="109"/>
      <c r="M674" s="63">
        <v>1</v>
      </c>
      <c r="N674" s="211">
        <v>180</v>
      </c>
      <c r="P674" s="63"/>
      <c r="Q674" s="209"/>
      <c r="S674" s="63">
        <v>1</v>
      </c>
      <c r="T674" s="209">
        <v>150</v>
      </c>
      <c r="V674" s="83"/>
      <c r="W674" s="83"/>
      <c r="X674" s="83"/>
      <c r="Y674" s="83"/>
      <c r="Z674" s="206"/>
      <c r="AA674" s="65"/>
      <c r="AB674" s="5"/>
      <c r="AC674" s="5"/>
      <c r="AD674" s="5"/>
      <c r="AE674" s="5"/>
      <c r="AF674" s="5"/>
      <c r="AG674" s="5"/>
      <c r="AH674" s="5"/>
      <c r="AI674" s="5"/>
      <c r="AJ674" s="5"/>
      <c r="AK674" s="5"/>
      <c r="AL674" s="5"/>
      <c r="AM674" s="5"/>
    </row>
    <row r="675" spans="1:39" s="4" customFormat="1" ht="14.4">
      <c r="A675" s="63" t="s">
        <v>558</v>
      </c>
      <c r="B675" s="63" t="s">
        <v>627</v>
      </c>
      <c r="C675" s="63"/>
      <c r="D675" s="63" t="s">
        <v>517</v>
      </c>
      <c r="E675" s="387"/>
      <c r="F675" s="387"/>
      <c r="G675" s="388"/>
      <c r="I675" s="63"/>
      <c r="J675" s="48"/>
      <c r="K675" s="109"/>
      <c r="M675" s="63">
        <v>86</v>
      </c>
      <c r="N675" s="211">
        <v>9777.82</v>
      </c>
      <c r="P675" s="63">
        <v>89</v>
      </c>
      <c r="Q675" s="209">
        <v>10469.200000000001</v>
      </c>
      <c r="S675" s="63">
        <v>89</v>
      </c>
      <c r="T675" s="209">
        <v>8182.56</v>
      </c>
      <c r="V675" s="83"/>
      <c r="W675" s="83"/>
      <c r="X675" s="83"/>
      <c r="Y675" s="83"/>
      <c r="Z675" s="206"/>
      <c r="AA675" s="65"/>
      <c r="AB675" s="5"/>
      <c r="AC675" s="5"/>
      <c r="AD675" s="5"/>
      <c r="AE675" s="5"/>
      <c r="AF675" s="5"/>
      <c r="AG675" s="5"/>
      <c r="AH675" s="5"/>
      <c r="AI675" s="5"/>
      <c r="AJ675" s="5"/>
      <c r="AK675" s="5"/>
      <c r="AL675" s="5"/>
      <c r="AM675" s="5"/>
    </row>
    <row r="676" spans="1:39" s="4" customFormat="1" ht="14.4">
      <c r="A676" s="63" t="s">
        <v>558</v>
      </c>
      <c r="B676" s="63" t="s">
        <v>518</v>
      </c>
      <c r="C676" s="63"/>
      <c r="D676" s="63" t="s">
        <v>519</v>
      </c>
      <c r="E676" s="387"/>
      <c r="F676" s="387"/>
      <c r="G676" s="388"/>
      <c r="I676" s="63"/>
      <c r="J676" s="48"/>
      <c r="K676" s="109"/>
      <c r="M676" s="63">
        <v>26</v>
      </c>
      <c r="N676" s="211">
        <v>3477.87</v>
      </c>
      <c r="P676" s="63">
        <v>23</v>
      </c>
      <c r="Q676" s="209">
        <v>2882.37</v>
      </c>
      <c r="S676" s="63">
        <v>15</v>
      </c>
      <c r="T676" s="209">
        <v>1818.03</v>
      </c>
      <c r="V676" s="83"/>
      <c r="W676" s="83"/>
      <c r="X676" s="83"/>
      <c r="Y676" s="83"/>
      <c r="Z676" s="206"/>
      <c r="AA676" s="65"/>
      <c r="AB676" s="5"/>
      <c r="AC676" s="5"/>
      <c r="AD676" s="5"/>
      <c r="AE676" s="5"/>
      <c r="AF676" s="5"/>
      <c r="AG676" s="5"/>
      <c r="AH676" s="5"/>
      <c r="AI676" s="5"/>
      <c r="AJ676" s="5"/>
      <c r="AK676" s="5"/>
      <c r="AL676" s="5"/>
      <c r="AM676" s="5"/>
    </row>
    <row r="677" spans="1:39" s="4" customFormat="1" ht="14.4">
      <c r="A677" s="63" t="s">
        <v>558</v>
      </c>
      <c r="B677" s="63" t="s">
        <v>439</v>
      </c>
      <c r="C677" s="63"/>
      <c r="D677" s="63" t="s">
        <v>628</v>
      </c>
      <c r="E677" s="387"/>
      <c r="F677" s="387"/>
      <c r="G677" s="388"/>
      <c r="I677" s="63"/>
      <c r="J677" s="48"/>
      <c r="K677" s="109"/>
      <c r="M677" s="63">
        <v>2</v>
      </c>
      <c r="N677" s="211">
        <v>199.34</v>
      </c>
      <c r="P677" s="63">
        <v>1</v>
      </c>
      <c r="Q677" s="209">
        <v>58.64</v>
      </c>
      <c r="S677" s="63"/>
      <c r="T677" s="209"/>
      <c r="V677" s="83"/>
      <c r="W677" s="83"/>
      <c r="X677" s="83"/>
      <c r="Y677" s="83"/>
      <c r="Z677" s="206"/>
      <c r="AA677" s="65"/>
      <c r="AB677" s="5"/>
      <c r="AC677" s="5"/>
      <c r="AD677" s="5"/>
      <c r="AE677" s="5"/>
      <c r="AF677" s="5"/>
      <c r="AG677" s="5"/>
      <c r="AH677" s="5"/>
      <c r="AI677" s="5"/>
      <c r="AJ677" s="5"/>
      <c r="AK677" s="5"/>
      <c r="AL677" s="5"/>
      <c r="AM677" s="5"/>
    </row>
    <row r="678" spans="1:39" s="4" customFormat="1" ht="14.4">
      <c r="A678" s="63" t="s">
        <v>558</v>
      </c>
      <c r="B678" s="63" t="s">
        <v>520</v>
      </c>
      <c r="C678" s="63"/>
      <c r="D678" s="63" t="s">
        <v>521</v>
      </c>
      <c r="E678" s="387"/>
      <c r="F678" s="387"/>
      <c r="G678" s="388"/>
      <c r="I678" s="63"/>
      <c r="J678" s="48"/>
      <c r="K678" s="109"/>
      <c r="M678" s="63">
        <v>53</v>
      </c>
      <c r="N678" s="211">
        <v>6151.14</v>
      </c>
      <c r="P678" s="63">
        <v>37</v>
      </c>
      <c r="Q678" s="209">
        <v>4622.74</v>
      </c>
      <c r="S678" s="63">
        <v>37</v>
      </c>
      <c r="T678" s="209">
        <v>3622.87</v>
      </c>
      <c r="V678" s="83"/>
      <c r="W678" s="83"/>
      <c r="X678" s="83"/>
      <c r="Y678" s="83"/>
      <c r="Z678" s="206"/>
      <c r="AA678" s="65"/>
      <c r="AB678" s="5"/>
      <c r="AC678" s="5"/>
      <c r="AD678" s="5"/>
      <c r="AE678" s="5"/>
      <c r="AF678" s="5"/>
      <c r="AG678" s="5"/>
      <c r="AH678" s="5"/>
      <c r="AI678" s="5"/>
      <c r="AJ678" s="5"/>
      <c r="AK678" s="5"/>
      <c r="AL678" s="5"/>
      <c r="AM678" s="5"/>
    </row>
    <row r="679" spans="1:39" s="4" customFormat="1" ht="14.4">
      <c r="A679" s="63" t="s">
        <v>558</v>
      </c>
      <c r="B679" s="63" t="s">
        <v>629</v>
      </c>
      <c r="C679" s="63"/>
      <c r="D679" s="63" t="s">
        <v>630</v>
      </c>
      <c r="E679" s="387"/>
      <c r="F679" s="387"/>
      <c r="G679" s="388"/>
      <c r="I679" s="63"/>
      <c r="J679" s="48"/>
      <c r="K679" s="109"/>
      <c r="M679" s="63">
        <v>17</v>
      </c>
      <c r="N679" s="211">
        <v>1718.84</v>
      </c>
      <c r="P679" s="63">
        <v>9</v>
      </c>
      <c r="Q679" s="209">
        <v>403.84</v>
      </c>
      <c r="S679" s="63">
        <v>7</v>
      </c>
      <c r="T679" s="209">
        <v>580.74</v>
      </c>
      <c r="V679" s="83"/>
      <c r="W679" s="83"/>
      <c r="X679" s="83"/>
      <c r="Y679" s="83"/>
      <c r="Z679" s="206"/>
      <c r="AA679" s="65"/>
      <c r="AB679" s="5"/>
      <c r="AC679" s="5"/>
      <c r="AD679" s="5"/>
      <c r="AE679" s="5"/>
      <c r="AF679" s="5"/>
      <c r="AG679" s="5"/>
      <c r="AH679" s="5"/>
      <c r="AI679" s="5"/>
      <c r="AJ679" s="5"/>
      <c r="AK679" s="5"/>
      <c r="AL679" s="5"/>
      <c r="AM679" s="5"/>
    </row>
    <row r="680" spans="1:39" s="4" customFormat="1" ht="14.4">
      <c r="A680" s="63" t="s">
        <v>558</v>
      </c>
      <c r="B680" s="63" t="s">
        <v>554</v>
      </c>
      <c r="C680" s="63"/>
      <c r="D680" s="63" t="s">
        <v>523</v>
      </c>
      <c r="E680" s="387"/>
      <c r="F680" s="387"/>
      <c r="G680" s="388"/>
      <c r="I680" s="63"/>
      <c r="J680" s="48"/>
      <c r="K680" s="109"/>
      <c r="M680" s="63">
        <v>31</v>
      </c>
      <c r="N680" s="211">
        <v>3221.64</v>
      </c>
      <c r="P680" s="63">
        <v>26</v>
      </c>
      <c r="Q680" s="209">
        <v>2490.89</v>
      </c>
      <c r="S680" s="63">
        <v>22</v>
      </c>
      <c r="T680" s="209">
        <v>2182.13</v>
      </c>
      <c r="V680" s="83"/>
      <c r="W680" s="83"/>
      <c r="X680" s="83"/>
      <c r="Y680" s="83"/>
      <c r="Z680" s="206"/>
      <c r="AA680" s="65"/>
      <c r="AB680" s="5"/>
      <c r="AC680" s="5"/>
      <c r="AD680" s="5"/>
      <c r="AE680" s="5"/>
      <c r="AF680" s="5"/>
      <c r="AG680" s="5"/>
      <c r="AH680" s="5"/>
      <c r="AI680" s="5"/>
      <c r="AJ680" s="5"/>
      <c r="AK680" s="5"/>
      <c r="AL680" s="5"/>
      <c r="AM680" s="5"/>
    </row>
    <row r="681" spans="1:39" s="4" customFormat="1" ht="14.4">
      <c r="A681" s="63" t="s">
        <v>558</v>
      </c>
      <c r="B681" s="63" t="s">
        <v>524</v>
      </c>
      <c r="C681" s="63"/>
      <c r="D681" s="63" t="s">
        <v>525</v>
      </c>
      <c r="E681" s="387"/>
      <c r="F681" s="387"/>
      <c r="G681" s="388"/>
      <c r="I681" s="63"/>
      <c r="J681" s="48"/>
      <c r="K681" s="109"/>
      <c r="M681" s="63">
        <v>2384</v>
      </c>
      <c r="N681" s="211">
        <v>133965.45000000001</v>
      </c>
      <c r="P681" s="63">
        <v>2239</v>
      </c>
      <c r="Q681" s="209">
        <v>122153.61</v>
      </c>
      <c r="S681" s="63">
        <v>1704</v>
      </c>
      <c r="T681" s="209">
        <v>101877.74</v>
      </c>
      <c r="V681" s="83"/>
      <c r="W681" s="83"/>
      <c r="X681" s="83"/>
      <c r="Y681" s="83"/>
      <c r="Z681" s="206"/>
      <c r="AA681" s="65"/>
      <c r="AB681" s="5"/>
      <c r="AC681" s="5"/>
      <c r="AD681" s="5"/>
      <c r="AE681" s="5"/>
      <c r="AF681" s="5"/>
      <c r="AG681" s="5"/>
      <c r="AH681" s="5"/>
      <c r="AI681" s="5"/>
      <c r="AJ681" s="5"/>
      <c r="AK681" s="5"/>
      <c r="AL681" s="5"/>
      <c r="AM681" s="5"/>
    </row>
    <row r="682" spans="1:39" s="4" customFormat="1" ht="14.4">
      <c r="A682" s="63" t="s">
        <v>558</v>
      </c>
      <c r="B682" s="63" t="s">
        <v>526</v>
      </c>
      <c r="C682" s="63"/>
      <c r="D682" s="63" t="s">
        <v>527</v>
      </c>
      <c r="E682" s="387"/>
      <c r="F682" s="387"/>
      <c r="G682" s="388"/>
      <c r="I682" s="63"/>
      <c r="J682" s="48"/>
      <c r="K682" s="109"/>
      <c r="M682" s="63">
        <v>98</v>
      </c>
      <c r="N682" s="211">
        <v>3125.51</v>
      </c>
      <c r="P682" s="63">
        <v>84</v>
      </c>
      <c r="Q682" s="209">
        <v>2759.74</v>
      </c>
      <c r="S682" s="63">
        <v>65</v>
      </c>
      <c r="T682" s="209">
        <v>3364.95</v>
      </c>
      <c r="V682" s="83"/>
      <c r="W682" s="83"/>
      <c r="X682" s="83"/>
      <c r="Y682" s="83"/>
      <c r="Z682" s="206"/>
      <c r="AA682" s="65"/>
      <c r="AB682" s="5"/>
      <c r="AC682" s="5"/>
      <c r="AD682" s="5"/>
      <c r="AE682" s="5"/>
      <c r="AF682" s="5"/>
      <c r="AG682" s="5"/>
      <c r="AH682" s="5"/>
      <c r="AI682" s="5"/>
      <c r="AJ682" s="5"/>
      <c r="AK682" s="5"/>
      <c r="AL682" s="5"/>
      <c r="AM682" s="5"/>
    </row>
    <row r="683" spans="1:39" s="4" customFormat="1" ht="14.4">
      <c r="A683" s="63" t="s">
        <v>558</v>
      </c>
      <c r="B683" s="63" t="s">
        <v>631</v>
      </c>
      <c r="C683" s="63"/>
      <c r="D683" s="63" t="s">
        <v>529</v>
      </c>
      <c r="E683" s="387"/>
      <c r="F683" s="387"/>
      <c r="G683" s="388"/>
      <c r="I683" s="63"/>
      <c r="J683" s="48"/>
      <c r="K683" s="109"/>
      <c r="M683" s="63">
        <v>5</v>
      </c>
      <c r="N683" s="211">
        <v>292.29000000000002</v>
      </c>
      <c r="P683" s="63">
        <v>3</v>
      </c>
      <c r="Q683" s="209">
        <v>435.58</v>
      </c>
      <c r="S683" s="63">
        <v>3</v>
      </c>
      <c r="T683" s="209">
        <v>192.8</v>
      </c>
      <c r="V683" s="83"/>
      <c r="W683" s="83"/>
      <c r="X683" s="83"/>
      <c r="Y683" s="83"/>
      <c r="Z683" s="206"/>
      <c r="AA683" s="65"/>
      <c r="AB683" s="5"/>
      <c r="AC683" s="5"/>
      <c r="AD683" s="5"/>
      <c r="AE683" s="5"/>
      <c r="AF683" s="5"/>
      <c r="AG683" s="5"/>
      <c r="AH683" s="5"/>
      <c r="AI683" s="5"/>
      <c r="AJ683" s="5"/>
      <c r="AK683" s="5"/>
      <c r="AL683" s="5"/>
      <c r="AM683" s="5"/>
    </row>
    <row r="684" spans="1:39" s="4" customFormat="1" ht="14.4">
      <c r="A684" s="63" t="s">
        <v>558</v>
      </c>
      <c r="B684" s="63" t="s">
        <v>632</v>
      </c>
      <c r="C684" s="63"/>
      <c r="D684" s="63" t="s">
        <v>531</v>
      </c>
      <c r="E684" s="387"/>
      <c r="F684" s="387"/>
      <c r="G684" s="388"/>
      <c r="I684" s="63"/>
      <c r="J684" s="48"/>
      <c r="K684" s="109"/>
      <c r="M684" s="63">
        <v>1</v>
      </c>
      <c r="N684" s="211">
        <v>5</v>
      </c>
      <c r="P684" s="63"/>
      <c r="Q684" s="209"/>
      <c r="S684" s="63"/>
      <c r="T684" s="209"/>
      <c r="V684" s="83"/>
      <c r="W684" s="83"/>
      <c r="X684" s="83"/>
      <c r="Y684" s="83"/>
      <c r="Z684" s="206"/>
      <c r="AA684" s="65"/>
      <c r="AB684" s="5"/>
      <c r="AC684" s="5"/>
      <c r="AD684" s="5"/>
      <c r="AE684" s="5"/>
      <c r="AF684" s="5"/>
      <c r="AG684" s="5"/>
      <c r="AH684" s="5"/>
      <c r="AI684" s="5"/>
      <c r="AJ684" s="5"/>
      <c r="AK684" s="5"/>
      <c r="AL684" s="5"/>
      <c r="AM684" s="5"/>
    </row>
    <row r="685" spans="1:39" s="4" customFormat="1" ht="14.4">
      <c r="A685" s="63" t="s">
        <v>558</v>
      </c>
      <c r="B685" s="63" t="s">
        <v>530</v>
      </c>
      <c r="C685" s="63"/>
      <c r="D685" s="63" t="s">
        <v>531</v>
      </c>
      <c r="E685" s="387"/>
      <c r="F685" s="387"/>
      <c r="G685" s="388"/>
      <c r="I685" s="63"/>
      <c r="J685" s="48"/>
      <c r="K685" s="109"/>
      <c r="M685" s="63">
        <v>305</v>
      </c>
      <c r="N685" s="211">
        <v>13062.72</v>
      </c>
      <c r="P685" s="63">
        <v>280</v>
      </c>
      <c r="Q685" s="209">
        <v>13262.6</v>
      </c>
      <c r="S685" s="63">
        <v>209</v>
      </c>
      <c r="T685" s="209">
        <v>11275.35</v>
      </c>
      <c r="V685" s="83"/>
      <c r="W685" s="83"/>
      <c r="X685" s="83"/>
      <c r="Y685" s="83"/>
      <c r="Z685" s="206"/>
      <c r="AA685" s="65"/>
      <c r="AB685" s="5"/>
      <c r="AC685" s="5"/>
      <c r="AD685" s="5"/>
      <c r="AE685" s="5"/>
      <c r="AF685" s="5"/>
      <c r="AG685" s="5"/>
      <c r="AH685" s="5"/>
      <c r="AI685" s="5"/>
      <c r="AJ685" s="5"/>
      <c r="AK685" s="5"/>
      <c r="AL685" s="5"/>
      <c r="AM685" s="5"/>
    </row>
    <row r="686" spans="1:39" s="4" customFormat="1" ht="14.4">
      <c r="A686" s="63"/>
      <c r="B686" s="63"/>
      <c r="C686" s="63"/>
      <c r="D686" s="63"/>
      <c r="E686" s="387"/>
      <c r="F686" s="387"/>
      <c r="G686" s="388"/>
      <c r="I686" s="63"/>
      <c r="J686" s="48"/>
      <c r="K686" s="109"/>
      <c r="M686" s="63"/>
      <c r="N686" s="211"/>
      <c r="P686" s="63"/>
      <c r="Q686" s="209"/>
      <c r="S686" s="63"/>
      <c r="T686" s="209"/>
      <c r="V686" s="83"/>
      <c r="W686" s="83"/>
      <c r="X686" s="83"/>
      <c r="Y686" s="83"/>
      <c r="Z686" s="206"/>
      <c r="AA686" s="65"/>
      <c r="AB686" s="5"/>
      <c r="AC686" s="5"/>
      <c r="AD686" s="5"/>
      <c r="AE686" s="5"/>
      <c r="AF686" s="5"/>
      <c r="AG686" s="5"/>
      <c r="AH686" s="5"/>
      <c r="AI686" s="5"/>
      <c r="AJ686" s="5"/>
      <c r="AK686" s="5"/>
      <c r="AL686" s="5"/>
      <c r="AM686" s="5"/>
    </row>
    <row r="687" spans="1:39" s="4" customFormat="1" ht="79.8">
      <c r="A687" s="63" t="s">
        <v>633</v>
      </c>
      <c r="B687" s="63" t="s">
        <v>1459</v>
      </c>
      <c r="C687" s="63"/>
      <c r="D687" s="63" t="s">
        <v>1459</v>
      </c>
      <c r="E687" s="370" t="s">
        <v>1468</v>
      </c>
      <c r="F687" s="387"/>
      <c r="G687" s="370" t="s">
        <v>1469</v>
      </c>
      <c r="I687" s="63"/>
      <c r="J687" s="48"/>
      <c r="K687" s="109"/>
      <c r="M687" s="63"/>
      <c r="N687" s="211"/>
      <c r="P687" s="63"/>
      <c r="Q687" s="209"/>
      <c r="S687" s="63"/>
      <c r="T687" s="209"/>
      <c r="V687" s="83"/>
      <c r="W687" s="83"/>
      <c r="X687" s="83"/>
      <c r="Y687" s="83"/>
      <c r="Z687" s="206"/>
      <c r="AA687" s="65"/>
      <c r="AB687" s="5"/>
      <c r="AC687" s="5"/>
      <c r="AD687" s="5"/>
      <c r="AE687" s="5"/>
      <c r="AF687" s="5"/>
      <c r="AG687" s="5"/>
      <c r="AH687" s="5"/>
      <c r="AI687" s="5"/>
      <c r="AJ687" s="5"/>
      <c r="AK687" s="5"/>
      <c r="AL687" s="5"/>
      <c r="AM687" s="5"/>
    </row>
    <row r="688" spans="1:39" s="4" customFormat="1" ht="14.4">
      <c r="A688" s="63" t="s">
        <v>633</v>
      </c>
      <c r="B688" s="63" t="s">
        <v>187</v>
      </c>
      <c r="C688" s="63"/>
      <c r="D688" s="63" t="s">
        <v>187</v>
      </c>
      <c r="E688" s="387"/>
      <c r="F688" s="387"/>
      <c r="G688" s="388"/>
      <c r="I688" s="63"/>
      <c r="J688" s="48"/>
      <c r="K688" s="109"/>
      <c r="M688" s="63">
        <v>2</v>
      </c>
      <c r="N688" s="211">
        <v>216.17</v>
      </c>
      <c r="P688" s="63">
        <v>4</v>
      </c>
      <c r="Q688" s="209">
        <v>447.34</v>
      </c>
      <c r="S688" s="63">
        <v>25</v>
      </c>
      <c r="T688" s="209">
        <v>9572.69</v>
      </c>
      <c r="V688" s="83"/>
      <c r="W688" s="83"/>
      <c r="X688" s="83"/>
      <c r="Y688" s="83"/>
      <c r="Z688" s="206"/>
      <c r="AA688" s="65"/>
      <c r="AB688" s="5"/>
      <c r="AC688" s="5"/>
      <c r="AD688" s="5"/>
      <c r="AE688" s="5"/>
      <c r="AF688" s="5"/>
      <c r="AG688" s="5"/>
      <c r="AH688" s="5"/>
      <c r="AI688" s="5"/>
      <c r="AJ688" s="5"/>
      <c r="AK688" s="5"/>
      <c r="AL688" s="5"/>
      <c r="AM688" s="5"/>
    </row>
    <row r="689" spans="1:39" s="4" customFormat="1" ht="14.4">
      <c r="A689" s="63" t="s">
        <v>633</v>
      </c>
      <c r="B689" s="63" t="s">
        <v>188</v>
      </c>
      <c r="C689" s="63"/>
      <c r="D689" s="63" t="s">
        <v>189</v>
      </c>
      <c r="E689" s="387"/>
      <c r="F689" s="387"/>
      <c r="G689" s="388"/>
      <c r="I689" s="63"/>
      <c r="J689" s="48"/>
      <c r="K689" s="109"/>
      <c r="M689" s="63">
        <v>1</v>
      </c>
      <c r="N689" s="211">
        <v>17.82</v>
      </c>
      <c r="P689" s="63"/>
      <c r="Q689" s="209"/>
      <c r="S689" s="63"/>
      <c r="T689" s="209"/>
      <c r="V689" s="83"/>
      <c r="W689" s="83"/>
      <c r="X689" s="83"/>
      <c r="Y689" s="83"/>
      <c r="Z689" s="206"/>
      <c r="AA689" s="65"/>
      <c r="AB689" s="5"/>
      <c r="AC689" s="5"/>
      <c r="AD689" s="5"/>
      <c r="AE689" s="5"/>
      <c r="AF689" s="5"/>
      <c r="AG689" s="5"/>
      <c r="AH689" s="5"/>
      <c r="AI689" s="5"/>
      <c r="AJ689" s="5"/>
      <c r="AK689" s="5"/>
      <c r="AL689" s="5"/>
      <c r="AM689" s="5"/>
    </row>
    <row r="690" spans="1:39" s="4" customFormat="1" ht="14.4">
      <c r="A690" s="63" t="s">
        <v>633</v>
      </c>
      <c r="B690" s="63" t="s">
        <v>190</v>
      </c>
      <c r="C690" s="63"/>
      <c r="D690" s="63" t="s">
        <v>191</v>
      </c>
      <c r="E690" s="387"/>
      <c r="F690" s="387"/>
      <c r="G690" s="388"/>
      <c r="I690" s="63"/>
      <c r="J690" s="48"/>
      <c r="K690" s="109"/>
      <c r="M690" s="63">
        <v>1</v>
      </c>
      <c r="N690" s="211">
        <v>21.92</v>
      </c>
      <c r="P690" s="63">
        <v>5</v>
      </c>
      <c r="Q690" s="209">
        <v>254.31</v>
      </c>
      <c r="S690" s="63"/>
      <c r="T690" s="209"/>
      <c r="V690" s="83"/>
      <c r="W690" s="83"/>
      <c r="X690" s="83"/>
      <c r="Y690" s="83"/>
      <c r="Z690" s="206"/>
      <c r="AA690" s="65"/>
      <c r="AB690" s="5"/>
      <c r="AC690" s="5"/>
      <c r="AD690" s="5"/>
      <c r="AE690" s="5"/>
      <c r="AF690" s="5"/>
      <c r="AG690" s="5"/>
      <c r="AH690" s="5"/>
      <c r="AI690" s="5"/>
      <c r="AJ690" s="5"/>
      <c r="AK690" s="5"/>
      <c r="AL690" s="5"/>
      <c r="AM690" s="5"/>
    </row>
    <row r="691" spans="1:39" s="4" customFormat="1" ht="14.4">
      <c r="A691" s="63" t="s">
        <v>633</v>
      </c>
      <c r="B691" s="63" t="s">
        <v>561</v>
      </c>
      <c r="C691" s="63"/>
      <c r="D691" s="63" t="s">
        <v>193</v>
      </c>
      <c r="E691" s="387"/>
      <c r="F691" s="387"/>
      <c r="G691" s="388"/>
      <c r="I691" s="63"/>
      <c r="J691" s="48"/>
      <c r="K691" s="109"/>
      <c r="M691" s="63">
        <v>13</v>
      </c>
      <c r="N691" s="211">
        <v>3676.8</v>
      </c>
      <c r="P691" s="63">
        <v>30</v>
      </c>
      <c r="Q691" s="209">
        <v>12072.79</v>
      </c>
      <c r="S691" s="63">
        <v>2</v>
      </c>
      <c r="T691" s="209">
        <v>175.64</v>
      </c>
      <c r="V691" s="83"/>
      <c r="W691" s="83"/>
      <c r="X691" s="83"/>
      <c r="Y691" s="83"/>
      <c r="Z691" s="206"/>
      <c r="AA691" s="65"/>
      <c r="AB691" s="5"/>
      <c r="AC691" s="5"/>
      <c r="AD691" s="5"/>
      <c r="AE691" s="5"/>
      <c r="AF691" s="5"/>
      <c r="AG691" s="5"/>
      <c r="AH691" s="5"/>
      <c r="AI691" s="5"/>
      <c r="AJ691" s="5"/>
      <c r="AK691" s="5"/>
      <c r="AL691" s="5"/>
      <c r="AM691" s="5"/>
    </row>
    <row r="692" spans="1:39" s="4" customFormat="1" ht="14.4">
      <c r="A692" s="63" t="s">
        <v>633</v>
      </c>
      <c r="B692" s="63" t="s">
        <v>634</v>
      </c>
      <c r="C692" s="63"/>
      <c r="D692" s="63" t="s">
        <v>195</v>
      </c>
      <c r="E692" s="387"/>
      <c r="F692" s="387"/>
      <c r="G692" s="388"/>
      <c r="I692" s="63"/>
      <c r="J692" s="48"/>
      <c r="K692" s="109"/>
      <c r="M692" s="63">
        <v>3</v>
      </c>
      <c r="N692" s="211">
        <v>297.88</v>
      </c>
      <c r="P692" s="63">
        <v>15</v>
      </c>
      <c r="Q692" s="209">
        <v>2067.13</v>
      </c>
      <c r="S692" s="63">
        <v>2</v>
      </c>
      <c r="T692" s="209">
        <v>162.71</v>
      </c>
      <c r="V692" s="83"/>
      <c r="W692" s="83"/>
      <c r="X692" s="83"/>
      <c r="Y692" s="83"/>
      <c r="Z692" s="206"/>
      <c r="AA692" s="65"/>
      <c r="AB692" s="5"/>
      <c r="AC692" s="5"/>
      <c r="AD692" s="5"/>
      <c r="AE692" s="5"/>
      <c r="AF692" s="5"/>
      <c r="AG692" s="5"/>
      <c r="AH692" s="5"/>
      <c r="AI692" s="5"/>
      <c r="AJ692" s="5"/>
      <c r="AK692" s="5"/>
      <c r="AL692" s="5"/>
      <c r="AM692" s="5"/>
    </row>
    <row r="693" spans="1:39" s="4" customFormat="1" ht="14.4">
      <c r="A693" s="63" t="s">
        <v>633</v>
      </c>
      <c r="B693" s="63" t="s">
        <v>198</v>
      </c>
      <c r="C693" s="63"/>
      <c r="D693" s="63" t="s">
        <v>199</v>
      </c>
      <c r="E693" s="387"/>
      <c r="F693" s="387"/>
      <c r="G693" s="388"/>
      <c r="I693" s="63"/>
      <c r="J693" s="48"/>
      <c r="K693" s="109"/>
      <c r="M693" s="63"/>
      <c r="N693" s="211"/>
      <c r="P693" s="63">
        <v>1</v>
      </c>
      <c r="Q693" s="209">
        <v>178.6</v>
      </c>
      <c r="S693" s="63"/>
      <c r="T693" s="209"/>
      <c r="V693" s="83"/>
      <c r="W693" s="83"/>
      <c r="X693" s="83"/>
      <c r="Y693" s="83"/>
      <c r="Z693" s="206"/>
      <c r="AA693" s="65"/>
      <c r="AB693" s="5"/>
      <c r="AC693" s="5"/>
      <c r="AD693" s="5"/>
      <c r="AE693" s="5"/>
      <c r="AF693" s="5"/>
      <c r="AG693" s="5"/>
      <c r="AH693" s="5"/>
      <c r="AI693" s="5"/>
      <c r="AJ693" s="5"/>
      <c r="AK693" s="5"/>
      <c r="AL693" s="5"/>
      <c r="AM693" s="5"/>
    </row>
    <row r="694" spans="1:39" s="4" customFormat="1" ht="14.4">
      <c r="A694" s="63" t="s">
        <v>633</v>
      </c>
      <c r="B694" s="63" t="s">
        <v>562</v>
      </c>
      <c r="C694" s="63"/>
      <c r="D694" s="63" t="s">
        <v>199</v>
      </c>
      <c r="E694" s="387"/>
      <c r="F694" s="387"/>
      <c r="G694" s="388"/>
      <c r="I694" s="63"/>
      <c r="J694" s="48"/>
      <c r="K694" s="109"/>
      <c r="M694" s="63"/>
      <c r="N694" s="211"/>
      <c r="P694" s="63">
        <v>1</v>
      </c>
      <c r="Q694" s="209">
        <v>42.44</v>
      </c>
      <c r="S694" s="63"/>
      <c r="T694" s="209"/>
      <c r="V694" s="83"/>
      <c r="W694" s="83"/>
      <c r="X694" s="83"/>
      <c r="Y694" s="83"/>
      <c r="Z694" s="206"/>
      <c r="AA694" s="65"/>
      <c r="AB694" s="5"/>
      <c r="AC694" s="5"/>
      <c r="AD694" s="5"/>
      <c r="AE694" s="5"/>
      <c r="AF694" s="5"/>
      <c r="AG694" s="5"/>
      <c r="AH694" s="5"/>
      <c r="AI694" s="5"/>
      <c r="AJ694" s="5"/>
      <c r="AK694" s="5"/>
      <c r="AL694" s="5"/>
      <c r="AM694" s="5"/>
    </row>
    <row r="695" spans="1:39" s="4" customFormat="1" ht="14.4">
      <c r="A695" s="63" t="s">
        <v>633</v>
      </c>
      <c r="B695" s="63" t="s">
        <v>200</v>
      </c>
      <c r="C695" s="63"/>
      <c r="D695" s="63" t="s">
        <v>199</v>
      </c>
      <c r="E695" s="387"/>
      <c r="F695" s="387"/>
      <c r="G695" s="388"/>
      <c r="I695" s="63"/>
      <c r="J695" s="48"/>
      <c r="K695" s="109"/>
      <c r="M695" s="63"/>
      <c r="N695" s="211"/>
      <c r="P695" s="63"/>
      <c r="Q695" s="209"/>
      <c r="S695" s="63">
        <v>1</v>
      </c>
      <c r="T695" s="209">
        <v>131.28</v>
      </c>
      <c r="V695" s="83"/>
      <c r="W695" s="83"/>
      <c r="X695" s="83"/>
      <c r="Y695" s="83"/>
      <c r="Z695" s="206"/>
      <c r="AA695" s="65"/>
      <c r="AB695" s="5"/>
      <c r="AC695" s="5"/>
      <c r="AD695" s="5"/>
      <c r="AE695" s="5"/>
      <c r="AF695" s="5"/>
      <c r="AG695" s="5"/>
      <c r="AH695" s="5"/>
      <c r="AI695" s="5"/>
      <c r="AJ695" s="5"/>
      <c r="AK695" s="5"/>
      <c r="AL695" s="5"/>
      <c r="AM695" s="5"/>
    </row>
    <row r="696" spans="1:39" s="4" customFormat="1" ht="14.4">
      <c r="A696" s="63" t="s">
        <v>633</v>
      </c>
      <c r="B696" s="63" t="s">
        <v>203</v>
      </c>
      <c r="C696" s="63"/>
      <c r="D696" s="63" t="s">
        <v>204</v>
      </c>
      <c r="E696" s="387"/>
      <c r="F696" s="387"/>
      <c r="G696" s="388"/>
      <c r="I696" s="63"/>
      <c r="J696" s="48"/>
      <c r="K696" s="109"/>
      <c r="M696" s="63">
        <v>1</v>
      </c>
      <c r="N696" s="211">
        <v>135.79</v>
      </c>
      <c r="P696" s="63">
        <v>2</v>
      </c>
      <c r="Q696" s="209">
        <v>157.26</v>
      </c>
      <c r="S696" s="63">
        <v>1</v>
      </c>
      <c r="T696" s="209">
        <v>300</v>
      </c>
      <c r="V696" s="83"/>
      <c r="W696" s="83"/>
      <c r="X696" s="83"/>
      <c r="Y696" s="83"/>
      <c r="Z696" s="206"/>
      <c r="AA696" s="65"/>
      <c r="AB696" s="5"/>
      <c r="AC696" s="5"/>
      <c r="AD696" s="5"/>
      <c r="AE696" s="5"/>
      <c r="AF696" s="5"/>
      <c r="AG696" s="5"/>
      <c r="AH696" s="5"/>
      <c r="AI696" s="5"/>
      <c r="AJ696" s="5"/>
      <c r="AK696" s="5"/>
      <c r="AL696" s="5"/>
      <c r="AM696" s="5"/>
    </row>
    <row r="697" spans="1:39" s="4" customFormat="1" ht="14.4">
      <c r="A697" s="63" t="s">
        <v>633</v>
      </c>
      <c r="B697" s="63" t="s">
        <v>205</v>
      </c>
      <c r="C697" s="63"/>
      <c r="D697" s="63" t="s">
        <v>204</v>
      </c>
      <c r="E697" s="387"/>
      <c r="F697" s="387"/>
      <c r="G697" s="388"/>
      <c r="I697" s="63"/>
      <c r="J697" s="48"/>
      <c r="K697" s="109"/>
      <c r="M697" s="63">
        <v>12</v>
      </c>
      <c r="N697" s="211">
        <v>1230.3</v>
      </c>
      <c r="P697" s="63">
        <v>20</v>
      </c>
      <c r="Q697" s="209">
        <v>4281.46</v>
      </c>
      <c r="S697" s="63">
        <v>4</v>
      </c>
      <c r="T697" s="209">
        <v>736.36</v>
      </c>
      <c r="V697" s="83"/>
      <c r="W697" s="83"/>
      <c r="X697" s="83"/>
      <c r="Y697" s="83"/>
      <c r="Z697" s="206"/>
      <c r="AA697" s="65"/>
      <c r="AB697" s="5"/>
      <c r="AC697" s="5"/>
      <c r="AD697" s="5"/>
      <c r="AE697" s="5"/>
      <c r="AF697" s="5"/>
      <c r="AG697" s="5"/>
      <c r="AH697" s="5"/>
      <c r="AI697" s="5"/>
      <c r="AJ697" s="5"/>
      <c r="AK697" s="5"/>
      <c r="AL697" s="5"/>
      <c r="AM697" s="5"/>
    </row>
    <row r="698" spans="1:39" s="4" customFormat="1" ht="14.4">
      <c r="A698" s="63" t="s">
        <v>633</v>
      </c>
      <c r="B698" s="63" t="s">
        <v>206</v>
      </c>
      <c r="C698" s="63"/>
      <c r="D698" s="63" t="s">
        <v>204</v>
      </c>
      <c r="E698" s="387"/>
      <c r="F698" s="387"/>
      <c r="G698" s="388"/>
      <c r="I698" s="63"/>
      <c r="J698" s="48"/>
      <c r="K698" s="109"/>
      <c r="M698" s="63">
        <v>1</v>
      </c>
      <c r="N698" s="211">
        <v>198.48</v>
      </c>
      <c r="P698" s="63">
        <v>3</v>
      </c>
      <c r="Q698" s="209">
        <v>563.63</v>
      </c>
      <c r="S698" s="63"/>
      <c r="T698" s="209"/>
      <c r="V698" s="83"/>
      <c r="W698" s="83"/>
      <c r="X698" s="83"/>
      <c r="Y698" s="83"/>
      <c r="Z698" s="206"/>
      <c r="AA698" s="65"/>
      <c r="AB698" s="5"/>
      <c r="AC698" s="5"/>
      <c r="AD698" s="5"/>
      <c r="AE698" s="5"/>
      <c r="AF698" s="5"/>
      <c r="AG698" s="5"/>
      <c r="AH698" s="5"/>
      <c r="AI698" s="5"/>
      <c r="AJ698" s="5"/>
      <c r="AK698" s="5"/>
      <c r="AL698" s="5"/>
      <c r="AM698" s="5"/>
    </row>
    <row r="699" spans="1:39" s="4" customFormat="1" ht="14.4">
      <c r="A699" s="63" t="s">
        <v>633</v>
      </c>
      <c r="B699" s="63" t="s">
        <v>207</v>
      </c>
      <c r="C699" s="63"/>
      <c r="D699" s="63" t="s">
        <v>208</v>
      </c>
      <c r="E699" s="387"/>
      <c r="F699" s="387"/>
      <c r="G699" s="388"/>
      <c r="I699" s="63"/>
      <c r="J699" s="48"/>
      <c r="K699" s="109"/>
      <c r="M699" s="63">
        <v>2</v>
      </c>
      <c r="N699" s="211">
        <v>731.45</v>
      </c>
      <c r="P699" s="63">
        <v>7</v>
      </c>
      <c r="Q699" s="209">
        <v>1643.92</v>
      </c>
      <c r="S699" s="63"/>
      <c r="T699" s="209"/>
      <c r="V699" s="83"/>
      <c r="W699" s="83"/>
      <c r="X699" s="83"/>
      <c r="Y699" s="83"/>
      <c r="Z699" s="206"/>
      <c r="AA699" s="65"/>
      <c r="AB699" s="5"/>
      <c r="AC699" s="5"/>
      <c r="AD699" s="5"/>
      <c r="AE699" s="5"/>
      <c r="AF699" s="5"/>
      <c r="AG699" s="5"/>
      <c r="AH699" s="5"/>
      <c r="AI699" s="5"/>
      <c r="AJ699" s="5"/>
      <c r="AK699" s="5"/>
      <c r="AL699" s="5"/>
      <c r="AM699" s="5"/>
    </row>
    <row r="700" spans="1:39" s="4" customFormat="1" ht="14.4">
      <c r="A700" s="63" t="s">
        <v>633</v>
      </c>
      <c r="B700" s="63" t="s">
        <v>209</v>
      </c>
      <c r="C700" s="63"/>
      <c r="D700" s="63" t="s">
        <v>208</v>
      </c>
      <c r="E700" s="387"/>
      <c r="F700" s="387"/>
      <c r="G700" s="388"/>
      <c r="I700" s="63"/>
      <c r="J700" s="48"/>
      <c r="K700" s="109"/>
      <c r="M700" s="63"/>
      <c r="N700" s="211"/>
      <c r="P700" s="63"/>
      <c r="Q700" s="209"/>
      <c r="S700" s="63">
        <v>2</v>
      </c>
      <c r="T700" s="209">
        <v>357.98</v>
      </c>
      <c r="V700" s="83"/>
      <c r="W700" s="83"/>
      <c r="X700" s="83"/>
      <c r="Y700" s="83"/>
      <c r="Z700" s="206"/>
      <c r="AA700" s="65"/>
      <c r="AB700" s="5"/>
      <c r="AC700" s="5"/>
      <c r="AD700" s="5"/>
      <c r="AE700" s="5"/>
      <c r="AF700" s="5"/>
      <c r="AG700" s="5"/>
      <c r="AH700" s="5"/>
      <c r="AI700" s="5"/>
      <c r="AJ700" s="5"/>
      <c r="AK700" s="5"/>
      <c r="AL700" s="5"/>
      <c r="AM700" s="5"/>
    </row>
    <row r="701" spans="1:39" s="4" customFormat="1" ht="14.4">
      <c r="A701" s="63" t="s">
        <v>633</v>
      </c>
      <c r="B701" s="63" t="s">
        <v>210</v>
      </c>
      <c r="C701" s="63"/>
      <c r="D701" s="63" t="s">
        <v>208</v>
      </c>
      <c r="E701" s="387"/>
      <c r="F701" s="387"/>
      <c r="G701" s="388"/>
      <c r="I701" s="63"/>
      <c r="J701" s="48"/>
      <c r="K701" s="109"/>
      <c r="M701" s="63">
        <v>6</v>
      </c>
      <c r="N701" s="211">
        <v>2237.4</v>
      </c>
      <c r="P701" s="63">
        <v>25</v>
      </c>
      <c r="Q701" s="209">
        <v>4050.1</v>
      </c>
      <c r="S701" s="63">
        <v>3</v>
      </c>
      <c r="T701" s="209">
        <v>540.04</v>
      </c>
      <c r="V701" s="83"/>
      <c r="W701" s="83"/>
      <c r="X701" s="83"/>
      <c r="Y701" s="83"/>
      <c r="Z701" s="206"/>
      <c r="AA701" s="65"/>
      <c r="AB701" s="5"/>
      <c r="AC701" s="5"/>
      <c r="AD701" s="5"/>
      <c r="AE701" s="5"/>
      <c r="AF701" s="5"/>
      <c r="AG701" s="5"/>
      <c r="AH701" s="5"/>
      <c r="AI701" s="5"/>
      <c r="AJ701" s="5"/>
      <c r="AK701" s="5"/>
      <c r="AL701" s="5"/>
      <c r="AM701" s="5"/>
    </row>
    <row r="702" spans="1:39" s="4" customFormat="1" ht="14.4">
      <c r="A702" s="63" t="s">
        <v>633</v>
      </c>
      <c r="B702" s="63" t="s">
        <v>211</v>
      </c>
      <c r="C702" s="63"/>
      <c r="D702" s="63" t="s">
        <v>212</v>
      </c>
      <c r="E702" s="387"/>
      <c r="F702" s="387"/>
      <c r="G702" s="388"/>
      <c r="I702" s="63"/>
      <c r="J702" s="48"/>
      <c r="K702" s="109"/>
      <c r="M702" s="63"/>
      <c r="N702" s="211"/>
      <c r="P702" s="63">
        <v>1</v>
      </c>
      <c r="Q702" s="209">
        <v>100</v>
      </c>
      <c r="S702" s="63">
        <v>1</v>
      </c>
      <c r="T702" s="209">
        <v>221.44</v>
      </c>
      <c r="V702" s="83"/>
      <c r="W702" s="83"/>
      <c r="X702" s="83"/>
      <c r="Y702" s="83"/>
      <c r="Z702" s="206"/>
      <c r="AA702" s="65"/>
      <c r="AB702" s="5"/>
      <c r="AC702" s="5"/>
      <c r="AD702" s="5"/>
      <c r="AE702" s="5"/>
      <c r="AF702" s="5"/>
      <c r="AG702" s="5"/>
      <c r="AH702" s="5"/>
      <c r="AI702" s="5"/>
      <c r="AJ702" s="5"/>
      <c r="AK702" s="5"/>
      <c r="AL702" s="5"/>
      <c r="AM702" s="5"/>
    </row>
    <row r="703" spans="1:39" s="4" customFormat="1" ht="14.4">
      <c r="A703" s="63" t="s">
        <v>633</v>
      </c>
      <c r="B703" s="63" t="s">
        <v>213</v>
      </c>
      <c r="C703" s="63"/>
      <c r="D703" s="63" t="s">
        <v>214</v>
      </c>
      <c r="E703" s="387"/>
      <c r="F703" s="387"/>
      <c r="G703" s="388"/>
      <c r="I703" s="63"/>
      <c r="J703" s="48"/>
      <c r="K703" s="109"/>
      <c r="M703" s="63">
        <v>1</v>
      </c>
      <c r="N703" s="211">
        <v>430.52</v>
      </c>
      <c r="P703" s="63">
        <v>6</v>
      </c>
      <c r="Q703" s="209">
        <v>691.08</v>
      </c>
      <c r="S703" s="63"/>
      <c r="T703" s="209"/>
      <c r="V703" s="83"/>
      <c r="W703" s="83"/>
      <c r="X703" s="83"/>
      <c r="Y703" s="83"/>
      <c r="Z703" s="206"/>
      <c r="AA703" s="65"/>
      <c r="AB703" s="5"/>
      <c r="AC703" s="5"/>
      <c r="AD703" s="5"/>
      <c r="AE703" s="5"/>
      <c r="AF703" s="5"/>
      <c r="AG703" s="5"/>
      <c r="AH703" s="5"/>
      <c r="AI703" s="5"/>
      <c r="AJ703" s="5"/>
      <c r="AK703" s="5"/>
      <c r="AL703" s="5"/>
      <c r="AM703" s="5"/>
    </row>
    <row r="704" spans="1:39" s="4" customFormat="1" ht="14.4">
      <c r="A704" s="63" t="s">
        <v>633</v>
      </c>
      <c r="B704" s="63" t="s">
        <v>215</v>
      </c>
      <c r="C704" s="63"/>
      <c r="D704" s="63" t="s">
        <v>216</v>
      </c>
      <c r="E704" s="387"/>
      <c r="F704" s="387"/>
      <c r="G704" s="388"/>
      <c r="I704" s="63"/>
      <c r="J704" s="48"/>
      <c r="K704" s="109"/>
      <c r="M704" s="63">
        <v>1</v>
      </c>
      <c r="N704" s="211">
        <v>1038.3399999999999</v>
      </c>
      <c r="P704" s="63">
        <v>3</v>
      </c>
      <c r="Q704" s="209">
        <v>572.84</v>
      </c>
      <c r="S704" s="63"/>
      <c r="T704" s="209"/>
      <c r="V704" s="83"/>
      <c r="W704" s="83"/>
      <c r="X704" s="83"/>
      <c r="Y704" s="83"/>
      <c r="Z704" s="206"/>
      <c r="AA704" s="65"/>
      <c r="AB704" s="5"/>
      <c r="AC704" s="5"/>
      <c r="AD704" s="5"/>
      <c r="AE704" s="5"/>
      <c r="AF704" s="5"/>
      <c r="AG704" s="5"/>
      <c r="AH704" s="5"/>
      <c r="AI704" s="5"/>
      <c r="AJ704" s="5"/>
      <c r="AK704" s="5"/>
      <c r="AL704" s="5"/>
      <c r="AM704" s="5"/>
    </row>
    <row r="705" spans="1:39" s="4" customFormat="1" ht="14.4">
      <c r="A705" s="63" t="s">
        <v>633</v>
      </c>
      <c r="B705" s="63" t="s">
        <v>217</v>
      </c>
      <c r="C705" s="63"/>
      <c r="D705" s="63" t="s">
        <v>218</v>
      </c>
      <c r="E705" s="387"/>
      <c r="F705" s="387"/>
      <c r="G705" s="388"/>
      <c r="I705" s="63"/>
      <c r="J705" s="48"/>
      <c r="K705" s="109"/>
      <c r="M705" s="63"/>
      <c r="N705" s="211"/>
      <c r="P705" s="63">
        <v>2</v>
      </c>
      <c r="Q705" s="209">
        <v>112.76</v>
      </c>
      <c r="S705" s="63"/>
      <c r="T705" s="209"/>
      <c r="V705" s="83"/>
      <c r="W705" s="83"/>
      <c r="X705" s="83"/>
      <c r="Y705" s="83"/>
      <c r="Z705" s="206"/>
      <c r="AA705" s="65"/>
      <c r="AB705" s="5"/>
      <c r="AC705" s="5"/>
      <c r="AD705" s="5"/>
      <c r="AE705" s="5"/>
      <c r="AF705" s="5"/>
      <c r="AG705" s="5"/>
      <c r="AH705" s="5"/>
      <c r="AI705" s="5"/>
      <c r="AJ705" s="5"/>
      <c r="AK705" s="5"/>
      <c r="AL705" s="5"/>
      <c r="AM705" s="5"/>
    </row>
    <row r="706" spans="1:39" s="4" customFormat="1" ht="14.4">
      <c r="A706" s="63" t="s">
        <v>633</v>
      </c>
      <c r="B706" s="63" t="s">
        <v>219</v>
      </c>
      <c r="C706" s="63"/>
      <c r="D706" s="63" t="s">
        <v>220</v>
      </c>
      <c r="E706" s="387"/>
      <c r="F706" s="387"/>
      <c r="G706" s="388"/>
      <c r="I706" s="63"/>
      <c r="J706" s="48"/>
      <c r="K706" s="109"/>
      <c r="M706" s="63">
        <v>24</v>
      </c>
      <c r="N706" s="211">
        <v>4317.5</v>
      </c>
      <c r="P706" s="63">
        <v>87</v>
      </c>
      <c r="Q706" s="209">
        <v>24210.28</v>
      </c>
      <c r="S706" s="63">
        <v>8</v>
      </c>
      <c r="T706" s="209">
        <v>539.99</v>
      </c>
      <c r="V706" s="83"/>
      <c r="W706" s="83"/>
      <c r="X706" s="83"/>
      <c r="Y706" s="83"/>
      <c r="Z706" s="206"/>
      <c r="AA706" s="65"/>
      <c r="AB706" s="5"/>
      <c r="AC706" s="5"/>
      <c r="AD706" s="5"/>
      <c r="AE706" s="5"/>
      <c r="AF706" s="5"/>
      <c r="AG706" s="5"/>
      <c r="AH706" s="5"/>
      <c r="AI706" s="5"/>
      <c r="AJ706" s="5"/>
      <c r="AK706" s="5"/>
      <c r="AL706" s="5"/>
      <c r="AM706" s="5"/>
    </row>
    <row r="707" spans="1:39" s="4" customFormat="1" ht="14.4">
      <c r="A707" s="63" t="s">
        <v>633</v>
      </c>
      <c r="B707" s="63" t="s">
        <v>221</v>
      </c>
      <c r="C707" s="63"/>
      <c r="D707" s="63" t="s">
        <v>220</v>
      </c>
      <c r="E707" s="387"/>
      <c r="F707" s="387"/>
      <c r="G707" s="388"/>
      <c r="I707" s="63"/>
      <c r="J707" s="48"/>
      <c r="K707" s="109"/>
      <c r="M707" s="63">
        <v>3</v>
      </c>
      <c r="N707" s="211">
        <v>86.48</v>
      </c>
      <c r="P707" s="63"/>
      <c r="Q707" s="209"/>
      <c r="S707" s="63">
        <v>9</v>
      </c>
      <c r="T707" s="209">
        <v>2837.26</v>
      </c>
      <c r="V707" s="83"/>
      <c r="W707" s="83"/>
      <c r="X707" s="83"/>
      <c r="Y707" s="83"/>
      <c r="Z707" s="206"/>
      <c r="AA707" s="65"/>
      <c r="AB707" s="5"/>
      <c r="AC707" s="5"/>
      <c r="AD707" s="5"/>
      <c r="AE707" s="5"/>
      <c r="AF707" s="5"/>
      <c r="AG707" s="5"/>
      <c r="AH707" s="5"/>
      <c r="AI707" s="5"/>
      <c r="AJ707" s="5"/>
      <c r="AK707" s="5"/>
      <c r="AL707" s="5"/>
      <c r="AM707" s="5"/>
    </row>
    <row r="708" spans="1:39" s="4" customFormat="1" ht="14.4">
      <c r="A708" s="63" t="s">
        <v>633</v>
      </c>
      <c r="B708" s="63" t="s">
        <v>222</v>
      </c>
      <c r="C708" s="63"/>
      <c r="D708" s="63" t="s">
        <v>220</v>
      </c>
      <c r="E708" s="387"/>
      <c r="F708" s="387"/>
      <c r="G708" s="388"/>
      <c r="I708" s="63"/>
      <c r="J708" s="48"/>
      <c r="K708" s="109"/>
      <c r="M708" s="63"/>
      <c r="N708" s="211"/>
      <c r="P708" s="63">
        <v>4</v>
      </c>
      <c r="Q708" s="209">
        <v>510.58</v>
      </c>
      <c r="S708" s="63"/>
      <c r="T708" s="209"/>
      <c r="V708" s="83"/>
      <c r="W708" s="83"/>
      <c r="X708" s="83"/>
      <c r="Y708" s="83"/>
      <c r="Z708" s="206"/>
      <c r="AA708" s="65"/>
      <c r="AB708" s="5"/>
      <c r="AC708" s="5"/>
      <c r="AD708" s="5"/>
      <c r="AE708" s="5"/>
      <c r="AF708" s="5"/>
      <c r="AG708" s="5"/>
      <c r="AH708" s="5"/>
      <c r="AI708" s="5"/>
      <c r="AJ708" s="5"/>
      <c r="AK708" s="5"/>
      <c r="AL708" s="5"/>
      <c r="AM708" s="5"/>
    </row>
    <row r="709" spans="1:39" s="4" customFormat="1" ht="14.4">
      <c r="A709" s="63" t="s">
        <v>633</v>
      </c>
      <c r="B709" s="63" t="s">
        <v>223</v>
      </c>
      <c r="C709" s="63"/>
      <c r="D709" s="63" t="s">
        <v>220</v>
      </c>
      <c r="E709" s="387"/>
      <c r="F709" s="387"/>
      <c r="G709" s="388"/>
      <c r="I709" s="63"/>
      <c r="J709" s="48"/>
      <c r="K709" s="109"/>
      <c r="M709" s="63">
        <v>27</v>
      </c>
      <c r="N709" s="211">
        <v>4191.51</v>
      </c>
      <c r="P709" s="63">
        <v>245</v>
      </c>
      <c r="Q709" s="209">
        <v>51588.77</v>
      </c>
      <c r="S709" s="63">
        <v>16</v>
      </c>
      <c r="T709" s="209">
        <v>5011.24</v>
      </c>
      <c r="V709" s="83"/>
      <c r="W709" s="83"/>
      <c r="X709" s="83"/>
      <c r="Y709" s="83"/>
      <c r="Z709" s="206"/>
      <c r="AA709" s="65"/>
      <c r="AB709" s="5"/>
      <c r="AC709" s="5"/>
      <c r="AD709" s="5"/>
      <c r="AE709" s="5"/>
      <c r="AF709" s="5"/>
      <c r="AG709" s="5"/>
      <c r="AH709" s="5"/>
      <c r="AI709" s="5"/>
      <c r="AJ709" s="5"/>
      <c r="AK709" s="5"/>
      <c r="AL709" s="5"/>
      <c r="AM709" s="5"/>
    </row>
    <row r="710" spans="1:39" s="4" customFormat="1" ht="14.4">
      <c r="A710" s="63" t="s">
        <v>633</v>
      </c>
      <c r="B710" s="63" t="s">
        <v>224</v>
      </c>
      <c r="C710" s="63"/>
      <c r="D710" s="63" t="s">
        <v>220</v>
      </c>
      <c r="E710" s="387"/>
      <c r="F710" s="387"/>
      <c r="G710" s="388"/>
      <c r="I710" s="63"/>
      <c r="J710" s="48"/>
      <c r="K710" s="109"/>
      <c r="M710" s="63">
        <v>12</v>
      </c>
      <c r="N710" s="211">
        <v>2783.08</v>
      </c>
      <c r="P710" s="63">
        <v>71</v>
      </c>
      <c r="Q710" s="209">
        <v>12143.65</v>
      </c>
      <c r="S710" s="63">
        <v>4</v>
      </c>
      <c r="T710" s="209">
        <v>656.48</v>
      </c>
      <c r="V710" s="83"/>
      <c r="W710" s="83"/>
      <c r="X710" s="83"/>
      <c r="Y710" s="83"/>
      <c r="Z710" s="206"/>
      <c r="AA710" s="65"/>
      <c r="AB710" s="5"/>
      <c r="AC710" s="5"/>
      <c r="AD710" s="5"/>
      <c r="AE710" s="5"/>
      <c r="AF710" s="5"/>
      <c r="AG710" s="5"/>
      <c r="AH710" s="5"/>
      <c r="AI710" s="5"/>
      <c r="AJ710" s="5"/>
      <c r="AK710" s="5"/>
      <c r="AL710" s="5"/>
      <c r="AM710" s="5"/>
    </row>
    <row r="711" spans="1:39" s="4" customFormat="1" ht="14.4">
      <c r="A711" s="63" t="s">
        <v>633</v>
      </c>
      <c r="B711" s="63" t="s">
        <v>566</v>
      </c>
      <c r="C711" s="63"/>
      <c r="D711" s="63" t="s">
        <v>567</v>
      </c>
      <c r="E711" s="387"/>
      <c r="F711" s="387"/>
      <c r="G711" s="388"/>
      <c r="I711" s="63"/>
      <c r="J711" s="48"/>
      <c r="K711" s="109"/>
      <c r="M711" s="63"/>
      <c r="N711" s="211"/>
      <c r="P711" s="63">
        <v>1</v>
      </c>
      <c r="Q711" s="209">
        <v>320.02</v>
      </c>
      <c r="S711" s="63"/>
      <c r="T711" s="209"/>
      <c r="V711" s="83"/>
      <c r="W711" s="83"/>
      <c r="X711" s="83"/>
      <c r="Y711" s="83"/>
      <c r="Z711" s="206"/>
      <c r="AA711" s="65"/>
      <c r="AB711" s="5"/>
      <c r="AC711" s="5"/>
      <c r="AD711" s="5"/>
      <c r="AE711" s="5"/>
      <c r="AF711" s="5"/>
      <c r="AG711" s="5"/>
      <c r="AH711" s="5"/>
      <c r="AI711" s="5"/>
      <c r="AJ711" s="5"/>
      <c r="AK711" s="5"/>
      <c r="AL711" s="5"/>
      <c r="AM711" s="5"/>
    </row>
    <row r="712" spans="1:39" s="4" customFormat="1" ht="14.4">
      <c r="A712" s="63" t="s">
        <v>633</v>
      </c>
      <c r="B712" s="63" t="s">
        <v>227</v>
      </c>
      <c r="C712" s="63"/>
      <c r="D712" s="63" t="s">
        <v>228</v>
      </c>
      <c r="E712" s="387"/>
      <c r="F712" s="387"/>
      <c r="G712" s="388"/>
      <c r="I712" s="63"/>
      <c r="J712" s="48"/>
      <c r="K712" s="109"/>
      <c r="M712" s="63"/>
      <c r="N712" s="211"/>
      <c r="P712" s="63">
        <v>6</v>
      </c>
      <c r="Q712" s="209">
        <v>1746.84</v>
      </c>
      <c r="S712" s="63">
        <v>1</v>
      </c>
      <c r="T712" s="209">
        <v>142.86000000000001</v>
      </c>
      <c r="V712" s="83"/>
      <c r="W712" s="83"/>
      <c r="X712" s="83"/>
      <c r="Y712" s="83"/>
      <c r="Z712" s="206"/>
      <c r="AA712" s="65"/>
      <c r="AB712" s="5"/>
      <c r="AC712" s="5"/>
      <c r="AD712" s="5"/>
      <c r="AE712" s="5"/>
      <c r="AF712" s="5"/>
      <c r="AG712" s="5"/>
      <c r="AH712" s="5"/>
      <c r="AI712" s="5"/>
      <c r="AJ712" s="5"/>
      <c r="AK712" s="5"/>
      <c r="AL712" s="5"/>
      <c r="AM712" s="5"/>
    </row>
    <row r="713" spans="1:39" s="4" customFormat="1" ht="14.4">
      <c r="A713" s="63" t="s">
        <v>633</v>
      </c>
      <c r="B713" s="63" t="s">
        <v>534</v>
      </c>
      <c r="C713" s="63"/>
      <c r="D713" s="63" t="s">
        <v>230</v>
      </c>
      <c r="E713" s="387"/>
      <c r="F713" s="387"/>
      <c r="G713" s="388"/>
      <c r="I713" s="63"/>
      <c r="J713" s="48"/>
      <c r="K713" s="109"/>
      <c r="M713" s="63">
        <v>1</v>
      </c>
      <c r="N713" s="211">
        <v>76.81</v>
      </c>
      <c r="P713" s="63">
        <v>5</v>
      </c>
      <c r="Q713" s="209">
        <v>454.65</v>
      </c>
      <c r="S713" s="63"/>
      <c r="T713" s="209"/>
      <c r="V713" s="83"/>
      <c r="W713" s="83"/>
      <c r="X713" s="83"/>
      <c r="Y713" s="83"/>
      <c r="Z713" s="206"/>
      <c r="AA713" s="65"/>
      <c r="AB713" s="5"/>
      <c r="AC713" s="5"/>
      <c r="AD713" s="5"/>
      <c r="AE713" s="5"/>
      <c r="AF713" s="5"/>
      <c r="AG713" s="5"/>
      <c r="AH713" s="5"/>
      <c r="AI713" s="5"/>
      <c r="AJ713" s="5"/>
      <c r="AK713" s="5"/>
      <c r="AL713" s="5"/>
      <c r="AM713" s="5"/>
    </row>
    <row r="714" spans="1:39" s="4" customFormat="1" ht="14.4">
      <c r="A714" s="63" t="s">
        <v>633</v>
      </c>
      <c r="B714" s="63" t="s">
        <v>233</v>
      </c>
      <c r="C714" s="63"/>
      <c r="D714" s="63" t="s">
        <v>232</v>
      </c>
      <c r="E714" s="387"/>
      <c r="F714" s="387"/>
      <c r="G714" s="388"/>
      <c r="I714" s="63"/>
      <c r="J714" s="48"/>
      <c r="K714" s="109"/>
      <c r="M714" s="63">
        <v>6</v>
      </c>
      <c r="N714" s="211">
        <v>1124.81</v>
      </c>
      <c r="P714" s="63">
        <v>90</v>
      </c>
      <c r="Q714" s="209">
        <v>15273.64</v>
      </c>
      <c r="S714" s="63">
        <v>6</v>
      </c>
      <c r="T714" s="209">
        <v>1486</v>
      </c>
      <c r="V714" s="83"/>
      <c r="W714" s="83"/>
      <c r="X714" s="83"/>
      <c r="Y714" s="83"/>
      <c r="Z714" s="206"/>
      <c r="AA714" s="65"/>
      <c r="AB714" s="5"/>
      <c r="AC714" s="5"/>
      <c r="AD714" s="5"/>
      <c r="AE714" s="5"/>
      <c r="AF714" s="5"/>
      <c r="AG714" s="5"/>
      <c r="AH714" s="5"/>
      <c r="AI714" s="5"/>
      <c r="AJ714" s="5"/>
      <c r="AK714" s="5"/>
      <c r="AL714" s="5"/>
      <c r="AM714" s="5"/>
    </row>
    <row r="715" spans="1:39" s="4" customFormat="1" ht="14.4">
      <c r="A715" s="63" t="s">
        <v>633</v>
      </c>
      <c r="B715" s="63" t="s">
        <v>234</v>
      </c>
      <c r="C715" s="63"/>
      <c r="D715" s="63" t="s">
        <v>235</v>
      </c>
      <c r="E715" s="387"/>
      <c r="F715" s="387"/>
      <c r="G715" s="388"/>
      <c r="I715" s="63"/>
      <c r="J715" s="48"/>
      <c r="K715" s="109"/>
      <c r="M715" s="63"/>
      <c r="N715" s="211"/>
      <c r="P715" s="63">
        <v>2</v>
      </c>
      <c r="Q715" s="209">
        <v>528.42999999999995</v>
      </c>
      <c r="S715" s="63"/>
      <c r="T715" s="209"/>
      <c r="V715" s="83"/>
      <c r="W715" s="83"/>
      <c r="X715" s="83"/>
      <c r="Y715" s="83"/>
      <c r="Z715" s="206"/>
      <c r="AA715" s="65"/>
      <c r="AB715" s="5"/>
      <c r="AC715" s="5"/>
      <c r="AD715" s="5"/>
      <c r="AE715" s="5"/>
      <c r="AF715" s="5"/>
      <c r="AG715" s="5"/>
      <c r="AH715" s="5"/>
      <c r="AI715" s="5"/>
      <c r="AJ715" s="5"/>
      <c r="AK715" s="5"/>
      <c r="AL715" s="5"/>
      <c r="AM715" s="5"/>
    </row>
    <row r="716" spans="1:39" s="4" customFormat="1" ht="14.4">
      <c r="A716" s="63" t="s">
        <v>633</v>
      </c>
      <c r="B716" s="63" t="s">
        <v>236</v>
      </c>
      <c r="C716" s="63"/>
      <c r="D716" s="63" t="s">
        <v>237</v>
      </c>
      <c r="E716" s="387"/>
      <c r="F716" s="387"/>
      <c r="G716" s="388"/>
      <c r="I716" s="63"/>
      <c r="J716" s="48"/>
      <c r="K716" s="109"/>
      <c r="M716" s="63"/>
      <c r="N716" s="211"/>
      <c r="P716" s="63">
        <v>2</v>
      </c>
      <c r="Q716" s="209">
        <v>334.79</v>
      </c>
      <c r="S716" s="63"/>
      <c r="T716" s="209"/>
      <c r="V716" s="83"/>
      <c r="W716" s="83"/>
      <c r="X716" s="83"/>
      <c r="Y716" s="83"/>
      <c r="Z716" s="206"/>
      <c r="AA716" s="65"/>
      <c r="AB716" s="5"/>
      <c r="AC716" s="5"/>
      <c r="AD716" s="5"/>
      <c r="AE716" s="5"/>
      <c r="AF716" s="5"/>
      <c r="AG716" s="5"/>
      <c r="AH716" s="5"/>
      <c r="AI716" s="5"/>
      <c r="AJ716" s="5"/>
      <c r="AK716" s="5"/>
      <c r="AL716" s="5"/>
      <c r="AM716" s="5"/>
    </row>
    <row r="717" spans="1:39" s="4" customFormat="1" ht="14.4">
      <c r="A717" s="63" t="s">
        <v>633</v>
      </c>
      <c r="B717" s="63" t="s">
        <v>238</v>
      </c>
      <c r="C717" s="63"/>
      <c r="D717" s="63" t="s">
        <v>237</v>
      </c>
      <c r="E717" s="387"/>
      <c r="F717" s="387"/>
      <c r="G717" s="388"/>
      <c r="I717" s="63"/>
      <c r="J717" s="48"/>
      <c r="K717" s="109"/>
      <c r="M717" s="63"/>
      <c r="N717" s="211"/>
      <c r="P717" s="63">
        <v>1</v>
      </c>
      <c r="Q717" s="209">
        <v>25</v>
      </c>
      <c r="S717" s="63"/>
      <c r="T717" s="209"/>
      <c r="V717" s="83"/>
      <c r="W717" s="83"/>
      <c r="X717" s="83"/>
      <c r="Y717" s="83"/>
      <c r="Z717" s="206"/>
      <c r="AA717" s="65"/>
      <c r="AB717" s="5"/>
      <c r="AC717" s="5"/>
      <c r="AD717" s="5"/>
      <c r="AE717" s="5"/>
      <c r="AF717" s="5"/>
      <c r="AG717" s="5"/>
      <c r="AH717" s="5"/>
      <c r="AI717" s="5"/>
      <c r="AJ717" s="5"/>
      <c r="AK717" s="5"/>
      <c r="AL717" s="5"/>
      <c r="AM717" s="5"/>
    </row>
    <row r="718" spans="1:39" s="4" customFormat="1" ht="14.4">
      <c r="A718" s="63" t="s">
        <v>633</v>
      </c>
      <c r="B718" s="63" t="s">
        <v>239</v>
      </c>
      <c r="C718" s="63"/>
      <c r="D718" s="63" t="s">
        <v>237</v>
      </c>
      <c r="E718" s="387"/>
      <c r="F718" s="387"/>
      <c r="G718" s="388"/>
      <c r="I718" s="63"/>
      <c r="J718" s="48"/>
      <c r="K718" s="109"/>
      <c r="M718" s="63"/>
      <c r="N718" s="211"/>
      <c r="P718" s="63">
        <v>8</v>
      </c>
      <c r="Q718" s="209">
        <v>1968.31</v>
      </c>
      <c r="S718" s="63">
        <v>1</v>
      </c>
      <c r="T718" s="209">
        <v>173.04</v>
      </c>
      <c r="V718" s="83"/>
      <c r="W718" s="83"/>
      <c r="X718" s="83"/>
      <c r="Y718" s="83"/>
      <c r="Z718" s="206"/>
      <c r="AA718" s="65"/>
      <c r="AB718" s="5"/>
      <c r="AC718" s="5"/>
      <c r="AD718" s="5"/>
      <c r="AE718" s="5"/>
      <c r="AF718" s="5"/>
      <c r="AG718" s="5"/>
      <c r="AH718" s="5"/>
      <c r="AI718" s="5"/>
      <c r="AJ718" s="5"/>
      <c r="AK718" s="5"/>
      <c r="AL718" s="5"/>
      <c r="AM718" s="5"/>
    </row>
    <row r="719" spans="1:39" s="4" customFormat="1" ht="14.4">
      <c r="A719" s="63" t="s">
        <v>633</v>
      </c>
      <c r="B719" s="63" t="s">
        <v>240</v>
      </c>
      <c r="C719" s="63"/>
      <c r="D719" s="63" t="s">
        <v>237</v>
      </c>
      <c r="E719" s="387"/>
      <c r="F719" s="387"/>
      <c r="G719" s="388"/>
      <c r="I719" s="63"/>
      <c r="J719" s="48"/>
      <c r="K719" s="109"/>
      <c r="M719" s="63"/>
      <c r="N719" s="211"/>
      <c r="P719" s="63">
        <v>3</v>
      </c>
      <c r="Q719" s="209">
        <v>504.94</v>
      </c>
      <c r="S719" s="63"/>
      <c r="T719" s="209"/>
      <c r="V719" s="83"/>
      <c r="W719" s="83"/>
      <c r="X719" s="83"/>
      <c r="Y719" s="83"/>
      <c r="Z719" s="206"/>
      <c r="AA719" s="65"/>
      <c r="AB719" s="5"/>
      <c r="AC719" s="5"/>
      <c r="AD719" s="5"/>
      <c r="AE719" s="5"/>
      <c r="AF719" s="5"/>
      <c r="AG719" s="5"/>
      <c r="AH719" s="5"/>
      <c r="AI719" s="5"/>
      <c r="AJ719" s="5"/>
      <c r="AK719" s="5"/>
      <c r="AL719" s="5"/>
      <c r="AM719" s="5"/>
    </row>
    <row r="720" spans="1:39" s="4" customFormat="1" ht="14.4">
      <c r="A720" s="63" t="s">
        <v>633</v>
      </c>
      <c r="B720" s="63" t="s">
        <v>241</v>
      </c>
      <c r="C720" s="63"/>
      <c r="D720" s="63" t="s">
        <v>237</v>
      </c>
      <c r="E720" s="387"/>
      <c r="F720" s="387"/>
      <c r="G720" s="388"/>
      <c r="I720" s="63"/>
      <c r="J720" s="48"/>
      <c r="K720" s="109"/>
      <c r="M720" s="63">
        <v>15</v>
      </c>
      <c r="N720" s="211">
        <v>2564.09</v>
      </c>
      <c r="P720" s="63">
        <v>76</v>
      </c>
      <c r="Q720" s="209">
        <v>16978.48</v>
      </c>
      <c r="S720" s="63">
        <v>9</v>
      </c>
      <c r="T720" s="209">
        <v>1188.1099999999999</v>
      </c>
      <c r="V720" s="83"/>
      <c r="W720" s="83"/>
      <c r="X720" s="83"/>
      <c r="Y720" s="83"/>
      <c r="Z720" s="206"/>
      <c r="AA720" s="65"/>
      <c r="AB720" s="5"/>
      <c r="AC720" s="5"/>
      <c r="AD720" s="5"/>
      <c r="AE720" s="5"/>
      <c r="AF720" s="5"/>
      <c r="AG720" s="5"/>
      <c r="AH720" s="5"/>
      <c r="AI720" s="5"/>
      <c r="AJ720" s="5"/>
      <c r="AK720" s="5"/>
      <c r="AL720" s="5"/>
      <c r="AM720" s="5"/>
    </row>
    <row r="721" spans="1:39" s="4" customFormat="1" ht="14.4">
      <c r="A721" s="63" t="s">
        <v>633</v>
      </c>
      <c r="B721" s="63" t="s">
        <v>242</v>
      </c>
      <c r="C721" s="63"/>
      <c r="D721" s="63" t="s">
        <v>237</v>
      </c>
      <c r="E721" s="387"/>
      <c r="F721" s="387"/>
      <c r="G721" s="388"/>
      <c r="I721" s="63"/>
      <c r="J721" s="48"/>
      <c r="K721" s="109"/>
      <c r="M721" s="63">
        <v>3</v>
      </c>
      <c r="N721" s="211">
        <v>242.28</v>
      </c>
      <c r="P721" s="63">
        <v>1</v>
      </c>
      <c r="Q721" s="209">
        <v>151.04</v>
      </c>
      <c r="S721" s="63"/>
      <c r="T721" s="209"/>
      <c r="V721" s="83"/>
      <c r="W721" s="83"/>
      <c r="X721" s="83"/>
      <c r="Y721" s="83"/>
      <c r="Z721" s="206"/>
      <c r="AA721" s="65"/>
      <c r="AB721" s="5"/>
      <c r="AC721" s="5"/>
      <c r="AD721" s="5"/>
      <c r="AE721" s="5"/>
      <c r="AF721" s="5"/>
      <c r="AG721" s="5"/>
      <c r="AH721" s="5"/>
      <c r="AI721" s="5"/>
      <c r="AJ721" s="5"/>
      <c r="AK721" s="5"/>
      <c r="AL721" s="5"/>
      <c r="AM721" s="5"/>
    </row>
    <row r="722" spans="1:39" s="4" customFormat="1" ht="14.4">
      <c r="A722" s="63" t="s">
        <v>633</v>
      </c>
      <c r="B722" s="63" t="s">
        <v>243</v>
      </c>
      <c r="C722" s="63"/>
      <c r="D722" s="63" t="s">
        <v>237</v>
      </c>
      <c r="E722" s="387"/>
      <c r="F722" s="387"/>
      <c r="G722" s="388"/>
      <c r="I722" s="63"/>
      <c r="J722" s="48"/>
      <c r="K722" s="109"/>
      <c r="M722" s="63"/>
      <c r="N722" s="211"/>
      <c r="P722" s="63">
        <v>4</v>
      </c>
      <c r="Q722" s="209">
        <v>553.67999999999995</v>
      </c>
      <c r="S722" s="63"/>
      <c r="T722" s="209"/>
      <c r="V722" s="83"/>
      <c r="W722" s="83"/>
      <c r="X722" s="83"/>
      <c r="Y722" s="83"/>
      <c r="Z722" s="206"/>
      <c r="AA722" s="65"/>
      <c r="AB722" s="5"/>
      <c r="AC722" s="5"/>
      <c r="AD722" s="5"/>
      <c r="AE722" s="5"/>
      <c r="AF722" s="5"/>
      <c r="AG722" s="5"/>
      <c r="AH722" s="5"/>
      <c r="AI722" s="5"/>
      <c r="AJ722" s="5"/>
      <c r="AK722" s="5"/>
      <c r="AL722" s="5"/>
      <c r="AM722" s="5"/>
    </row>
    <row r="723" spans="1:39" s="4" customFormat="1" ht="14.4">
      <c r="A723" s="63" t="s">
        <v>633</v>
      </c>
      <c r="B723" s="63" t="s">
        <v>245</v>
      </c>
      <c r="C723" s="63"/>
      <c r="D723" s="63" t="s">
        <v>237</v>
      </c>
      <c r="E723" s="387"/>
      <c r="F723" s="387"/>
      <c r="G723" s="388"/>
      <c r="I723" s="63"/>
      <c r="J723" s="48"/>
      <c r="K723" s="109"/>
      <c r="M723" s="63">
        <v>1</v>
      </c>
      <c r="N723" s="211">
        <v>28.16</v>
      </c>
      <c r="P723" s="63">
        <v>2</v>
      </c>
      <c r="Q723" s="209">
        <v>272.39</v>
      </c>
      <c r="S723" s="63"/>
      <c r="T723" s="209"/>
      <c r="V723" s="83"/>
      <c r="W723" s="83"/>
      <c r="X723" s="83"/>
      <c r="Y723" s="83"/>
      <c r="Z723" s="206"/>
      <c r="AA723" s="65"/>
      <c r="AB723" s="5"/>
      <c r="AC723" s="5"/>
      <c r="AD723" s="5"/>
      <c r="AE723" s="5"/>
      <c r="AF723" s="5"/>
      <c r="AG723" s="5"/>
      <c r="AH723" s="5"/>
      <c r="AI723" s="5"/>
      <c r="AJ723" s="5"/>
      <c r="AK723" s="5"/>
      <c r="AL723" s="5"/>
      <c r="AM723" s="5"/>
    </row>
    <row r="724" spans="1:39" s="4" customFormat="1" ht="14.4">
      <c r="A724" s="63" t="s">
        <v>633</v>
      </c>
      <c r="B724" s="63" t="s">
        <v>536</v>
      </c>
      <c r="C724" s="63"/>
      <c r="D724" s="63" t="s">
        <v>537</v>
      </c>
      <c r="E724" s="387"/>
      <c r="F724" s="387"/>
      <c r="G724" s="388"/>
      <c r="I724" s="63"/>
      <c r="J724" s="48"/>
      <c r="K724" s="109"/>
      <c r="M724" s="63"/>
      <c r="N724" s="211"/>
      <c r="P724" s="63">
        <v>1</v>
      </c>
      <c r="Q724" s="209">
        <v>89.85</v>
      </c>
      <c r="S724" s="63"/>
      <c r="T724" s="209"/>
      <c r="V724" s="83"/>
      <c r="W724" s="83"/>
      <c r="X724" s="83"/>
      <c r="Y724" s="83"/>
      <c r="Z724" s="206"/>
      <c r="AA724" s="65"/>
      <c r="AB724" s="5"/>
      <c r="AC724" s="5"/>
      <c r="AD724" s="5"/>
      <c r="AE724" s="5"/>
      <c r="AF724" s="5"/>
      <c r="AG724" s="5"/>
      <c r="AH724" s="5"/>
      <c r="AI724" s="5"/>
      <c r="AJ724" s="5"/>
      <c r="AK724" s="5"/>
      <c r="AL724" s="5"/>
      <c r="AM724" s="5"/>
    </row>
    <row r="725" spans="1:39" s="4" customFormat="1" ht="14.4">
      <c r="A725" s="63" t="s">
        <v>633</v>
      </c>
      <c r="B725" s="63" t="s">
        <v>246</v>
      </c>
      <c r="C725" s="63"/>
      <c r="D725" s="63" t="s">
        <v>247</v>
      </c>
      <c r="E725" s="387"/>
      <c r="F725" s="387"/>
      <c r="G725" s="388"/>
      <c r="I725" s="63"/>
      <c r="J725" s="48"/>
      <c r="K725" s="109"/>
      <c r="M725" s="63">
        <v>1</v>
      </c>
      <c r="N725" s="211">
        <v>438.58</v>
      </c>
      <c r="P725" s="63">
        <v>3</v>
      </c>
      <c r="Q725" s="209">
        <v>442.86</v>
      </c>
      <c r="S725" s="63"/>
      <c r="T725" s="209"/>
      <c r="V725" s="83"/>
      <c r="W725" s="83"/>
      <c r="X725" s="83"/>
      <c r="Y725" s="83"/>
      <c r="Z725" s="206"/>
      <c r="AA725" s="65"/>
      <c r="AB725" s="5"/>
      <c r="AC725" s="5"/>
      <c r="AD725" s="5"/>
      <c r="AE725" s="5"/>
      <c r="AF725" s="5"/>
      <c r="AG725" s="5"/>
      <c r="AH725" s="5"/>
      <c r="AI725" s="5"/>
      <c r="AJ725" s="5"/>
      <c r="AK725" s="5"/>
      <c r="AL725" s="5"/>
      <c r="AM725" s="5"/>
    </row>
    <row r="726" spans="1:39" s="4" customFormat="1" ht="14.4">
      <c r="A726" s="63" t="s">
        <v>633</v>
      </c>
      <c r="B726" s="63" t="s">
        <v>248</v>
      </c>
      <c r="C726" s="63"/>
      <c r="D726" s="63" t="s">
        <v>247</v>
      </c>
      <c r="E726" s="387"/>
      <c r="F726" s="387"/>
      <c r="G726" s="388"/>
      <c r="I726" s="63"/>
      <c r="J726" s="48"/>
      <c r="K726" s="109"/>
      <c r="M726" s="63"/>
      <c r="N726" s="211"/>
      <c r="P726" s="63">
        <v>1</v>
      </c>
      <c r="Q726" s="209">
        <v>702.06</v>
      </c>
      <c r="S726" s="63"/>
      <c r="T726" s="209"/>
      <c r="V726" s="83"/>
      <c r="W726" s="83"/>
      <c r="X726" s="83"/>
      <c r="Y726" s="83"/>
      <c r="Z726" s="206"/>
      <c r="AA726" s="65"/>
      <c r="AB726" s="5"/>
      <c r="AC726" s="5"/>
      <c r="AD726" s="5"/>
      <c r="AE726" s="5"/>
      <c r="AF726" s="5"/>
      <c r="AG726" s="5"/>
      <c r="AH726" s="5"/>
      <c r="AI726" s="5"/>
      <c r="AJ726" s="5"/>
      <c r="AK726" s="5"/>
      <c r="AL726" s="5"/>
      <c r="AM726" s="5"/>
    </row>
    <row r="727" spans="1:39" s="4" customFormat="1" ht="14.4">
      <c r="A727" s="63" t="s">
        <v>633</v>
      </c>
      <c r="B727" s="63" t="s">
        <v>250</v>
      </c>
      <c r="C727" s="63"/>
      <c r="D727" s="63" t="s">
        <v>249</v>
      </c>
      <c r="E727" s="387"/>
      <c r="F727" s="387"/>
      <c r="G727" s="388"/>
      <c r="I727" s="63"/>
      <c r="J727" s="48"/>
      <c r="K727" s="109"/>
      <c r="M727" s="63">
        <v>2</v>
      </c>
      <c r="N727" s="211">
        <v>238.61</v>
      </c>
      <c r="P727" s="63">
        <v>4</v>
      </c>
      <c r="Q727" s="209">
        <v>511.37</v>
      </c>
      <c r="S727" s="63"/>
      <c r="T727" s="209"/>
      <c r="V727" s="83"/>
      <c r="W727" s="83"/>
      <c r="X727" s="83"/>
      <c r="Y727" s="83"/>
      <c r="Z727" s="206"/>
      <c r="AA727" s="65"/>
      <c r="AB727" s="5"/>
      <c r="AC727" s="5"/>
      <c r="AD727" s="5"/>
      <c r="AE727" s="5"/>
      <c r="AF727" s="5"/>
      <c r="AG727" s="5"/>
      <c r="AH727" s="5"/>
      <c r="AI727" s="5"/>
      <c r="AJ727" s="5"/>
      <c r="AK727" s="5"/>
      <c r="AL727" s="5"/>
      <c r="AM727" s="5"/>
    </row>
    <row r="728" spans="1:39" s="4" customFormat="1" ht="14.4">
      <c r="A728" s="63" t="s">
        <v>633</v>
      </c>
      <c r="B728" s="63" t="s">
        <v>251</v>
      </c>
      <c r="C728" s="63"/>
      <c r="D728" s="63" t="s">
        <v>249</v>
      </c>
      <c r="E728" s="387"/>
      <c r="F728" s="387"/>
      <c r="G728" s="388"/>
      <c r="I728" s="63"/>
      <c r="J728" s="48"/>
      <c r="K728" s="109"/>
      <c r="M728" s="63">
        <v>8</v>
      </c>
      <c r="N728" s="211">
        <v>1134.24</v>
      </c>
      <c r="P728" s="63">
        <v>48</v>
      </c>
      <c r="Q728" s="209">
        <v>8771.7000000000007</v>
      </c>
      <c r="S728" s="63">
        <v>1</v>
      </c>
      <c r="T728" s="209">
        <v>600</v>
      </c>
      <c r="V728" s="83"/>
      <c r="W728" s="83"/>
      <c r="X728" s="83"/>
      <c r="Y728" s="83"/>
      <c r="Z728" s="206"/>
      <c r="AA728" s="65"/>
      <c r="AB728" s="5"/>
      <c r="AC728" s="5"/>
      <c r="AD728" s="5"/>
      <c r="AE728" s="5"/>
      <c r="AF728" s="5"/>
      <c r="AG728" s="5"/>
      <c r="AH728" s="5"/>
      <c r="AI728" s="5"/>
      <c r="AJ728" s="5"/>
      <c r="AK728" s="5"/>
      <c r="AL728" s="5"/>
      <c r="AM728" s="5"/>
    </row>
    <row r="729" spans="1:39" s="4" customFormat="1" ht="14.4">
      <c r="A729" s="63" t="s">
        <v>633</v>
      </c>
      <c r="B729" s="63" t="s">
        <v>252</v>
      </c>
      <c r="C729" s="63"/>
      <c r="D729" s="63" t="s">
        <v>253</v>
      </c>
      <c r="E729" s="387"/>
      <c r="F729" s="387"/>
      <c r="G729" s="388"/>
      <c r="I729" s="63"/>
      <c r="J729" s="48"/>
      <c r="K729" s="109"/>
      <c r="M729" s="63">
        <v>2</v>
      </c>
      <c r="N729" s="211">
        <v>363.38</v>
      </c>
      <c r="P729" s="63">
        <v>21</v>
      </c>
      <c r="Q729" s="209">
        <v>2228.67</v>
      </c>
      <c r="S729" s="63">
        <v>5</v>
      </c>
      <c r="T729" s="209">
        <v>1063.96</v>
      </c>
      <c r="V729" s="83"/>
      <c r="W729" s="83"/>
      <c r="X729" s="83"/>
      <c r="Y729" s="83"/>
      <c r="Z729" s="206"/>
      <c r="AA729" s="65"/>
      <c r="AB729" s="5"/>
      <c r="AC729" s="5"/>
      <c r="AD729" s="5"/>
      <c r="AE729" s="5"/>
      <c r="AF729" s="5"/>
      <c r="AG729" s="5"/>
      <c r="AH729" s="5"/>
      <c r="AI729" s="5"/>
      <c r="AJ729" s="5"/>
      <c r="AK729" s="5"/>
      <c r="AL729" s="5"/>
      <c r="AM729" s="5"/>
    </row>
    <row r="730" spans="1:39" s="4" customFormat="1" ht="14.4">
      <c r="A730" s="63" t="s">
        <v>633</v>
      </c>
      <c r="B730" s="63" t="s">
        <v>254</v>
      </c>
      <c r="C730" s="63"/>
      <c r="D730" s="63" t="s">
        <v>255</v>
      </c>
      <c r="E730" s="387"/>
      <c r="F730" s="387"/>
      <c r="G730" s="388"/>
      <c r="I730" s="63"/>
      <c r="J730" s="48"/>
      <c r="K730" s="109"/>
      <c r="M730" s="63">
        <v>2</v>
      </c>
      <c r="N730" s="211">
        <v>1004.91</v>
      </c>
      <c r="P730" s="63"/>
      <c r="Q730" s="209"/>
      <c r="S730" s="63"/>
      <c r="T730" s="209"/>
      <c r="V730" s="83"/>
      <c r="W730" s="83"/>
      <c r="X730" s="83"/>
      <c r="Y730" s="83"/>
      <c r="Z730" s="206"/>
      <c r="AA730" s="65"/>
      <c r="AB730" s="5"/>
      <c r="AC730" s="5"/>
      <c r="AD730" s="5"/>
      <c r="AE730" s="5"/>
      <c r="AF730" s="5"/>
      <c r="AG730" s="5"/>
      <c r="AH730" s="5"/>
      <c r="AI730" s="5"/>
      <c r="AJ730" s="5"/>
      <c r="AK730" s="5"/>
      <c r="AL730" s="5"/>
      <c r="AM730" s="5"/>
    </row>
    <row r="731" spans="1:39" s="4" customFormat="1" ht="14.4">
      <c r="A731" s="63" t="s">
        <v>633</v>
      </c>
      <c r="B731" s="63" t="s">
        <v>256</v>
      </c>
      <c r="C731" s="63"/>
      <c r="D731" s="63" t="s">
        <v>255</v>
      </c>
      <c r="E731" s="387"/>
      <c r="F731" s="387"/>
      <c r="G731" s="388"/>
      <c r="I731" s="63"/>
      <c r="J731" s="48"/>
      <c r="K731" s="109"/>
      <c r="M731" s="63"/>
      <c r="N731" s="211"/>
      <c r="P731" s="63">
        <v>5</v>
      </c>
      <c r="Q731" s="209">
        <v>1511.69</v>
      </c>
      <c r="S731" s="63">
        <v>2</v>
      </c>
      <c r="T731" s="209">
        <v>496.45</v>
      </c>
      <c r="V731" s="83"/>
      <c r="W731" s="83"/>
      <c r="X731" s="83"/>
      <c r="Y731" s="83"/>
      <c r="Z731" s="206"/>
      <c r="AA731" s="65"/>
      <c r="AB731" s="5"/>
      <c r="AC731" s="5"/>
      <c r="AD731" s="5"/>
      <c r="AE731" s="5"/>
      <c r="AF731" s="5"/>
      <c r="AG731" s="5"/>
      <c r="AH731" s="5"/>
      <c r="AI731" s="5"/>
      <c r="AJ731" s="5"/>
      <c r="AK731" s="5"/>
      <c r="AL731" s="5"/>
      <c r="AM731" s="5"/>
    </row>
    <row r="732" spans="1:39" s="4" customFormat="1" ht="14.4">
      <c r="A732" s="63" t="s">
        <v>633</v>
      </c>
      <c r="B732" s="63" t="s">
        <v>571</v>
      </c>
      <c r="C732" s="63"/>
      <c r="D732" s="63" t="s">
        <v>572</v>
      </c>
      <c r="E732" s="387"/>
      <c r="F732" s="387"/>
      <c r="G732" s="388"/>
      <c r="I732" s="63"/>
      <c r="J732" s="48"/>
      <c r="K732" s="109"/>
      <c r="M732" s="63">
        <v>1</v>
      </c>
      <c r="N732" s="211">
        <v>39.03</v>
      </c>
      <c r="P732" s="63"/>
      <c r="Q732" s="209"/>
      <c r="S732" s="63"/>
      <c r="T732" s="209"/>
      <c r="V732" s="83"/>
      <c r="W732" s="83"/>
      <c r="X732" s="83"/>
      <c r="Y732" s="83"/>
      <c r="Z732" s="206"/>
      <c r="AA732" s="65"/>
      <c r="AB732" s="5"/>
      <c r="AC732" s="5"/>
      <c r="AD732" s="5"/>
      <c r="AE732" s="5"/>
      <c r="AF732" s="5"/>
      <c r="AG732" s="5"/>
      <c r="AH732" s="5"/>
      <c r="AI732" s="5"/>
      <c r="AJ732" s="5"/>
      <c r="AK732" s="5"/>
      <c r="AL732" s="5"/>
      <c r="AM732" s="5"/>
    </row>
    <row r="733" spans="1:39" s="4" customFormat="1" ht="14.4">
      <c r="A733" s="63" t="s">
        <v>633</v>
      </c>
      <c r="B733" s="63" t="s">
        <v>252</v>
      </c>
      <c r="C733" s="63"/>
      <c r="D733" s="63" t="s">
        <v>258</v>
      </c>
      <c r="E733" s="387"/>
      <c r="F733" s="387"/>
      <c r="G733" s="388"/>
      <c r="I733" s="63"/>
      <c r="J733" s="48"/>
      <c r="K733" s="109"/>
      <c r="M733" s="63"/>
      <c r="N733" s="211"/>
      <c r="P733" s="63">
        <v>1</v>
      </c>
      <c r="Q733" s="209">
        <v>41.1</v>
      </c>
      <c r="S733" s="63"/>
      <c r="T733" s="209"/>
      <c r="V733" s="83"/>
      <c r="W733" s="83"/>
      <c r="X733" s="83"/>
      <c r="Y733" s="83"/>
      <c r="Z733" s="206"/>
      <c r="AA733" s="65"/>
      <c r="AB733" s="5"/>
      <c r="AC733" s="5"/>
      <c r="AD733" s="5"/>
      <c r="AE733" s="5"/>
      <c r="AF733" s="5"/>
      <c r="AG733" s="5"/>
      <c r="AH733" s="5"/>
      <c r="AI733" s="5"/>
      <c r="AJ733" s="5"/>
      <c r="AK733" s="5"/>
      <c r="AL733" s="5"/>
      <c r="AM733" s="5"/>
    </row>
    <row r="734" spans="1:39" s="4" customFormat="1" ht="14.4">
      <c r="A734" s="63" t="s">
        <v>633</v>
      </c>
      <c r="B734" s="63" t="s">
        <v>257</v>
      </c>
      <c r="C734" s="63"/>
      <c r="D734" s="63" t="s">
        <v>258</v>
      </c>
      <c r="E734" s="387"/>
      <c r="F734" s="387"/>
      <c r="G734" s="388"/>
      <c r="I734" s="63"/>
      <c r="J734" s="48"/>
      <c r="K734" s="109"/>
      <c r="M734" s="63"/>
      <c r="N734" s="211"/>
      <c r="P734" s="63">
        <v>3</v>
      </c>
      <c r="Q734" s="209">
        <v>738.66</v>
      </c>
      <c r="S734" s="63"/>
      <c r="T734" s="209"/>
      <c r="V734" s="83"/>
      <c r="W734" s="83"/>
      <c r="X734" s="83"/>
      <c r="Y734" s="83"/>
      <c r="Z734" s="206"/>
      <c r="AA734" s="65"/>
      <c r="AB734" s="5"/>
      <c r="AC734" s="5"/>
      <c r="AD734" s="5"/>
      <c r="AE734" s="5"/>
      <c r="AF734" s="5"/>
      <c r="AG734" s="5"/>
      <c r="AH734" s="5"/>
      <c r="AI734" s="5"/>
      <c r="AJ734" s="5"/>
      <c r="AK734" s="5"/>
      <c r="AL734" s="5"/>
      <c r="AM734" s="5"/>
    </row>
    <row r="735" spans="1:39" s="4" customFormat="1" ht="14.4">
      <c r="A735" s="63" t="s">
        <v>633</v>
      </c>
      <c r="B735" s="63" t="s">
        <v>538</v>
      </c>
      <c r="C735" s="63"/>
      <c r="D735" s="63" t="s">
        <v>260</v>
      </c>
      <c r="E735" s="387"/>
      <c r="F735" s="387"/>
      <c r="G735" s="388"/>
      <c r="I735" s="63"/>
      <c r="J735" s="48"/>
      <c r="K735" s="109"/>
      <c r="M735" s="63"/>
      <c r="N735" s="211"/>
      <c r="P735" s="63">
        <v>2</v>
      </c>
      <c r="Q735" s="209">
        <v>605.5</v>
      </c>
      <c r="S735" s="63"/>
      <c r="T735" s="209"/>
      <c r="V735" s="83"/>
      <c r="W735" s="83"/>
      <c r="X735" s="83"/>
      <c r="Y735" s="83"/>
      <c r="Z735" s="206"/>
      <c r="AA735" s="65"/>
      <c r="AB735" s="5"/>
      <c r="AC735" s="5"/>
      <c r="AD735" s="5"/>
      <c r="AE735" s="5"/>
      <c r="AF735" s="5"/>
      <c r="AG735" s="5"/>
      <c r="AH735" s="5"/>
      <c r="AI735" s="5"/>
      <c r="AJ735" s="5"/>
      <c r="AK735" s="5"/>
      <c r="AL735" s="5"/>
      <c r="AM735" s="5"/>
    </row>
    <row r="736" spans="1:39" s="4" customFormat="1" ht="14.4">
      <c r="A736" s="63" t="s">
        <v>633</v>
      </c>
      <c r="B736" s="63" t="s">
        <v>261</v>
      </c>
      <c r="C736" s="63"/>
      <c r="D736" s="63" t="s">
        <v>262</v>
      </c>
      <c r="E736" s="387"/>
      <c r="F736" s="387"/>
      <c r="G736" s="388"/>
      <c r="I736" s="63"/>
      <c r="J736" s="48"/>
      <c r="K736" s="109"/>
      <c r="M736" s="63">
        <v>1</v>
      </c>
      <c r="N736" s="211">
        <v>55.13</v>
      </c>
      <c r="P736" s="63">
        <v>26</v>
      </c>
      <c r="Q736" s="209">
        <v>5148.57</v>
      </c>
      <c r="S736" s="63"/>
      <c r="T736" s="209"/>
      <c r="V736" s="83"/>
      <c r="W736" s="83"/>
      <c r="X736" s="83"/>
      <c r="Y736" s="83"/>
      <c r="Z736" s="206"/>
      <c r="AA736" s="65"/>
      <c r="AB736" s="5"/>
      <c r="AC736" s="5"/>
      <c r="AD736" s="5"/>
      <c r="AE736" s="5"/>
      <c r="AF736" s="5"/>
      <c r="AG736" s="5"/>
      <c r="AH736" s="5"/>
      <c r="AI736" s="5"/>
      <c r="AJ736" s="5"/>
      <c r="AK736" s="5"/>
      <c r="AL736" s="5"/>
      <c r="AM736" s="5"/>
    </row>
    <row r="737" spans="1:39" s="4" customFormat="1" ht="14.4">
      <c r="A737" s="63" t="s">
        <v>633</v>
      </c>
      <c r="B737" s="63" t="s">
        <v>539</v>
      </c>
      <c r="C737" s="63"/>
      <c r="D737" s="63" t="s">
        <v>264</v>
      </c>
      <c r="E737" s="387"/>
      <c r="F737" s="387"/>
      <c r="G737" s="388"/>
      <c r="I737" s="63"/>
      <c r="J737" s="48"/>
      <c r="K737" s="109"/>
      <c r="M737" s="63">
        <v>14</v>
      </c>
      <c r="N737" s="211">
        <v>3840.25</v>
      </c>
      <c r="P737" s="63">
        <v>19</v>
      </c>
      <c r="Q737" s="209">
        <v>2690.53</v>
      </c>
      <c r="S737" s="63">
        <v>4</v>
      </c>
      <c r="T737" s="209">
        <v>723.08</v>
      </c>
      <c r="V737" s="83"/>
      <c r="W737" s="83"/>
      <c r="X737" s="83"/>
      <c r="Y737" s="83"/>
      <c r="Z737" s="206"/>
      <c r="AA737" s="65"/>
      <c r="AB737" s="5"/>
      <c r="AC737" s="5"/>
      <c r="AD737" s="5"/>
      <c r="AE737" s="5"/>
      <c r="AF737" s="5"/>
      <c r="AG737" s="5"/>
      <c r="AH737" s="5"/>
      <c r="AI737" s="5"/>
      <c r="AJ737" s="5"/>
      <c r="AK737" s="5"/>
      <c r="AL737" s="5"/>
      <c r="AM737" s="5"/>
    </row>
    <row r="738" spans="1:39" s="4" customFormat="1" ht="14.4">
      <c r="A738" s="63" t="s">
        <v>633</v>
      </c>
      <c r="B738" s="63" t="s">
        <v>265</v>
      </c>
      <c r="C738" s="63"/>
      <c r="D738" s="63" t="s">
        <v>266</v>
      </c>
      <c r="E738" s="387"/>
      <c r="F738" s="387"/>
      <c r="G738" s="388"/>
      <c r="I738" s="63"/>
      <c r="J738" s="48"/>
      <c r="K738" s="109"/>
      <c r="M738" s="63">
        <v>1</v>
      </c>
      <c r="N738" s="211">
        <v>5461.81</v>
      </c>
      <c r="P738" s="63">
        <v>4</v>
      </c>
      <c r="Q738" s="209">
        <v>927.4</v>
      </c>
      <c r="S738" s="63">
        <v>1</v>
      </c>
      <c r="T738" s="209">
        <v>23.52</v>
      </c>
      <c r="V738" s="83"/>
      <c r="W738" s="83"/>
      <c r="X738" s="83"/>
      <c r="Y738" s="83"/>
      <c r="Z738" s="206"/>
      <c r="AA738" s="65"/>
      <c r="AB738" s="5"/>
      <c r="AC738" s="5"/>
      <c r="AD738" s="5"/>
      <c r="AE738" s="5"/>
      <c r="AF738" s="5"/>
      <c r="AG738" s="5"/>
      <c r="AH738" s="5"/>
      <c r="AI738" s="5"/>
      <c r="AJ738" s="5"/>
      <c r="AK738" s="5"/>
      <c r="AL738" s="5"/>
      <c r="AM738" s="5"/>
    </row>
    <row r="739" spans="1:39" s="4" customFormat="1" ht="14.4">
      <c r="A739" s="63" t="s">
        <v>633</v>
      </c>
      <c r="B739" s="63" t="s">
        <v>267</v>
      </c>
      <c r="C739" s="63"/>
      <c r="D739" s="63" t="s">
        <v>268</v>
      </c>
      <c r="E739" s="387"/>
      <c r="F739" s="387"/>
      <c r="G739" s="388"/>
      <c r="I739" s="63"/>
      <c r="J739" s="48"/>
      <c r="K739" s="109"/>
      <c r="M739" s="63">
        <v>4</v>
      </c>
      <c r="N739" s="211">
        <v>1244.45</v>
      </c>
      <c r="P739" s="63">
        <v>31</v>
      </c>
      <c r="Q739" s="209">
        <v>6483.42</v>
      </c>
      <c r="S739" s="63">
        <v>1</v>
      </c>
      <c r="T739" s="209">
        <v>267.44</v>
      </c>
      <c r="V739" s="83"/>
      <c r="W739" s="83"/>
      <c r="X739" s="83"/>
      <c r="Y739" s="83"/>
      <c r="Z739" s="206"/>
      <c r="AA739" s="65"/>
      <c r="AB739" s="5"/>
      <c r="AC739" s="5"/>
      <c r="AD739" s="5"/>
      <c r="AE739" s="5"/>
      <c r="AF739" s="5"/>
      <c r="AG739" s="5"/>
      <c r="AH739" s="5"/>
      <c r="AI739" s="5"/>
      <c r="AJ739" s="5"/>
      <c r="AK739" s="5"/>
      <c r="AL739" s="5"/>
      <c r="AM739" s="5"/>
    </row>
    <row r="740" spans="1:39" s="4" customFormat="1" ht="14.4">
      <c r="A740" s="63" t="s">
        <v>633</v>
      </c>
      <c r="B740" s="63" t="s">
        <v>269</v>
      </c>
      <c r="C740" s="63"/>
      <c r="D740" s="63" t="s">
        <v>268</v>
      </c>
      <c r="E740" s="387"/>
      <c r="F740" s="387"/>
      <c r="G740" s="388"/>
      <c r="I740" s="63"/>
      <c r="J740" s="48"/>
      <c r="K740" s="109"/>
      <c r="M740" s="63"/>
      <c r="N740" s="211"/>
      <c r="P740" s="63"/>
      <c r="Q740" s="209"/>
      <c r="S740" s="63">
        <v>4</v>
      </c>
      <c r="T740" s="209">
        <v>578.14</v>
      </c>
      <c r="V740" s="83"/>
      <c r="W740" s="83"/>
      <c r="X740" s="83"/>
      <c r="Y740" s="83"/>
      <c r="Z740" s="206"/>
      <c r="AA740" s="65"/>
      <c r="AB740" s="5"/>
      <c r="AC740" s="5"/>
      <c r="AD740" s="5"/>
      <c r="AE740" s="5"/>
      <c r="AF740" s="5"/>
      <c r="AG740" s="5"/>
      <c r="AH740" s="5"/>
      <c r="AI740" s="5"/>
      <c r="AJ740" s="5"/>
      <c r="AK740" s="5"/>
      <c r="AL740" s="5"/>
      <c r="AM740" s="5"/>
    </row>
    <row r="741" spans="1:39" s="4" customFormat="1" ht="14.4">
      <c r="A741" s="63" t="s">
        <v>633</v>
      </c>
      <c r="B741" s="63" t="s">
        <v>270</v>
      </c>
      <c r="C741" s="63"/>
      <c r="D741" s="63" t="s">
        <v>268</v>
      </c>
      <c r="E741" s="387"/>
      <c r="F741" s="387"/>
      <c r="G741" s="388"/>
      <c r="I741" s="63"/>
      <c r="J741" s="48"/>
      <c r="K741" s="109"/>
      <c r="M741" s="63">
        <v>9</v>
      </c>
      <c r="N741" s="211">
        <v>1143.6500000000001</v>
      </c>
      <c r="P741" s="63">
        <v>99</v>
      </c>
      <c r="Q741" s="209">
        <v>25301.53</v>
      </c>
      <c r="S741" s="63">
        <v>8</v>
      </c>
      <c r="T741" s="209">
        <v>1631.88</v>
      </c>
      <c r="V741" s="83"/>
      <c r="W741" s="83"/>
      <c r="X741" s="83"/>
      <c r="Y741" s="83"/>
      <c r="Z741" s="206"/>
      <c r="AA741" s="65"/>
      <c r="AB741" s="5"/>
      <c r="AC741" s="5"/>
      <c r="AD741" s="5"/>
      <c r="AE741" s="5"/>
      <c r="AF741" s="5"/>
      <c r="AG741" s="5"/>
      <c r="AH741" s="5"/>
      <c r="AI741" s="5"/>
      <c r="AJ741" s="5"/>
      <c r="AK741" s="5"/>
      <c r="AL741" s="5"/>
      <c r="AM741" s="5"/>
    </row>
    <row r="742" spans="1:39" s="4" customFormat="1" ht="14.4">
      <c r="A742" s="63" t="s">
        <v>633</v>
      </c>
      <c r="B742" s="63" t="s">
        <v>574</v>
      </c>
      <c r="C742" s="63"/>
      <c r="D742" s="63" t="s">
        <v>272</v>
      </c>
      <c r="E742" s="387"/>
      <c r="F742" s="387"/>
      <c r="G742" s="388"/>
      <c r="I742" s="63"/>
      <c r="J742" s="48"/>
      <c r="K742" s="109"/>
      <c r="M742" s="63">
        <v>24</v>
      </c>
      <c r="N742" s="211">
        <v>4962.24</v>
      </c>
      <c r="P742" s="63">
        <v>57</v>
      </c>
      <c r="Q742" s="209">
        <v>14197.46</v>
      </c>
      <c r="S742" s="63">
        <v>1</v>
      </c>
      <c r="T742" s="209">
        <v>299.45999999999998</v>
      </c>
      <c r="V742" s="83"/>
      <c r="W742" s="83"/>
      <c r="X742" s="83"/>
      <c r="Y742" s="83"/>
      <c r="Z742" s="206"/>
      <c r="AA742" s="65"/>
      <c r="AB742" s="5"/>
      <c r="AC742" s="5"/>
      <c r="AD742" s="5"/>
      <c r="AE742" s="5"/>
      <c r="AF742" s="5"/>
      <c r="AG742" s="5"/>
      <c r="AH742" s="5"/>
      <c r="AI742" s="5"/>
      <c r="AJ742" s="5"/>
      <c r="AK742" s="5"/>
      <c r="AL742" s="5"/>
      <c r="AM742" s="5"/>
    </row>
    <row r="743" spans="1:39" s="4" customFormat="1" ht="14.4">
      <c r="A743" s="63" t="s">
        <v>633</v>
      </c>
      <c r="B743" s="63" t="s">
        <v>273</v>
      </c>
      <c r="C743" s="63"/>
      <c r="D743" s="63" t="s">
        <v>274</v>
      </c>
      <c r="E743" s="387"/>
      <c r="F743" s="387"/>
      <c r="G743" s="388"/>
      <c r="I743" s="63"/>
      <c r="J743" s="48"/>
      <c r="K743" s="109"/>
      <c r="M743" s="63">
        <v>2</v>
      </c>
      <c r="N743" s="211">
        <v>117.78</v>
      </c>
      <c r="P743" s="63">
        <v>21</v>
      </c>
      <c r="Q743" s="209">
        <v>5646</v>
      </c>
      <c r="S743" s="63">
        <v>4</v>
      </c>
      <c r="T743" s="209">
        <v>552.27</v>
      </c>
      <c r="V743" s="83"/>
      <c r="W743" s="83"/>
      <c r="X743" s="83"/>
      <c r="Y743" s="83"/>
      <c r="Z743" s="206"/>
      <c r="AA743" s="65"/>
      <c r="AB743" s="5"/>
      <c r="AC743" s="5"/>
      <c r="AD743" s="5"/>
      <c r="AE743" s="5"/>
      <c r="AF743" s="5"/>
      <c r="AG743" s="5"/>
      <c r="AH743" s="5"/>
      <c r="AI743" s="5"/>
      <c r="AJ743" s="5"/>
      <c r="AK743" s="5"/>
      <c r="AL743" s="5"/>
      <c r="AM743" s="5"/>
    </row>
    <row r="744" spans="1:39" s="4" customFormat="1" ht="14.4">
      <c r="A744" s="63" t="s">
        <v>633</v>
      </c>
      <c r="B744" s="63" t="s">
        <v>275</v>
      </c>
      <c r="C744" s="63"/>
      <c r="D744" s="63" t="s">
        <v>276</v>
      </c>
      <c r="E744" s="387"/>
      <c r="F744" s="387"/>
      <c r="G744" s="388"/>
      <c r="I744" s="63"/>
      <c r="J744" s="48"/>
      <c r="K744" s="109"/>
      <c r="M744" s="63">
        <v>4</v>
      </c>
      <c r="N744" s="211">
        <v>256.93</v>
      </c>
      <c r="P744" s="63">
        <v>4</v>
      </c>
      <c r="Q744" s="209">
        <v>998.42</v>
      </c>
      <c r="S744" s="63">
        <v>1</v>
      </c>
      <c r="T744" s="209">
        <v>254.35</v>
      </c>
      <c r="V744" s="83"/>
      <c r="W744" s="83"/>
      <c r="X744" s="83"/>
      <c r="Y744" s="83"/>
      <c r="Z744" s="206"/>
      <c r="AA744" s="65"/>
      <c r="AB744" s="5"/>
      <c r="AC744" s="5"/>
      <c r="AD744" s="5"/>
      <c r="AE744" s="5"/>
      <c r="AF744" s="5"/>
      <c r="AG744" s="5"/>
      <c r="AH744" s="5"/>
      <c r="AI744" s="5"/>
      <c r="AJ744" s="5"/>
      <c r="AK744" s="5"/>
      <c r="AL744" s="5"/>
      <c r="AM744" s="5"/>
    </row>
    <row r="745" spans="1:39" s="4" customFormat="1" ht="14.4">
      <c r="A745" s="63" t="s">
        <v>633</v>
      </c>
      <c r="B745" s="63" t="s">
        <v>540</v>
      </c>
      <c r="C745" s="63"/>
      <c r="D745" s="63" t="s">
        <v>278</v>
      </c>
      <c r="E745" s="387"/>
      <c r="F745" s="387"/>
      <c r="G745" s="388"/>
      <c r="I745" s="63"/>
      <c r="J745" s="48"/>
      <c r="K745" s="109"/>
      <c r="M745" s="63">
        <v>1</v>
      </c>
      <c r="N745" s="211">
        <v>3871.16</v>
      </c>
      <c r="P745" s="63"/>
      <c r="Q745" s="209"/>
      <c r="S745" s="63">
        <v>1</v>
      </c>
      <c r="T745" s="209">
        <v>127.03</v>
      </c>
      <c r="V745" s="83"/>
      <c r="W745" s="83"/>
      <c r="X745" s="83"/>
      <c r="Y745" s="83"/>
      <c r="Z745" s="206"/>
      <c r="AA745" s="65"/>
      <c r="AB745" s="5"/>
      <c r="AC745" s="5"/>
      <c r="AD745" s="5"/>
      <c r="AE745" s="5"/>
      <c r="AF745" s="5"/>
      <c r="AG745" s="5"/>
      <c r="AH745" s="5"/>
      <c r="AI745" s="5"/>
      <c r="AJ745" s="5"/>
      <c r="AK745" s="5"/>
      <c r="AL745" s="5"/>
      <c r="AM745" s="5"/>
    </row>
    <row r="746" spans="1:39" s="4" customFormat="1" ht="14.4">
      <c r="A746" s="63" t="s">
        <v>633</v>
      </c>
      <c r="B746" s="63" t="s">
        <v>281</v>
      </c>
      <c r="C746" s="63"/>
      <c r="D746" s="63" t="s">
        <v>280</v>
      </c>
      <c r="E746" s="387"/>
      <c r="F746" s="387"/>
      <c r="G746" s="388"/>
      <c r="I746" s="63"/>
      <c r="J746" s="48"/>
      <c r="K746" s="109"/>
      <c r="M746" s="63">
        <v>9</v>
      </c>
      <c r="N746" s="211">
        <v>1382.81</v>
      </c>
      <c r="P746" s="63"/>
      <c r="Q746" s="209"/>
      <c r="S746" s="63"/>
      <c r="T746" s="209"/>
      <c r="V746" s="83"/>
      <c r="W746" s="83"/>
      <c r="X746" s="83"/>
      <c r="Y746" s="83"/>
      <c r="Z746" s="206"/>
      <c r="AA746" s="65"/>
      <c r="AB746" s="5"/>
      <c r="AC746" s="5"/>
      <c r="AD746" s="5"/>
      <c r="AE746" s="5"/>
      <c r="AF746" s="5"/>
      <c r="AG746" s="5"/>
      <c r="AH746" s="5"/>
      <c r="AI746" s="5"/>
      <c r="AJ746" s="5"/>
      <c r="AK746" s="5"/>
      <c r="AL746" s="5"/>
      <c r="AM746" s="5"/>
    </row>
    <row r="747" spans="1:39" s="4" customFormat="1" ht="14.4">
      <c r="A747" s="63" t="s">
        <v>633</v>
      </c>
      <c r="B747" s="63" t="s">
        <v>282</v>
      </c>
      <c r="C747" s="63"/>
      <c r="D747" s="63" t="s">
        <v>280</v>
      </c>
      <c r="E747" s="387"/>
      <c r="F747" s="387"/>
      <c r="G747" s="388"/>
      <c r="I747" s="63"/>
      <c r="J747" s="48"/>
      <c r="K747" s="109"/>
      <c r="M747" s="63">
        <v>48</v>
      </c>
      <c r="N747" s="211">
        <v>8599.35</v>
      </c>
      <c r="P747" s="63">
        <v>137</v>
      </c>
      <c r="Q747" s="209">
        <v>32731.59</v>
      </c>
      <c r="S747" s="63">
        <v>6</v>
      </c>
      <c r="T747" s="209">
        <v>1108.24</v>
      </c>
      <c r="V747" s="83"/>
      <c r="W747" s="83"/>
      <c r="X747" s="83"/>
      <c r="Y747" s="83"/>
      <c r="Z747" s="206"/>
      <c r="AA747" s="65"/>
      <c r="AB747" s="5"/>
      <c r="AC747" s="5"/>
      <c r="AD747" s="5"/>
      <c r="AE747" s="5"/>
      <c r="AF747" s="5"/>
      <c r="AG747" s="5"/>
      <c r="AH747" s="5"/>
      <c r="AI747" s="5"/>
      <c r="AJ747" s="5"/>
      <c r="AK747" s="5"/>
      <c r="AL747" s="5"/>
      <c r="AM747" s="5"/>
    </row>
    <row r="748" spans="1:39" s="4" customFormat="1" ht="14.4">
      <c r="A748" s="63" t="s">
        <v>633</v>
      </c>
      <c r="B748" s="63" t="s">
        <v>541</v>
      </c>
      <c r="C748" s="63"/>
      <c r="D748" s="63" t="s">
        <v>284</v>
      </c>
      <c r="E748" s="387"/>
      <c r="F748" s="387"/>
      <c r="G748" s="388"/>
      <c r="I748" s="63"/>
      <c r="J748" s="48"/>
      <c r="K748" s="109"/>
      <c r="M748" s="63">
        <v>3</v>
      </c>
      <c r="N748" s="211">
        <v>596.28</v>
      </c>
      <c r="P748" s="63">
        <v>53</v>
      </c>
      <c r="Q748" s="209">
        <v>14748.16</v>
      </c>
      <c r="S748" s="63">
        <v>2</v>
      </c>
      <c r="T748" s="209">
        <v>80.17</v>
      </c>
      <c r="V748" s="83"/>
      <c r="W748" s="83"/>
      <c r="X748" s="83"/>
      <c r="Y748" s="83"/>
      <c r="Z748" s="206"/>
      <c r="AA748" s="65"/>
      <c r="AB748" s="5"/>
      <c r="AC748" s="5"/>
      <c r="AD748" s="5"/>
      <c r="AE748" s="5"/>
      <c r="AF748" s="5"/>
      <c r="AG748" s="5"/>
      <c r="AH748" s="5"/>
      <c r="AI748" s="5"/>
      <c r="AJ748" s="5"/>
      <c r="AK748" s="5"/>
      <c r="AL748" s="5"/>
      <c r="AM748" s="5"/>
    </row>
    <row r="749" spans="1:39" s="4" customFormat="1" ht="14.4">
      <c r="A749" s="63" t="s">
        <v>633</v>
      </c>
      <c r="B749" s="63" t="s">
        <v>286</v>
      </c>
      <c r="C749" s="63"/>
      <c r="D749" s="63" t="s">
        <v>287</v>
      </c>
      <c r="E749" s="387"/>
      <c r="F749" s="387"/>
      <c r="G749" s="388"/>
      <c r="I749" s="63"/>
      <c r="J749" s="48"/>
      <c r="K749" s="109"/>
      <c r="M749" s="63">
        <v>11</v>
      </c>
      <c r="N749" s="211">
        <v>6336.28</v>
      </c>
      <c r="P749" s="63">
        <v>69</v>
      </c>
      <c r="Q749" s="209">
        <v>32791.74</v>
      </c>
      <c r="S749" s="63">
        <v>4</v>
      </c>
      <c r="T749" s="209">
        <v>622.82000000000005</v>
      </c>
      <c r="V749" s="83"/>
      <c r="W749" s="83"/>
      <c r="X749" s="83"/>
      <c r="Y749" s="83"/>
      <c r="Z749" s="206"/>
      <c r="AA749" s="65"/>
      <c r="AB749" s="5"/>
      <c r="AC749" s="5"/>
      <c r="AD749" s="5"/>
      <c r="AE749" s="5"/>
      <c r="AF749" s="5"/>
      <c r="AG749" s="5"/>
      <c r="AH749" s="5"/>
      <c r="AI749" s="5"/>
      <c r="AJ749" s="5"/>
      <c r="AK749" s="5"/>
      <c r="AL749" s="5"/>
      <c r="AM749" s="5"/>
    </row>
    <row r="750" spans="1:39" s="4" customFormat="1" ht="14.4">
      <c r="A750" s="63" t="s">
        <v>633</v>
      </c>
      <c r="B750" s="63" t="s">
        <v>288</v>
      </c>
      <c r="C750" s="63"/>
      <c r="D750" s="63" t="s">
        <v>287</v>
      </c>
      <c r="E750" s="387"/>
      <c r="F750" s="387"/>
      <c r="G750" s="388"/>
      <c r="I750" s="63"/>
      <c r="J750" s="48"/>
      <c r="K750" s="109"/>
      <c r="M750" s="63">
        <v>2</v>
      </c>
      <c r="N750" s="211">
        <v>86.13</v>
      </c>
      <c r="P750" s="63"/>
      <c r="Q750" s="209"/>
      <c r="S750" s="63">
        <v>4</v>
      </c>
      <c r="T750" s="209">
        <v>266.77</v>
      </c>
      <c r="V750" s="83"/>
      <c r="W750" s="83"/>
      <c r="X750" s="83"/>
      <c r="Y750" s="83"/>
      <c r="Z750" s="206"/>
      <c r="AA750" s="65"/>
      <c r="AB750" s="5"/>
      <c r="AC750" s="5"/>
      <c r="AD750" s="5"/>
      <c r="AE750" s="5"/>
      <c r="AF750" s="5"/>
      <c r="AG750" s="5"/>
      <c r="AH750" s="5"/>
      <c r="AI750" s="5"/>
      <c r="AJ750" s="5"/>
      <c r="AK750" s="5"/>
      <c r="AL750" s="5"/>
      <c r="AM750" s="5"/>
    </row>
    <row r="751" spans="1:39" s="4" customFormat="1" ht="14.4">
      <c r="A751" s="63" t="s">
        <v>633</v>
      </c>
      <c r="B751" s="63" t="s">
        <v>289</v>
      </c>
      <c r="C751" s="63"/>
      <c r="D751" s="63" t="s">
        <v>287</v>
      </c>
      <c r="E751" s="387"/>
      <c r="F751" s="387"/>
      <c r="G751" s="388"/>
      <c r="I751" s="63"/>
      <c r="J751" s="48"/>
      <c r="K751" s="109"/>
      <c r="M751" s="63">
        <v>21</v>
      </c>
      <c r="N751" s="211">
        <v>5125.1000000000004</v>
      </c>
      <c r="P751" s="63">
        <v>160</v>
      </c>
      <c r="Q751" s="209">
        <v>47204.89</v>
      </c>
      <c r="S751" s="63">
        <v>9</v>
      </c>
      <c r="T751" s="209">
        <v>2224.88</v>
      </c>
      <c r="V751" s="83"/>
      <c r="W751" s="83"/>
      <c r="X751" s="83"/>
      <c r="Y751" s="83"/>
      <c r="Z751" s="206"/>
      <c r="AA751" s="65"/>
      <c r="AB751" s="5"/>
      <c r="AC751" s="5"/>
      <c r="AD751" s="5"/>
      <c r="AE751" s="5"/>
      <c r="AF751" s="5"/>
      <c r="AG751" s="5"/>
      <c r="AH751" s="5"/>
      <c r="AI751" s="5"/>
      <c r="AJ751" s="5"/>
      <c r="AK751" s="5"/>
      <c r="AL751" s="5"/>
      <c r="AM751" s="5"/>
    </row>
    <row r="752" spans="1:39" s="4" customFormat="1" ht="14.4">
      <c r="A752" s="63" t="s">
        <v>633</v>
      </c>
      <c r="B752" s="63" t="s">
        <v>582</v>
      </c>
      <c r="C752" s="63"/>
      <c r="D752" s="63" t="s">
        <v>291</v>
      </c>
      <c r="E752" s="387"/>
      <c r="F752" s="387"/>
      <c r="G752" s="388"/>
      <c r="I752" s="63"/>
      <c r="J752" s="48"/>
      <c r="K752" s="109"/>
      <c r="M752" s="63"/>
      <c r="N752" s="211"/>
      <c r="P752" s="63"/>
      <c r="Q752" s="209"/>
      <c r="S752" s="63">
        <v>1</v>
      </c>
      <c r="T752" s="209">
        <v>35.58</v>
      </c>
      <c r="V752" s="83"/>
      <c r="W752" s="83"/>
      <c r="X752" s="83"/>
      <c r="Y752" s="83"/>
      <c r="Z752" s="206"/>
      <c r="AA752" s="65"/>
      <c r="AB752" s="5"/>
      <c r="AC752" s="5"/>
      <c r="AD752" s="5"/>
      <c r="AE752" s="5"/>
      <c r="AF752" s="5"/>
      <c r="AG752" s="5"/>
      <c r="AH752" s="5"/>
      <c r="AI752" s="5"/>
      <c r="AJ752" s="5"/>
      <c r="AK752" s="5"/>
      <c r="AL752" s="5"/>
      <c r="AM752" s="5"/>
    </row>
    <row r="753" spans="1:39" s="4" customFormat="1" ht="14.4">
      <c r="A753" s="63" t="s">
        <v>633</v>
      </c>
      <c r="B753" s="63" t="s">
        <v>542</v>
      </c>
      <c r="C753" s="63"/>
      <c r="D753" s="63" t="s">
        <v>293</v>
      </c>
      <c r="E753" s="387"/>
      <c r="F753" s="387"/>
      <c r="G753" s="388"/>
      <c r="I753" s="63"/>
      <c r="J753" s="48"/>
      <c r="K753" s="109"/>
      <c r="M753" s="63"/>
      <c r="N753" s="211"/>
      <c r="P753" s="63">
        <v>7</v>
      </c>
      <c r="Q753" s="209">
        <v>853.77</v>
      </c>
      <c r="S753" s="63">
        <v>4</v>
      </c>
      <c r="T753" s="209">
        <v>218.5</v>
      </c>
      <c r="V753" s="83"/>
      <c r="W753" s="83"/>
      <c r="X753" s="83"/>
      <c r="Y753" s="83"/>
      <c r="Z753" s="206"/>
      <c r="AA753" s="65"/>
      <c r="AB753" s="5"/>
      <c r="AC753" s="5"/>
      <c r="AD753" s="5"/>
      <c r="AE753" s="5"/>
      <c r="AF753" s="5"/>
      <c r="AG753" s="5"/>
      <c r="AH753" s="5"/>
      <c r="AI753" s="5"/>
      <c r="AJ753" s="5"/>
      <c r="AK753" s="5"/>
      <c r="AL753" s="5"/>
      <c r="AM753" s="5"/>
    </row>
    <row r="754" spans="1:39" s="4" customFormat="1" ht="14.4">
      <c r="A754" s="63" t="s">
        <v>633</v>
      </c>
      <c r="B754" s="63" t="s">
        <v>294</v>
      </c>
      <c r="C754" s="63"/>
      <c r="D754" s="63" t="s">
        <v>295</v>
      </c>
      <c r="E754" s="387"/>
      <c r="F754" s="387"/>
      <c r="G754" s="388"/>
      <c r="I754" s="63"/>
      <c r="J754" s="48"/>
      <c r="K754" s="109"/>
      <c r="M754" s="63">
        <v>3</v>
      </c>
      <c r="N754" s="211">
        <v>923.7</v>
      </c>
      <c r="P754" s="63">
        <v>8</v>
      </c>
      <c r="Q754" s="209">
        <v>1263.42</v>
      </c>
      <c r="S754" s="63">
        <v>5</v>
      </c>
      <c r="T754" s="209">
        <v>725.27</v>
      </c>
      <c r="V754" s="83"/>
      <c r="W754" s="83"/>
      <c r="X754" s="83"/>
      <c r="Y754" s="83"/>
      <c r="Z754" s="206"/>
      <c r="AA754" s="65"/>
      <c r="AB754" s="5"/>
      <c r="AC754" s="5"/>
      <c r="AD754" s="5"/>
      <c r="AE754" s="5"/>
      <c r="AF754" s="5"/>
      <c r="AG754" s="5"/>
      <c r="AH754" s="5"/>
      <c r="AI754" s="5"/>
      <c r="AJ754" s="5"/>
      <c r="AK754" s="5"/>
      <c r="AL754" s="5"/>
      <c r="AM754" s="5"/>
    </row>
    <row r="755" spans="1:39" s="4" customFormat="1" ht="14.4">
      <c r="A755" s="63" t="s">
        <v>633</v>
      </c>
      <c r="B755" s="63" t="s">
        <v>296</v>
      </c>
      <c r="C755" s="63"/>
      <c r="D755" s="63" t="s">
        <v>297</v>
      </c>
      <c r="E755" s="387"/>
      <c r="F755" s="387"/>
      <c r="G755" s="388"/>
      <c r="I755" s="63"/>
      <c r="J755" s="48"/>
      <c r="K755" s="109"/>
      <c r="M755" s="63"/>
      <c r="N755" s="211"/>
      <c r="P755" s="63"/>
      <c r="Q755" s="209"/>
      <c r="S755" s="63">
        <v>1</v>
      </c>
      <c r="T755" s="209">
        <v>300</v>
      </c>
      <c r="V755" s="83"/>
      <c r="W755" s="83"/>
      <c r="X755" s="83"/>
      <c r="Y755" s="83"/>
      <c r="Z755" s="206"/>
      <c r="AA755" s="65"/>
      <c r="AB755" s="5"/>
      <c r="AC755" s="5"/>
      <c r="AD755" s="5"/>
      <c r="AE755" s="5"/>
      <c r="AF755" s="5"/>
      <c r="AG755" s="5"/>
      <c r="AH755" s="5"/>
      <c r="AI755" s="5"/>
      <c r="AJ755" s="5"/>
      <c r="AK755" s="5"/>
      <c r="AL755" s="5"/>
      <c r="AM755" s="5"/>
    </row>
    <row r="756" spans="1:39" s="4" customFormat="1" ht="14.4">
      <c r="A756" s="63" t="s">
        <v>633</v>
      </c>
      <c r="B756" s="63" t="s">
        <v>299</v>
      </c>
      <c r="C756" s="63"/>
      <c r="D756" s="63" t="s">
        <v>297</v>
      </c>
      <c r="E756" s="387"/>
      <c r="F756" s="387"/>
      <c r="G756" s="388"/>
      <c r="I756" s="63"/>
      <c r="J756" s="48"/>
      <c r="K756" s="109"/>
      <c r="M756" s="63">
        <v>1</v>
      </c>
      <c r="N756" s="211">
        <v>223.09</v>
      </c>
      <c r="P756" s="63">
        <v>3</v>
      </c>
      <c r="Q756" s="209">
        <v>1828.14</v>
      </c>
      <c r="S756" s="63"/>
      <c r="T756" s="209"/>
      <c r="V756" s="83"/>
      <c r="W756" s="83"/>
      <c r="X756" s="83"/>
      <c r="Y756" s="83"/>
      <c r="Z756" s="206"/>
      <c r="AA756" s="65"/>
      <c r="AB756" s="5"/>
      <c r="AC756" s="5"/>
      <c r="AD756" s="5"/>
      <c r="AE756" s="5"/>
      <c r="AF756" s="5"/>
      <c r="AG756" s="5"/>
      <c r="AH756" s="5"/>
      <c r="AI756" s="5"/>
      <c r="AJ756" s="5"/>
      <c r="AK756" s="5"/>
      <c r="AL756" s="5"/>
      <c r="AM756" s="5"/>
    </row>
    <row r="757" spans="1:39" s="4" customFormat="1" ht="14.4">
      <c r="A757" s="63" t="s">
        <v>633</v>
      </c>
      <c r="B757" s="63" t="s">
        <v>300</v>
      </c>
      <c r="C757" s="63"/>
      <c r="D757" s="63" t="s">
        <v>297</v>
      </c>
      <c r="E757" s="387"/>
      <c r="F757" s="387"/>
      <c r="G757" s="388"/>
      <c r="I757" s="63"/>
      <c r="J757" s="48"/>
      <c r="K757" s="109"/>
      <c r="M757" s="63">
        <v>13</v>
      </c>
      <c r="N757" s="211">
        <v>6890.65</v>
      </c>
      <c r="P757" s="63">
        <v>66</v>
      </c>
      <c r="Q757" s="209">
        <v>18558.240000000002</v>
      </c>
      <c r="S757" s="63">
        <v>4</v>
      </c>
      <c r="T757" s="209">
        <v>199.01</v>
      </c>
      <c r="V757" s="83"/>
      <c r="W757" s="83"/>
      <c r="X757" s="83"/>
      <c r="Y757" s="83"/>
      <c r="Z757" s="206"/>
      <c r="AA757" s="65"/>
      <c r="AB757" s="5"/>
      <c r="AC757" s="5"/>
      <c r="AD757" s="5"/>
      <c r="AE757" s="5"/>
      <c r="AF757" s="5"/>
      <c r="AG757" s="5"/>
      <c r="AH757" s="5"/>
      <c r="AI757" s="5"/>
      <c r="AJ757" s="5"/>
      <c r="AK757" s="5"/>
      <c r="AL757" s="5"/>
      <c r="AM757" s="5"/>
    </row>
    <row r="758" spans="1:39" s="4" customFormat="1" ht="14.4">
      <c r="A758" s="63" t="s">
        <v>633</v>
      </c>
      <c r="B758" s="63" t="s">
        <v>303</v>
      </c>
      <c r="C758" s="63"/>
      <c r="D758" s="63" t="s">
        <v>302</v>
      </c>
      <c r="E758" s="387"/>
      <c r="F758" s="387"/>
      <c r="G758" s="388"/>
      <c r="I758" s="63"/>
      <c r="J758" s="48"/>
      <c r="K758" s="109"/>
      <c r="M758" s="63">
        <v>3</v>
      </c>
      <c r="N758" s="211">
        <v>967.37</v>
      </c>
      <c r="P758" s="63">
        <v>2</v>
      </c>
      <c r="Q758" s="209">
        <v>924.32</v>
      </c>
      <c r="S758" s="63"/>
      <c r="T758" s="209"/>
      <c r="V758" s="83"/>
      <c r="W758" s="83"/>
      <c r="X758" s="83"/>
      <c r="Y758" s="83"/>
      <c r="Z758" s="206"/>
      <c r="AA758" s="65"/>
      <c r="AB758" s="5"/>
      <c r="AC758" s="5"/>
      <c r="AD758" s="5"/>
      <c r="AE758" s="5"/>
      <c r="AF758" s="5"/>
      <c r="AG758" s="5"/>
      <c r="AH758" s="5"/>
      <c r="AI758" s="5"/>
      <c r="AJ758" s="5"/>
      <c r="AK758" s="5"/>
      <c r="AL758" s="5"/>
      <c r="AM758" s="5"/>
    </row>
    <row r="759" spans="1:39" s="4" customFormat="1" ht="14.4">
      <c r="A759" s="63" t="s">
        <v>633</v>
      </c>
      <c r="B759" s="63" t="s">
        <v>305</v>
      </c>
      <c r="C759" s="63"/>
      <c r="D759" s="63" t="s">
        <v>302</v>
      </c>
      <c r="E759" s="387"/>
      <c r="F759" s="387"/>
      <c r="G759" s="388"/>
      <c r="I759" s="63"/>
      <c r="J759" s="48"/>
      <c r="K759" s="109"/>
      <c r="M759" s="63">
        <v>1</v>
      </c>
      <c r="N759" s="211">
        <v>650.44000000000005</v>
      </c>
      <c r="P759" s="63">
        <v>8</v>
      </c>
      <c r="Q759" s="209">
        <v>1919.74</v>
      </c>
      <c r="S759" s="63">
        <v>1</v>
      </c>
      <c r="T759" s="209">
        <v>429.46</v>
      </c>
      <c r="V759" s="83"/>
      <c r="W759" s="83"/>
      <c r="X759" s="83"/>
      <c r="Y759" s="83"/>
      <c r="Z759" s="206"/>
      <c r="AA759" s="65"/>
      <c r="AB759" s="5"/>
      <c r="AC759" s="5"/>
      <c r="AD759" s="5"/>
      <c r="AE759" s="5"/>
      <c r="AF759" s="5"/>
      <c r="AG759" s="5"/>
      <c r="AH759" s="5"/>
      <c r="AI759" s="5"/>
      <c r="AJ759" s="5"/>
      <c r="AK759" s="5"/>
      <c r="AL759" s="5"/>
      <c r="AM759" s="5"/>
    </row>
    <row r="760" spans="1:39" s="4" customFormat="1" ht="14.4">
      <c r="A760" s="63" t="s">
        <v>633</v>
      </c>
      <c r="B760" s="63" t="s">
        <v>306</v>
      </c>
      <c r="C760" s="63"/>
      <c r="D760" s="63" t="s">
        <v>307</v>
      </c>
      <c r="E760" s="387"/>
      <c r="F760" s="387"/>
      <c r="G760" s="388"/>
      <c r="I760" s="63"/>
      <c r="J760" s="48"/>
      <c r="K760" s="109"/>
      <c r="M760" s="63">
        <v>1</v>
      </c>
      <c r="N760" s="211">
        <v>122.49</v>
      </c>
      <c r="P760" s="63">
        <v>18</v>
      </c>
      <c r="Q760" s="209">
        <v>4434.07</v>
      </c>
      <c r="S760" s="63"/>
      <c r="T760" s="209"/>
      <c r="V760" s="83"/>
      <c r="W760" s="83"/>
      <c r="X760" s="83"/>
      <c r="Y760" s="83"/>
      <c r="Z760" s="206"/>
      <c r="AA760" s="65"/>
      <c r="AB760" s="5"/>
      <c r="AC760" s="5"/>
      <c r="AD760" s="5"/>
      <c r="AE760" s="5"/>
      <c r="AF760" s="5"/>
      <c r="AG760" s="5"/>
      <c r="AH760" s="5"/>
      <c r="AI760" s="5"/>
      <c r="AJ760" s="5"/>
      <c r="AK760" s="5"/>
      <c r="AL760" s="5"/>
      <c r="AM760" s="5"/>
    </row>
    <row r="761" spans="1:39" s="4" customFormat="1" ht="14.4">
      <c r="A761" s="63" t="s">
        <v>633</v>
      </c>
      <c r="B761" s="63" t="s">
        <v>309</v>
      </c>
      <c r="C761" s="63"/>
      <c r="D761" s="63" t="s">
        <v>307</v>
      </c>
      <c r="E761" s="387"/>
      <c r="F761" s="387"/>
      <c r="G761" s="388"/>
      <c r="I761" s="63"/>
      <c r="J761" s="48"/>
      <c r="K761" s="109"/>
      <c r="M761" s="63">
        <v>2</v>
      </c>
      <c r="N761" s="211">
        <v>403</v>
      </c>
      <c r="P761" s="63">
        <v>9</v>
      </c>
      <c r="Q761" s="209">
        <v>2951.13</v>
      </c>
      <c r="S761" s="63"/>
      <c r="T761" s="209"/>
      <c r="V761" s="83"/>
      <c r="W761" s="83"/>
      <c r="X761" s="83"/>
      <c r="Y761" s="83"/>
      <c r="Z761" s="206"/>
      <c r="AA761" s="65"/>
      <c r="AB761" s="5"/>
      <c r="AC761" s="5"/>
      <c r="AD761" s="5"/>
      <c r="AE761" s="5"/>
      <c r="AF761" s="5"/>
      <c r="AG761" s="5"/>
      <c r="AH761" s="5"/>
      <c r="AI761" s="5"/>
      <c r="AJ761" s="5"/>
      <c r="AK761" s="5"/>
      <c r="AL761" s="5"/>
      <c r="AM761" s="5"/>
    </row>
    <row r="762" spans="1:39" s="4" customFormat="1" ht="14.4">
      <c r="A762" s="63" t="s">
        <v>633</v>
      </c>
      <c r="B762" s="63" t="s">
        <v>310</v>
      </c>
      <c r="C762" s="63"/>
      <c r="D762" s="63" t="s">
        <v>311</v>
      </c>
      <c r="E762" s="387"/>
      <c r="F762" s="387"/>
      <c r="G762" s="388"/>
      <c r="I762" s="63"/>
      <c r="J762" s="48"/>
      <c r="K762" s="109"/>
      <c r="M762" s="63"/>
      <c r="N762" s="211"/>
      <c r="P762" s="63">
        <v>13</v>
      </c>
      <c r="Q762" s="209">
        <v>1160.77</v>
      </c>
      <c r="S762" s="63">
        <v>1</v>
      </c>
      <c r="T762" s="209">
        <v>254.44</v>
      </c>
      <c r="V762" s="83"/>
      <c r="W762" s="83"/>
      <c r="X762" s="83"/>
      <c r="Y762" s="83"/>
      <c r="Z762" s="206"/>
      <c r="AA762" s="65"/>
      <c r="AB762" s="5"/>
      <c r="AC762" s="5"/>
      <c r="AD762" s="5"/>
      <c r="AE762" s="5"/>
      <c r="AF762" s="5"/>
      <c r="AG762" s="5"/>
      <c r="AH762" s="5"/>
      <c r="AI762" s="5"/>
      <c r="AJ762" s="5"/>
      <c r="AK762" s="5"/>
      <c r="AL762" s="5"/>
      <c r="AM762" s="5"/>
    </row>
    <row r="763" spans="1:39" s="4" customFormat="1" ht="14.4">
      <c r="A763" s="63" t="s">
        <v>633</v>
      </c>
      <c r="B763" s="63" t="s">
        <v>312</v>
      </c>
      <c r="C763" s="63"/>
      <c r="D763" s="63" t="s">
        <v>313</v>
      </c>
      <c r="E763" s="387"/>
      <c r="F763" s="387"/>
      <c r="G763" s="388"/>
      <c r="I763" s="63"/>
      <c r="J763" s="48"/>
      <c r="K763" s="109"/>
      <c r="M763" s="63">
        <v>5</v>
      </c>
      <c r="N763" s="211">
        <v>652.79999999999995</v>
      </c>
      <c r="P763" s="63">
        <v>19</v>
      </c>
      <c r="Q763" s="209">
        <v>6754.43</v>
      </c>
      <c r="S763" s="63"/>
      <c r="T763" s="209"/>
      <c r="V763" s="83"/>
      <c r="W763" s="83"/>
      <c r="X763" s="83"/>
      <c r="Y763" s="83"/>
      <c r="Z763" s="206"/>
      <c r="AA763" s="65"/>
      <c r="AB763" s="5"/>
      <c r="AC763" s="5"/>
      <c r="AD763" s="5"/>
      <c r="AE763" s="5"/>
      <c r="AF763" s="5"/>
      <c r="AG763" s="5"/>
      <c r="AH763" s="5"/>
      <c r="AI763" s="5"/>
      <c r="AJ763" s="5"/>
      <c r="AK763" s="5"/>
      <c r="AL763" s="5"/>
      <c r="AM763" s="5"/>
    </row>
    <row r="764" spans="1:39" s="4" customFormat="1" ht="14.4">
      <c r="A764" s="63" t="s">
        <v>633</v>
      </c>
      <c r="B764" s="63" t="s">
        <v>317</v>
      </c>
      <c r="C764" s="63"/>
      <c r="D764" s="63" t="s">
        <v>315</v>
      </c>
      <c r="E764" s="387"/>
      <c r="F764" s="387"/>
      <c r="G764" s="388"/>
      <c r="I764" s="63"/>
      <c r="J764" s="48"/>
      <c r="K764" s="109"/>
      <c r="M764" s="63">
        <v>1</v>
      </c>
      <c r="N764" s="211">
        <v>101.14</v>
      </c>
      <c r="P764" s="63">
        <v>6</v>
      </c>
      <c r="Q764" s="209">
        <v>1380.14</v>
      </c>
      <c r="S764" s="63"/>
      <c r="T764" s="209"/>
      <c r="V764" s="83"/>
      <c r="W764" s="83"/>
      <c r="X764" s="83"/>
      <c r="Y764" s="83"/>
      <c r="Z764" s="206"/>
      <c r="AA764" s="65"/>
      <c r="AB764" s="5"/>
      <c r="AC764" s="5"/>
      <c r="AD764" s="5"/>
      <c r="AE764" s="5"/>
      <c r="AF764" s="5"/>
      <c r="AG764" s="5"/>
      <c r="AH764" s="5"/>
      <c r="AI764" s="5"/>
      <c r="AJ764" s="5"/>
      <c r="AK764" s="5"/>
      <c r="AL764" s="5"/>
      <c r="AM764" s="5"/>
    </row>
    <row r="765" spans="1:39" s="4" customFormat="1" ht="14.4">
      <c r="A765" s="63" t="s">
        <v>633</v>
      </c>
      <c r="B765" s="63" t="s">
        <v>318</v>
      </c>
      <c r="C765" s="63"/>
      <c r="D765" s="63" t="s">
        <v>319</v>
      </c>
      <c r="E765" s="387"/>
      <c r="F765" s="387"/>
      <c r="G765" s="388"/>
      <c r="I765" s="63"/>
      <c r="J765" s="48"/>
      <c r="K765" s="109"/>
      <c r="M765" s="63">
        <v>1</v>
      </c>
      <c r="N765" s="211">
        <v>55.13</v>
      </c>
      <c r="P765" s="63">
        <v>4</v>
      </c>
      <c r="Q765" s="209">
        <v>1928.81</v>
      </c>
      <c r="S765" s="63"/>
      <c r="T765" s="209"/>
      <c r="V765" s="83"/>
      <c r="W765" s="83"/>
      <c r="X765" s="83"/>
      <c r="Y765" s="83"/>
      <c r="Z765" s="206"/>
      <c r="AA765" s="65"/>
      <c r="AB765" s="5"/>
      <c r="AC765" s="5"/>
      <c r="AD765" s="5"/>
      <c r="AE765" s="5"/>
      <c r="AF765" s="5"/>
      <c r="AG765" s="5"/>
      <c r="AH765" s="5"/>
      <c r="AI765" s="5"/>
      <c r="AJ765" s="5"/>
      <c r="AK765" s="5"/>
      <c r="AL765" s="5"/>
      <c r="AM765" s="5"/>
    </row>
    <row r="766" spans="1:39" s="4" customFormat="1" ht="14.4">
      <c r="A766" s="63" t="s">
        <v>633</v>
      </c>
      <c r="B766" s="63" t="s">
        <v>320</v>
      </c>
      <c r="C766" s="63"/>
      <c r="D766" s="63" t="s">
        <v>319</v>
      </c>
      <c r="E766" s="387"/>
      <c r="F766" s="387"/>
      <c r="G766" s="388"/>
      <c r="I766" s="63"/>
      <c r="J766" s="48"/>
      <c r="K766" s="109"/>
      <c r="M766" s="63"/>
      <c r="N766" s="211"/>
      <c r="P766" s="63">
        <v>14</v>
      </c>
      <c r="Q766" s="209">
        <v>2665.69</v>
      </c>
      <c r="S766" s="63"/>
      <c r="T766" s="209"/>
      <c r="V766" s="83"/>
      <c r="W766" s="83"/>
      <c r="X766" s="83"/>
      <c r="Y766" s="83"/>
      <c r="Z766" s="206"/>
      <c r="AA766" s="65"/>
      <c r="AB766" s="5"/>
      <c r="AC766" s="5"/>
      <c r="AD766" s="5"/>
      <c r="AE766" s="5"/>
      <c r="AF766" s="5"/>
      <c r="AG766" s="5"/>
      <c r="AH766" s="5"/>
      <c r="AI766" s="5"/>
      <c r="AJ766" s="5"/>
      <c r="AK766" s="5"/>
      <c r="AL766" s="5"/>
      <c r="AM766" s="5"/>
    </row>
    <row r="767" spans="1:39" s="4" customFormat="1" ht="14.4">
      <c r="A767" s="63" t="s">
        <v>633</v>
      </c>
      <c r="B767" s="63" t="s">
        <v>321</v>
      </c>
      <c r="C767" s="63"/>
      <c r="D767" s="63" t="s">
        <v>319</v>
      </c>
      <c r="E767" s="387"/>
      <c r="F767" s="387"/>
      <c r="G767" s="388"/>
      <c r="I767" s="63"/>
      <c r="J767" s="48"/>
      <c r="K767" s="109"/>
      <c r="M767" s="63">
        <v>46</v>
      </c>
      <c r="N767" s="211">
        <v>6794.36</v>
      </c>
      <c r="P767" s="63">
        <v>166</v>
      </c>
      <c r="Q767" s="209">
        <v>34097.11</v>
      </c>
      <c r="S767" s="63">
        <v>6</v>
      </c>
      <c r="T767" s="209">
        <v>387.18</v>
      </c>
      <c r="V767" s="83"/>
      <c r="W767" s="83"/>
      <c r="X767" s="83"/>
      <c r="Y767" s="83"/>
      <c r="Z767" s="206"/>
      <c r="AA767" s="65"/>
      <c r="AB767" s="5"/>
      <c r="AC767" s="5"/>
      <c r="AD767" s="5"/>
      <c r="AE767" s="5"/>
      <c r="AF767" s="5"/>
      <c r="AG767" s="5"/>
      <c r="AH767" s="5"/>
      <c r="AI767" s="5"/>
      <c r="AJ767" s="5"/>
      <c r="AK767" s="5"/>
      <c r="AL767" s="5"/>
      <c r="AM767" s="5"/>
    </row>
    <row r="768" spans="1:39" s="4" customFormat="1" ht="14.4">
      <c r="A768" s="63" t="s">
        <v>633</v>
      </c>
      <c r="B768" s="63" t="s">
        <v>322</v>
      </c>
      <c r="C768" s="63"/>
      <c r="D768" s="63" t="s">
        <v>319</v>
      </c>
      <c r="E768" s="387"/>
      <c r="F768" s="387"/>
      <c r="G768" s="388"/>
      <c r="I768" s="63"/>
      <c r="J768" s="48"/>
      <c r="K768" s="109"/>
      <c r="M768" s="63">
        <v>6</v>
      </c>
      <c r="N768" s="211">
        <v>625.54999999999995</v>
      </c>
      <c r="P768" s="63"/>
      <c r="Q768" s="209"/>
      <c r="S768" s="63">
        <v>6</v>
      </c>
      <c r="T768" s="209">
        <v>454.68</v>
      </c>
      <c r="V768" s="83"/>
      <c r="W768" s="83"/>
      <c r="X768" s="83"/>
      <c r="Y768" s="83"/>
      <c r="Z768" s="206"/>
      <c r="AA768" s="65"/>
      <c r="AB768" s="5"/>
      <c r="AC768" s="5"/>
      <c r="AD768" s="5"/>
      <c r="AE768" s="5"/>
      <c r="AF768" s="5"/>
      <c r="AG768" s="5"/>
      <c r="AH768" s="5"/>
      <c r="AI768" s="5"/>
      <c r="AJ768" s="5"/>
      <c r="AK768" s="5"/>
      <c r="AL768" s="5"/>
      <c r="AM768" s="5"/>
    </row>
    <row r="769" spans="1:39" s="4" customFormat="1" ht="14.4">
      <c r="A769" s="63" t="s">
        <v>633</v>
      </c>
      <c r="B769" s="63" t="s">
        <v>323</v>
      </c>
      <c r="C769" s="63"/>
      <c r="D769" s="63" t="s">
        <v>324</v>
      </c>
      <c r="E769" s="387"/>
      <c r="F769" s="387"/>
      <c r="G769" s="388"/>
      <c r="I769" s="63"/>
      <c r="J769" s="48"/>
      <c r="K769" s="109"/>
      <c r="M769" s="63">
        <v>2</v>
      </c>
      <c r="N769" s="211">
        <v>1310.98</v>
      </c>
      <c r="P769" s="63">
        <v>2</v>
      </c>
      <c r="Q769" s="209">
        <v>911.43</v>
      </c>
      <c r="S769" s="63"/>
      <c r="T769" s="209"/>
      <c r="V769" s="83"/>
      <c r="W769" s="83"/>
      <c r="X769" s="83"/>
      <c r="Y769" s="83"/>
      <c r="Z769" s="206"/>
      <c r="AA769" s="65"/>
      <c r="AB769" s="5"/>
      <c r="AC769" s="5"/>
      <c r="AD769" s="5"/>
      <c r="AE769" s="5"/>
      <c r="AF769" s="5"/>
      <c r="AG769" s="5"/>
      <c r="AH769" s="5"/>
      <c r="AI769" s="5"/>
      <c r="AJ769" s="5"/>
      <c r="AK769" s="5"/>
      <c r="AL769" s="5"/>
      <c r="AM769" s="5"/>
    </row>
    <row r="770" spans="1:39" s="4" customFormat="1" ht="14.4">
      <c r="A770" s="63" t="s">
        <v>633</v>
      </c>
      <c r="B770" s="63" t="s">
        <v>590</v>
      </c>
      <c r="C770" s="63"/>
      <c r="D770" s="63" t="s">
        <v>326</v>
      </c>
      <c r="E770" s="387"/>
      <c r="F770" s="387"/>
      <c r="G770" s="388"/>
      <c r="I770" s="63"/>
      <c r="J770" s="48"/>
      <c r="K770" s="109"/>
      <c r="M770" s="63">
        <v>1</v>
      </c>
      <c r="N770" s="211">
        <v>45.16</v>
      </c>
      <c r="P770" s="63">
        <v>1</v>
      </c>
      <c r="Q770" s="209">
        <v>666.25</v>
      </c>
      <c r="S770" s="63"/>
      <c r="T770" s="209"/>
      <c r="V770" s="83"/>
      <c r="W770" s="83"/>
      <c r="X770" s="83"/>
      <c r="Y770" s="83"/>
      <c r="Z770" s="206"/>
      <c r="AA770" s="65"/>
      <c r="AB770" s="5"/>
      <c r="AC770" s="5"/>
      <c r="AD770" s="5"/>
      <c r="AE770" s="5"/>
      <c r="AF770" s="5"/>
      <c r="AG770" s="5"/>
      <c r="AH770" s="5"/>
      <c r="AI770" s="5"/>
      <c r="AJ770" s="5"/>
      <c r="AK770" s="5"/>
      <c r="AL770" s="5"/>
      <c r="AM770" s="5"/>
    </row>
    <row r="771" spans="1:39" s="4" customFormat="1" ht="14.4">
      <c r="A771" s="63" t="s">
        <v>633</v>
      </c>
      <c r="B771" s="63" t="s">
        <v>325</v>
      </c>
      <c r="C771" s="63"/>
      <c r="D771" s="63" t="s">
        <v>326</v>
      </c>
      <c r="E771" s="387"/>
      <c r="F771" s="387"/>
      <c r="G771" s="388"/>
      <c r="I771" s="63"/>
      <c r="J771" s="48"/>
      <c r="K771" s="109"/>
      <c r="M771" s="63">
        <v>2</v>
      </c>
      <c r="N771" s="211">
        <v>212.01</v>
      </c>
      <c r="P771" s="63"/>
      <c r="Q771" s="209"/>
      <c r="S771" s="63"/>
      <c r="T771" s="209"/>
      <c r="V771" s="83"/>
      <c r="W771" s="83"/>
      <c r="X771" s="83"/>
      <c r="Y771" s="83"/>
      <c r="Z771" s="206"/>
      <c r="AA771" s="65"/>
      <c r="AB771" s="5"/>
      <c r="AC771" s="5"/>
      <c r="AD771" s="5"/>
      <c r="AE771" s="5"/>
      <c r="AF771" s="5"/>
      <c r="AG771" s="5"/>
      <c r="AH771" s="5"/>
      <c r="AI771" s="5"/>
      <c r="AJ771" s="5"/>
      <c r="AK771" s="5"/>
      <c r="AL771" s="5"/>
      <c r="AM771" s="5"/>
    </row>
    <row r="772" spans="1:39" s="4" customFormat="1" ht="14.4">
      <c r="A772" s="63" t="s">
        <v>633</v>
      </c>
      <c r="B772" s="63" t="s">
        <v>327</v>
      </c>
      <c r="C772" s="63"/>
      <c r="D772" s="63" t="s">
        <v>326</v>
      </c>
      <c r="E772" s="387"/>
      <c r="F772" s="387"/>
      <c r="G772" s="388"/>
      <c r="I772" s="63"/>
      <c r="J772" s="48"/>
      <c r="K772" s="109"/>
      <c r="M772" s="63">
        <v>23</v>
      </c>
      <c r="N772" s="211">
        <v>3148.16</v>
      </c>
      <c r="P772" s="63">
        <v>43</v>
      </c>
      <c r="Q772" s="209">
        <v>8020.35</v>
      </c>
      <c r="S772" s="63">
        <v>2</v>
      </c>
      <c r="T772" s="209">
        <v>329.14</v>
      </c>
      <c r="V772" s="83"/>
      <c r="W772" s="83"/>
      <c r="X772" s="83"/>
      <c r="Y772" s="83"/>
      <c r="Z772" s="206"/>
      <c r="AA772" s="65"/>
      <c r="AB772" s="5"/>
      <c r="AC772" s="5"/>
      <c r="AD772" s="5"/>
      <c r="AE772" s="5"/>
      <c r="AF772" s="5"/>
      <c r="AG772" s="5"/>
      <c r="AH772" s="5"/>
      <c r="AI772" s="5"/>
      <c r="AJ772" s="5"/>
      <c r="AK772" s="5"/>
      <c r="AL772" s="5"/>
      <c r="AM772" s="5"/>
    </row>
    <row r="773" spans="1:39" s="4" customFormat="1" ht="14.4">
      <c r="A773" s="63" t="s">
        <v>633</v>
      </c>
      <c r="B773" s="63" t="s">
        <v>328</v>
      </c>
      <c r="C773" s="63"/>
      <c r="D773" s="63" t="s">
        <v>326</v>
      </c>
      <c r="E773" s="387"/>
      <c r="F773" s="387"/>
      <c r="G773" s="388"/>
      <c r="I773" s="63"/>
      <c r="J773" s="48"/>
      <c r="K773" s="109"/>
      <c r="M773" s="63">
        <v>2</v>
      </c>
      <c r="N773" s="211">
        <v>102.39</v>
      </c>
      <c r="P773" s="63"/>
      <c r="Q773" s="209"/>
      <c r="S773" s="63"/>
      <c r="T773" s="209"/>
      <c r="V773" s="83"/>
      <c r="W773" s="83"/>
      <c r="X773" s="83"/>
      <c r="Y773" s="83"/>
      <c r="Z773" s="206"/>
      <c r="AA773" s="65"/>
      <c r="AB773" s="5"/>
      <c r="AC773" s="5"/>
      <c r="AD773" s="5"/>
      <c r="AE773" s="5"/>
      <c r="AF773" s="5"/>
      <c r="AG773" s="5"/>
      <c r="AH773" s="5"/>
      <c r="AI773" s="5"/>
      <c r="AJ773" s="5"/>
      <c r="AK773" s="5"/>
      <c r="AL773" s="5"/>
      <c r="AM773" s="5"/>
    </row>
    <row r="774" spans="1:39" s="4" customFormat="1" ht="14.4">
      <c r="A774" s="63" t="s">
        <v>633</v>
      </c>
      <c r="B774" s="63" t="s">
        <v>591</v>
      </c>
      <c r="C774" s="63"/>
      <c r="D774" s="63" t="s">
        <v>330</v>
      </c>
      <c r="E774" s="387"/>
      <c r="F774" s="387"/>
      <c r="G774" s="388"/>
      <c r="I774" s="63"/>
      <c r="J774" s="48"/>
      <c r="K774" s="109"/>
      <c r="M774" s="63">
        <v>7</v>
      </c>
      <c r="N774" s="211">
        <v>1198.97</v>
      </c>
      <c r="P774" s="63">
        <v>83</v>
      </c>
      <c r="Q774" s="209">
        <v>16096.63</v>
      </c>
      <c r="S774" s="63">
        <v>3</v>
      </c>
      <c r="T774" s="209">
        <v>415.99</v>
      </c>
      <c r="V774" s="83"/>
      <c r="W774" s="83"/>
      <c r="X774" s="83"/>
      <c r="Y774" s="83"/>
      <c r="Z774" s="206"/>
      <c r="AA774" s="65"/>
      <c r="AB774" s="5"/>
      <c r="AC774" s="5"/>
      <c r="AD774" s="5"/>
      <c r="AE774" s="5"/>
      <c r="AF774" s="5"/>
      <c r="AG774" s="5"/>
      <c r="AH774" s="5"/>
      <c r="AI774" s="5"/>
      <c r="AJ774" s="5"/>
      <c r="AK774" s="5"/>
      <c r="AL774" s="5"/>
      <c r="AM774" s="5"/>
    </row>
    <row r="775" spans="1:39" s="4" customFormat="1" ht="14.4">
      <c r="A775" s="63" t="s">
        <v>633</v>
      </c>
      <c r="B775" s="63" t="s">
        <v>331</v>
      </c>
      <c r="C775" s="63"/>
      <c r="D775" s="63" t="s">
        <v>330</v>
      </c>
      <c r="E775" s="387"/>
      <c r="F775" s="387"/>
      <c r="G775" s="388"/>
      <c r="I775" s="63"/>
      <c r="J775" s="48"/>
      <c r="K775" s="109"/>
      <c r="M775" s="63">
        <v>1</v>
      </c>
      <c r="N775" s="211">
        <v>76.900000000000006</v>
      </c>
      <c r="P775" s="63">
        <v>4</v>
      </c>
      <c r="Q775" s="209">
        <v>631.83000000000004</v>
      </c>
      <c r="S775" s="63"/>
      <c r="T775" s="209"/>
      <c r="V775" s="83"/>
      <c r="W775" s="83"/>
      <c r="X775" s="83"/>
      <c r="Y775" s="83"/>
      <c r="Z775" s="206"/>
      <c r="AA775" s="65"/>
      <c r="AB775" s="5"/>
      <c r="AC775" s="5"/>
      <c r="AD775" s="5"/>
      <c r="AE775" s="5"/>
      <c r="AF775" s="5"/>
      <c r="AG775" s="5"/>
      <c r="AH775" s="5"/>
      <c r="AI775" s="5"/>
      <c r="AJ775" s="5"/>
      <c r="AK775" s="5"/>
      <c r="AL775" s="5"/>
      <c r="AM775" s="5"/>
    </row>
    <row r="776" spans="1:39" s="4" customFormat="1" ht="14.4">
      <c r="A776" s="63" t="s">
        <v>633</v>
      </c>
      <c r="B776" s="63" t="s">
        <v>332</v>
      </c>
      <c r="C776" s="63"/>
      <c r="D776" s="63" t="s">
        <v>330</v>
      </c>
      <c r="E776" s="387"/>
      <c r="F776" s="387"/>
      <c r="G776" s="388"/>
      <c r="I776" s="63"/>
      <c r="J776" s="48"/>
      <c r="K776" s="109"/>
      <c r="M776" s="63">
        <v>1</v>
      </c>
      <c r="N776" s="211">
        <v>763.46</v>
      </c>
      <c r="P776" s="63">
        <v>4</v>
      </c>
      <c r="Q776" s="209">
        <v>636.17999999999995</v>
      </c>
      <c r="S776" s="63">
        <v>1</v>
      </c>
      <c r="T776" s="209">
        <v>24.37</v>
      </c>
      <c r="V776" s="83"/>
      <c r="W776" s="83"/>
      <c r="X776" s="83"/>
      <c r="Y776" s="83"/>
      <c r="Z776" s="206"/>
      <c r="AA776" s="65"/>
      <c r="AB776" s="5"/>
      <c r="AC776" s="5"/>
      <c r="AD776" s="5"/>
      <c r="AE776" s="5"/>
      <c r="AF776" s="5"/>
      <c r="AG776" s="5"/>
      <c r="AH776" s="5"/>
      <c r="AI776" s="5"/>
      <c r="AJ776" s="5"/>
      <c r="AK776" s="5"/>
      <c r="AL776" s="5"/>
      <c r="AM776" s="5"/>
    </row>
    <row r="777" spans="1:39" s="4" customFormat="1" ht="14.4">
      <c r="A777" s="63" t="s">
        <v>633</v>
      </c>
      <c r="B777" s="63" t="s">
        <v>335</v>
      </c>
      <c r="C777" s="63"/>
      <c r="D777" s="63" t="s">
        <v>336</v>
      </c>
      <c r="E777" s="387"/>
      <c r="F777" s="387"/>
      <c r="G777" s="388"/>
      <c r="I777" s="63"/>
      <c r="J777" s="48"/>
      <c r="K777" s="109"/>
      <c r="M777" s="63">
        <v>1</v>
      </c>
      <c r="N777" s="211">
        <v>702.55</v>
      </c>
      <c r="P777" s="63">
        <v>17</v>
      </c>
      <c r="Q777" s="209">
        <v>3196.43</v>
      </c>
      <c r="S777" s="63">
        <v>3</v>
      </c>
      <c r="T777" s="209">
        <v>1060.8900000000001</v>
      </c>
      <c r="V777" s="83"/>
      <c r="W777" s="83"/>
      <c r="X777" s="83"/>
      <c r="Y777" s="83"/>
      <c r="Z777" s="206"/>
      <c r="AA777" s="65"/>
      <c r="AB777" s="5"/>
      <c r="AC777" s="5"/>
      <c r="AD777" s="5"/>
      <c r="AE777" s="5"/>
      <c r="AF777" s="5"/>
      <c r="AG777" s="5"/>
      <c r="AH777" s="5"/>
      <c r="AI777" s="5"/>
      <c r="AJ777" s="5"/>
      <c r="AK777" s="5"/>
      <c r="AL777" s="5"/>
      <c r="AM777" s="5"/>
    </row>
    <row r="778" spans="1:39" s="4" customFormat="1" ht="14.4">
      <c r="A778" s="63" t="s">
        <v>633</v>
      </c>
      <c r="B778" s="63" t="s">
        <v>337</v>
      </c>
      <c r="C778" s="63"/>
      <c r="D778" s="63" t="s">
        <v>338</v>
      </c>
      <c r="E778" s="387"/>
      <c r="F778" s="387"/>
      <c r="G778" s="388"/>
      <c r="I778" s="63"/>
      <c r="J778" s="48"/>
      <c r="K778" s="109"/>
      <c r="M778" s="63">
        <v>4</v>
      </c>
      <c r="N778" s="211">
        <v>351.68</v>
      </c>
      <c r="P778" s="63">
        <v>16</v>
      </c>
      <c r="Q778" s="209">
        <v>1819.48</v>
      </c>
      <c r="S778" s="63">
        <v>2</v>
      </c>
      <c r="T778" s="209">
        <v>127.56</v>
      </c>
      <c r="V778" s="83"/>
      <c r="W778" s="83"/>
      <c r="X778" s="83"/>
      <c r="Y778" s="83"/>
      <c r="Z778" s="206"/>
      <c r="AA778" s="65"/>
      <c r="AB778" s="5"/>
      <c r="AC778" s="5"/>
      <c r="AD778" s="5"/>
      <c r="AE778" s="5"/>
      <c r="AF778" s="5"/>
      <c r="AG778" s="5"/>
      <c r="AH778" s="5"/>
      <c r="AI778" s="5"/>
      <c r="AJ778" s="5"/>
      <c r="AK778" s="5"/>
      <c r="AL778" s="5"/>
      <c r="AM778" s="5"/>
    </row>
    <row r="779" spans="1:39" s="4" customFormat="1" ht="14.4">
      <c r="A779" s="63" t="s">
        <v>633</v>
      </c>
      <c r="B779" s="63" t="s">
        <v>340</v>
      </c>
      <c r="C779" s="63"/>
      <c r="D779" s="63" t="s">
        <v>338</v>
      </c>
      <c r="E779" s="387"/>
      <c r="F779" s="387"/>
      <c r="G779" s="388"/>
      <c r="I779" s="63"/>
      <c r="J779" s="48"/>
      <c r="K779" s="109"/>
      <c r="M779" s="63">
        <v>1</v>
      </c>
      <c r="N779" s="211">
        <v>23.92</v>
      </c>
      <c r="P779" s="63">
        <v>7</v>
      </c>
      <c r="Q779" s="209">
        <v>1201.01</v>
      </c>
      <c r="S779" s="63">
        <v>1</v>
      </c>
      <c r="T779" s="209">
        <v>48.33</v>
      </c>
      <c r="V779" s="83"/>
      <c r="W779" s="83"/>
      <c r="X779" s="83"/>
      <c r="Y779" s="83"/>
      <c r="Z779" s="206"/>
      <c r="AA779" s="65"/>
      <c r="AB779" s="5"/>
      <c r="AC779" s="5"/>
      <c r="AD779" s="5"/>
      <c r="AE779" s="5"/>
      <c r="AF779" s="5"/>
      <c r="AG779" s="5"/>
      <c r="AH779" s="5"/>
      <c r="AI779" s="5"/>
      <c r="AJ779" s="5"/>
      <c r="AK779" s="5"/>
      <c r="AL779" s="5"/>
      <c r="AM779" s="5"/>
    </row>
    <row r="780" spans="1:39" s="4" customFormat="1" ht="14.4">
      <c r="A780" s="63" t="s">
        <v>633</v>
      </c>
      <c r="B780" s="63" t="s">
        <v>341</v>
      </c>
      <c r="C780" s="63"/>
      <c r="D780" s="63" t="s">
        <v>338</v>
      </c>
      <c r="E780" s="387"/>
      <c r="F780" s="387"/>
      <c r="G780" s="388"/>
      <c r="I780" s="63"/>
      <c r="J780" s="48"/>
      <c r="K780" s="109"/>
      <c r="M780" s="63">
        <v>2</v>
      </c>
      <c r="N780" s="211">
        <v>430.49</v>
      </c>
      <c r="P780" s="63">
        <v>15</v>
      </c>
      <c r="Q780" s="209">
        <v>4016.87</v>
      </c>
      <c r="S780" s="63"/>
      <c r="T780" s="209"/>
      <c r="V780" s="83"/>
      <c r="W780" s="83"/>
      <c r="X780" s="83"/>
      <c r="Y780" s="83"/>
      <c r="Z780" s="206"/>
      <c r="AA780" s="65"/>
      <c r="AB780" s="5"/>
      <c r="AC780" s="5"/>
      <c r="AD780" s="5"/>
      <c r="AE780" s="5"/>
      <c r="AF780" s="5"/>
      <c r="AG780" s="5"/>
      <c r="AH780" s="5"/>
      <c r="AI780" s="5"/>
      <c r="AJ780" s="5"/>
      <c r="AK780" s="5"/>
      <c r="AL780" s="5"/>
      <c r="AM780" s="5"/>
    </row>
    <row r="781" spans="1:39" s="4" customFormat="1" ht="14.4">
      <c r="A781" s="63" t="s">
        <v>633</v>
      </c>
      <c r="B781" s="63" t="s">
        <v>342</v>
      </c>
      <c r="C781" s="63"/>
      <c r="D781" s="63" t="s">
        <v>338</v>
      </c>
      <c r="E781" s="387"/>
      <c r="F781" s="387"/>
      <c r="G781" s="388"/>
      <c r="I781" s="63"/>
      <c r="J781" s="48"/>
      <c r="K781" s="109"/>
      <c r="M781" s="63">
        <v>1</v>
      </c>
      <c r="N781" s="211">
        <v>25.9</v>
      </c>
      <c r="P781" s="63">
        <v>2</v>
      </c>
      <c r="Q781" s="209">
        <v>186.98</v>
      </c>
      <c r="S781" s="63"/>
      <c r="T781" s="209"/>
      <c r="V781" s="83"/>
      <c r="W781" s="83"/>
      <c r="X781" s="83"/>
      <c r="Y781" s="83"/>
      <c r="Z781" s="206"/>
      <c r="AA781" s="65"/>
      <c r="AB781" s="5"/>
      <c r="AC781" s="5"/>
      <c r="AD781" s="5"/>
      <c r="AE781" s="5"/>
      <c r="AF781" s="5"/>
      <c r="AG781" s="5"/>
      <c r="AH781" s="5"/>
      <c r="AI781" s="5"/>
      <c r="AJ781" s="5"/>
      <c r="AK781" s="5"/>
      <c r="AL781" s="5"/>
      <c r="AM781" s="5"/>
    </row>
    <row r="782" spans="1:39" s="4" customFormat="1" ht="14.4">
      <c r="A782" s="63" t="s">
        <v>633</v>
      </c>
      <c r="B782" s="63" t="s">
        <v>344</v>
      </c>
      <c r="C782" s="63"/>
      <c r="D782" s="63" t="s">
        <v>338</v>
      </c>
      <c r="E782" s="387"/>
      <c r="F782" s="387"/>
      <c r="G782" s="388"/>
      <c r="I782" s="63"/>
      <c r="J782" s="48"/>
      <c r="K782" s="109"/>
      <c r="M782" s="63">
        <v>1</v>
      </c>
      <c r="N782" s="211">
        <v>182.19</v>
      </c>
      <c r="P782" s="63"/>
      <c r="Q782" s="209"/>
      <c r="S782" s="63"/>
      <c r="T782" s="209"/>
      <c r="V782" s="83"/>
      <c r="W782" s="83"/>
      <c r="X782" s="83"/>
      <c r="Y782" s="83"/>
      <c r="Z782" s="206"/>
      <c r="AA782" s="65"/>
      <c r="AB782" s="5"/>
      <c r="AC782" s="5"/>
      <c r="AD782" s="5"/>
      <c r="AE782" s="5"/>
      <c r="AF782" s="5"/>
      <c r="AG782" s="5"/>
      <c r="AH782" s="5"/>
      <c r="AI782" s="5"/>
      <c r="AJ782" s="5"/>
      <c r="AK782" s="5"/>
      <c r="AL782" s="5"/>
      <c r="AM782" s="5"/>
    </row>
    <row r="783" spans="1:39" s="4" customFormat="1" ht="14.4">
      <c r="A783" s="63" t="s">
        <v>633</v>
      </c>
      <c r="B783" s="63" t="s">
        <v>329</v>
      </c>
      <c r="C783" s="63"/>
      <c r="D783" s="63" t="s">
        <v>345</v>
      </c>
      <c r="E783" s="387"/>
      <c r="F783" s="387"/>
      <c r="G783" s="388"/>
      <c r="I783" s="63"/>
      <c r="J783" s="48"/>
      <c r="K783" s="109"/>
      <c r="M783" s="63">
        <v>12</v>
      </c>
      <c r="N783" s="211">
        <v>7967.14</v>
      </c>
      <c r="P783" s="63">
        <v>111</v>
      </c>
      <c r="Q783" s="209">
        <v>24629.45</v>
      </c>
      <c r="S783" s="63">
        <v>2</v>
      </c>
      <c r="T783" s="209">
        <v>238.83</v>
      </c>
      <c r="V783" s="83"/>
      <c r="W783" s="83"/>
      <c r="X783" s="83"/>
      <c r="Y783" s="83"/>
      <c r="Z783" s="206"/>
      <c r="AA783" s="65"/>
      <c r="AB783" s="5"/>
      <c r="AC783" s="5"/>
      <c r="AD783" s="5"/>
      <c r="AE783" s="5"/>
      <c r="AF783" s="5"/>
      <c r="AG783" s="5"/>
      <c r="AH783" s="5"/>
      <c r="AI783" s="5"/>
      <c r="AJ783" s="5"/>
      <c r="AK783" s="5"/>
      <c r="AL783" s="5"/>
      <c r="AM783" s="5"/>
    </row>
    <row r="784" spans="1:39" s="4" customFormat="1" ht="14.4">
      <c r="A784" s="63" t="s">
        <v>633</v>
      </c>
      <c r="B784" s="63" t="s">
        <v>346</v>
      </c>
      <c r="C784" s="63"/>
      <c r="D784" s="63" t="s">
        <v>345</v>
      </c>
      <c r="E784" s="387"/>
      <c r="F784" s="387"/>
      <c r="G784" s="388"/>
      <c r="I784" s="63"/>
      <c r="J784" s="48"/>
      <c r="K784" s="109"/>
      <c r="M784" s="63"/>
      <c r="N784" s="211"/>
      <c r="P784" s="63"/>
      <c r="Q784" s="209"/>
      <c r="S784" s="63">
        <v>3</v>
      </c>
      <c r="T784" s="209">
        <v>507.8</v>
      </c>
      <c r="V784" s="83"/>
      <c r="W784" s="83"/>
      <c r="X784" s="83"/>
      <c r="Y784" s="83"/>
      <c r="Z784" s="206"/>
      <c r="AA784" s="65"/>
      <c r="AB784" s="5"/>
      <c r="AC784" s="5"/>
      <c r="AD784" s="5"/>
      <c r="AE784" s="5"/>
      <c r="AF784" s="5"/>
      <c r="AG784" s="5"/>
      <c r="AH784" s="5"/>
      <c r="AI784" s="5"/>
      <c r="AJ784" s="5"/>
      <c r="AK784" s="5"/>
      <c r="AL784" s="5"/>
      <c r="AM784" s="5"/>
    </row>
    <row r="785" spans="1:39" s="4" customFormat="1" ht="14.4">
      <c r="A785" s="63" t="s">
        <v>633</v>
      </c>
      <c r="B785" s="63" t="s">
        <v>348</v>
      </c>
      <c r="C785" s="63"/>
      <c r="D785" s="63" t="s">
        <v>345</v>
      </c>
      <c r="E785" s="387"/>
      <c r="F785" s="387"/>
      <c r="G785" s="388"/>
      <c r="I785" s="63"/>
      <c r="J785" s="48"/>
      <c r="K785" s="109"/>
      <c r="M785" s="63">
        <v>1</v>
      </c>
      <c r="N785" s="211">
        <v>218.13</v>
      </c>
      <c r="P785" s="63">
        <v>15</v>
      </c>
      <c r="Q785" s="209">
        <v>2938.51</v>
      </c>
      <c r="S785" s="63"/>
      <c r="T785" s="209"/>
      <c r="V785" s="83"/>
      <c r="W785" s="83"/>
      <c r="X785" s="83"/>
      <c r="Y785" s="83"/>
      <c r="Z785" s="206"/>
      <c r="AA785" s="65"/>
      <c r="AB785" s="5"/>
      <c r="AC785" s="5"/>
      <c r="AD785" s="5"/>
      <c r="AE785" s="5"/>
      <c r="AF785" s="5"/>
      <c r="AG785" s="5"/>
      <c r="AH785" s="5"/>
      <c r="AI785" s="5"/>
      <c r="AJ785" s="5"/>
      <c r="AK785" s="5"/>
      <c r="AL785" s="5"/>
      <c r="AM785" s="5"/>
    </row>
    <row r="786" spans="1:39" s="4" customFormat="1" ht="14.4">
      <c r="A786" s="63" t="s">
        <v>633</v>
      </c>
      <c r="B786" s="63" t="s">
        <v>349</v>
      </c>
      <c r="C786" s="63"/>
      <c r="D786" s="63" t="s">
        <v>350</v>
      </c>
      <c r="E786" s="387"/>
      <c r="F786" s="387"/>
      <c r="G786" s="388"/>
      <c r="I786" s="63"/>
      <c r="J786" s="48"/>
      <c r="K786" s="109"/>
      <c r="M786" s="63"/>
      <c r="N786" s="211"/>
      <c r="P786" s="63">
        <v>2</v>
      </c>
      <c r="Q786" s="209">
        <v>100.23</v>
      </c>
      <c r="S786" s="63">
        <v>1</v>
      </c>
      <c r="T786" s="209">
        <v>44.59</v>
      </c>
      <c r="V786" s="83"/>
      <c r="W786" s="83"/>
      <c r="X786" s="83"/>
      <c r="Y786" s="83"/>
      <c r="Z786" s="206"/>
      <c r="AA786" s="65"/>
      <c r="AB786" s="5"/>
      <c r="AC786" s="5"/>
      <c r="AD786" s="5"/>
      <c r="AE786" s="5"/>
      <c r="AF786" s="5"/>
      <c r="AG786" s="5"/>
      <c r="AH786" s="5"/>
      <c r="AI786" s="5"/>
      <c r="AJ786" s="5"/>
      <c r="AK786" s="5"/>
      <c r="AL786" s="5"/>
      <c r="AM786" s="5"/>
    </row>
    <row r="787" spans="1:39" s="4" customFormat="1" ht="14.4">
      <c r="A787" s="63" t="s">
        <v>633</v>
      </c>
      <c r="B787" s="63" t="s">
        <v>351</v>
      </c>
      <c r="C787" s="63"/>
      <c r="D787" s="63" t="s">
        <v>350</v>
      </c>
      <c r="E787" s="387"/>
      <c r="F787" s="387"/>
      <c r="G787" s="388"/>
      <c r="I787" s="63"/>
      <c r="J787" s="48"/>
      <c r="K787" s="109"/>
      <c r="M787" s="63">
        <v>9</v>
      </c>
      <c r="N787" s="211">
        <v>3562.7</v>
      </c>
      <c r="P787" s="63">
        <v>28</v>
      </c>
      <c r="Q787" s="209">
        <v>3697.76</v>
      </c>
      <c r="S787" s="63">
        <v>3</v>
      </c>
      <c r="T787" s="209">
        <v>382.8</v>
      </c>
      <c r="V787" s="83"/>
      <c r="W787" s="83"/>
      <c r="X787" s="83"/>
      <c r="Y787" s="83"/>
      <c r="Z787" s="206"/>
      <c r="AA787" s="65"/>
      <c r="AB787" s="5"/>
      <c r="AC787" s="5"/>
      <c r="AD787" s="5"/>
      <c r="AE787" s="5"/>
      <c r="AF787" s="5"/>
      <c r="AG787" s="5"/>
      <c r="AH787" s="5"/>
      <c r="AI787" s="5"/>
      <c r="AJ787" s="5"/>
      <c r="AK787" s="5"/>
      <c r="AL787" s="5"/>
      <c r="AM787" s="5"/>
    </row>
    <row r="788" spans="1:39" s="4" customFormat="1" ht="14.4">
      <c r="A788" s="63" t="s">
        <v>633</v>
      </c>
      <c r="B788" s="63" t="s">
        <v>352</v>
      </c>
      <c r="C788" s="63"/>
      <c r="D788" s="63" t="s">
        <v>350</v>
      </c>
      <c r="E788" s="387"/>
      <c r="F788" s="387"/>
      <c r="G788" s="388"/>
      <c r="I788" s="63"/>
      <c r="J788" s="48"/>
      <c r="K788" s="109"/>
      <c r="M788" s="63"/>
      <c r="N788" s="211"/>
      <c r="P788" s="63">
        <v>1</v>
      </c>
      <c r="Q788" s="209">
        <v>65.72</v>
      </c>
      <c r="S788" s="63"/>
      <c r="T788" s="209"/>
      <c r="V788" s="83"/>
      <c r="W788" s="83"/>
      <c r="X788" s="83"/>
      <c r="Y788" s="83"/>
      <c r="Z788" s="206"/>
      <c r="AA788" s="65"/>
      <c r="AB788" s="5"/>
      <c r="AC788" s="5"/>
      <c r="AD788" s="5"/>
      <c r="AE788" s="5"/>
      <c r="AF788" s="5"/>
      <c r="AG788" s="5"/>
      <c r="AH788" s="5"/>
      <c r="AI788" s="5"/>
      <c r="AJ788" s="5"/>
      <c r="AK788" s="5"/>
      <c r="AL788" s="5"/>
      <c r="AM788" s="5"/>
    </row>
    <row r="789" spans="1:39" s="4" customFormat="1" ht="14.4">
      <c r="A789" s="63" t="s">
        <v>633</v>
      </c>
      <c r="B789" s="63" t="s">
        <v>353</v>
      </c>
      <c r="C789" s="63"/>
      <c r="D789" s="63" t="s">
        <v>350</v>
      </c>
      <c r="E789" s="387"/>
      <c r="F789" s="387"/>
      <c r="G789" s="388"/>
      <c r="I789" s="63"/>
      <c r="J789" s="48"/>
      <c r="K789" s="109"/>
      <c r="M789" s="63">
        <v>1</v>
      </c>
      <c r="N789" s="211">
        <v>1116.58</v>
      </c>
      <c r="P789" s="63">
        <v>5</v>
      </c>
      <c r="Q789" s="209">
        <v>475.71</v>
      </c>
      <c r="S789" s="63">
        <v>3</v>
      </c>
      <c r="T789" s="209">
        <v>290.58999999999997</v>
      </c>
      <c r="V789" s="83"/>
      <c r="W789" s="83"/>
      <c r="X789" s="83"/>
      <c r="Y789" s="83"/>
      <c r="Z789" s="206"/>
      <c r="AA789" s="65"/>
      <c r="AB789" s="5"/>
      <c r="AC789" s="5"/>
      <c r="AD789" s="5"/>
      <c r="AE789" s="5"/>
      <c r="AF789" s="5"/>
      <c r="AG789" s="5"/>
      <c r="AH789" s="5"/>
      <c r="AI789" s="5"/>
      <c r="AJ789" s="5"/>
      <c r="AK789" s="5"/>
      <c r="AL789" s="5"/>
      <c r="AM789" s="5"/>
    </row>
    <row r="790" spans="1:39" s="4" customFormat="1" ht="14.4">
      <c r="A790" s="63" t="s">
        <v>633</v>
      </c>
      <c r="B790" s="63" t="s">
        <v>354</v>
      </c>
      <c r="C790" s="63"/>
      <c r="D790" s="63" t="s">
        <v>350</v>
      </c>
      <c r="E790" s="387"/>
      <c r="F790" s="387"/>
      <c r="G790" s="388"/>
      <c r="I790" s="63"/>
      <c r="J790" s="48"/>
      <c r="K790" s="109"/>
      <c r="M790" s="63"/>
      <c r="N790" s="211"/>
      <c r="P790" s="63">
        <v>2</v>
      </c>
      <c r="Q790" s="209">
        <v>138.68</v>
      </c>
      <c r="S790" s="63"/>
      <c r="T790" s="209"/>
      <c r="V790" s="83"/>
      <c r="W790" s="83"/>
      <c r="X790" s="83"/>
      <c r="Y790" s="83"/>
      <c r="Z790" s="206"/>
      <c r="AA790" s="65"/>
      <c r="AB790" s="5"/>
      <c r="AC790" s="5"/>
      <c r="AD790" s="5"/>
      <c r="AE790" s="5"/>
      <c r="AF790" s="5"/>
      <c r="AG790" s="5"/>
      <c r="AH790" s="5"/>
      <c r="AI790" s="5"/>
      <c r="AJ790" s="5"/>
      <c r="AK790" s="5"/>
      <c r="AL790" s="5"/>
      <c r="AM790" s="5"/>
    </row>
    <row r="791" spans="1:39" s="4" customFormat="1" ht="14.4">
      <c r="A791" s="63" t="s">
        <v>633</v>
      </c>
      <c r="B791" s="63" t="s">
        <v>357</v>
      </c>
      <c r="C791" s="63"/>
      <c r="D791" s="63" t="s">
        <v>358</v>
      </c>
      <c r="E791" s="387"/>
      <c r="F791" s="387"/>
      <c r="G791" s="388"/>
      <c r="I791" s="63"/>
      <c r="J791" s="48"/>
      <c r="K791" s="109"/>
      <c r="M791" s="63">
        <v>3</v>
      </c>
      <c r="N791" s="211">
        <v>497.61</v>
      </c>
      <c r="P791" s="63">
        <v>3</v>
      </c>
      <c r="Q791" s="209">
        <v>828.88</v>
      </c>
      <c r="S791" s="63"/>
      <c r="T791" s="209"/>
      <c r="V791" s="83"/>
      <c r="W791" s="83"/>
      <c r="X791" s="83"/>
      <c r="Y791" s="83"/>
      <c r="Z791" s="206"/>
      <c r="AA791" s="65"/>
      <c r="AB791" s="5"/>
      <c r="AC791" s="5"/>
      <c r="AD791" s="5"/>
      <c r="AE791" s="5"/>
      <c r="AF791" s="5"/>
      <c r="AG791" s="5"/>
      <c r="AH791" s="5"/>
      <c r="AI791" s="5"/>
      <c r="AJ791" s="5"/>
      <c r="AK791" s="5"/>
      <c r="AL791" s="5"/>
      <c r="AM791" s="5"/>
    </row>
    <row r="792" spans="1:39" s="4" customFormat="1" ht="14.4">
      <c r="A792" s="63" t="s">
        <v>633</v>
      </c>
      <c r="B792" s="63" t="s">
        <v>359</v>
      </c>
      <c r="C792" s="63"/>
      <c r="D792" s="63" t="s">
        <v>360</v>
      </c>
      <c r="E792" s="387"/>
      <c r="F792" s="387"/>
      <c r="G792" s="388"/>
      <c r="I792" s="63"/>
      <c r="J792" s="48"/>
      <c r="K792" s="109"/>
      <c r="M792" s="63">
        <v>1</v>
      </c>
      <c r="N792" s="211">
        <v>727.44</v>
      </c>
      <c r="P792" s="63">
        <v>2</v>
      </c>
      <c r="Q792" s="209">
        <v>294.17</v>
      </c>
      <c r="S792" s="63"/>
      <c r="T792" s="209"/>
      <c r="V792" s="83"/>
      <c r="W792" s="83"/>
      <c r="X792" s="83"/>
      <c r="Y792" s="83"/>
      <c r="Z792" s="206"/>
      <c r="AA792" s="65"/>
      <c r="AB792" s="5"/>
      <c r="AC792" s="5"/>
      <c r="AD792" s="5"/>
      <c r="AE792" s="5"/>
      <c r="AF792" s="5"/>
      <c r="AG792" s="5"/>
      <c r="AH792" s="5"/>
      <c r="AI792" s="5"/>
      <c r="AJ792" s="5"/>
      <c r="AK792" s="5"/>
      <c r="AL792" s="5"/>
      <c r="AM792" s="5"/>
    </row>
    <row r="793" spans="1:39" s="4" customFormat="1" ht="14.4">
      <c r="A793" s="63" t="s">
        <v>633</v>
      </c>
      <c r="B793" s="63" t="s">
        <v>361</v>
      </c>
      <c r="C793" s="63"/>
      <c r="D793" s="63" t="s">
        <v>362</v>
      </c>
      <c r="E793" s="387"/>
      <c r="F793" s="387"/>
      <c r="G793" s="388"/>
      <c r="I793" s="63"/>
      <c r="J793" s="48"/>
      <c r="K793" s="109"/>
      <c r="M793" s="63">
        <v>7</v>
      </c>
      <c r="N793" s="211">
        <v>1190.24</v>
      </c>
      <c r="P793" s="63">
        <v>4</v>
      </c>
      <c r="Q793" s="209">
        <v>300.04000000000002</v>
      </c>
      <c r="S793" s="63">
        <v>1</v>
      </c>
      <c r="T793" s="209">
        <v>165.26</v>
      </c>
      <c r="V793" s="83"/>
      <c r="W793" s="83"/>
      <c r="X793" s="83"/>
      <c r="Y793" s="83"/>
      <c r="Z793" s="206"/>
      <c r="AA793" s="65"/>
      <c r="AB793" s="5"/>
      <c r="AC793" s="5"/>
      <c r="AD793" s="5"/>
      <c r="AE793" s="5"/>
      <c r="AF793" s="5"/>
      <c r="AG793" s="5"/>
      <c r="AH793" s="5"/>
      <c r="AI793" s="5"/>
      <c r="AJ793" s="5"/>
      <c r="AK793" s="5"/>
      <c r="AL793" s="5"/>
      <c r="AM793" s="5"/>
    </row>
    <row r="794" spans="1:39" s="4" customFormat="1" ht="14.4">
      <c r="A794" s="63" t="s">
        <v>633</v>
      </c>
      <c r="B794" s="63" t="s">
        <v>363</v>
      </c>
      <c r="C794" s="63"/>
      <c r="D794" s="63" t="s">
        <v>362</v>
      </c>
      <c r="E794" s="387"/>
      <c r="F794" s="387"/>
      <c r="G794" s="388"/>
      <c r="I794" s="63"/>
      <c r="J794" s="48"/>
      <c r="K794" s="109"/>
      <c r="M794" s="63">
        <v>28</v>
      </c>
      <c r="N794" s="211">
        <v>2686.19</v>
      </c>
      <c r="P794" s="63">
        <v>88</v>
      </c>
      <c r="Q794" s="209">
        <v>18668.189999999999</v>
      </c>
      <c r="S794" s="63">
        <v>6</v>
      </c>
      <c r="T794" s="209">
        <v>2649.4</v>
      </c>
      <c r="V794" s="83"/>
      <c r="W794" s="83"/>
      <c r="X794" s="83"/>
      <c r="Y794" s="83"/>
      <c r="Z794" s="206"/>
      <c r="AA794" s="65"/>
      <c r="AB794" s="5"/>
      <c r="AC794" s="5"/>
      <c r="AD794" s="5"/>
      <c r="AE794" s="5"/>
      <c r="AF794" s="5"/>
      <c r="AG794" s="5"/>
      <c r="AH794" s="5"/>
      <c r="AI794" s="5"/>
      <c r="AJ794" s="5"/>
      <c r="AK794" s="5"/>
      <c r="AL794" s="5"/>
      <c r="AM794" s="5"/>
    </row>
    <row r="795" spans="1:39" s="4" customFormat="1" ht="14.4">
      <c r="A795" s="63" t="s">
        <v>633</v>
      </c>
      <c r="B795" s="63" t="s">
        <v>364</v>
      </c>
      <c r="C795" s="63"/>
      <c r="D795" s="63" t="s">
        <v>362</v>
      </c>
      <c r="E795" s="387"/>
      <c r="F795" s="387"/>
      <c r="G795" s="388"/>
      <c r="I795" s="63"/>
      <c r="J795" s="48"/>
      <c r="K795" s="109"/>
      <c r="M795" s="63">
        <v>1</v>
      </c>
      <c r="N795" s="211">
        <v>32.64</v>
      </c>
      <c r="P795" s="63">
        <v>2</v>
      </c>
      <c r="Q795" s="209">
        <v>644.58000000000004</v>
      </c>
      <c r="S795" s="63"/>
      <c r="T795" s="209"/>
      <c r="V795" s="83"/>
      <c r="W795" s="83"/>
      <c r="X795" s="83"/>
      <c r="Y795" s="83"/>
      <c r="Z795" s="206"/>
      <c r="AA795" s="65"/>
      <c r="AB795" s="5"/>
      <c r="AC795" s="5"/>
      <c r="AD795" s="5"/>
      <c r="AE795" s="5"/>
      <c r="AF795" s="5"/>
      <c r="AG795" s="5"/>
      <c r="AH795" s="5"/>
      <c r="AI795" s="5"/>
      <c r="AJ795" s="5"/>
      <c r="AK795" s="5"/>
      <c r="AL795" s="5"/>
      <c r="AM795" s="5"/>
    </row>
    <row r="796" spans="1:39" s="4" customFormat="1" ht="14.4">
      <c r="A796" s="63" t="s">
        <v>633</v>
      </c>
      <c r="B796" s="63" t="s">
        <v>365</v>
      </c>
      <c r="C796" s="63"/>
      <c r="D796" s="63" t="s">
        <v>362</v>
      </c>
      <c r="E796" s="387"/>
      <c r="F796" s="387"/>
      <c r="G796" s="388"/>
      <c r="I796" s="63"/>
      <c r="J796" s="48"/>
      <c r="K796" s="109"/>
      <c r="M796" s="63"/>
      <c r="N796" s="211"/>
      <c r="P796" s="63">
        <v>1</v>
      </c>
      <c r="Q796" s="209">
        <v>83.85</v>
      </c>
      <c r="S796" s="63"/>
      <c r="T796" s="209"/>
      <c r="V796" s="83"/>
      <c r="W796" s="83"/>
      <c r="X796" s="83"/>
      <c r="Y796" s="83"/>
      <c r="Z796" s="206"/>
      <c r="AA796" s="65"/>
      <c r="AB796" s="5"/>
      <c r="AC796" s="5"/>
      <c r="AD796" s="5"/>
      <c r="AE796" s="5"/>
      <c r="AF796" s="5"/>
      <c r="AG796" s="5"/>
      <c r="AH796" s="5"/>
      <c r="AI796" s="5"/>
      <c r="AJ796" s="5"/>
      <c r="AK796" s="5"/>
      <c r="AL796" s="5"/>
      <c r="AM796" s="5"/>
    </row>
    <row r="797" spans="1:39" s="4" customFormat="1" ht="14.4">
      <c r="A797" s="63" t="s">
        <v>633</v>
      </c>
      <c r="B797" s="63" t="s">
        <v>367</v>
      </c>
      <c r="C797" s="63"/>
      <c r="D797" s="63" t="s">
        <v>362</v>
      </c>
      <c r="E797" s="387"/>
      <c r="F797" s="387"/>
      <c r="G797" s="388"/>
      <c r="I797" s="63"/>
      <c r="J797" s="48"/>
      <c r="K797" s="109"/>
      <c r="M797" s="63"/>
      <c r="N797" s="211"/>
      <c r="P797" s="63">
        <v>1</v>
      </c>
      <c r="Q797" s="209">
        <v>51.22</v>
      </c>
      <c r="S797" s="63"/>
      <c r="T797" s="209"/>
      <c r="V797" s="83"/>
      <c r="W797" s="83"/>
      <c r="X797" s="83"/>
      <c r="Y797" s="83"/>
      <c r="Z797" s="206"/>
      <c r="AA797" s="65"/>
      <c r="AB797" s="5"/>
      <c r="AC797" s="5"/>
      <c r="AD797" s="5"/>
      <c r="AE797" s="5"/>
      <c r="AF797" s="5"/>
      <c r="AG797" s="5"/>
      <c r="AH797" s="5"/>
      <c r="AI797" s="5"/>
      <c r="AJ797" s="5"/>
      <c r="AK797" s="5"/>
      <c r="AL797" s="5"/>
      <c r="AM797" s="5"/>
    </row>
    <row r="798" spans="1:39" s="4" customFormat="1" ht="14.4">
      <c r="A798" s="63" t="s">
        <v>633</v>
      </c>
      <c r="B798" s="63" t="s">
        <v>368</v>
      </c>
      <c r="C798" s="63"/>
      <c r="D798" s="63" t="s">
        <v>369</v>
      </c>
      <c r="E798" s="387"/>
      <c r="F798" s="387"/>
      <c r="G798" s="388"/>
      <c r="I798" s="63"/>
      <c r="J798" s="48"/>
      <c r="K798" s="109"/>
      <c r="M798" s="63">
        <v>6</v>
      </c>
      <c r="N798" s="211">
        <v>2203.77</v>
      </c>
      <c r="P798" s="63">
        <v>10</v>
      </c>
      <c r="Q798" s="209">
        <v>1665.01</v>
      </c>
      <c r="S798" s="63"/>
      <c r="T798" s="209"/>
      <c r="V798" s="83"/>
      <c r="W798" s="83"/>
      <c r="X798" s="83"/>
      <c r="Y798" s="83"/>
      <c r="Z798" s="206"/>
      <c r="AA798" s="65"/>
      <c r="AB798" s="5"/>
      <c r="AC798" s="5"/>
      <c r="AD798" s="5"/>
      <c r="AE798" s="5"/>
      <c r="AF798" s="5"/>
      <c r="AG798" s="5"/>
      <c r="AH798" s="5"/>
      <c r="AI798" s="5"/>
      <c r="AJ798" s="5"/>
      <c r="AK798" s="5"/>
      <c r="AL798" s="5"/>
      <c r="AM798" s="5"/>
    </row>
    <row r="799" spans="1:39" s="4" customFormat="1" ht="14.4">
      <c r="A799" s="63" t="s">
        <v>633</v>
      </c>
      <c r="B799" s="63" t="s">
        <v>370</v>
      </c>
      <c r="C799" s="63"/>
      <c r="D799" s="63" t="s">
        <v>371</v>
      </c>
      <c r="E799" s="387"/>
      <c r="F799" s="387"/>
      <c r="G799" s="388"/>
      <c r="I799" s="63"/>
      <c r="J799" s="48"/>
      <c r="K799" s="109"/>
      <c r="M799" s="63"/>
      <c r="N799" s="211"/>
      <c r="P799" s="63">
        <v>1</v>
      </c>
      <c r="Q799" s="209">
        <v>85.86</v>
      </c>
      <c r="S799" s="63">
        <v>1</v>
      </c>
      <c r="T799" s="209">
        <v>121.82</v>
      </c>
      <c r="V799" s="83"/>
      <c r="W799" s="83"/>
      <c r="X799" s="83"/>
      <c r="Y799" s="83"/>
      <c r="Z799" s="206"/>
      <c r="AA799" s="65"/>
      <c r="AB799" s="5"/>
      <c r="AC799" s="5"/>
      <c r="AD799" s="5"/>
      <c r="AE799" s="5"/>
      <c r="AF799" s="5"/>
      <c r="AG799" s="5"/>
      <c r="AH799" s="5"/>
      <c r="AI799" s="5"/>
      <c r="AJ799" s="5"/>
      <c r="AK799" s="5"/>
      <c r="AL799" s="5"/>
      <c r="AM799" s="5"/>
    </row>
    <row r="800" spans="1:39" s="4" customFormat="1" ht="14.4">
      <c r="A800" s="63" t="s">
        <v>633</v>
      </c>
      <c r="B800" s="63" t="s">
        <v>372</v>
      </c>
      <c r="C800" s="63"/>
      <c r="D800" s="63" t="s">
        <v>373</v>
      </c>
      <c r="E800" s="387"/>
      <c r="F800" s="387"/>
      <c r="G800" s="388"/>
      <c r="I800" s="63"/>
      <c r="J800" s="48"/>
      <c r="K800" s="109"/>
      <c r="M800" s="63">
        <v>1</v>
      </c>
      <c r="N800" s="211">
        <v>115.47</v>
      </c>
      <c r="P800" s="63">
        <v>5</v>
      </c>
      <c r="Q800" s="209">
        <v>1176.1600000000001</v>
      </c>
      <c r="S800" s="63"/>
      <c r="T800" s="209"/>
      <c r="V800" s="83"/>
      <c r="W800" s="83"/>
      <c r="X800" s="83"/>
      <c r="Y800" s="83"/>
      <c r="Z800" s="206"/>
      <c r="AA800" s="65"/>
      <c r="AB800" s="5"/>
      <c r="AC800" s="5"/>
      <c r="AD800" s="5"/>
      <c r="AE800" s="5"/>
      <c r="AF800" s="5"/>
      <c r="AG800" s="5"/>
      <c r="AH800" s="5"/>
      <c r="AI800" s="5"/>
      <c r="AJ800" s="5"/>
      <c r="AK800" s="5"/>
      <c r="AL800" s="5"/>
      <c r="AM800" s="5"/>
    </row>
    <row r="801" spans="1:39" s="4" customFormat="1" ht="14.4">
      <c r="A801" s="63" t="s">
        <v>633</v>
      </c>
      <c r="B801" s="63" t="s">
        <v>598</v>
      </c>
      <c r="C801" s="63"/>
      <c r="D801" s="63" t="s">
        <v>599</v>
      </c>
      <c r="E801" s="387"/>
      <c r="F801" s="387"/>
      <c r="G801" s="388"/>
      <c r="I801" s="63"/>
      <c r="J801" s="48"/>
      <c r="K801" s="109"/>
      <c r="M801" s="63"/>
      <c r="N801" s="211"/>
      <c r="P801" s="63">
        <v>1</v>
      </c>
      <c r="Q801" s="209">
        <v>416.2</v>
      </c>
      <c r="S801" s="63"/>
      <c r="T801" s="209"/>
      <c r="V801" s="83"/>
      <c r="W801" s="83"/>
      <c r="X801" s="83"/>
      <c r="Y801" s="83"/>
      <c r="Z801" s="206"/>
      <c r="AA801" s="65"/>
      <c r="AB801" s="5"/>
      <c r="AC801" s="5"/>
      <c r="AD801" s="5"/>
      <c r="AE801" s="5"/>
      <c r="AF801" s="5"/>
      <c r="AG801" s="5"/>
      <c r="AH801" s="5"/>
      <c r="AI801" s="5"/>
      <c r="AJ801" s="5"/>
      <c r="AK801" s="5"/>
      <c r="AL801" s="5"/>
      <c r="AM801" s="5"/>
    </row>
    <row r="802" spans="1:39" s="4" customFormat="1" ht="14.4">
      <c r="A802" s="63" t="s">
        <v>633</v>
      </c>
      <c r="B802" s="63" t="s">
        <v>600</v>
      </c>
      <c r="C802" s="63"/>
      <c r="D802" s="63" t="s">
        <v>375</v>
      </c>
      <c r="E802" s="387"/>
      <c r="F802" s="387"/>
      <c r="G802" s="388"/>
      <c r="I802" s="63"/>
      <c r="J802" s="48"/>
      <c r="K802" s="109"/>
      <c r="M802" s="63"/>
      <c r="N802" s="211"/>
      <c r="P802" s="63">
        <v>1</v>
      </c>
      <c r="Q802" s="209">
        <v>18.57</v>
      </c>
      <c r="S802" s="63">
        <v>1</v>
      </c>
      <c r="T802" s="209">
        <v>17.57</v>
      </c>
      <c r="V802" s="83"/>
      <c r="W802" s="83"/>
      <c r="X802" s="83"/>
      <c r="Y802" s="83"/>
      <c r="Z802" s="206"/>
      <c r="AA802" s="65"/>
      <c r="AB802" s="5"/>
      <c r="AC802" s="5"/>
      <c r="AD802" s="5"/>
      <c r="AE802" s="5"/>
      <c r="AF802" s="5"/>
      <c r="AG802" s="5"/>
      <c r="AH802" s="5"/>
      <c r="AI802" s="5"/>
      <c r="AJ802" s="5"/>
      <c r="AK802" s="5"/>
      <c r="AL802" s="5"/>
      <c r="AM802" s="5"/>
    </row>
    <row r="803" spans="1:39" s="4" customFormat="1" ht="14.4">
      <c r="A803" s="63" t="s">
        <v>633</v>
      </c>
      <c r="B803" s="63" t="s">
        <v>376</v>
      </c>
      <c r="C803" s="63"/>
      <c r="D803" s="63" t="s">
        <v>377</v>
      </c>
      <c r="E803" s="387"/>
      <c r="F803" s="387"/>
      <c r="G803" s="388"/>
      <c r="I803" s="63"/>
      <c r="J803" s="48"/>
      <c r="K803" s="109"/>
      <c r="M803" s="63">
        <v>1</v>
      </c>
      <c r="N803" s="211">
        <v>29.18</v>
      </c>
      <c r="P803" s="63">
        <v>4</v>
      </c>
      <c r="Q803" s="209">
        <v>828.36</v>
      </c>
      <c r="S803" s="63">
        <v>3</v>
      </c>
      <c r="T803" s="209">
        <v>662.47</v>
      </c>
      <c r="V803" s="83"/>
      <c r="W803" s="83"/>
      <c r="X803" s="83"/>
      <c r="Y803" s="83"/>
      <c r="Z803" s="206"/>
      <c r="AA803" s="65"/>
      <c r="AB803" s="5"/>
      <c r="AC803" s="5"/>
      <c r="AD803" s="5"/>
      <c r="AE803" s="5"/>
      <c r="AF803" s="5"/>
      <c r="AG803" s="5"/>
      <c r="AH803" s="5"/>
      <c r="AI803" s="5"/>
      <c r="AJ803" s="5"/>
      <c r="AK803" s="5"/>
      <c r="AL803" s="5"/>
      <c r="AM803" s="5"/>
    </row>
    <row r="804" spans="1:39" s="4" customFormat="1" ht="14.4">
      <c r="A804" s="63" t="s">
        <v>633</v>
      </c>
      <c r="B804" s="63" t="s">
        <v>378</v>
      </c>
      <c r="C804" s="63"/>
      <c r="D804" s="63" t="s">
        <v>377</v>
      </c>
      <c r="E804" s="387"/>
      <c r="F804" s="387"/>
      <c r="G804" s="388"/>
      <c r="I804" s="63"/>
      <c r="J804" s="48"/>
      <c r="K804" s="109"/>
      <c r="M804" s="63">
        <v>1</v>
      </c>
      <c r="N804" s="211">
        <v>855.16</v>
      </c>
      <c r="P804" s="63">
        <v>5</v>
      </c>
      <c r="Q804" s="209">
        <v>1183.3699999999999</v>
      </c>
      <c r="S804" s="63"/>
      <c r="T804" s="209"/>
      <c r="V804" s="83"/>
      <c r="W804" s="83"/>
      <c r="X804" s="83"/>
      <c r="Y804" s="83"/>
      <c r="Z804" s="206"/>
      <c r="AA804" s="65"/>
      <c r="AB804" s="5"/>
      <c r="AC804" s="5"/>
      <c r="AD804" s="5"/>
      <c r="AE804" s="5"/>
      <c r="AF804" s="5"/>
      <c r="AG804" s="5"/>
      <c r="AH804" s="5"/>
      <c r="AI804" s="5"/>
      <c r="AJ804" s="5"/>
      <c r="AK804" s="5"/>
      <c r="AL804" s="5"/>
      <c r="AM804" s="5"/>
    </row>
    <row r="805" spans="1:39" s="4" customFormat="1" ht="14.4">
      <c r="A805" s="63" t="s">
        <v>633</v>
      </c>
      <c r="B805" s="63" t="s">
        <v>379</v>
      </c>
      <c r="C805" s="63"/>
      <c r="D805" s="63" t="s">
        <v>380</v>
      </c>
      <c r="E805" s="387"/>
      <c r="F805" s="387"/>
      <c r="G805" s="388"/>
      <c r="I805" s="63"/>
      <c r="J805" s="48"/>
      <c r="K805" s="109"/>
      <c r="M805" s="63"/>
      <c r="N805" s="211"/>
      <c r="P805" s="63">
        <v>2</v>
      </c>
      <c r="Q805" s="209">
        <v>807.63</v>
      </c>
      <c r="S805" s="63"/>
      <c r="T805" s="209"/>
      <c r="V805" s="83"/>
      <c r="W805" s="83"/>
      <c r="X805" s="83"/>
      <c r="Y805" s="83"/>
      <c r="Z805" s="206"/>
      <c r="AA805" s="65"/>
      <c r="AB805" s="5"/>
      <c r="AC805" s="5"/>
      <c r="AD805" s="5"/>
      <c r="AE805" s="5"/>
      <c r="AF805" s="5"/>
      <c r="AG805" s="5"/>
      <c r="AH805" s="5"/>
      <c r="AI805" s="5"/>
      <c r="AJ805" s="5"/>
      <c r="AK805" s="5"/>
      <c r="AL805" s="5"/>
      <c r="AM805" s="5"/>
    </row>
    <row r="806" spans="1:39" s="4" customFormat="1" ht="14.4">
      <c r="A806" s="63" t="s">
        <v>633</v>
      </c>
      <c r="B806" s="63" t="s">
        <v>381</v>
      </c>
      <c r="C806" s="63"/>
      <c r="D806" s="63" t="s">
        <v>382</v>
      </c>
      <c r="E806" s="387"/>
      <c r="F806" s="387"/>
      <c r="G806" s="388"/>
      <c r="I806" s="63"/>
      <c r="J806" s="48"/>
      <c r="K806" s="109"/>
      <c r="M806" s="63"/>
      <c r="N806" s="211"/>
      <c r="P806" s="63">
        <v>3</v>
      </c>
      <c r="Q806" s="209">
        <v>148.91999999999999</v>
      </c>
      <c r="S806" s="63"/>
      <c r="T806" s="209"/>
      <c r="V806" s="83"/>
      <c r="W806" s="83"/>
      <c r="X806" s="83"/>
      <c r="Y806" s="83"/>
      <c r="Z806" s="206"/>
      <c r="AA806" s="65"/>
      <c r="AB806" s="5"/>
      <c r="AC806" s="5"/>
      <c r="AD806" s="5"/>
      <c r="AE806" s="5"/>
      <c r="AF806" s="5"/>
      <c r="AG806" s="5"/>
      <c r="AH806" s="5"/>
      <c r="AI806" s="5"/>
      <c r="AJ806" s="5"/>
      <c r="AK806" s="5"/>
      <c r="AL806" s="5"/>
      <c r="AM806" s="5"/>
    </row>
    <row r="807" spans="1:39" s="4" customFormat="1" ht="14.4">
      <c r="A807" s="63" t="s">
        <v>633</v>
      </c>
      <c r="B807" s="63" t="s">
        <v>635</v>
      </c>
      <c r="C807" s="63"/>
      <c r="D807" s="63" t="s">
        <v>384</v>
      </c>
      <c r="E807" s="387"/>
      <c r="F807" s="387"/>
      <c r="G807" s="388"/>
      <c r="I807" s="63"/>
      <c r="J807" s="48"/>
      <c r="K807" s="109"/>
      <c r="M807" s="63">
        <v>1</v>
      </c>
      <c r="N807" s="211">
        <v>369.73</v>
      </c>
      <c r="P807" s="63">
        <v>9</v>
      </c>
      <c r="Q807" s="209">
        <v>1085.17</v>
      </c>
      <c r="S807" s="63">
        <v>1</v>
      </c>
      <c r="T807" s="209">
        <v>32.340000000000003</v>
      </c>
      <c r="V807" s="83"/>
      <c r="W807" s="83"/>
      <c r="X807" s="83"/>
      <c r="Y807" s="83"/>
      <c r="Z807" s="206"/>
      <c r="AA807" s="65"/>
      <c r="AB807" s="5"/>
      <c r="AC807" s="5"/>
      <c r="AD807" s="5"/>
      <c r="AE807" s="5"/>
      <c r="AF807" s="5"/>
      <c r="AG807" s="5"/>
      <c r="AH807" s="5"/>
      <c r="AI807" s="5"/>
      <c r="AJ807" s="5"/>
      <c r="AK807" s="5"/>
      <c r="AL807" s="5"/>
      <c r="AM807" s="5"/>
    </row>
    <row r="808" spans="1:39" s="4" customFormat="1" ht="14.4">
      <c r="A808" s="63" t="s">
        <v>633</v>
      </c>
      <c r="B808" s="63" t="s">
        <v>385</v>
      </c>
      <c r="C808" s="63"/>
      <c r="D808" s="63" t="s">
        <v>386</v>
      </c>
      <c r="E808" s="387"/>
      <c r="F808" s="387"/>
      <c r="G808" s="388"/>
      <c r="I808" s="63"/>
      <c r="J808" s="48"/>
      <c r="K808" s="109"/>
      <c r="M808" s="63">
        <v>1</v>
      </c>
      <c r="N808" s="211">
        <v>448.9</v>
      </c>
      <c r="P808" s="63">
        <v>5</v>
      </c>
      <c r="Q808" s="209">
        <v>943.18</v>
      </c>
      <c r="S808" s="63"/>
      <c r="T808" s="209"/>
      <c r="V808" s="83"/>
      <c r="W808" s="83"/>
      <c r="X808" s="83"/>
      <c r="Y808" s="83"/>
      <c r="Z808" s="206"/>
      <c r="AA808" s="65"/>
      <c r="AB808" s="5"/>
      <c r="AC808" s="5"/>
      <c r="AD808" s="5"/>
      <c r="AE808" s="5"/>
      <c r="AF808" s="5"/>
      <c r="AG808" s="5"/>
      <c r="AH808" s="5"/>
      <c r="AI808" s="5"/>
      <c r="AJ808" s="5"/>
      <c r="AK808" s="5"/>
      <c r="AL808" s="5"/>
      <c r="AM808" s="5"/>
    </row>
    <row r="809" spans="1:39" s="4" customFormat="1" ht="14.4">
      <c r="A809" s="63" t="s">
        <v>633</v>
      </c>
      <c r="B809" s="63" t="s">
        <v>387</v>
      </c>
      <c r="C809" s="63"/>
      <c r="D809" s="63" t="s">
        <v>386</v>
      </c>
      <c r="E809" s="387"/>
      <c r="F809" s="387"/>
      <c r="G809" s="388"/>
      <c r="I809" s="63"/>
      <c r="J809" s="48"/>
      <c r="K809" s="109"/>
      <c r="M809" s="63"/>
      <c r="N809" s="211"/>
      <c r="P809" s="63">
        <v>3</v>
      </c>
      <c r="Q809" s="209">
        <v>660.44</v>
      </c>
      <c r="S809" s="63"/>
      <c r="T809" s="209"/>
      <c r="V809" s="83"/>
      <c r="W809" s="83"/>
      <c r="X809" s="83"/>
      <c r="Y809" s="83"/>
      <c r="Z809" s="206"/>
      <c r="AA809" s="65"/>
      <c r="AB809" s="5"/>
      <c r="AC809" s="5"/>
      <c r="AD809" s="5"/>
      <c r="AE809" s="5"/>
      <c r="AF809" s="5"/>
      <c r="AG809" s="5"/>
      <c r="AH809" s="5"/>
      <c r="AI809" s="5"/>
      <c r="AJ809" s="5"/>
      <c r="AK809" s="5"/>
      <c r="AL809" s="5"/>
      <c r="AM809" s="5"/>
    </row>
    <row r="810" spans="1:39" s="4" customFormat="1" ht="14.4">
      <c r="A810" s="63" t="s">
        <v>633</v>
      </c>
      <c r="B810" s="63" t="s">
        <v>388</v>
      </c>
      <c r="C810" s="63"/>
      <c r="D810" s="63" t="s">
        <v>389</v>
      </c>
      <c r="E810" s="387"/>
      <c r="F810" s="387"/>
      <c r="G810" s="388"/>
      <c r="I810" s="63"/>
      <c r="J810" s="48"/>
      <c r="K810" s="109"/>
      <c r="M810" s="63"/>
      <c r="N810" s="211"/>
      <c r="P810" s="63">
        <v>1</v>
      </c>
      <c r="Q810" s="209">
        <v>88.01</v>
      </c>
      <c r="S810" s="63">
        <v>1</v>
      </c>
      <c r="T810" s="209">
        <v>129.4</v>
      </c>
      <c r="V810" s="83"/>
      <c r="W810" s="83"/>
      <c r="X810" s="83"/>
      <c r="Y810" s="83"/>
      <c r="Z810" s="206"/>
      <c r="AA810" s="65"/>
      <c r="AB810" s="5"/>
      <c r="AC810" s="5"/>
      <c r="AD810" s="5"/>
      <c r="AE810" s="5"/>
      <c r="AF810" s="5"/>
      <c r="AG810" s="5"/>
      <c r="AH810" s="5"/>
      <c r="AI810" s="5"/>
      <c r="AJ810" s="5"/>
      <c r="AK810" s="5"/>
      <c r="AL810" s="5"/>
      <c r="AM810" s="5"/>
    </row>
    <row r="811" spans="1:39" s="4" customFormat="1" ht="14.4">
      <c r="A811" s="63" t="s">
        <v>633</v>
      </c>
      <c r="B811" s="63" t="s">
        <v>390</v>
      </c>
      <c r="C811" s="63"/>
      <c r="D811" s="63" t="s">
        <v>391</v>
      </c>
      <c r="E811" s="387"/>
      <c r="F811" s="387"/>
      <c r="G811" s="388"/>
      <c r="I811" s="63"/>
      <c r="J811" s="48"/>
      <c r="K811" s="109"/>
      <c r="M811" s="63"/>
      <c r="N811" s="211"/>
      <c r="P811" s="63">
        <v>2</v>
      </c>
      <c r="Q811" s="209">
        <v>221.56</v>
      </c>
      <c r="S811" s="63"/>
      <c r="T811" s="209"/>
      <c r="V811" s="83"/>
      <c r="W811" s="83"/>
      <c r="X811" s="83"/>
      <c r="Y811" s="83"/>
      <c r="Z811" s="206"/>
      <c r="AA811" s="65"/>
      <c r="AB811" s="5"/>
      <c r="AC811" s="5"/>
      <c r="AD811" s="5"/>
      <c r="AE811" s="5"/>
      <c r="AF811" s="5"/>
      <c r="AG811" s="5"/>
      <c r="AH811" s="5"/>
      <c r="AI811" s="5"/>
      <c r="AJ811" s="5"/>
      <c r="AK811" s="5"/>
      <c r="AL811" s="5"/>
      <c r="AM811" s="5"/>
    </row>
    <row r="812" spans="1:39" s="4" customFormat="1" ht="14.4">
      <c r="A812" s="63" t="s">
        <v>633</v>
      </c>
      <c r="B812" s="63" t="s">
        <v>392</v>
      </c>
      <c r="C812" s="63"/>
      <c r="D812" s="63" t="s">
        <v>391</v>
      </c>
      <c r="E812" s="387"/>
      <c r="F812" s="387"/>
      <c r="G812" s="388"/>
      <c r="I812" s="63"/>
      <c r="J812" s="48"/>
      <c r="K812" s="109"/>
      <c r="M812" s="63"/>
      <c r="N812" s="211"/>
      <c r="P812" s="63">
        <v>1</v>
      </c>
      <c r="Q812" s="209">
        <v>602.30999999999995</v>
      </c>
      <c r="S812" s="63"/>
      <c r="T812" s="209"/>
      <c r="V812" s="83"/>
      <c r="W812" s="83"/>
      <c r="X812" s="83"/>
      <c r="Y812" s="83"/>
      <c r="Z812" s="206"/>
      <c r="AA812" s="65"/>
      <c r="AB812" s="5"/>
      <c r="AC812" s="5"/>
      <c r="AD812" s="5"/>
      <c r="AE812" s="5"/>
      <c r="AF812" s="5"/>
      <c r="AG812" s="5"/>
      <c r="AH812" s="5"/>
      <c r="AI812" s="5"/>
      <c r="AJ812" s="5"/>
      <c r="AK812" s="5"/>
      <c r="AL812" s="5"/>
      <c r="AM812" s="5"/>
    </row>
    <row r="813" spans="1:39" s="4" customFormat="1" ht="14.4">
      <c r="A813" s="63" t="s">
        <v>633</v>
      </c>
      <c r="B813" s="63" t="s">
        <v>636</v>
      </c>
      <c r="C813" s="63"/>
      <c r="D813" s="63" t="s">
        <v>391</v>
      </c>
      <c r="E813" s="387"/>
      <c r="F813" s="387"/>
      <c r="G813" s="388"/>
      <c r="I813" s="63"/>
      <c r="J813" s="48"/>
      <c r="K813" s="109"/>
      <c r="M813" s="63">
        <v>29</v>
      </c>
      <c r="N813" s="211">
        <v>9332.25</v>
      </c>
      <c r="P813" s="63">
        <v>276</v>
      </c>
      <c r="Q813" s="209">
        <v>63601.19</v>
      </c>
      <c r="S813" s="63">
        <v>9</v>
      </c>
      <c r="T813" s="209">
        <v>605.91</v>
      </c>
      <c r="V813" s="83"/>
      <c r="W813" s="83"/>
      <c r="X813" s="83"/>
      <c r="Y813" s="83"/>
      <c r="Z813" s="206"/>
      <c r="AA813" s="65"/>
      <c r="AB813" s="5"/>
      <c r="AC813" s="5"/>
      <c r="AD813" s="5"/>
      <c r="AE813" s="5"/>
      <c r="AF813" s="5"/>
      <c r="AG813" s="5"/>
      <c r="AH813" s="5"/>
      <c r="AI813" s="5"/>
      <c r="AJ813" s="5"/>
      <c r="AK813" s="5"/>
      <c r="AL813" s="5"/>
      <c r="AM813" s="5"/>
    </row>
    <row r="814" spans="1:39" s="4" customFormat="1" ht="14.4">
      <c r="A814" s="63" t="s">
        <v>633</v>
      </c>
      <c r="B814" s="63" t="s">
        <v>394</v>
      </c>
      <c r="C814" s="63"/>
      <c r="D814" s="63" t="s">
        <v>395</v>
      </c>
      <c r="E814" s="387"/>
      <c r="F814" s="387"/>
      <c r="G814" s="388"/>
      <c r="I814" s="63"/>
      <c r="J814" s="48"/>
      <c r="K814" s="109"/>
      <c r="M814" s="63">
        <v>6</v>
      </c>
      <c r="N814" s="211">
        <v>2010.92</v>
      </c>
      <c r="P814" s="63">
        <v>29</v>
      </c>
      <c r="Q814" s="209">
        <v>7317.15</v>
      </c>
      <c r="S814" s="63">
        <v>1</v>
      </c>
      <c r="T814" s="209">
        <v>1799.09</v>
      </c>
      <c r="V814" s="83"/>
      <c r="W814" s="83"/>
      <c r="X814" s="83"/>
      <c r="Y814" s="83"/>
      <c r="Z814" s="206"/>
      <c r="AA814" s="65"/>
      <c r="AB814" s="5"/>
      <c r="AC814" s="5"/>
      <c r="AD814" s="5"/>
      <c r="AE814" s="5"/>
      <c r="AF814" s="5"/>
      <c r="AG814" s="5"/>
      <c r="AH814" s="5"/>
      <c r="AI814" s="5"/>
      <c r="AJ814" s="5"/>
      <c r="AK814" s="5"/>
      <c r="AL814" s="5"/>
      <c r="AM814" s="5"/>
    </row>
    <row r="815" spans="1:39" s="4" customFormat="1" ht="14.4">
      <c r="A815" s="63" t="s">
        <v>633</v>
      </c>
      <c r="B815" s="63" t="s">
        <v>390</v>
      </c>
      <c r="C815" s="63"/>
      <c r="D815" s="63" t="s">
        <v>395</v>
      </c>
      <c r="E815" s="387"/>
      <c r="F815" s="387"/>
      <c r="G815" s="388"/>
      <c r="I815" s="63"/>
      <c r="J815" s="48"/>
      <c r="K815" s="109"/>
      <c r="M815" s="63">
        <v>2</v>
      </c>
      <c r="N815" s="211">
        <v>1576.4</v>
      </c>
      <c r="P815" s="63">
        <v>10</v>
      </c>
      <c r="Q815" s="209">
        <v>1746.41</v>
      </c>
      <c r="S815" s="63"/>
      <c r="T815" s="209"/>
      <c r="V815" s="83"/>
      <c r="W815" s="83"/>
      <c r="X815" s="83"/>
      <c r="Y815" s="83"/>
      <c r="Z815" s="206"/>
      <c r="AA815" s="65"/>
      <c r="AB815" s="5"/>
      <c r="AC815" s="5"/>
      <c r="AD815" s="5"/>
      <c r="AE815" s="5"/>
      <c r="AF815" s="5"/>
      <c r="AG815" s="5"/>
      <c r="AH815" s="5"/>
      <c r="AI815" s="5"/>
      <c r="AJ815" s="5"/>
      <c r="AK815" s="5"/>
      <c r="AL815" s="5"/>
      <c r="AM815" s="5"/>
    </row>
    <row r="816" spans="1:39" s="4" customFormat="1" ht="14.4">
      <c r="A816" s="63" t="s">
        <v>633</v>
      </c>
      <c r="B816" s="63" t="s">
        <v>396</v>
      </c>
      <c r="C816" s="63"/>
      <c r="D816" s="63" t="s">
        <v>395</v>
      </c>
      <c r="E816" s="387"/>
      <c r="F816" s="387"/>
      <c r="G816" s="388"/>
      <c r="I816" s="63"/>
      <c r="J816" s="48"/>
      <c r="K816" s="109"/>
      <c r="M816" s="63">
        <v>18</v>
      </c>
      <c r="N816" s="211">
        <v>5472.68</v>
      </c>
      <c r="P816" s="63">
        <v>94</v>
      </c>
      <c r="Q816" s="209">
        <v>18169.310000000001</v>
      </c>
      <c r="S816" s="63">
        <v>3</v>
      </c>
      <c r="T816" s="209">
        <v>286.94</v>
      </c>
      <c r="V816" s="83"/>
      <c r="W816" s="83"/>
      <c r="X816" s="83"/>
      <c r="Y816" s="83"/>
      <c r="Z816" s="206"/>
      <c r="AA816" s="65"/>
      <c r="AB816" s="5"/>
      <c r="AC816" s="5"/>
      <c r="AD816" s="5"/>
      <c r="AE816" s="5"/>
      <c r="AF816" s="5"/>
      <c r="AG816" s="5"/>
      <c r="AH816" s="5"/>
      <c r="AI816" s="5"/>
      <c r="AJ816" s="5"/>
      <c r="AK816" s="5"/>
      <c r="AL816" s="5"/>
      <c r="AM816" s="5"/>
    </row>
    <row r="817" spans="1:39" s="4" customFormat="1" ht="14.4">
      <c r="A817" s="63" t="s">
        <v>633</v>
      </c>
      <c r="B817" s="63" t="s">
        <v>397</v>
      </c>
      <c r="C817" s="63"/>
      <c r="D817" s="63" t="s">
        <v>395</v>
      </c>
      <c r="E817" s="387"/>
      <c r="F817" s="387"/>
      <c r="G817" s="388"/>
      <c r="I817" s="63"/>
      <c r="J817" s="48"/>
      <c r="K817" s="109"/>
      <c r="M817" s="63">
        <v>2</v>
      </c>
      <c r="N817" s="211">
        <v>412.74</v>
      </c>
      <c r="P817" s="63">
        <v>1</v>
      </c>
      <c r="Q817" s="209">
        <v>217.29</v>
      </c>
      <c r="S817" s="63">
        <v>2</v>
      </c>
      <c r="T817" s="209">
        <v>260.37</v>
      </c>
      <c r="V817" s="83"/>
      <c r="W817" s="83"/>
      <c r="X817" s="83"/>
      <c r="Y817" s="83"/>
      <c r="Z817" s="206"/>
      <c r="AA817" s="65"/>
      <c r="AB817" s="5"/>
      <c r="AC817" s="5"/>
      <c r="AD817" s="5"/>
      <c r="AE817" s="5"/>
      <c r="AF817" s="5"/>
      <c r="AG817" s="5"/>
      <c r="AH817" s="5"/>
      <c r="AI817" s="5"/>
      <c r="AJ817" s="5"/>
      <c r="AK817" s="5"/>
      <c r="AL817" s="5"/>
      <c r="AM817" s="5"/>
    </row>
    <row r="818" spans="1:39" s="4" customFormat="1" ht="14.4">
      <c r="A818" s="63" t="s">
        <v>633</v>
      </c>
      <c r="B818" s="63" t="s">
        <v>602</v>
      </c>
      <c r="C818" s="63"/>
      <c r="D818" s="63" t="s">
        <v>395</v>
      </c>
      <c r="E818" s="387"/>
      <c r="F818" s="387"/>
      <c r="G818" s="388"/>
      <c r="I818" s="63"/>
      <c r="J818" s="48"/>
      <c r="K818" s="109"/>
      <c r="M818" s="63"/>
      <c r="N818" s="211"/>
      <c r="P818" s="63"/>
      <c r="Q818" s="209"/>
      <c r="S818" s="63">
        <v>1</v>
      </c>
      <c r="T818" s="209">
        <v>145.47999999999999</v>
      </c>
      <c r="V818" s="83"/>
      <c r="W818" s="83"/>
      <c r="X818" s="83"/>
      <c r="Y818" s="83"/>
      <c r="Z818" s="206"/>
      <c r="AA818" s="65"/>
      <c r="AB818" s="5"/>
      <c r="AC818" s="5"/>
      <c r="AD818" s="5"/>
      <c r="AE818" s="5"/>
      <c r="AF818" s="5"/>
      <c r="AG818" s="5"/>
      <c r="AH818" s="5"/>
      <c r="AI818" s="5"/>
      <c r="AJ818" s="5"/>
      <c r="AK818" s="5"/>
      <c r="AL818" s="5"/>
      <c r="AM818" s="5"/>
    </row>
    <row r="819" spans="1:39" s="4" customFormat="1" ht="14.4">
      <c r="A819" s="63" t="s">
        <v>633</v>
      </c>
      <c r="B819" s="63" t="s">
        <v>398</v>
      </c>
      <c r="C819" s="63"/>
      <c r="D819" s="63" t="s">
        <v>395</v>
      </c>
      <c r="E819" s="387"/>
      <c r="F819" s="387"/>
      <c r="G819" s="388"/>
      <c r="I819" s="63"/>
      <c r="J819" s="48"/>
      <c r="K819" s="109"/>
      <c r="M819" s="63">
        <v>7</v>
      </c>
      <c r="N819" s="211">
        <v>1390.11</v>
      </c>
      <c r="P819" s="63">
        <v>53</v>
      </c>
      <c r="Q819" s="209">
        <v>10030.81</v>
      </c>
      <c r="S819" s="63">
        <v>5</v>
      </c>
      <c r="T819" s="209">
        <v>802.08</v>
      </c>
      <c r="V819" s="83"/>
      <c r="W819" s="83"/>
      <c r="X819" s="83"/>
      <c r="Y819" s="83"/>
      <c r="Z819" s="206"/>
      <c r="AA819" s="65"/>
      <c r="AB819" s="5"/>
      <c r="AC819" s="5"/>
      <c r="AD819" s="5"/>
      <c r="AE819" s="5"/>
      <c r="AF819" s="5"/>
      <c r="AG819" s="5"/>
      <c r="AH819" s="5"/>
      <c r="AI819" s="5"/>
      <c r="AJ819" s="5"/>
      <c r="AK819" s="5"/>
      <c r="AL819" s="5"/>
      <c r="AM819" s="5"/>
    </row>
    <row r="820" spans="1:39" s="4" customFormat="1" ht="14.4">
      <c r="A820" s="63" t="s">
        <v>633</v>
      </c>
      <c r="B820" s="63" t="s">
        <v>399</v>
      </c>
      <c r="C820" s="63"/>
      <c r="D820" s="63" t="s">
        <v>395</v>
      </c>
      <c r="E820" s="387"/>
      <c r="F820" s="387"/>
      <c r="G820" s="388"/>
      <c r="I820" s="63"/>
      <c r="J820" s="48"/>
      <c r="K820" s="109"/>
      <c r="M820" s="63">
        <v>1</v>
      </c>
      <c r="N820" s="211">
        <v>905.79</v>
      </c>
      <c r="P820" s="63"/>
      <c r="Q820" s="209"/>
      <c r="S820" s="63"/>
      <c r="T820" s="209"/>
      <c r="V820" s="83"/>
      <c r="W820" s="83"/>
      <c r="X820" s="83"/>
      <c r="Y820" s="83"/>
      <c r="Z820" s="206"/>
      <c r="AA820" s="65"/>
      <c r="AB820" s="5"/>
      <c r="AC820" s="5"/>
      <c r="AD820" s="5"/>
      <c r="AE820" s="5"/>
      <c r="AF820" s="5"/>
      <c r="AG820" s="5"/>
      <c r="AH820" s="5"/>
      <c r="AI820" s="5"/>
      <c r="AJ820" s="5"/>
      <c r="AK820" s="5"/>
      <c r="AL820" s="5"/>
      <c r="AM820" s="5"/>
    </row>
    <row r="821" spans="1:39" s="4" customFormat="1" ht="14.4">
      <c r="A821" s="63" t="s">
        <v>633</v>
      </c>
      <c r="B821" s="63" t="s">
        <v>400</v>
      </c>
      <c r="C821" s="63"/>
      <c r="D821" s="63" t="s">
        <v>401</v>
      </c>
      <c r="E821" s="387"/>
      <c r="F821" s="387"/>
      <c r="G821" s="388"/>
      <c r="I821" s="63"/>
      <c r="J821" s="48"/>
      <c r="K821" s="109"/>
      <c r="M821" s="63">
        <v>6</v>
      </c>
      <c r="N821" s="211">
        <v>530.76</v>
      </c>
      <c r="P821" s="63">
        <v>14</v>
      </c>
      <c r="Q821" s="209">
        <v>2672.7</v>
      </c>
      <c r="S821" s="63"/>
      <c r="T821" s="209"/>
      <c r="V821" s="83"/>
      <c r="W821" s="83"/>
      <c r="X821" s="83"/>
      <c r="Y821" s="83"/>
      <c r="Z821" s="206"/>
      <c r="AA821" s="65"/>
      <c r="AB821" s="5"/>
      <c r="AC821" s="5"/>
      <c r="AD821" s="5"/>
      <c r="AE821" s="5"/>
      <c r="AF821" s="5"/>
      <c r="AG821" s="5"/>
      <c r="AH821" s="5"/>
      <c r="AI821" s="5"/>
      <c r="AJ821" s="5"/>
      <c r="AK821" s="5"/>
      <c r="AL821" s="5"/>
      <c r="AM821" s="5"/>
    </row>
    <row r="822" spans="1:39" s="4" customFormat="1" ht="14.4">
      <c r="A822" s="63" t="s">
        <v>633</v>
      </c>
      <c r="B822" s="63" t="s">
        <v>402</v>
      </c>
      <c r="C822" s="63"/>
      <c r="D822" s="63" t="s">
        <v>403</v>
      </c>
      <c r="E822" s="387"/>
      <c r="F822" s="387"/>
      <c r="G822" s="388"/>
      <c r="I822" s="63"/>
      <c r="J822" s="48"/>
      <c r="K822" s="109"/>
      <c r="M822" s="63">
        <v>1</v>
      </c>
      <c r="N822" s="211">
        <v>1052.2</v>
      </c>
      <c r="P822" s="63">
        <v>1</v>
      </c>
      <c r="Q822" s="209">
        <v>141.38999999999999</v>
      </c>
      <c r="S822" s="63"/>
      <c r="T822" s="209"/>
      <c r="V822" s="83"/>
      <c r="W822" s="83"/>
      <c r="X822" s="83"/>
      <c r="Y822" s="83"/>
      <c r="Z822" s="206"/>
      <c r="AA822" s="65"/>
      <c r="AB822" s="5"/>
      <c r="AC822" s="5"/>
      <c r="AD822" s="5"/>
      <c r="AE822" s="5"/>
      <c r="AF822" s="5"/>
      <c r="AG822" s="5"/>
      <c r="AH822" s="5"/>
      <c r="AI822" s="5"/>
      <c r="AJ822" s="5"/>
      <c r="AK822" s="5"/>
      <c r="AL822" s="5"/>
      <c r="AM822" s="5"/>
    </row>
    <row r="823" spans="1:39" s="4" customFormat="1" ht="14.4">
      <c r="A823" s="63" t="s">
        <v>633</v>
      </c>
      <c r="B823" s="63" t="s">
        <v>604</v>
      </c>
      <c r="C823" s="63"/>
      <c r="D823" s="63" t="s">
        <v>405</v>
      </c>
      <c r="E823" s="387"/>
      <c r="F823" s="387"/>
      <c r="G823" s="388"/>
      <c r="I823" s="63"/>
      <c r="J823" s="48"/>
      <c r="K823" s="109"/>
      <c r="M823" s="63">
        <v>6</v>
      </c>
      <c r="N823" s="211">
        <v>1150.95</v>
      </c>
      <c r="P823" s="63">
        <v>40</v>
      </c>
      <c r="Q823" s="209">
        <v>7018</v>
      </c>
      <c r="S823" s="63">
        <v>5</v>
      </c>
      <c r="T823" s="209">
        <v>749.59</v>
      </c>
      <c r="V823" s="83"/>
      <c r="W823" s="83"/>
      <c r="X823" s="83"/>
      <c r="Y823" s="83"/>
      <c r="Z823" s="206"/>
      <c r="AA823" s="65"/>
      <c r="AB823" s="5"/>
      <c r="AC823" s="5"/>
      <c r="AD823" s="5"/>
      <c r="AE823" s="5"/>
      <c r="AF823" s="5"/>
      <c r="AG823" s="5"/>
      <c r="AH823" s="5"/>
      <c r="AI823" s="5"/>
      <c r="AJ823" s="5"/>
      <c r="AK823" s="5"/>
      <c r="AL823" s="5"/>
      <c r="AM823" s="5"/>
    </row>
    <row r="824" spans="1:39" s="4" customFormat="1" ht="14.4">
      <c r="A824" s="63" t="s">
        <v>633</v>
      </c>
      <c r="B824" s="63" t="s">
        <v>411</v>
      </c>
      <c r="C824" s="63"/>
      <c r="D824" s="63" t="s">
        <v>410</v>
      </c>
      <c r="E824" s="387"/>
      <c r="F824" s="387"/>
      <c r="G824" s="388"/>
      <c r="I824" s="63"/>
      <c r="J824" s="48"/>
      <c r="K824" s="109"/>
      <c r="M824" s="63">
        <v>4</v>
      </c>
      <c r="N824" s="211">
        <v>1762.21</v>
      </c>
      <c r="P824" s="63">
        <v>6</v>
      </c>
      <c r="Q824" s="209">
        <v>746.53</v>
      </c>
      <c r="S824" s="63">
        <v>1</v>
      </c>
      <c r="T824" s="209">
        <v>146.29</v>
      </c>
      <c r="V824" s="83"/>
      <c r="W824" s="83"/>
      <c r="X824" s="83"/>
      <c r="Y824" s="83"/>
      <c r="Z824" s="206"/>
      <c r="AA824" s="65"/>
      <c r="AB824" s="5"/>
      <c r="AC824" s="5"/>
      <c r="AD824" s="5"/>
      <c r="AE824" s="5"/>
      <c r="AF824" s="5"/>
      <c r="AG824" s="5"/>
      <c r="AH824" s="5"/>
      <c r="AI824" s="5"/>
      <c r="AJ824" s="5"/>
      <c r="AK824" s="5"/>
      <c r="AL824" s="5"/>
      <c r="AM824" s="5"/>
    </row>
    <row r="825" spans="1:39" s="4" customFormat="1" ht="14.4">
      <c r="A825" s="63" t="s">
        <v>633</v>
      </c>
      <c r="B825" s="63" t="s">
        <v>412</v>
      </c>
      <c r="C825" s="63"/>
      <c r="D825" s="63" t="s">
        <v>413</v>
      </c>
      <c r="E825" s="387"/>
      <c r="F825" s="387"/>
      <c r="G825" s="388"/>
      <c r="I825" s="63"/>
      <c r="J825" s="48"/>
      <c r="K825" s="109"/>
      <c r="M825" s="63"/>
      <c r="N825" s="211"/>
      <c r="P825" s="63"/>
      <c r="Q825" s="209"/>
      <c r="S825" s="63">
        <v>1</v>
      </c>
      <c r="T825" s="209">
        <v>50.5</v>
      </c>
      <c r="V825" s="83"/>
      <c r="W825" s="83"/>
      <c r="X825" s="83"/>
      <c r="Y825" s="83"/>
      <c r="Z825" s="206"/>
      <c r="AA825" s="65"/>
      <c r="AB825" s="5"/>
      <c r="AC825" s="5"/>
      <c r="AD825" s="5"/>
      <c r="AE825" s="5"/>
      <c r="AF825" s="5"/>
      <c r="AG825" s="5"/>
      <c r="AH825" s="5"/>
      <c r="AI825" s="5"/>
      <c r="AJ825" s="5"/>
      <c r="AK825" s="5"/>
      <c r="AL825" s="5"/>
      <c r="AM825" s="5"/>
    </row>
    <row r="826" spans="1:39" s="4" customFormat="1" ht="14.4">
      <c r="A826" s="63" t="s">
        <v>633</v>
      </c>
      <c r="B826" s="63" t="s">
        <v>414</v>
      </c>
      <c r="C826" s="63"/>
      <c r="D826" s="63" t="s">
        <v>415</v>
      </c>
      <c r="E826" s="387"/>
      <c r="F826" s="387"/>
      <c r="G826" s="388"/>
      <c r="I826" s="63"/>
      <c r="J826" s="48"/>
      <c r="K826" s="109"/>
      <c r="M826" s="63">
        <v>2</v>
      </c>
      <c r="N826" s="211">
        <v>1675.11</v>
      </c>
      <c r="P826" s="63">
        <v>1</v>
      </c>
      <c r="Q826" s="209">
        <v>61.07</v>
      </c>
      <c r="S826" s="63"/>
      <c r="T826" s="209"/>
      <c r="V826" s="83"/>
      <c r="W826" s="83"/>
      <c r="X826" s="83"/>
      <c r="Y826" s="83"/>
      <c r="Z826" s="206"/>
      <c r="AA826" s="65"/>
      <c r="AB826" s="5"/>
      <c r="AC826" s="5"/>
      <c r="AD826" s="5"/>
      <c r="AE826" s="5"/>
      <c r="AF826" s="5"/>
      <c r="AG826" s="5"/>
      <c r="AH826" s="5"/>
      <c r="AI826" s="5"/>
      <c r="AJ826" s="5"/>
      <c r="AK826" s="5"/>
      <c r="AL826" s="5"/>
      <c r="AM826" s="5"/>
    </row>
    <row r="827" spans="1:39" s="4" customFormat="1" ht="14.4">
      <c r="A827" s="63" t="s">
        <v>633</v>
      </c>
      <c r="B827" s="63" t="s">
        <v>418</v>
      </c>
      <c r="C827" s="63"/>
      <c r="D827" s="63" t="s">
        <v>419</v>
      </c>
      <c r="E827" s="387"/>
      <c r="F827" s="387"/>
      <c r="G827" s="388"/>
      <c r="I827" s="63"/>
      <c r="J827" s="48"/>
      <c r="K827" s="109"/>
      <c r="M827" s="63">
        <v>1</v>
      </c>
      <c r="N827" s="211">
        <v>23.59</v>
      </c>
      <c r="P827" s="63"/>
      <c r="Q827" s="209"/>
      <c r="S827" s="63">
        <v>1</v>
      </c>
      <c r="T827" s="209">
        <v>590.41999999999996</v>
      </c>
      <c r="V827" s="83"/>
      <c r="W827" s="83"/>
      <c r="X827" s="83"/>
      <c r="Y827" s="83"/>
      <c r="Z827" s="206"/>
      <c r="AA827" s="65"/>
      <c r="AB827" s="5"/>
      <c r="AC827" s="5"/>
      <c r="AD827" s="5"/>
      <c r="AE827" s="5"/>
      <c r="AF827" s="5"/>
      <c r="AG827" s="5"/>
      <c r="AH827" s="5"/>
      <c r="AI827" s="5"/>
      <c r="AJ827" s="5"/>
      <c r="AK827" s="5"/>
      <c r="AL827" s="5"/>
      <c r="AM827" s="5"/>
    </row>
    <row r="828" spans="1:39" s="4" customFormat="1" ht="14.4">
      <c r="A828" s="63" t="s">
        <v>633</v>
      </c>
      <c r="B828" s="63" t="s">
        <v>420</v>
      </c>
      <c r="C828" s="63"/>
      <c r="D828" s="63" t="s">
        <v>421</v>
      </c>
      <c r="E828" s="387"/>
      <c r="F828" s="387"/>
      <c r="G828" s="388"/>
      <c r="I828" s="63"/>
      <c r="J828" s="48"/>
      <c r="K828" s="109"/>
      <c r="M828" s="63">
        <v>1</v>
      </c>
      <c r="N828" s="211">
        <v>156.56</v>
      </c>
      <c r="P828" s="63"/>
      <c r="Q828" s="209"/>
      <c r="S828" s="63"/>
      <c r="T828" s="209"/>
      <c r="V828" s="83"/>
      <c r="W828" s="83"/>
      <c r="X828" s="83"/>
      <c r="Y828" s="83"/>
      <c r="Z828" s="206"/>
      <c r="AA828" s="65"/>
      <c r="AB828" s="5"/>
      <c r="AC828" s="5"/>
      <c r="AD828" s="5"/>
      <c r="AE828" s="5"/>
      <c r="AF828" s="5"/>
      <c r="AG828" s="5"/>
      <c r="AH828" s="5"/>
      <c r="AI828" s="5"/>
      <c r="AJ828" s="5"/>
      <c r="AK828" s="5"/>
      <c r="AL828" s="5"/>
      <c r="AM828" s="5"/>
    </row>
    <row r="829" spans="1:39" s="4" customFormat="1" ht="14.4">
      <c r="A829" s="63" t="s">
        <v>633</v>
      </c>
      <c r="B829" s="63" t="s">
        <v>422</v>
      </c>
      <c r="C829" s="63"/>
      <c r="D829" s="63" t="s">
        <v>421</v>
      </c>
      <c r="E829" s="387"/>
      <c r="F829" s="387"/>
      <c r="G829" s="388"/>
      <c r="I829" s="63"/>
      <c r="J829" s="48"/>
      <c r="K829" s="109"/>
      <c r="M829" s="63">
        <v>2</v>
      </c>
      <c r="N829" s="211">
        <v>915.29</v>
      </c>
      <c r="P829" s="63"/>
      <c r="Q829" s="209"/>
      <c r="S829" s="63">
        <v>2</v>
      </c>
      <c r="T829" s="209">
        <v>216.12</v>
      </c>
      <c r="V829" s="83"/>
      <c r="W829" s="83"/>
      <c r="X829" s="83"/>
      <c r="Y829" s="83"/>
      <c r="Z829" s="206"/>
      <c r="AA829" s="65"/>
      <c r="AB829" s="5"/>
      <c r="AC829" s="5"/>
      <c r="AD829" s="5"/>
      <c r="AE829" s="5"/>
      <c r="AF829" s="5"/>
      <c r="AG829" s="5"/>
      <c r="AH829" s="5"/>
      <c r="AI829" s="5"/>
      <c r="AJ829" s="5"/>
      <c r="AK829" s="5"/>
      <c r="AL829" s="5"/>
      <c r="AM829" s="5"/>
    </row>
    <row r="830" spans="1:39" s="4" customFormat="1" ht="14.4">
      <c r="A830" s="63" t="s">
        <v>633</v>
      </c>
      <c r="B830" s="63" t="s">
        <v>423</v>
      </c>
      <c r="C830" s="63"/>
      <c r="D830" s="63" t="s">
        <v>421</v>
      </c>
      <c r="E830" s="387"/>
      <c r="F830" s="387"/>
      <c r="G830" s="388"/>
      <c r="I830" s="63"/>
      <c r="J830" s="48"/>
      <c r="K830" s="109"/>
      <c r="M830" s="63">
        <v>13</v>
      </c>
      <c r="N830" s="211">
        <v>2452.8200000000002</v>
      </c>
      <c r="P830" s="63">
        <v>44</v>
      </c>
      <c r="Q830" s="209">
        <v>13259.63</v>
      </c>
      <c r="S830" s="63">
        <v>2</v>
      </c>
      <c r="T830" s="209">
        <v>155.49</v>
      </c>
      <c r="V830" s="83"/>
      <c r="W830" s="83"/>
      <c r="X830" s="83"/>
      <c r="Y830" s="83"/>
      <c r="Z830" s="206"/>
      <c r="AA830" s="65"/>
      <c r="AB830" s="5"/>
      <c r="AC830" s="5"/>
      <c r="AD830" s="5"/>
      <c r="AE830" s="5"/>
      <c r="AF830" s="5"/>
      <c r="AG830" s="5"/>
      <c r="AH830" s="5"/>
      <c r="AI830" s="5"/>
      <c r="AJ830" s="5"/>
      <c r="AK830" s="5"/>
      <c r="AL830" s="5"/>
      <c r="AM830" s="5"/>
    </row>
    <row r="831" spans="1:39" s="4" customFormat="1" ht="14.4">
      <c r="A831" s="63" t="s">
        <v>633</v>
      </c>
      <c r="B831" s="63" t="s">
        <v>424</v>
      </c>
      <c r="C831" s="63"/>
      <c r="D831" s="63" t="s">
        <v>425</v>
      </c>
      <c r="E831" s="387"/>
      <c r="F831" s="387"/>
      <c r="G831" s="388"/>
      <c r="I831" s="63"/>
      <c r="J831" s="48"/>
      <c r="K831" s="109"/>
      <c r="M831" s="63">
        <v>5</v>
      </c>
      <c r="N831" s="211">
        <v>1753.25</v>
      </c>
      <c r="P831" s="63">
        <v>5</v>
      </c>
      <c r="Q831" s="209">
        <v>2991.78</v>
      </c>
      <c r="S831" s="63"/>
      <c r="T831" s="209"/>
      <c r="V831" s="83"/>
      <c r="W831" s="83"/>
      <c r="X831" s="83"/>
      <c r="Y831" s="83"/>
      <c r="Z831" s="206"/>
      <c r="AA831" s="65"/>
      <c r="AB831" s="5"/>
      <c r="AC831" s="5"/>
      <c r="AD831" s="5"/>
      <c r="AE831" s="5"/>
      <c r="AF831" s="5"/>
      <c r="AG831" s="5"/>
      <c r="AH831" s="5"/>
      <c r="AI831" s="5"/>
      <c r="AJ831" s="5"/>
      <c r="AK831" s="5"/>
      <c r="AL831" s="5"/>
      <c r="AM831" s="5"/>
    </row>
    <row r="832" spans="1:39" s="4" customFormat="1" ht="14.4">
      <c r="A832" s="63" t="s">
        <v>633</v>
      </c>
      <c r="B832" s="63" t="s">
        <v>609</v>
      </c>
      <c r="C832" s="63"/>
      <c r="D832" s="63" t="s">
        <v>427</v>
      </c>
      <c r="E832" s="387"/>
      <c r="F832" s="387"/>
      <c r="G832" s="388"/>
      <c r="I832" s="63"/>
      <c r="J832" s="48"/>
      <c r="K832" s="109"/>
      <c r="M832" s="63"/>
      <c r="N832" s="211"/>
      <c r="P832" s="63"/>
      <c r="Q832" s="209"/>
      <c r="S832" s="63">
        <v>1</v>
      </c>
      <c r="T832" s="209">
        <v>33.299999999999997</v>
      </c>
      <c r="V832" s="83"/>
      <c r="W832" s="83"/>
      <c r="X832" s="83"/>
      <c r="Y832" s="83"/>
      <c r="Z832" s="206"/>
      <c r="AA832" s="65"/>
      <c r="AB832" s="5"/>
      <c r="AC832" s="5"/>
      <c r="AD832" s="5"/>
      <c r="AE832" s="5"/>
      <c r="AF832" s="5"/>
      <c r="AG832" s="5"/>
      <c r="AH832" s="5"/>
      <c r="AI832" s="5"/>
      <c r="AJ832" s="5"/>
      <c r="AK832" s="5"/>
      <c r="AL832" s="5"/>
      <c r="AM832" s="5"/>
    </row>
    <row r="833" spans="1:39" s="4" customFormat="1" ht="14.4">
      <c r="A833" s="63" t="s">
        <v>633</v>
      </c>
      <c r="B833" s="63" t="s">
        <v>428</v>
      </c>
      <c r="C833" s="63"/>
      <c r="D833" s="63" t="s">
        <v>427</v>
      </c>
      <c r="E833" s="387"/>
      <c r="F833" s="387"/>
      <c r="G833" s="388"/>
      <c r="I833" s="63"/>
      <c r="J833" s="48"/>
      <c r="K833" s="109"/>
      <c r="M833" s="63">
        <v>1</v>
      </c>
      <c r="N833" s="211">
        <v>1435.81</v>
      </c>
      <c r="P833" s="63">
        <v>9</v>
      </c>
      <c r="Q833" s="209">
        <v>1133.3599999999999</v>
      </c>
      <c r="S833" s="63">
        <v>1</v>
      </c>
      <c r="T833" s="209">
        <v>171.47</v>
      </c>
      <c r="V833" s="83"/>
      <c r="W833" s="83"/>
      <c r="X833" s="83"/>
      <c r="Y833" s="83"/>
      <c r="Z833" s="206"/>
      <c r="AA833" s="65"/>
      <c r="AB833" s="5"/>
      <c r="AC833" s="5"/>
      <c r="AD833" s="5"/>
      <c r="AE833" s="5"/>
      <c r="AF833" s="5"/>
      <c r="AG833" s="5"/>
      <c r="AH833" s="5"/>
      <c r="AI833" s="5"/>
      <c r="AJ833" s="5"/>
      <c r="AK833" s="5"/>
      <c r="AL833" s="5"/>
      <c r="AM833" s="5"/>
    </row>
    <row r="834" spans="1:39" s="4" customFormat="1" ht="14.4">
      <c r="A834" s="63" t="s">
        <v>633</v>
      </c>
      <c r="B834" s="63" t="s">
        <v>429</v>
      </c>
      <c r="C834" s="63"/>
      <c r="D834" s="63" t="s">
        <v>427</v>
      </c>
      <c r="E834" s="387"/>
      <c r="F834" s="387"/>
      <c r="G834" s="388"/>
      <c r="I834" s="63"/>
      <c r="J834" s="48"/>
      <c r="K834" s="109"/>
      <c r="M834" s="63"/>
      <c r="N834" s="211"/>
      <c r="P834" s="63">
        <v>2</v>
      </c>
      <c r="Q834" s="209">
        <v>273.16000000000003</v>
      </c>
      <c r="S834" s="63">
        <v>3</v>
      </c>
      <c r="T834" s="209">
        <v>242.74</v>
      </c>
      <c r="V834" s="83"/>
      <c r="W834" s="83"/>
      <c r="X834" s="83"/>
      <c r="Y834" s="83"/>
      <c r="Z834" s="206"/>
      <c r="AA834" s="65"/>
      <c r="AB834" s="5"/>
      <c r="AC834" s="5"/>
      <c r="AD834" s="5"/>
      <c r="AE834" s="5"/>
      <c r="AF834" s="5"/>
      <c r="AG834" s="5"/>
      <c r="AH834" s="5"/>
      <c r="AI834" s="5"/>
      <c r="AJ834" s="5"/>
      <c r="AK834" s="5"/>
      <c r="AL834" s="5"/>
      <c r="AM834" s="5"/>
    </row>
    <row r="835" spans="1:39" s="4" customFormat="1" ht="14.4">
      <c r="A835" s="63" t="s">
        <v>633</v>
      </c>
      <c r="B835" s="63" t="s">
        <v>430</v>
      </c>
      <c r="C835" s="63"/>
      <c r="D835" s="63" t="s">
        <v>427</v>
      </c>
      <c r="E835" s="387"/>
      <c r="F835" s="387"/>
      <c r="G835" s="388"/>
      <c r="I835" s="63"/>
      <c r="J835" s="48"/>
      <c r="K835" s="109"/>
      <c r="M835" s="63"/>
      <c r="N835" s="211"/>
      <c r="P835" s="63"/>
      <c r="Q835" s="209"/>
      <c r="S835" s="63">
        <v>2</v>
      </c>
      <c r="T835" s="209">
        <v>228.79</v>
      </c>
      <c r="V835" s="83"/>
      <c r="W835" s="83"/>
      <c r="X835" s="83"/>
      <c r="Y835" s="83"/>
      <c r="Z835" s="206"/>
      <c r="AA835" s="65"/>
      <c r="AB835" s="5"/>
      <c r="AC835" s="5"/>
      <c r="AD835" s="5"/>
      <c r="AE835" s="5"/>
      <c r="AF835" s="5"/>
      <c r="AG835" s="5"/>
      <c r="AH835" s="5"/>
      <c r="AI835" s="5"/>
      <c r="AJ835" s="5"/>
      <c r="AK835" s="5"/>
      <c r="AL835" s="5"/>
      <c r="AM835" s="5"/>
    </row>
    <row r="836" spans="1:39" s="4" customFormat="1" ht="14.4">
      <c r="A836" s="63" t="s">
        <v>633</v>
      </c>
      <c r="B836" s="63" t="s">
        <v>431</v>
      </c>
      <c r="C836" s="63"/>
      <c r="D836" s="63" t="s">
        <v>432</v>
      </c>
      <c r="E836" s="387"/>
      <c r="F836" s="387"/>
      <c r="G836" s="388"/>
      <c r="I836" s="63"/>
      <c r="J836" s="48"/>
      <c r="K836" s="109"/>
      <c r="M836" s="63">
        <v>1</v>
      </c>
      <c r="N836" s="211">
        <v>257.05</v>
      </c>
      <c r="P836" s="63">
        <v>3</v>
      </c>
      <c r="Q836" s="209">
        <v>264.58999999999997</v>
      </c>
      <c r="S836" s="63"/>
      <c r="T836" s="209"/>
      <c r="V836" s="83"/>
      <c r="W836" s="83"/>
      <c r="X836" s="83"/>
      <c r="Y836" s="83"/>
      <c r="Z836" s="206"/>
      <c r="AA836" s="65"/>
      <c r="AB836" s="5"/>
      <c r="AC836" s="5"/>
      <c r="AD836" s="5"/>
      <c r="AE836" s="5"/>
      <c r="AF836" s="5"/>
      <c r="AG836" s="5"/>
      <c r="AH836" s="5"/>
      <c r="AI836" s="5"/>
      <c r="AJ836" s="5"/>
      <c r="AK836" s="5"/>
      <c r="AL836" s="5"/>
      <c r="AM836" s="5"/>
    </row>
    <row r="837" spans="1:39" s="4" customFormat="1" ht="14.4">
      <c r="A837" s="63" t="s">
        <v>633</v>
      </c>
      <c r="B837" s="63" t="s">
        <v>433</v>
      </c>
      <c r="C837" s="63"/>
      <c r="D837" s="63" t="s">
        <v>432</v>
      </c>
      <c r="E837" s="387"/>
      <c r="F837" s="387"/>
      <c r="G837" s="388"/>
      <c r="I837" s="63"/>
      <c r="J837" s="48"/>
      <c r="K837" s="109"/>
      <c r="M837" s="63"/>
      <c r="N837" s="211"/>
      <c r="P837" s="63">
        <v>3</v>
      </c>
      <c r="Q837" s="209">
        <v>910.17</v>
      </c>
      <c r="S837" s="63"/>
      <c r="T837" s="209"/>
      <c r="V837" s="83"/>
      <c r="W837" s="83"/>
      <c r="X837" s="83"/>
      <c r="Y837" s="83"/>
      <c r="Z837" s="206"/>
      <c r="AA837" s="65"/>
      <c r="AB837" s="5"/>
      <c r="AC837" s="5"/>
      <c r="AD837" s="5"/>
      <c r="AE837" s="5"/>
      <c r="AF837" s="5"/>
      <c r="AG837" s="5"/>
      <c r="AH837" s="5"/>
      <c r="AI837" s="5"/>
      <c r="AJ837" s="5"/>
      <c r="AK837" s="5"/>
      <c r="AL837" s="5"/>
      <c r="AM837" s="5"/>
    </row>
    <row r="838" spans="1:39" s="4" customFormat="1" ht="14.4">
      <c r="A838" s="63" t="s">
        <v>633</v>
      </c>
      <c r="B838" s="63" t="s">
        <v>434</v>
      </c>
      <c r="C838" s="63"/>
      <c r="D838" s="63" t="s">
        <v>432</v>
      </c>
      <c r="E838" s="387"/>
      <c r="F838" s="387"/>
      <c r="G838" s="388"/>
      <c r="I838" s="63"/>
      <c r="J838" s="48"/>
      <c r="K838" s="109"/>
      <c r="M838" s="63"/>
      <c r="N838" s="211"/>
      <c r="P838" s="63"/>
      <c r="Q838" s="209"/>
      <c r="S838" s="63">
        <v>1</v>
      </c>
      <c r="T838" s="209">
        <v>186.71</v>
      </c>
      <c r="V838" s="83"/>
      <c r="W838" s="83"/>
      <c r="X838" s="83"/>
      <c r="Y838" s="83"/>
      <c r="Z838" s="206"/>
      <c r="AA838" s="65"/>
      <c r="AB838" s="5"/>
      <c r="AC838" s="5"/>
      <c r="AD838" s="5"/>
      <c r="AE838" s="5"/>
      <c r="AF838" s="5"/>
      <c r="AG838" s="5"/>
      <c r="AH838" s="5"/>
      <c r="AI838" s="5"/>
      <c r="AJ838" s="5"/>
      <c r="AK838" s="5"/>
      <c r="AL838" s="5"/>
      <c r="AM838" s="5"/>
    </row>
    <row r="839" spans="1:39" s="4" customFormat="1" ht="14.4">
      <c r="A839" s="63" t="s">
        <v>633</v>
      </c>
      <c r="B839" s="63" t="s">
        <v>435</v>
      </c>
      <c r="C839" s="63"/>
      <c r="D839" s="63" t="s">
        <v>432</v>
      </c>
      <c r="E839" s="387"/>
      <c r="F839" s="387"/>
      <c r="G839" s="388"/>
      <c r="I839" s="63"/>
      <c r="J839" s="48"/>
      <c r="K839" s="109"/>
      <c r="M839" s="63">
        <v>3</v>
      </c>
      <c r="N839" s="211">
        <v>994.73</v>
      </c>
      <c r="P839" s="63">
        <v>1</v>
      </c>
      <c r="Q839" s="209">
        <v>20.86</v>
      </c>
      <c r="S839" s="63"/>
      <c r="T839" s="209"/>
      <c r="V839" s="83"/>
      <c r="W839" s="83"/>
      <c r="X839" s="83"/>
      <c r="Y839" s="83"/>
      <c r="Z839" s="206"/>
      <c r="AA839" s="65"/>
      <c r="AB839" s="5"/>
      <c r="AC839" s="5"/>
      <c r="AD839" s="5"/>
      <c r="AE839" s="5"/>
      <c r="AF839" s="5"/>
      <c r="AG839" s="5"/>
      <c r="AH839" s="5"/>
      <c r="AI839" s="5"/>
      <c r="AJ839" s="5"/>
      <c r="AK839" s="5"/>
      <c r="AL839" s="5"/>
      <c r="AM839" s="5"/>
    </row>
    <row r="840" spans="1:39" s="4" customFormat="1" ht="14.4">
      <c r="A840" s="63" t="s">
        <v>633</v>
      </c>
      <c r="B840" s="63" t="s">
        <v>611</v>
      </c>
      <c r="C840" s="63"/>
      <c r="D840" s="63" t="s">
        <v>432</v>
      </c>
      <c r="E840" s="387"/>
      <c r="F840" s="387"/>
      <c r="G840" s="388"/>
      <c r="I840" s="63"/>
      <c r="J840" s="48"/>
      <c r="K840" s="109"/>
      <c r="M840" s="63"/>
      <c r="N840" s="211"/>
      <c r="P840" s="63">
        <v>1</v>
      </c>
      <c r="Q840" s="209">
        <v>121.32</v>
      </c>
      <c r="S840" s="63"/>
      <c r="T840" s="209"/>
      <c r="V840" s="83"/>
      <c r="W840" s="83"/>
      <c r="X840" s="83"/>
      <c r="Y840" s="83"/>
      <c r="Z840" s="206"/>
      <c r="AA840" s="65"/>
      <c r="AB840" s="5"/>
      <c r="AC840" s="5"/>
      <c r="AD840" s="5"/>
      <c r="AE840" s="5"/>
      <c r="AF840" s="5"/>
      <c r="AG840" s="5"/>
      <c r="AH840" s="5"/>
      <c r="AI840" s="5"/>
      <c r="AJ840" s="5"/>
      <c r="AK840" s="5"/>
      <c r="AL840" s="5"/>
      <c r="AM840" s="5"/>
    </row>
    <row r="841" spans="1:39" s="4" customFormat="1" ht="14.4">
      <c r="A841" s="63" t="s">
        <v>633</v>
      </c>
      <c r="B841" s="63" t="s">
        <v>436</v>
      </c>
      <c r="C841" s="63"/>
      <c r="D841" s="63" t="s">
        <v>432</v>
      </c>
      <c r="E841" s="387"/>
      <c r="F841" s="387"/>
      <c r="G841" s="388"/>
      <c r="I841" s="63"/>
      <c r="J841" s="48"/>
      <c r="K841" s="109"/>
      <c r="M841" s="63">
        <v>3</v>
      </c>
      <c r="N841" s="211">
        <v>1051.33</v>
      </c>
      <c r="P841" s="63">
        <v>27</v>
      </c>
      <c r="Q841" s="209">
        <v>4418.96</v>
      </c>
      <c r="S841" s="63">
        <v>1</v>
      </c>
      <c r="T841" s="209">
        <v>1255.78</v>
      </c>
      <c r="V841" s="83"/>
      <c r="W841" s="83"/>
      <c r="X841" s="83"/>
      <c r="Y841" s="83"/>
      <c r="Z841" s="206"/>
      <c r="AA841" s="65"/>
      <c r="AB841" s="5"/>
      <c r="AC841" s="5"/>
      <c r="AD841" s="5"/>
      <c r="AE841" s="5"/>
      <c r="AF841" s="5"/>
      <c r="AG841" s="5"/>
      <c r="AH841" s="5"/>
      <c r="AI841" s="5"/>
      <c r="AJ841" s="5"/>
      <c r="AK841" s="5"/>
      <c r="AL841" s="5"/>
      <c r="AM841" s="5"/>
    </row>
    <row r="842" spans="1:39" s="4" customFormat="1" ht="14.4">
      <c r="A842" s="63" t="s">
        <v>633</v>
      </c>
      <c r="B842" s="63" t="s">
        <v>439</v>
      </c>
      <c r="C842" s="63"/>
      <c r="D842" s="63" t="s">
        <v>440</v>
      </c>
      <c r="E842" s="387"/>
      <c r="F842" s="387"/>
      <c r="G842" s="388"/>
      <c r="I842" s="63"/>
      <c r="J842" s="48"/>
      <c r="K842" s="109"/>
      <c r="M842" s="63">
        <v>37</v>
      </c>
      <c r="N842" s="211">
        <v>12537.99</v>
      </c>
      <c r="P842" s="63">
        <v>250</v>
      </c>
      <c r="Q842" s="209">
        <v>50187.87</v>
      </c>
      <c r="S842" s="63">
        <v>20</v>
      </c>
      <c r="T842" s="209">
        <v>3258.96</v>
      </c>
      <c r="V842" s="83"/>
      <c r="W842" s="83"/>
      <c r="X842" s="83"/>
      <c r="Y842" s="83"/>
      <c r="Z842" s="206"/>
      <c r="AA842" s="65"/>
      <c r="AB842" s="5"/>
      <c r="AC842" s="5"/>
      <c r="AD842" s="5"/>
      <c r="AE842" s="5"/>
      <c r="AF842" s="5"/>
      <c r="AG842" s="5"/>
      <c r="AH842" s="5"/>
      <c r="AI842" s="5"/>
      <c r="AJ842" s="5"/>
      <c r="AK842" s="5"/>
      <c r="AL842" s="5"/>
      <c r="AM842" s="5"/>
    </row>
    <row r="843" spans="1:39" s="4" customFormat="1" ht="14.4">
      <c r="A843" s="63" t="s">
        <v>633</v>
      </c>
      <c r="B843" s="63" t="s">
        <v>441</v>
      </c>
      <c r="C843" s="63"/>
      <c r="D843" s="63" t="s">
        <v>440</v>
      </c>
      <c r="E843" s="387"/>
      <c r="F843" s="387"/>
      <c r="G843" s="388"/>
      <c r="I843" s="63"/>
      <c r="J843" s="48"/>
      <c r="K843" s="109"/>
      <c r="M843" s="63">
        <v>1</v>
      </c>
      <c r="N843" s="211">
        <v>121.22</v>
      </c>
      <c r="P843" s="63"/>
      <c r="Q843" s="209"/>
      <c r="S843" s="63">
        <v>6</v>
      </c>
      <c r="T843" s="209">
        <v>623</v>
      </c>
      <c r="V843" s="83"/>
      <c r="W843" s="83"/>
      <c r="X843" s="83"/>
      <c r="Y843" s="83"/>
      <c r="Z843" s="206"/>
      <c r="AA843" s="65"/>
      <c r="AB843" s="5"/>
      <c r="AC843" s="5"/>
      <c r="AD843" s="5"/>
      <c r="AE843" s="5"/>
      <c r="AF843" s="5"/>
      <c r="AG843" s="5"/>
      <c r="AH843" s="5"/>
      <c r="AI843" s="5"/>
      <c r="AJ843" s="5"/>
      <c r="AK843" s="5"/>
      <c r="AL843" s="5"/>
      <c r="AM843" s="5"/>
    </row>
    <row r="844" spans="1:39" s="4" customFormat="1" ht="14.4">
      <c r="A844" s="63" t="s">
        <v>633</v>
      </c>
      <c r="B844" s="63" t="s">
        <v>442</v>
      </c>
      <c r="C844" s="63"/>
      <c r="D844" s="63" t="s">
        <v>440</v>
      </c>
      <c r="E844" s="387"/>
      <c r="F844" s="387"/>
      <c r="G844" s="388"/>
      <c r="I844" s="63"/>
      <c r="J844" s="48"/>
      <c r="K844" s="109"/>
      <c r="M844" s="63"/>
      <c r="N844" s="211"/>
      <c r="P844" s="63">
        <v>1</v>
      </c>
      <c r="Q844" s="209">
        <v>78.599999999999994</v>
      </c>
      <c r="S844" s="63"/>
      <c r="T844" s="209"/>
      <c r="V844" s="83"/>
      <c r="W844" s="83"/>
      <c r="X844" s="83"/>
      <c r="Y844" s="83"/>
      <c r="Z844" s="206"/>
      <c r="AA844" s="65"/>
      <c r="AB844" s="5"/>
      <c r="AC844" s="5"/>
      <c r="AD844" s="5"/>
      <c r="AE844" s="5"/>
      <c r="AF844" s="5"/>
      <c r="AG844" s="5"/>
      <c r="AH844" s="5"/>
      <c r="AI844" s="5"/>
      <c r="AJ844" s="5"/>
      <c r="AK844" s="5"/>
      <c r="AL844" s="5"/>
      <c r="AM844" s="5"/>
    </row>
    <row r="845" spans="1:39" s="4" customFormat="1" ht="14.4">
      <c r="A845" s="63" t="s">
        <v>633</v>
      </c>
      <c r="B845" s="63" t="s">
        <v>443</v>
      </c>
      <c r="C845" s="63"/>
      <c r="D845" s="63" t="s">
        <v>444</v>
      </c>
      <c r="E845" s="387"/>
      <c r="F845" s="387"/>
      <c r="G845" s="388"/>
      <c r="I845" s="63"/>
      <c r="J845" s="48"/>
      <c r="K845" s="109"/>
      <c r="M845" s="63">
        <v>1</v>
      </c>
      <c r="N845" s="211">
        <v>76.13</v>
      </c>
      <c r="P845" s="63">
        <v>7</v>
      </c>
      <c r="Q845" s="209">
        <v>4829.4799999999996</v>
      </c>
      <c r="S845" s="63"/>
      <c r="T845" s="209"/>
      <c r="V845" s="83"/>
      <c r="W845" s="83"/>
      <c r="X845" s="83"/>
      <c r="Y845" s="83"/>
      <c r="Z845" s="206"/>
      <c r="AA845" s="65"/>
      <c r="AB845" s="5"/>
      <c r="AC845" s="5"/>
      <c r="AD845" s="5"/>
      <c r="AE845" s="5"/>
      <c r="AF845" s="5"/>
      <c r="AG845" s="5"/>
      <c r="AH845" s="5"/>
      <c r="AI845" s="5"/>
      <c r="AJ845" s="5"/>
      <c r="AK845" s="5"/>
      <c r="AL845" s="5"/>
      <c r="AM845" s="5"/>
    </row>
    <row r="846" spans="1:39" s="4" customFormat="1" ht="14.4">
      <c r="A846" s="63" t="s">
        <v>633</v>
      </c>
      <c r="B846" s="63" t="s">
        <v>445</v>
      </c>
      <c r="C846" s="63"/>
      <c r="D846" s="63" t="s">
        <v>446</v>
      </c>
      <c r="E846" s="387"/>
      <c r="F846" s="387"/>
      <c r="G846" s="388"/>
      <c r="I846" s="63"/>
      <c r="J846" s="48"/>
      <c r="K846" s="109"/>
      <c r="M846" s="63">
        <v>2</v>
      </c>
      <c r="N846" s="211">
        <v>905.18</v>
      </c>
      <c r="P846" s="63">
        <v>9</v>
      </c>
      <c r="Q846" s="209">
        <v>1641.48</v>
      </c>
      <c r="S846" s="63"/>
      <c r="T846" s="209"/>
      <c r="V846" s="83"/>
      <c r="W846" s="83"/>
      <c r="X846" s="83"/>
      <c r="Y846" s="83"/>
      <c r="Z846" s="206"/>
      <c r="AA846" s="65"/>
      <c r="AB846" s="5"/>
      <c r="AC846" s="5"/>
      <c r="AD846" s="5"/>
      <c r="AE846" s="5"/>
      <c r="AF846" s="5"/>
      <c r="AG846" s="5"/>
      <c r="AH846" s="5"/>
      <c r="AI846" s="5"/>
      <c r="AJ846" s="5"/>
      <c r="AK846" s="5"/>
      <c r="AL846" s="5"/>
      <c r="AM846" s="5"/>
    </row>
    <row r="847" spans="1:39" s="4" customFormat="1" ht="14.4">
      <c r="A847" s="63" t="s">
        <v>633</v>
      </c>
      <c r="B847" s="63" t="s">
        <v>447</v>
      </c>
      <c r="C847" s="63"/>
      <c r="D847" s="63" t="s">
        <v>448</v>
      </c>
      <c r="E847" s="387"/>
      <c r="F847" s="387"/>
      <c r="G847" s="388"/>
      <c r="I847" s="63"/>
      <c r="J847" s="48"/>
      <c r="K847" s="109"/>
      <c r="M847" s="63">
        <v>21</v>
      </c>
      <c r="N847" s="211">
        <v>2996.68</v>
      </c>
      <c r="P847" s="63">
        <v>53</v>
      </c>
      <c r="Q847" s="209">
        <v>12769.35</v>
      </c>
      <c r="S847" s="63">
        <v>3</v>
      </c>
      <c r="T847" s="209">
        <v>142.19</v>
      </c>
      <c r="V847" s="83"/>
      <c r="W847" s="83"/>
      <c r="X847" s="83"/>
      <c r="Y847" s="83"/>
      <c r="Z847" s="206"/>
      <c r="AA847" s="65"/>
      <c r="AB847" s="5"/>
      <c r="AC847" s="5"/>
      <c r="AD847" s="5"/>
      <c r="AE847" s="5"/>
      <c r="AF847" s="5"/>
      <c r="AG847" s="5"/>
      <c r="AH847" s="5"/>
      <c r="AI847" s="5"/>
      <c r="AJ847" s="5"/>
      <c r="AK847" s="5"/>
      <c r="AL847" s="5"/>
      <c r="AM847" s="5"/>
    </row>
    <row r="848" spans="1:39" s="4" customFormat="1" ht="14.4">
      <c r="A848" s="63" t="s">
        <v>633</v>
      </c>
      <c r="B848" s="63" t="s">
        <v>449</v>
      </c>
      <c r="C848" s="63"/>
      <c r="D848" s="63" t="s">
        <v>450</v>
      </c>
      <c r="E848" s="387"/>
      <c r="F848" s="387"/>
      <c r="G848" s="388"/>
      <c r="I848" s="63"/>
      <c r="J848" s="48"/>
      <c r="K848" s="109"/>
      <c r="M848" s="63">
        <v>1</v>
      </c>
      <c r="N848" s="211">
        <v>194.96</v>
      </c>
      <c r="P848" s="63"/>
      <c r="Q848" s="209"/>
      <c r="S848" s="63"/>
      <c r="T848" s="209"/>
      <c r="V848" s="83"/>
      <c r="W848" s="83"/>
      <c r="X848" s="83"/>
      <c r="Y848" s="83"/>
      <c r="Z848" s="206"/>
      <c r="AA848" s="65"/>
      <c r="AB848" s="5"/>
      <c r="AC848" s="5"/>
      <c r="AD848" s="5"/>
      <c r="AE848" s="5"/>
      <c r="AF848" s="5"/>
      <c r="AG848" s="5"/>
      <c r="AH848" s="5"/>
      <c r="AI848" s="5"/>
      <c r="AJ848" s="5"/>
      <c r="AK848" s="5"/>
      <c r="AL848" s="5"/>
      <c r="AM848" s="5"/>
    </row>
    <row r="849" spans="1:39" s="4" customFormat="1" ht="14.4">
      <c r="A849" s="63" t="s">
        <v>633</v>
      </c>
      <c r="B849" s="63" t="s">
        <v>451</v>
      </c>
      <c r="C849" s="63"/>
      <c r="D849" s="63" t="s">
        <v>452</v>
      </c>
      <c r="E849" s="387"/>
      <c r="F849" s="387"/>
      <c r="G849" s="388"/>
      <c r="I849" s="63"/>
      <c r="J849" s="48"/>
      <c r="K849" s="109"/>
      <c r="M849" s="63"/>
      <c r="N849" s="211"/>
      <c r="P849" s="63">
        <v>2</v>
      </c>
      <c r="Q849" s="209">
        <v>866.52</v>
      </c>
      <c r="S849" s="63"/>
      <c r="T849" s="209"/>
      <c r="V849" s="83"/>
      <c r="W849" s="83"/>
      <c r="X849" s="83"/>
      <c r="Y849" s="83"/>
      <c r="Z849" s="206"/>
      <c r="AA849" s="65"/>
      <c r="AB849" s="5"/>
      <c r="AC849" s="5"/>
      <c r="AD849" s="5"/>
      <c r="AE849" s="5"/>
      <c r="AF849" s="5"/>
      <c r="AG849" s="5"/>
      <c r="AH849" s="5"/>
      <c r="AI849" s="5"/>
      <c r="AJ849" s="5"/>
      <c r="AK849" s="5"/>
      <c r="AL849" s="5"/>
      <c r="AM849" s="5"/>
    </row>
    <row r="850" spans="1:39" s="4" customFormat="1" ht="14.4">
      <c r="A850" s="63" t="s">
        <v>633</v>
      </c>
      <c r="B850" s="63" t="s">
        <v>453</v>
      </c>
      <c r="C850" s="63"/>
      <c r="D850" s="63" t="s">
        <v>454</v>
      </c>
      <c r="E850" s="387"/>
      <c r="F850" s="387"/>
      <c r="G850" s="388"/>
      <c r="I850" s="63"/>
      <c r="J850" s="48"/>
      <c r="K850" s="109"/>
      <c r="M850" s="63"/>
      <c r="N850" s="211"/>
      <c r="P850" s="63">
        <v>2</v>
      </c>
      <c r="Q850" s="209">
        <v>321.23</v>
      </c>
      <c r="S850" s="63">
        <v>2</v>
      </c>
      <c r="T850" s="209">
        <v>145.16999999999999</v>
      </c>
      <c r="V850" s="83"/>
      <c r="W850" s="83"/>
      <c r="X850" s="83"/>
      <c r="Y850" s="83"/>
      <c r="Z850" s="206"/>
      <c r="AA850" s="65"/>
      <c r="AB850" s="5"/>
      <c r="AC850" s="5"/>
      <c r="AD850" s="5"/>
      <c r="AE850" s="5"/>
      <c r="AF850" s="5"/>
      <c r="AG850" s="5"/>
      <c r="AH850" s="5"/>
      <c r="AI850" s="5"/>
      <c r="AJ850" s="5"/>
      <c r="AK850" s="5"/>
      <c r="AL850" s="5"/>
      <c r="AM850" s="5"/>
    </row>
    <row r="851" spans="1:39" s="4" customFormat="1" ht="14.4">
      <c r="A851" s="63" t="s">
        <v>633</v>
      </c>
      <c r="B851" s="63" t="s">
        <v>455</v>
      </c>
      <c r="C851" s="63"/>
      <c r="D851" s="63" t="s">
        <v>456</v>
      </c>
      <c r="E851" s="387"/>
      <c r="F851" s="387"/>
      <c r="G851" s="388"/>
      <c r="I851" s="63"/>
      <c r="J851" s="48"/>
      <c r="K851" s="109"/>
      <c r="M851" s="63"/>
      <c r="N851" s="211"/>
      <c r="P851" s="63">
        <v>1</v>
      </c>
      <c r="Q851" s="209">
        <v>157.04</v>
      </c>
      <c r="S851" s="63"/>
      <c r="T851" s="209"/>
      <c r="V851" s="83"/>
      <c r="W851" s="83"/>
      <c r="X851" s="83"/>
      <c r="Y851" s="83"/>
      <c r="Z851" s="206"/>
      <c r="AA851" s="65"/>
      <c r="AB851" s="5"/>
      <c r="AC851" s="5"/>
      <c r="AD851" s="5"/>
      <c r="AE851" s="5"/>
      <c r="AF851" s="5"/>
      <c r="AG851" s="5"/>
      <c r="AH851" s="5"/>
      <c r="AI851" s="5"/>
      <c r="AJ851" s="5"/>
      <c r="AK851" s="5"/>
      <c r="AL851" s="5"/>
      <c r="AM851" s="5"/>
    </row>
    <row r="852" spans="1:39" s="4" customFormat="1" ht="14.4">
      <c r="A852" s="63" t="s">
        <v>633</v>
      </c>
      <c r="B852" s="63" t="s">
        <v>637</v>
      </c>
      <c r="C852" s="63"/>
      <c r="D852" s="63" t="s">
        <v>458</v>
      </c>
      <c r="E852" s="387"/>
      <c r="F852" s="387"/>
      <c r="G852" s="388"/>
      <c r="I852" s="63"/>
      <c r="J852" s="48"/>
      <c r="K852" s="109"/>
      <c r="M852" s="63">
        <v>1</v>
      </c>
      <c r="N852" s="211">
        <v>427.89</v>
      </c>
      <c r="P852" s="63">
        <v>5</v>
      </c>
      <c r="Q852" s="209">
        <v>548.66999999999996</v>
      </c>
      <c r="S852" s="63">
        <v>2</v>
      </c>
      <c r="T852" s="209">
        <v>82.08</v>
      </c>
      <c r="V852" s="83"/>
      <c r="W852" s="83"/>
      <c r="X852" s="83"/>
      <c r="Y852" s="83"/>
      <c r="Z852" s="206"/>
      <c r="AA852" s="65"/>
      <c r="AB852" s="5"/>
      <c r="AC852" s="5"/>
      <c r="AD852" s="5"/>
      <c r="AE852" s="5"/>
      <c r="AF852" s="5"/>
      <c r="AG852" s="5"/>
      <c r="AH852" s="5"/>
      <c r="AI852" s="5"/>
      <c r="AJ852" s="5"/>
      <c r="AK852" s="5"/>
      <c r="AL852" s="5"/>
      <c r="AM852" s="5"/>
    </row>
    <row r="853" spans="1:39" s="4" customFormat="1" ht="14.4">
      <c r="A853" s="63" t="s">
        <v>633</v>
      </c>
      <c r="B853" s="63" t="s">
        <v>459</v>
      </c>
      <c r="C853" s="63"/>
      <c r="D853" s="63" t="s">
        <v>460</v>
      </c>
      <c r="E853" s="387"/>
      <c r="F853" s="387"/>
      <c r="G853" s="388"/>
      <c r="I853" s="63"/>
      <c r="J853" s="48"/>
      <c r="K853" s="109"/>
      <c r="M853" s="63"/>
      <c r="N853" s="211"/>
      <c r="P853" s="63">
        <v>3</v>
      </c>
      <c r="Q853" s="209">
        <v>328.94</v>
      </c>
      <c r="S853" s="63"/>
      <c r="T853" s="209"/>
      <c r="V853" s="83"/>
      <c r="W853" s="83"/>
      <c r="X853" s="83"/>
      <c r="Y853" s="83"/>
      <c r="Z853" s="206"/>
      <c r="AA853" s="65"/>
      <c r="AB853" s="5"/>
      <c r="AC853" s="5"/>
      <c r="AD853" s="5"/>
      <c r="AE853" s="5"/>
      <c r="AF853" s="5"/>
      <c r="AG853" s="5"/>
      <c r="AH853" s="5"/>
      <c r="AI853" s="5"/>
      <c r="AJ853" s="5"/>
      <c r="AK853" s="5"/>
      <c r="AL853" s="5"/>
      <c r="AM853" s="5"/>
    </row>
    <row r="854" spans="1:39" s="4" customFormat="1" ht="14.4">
      <c r="A854" s="63" t="s">
        <v>633</v>
      </c>
      <c r="B854" s="63" t="s">
        <v>462</v>
      </c>
      <c r="C854" s="63"/>
      <c r="D854" s="63" t="s">
        <v>460</v>
      </c>
      <c r="E854" s="387"/>
      <c r="F854" s="387"/>
      <c r="G854" s="388"/>
      <c r="I854" s="63"/>
      <c r="J854" s="48"/>
      <c r="K854" s="109"/>
      <c r="M854" s="63">
        <v>10</v>
      </c>
      <c r="N854" s="211">
        <v>1705.42</v>
      </c>
      <c r="P854" s="63">
        <v>19</v>
      </c>
      <c r="Q854" s="209">
        <v>5174.16</v>
      </c>
      <c r="S854" s="63">
        <v>4</v>
      </c>
      <c r="T854" s="209">
        <v>642.9</v>
      </c>
      <c r="V854" s="83"/>
      <c r="W854" s="83"/>
      <c r="X854" s="83"/>
      <c r="Y854" s="83"/>
      <c r="Z854" s="206"/>
      <c r="AA854" s="65"/>
      <c r="AB854" s="5"/>
      <c r="AC854" s="5"/>
      <c r="AD854" s="5"/>
      <c r="AE854" s="5"/>
      <c r="AF854" s="5"/>
      <c r="AG854" s="5"/>
      <c r="AH854" s="5"/>
      <c r="AI854" s="5"/>
      <c r="AJ854" s="5"/>
      <c r="AK854" s="5"/>
      <c r="AL854" s="5"/>
      <c r="AM854" s="5"/>
    </row>
    <row r="855" spans="1:39" s="4" customFormat="1" ht="14.4">
      <c r="A855" s="63" t="s">
        <v>633</v>
      </c>
      <c r="B855" s="63" t="s">
        <v>463</v>
      </c>
      <c r="C855" s="63"/>
      <c r="D855" s="63" t="s">
        <v>460</v>
      </c>
      <c r="E855" s="387"/>
      <c r="F855" s="387"/>
      <c r="G855" s="388"/>
      <c r="I855" s="63"/>
      <c r="J855" s="48"/>
      <c r="K855" s="109"/>
      <c r="M855" s="63"/>
      <c r="N855" s="211"/>
      <c r="P855" s="63"/>
      <c r="Q855" s="209"/>
      <c r="S855" s="63">
        <v>2</v>
      </c>
      <c r="T855" s="209">
        <v>607.98</v>
      </c>
      <c r="V855" s="83"/>
      <c r="W855" s="83"/>
      <c r="X855" s="83"/>
      <c r="Y855" s="83"/>
      <c r="Z855" s="206"/>
      <c r="AA855" s="65"/>
      <c r="AB855" s="5"/>
      <c r="AC855" s="5"/>
      <c r="AD855" s="5"/>
      <c r="AE855" s="5"/>
      <c r="AF855" s="5"/>
      <c r="AG855" s="5"/>
      <c r="AH855" s="5"/>
      <c r="AI855" s="5"/>
      <c r="AJ855" s="5"/>
      <c r="AK855" s="5"/>
      <c r="AL855" s="5"/>
      <c r="AM855" s="5"/>
    </row>
    <row r="856" spans="1:39" s="4" customFormat="1" ht="14.4">
      <c r="A856" s="63" t="s">
        <v>633</v>
      </c>
      <c r="B856" s="63" t="s">
        <v>464</v>
      </c>
      <c r="C856" s="63"/>
      <c r="D856" s="63" t="s">
        <v>465</v>
      </c>
      <c r="E856" s="387"/>
      <c r="F856" s="387"/>
      <c r="G856" s="388"/>
      <c r="I856" s="63"/>
      <c r="J856" s="48"/>
      <c r="K856" s="109"/>
      <c r="M856" s="63">
        <v>3</v>
      </c>
      <c r="N856" s="211">
        <v>739.1</v>
      </c>
      <c r="P856" s="63">
        <v>1</v>
      </c>
      <c r="Q856" s="209">
        <v>69.12</v>
      </c>
      <c r="S856" s="63"/>
      <c r="T856" s="209"/>
      <c r="V856" s="83"/>
      <c r="W856" s="83"/>
      <c r="X856" s="83"/>
      <c r="Y856" s="83"/>
      <c r="Z856" s="206"/>
      <c r="AA856" s="65"/>
      <c r="AB856" s="5"/>
      <c r="AC856" s="5"/>
      <c r="AD856" s="5"/>
      <c r="AE856" s="5"/>
      <c r="AF856" s="5"/>
      <c r="AG856" s="5"/>
      <c r="AH856" s="5"/>
      <c r="AI856" s="5"/>
      <c r="AJ856" s="5"/>
      <c r="AK856" s="5"/>
      <c r="AL856" s="5"/>
      <c r="AM856" s="5"/>
    </row>
    <row r="857" spans="1:39" s="4" customFormat="1" ht="14.4">
      <c r="A857" s="63" t="s">
        <v>633</v>
      </c>
      <c r="B857" s="63" t="s">
        <v>466</v>
      </c>
      <c r="C857" s="63"/>
      <c r="D857" s="63" t="s">
        <v>467</v>
      </c>
      <c r="E857" s="387"/>
      <c r="F857" s="387"/>
      <c r="G857" s="388"/>
      <c r="I857" s="63"/>
      <c r="J857" s="48"/>
      <c r="K857" s="109"/>
      <c r="M857" s="63"/>
      <c r="N857" s="211"/>
      <c r="P857" s="63">
        <v>3</v>
      </c>
      <c r="Q857" s="209">
        <v>1348.3</v>
      </c>
      <c r="S857" s="63"/>
      <c r="T857" s="209"/>
      <c r="V857" s="83"/>
      <c r="W857" s="83"/>
      <c r="X857" s="83"/>
      <c r="Y857" s="83"/>
      <c r="Z857" s="206"/>
      <c r="AA857" s="65"/>
      <c r="AB857" s="5"/>
      <c r="AC857" s="5"/>
      <c r="AD857" s="5"/>
      <c r="AE857" s="5"/>
      <c r="AF857" s="5"/>
      <c r="AG857" s="5"/>
      <c r="AH857" s="5"/>
      <c r="AI857" s="5"/>
      <c r="AJ857" s="5"/>
      <c r="AK857" s="5"/>
      <c r="AL857" s="5"/>
      <c r="AM857" s="5"/>
    </row>
    <row r="858" spans="1:39" s="4" customFormat="1" ht="14.4">
      <c r="A858" s="63" t="s">
        <v>633</v>
      </c>
      <c r="B858" s="63" t="s">
        <v>468</v>
      </c>
      <c r="C858" s="63"/>
      <c r="D858" s="63" t="s">
        <v>469</v>
      </c>
      <c r="E858" s="387"/>
      <c r="F858" s="387"/>
      <c r="G858" s="388"/>
      <c r="I858" s="63"/>
      <c r="J858" s="48"/>
      <c r="K858" s="109"/>
      <c r="M858" s="63"/>
      <c r="N858" s="211"/>
      <c r="P858" s="63">
        <v>1</v>
      </c>
      <c r="Q858" s="209">
        <v>89.59</v>
      </c>
      <c r="S858" s="63"/>
      <c r="T858" s="209"/>
      <c r="V858" s="83"/>
      <c r="W858" s="83"/>
      <c r="X858" s="83"/>
      <c r="Y858" s="83"/>
      <c r="Z858" s="206"/>
      <c r="AA858" s="65"/>
      <c r="AB858" s="5"/>
      <c r="AC858" s="5"/>
      <c r="AD858" s="5"/>
      <c r="AE858" s="5"/>
      <c r="AF858" s="5"/>
      <c r="AG858" s="5"/>
      <c r="AH858" s="5"/>
      <c r="AI858" s="5"/>
      <c r="AJ858" s="5"/>
      <c r="AK858" s="5"/>
      <c r="AL858" s="5"/>
      <c r="AM858" s="5"/>
    </row>
    <row r="859" spans="1:39" s="4" customFormat="1" ht="14.4">
      <c r="A859" s="63" t="s">
        <v>633</v>
      </c>
      <c r="B859" s="63" t="s">
        <v>470</v>
      </c>
      <c r="C859" s="63"/>
      <c r="D859" s="63" t="s">
        <v>471</v>
      </c>
      <c r="E859" s="387"/>
      <c r="F859" s="387"/>
      <c r="G859" s="388"/>
      <c r="I859" s="63"/>
      <c r="J859" s="48"/>
      <c r="K859" s="109"/>
      <c r="M859" s="63">
        <v>6</v>
      </c>
      <c r="N859" s="211">
        <v>1901.72</v>
      </c>
      <c r="P859" s="63">
        <v>30</v>
      </c>
      <c r="Q859" s="209">
        <v>7760.61</v>
      </c>
      <c r="S859" s="63">
        <v>2</v>
      </c>
      <c r="T859" s="209">
        <v>388.06</v>
      </c>
      <c r="V859" s="83"/>
      <c r="W859" s="83"/>
      <c r="X859" s="83"/>
      <c r="Y859" s="83"/>
      <c r="Z859" s="206"/>
      <c r="AA859" s="65"/>
      <c r="AB859" s="5"/>
      <c r="AC859" s="5"/>
      <c r="AD859" s="5"/>
      <c r="AE859" s="5"/>
      <c r="AF859" s="5"/>
      <c r="AG859" s="5"/>
      <c r="AH859" s="5"/>
      <c r="AI859" s="5"/>
      <c r="AJ859" s="5"/>
      <c r="AK859" s="5"/>
      <c r="AL859" s="5"/>
      <c r="AM859" s="5"/>
    </row>
    <row r="860" spans="1:39" s="4" customFormat="1" ht="14.4">
      <c r="A860" s="63" t="s">
        <v>633</v>
      </c>
      <c r="B860" s="63" t="s">
        <v>549</v>
      </c>
      <c r="C860" s="63"/>
      <c r="D860" s="63" t="s">
        <v>473</v>
      </c>
      <c r="E860" s="387"/>
      <c r="F860" s="387"/>
      <c r="G860" s="388"/>
      <c r="I860" s="63"/>
      <c r="J860" s="48"/>
      <c r="K860" s="109"/>
      <c r="M860" s="63"/>
      <c r="N860" s="211"/>
      <c r="P860" s="63">
        <v>2</v>
      </c>
      <c r="Q860" s="209">
        <v>582.09</v>
      </c>
      <c r="S860" s="63"/>
      <c r="T860" s="209"/>
      <c r="V860" s="83"/>
      <c r="W860" s="83"/>
      <c r="X860" s="83"/>
      <c r="Y860" s="83"/>
      <c r="Z860" s="206"/>
      <c r="AA860" s="65"/>
      <c r="AB860" s="5"/>
      <c r="AC860" s="5"/>
      <c r="AD860" s="5"/>
      <c r="AE860" s="5"/>
      <c r="AF860" s="5"/>
      <c r="AG860" s="5"/>
      <c r="AH860" s="5"/>
      <c r="AI860" s="5"/>
      <c r="AJ860" s="5"/>
      <c r="AK860" s="5"/>
      <c r="AL860" s="5"/>
      <c r="AM860" s="5"/>
    </row>
    <row r="861" spans="1:39" s="4" customFormat="1" ht="14.4">
      <c r="A861" s="63" t="s">
        <v>633</v>
      </c>
      <c r="B861" s="63" t="s">
        <v>474</v>
      </c>
      <c r="C861" s="63"/>
      <c r="D861" s="63" t="s">
        <v>475</v>
      </c>
      <c r="E861" s="387"/>
      <c r="F861" s="387"/>
      <c r="G861" s="388"/>
      <c r="I861" s="63"/>
      <c r="J861" s="48"/>
      <c r="K861" s="109"/>
      <c r="M861" s="63">
        <v>1</v>
      </c>
      <c r="N861" s="211">
        <v>688.23</v>
      </c>
      <c r="P861" s="63">
        <v>3</v>
      </c>
      <c r="Q861" s="209">
        <v>1216.54</v>
      </c>
      <c r="S861" s="63"/>
      <c r="T861" s="209"/>
      <c r="V861" s="83"/>
      <c r="W861" s="83"/>
      <c r="X861" s="83"/>
      <c r="Y861" s="83"/>
      <c r="Z861" s="206"/>
      <c r="AA861" s="65"/>
      <c r="AB861" s="5"/>
      <c r="AC861" s="5"/>
      <c r="AD861" s="5"/>
      <c r="AE861" s="5"/>
      <c r="AF861" s="5"/>
      <c r="AG861" s="5"/>
      <c r="AH861" s="5"/>
      <c r="AI861" s="5"/>
      <c r="AJ861" s="5"/>
      <c r="AK861" s="5"/>
      <c r="AL861" s="5"/>
      <c r="AM861" s="5"/>
    </row>
    <row r="862" spans="1:39" s="4" customFormat="1" ht="14.4">
      <c r="A862" s="63" t="s">
        <v>633</v>
      </c>
      <c r="B862" s="63" t="s">
        <v>476</v>
      </c>
      <c r="C862" s="63"/>
      <c r="D862" s="63" t="s">
        <v>477</v>
      </c>
      <c r="E862" s="387"/>
      <c r="F862" s="387"/>
      <c r="G862" s="388"/>
      <c r="I862" s="63"/>
      <c r="J862" s="48"/>
      <c r="K862" s="109"/>
      <c r="M862" s="63">
        <v>1</v>
      </c>
      <c r="N862" s="211">
        <v>511.15</v>
      </c>
      <c r="P862" s="63">
        <v>8</v>
      </c>
      <c r="Q862" s="209">
        <v>1567.2</v>
      </c>
      <c r="S862" s="63"/>
      <c r="T862" s="209"/>
      <c r="V862" s="83"/>
      <c r="W862" s="83"/>
      <c r="X862" s="83"/>
      <c r="Y862" s="83"/>
      <c r="Z862" s="206"/>
      <c r="AA862" s="65"/>
      <c r="AB862" s="5"/>
      <c r="AC862" s="5"/>
      <c r="AD862" s="5"/>
      <c r="AE862" s="5"/>
      <c r="AF862" s="5"/>
      <c r="AG862" s="5"/>
      <c r="AH862" s="5"/>
      <c r="AI862" s="5"/>
      <c r="AJ862" s="5"/>
      <c r="AK862" s="5"/>
      <c r="AL862" s="5"/>
      <c r="AM862" s="5"/>
    </row>
    <row r="863" spans="1:39" s="4" customFormat="1" ht="14.4">
      <c r="A863" s="63" t="s">
        <v>633</v>
      </c>
      <c r="B863" s="63" t="s">
        <v>478</v>
      </c>
      <c r="C863" s="63"/>
      <c r="D863" s="63" t="s">
        <v>479</v>
      </c>
      <c r="E863" s="387"/>
      <c r="F863" s="387"/>
      <c r="G863" s="388"/>
      <c r="I863" s="63"/>
      <c r="J863" s="48"/>
      <c r="K863" s="109"/>
      <c r="M863" s="63"/>
      <c r="N863" s="211"/>
      <c r="P863" s="63">
        <v>4</v>
      </c>
      <c r="Q863" s="209">
        <v>1426.16</v>
      </c>
      <c r="S863" s="63"/>
      <c r="T863" s="209"/>
      <c r="V863" s="83"/>
      <c r="W863" s="83"/>
      <c r="X863" s="83"/>
      <c r="Y863" s="83"/>
      <c r="Z863" s="206"/>
      <c r="AA863" s="65"/>
      <c r="AB863" s="5"/>
      <c r="AC863" s="5"/>
      <c r="AD863" s="5"/>
      <c r="AE863" s="5"/>
      <c r="AF863" s="5"/>
      <c r="AG863" s="5"/>
      <c r="AH863" s="5"/>
      <c r="AI863" s="5"/>
      <c r="AJ863" s="5"/>
      <c r="AK863" s="5"/>
      <c r="AL863" s="5"/>
      <c r="AM863" s="5"/>
    </row>
    <row r="864" spans="1:39" s="4" customFormat="1" ht="14.4">
      <c r="A864" s="63" t="s">
        <v>633</v>
      </c>
      <c r="B864" s="63" t="s">
        <v>638</v>
      </c>
      <c r="C864" s="63"/>
      <c r="D864" s="63" t="s">
        <v>481</v>
      </c>
      <c r="E864" s="387"/>
      <c r="F864" s="387"/>
      <c r="G864" s="388"/>
      <c r="I864" s="63"/>
      <c r="J864" s="48"/>
      <c r="K864" s="109"/>
      <c r="M864" s="63">
        <v>2</v>
      </c>
      <c r="N864" s="211">
        <v>366.69</v>
      </c>
      <c r="P864" s="63">
        <v>11</v>
      </c>
      <c r="Q864" s="209">
        <v>1991.62</v>
      </c>
      <c r="S864" s="63">
        <v>1</v>
      </c>
      <c r="T864" s="209">
        <v>147.71</v>
      </c>
      <c r="V864" s="83"/>
      <c r="W864" s="83"/>
      <c r="X864" s="83"/>
      <c r="Y864" s="83"/>
      <c r="Z864" s="206"/>
      <c r="AA864" s="65"/>
      <c r="AB864" s="5"/>
      <c r="AC864" s="5"/>
      <c r="AD864" s="5"/>
      <c r="AE864" s="5"/>
      <c r="AF864" s="5"/>
      <c r="AG864" s="5"/>
      <c r="AH864" s="5"/>
      <c r="AI864" s="5"/>
      <c r="AJ864" s="5"/>
      <c r="AK864" s="5"/>
      <c r="AL864" s="5"/>
      <c r="AM864" s="5"/>
    </row>
    <row r="865" spans="1:39" s="4" customFormat="1" ht="14.4">
      <c r="A865" s="63" t="s">
        <v>633</v>
      </c>
      <c r="B865" s="63" t="s">
        <v>484</v>
      </c>
      <c r="C865" s="63"/>
      <c r="D865" s="63" t="s">
        <v>485</v>
      </c>
      <c r="E865" s="387"/>
      <c r="F865" s="387"/>
      <c r="G865" s="388"/>
      <c r="I865" s="63"/>
      <c r="J865" s="48"/>
      <c r="K865" s="109"/>
      <c r="M865" s="63"/>
      <c r="N865" s="211"/>
      <c r="P865" s="63">
        <v>2</v>
      </c>
      <c r="Q865" s="209">
        <v>1553.04</v>
      </c>
      <c r="S865" s="63"/>
      <c r="T865" s="209"/>
      <c r="V865" s="83"/>
      <c r="W865" s="83"/>
      <c r="X865" s="83"/>
      <c r="Y865" s="83"/>
      <c r="Z865" s="206"/>
      <c r="AA865" s="65"/>
      <c r="AB865" s="5"/>
      <c r="AC865" s="5"/>
      <c r="AD865" s="5"/>
      <c r="AE865" s="5"/>
      <c r="AF865" s="5"/>
      <c r="AG865" s="5"/>
      <c r="AH865" s="5"/>
      <c r="AI865" s="5"/>
      <c r="AJ865" s="5"/>
      <c r="AK865" s="5"/>
      <c r="AL865" s="5"/>
      <c r="AM865" s="5"/>
    </row>
    <row r="866" spans="1:39" s="4" customFormat="1" ht="14.4">
      <c r="A866" s="63" t="s">
        <v>633</v>
      </c>
      <c r="B866" s="63" t="s">
        <v>602</v>
      </c>
      <c r="C866" s="63"/>
      <c r="D866" s="63" t="s">
        <v>485</v>
      </c>
      <c r="E866" s="387"/>
      <c r="F866" s="387"/>
      <c r="G866" s="388"/>
      <c r="I866" s="63"/>
      <c r="J866" s="48"/>
      <c r="K866" s="109"/>
      <c r="M866" s="63">
        <v>1</v>
      </c>
      <c r="N866" s="211">
        <v>190.92</v>
      </c>
      <c r="P866" s="63">
        <v>1</v>
      </c>
      <c r="Q866" s="209">
        <v>139.28</v>
      </c>
      <c r="S866" s="63"/>
      <c r="T866" s="209"/>
      <c r="V866" s="83"/>
      <c r="W866" s="83"/>
      <c r="X866" s="83"/>
      <c r="Y866" s="83"/>
      <c r="Z866" s="206"/>
      <c r="AA866" s="65"/>
      <c r="AB866" s="5"/>
      <c r="AC866" s="5"/>
      <c r="AD866" s="5"/>
      <c r="AE866" s="5"/>
      <c r="AF866" s="5"/>
      <c r="AG866" s="5"/>
      <c r="AH866" s="5"/>
      <c r="AI866" s="5"/>
      <c r="AJ866" s="5"/>
      <c r="AK866" s="5"/>
      <c r="AL866" s="5"/>
      <c r="AM866" s="5"/>
    </row>
    <row r="867" spans="1:39" s="4" customFormat="1" ht="14.4">
      <c r="A867" s="63" t="s">
        <v>633</v>
      </c>
      <c r="B867" s="63" t="s">
        <v>486</v>
      </c>
      <c r="C867" s="63"/>
      <c r="D867" s="63" t="s">
        <v>485</v>
      </c>
      <c r="E867" s="387"/>
      <c r="F867" s="387"/>
      <c r="G867" s="388"/>
      <c r="I867" s="63"/>
      <c r="J867" s="48"/>
      <c r="K867" s="109"/>
      <c r="M867" s="63">
        <v>18</v>
      </c>
      <c r="N867" s="211">
        <v>7090.49</v>
      </c>
      <c r="P867" s="63">
        <v>129</v>
      </c>
      <c r="Q867" s="209">
        <v>35324.1</v>
      </c>
      <c r="S867" s="63">
        <v>14</v>
      </c>
      <c r="T867" s="209">
        <v>1850.25</v>
      </c>
      <c r="V867" s="83"/>
      <c r="W867" s="83"/>
      <c r="X867" s="83"/>
      <c r="Y867" s="83"/>
      <c r="Z867" s="206"/>
      <c r="AA867" s="65"/>
      <c r="AB867" s="5"/>
      <c r="AC867" s="5"/>
      <c r="AD867" s="5"/>
      <c r="AE867" s="5"/>
      <c r="AF867" s="5"/>
      <c r="AG867" s="5"/>
      <c r="AH867" s="5"/>
      <c r="AI867" s="5"/>
      <c r="AJ867" s="5"/>
      <c r="AK867" s="5"/>
      <c r="AL867" s="5"/>
      <c r="AM867" s="5"/>
    </row>
    <row r="868" spans="1:39" s="4" customFormat="1" ht="14.4">
      <c r="A868" s="63" t="s">
        <v>633</v>
      </c>
      <c r="B868" s="63" t="s">
        <v>487</v>
      </c>
      <c r="C868" s="63"/>
      <c r="D868" s="63" t="s">
        <v>485</v>
      </c>
      <c r="E868" s="387"/>
      <c r="F868" s="387"/>
      <c r="G868" s="388"/>
      <c r="I868" s="63"/>
      <c r="J868" s="48"/>
      <c r="K868" s="109"/>
      <c r="M868" s="63">
        <v>1</v>
      </c>
      <c r="N868" s="211">
        <v>26.6</v>
      </c>
      <c r="P868" s="63">
        <v>4</v>
      </c>
      <c r="Q868" s="209">
        <v>2664.96</v>
      </c>
      <c r="S868" s="63"/>
      <c r="T868" s="209"/>
      <c r="V868" s="83"/>
      <c r="W868" s="83"/>
      <c r="X868" s="83"/>
      <c r="Y868" s="83"/>
      <c r="Z868" s="206"/>
      <c r="AA868" s="65"/>
      <c r="AB868" s="5"/>
      <c r="AC868" s="5"/>
      <c r="AD868" s="5"/>
      <c r="AE868" s="5"/>
      <c r="AF868" s="5"/>
      <c r="AG868" s="5"/>
      <c r="AH868" s="5"/>
      <c r="AI868" s="5"/>
      <c r="AJ868" s="5"/>
      <c r="AK868" s="5"/>
      <c r="AL868" s="5"/>
      <c r="AM868" s="5"/>
    </row>
    <row r="869" spans="1:39" s="4" customFormat="1" ht="14.4">
      <c r="A869" s="63" t="s">
        <v>633</v>
      </c>
      <c r="B869" s="63" t="s">
        <v>488</v>
      </c>
      <c r="C869" s="63"/>
      <c r="D869" s="63" t="s">
        <v>489</v>
      </c>
      <c r="E869" s="387"/>
      <c r="F869" s="387"/>
      <c r="G869" s="388"/>
      <c r="I869" s="63"/>
      <c r="J869" s="48"/>
      <c r="K869" s="109"/>
      <c r="M869" s="63"/>
      <c r="N869" s="211"/>
      <c r="P869" s="63">
        <v>2</v>
      </c>
      <c r="Q869" s="209">
        <v>157.65</v>
      </c>
      <c r="S869" s="63"/>
      <c r="T869" s="209"/>
      <c r="V869" s="83"/>
      <c r="W869" s="83"/>
      <c r="X869" s="83"/>
      <c r="Y869" s="83"/>
      <c r="Z869" s="206"/>
      <c r="AA869" s="65"/>
      <c r="AB869" s="5"/>
      <c r="AC869" s="5"/>
      <c r="AD869" s="5"/>
      <c r="AE869" s="5"/>
      <c r="AF869" s="5"/>
      <c r="AG869" s="5"/>
      <c r="AH869" s="5"/>
      <c r="AI869" s="5"/>
      <c r="AJ869" s="5"/>
      <c r="AK869" s="5"/>
      <c r="AL869" s="5"/>
      <c r="AM869" s="5"/>
    </row>
    <row r="870" spans="1:39" s="4" customFormat="1" ht="14.4">
      <c r="A870" s="63" t="s">
        <v>633</v>
      </c>
      <c r="B870" s="63" t="s">
        <v>490</v>
      </c>
      <c r="C870" s="63"/>
      <c r="D870" s="63" t="s">
        <v>489</v>
      </c>
      <c r="E870" s="387"/>
      <c r="F870" s="387"/>
      <c r="G870" s="388"/>
      <c r="I870" s="63"/>
      <c r="J870" s="48"/>
      <c r="K870" s="109"/>
      <c r="M870" s="63">
        <v>10</v>
      </c>
      <c r="N870" s="211">
        <v>6980.28</v>
      </c>
      <c r="P870" s="63">
        <v>26</v>
      </c>
      <c r="Q870" s="209">
        <v>10309.969999999999</v>
      </c>
      <c r="S870" s="63">
        <v>4</v>
      </c>
      <c r="T870" s="209">
        <v>708.57</v>
      </c>
      <c r="V870" s="83"/>
      <c r="W870" s="83"/>
      <c r="X870" s="83"/>
      <c r="Y870" s="83"/>
      <c r="Z870" s="206"/>
      <c r="AA870" s="65"/>
      <c r="AB870" s="5"/>
      <c r="AC870" s="5"/>
      <c r="AD870" s="5"/>
      <c r="AE870" s="5"/>
      <c r="AF870" s="5"/>
      <c r="AG870" s="5"/>
      <c r="AH870" s="5"/>
      <c r="AI870" s="5"/>
      <c r="AJ870" s="5"/>
      <c r="AK870" s="5"/>
      <c r="AL870" s="5"/>
      <c r="AM870" s="5"/>
    </row>
    <row r="871" spans="1:39" s="4" customFormat="1" ht="14.4">
      <c r="A871" s="63" t="s">
        <v>633</v>
      </c>
      <c r="B871" s="63" t="s">
        <v>491</v>
      </c>
      <c r="C871" s="63"/>
      <c r="D871" s="63" t="s">
        <v>489</v>
      </c>
      <c r="E871" s="387"/>
      <c r="F871" s="387"/>
      <c r="G871" s="388"/>
      <c r="I871" s="63"/>
      <c r="J871" s="48"/>
      <c r="K871" s="109"/>
      <c r="M871" s="63">
        <v>67</v>
      </c>
      <c r="N871" s="211">
        <v>15403.03</v>
      </c>
      <c r="P871" s="63">
        <v>227</v>
      </c>
      <c r="Q871" s="209">
        <v>59796.98</v>
      </c>
      <c r="S871" s="63">
        <v>16</v>
      </c>
      <c r="T871" s="209">
        <v>2194.31</v>
      </c>
      <c r="V871" s="83"/>
      <c r="W871" s="83"/>
      <c r="X871" s="83"/>
      <c r="Y871" s="83"/>
      <c r="Z871" s="206"/>
      <c r="AA871" s="65"/>
      <c r="AB871" s="5"/>
      <c r="AC871" s="5"/>
      <c r="AD871" s="5"/>
      <c r="AE871" s="5"/>
      <c r="AF871" s="5"/>
      <c r="AG871" s="5"/>
      <c r="AH871" s="5"/>
      <c r="AI871" s="5"/>
      <c r="AJ871" s="5"/>
      <c r="AK871" s="5"/>
      <c r="AL871" s="5"/>
      <c r="AM871" s="5"/>
    </row>
    <row r="872" spans="1:39" s="4" customFormat="1" ht="14.4">
      <c r="A872" s="63" t="s">
        <v>633</v>
      </c>
      <c r="B872" s="63" t="s">
        <v>492</v>
      </c>
      <c r="C872" s="63"/>
      <c r="D872" s="63" t="s">
        <v>489</v>
      </c>
      <c r="E872" s="387"/>
      <c r="F872" s="387"/>
      <c r="G872" s="388"/>
      <c r="I872" s="63"/>
      <c r="J872" s="48"/>
      <c r="K872" s="109"/>
      <c r="M872" s="63">
        <v>13</v>
      </c>
      <c r="N872" s="211">
        <v>1533.99</v>
      </c>
      <c r="P872" s="63"/>
      <c r="Q872" s="209"/>
      <c r="S872" s="63">
        <v>6</v>
      </c>
      <c r="T872" s="209">
        <v>1329.4</v>
      </c>
      <c r="V872" s="83"/>
      <c r="W872" s="83"/>
      <c r="X872" s="83"/>
      <c r="Y872" s="83"/>
      <c r="Z872" s="206"/>
      <c r="AA872" s="65"/>
      <c r="AB872" s="5"/>
      <c r="AC872" s="5"/>
      <c r="AD872" s="5"/>
      <c r="AE872" s="5"/>
      <c r="AF872" s="5"/>
      <c r="AG872" s="5"/>
      <c r="AH872" s="5"/>
      <c r="AI872" s="5"/>
      <c r="AJ872" s="5"/>
      <c r="AK872" s="5"/>
      <c r="AL872" s="5"/>
      <c r="AM872" s="5"/>
    </row>
    <row r="873" spans="1:39" s="4" customFormat="1" ht="14.4">
      <c r="A873" s="63" t="s">
        <v>633</v>
      </c>
      <c r="B873" s="63" t="s">
        <v>493</v>
      </c>
      <c r="C873" s="63"/>
      <c r="D873" s="63" t="s">
        <v>494</v>
      </c>
      <c r="E873" s="387"/>
      <c r="F873" s="387"/>
      <c r="G873" s="388"/>
      <c r="I873" s="63"/>
      <c r="J873" s="48"/>
      <c r="K873" s="109"/>
      <c r="M873" s="63"/>
      <c r="N873" s="211"/>
      <c r="P873" s="63">
        <v>1</v>
      </c>
      <c r="Q873" s="209">
        <v>60.04</v>
      </c>
      <c r="S873" s="63">
        <v>2</v>
      </c>
      <c r="T873" s="209">
        <v>58.19</v>
      </c>
      <c r="V873" s="83"/>
      <c r="W873" s="83"/>
      <c r="X873" s="83"/>
      <c r="Y873" s="83"/>
      <c r="Z873" s="206"/>
      <c r="AA873" s="65"/>
      <c r="AB873" s="5"/>
      <c r="AC873" s="5"/>
      <c r="AD873" s="5"/>
      <c r="AE873" s="5"/>
      <c r="AF873" s="5"/>
      <c r="AG873" s="5"/>
      <c r="AH873" s="5"/>
      <c r="AI873" s="5"/>
      <c r="AJ873" s="5"/>
      <c r="AK873" s="5"/>
      <c r="AL873" s="5"/>
      <c r="AM873" s="5"/>
    </row>
    <row r="874" spans="1:39" s="4" customFormat="1" ht="14.4">
      <c r="A874" s="63" t="s">
        <v>633</v>
      </c>
      <c r="B874" s="63" t="s">
        <v>497</v>
      </c>
      <c r="C874" s="63"/>
      <c r="D874" s="63" t="s">
        <v>496</v>
      </c>
      <c r="E874" s="387"/>
      <c r="F874" s="387"/>
      <c r="G874" s="388"/>
      <c r="I874" s="63"/>
      <c r="J874" s="48"/>
      <c r="K874" s="109"/>
      <c r="M874" s="63"/>
      <c r="N874" s="211"/>
      <c r="P874" s="63">
        <v>8</v>
      </c>
      <c r="Q874" s="209">
        <v>1088.76</v>
      </c>
      <c r="S874" s="63"/>
      <c r="T874" s="209"/>
      <c r="V874" s="83"/>
      <c r="W874" s="83"/>
      <c r="X874" s="83"/>
      <c r="Y874" s="83"/>
      <c r="Z874" s="206"/>
      <c r="AA874" s="65"/>
      <c r="AB874" s="5"/>
      <c r="AC874" s="5"/>
      <c r="AD874" s="5"/>
      <c r="AE874" s="5"/>
      <c r="AF874" s="5"/>
      <c r="AG874" s="5"/>
      <c r="AH874" s="5"/>
      <c r="AI874" s="5"/>
      <c r="AJ874" s="5"/>
      <c r="AK874" s="5"/>
      <c r="AL874" s="5"/>
      <c r="AM874" s="5"/>
    </row>
    <row r="875" spans="1:39" s="4" customFormat="1" ht="14.4">
      <c r="A875" s="63" t="s">
        <v>633</v>
      </c>
      <c r="B875" s="63" t="s">
        <v>551</v>
      </c>
      <c r="C875" s="63"/>
      <c r="D875" s="63" t="s">
        <v>499</v>
      </c>
      <c r="E875" s="387"/>
      <c r="F875" s="387"/>
      <c r="G875" s="388"/>
      <c r="I875" s="63"/>
      <c r="J875" s="48"/>
      <c r="K875" s="109"/>
      <c r="M875" s="63"/>
      <c r="N875" s="211"/>
      <c r="P875" s="63">
        <v>2</v>
      </c>
      <c r="Q875" s="209">
        <v>512.24</v>
      </c>
      <c r="S875" s="63">
        <v>1</v>
      </c>
      <c r="T875" s="209">
        <v>82.09</v>
      </c>
      <c r="V875" s="83"/>
      <c r="W875" s="83"/>
      <c r="X875" s="83"/>
      <c r="Y875" s="83"/>
      <c r="Z875" s="206"/>
      <c r="AA875" s="65"/>
      <c r="AB875" s="5"/>
      <c r="AC875" s="5"/>
      <c r="AD875" s="5"/>
      <c r="AE875" s="5"/>
      <c r="AF875" s="5"/>
      <c r="AG875" s="5"/>
      <c r="AH875" s="5"/>
      <c r="AI875" s="5"/>
      <c r="AJ875" s="5"/>
      <c r="AK875" s="5"/>
      <c r="AL875" s="5"/>
      <c r="AM875" s="5"/>
    </row>
    <row r="876" spans="1:39" s="4" customFormat="1" ht="14.4">
      <c r="A876" s="63" t="s">
        <v>633</v>
      </c>
      <c r="B876" s="63" t="s">
        <v>500</v>
      </c>
      <c r="C876" s="63"/>
      <c r="D876" s="63" t="s">
        <v>501</v>
      </c>
      <c r="E876" s="387"/>
      <c r="F876" s="387"/>
      <c r="G876" s="388"/>
      <c r="I876" s="63"/>
      <c r="J876" s="48"/>
      <c r="K876" s="109"/>
      <c r="M876" s="63"/>
      <c r="N876" s="211"/>
      <c r="P876" s="63">
        <v>3</v>
      </c>
      <c r="Q876" s="209">
        <v>261.33</v>
      </c>
      <c r="S876" s="63"/>
      <c r="T876" s="209"/>
      <c r="V876" s="83"/>
      <c r="W876" s="83"/>
      <c r="X876" s="83"/>
      <c r="Y876" s="83"/>
      <c r="Z876" s="206"/>
      <c r="AA876" s="65"/>
      <c r="AB876" s="5"/>
      <c r="AC876" s="5"/>
      <c r="AD876" s="5"/>
      <c r="AE876" s="5"/>
      <c r="AF876" s="5"/>
      <c r="AG876" s="5"/>
      <c r="AH876" s="5"/>
      <c r="AI876" s="5"/>
      <c r="AJ876" s="5"/>
      <c r="AK876" s="5"/>
      <c r="AL876" s="5"/>
      <c r="AM876" s="5"/>
    </row>
    <row r="877" spans="1:39" s="4" customFormat="1" ht="14.4">
      <c r="A877" s="63" t="s">
        <v>633</v>
      </c>
      <c r="B877" s="63" t="s">
        <v>502</v>
      </c>
      <c r="C877" s="63"/>
      <c r="D877" s="63" t="s">
        <v>501</v>
      </c>
      <c r="E877" s="387"/>
      <c r="F877" s="387"/>
      <c r="G877" s="388"/>
      <c r="I877" s="63"/>
      <c r="J877" s="48"/>
      <c r="K877" s="109"/>
      <c r="M877" s="63"/>
      <c r="N877" s="211"/>
      <c r="P877" s="63">
        <v>7</v>
      </c>
      <c r="Q877" s="209">
        <v>538.78</v>
      </c>
      <c r="S877" s="63"/>
      <c r="T877" s="209"/>
      <c r="V877" s="83"/>
      <c r="W877" s="83"/>
      <c r="X877" s="83"/>
      <c r="Y877" s="83"/>
      <c r="Z877" s="206"/>
      <c r="AA877" s="65"/>
      <c r="AB877" s="5"/>
      <c r="AC877" s="5"/>
      <c r="AD877" s="5"/>
      <c r="AE877" s="5"/>
      <c r="AF877" s="5"/>
      <c r="AG877" s="5"/>
      <c r="AH877" s="5"/>
      <c r="AI877" s="5"/>
      <c r="AJ877" s="5"/>
      <c r="AK877" s="5"/>
      <c r="AL877" s="5"/>
      <c r="AM877" s="5"/>
    </row>
    <row r="878" spans="1:39" s="4" customFormat="1" ht="14.4">
      <c r="A878" s="63" t="s">
        <v>633</v>
      </c>
      <c r="B878" s="63" t="s">
        <v>505</v>
      </c>
      <c r="C878" s="63"/>
      <c r="D878" s="63" t="s">
        <v>504</v>
      </c>
      <c r="E878" s="387"/>
      <c r="F878" s="387"/>
      <c r="G878" s="388"/>
      <c r="I878" s="63"/>
      <c r="J878" s="48"/>
      <c r="K878" s="109"/>
      <c r="M878" s="63">
        <v>4</v>
      </c>
      <c r="N878" s="211">
        <v>505.04</v>
      </c>
      <c r="P878" s="63">
        <v>26</v>
      </c>
      <c r="Q878" s="209">
        <v>6112.46</v>
      </c>
      <c r="S878" s="63">
        <v>3</v>
      </c>
      <c r="T878" s="209">
        <v>641.48</v>
      </c>
      <c r="V878" s="83"/>
      <c r="W878" s="83"/>
      <c r="X878" s="83"/>
      <c r="Y878" s="83"/>
      <c r="Z878" s="206"/>
      <c r="AA878" s="65"/>
      <c r="AB878" s="5"/>
      <c r="AC878" s="5"/>
      <c r="AD878" s="5"/>
      <c r="AE878" s="5"/>
      <c r="AF878" s="5"/>
      <c r="AG878" s="5"/>
      <c r="AH878" s="5"/>
      <c r="AI878" s="5"/>
      <c r="AJ878" s="5"/>
      <c r="AK878" s="5"/>
      <c r="AL878" s="5"/>
      <c r="AM878" s="5"/>
    </row>
    <row r="879" spans="1:39" s="4" customFormat="1" ht="14.4">
      <c r="A879" s="63" t="s">
        <v>633</v>
      </c>
      <c r="B879" s="63" t="s">
        <v>506</v>
      </c>
      <c r="C879" s="63"/>
      <c r="D879" s="63" t="s">
        <v>504</v>
      </c>
      <c r="E879" s="387"/>
      <c r="F879" s="387"/>
      <c r="G879" s="388"/>
      <c r="I879" s="63"/>
      <c r="J879" s="48"/>
      <c r="K879" s="109"/>
      <c r="M879" s="63">
        <v>1</v>
      </c>
      <c r="N879" s="211">
        <v>1707.33</v>
      </c>
      <c r="P879" s="63"/>
      <c r="Q879" s="209"/>
      <c r="S879" s="63">
        <v>1</v>
      </c>
      <c r="T879" s="209">
        <v>1159.44</v>
      </c>
      <c r="V879" s="83"/>
      <c r="W879" s="83"/>
      <c r="X879" s="83"/>
      <c r="Y879" s="83"/>
      <c r="Z879" s="206"/>
      <c r="AA879" s="65"/>
      <c r="AB879" s="5"/>
      <c r="AC879" s="5"/>
      <c r="AD879" s="5"/>
      <c r="AE879" s="5"/>
      <c r="AF879" s="5"/>
      <c r="AG879" s="5"/>
      <c r="AH879" s="5"/>
      <c r="AI879" s="5"/>
      <c r="AJ879" s="5"/>
      <c r="AK879" s="5"/>
      <c r="AL879" s="5"/>
      <c r="AM879" s="5"/>
    </row>
    <row r="880" spans="1:39" s="4" customFormat="1" ht="14.4">
      <c r="A880" s="63" t="s">
        <v>633</v>
      </c>
      <c r="B880" s="63" t="s">
        <v>509</v>
      </c>
      <c r="C880" s="63"/>
      <c r="D880" s="63" t="s">
        <v>508</v>
      </c>
      <c r="E880" s="387"/>
      <c r="F880" s="387"/>
      <c r="G880" s="388"/>
      <c r="I880" s="63"/>
      <c r="J880" s="48"/>
      <c r="K880" s="109"/>
      <c r="M880" s="63"/>
      <c r="N880" s="211"/>
      <c r="P880" s="63"/>
      <c r="Q880" s="209"/>
      <c r="S880" s="63">
        <v>1</v>
      </c>
      <c r="T880" s="209">
        <v>99.76</v>
      </c>
      <c r="V880" s="83"/>
      <c r="W880" s="83"/>
      <c r="X880" s="83"/>
      <c r="Y880" s="83"/>
      <c r="Z880" s="206"/>
      <c r="AA880" s="65"/>
      <c r="AB880" s="5"/>
      <c r="AC880" s="5"/>
      <c r="AD880" s="5"/>
      <c r="AE880" s="5"/>
      <c r="AF880" s="5"/>
      <c r="AG880" s="5"/>
      <c r="AH880" s="5"/>
      <c r="AI880" s="5"/>
      <c r="AJ880" s="5"/>
      <c r="AK880" s="5"/>
      <c r="AL880" s="5"/>
      <c r="AM880" s="5"/>
    </row>
    <row r="881" spans="1:39" s="4" customFormat="1" ht="14.4">
      <c r="A881" s="63" t="s">
        <v>633</v>
      </c>
      <c r="B881" s="63" t="s">
        <v>510</v>
      </c>
      <c r="C881" s="63"/>
      <c r="D881" s="63" t="s">
        <v>511</v>
      </c>
      <c r="E881" s="387"/>
      <c r="F881" s="387"/>
      <c r="G881" s="388"/>
      <c r="I881" s="63"/>
      <c r="J881" s="48"/>
      <c r="K881" s="109"/>
      <c r="M881" s="63">
        <v>2</v>
      </c>
      <c r="N881" s="211">
        <v>430.54</v>
      </c>
      <c r="P881" s="63">
        <v>5</v>
      </c>
      <c r="Q881" s="209">
        <v>1080.57</v>
      </c>
      <c r="S881" s="63"/>
      <c r="T881" s="209"/>
      <c r="V881" s="83"/>
      <c r="W881" s="83"/>
      <c r="X881" s="83"/>
      <c r="Y881" s="83"/>
      <c r="Z881" s="206"/>
      <c r="AA881" s="65"/>
      <c r="AB881" s="5"/>
      <c r="AC881" s="5"/>
      <c r="AD881" s="5"/>
      <c r="AE881" s="5"/>
      <c r="AF881" s="5"/>
      <c r="AG881" s="5"/>
      <c r="AH881" s="5"/>
      <c r="AI881" s="5"/>
      <c r="AJ881" s="5"/>
      <c r="AK881" s="5"/>
      <c r="AL881" s="5"/>
      <c r="AM881" s="5"/>
    </row>
    <row r="882" spans="1:39" s="4" customFormat="1" ht="14.4">
      <c r="A882" s="63" t="s">
        <v>633</v>
      </c>
      <c r="B882" s="63" t="s">
        <v>512</v>
      </c>
      <c r="C882" s="63"/>
      <c r="D882" s="63" t="s">
        <v>513</v>
      </c>
      <c r="E882" s="387"/>
      <c r="F882" s="387"/>
      <c r="G882" s="388"/>
      <c r="I882" s="63"/>
      <c r="J882" s="48"/>
      <c r="K882" s="109"/>
      <c r="M882" s="63">
        <v>3</v>
      </c>
      <c r="N882" s="211">
        <v>346.01</v>
      </c>
      <c r="P882" s="63">
        <v>4</v>
      </c>
      <c r="Q882" s="209">
        <v>4336.18</v>
      </c>
      <c r="S882" s="63">
        <v>1</v>
      </c>
      <c r="T882" s="209">
        <v>40.270000000000003</v>
      </c>
      <c r="V882" s="83"/>
      <c r="W882" s="83"/>
      <c r="X882" s="83"/>
      <c r="Y882" s="83"/>
      <c r="Z882" s="206"/>
      <c r="AA882" s="65"/>
      <c r="AB882" s="5"/>
      <c r="AC882" s="5"/>
      <c r="AD882" s="5"/>
      <c r="AE882" s="5"/>
      <c r="AF882" s="5"/>
      <c r="AG882" s="5"/>
      <c r="AH882" s="5"/>
      <c r="AI882" s="5"/>
      <c r="AJ882" s="5"/>
      <c r="AK882" s="5"/>
      <c r="AL882" s="5"/>
      <c r="AM882" s="5"/>
    </row>
    <row r="883" spans="1:39" s="4" customFormat="1" ht="14.4">
      <c r="A883" s="63" t="s">
        <v>633</v>
      </c>
      <c r="B883" s="63" t="s">
        <v>516</v>
      </c>
      <c r="C883" s="63"/>
      <c r="D883" s="63" t="s">
        <v>517</v>
      </c>
      <c r="E883" s="387"/>
      <c r="F883" s="387"/>
      <c r="G883" s="388"/>
      <c r="I883" s="63"/>
      <c r="J883" s="48"/>
      <c r="K883" s="109"/>
      <c r="M883" s="63">
        <v>1</v>
      </c>
      <c r="N883" s="211">
        <v>1108.42</v>
      </c>
      <c r="P883" s="63">
        <v>5</v>
      </c>
      <c r="Q883" s="209">
        <v>1735.28</v>
      </c>
      <c r="S883" s="63">
        <v>1</v>
      </c>
      <c r="T883" s="209">
        <v>163.27000000000001</v>
      </c>
      <c r="V883" s="83"/>
      <c r="W883" s="83"/>
      <c r="X883" s="83"/>
      <c r="Y883" s="83"/>
      <c r="Z883" s="206"/>
      <c r="AA883" s="65"/>
      <c r="AB883" s="5"/>
      <c r="AC883" s="5"/>
      <c r="AD883" s="5"/>
      <c r="AE883" s="5"/>
      <c r="AF883" s="5"/>
      <c r="AG883" s="5"/>
      <c r="AH883" s="5"/>
      <c r="AI883" s="5"/>
      <c r="AJ883" s="5"/>
      <c r="AK883" s="5"/>
      <c r="AL883" s="5"/>
      <c r="AM883" s="5"/>
    </row>
    <row r="884" spans="1:39" s="4" customFormat="1" ht="14.4">
      <c r="A884" s="63" t="s">
        <v>633</v>
      </c>
      <c r="B884" s="63" t="s">
        <v>518</v>
      </c>
      <c r="C884" s="63"/>
      <c r="D884" s="63" t="s">
        <v>519</v>
      </c>
      <c r="E884" s="387"/>
      <c r="F884" s="387"/>
      <c r="G884" s="388"/>
      <c r="I884" s="63"/>
      <c r="J884" s="48"/>
      <c r="K884" s="109"/>
      <c r="M884" s="63">
        <v>1</v>
      </c>
      <c r="N884" s="211">
        <v>32.1</v>
      </c>
      <c r="P884" s="63">
        <v>4</v>
      </c>
      <c r="Q884" s="209">
        <v>2081.41</v>
      </c>
      <c r="S884" s="63"/>
      <c r="T884" s="209"/>
      <c r="V884" s="83"/>
      <c r="W884" s="83"/>
      <c r="X884" s="83"/>
      <c r="Y884" s="83"/>
      <c r="Z884" s="206"/>
      <c r="AA884" s="65"/>
      <c r="AB884" s="5"/>
      <c r="AC884" s="5"/>
      <c r="AD884" s="5"/>
      <c r="AE884" s="5"/>
      <c r="AF884" s="5"/>
      <c r="AG884" s="5"/>
      <c r="AH884" s="5"/>
      <c r="AI884" s="5"/>
      <c r="AJ884" s="5"/>
      <c r="AK884" s="5"/>
      <c r="AL884" s="5"/>
      <c r="AM884" s="5"/>
    </row>
    <row r="885" spans="1:39" s="4" customFormat="1" ht="14.4">
      <c r="A885" s="63" t="s">
        <v>633</v>
      </c>
      <c r="B885" s="63" t="s">
        <v>520</v>
      </c>
      <c r="C885" s="63"/>
      <c r="D885" s="63" t="s">
        <v>521</v>
      </c>
      <c r="E885" s="387"/>
      <c r="F885" s="387"/>
      <c r="G885" s="388"/>
      <c r="I885" s="63"/>
      <c r="J885" s="48"/>
      <c r="K885" s="109"/>
      <c r="M885" s="63"/>
      <c r="N885" s="211"/>
      <c r="P885" s="63">
        <v>5</v>
      </c>
      <c r="Q885" s="209">
        <v>849.78</v>
      </c>
      <c r="S885" s="63">
        <v>1</v>
      </c>
      <c r="T885" s="209">
        <v>111.47</v>
      </c>
      <c r="V885" s="83"/>
      <c r="W885" s="83"/>
      <c r="X885" s="83"/>
      <c r="Y885" s="83"/>
      <c r="Z885" s="206"/>
      <c r="AA885" s="65"/>
      <c r="AB885" s="5"/>
      <c r="AC885" s="5"/>
      <c r="AD885" s="5"/>
      <c r="AE885" s="5"/>
      <c r="AF885" s="5"/>
      <c r="AG885" s="5"/>
      <c r="AH885" s="5"/>
      <c r="AI885" s="5"/>
      <c r="AJ885" s="5"/>
      <c r="AK885" s="5"/>
      <c r="AL885" s="5"/>
      <c r="AM885" s="5"/>
    </row>
    <row r="886" spans="1:39" s="4" customFormat="1" ht="14.4">
      <c r="A886" s="63" t="s">
        <v>633</v>
      </c>
      <c r="B886" s="63" t="s">
        <v>554</v>
      </c>
      <c r="C886" s="63"/>
      <c r="D886" s="63" t="s">
        <v>523</v>
      </c>
      <c r="E886" s="387"/>
      <c r="F886" s="387"/>
      <c r="G886" s="388"/>
      <c r="I886" s="63"/>
      <c r="J886" s="48"/>
      <c r="K886" s="109"/>
      <c r="M886" s="63">
        <v>4</v>
      </c>
      <c r="N886" s="211">
        <v>6088.81</v>
      </c>
      <c r="P886" s="63">
        <v>2</v>
      </c>
      <c r="Q886" s="209">
        <v>258.29000000000002</v>
      </c>
      <c r="S886" s="63"/>
      <c r="T886" s="209"/>
      <c r="V886" s="83"/>
      <c r="W886" s="83"/>
      <c r="X886" s="83"/>
      <c r="Y886" s="83"/>
      <c r="Z886" s="206"/>
      <c r="AA886" s="65"/>
      <c r="AB886" s="5"/>
      <c r="AC886" s="5"/>
      <c r="AD886" s="5"/>
      <c r="AE886" s="5"/>
      <c r="AF886" s="5"/>
      <c r="AG886" s="5"/>
      <c r="AH886" s="5"/>
      <c r="AI886" s="5"/>
      <c r="AJ886" s="5"/>
      <c r="AK886" s="5"/>
      <c r="AL886" s="5"/>
      <c r="AM886" s="5"/>
    </row>
    <row r="887" spans="1:39" s="4" customFormat="1" ht="14.4">
      <c r="A887" s="63" t="s">
        <v>633</v>
      </c>
      <c r="B887" s="63" t="s">
        <v>524</v>
      </c>
      <c r="C887" s="63"/>
      <c r="D887" s="63" t="s">
        <v>525</v>
      </c>
      <c r="E887" s="387"/>
      <c r="F887" s="387"/>
      <c r="G887" s="388"/>
      <c r="I887" s="63"/>
      <c r="J887" s="48"/>
      <c r="K887" s="109"/>
      <c r="M887" s="63">
        <v>130</v>
      </c>
      <c r="N887" s="211">
        <v>19834.64</v>
      </c>
      <c r="P887" s="63">
        <v>604</v>
      </c>
      <c r="Q887" s="209">
        <v>123406</v>
      </c>
      <c r="S887" s="63">
        <v>37</v>
      </c>
      <c r="T887" s="209">
        <v>4290.45</v>
      </c>
      <c r="V887" s="83"/>
      <c r="W887" s="83"/>
      <c r="X887" s="83"/>
      <c r="Y887" s="83"/>
      <c r="Z887" s="206"/>
      <c r="AA887" s="65"/>
      <c r="AB887" s="5"/>
      <c r="AC887" s="5"/>
      <c r="AD887" s="5"/>
      <c r="AE887" s="5"/>
      <c r="AF887" s="5"/>
      <c r="AG887" s="5"/>
      <c r="AH887" s="5"/>
      <c r="AI887" s="5"/>
      <c r="AJ887" s="5"/>
      <c r="AK887" s="5"/>
      <c r="AL887" s="5"/>
      <c r="AM887" s="5"/>
    </row>
    <row r="888" spans="1:39" s="4" customFormat="1" ht="14.4">
      <c r="A888" s="63" t="s">
        <v>633</v>
      </c>
      <c r="B888" s="63" t="s">
        <v>526</v>
      </c>
      <c r="C888" s="63"/>
      <c r="D888" s="63" t="s">
        <v>527</v>
      </c>
      <c r="E888" s="387"/>
      <c r="F888" s="387"/>
      <c r="G888" s="388"/>
      <c r="I888" s="63"/>
      <c r="J888" s="48"/>
      <c r="K888" s="109"/>
      <c r="M888" s="63"/>
      <c r="N888" s="211"/>
      <c r="P888" s="63">
        <v>6</v>
      </c>
      <c r="Q888" s="209">
        <v>332.45</v>
      </c>
      <c r="S888" s="63"/>
      <c r="T888" s="209"/>
      <c r="V888" s="83"/>
      <c r="W888" s="83"/>
      <c r="X888" s="83"/>
      <c r="Y888" s="83"/>
      <c r="Z888" s="206"/>
      <c r="AA888" s="65"/>
      <c r="AB888" s="5"/>
      <c r="AC888" s="5"/>
      <c r="AD888" s="5"/>
      <c r="AE888" s="5"/>
      <c r="AF888" s="5"/>
      <c r="AG888" s="5"/>
      <c r="AH888" s="5"/>
      <c r="AI888" s="5"/>
      <c r="AJ888" s="5"/>
      <c r="AK888" s="5"/>
      <c r="AL888" s="5"/>
      <c r="AM888" s="5"/>
    </row>
    <row r="889" spans="1:39" s="4" customFormat="1" ht="14.4">
      <c r="A889" s="63" t="s">
        <v>633</v>
      </c>
      <c r="B889" s="63" t="s">
        <v>530</v>
      </c>
      <c r="C889" s="63"/>
      <c r="D889" s="63" t="s">
        <v>531</v>
      </c>
      <c r="E889" s="387"/>
      <c r="F889" s="387"/>
      <c r="G889" s="388"/>
      <c r="I889" s="63"/>
      <c r="J889" s="48"/>
      <c r="K889" s="109"/>
      <c r="M889" s="63">
        <v>2</v>
      </c>
      <c r="N889" s="211">
        <v>366.25</v>
      </c>
      <c r="P889" s="63">
        <v>14</v>
      </c>
      <c r="Q889" s="209">
        <v>826.42</v>
      </c>
      <c r="S889" s="63">
        <v>5</v>
      </c>
      <c r="T889" s="209">
        <v>681.05</v>
      </c>
      <c r="V889" s="83"/>
      <c r="W889" s="83"/>
      <c r="X889" s="83"/>
      <c r="Y889" s="83"/>
      <c r="Z889" s="206"/>
      <c r="AA889" s="65"/>
      <c r="AB889" s="5"/>
      <c r="AC889" s="5"/>
      <c r="AD889" s="5"/>
      <c r="AE889" s="5"/>
      <c r="AF889" s="5"/>
      <c r="AG889" s="5"/>
      <c r="AH889" s="5"/>
      <c r="AI889" s="5"/>
      <c r="AJ889" s="5"/>
      <c r="AK889" s="5"/>
      <c r="AL889" s="5"/>
      <c r="AM889" s="5"/>
    </row>
    <row r="890" spans="1:39" s="4" customFormat="1" ht="14.4">
      <c r="A890" s="63"/>
      <c r="B890" s="63"/>
      <c r="C890" s="63"/>
      <c r="D890" s="63"/>
      <c r="E890" s="387"/>
      <c r="F890" s="387"/>
      <c r="G890" s="388"/>
      <c r="I890" s="63"/>
      <c r="J890" s="48"/>
      <c r="K890" s="109"/>
      <c r="M890" s="63"/>
      <c r="N890" s="211"/>
      <c r="P890" s="63"/>
      <c r="Q890" s="209"/>
      <c r="S890" s="63"/>
      <c r="T890" s="209"/>
      <c r="V890" s="83"/>
      <c r="W890" s="83"/>
      <c r="X890" s="83"/>
      <c r="Y890" s="83"/>
      <c r="Z890" s="206"/>
      <c r="AA890" s="65"/>
      <c r="AB890" s="5"/>
      <c r="AC890" s="5"/>
      <c r="AD890" s="5"/>
      <c r="AE890" s="5"/>
      <c r="AF890" s="5"/>
      <c r="AG890" s="5"/>
      <c r="AH890" s="5"/>
      <c r="AI890" s="5"/>
      <c r="AJ890" s="5"/>
      <c r="AK890" s="5"/>
      <c r="AL890" s="5"/>
      <c r="AM890" s="5"/>
    </row>
    <row r="891" spans="1:39" s="4" customFormat="1" ht="132.6">
      <c r="A891" s="63" t="s">
        <v>639</v>
      </c>
      <c r="B891" s="63" t="s">
        <v>1459</v>
      </c>
      <c r="C891" s="63"/>
      <c r="D891" s="63" t="s">
        <v>1459</v>
      </c>
      <c r="E891" s="370" t="s">
        <v>1471</v>
      </c>
      <c r="F891" s="387"/>
      <c r="G891" s="370" t="s">
        <v>1472</v>
      </c>
      <c r="I891" s="63"/>
      <c r="J891" s="48"/>
      <c r="K891" s="109"/>
      <c r="M891" s="63"/>
      <c r="N891" s="211"/>
      <c r="P891" s="63"/>
      <c r="Q891" s="209"/>
      <c r="S891" s="63"/>
      <c r="T891" s="209"/>
      <c r="V891" s="83"/>
      <c r="W891" s="83"/>
      <c r="X891" s="83"/>
      <c r="Y891" s="83"/>
      <c r="Z891" s="206"/>
      <c r="AA891" s="65"/>
      <c r="AB891" s="5"/>
      <c r="AC891" s="5"/>
      <c r="AD891" s="5"/>
      <c r="AE891" s="5"/>
      <c r="AF891" s="5"/>
      <c r="AG891" s="5"/>
      <c r="AH891" s="5"/>
      <c r="AI891" s="5"/>
      <c r="AJ891" s="5"/>
      <c r="AK891" s="5"/>
      <c r="AL891" s="5"/>
      <c r="AM891" s="5"/>
    </row>
    <row r="892" spans="1:39" s="4" customFormat="1" ht="14.4">
      <c r="A892" s="63" t="s">
        <v>639</v>
      </c>
      <c r="B892" s="63" t="s">
        <v>187</v>
      </c>
      <c r="C892" s="63"/>
      <c r="D892" s="63" t="s">
        <v>187</v>
      </c>
      <c r="E892" s="387"/>
      <c r="F892" s="387"/>
      <c r="G892" s="388"/>
      <c r="I892" s="63"/>
      <c r="J892" s="48"/>
      <c r="K892" s="109"/>
      <c r="M892" s="63"/>
      <c r="N892" s="211"/>
      <c r="P892" s="63">
        <v>1</v>
      </c>
      <c r="Q892" s="209">
        <v>400</v>
      </c>
      <c r="S892" s="63"/>
      <c r="T892" s="209"/>
      <c r="V892" s="83"/>
      <c r="W892" s="83"/>
      <c r="X892" s="83"/>
      <c r="Y892" s="83"/>
      <c r="Z892" s="206"/>
      <c r="AA892" s="65"/>
      <c r="AB892" s="5"/>
      <c r="AC892" s="5"/>
      <c r="AD892" s="5"/>
      <c r="AE892" s="5"/>
      <c r="AF892" s="5"/>
      <c r="AG892" s="5"/>
      <c r="AH892" s="5"/>
      <c r="AI892" s="5"/>
      <c r="AJ892" s="5"/>
      <c r="AK892" s="5"/>
      <c r="AL892" s="5"/>
      <c r="AM892" s="5"/>
    </row>
    <row r="893" spans="1:39" s="4" customFormat="1" ht="14.4">
      <c r="A893" s="63" t="s">
        <v>639</v>
      </c>
      <c r="B893" s="63" t="s">
        <v>539</v>
      </c>
      <c r="C893" s="63"/>
      <c r="D893" s="63" t="s">
        <v>264</v>
      </c>
      <c r="E893" s="387"/>
      <c r="F893" s="387"/>
      <c r="G893" s="388"/>
      <c r="I893" s="63"/>
      <c r="J893" s="48"/>
      <c r="K893" s="109"/>
      <c r="M893" s="63"/>
      <c r="N893" s="211"/>
      <c r="P893" s="63">
        <v>1</v>
      </c>
      <c r="Q893" s="209">
        <v>400</v>
      </c>
      <c r="S893" s="63"/>
      <c r="T893" s="209"/>
      <c r="V893" s="83"/>
      <c r="W893" s="83"/>
      <c r="X893" s="83"/>
      <c r="Y893" s="83"/>
      <c r="Z893" s="206"/>
      <c r="AA893" s="65"/>
      <c r="AB893" s="5"/>
      <c r="AC893" s="5"/>
      <c r="AD893" s="5"/>
      <c r="AE893" s="5"/>
      <c r="AF893" s="5"/>
      <c r="AG893" s="5"/>
      <c r="AH893" s="5"/>
      <c r="AI893" s="5"/>
      <c r="AJ893" s="5"/>
      <c r="AK893" s="5"/>
      <c r="AL893" s="5"/>
      <c r="AM893" s="5"/>
    </row>
    <row r="894" spans="1:39" s="4" customFormat="1" ht="14.4">
      <c r="A894" s="63" t="s">
        <v>639</v>
      </c>
      <c r="B894" s="63" t="s">
        <v>271</v>
      </c>
      <c r="C894" s="63"/>
      <c r="D894" s="63" t="s">
        <v>272</v>
      </c>
      <c r="E894" s="387"/>
      <c r="F894" s="387"/>
      <c r="G894" s="388"/>
      <c r="I894" s="63"/>
      <c r="J894" s="48"/>
      <c r="K894" s="109"/>
      <c r="M894" s="63"/>
      <c r="N894" s="211"/>
      <c r="P894" s="63">
        <v>4</v>
      </c>
      <c r="Q894" s="209">
        <v>1300</v>
      </c>
      <c r="S894" s="63"/>
      <c r="T894" s="209"/>
      <c r="V894" s="83"/>
      <c r="W894" s="83"/>
      <c r="X894" s="83"/>
      <c r="Y894" s="83"/>
      <c r="Z894" s="206"/>
      <c r="AA894" s="65"/>
      <c r="AB894" s="5"/>
      <c r="AC894" s="5"/>
      <c r="AD894" s="5"/>
      <c r="AE894" s="5"/>
      <c r="AF894" s="5"/>
      <c r="AG894" s="5"/>
      <c r="AH894" s="5"/>
      <c r="AI894" s="5"/>
      <c r="AJ894" s="5"/>
      <c r="AK894" s="5"/>
      <c r="AL894" s="5"/>
      <c r="AM894" s="5"/>
    </row>
    <row r="895" spans="1:39" s="4" customFormat="1" ht="14.4">
      <c r="A895" s="63" t="s">
        <v>639</v>
      </c>
      <c r="B895" s="63" t="s">
        <v>282</v>
      </c>
      <c r="C895" s="63"/>
      <c r="D895" s="63" t="s">
        <v>280</v>
      </c>
      <c r="E895" s="387"/>
      <c r="F895" s="387"/>
      <c r="G895" s="388"/>
      <c r="I895" s="63"/>
      <c r="J895" s="48"/>
      <c r="K895" s="109"/>
      <c r="M895" s="63"/>
      <c r="N895" s="211"/>
      <c r="P895" s="63">
        <v>1</v>
      </c>
      <c r="Q895" s="209">
        <v>400</v>
      </c>
      <c r="S895" s="63"/>
      <c r="T895" s="209"/>
      <c r="V895" s="83"/>
      <c r="W895" s="83"/>
      <c r="X895" s="83"/>
      <c r="Y895" s="83"/>
      <c r="Z895" s="206"/>
      <c r="AA895" s="65"/>
      <c r="AB895" s="5"/>
      <c r="AC895" s="5"/>
      <c r="AD895" s="5"/>
      <c r="AE895" s="5"/>
      <c r="AF895" s="5"/>
      <c r="AG895" s="5"/>
      <c r="AH895" s="5"/>
      <c r="AI895" s="5"/>
      <c r="AJ895" s="5"/>
      <c r="AK895" s="5"/>
      <c r="AL895" s="5"/>
      <c r="AM895" s="5"/>
    </row>
    <row r="896" spans="1:39" s="4" customFormat="1" ht="14.4">
      <c r="A896" s="63" t="s">
        <v>639</v>
      </c>
      <c r="B896" s="63" t="s">
        <v>541</v>
      </c>
      <c r="C896" s="63"/>
      <c r="D896" s="63" t="s">
        <v>284</v>
      </c>
      <c r="E896" s="387"/>
      <c r="F896" s="387"/>
      <c r="G896" s="388"/>
      <c r="I896" s="63"/>
      <c r="J896" s="48"/>
      <c r="K896" s="109"/>
      <c r="M896" s="63"/>
      <c r="N896" s="211"/>
      <c r="P896" s="63">
        <v>1</v>
      </c>
      <c r="Q896" s="209">
        <v>200</v>
      </c>
      <c r="S896" s="63"/>
      <c r="T896" s="209"/>
      <c r="V896" s="83"/>
      <c r="W896" s="83"/>
      <c r="X896" s="83"/>
      <c r="Y896" s="83"/>
      <c r="Z896" s="206"/>
      <c r="AA896" s="65"/>
      <c r="AB896" s="5"/>
      <c r="AC896" s="5"/>
      <c r="AD896" s="5"/>
      <c r="AE896" s="5"/>
      <c r="AF896" s="5"/>
      <c r="AG896" s="5"/>
      <c r="AH896" s="5"/>
      <c r="AI896" s="5"/>
      <c r="AJ896" s="5"/>
      <c r="AK896" s="5"/>
      <c r="AL896" s="5"/>
      <c r="AM896" s="5"/>
    </row>
    <row r="897" spans="1:39" s="4" customFormat="1" ht="14.4">
      <c r="A897" s="63" t="s">
        <v>639</v>
      </c>
      <c r="B897" s="63" t="s">
        <v>286</v>
      </c>
      <c r="C897" s="63"/>
      <c r="D897" s="63" t="s">
        <v>287</v>
      </c>
      <c r="E897" s="387"/>
      <c r="F897" s="387"/>
      <c r="G897" s="388"/>
      <c r="I897" s="63"/>
      <c r="J897" s="48"/>
      <c r="K897" s="109"/>
      <c r="M897" s="63"/>
      <c r="N897" s="211"/>
      <c r="P897" s="63">
        <v>1</v>
      </c>
      <c r="Q897" s="209">
        <v>200</v>
      </c>
      <c r="S897" s="63"/>
      <c r="T897" s="209"/>
      <c r="V897" s="83"/>
      <c r="W897" s="83"/>
      <c r="X897" s="83"/>
      <c r="Y897" s="83"/>
      <c r="Z897" s="206"/>
      <c r="AA897" s="65"/>
      <c r="AB897" s="5"/>
      <c r="AC897" s="5"/>
      <c r="AD897" s="5"/>
      <c r="AE897" s="5"/>
      <c r="AF897" s="5"/>
      <c r="AG897" s="5"/>
      <c r="AH897" s="5"/>
      <c r="AI897" s="5"/>
      <c r="AJ897" s="5"/>
      <c r="AK897" s="5"/>
      <c r="AL897" s="5"/>
      <c r="AM897" s="5"/>
    </row>
    <row r="898" spans="1:39" s="4" customFormat="1" ht="14.4">
      <c r="A898" s="63" t="s">
        <v>639</v>
      </c>
      <c r="B898" s="63" t="s">
        <v>300</v>
      </c>
      <c r="C898" s="63"/>
      <c r="D898" s="63" t="s">
        <v>297</v>
      </c>
      <c r="E898" s="387"/>
      <c r="F898" s="387"/>
      <c r="G898" s="388"/>
      <c r="I898" s="63"/>
      <c r="J898" s="48"/>
      <c r="K898" s="109"/>
      <c r="M898" s="63"/>
      <c r="N898" s="211"/>
      <c r="P898" s="63">
        <v>1</v>
      </c>
      <c r="Q898" s="209">
        <v>200</v>
      </c>
      <c r="S898" s="63"/>
      <c r="T898" s="209"/>
      <c r="V898" s="83"/>
      <c r="W898" s="83"/>
      <c r="X898" s="83"/>
      <c r="Y898" s="83"/>
      <c r="Z898" s="206"/>
      <c r="AA898" s="65"/>
      <c r="AB898" s="5"/>
      <c r="AC898" s="5"/>
      <c r="AD898" s="5"/>
      <c r="AE898" s="5"/>
      <c r="AF898" s="5"/>
      <c r="AG898" s="5"/>
      <c r="AH898" s="5"/>
      <c r="AI898" s="5"/>
      <c r="AJ898" s="5"/>
      <c r="AK898" s="5"/>
      <c r="AL898" s="5"/>
      <c r="AM898" s="5"/>
    </row>
    <row r="899" spans="1:39" s="4" customFormat="1" ht="14.4">
      <c r="A899" s="63" t="s">
        <v>639</v>
      </c>
      <c r="B899" s="63" t="s">
        <v>321</v>
      </c>
      <c r="C899" s="63"/>
      <c r="D899" s="63" t="s">
        <v>319</v>
      </c>
      <c r="E899" s="387"/>
      <c r="F899" s="387"/>
      <c r="G899" s="388"/>
      <c r="I899" s="63"/>
      <c r="J899" s="48"/>
      <c r="K899" s="109"/>
      <c r="M899" s="63"/>
      <c r="N899" s="211"/>
      <c r="P899" s="63">
        <v>2</v>
      </c>
      <c r="Q899" s="209">
        <v>600</v>
      </c>
      <c r="S899" s="63"/>
      <c r="T899" s="209"/>
      <c r="V899" s="83"/>
      <c r="W899" s="83"/>
      <c r="X899" s="83"/>
      <c r="Y899" s="83"/>
      <c r="Z899" s="206"/>
      <c r="AA899" s="65"/>
      <c r="AB899" s="5"/>
      <c r="AC899" s="5"/>
      <c r="AD899" s="5"/>
      <c r="AE899" s="5"/>
      <c r="AF899" s="5"/>
      <c r="AG899" s="5"/>
      <c r="AH899" s="5"/>
      <c r="AI899" s="5"/>
      <c r="AJ899" s="5"/>
      <c r="AK899" s="5"/>
      <c r="AL899" s="5"/>
      <c r="AM899" s="5"/>
    </row>
    <row r="900" spans="1:39" s="4" customFormat="1" ht="14.4">
      <c r="A900" s="63" t="s">
        <v>639</v>
      </c>
      <c r="B900" s="63" t="s">
        <v>327</v>
      </c>
      <c r="C900" s="63"/>
      <c r="D900" s="63" t="s">
        <v>326</v>
      </c>
      <c r="E900" s="387"/>
      <c r="F900" s="387"/>
      <c r="G900" s="388"/>
      <c r="I900" s="63"/>
      <c r="J900" s="48"/>
      <c r="K900" s="109"/>
      <c r="M900" s="63"/>
      <c r="N900" s="211"/>
      <c r="P900" s="63">
        <v>1</v>
      </c>
      <c r="Q900" s="209">
        <v>400</v>
      </c>
      <c r="S900" s="63"/>
      <c r="T900" s="209"/>
      <c r="V900" s="83"/>
      <c r="W900" s="83"/>
      <c r="X900" s="83"/>
      <c r="Y900" s="83"/>
      <c r="Z900" s="206"/>
      <c r="AA900" s="65"/>
      <c r="AB900" s="5"/>
      <c r="AC900" s="5"/>
      <c r="AD900" s="5"/>
      <c r="AE900" s="5"/>
      <c r="AF900" s="5"/>
      <c r="AG900" s="5"/>
      <c r="AH900" s="5"/>
      <c r="AI900" s="5"/>
      <c r="AJ900" s="5"/>
      <c r="AK900" s="5"/>
      <c r="AL900" s="5"/>
      <c r="AM900" s="5"/>
    </row>
    <row r="901" spans="1:39" s="4" customFormat="1" ht="14.4">
      <c r="A901" s="63" t="s">
        <v>639</v>
      </c>
      <c r="B901" s="63" t="s">
        <v>329</v>
      </c>
      <c r="C901" s="63"/>
      <c r="D901" s="63" t="s">
        <v>330</v>
      </c>
      <c r="E901" s="387"/>
      <c r="F901" s="387"/>
      <c r="G901" s="388"/>
      <c r="I901" s="63"/>
      <c r="J901" s="48"/>
      <c r="K901" s="109"/>
      <c r="M901" s="63"/>
      <c r="N901" s="211"/>
      <c r="P901" s="63">
        <v>1</v>
      </c>
      <c r="Q901" s="209">
        <v>400</v>
      </c>
      <c r="S901" s="63"/>
      <c r="T901" s="209"/>
      <c r="V901" s="83"/>
      <c r="W901" s="83"/>
      <c r="X901" s="83"/>
      <c r="Y901" s="83"/>
      <c r="Z901" s="206"/>
      <c r="AA901" s="65"/>
      <c r="AB901" s="5"/>
      <c r="AC901" s="5"/>
      <c r="AD901" s="5"/>
      <c r="AE901" s="5"/>
      <c r="AF901" s="5"/>
      <c r="AG901" s="5"/>
      <c r="AH901" s="5"/>
      <c r="AI901" s="5"/>
      <c r="AJ901" s="5"/>
      <c r="AK901" s="5"/>
      <c r="AL901" s="5"/>
      <c r="AM901" s="5"/>
    </row>
    <row r="902" spans="1:39" s="4" customFormat="1" ht="14.4">
      <c r="A902" s="63" t="s">
        <v>639</v>
      </c>
      <c r="B902" s="63" t="s">
        <v>329</v>
      </c>
      <c r="C902" s="63"/>
      <c r="D902" s="63" t="s">
        <v>345</v>
      </c>
      <c r="E902" s="387"/>
      <c r="F902" s="387"/>
      <c r="G902" s="388"/>
      <c r="I902" s="63"/>
      <c r="J902" s="48"/>
      <c r="K902" s="109"/>
      <c r="M902" s="63"/>
      <c r="N902" s="211"/>
      <c r="P902" s="63">
        <v>2</v>
      </c>
      <c r="Q902" s="209">
        <v>700</v>
      </c>
      <c r="S902" s="63"/>
      <c r="T902" s="209"/>
      <c r="V902" s="83"/>
      <c r="W902" s="83"/>
      <c r="X902" s="83"/>
      <c r="Y902" s="83"/>
      <c r="Z902" s="206"/>
      <c r="AA902" s="65"/>
      <c r="AB902" s="5"/>
      <c r="AC902" s="5"/>
      <c r="AD902" s="5"/>
      <c r="AE902" s="5"/>
      <c r="AF902" s="5"/>
      <c r="AG902" s="5"/>
      <c r="AH902" s="5"/>
      <c r="AI902" s="5"/>
      <c r="AJ902" s="5"/>
      <c r="AK902" s="5"/>
      <c r="AL902" s="5"/>
      <c r="AM902" s="5"/>
    </row>
    <row r="903" spans="1:39" s="4" customFormat="1" ht="14.4">
      <c r="A903" s="63" t="s">
        <v>639</v>
      </c>
      <c r="B903" s="63" t="s">
        <v>351</v>
      </c>
      <c r="C903" s="63"/>
      <c r="D903" s="63" t="s">
        <v>350</v>
      </c>
      <c r="E903" s="387"/>
      <c r="F903" s="387"/>
      <c r="G903" s="388"/>
      <c r="I903" s="63"/>
      <c r="J903" s="48"/>
      <c r="K903" s="109"/>
      <c r="M903" s="63"/>
      <c r="N903" s="211"/>
      <c r="P903" s="63">
        <v>2</v>
      </c>
      <c r="Q903" s="209">
        <v>750</v>
      </c>
      <c r="S903" s="63"/>
      <c r="T903" s="209"/>
      <c r="V903" s="83"/>
      <c r="W903" s="83"/>
      <c r="X903" s="83"/>
      <c r="Y903" s="83"/>
      <c r="Z903" s="206"/>
      <c r="AA903" s="65"/>
      <c r="AB903" s="5"/>
      <c r="AC903" s="5"/>
      <c r="AD903" s="5"/>
      <c r="AE903" s="5"/>
      <c r="AF903" s="5"/>
      <c r="AG903" s="5"/>
      <c r="AH903" s="5"/>
      <c r="AI903" s="5"/>
      <c r="AJ903" s="5"/>
      <c r="AK903" s="5"/>
      <c r="AL903" s="5"/>
      <c r="AM903" s="5"/>
    </row>
    <row r="904" spans="1:39" s="4" customFormat="1" ht="14.4">
      <c r="A904" s="63" t="s">
        <v>639</v>
      </c>
      <c r="B904" s="63" t="s">
        <v>363</v>
      </c>
      <c r="C904" s="63"/>
      <c r="D904" s="63" t="s">
        <v>362</v>
      </c>
      <c r="E904" s="387"/>
      <c r="F904" s="387"/>
      <c r="G904" s="388"/>
      <c r="I904" s="63"/>
      <c r="J904" s="48"/>
      <c r="K904" s="109"/>
      <c r="M904" s="63"/>
      <c r="N904" s="211"/>
      <c r="P904" s="63">
        <v>1</v>
      </c>
      <c r="Q904" s="209">
        <v>400</v>
      </c>
      <c r="S904" s="63"/>
      <c r="T904" s="209"/>
      <c r="V904" s="83"/>
      <c r="W904" s="83"/>
      <c r="X904" s="83"/>
      <c r="Y904" s="83"/>
      <c r="Z904" s="206"/>
      <c r="AA904" s="65"/>
      <c r="AB904" s="5"/>
      <c r="AC904" s="5"/>
      <c r="AD904" s="5"/>
      <c r="AE904" s="5"/>
      <c r="AF904" s="5"/>
      <c r="AG904" s="5"/>
      <c r="AH904" s="5"/>
      <c r="AI904" s="5"/>
      <c r="AJ904" s="5"/>
      <c r="AK904" s="5"/>
      <c r="AL904" s="5"/>
      <c r="AM904" s="5"/>
    </row>
    <row r="905" spans="1:39" s="4" customFormat="1" ht="14.4">
      <c r="A905" s="63" t="s">
        <v>639</v>
      </c>
      <c r="B905" s="63" t="s">
        <v>393</v>
      </c>
      <c r="C905" s="63"/>
      <c r="D905" s="63" t="s">
        <v>391</v>
      </c>
      <c r="E905" s="387"/>
      <c r="F905" s="387"/>
      <c r="G905" s="388"/>
      <c r="I905" s="63"/>
      <c r="J905" s="48"/>
      <c r="K905" s="109"/>
      <c r="M905" s="63"/>
      <c r="N905" s="211"/>
      <c r="P905" s="63">
        <v>1</v>
      </c>
      <c r="Q905" s="209">
        <v>400</v>
      </c>
      <c r="S905" s="63"/>
      <c r="T905" s="209"/>
      <c r="V905" s="83"/>
      <c r="W905" s="83"/>
      <c r="X905" s="83"/>
      <c r="Y905" s="83"/>
      <c r="Z905" s="206"/>
      <c r="AA905" s="65"/>
      <c r="AB905" s="5"/>
      <c r="AC905" s="5"/>
      <c r="AD905" s="5"/>
      <c r="AE905" s="5"/>
      <c r="AF905" s="5"/>
      <c r="AG905" s="5"/>
      <c r="AH905" s="5"/>
      <c r="AI905" s="5"/>
      <c r="AJ905" s="5"/>
      <c r="AK905" s="5"/>
      <c r="AL905" s="5"/>
      <c r="AM905" s="5"/>
    </row>
    <row r="906" spans="1:39" s="4" customFormat="1" ht="14.4">
      <c r="A906" s="63" t="s">
        <v>639</v>
      </c>
      <c r="B906" s="63" t="s">
        <v>396</v>
      </c>
      <c r="C906" s="63"/>
      <c r="D906" s="63" t="s">
        <v>395</v>
      </c>
      <c r="E906" s="387"/>
      <c r="F906" s="387"/>
      <c r="G906" s="388"/>
      <c r="I906" s="63"/>
      <c r="J906" s="48"/>
      <c r="K906" s="109"/>
      <c r="M906" s="63"/>
      <c r="N906" s="211"/>
      <c r="P906" s="63">
        <v>2</v>
      </c>
      <c r="Q906" s="209">
        <v>600</v>
      </c>
      <c r="S906" s="63"/>
      <c r="T906" s="209"/>
      <c r="V906" s="83"/>
      <c r="W906" s="83"/>
      <c r="X906" s="83"/>
      <c r="Y906" s="83"/>
      <c r="Z906" s="206"/>
      <c r="AA906" s="65"/>
      <c r="AB906" s="5"/>
      <c r="AC906" s="5"/>
      <c r="AD906" s="5"/>
      <c r="AE906" s="5"/>
      <c r="AF906" s="5"/>
      <c r="AG906" s="5"/>
      <c r="AH906" s="5"/>
      <c r="AI906" s="5"/>
      <c r="AJ906" s="5"/>
      <c r="AK906" s="5"/>
      <c r="AL906" s="5"/>
      <c r="AM906" s="5"/>
    </row>
    <row r="907" spans="1:39" s="4" customFormat="1" ht="14.4">
      <c r="A907" s="63" t="s">
        <v>639</v>
      </c>
      <c r="B907" s="63" t="s">
        <v>437</v>
      </c>
      <c r="C907" s="63"/>
      <c r="D907" s="63" t="s">
        <v>395</v>
      </c>
      <c r="E907" s="387"/>
      <c r="F907" s="387"/>
      <c r="G907" s="388"/>
      <c r="I907" s="63"/>
      <c r="J907" s="48"/>
      <c r="K907" s="109"/>
      <c r="M907" s="63"/>
      <c r="N907" s="211"/>
      <c r="P907" s="63">
        <v>1</v>
      </c>
      <c r="Q907" s="209">
        <v>700</v>
      </c>
      <c r="S907" s="63"/>
      <c r="T907" s="209"/>
      <c r="V907" s="83"/>
      <c r="W907" s="83"/>
      <c r="X907" s="83"/>
      <c r="Y907" s="83"/>
      <c r="Z907" s="206"/>
      <c r="AA907" s="65"/>
      <c r="AB907" s="5"/>
      <c r="AC907" s="5"/>
      <c r="AD907" s="5"/>
      <c r="AE907" s="5"/>
      <c r="AF907" s="5"/>
      <c r="AG907" s="5"/>
      <c r="AH907" s="5"/>
      <c r="AI907" s="5"/>
      <c r="AJ907" s="5"/>
      <c r="AK907" s="5"/>
      <c r="AL907" s="5"/>
      <c r="AM907" s="5"/>
    </row>
    <row r="908" spans="1:39" s="4" customFormat="1" ht="14.4">
      <c r="A908" s="63" t="s">
        <v>639</v>
      </c>
      <c r="B908" s="63" t="s">
        <v>428</v>
      </c>
      <c r="C908" s="63"/>
      <c r="D908" s="63" t="s">
        <v>427</v>
      </c>
      <c r="E908" s="387"/>
      <c r="F908" s="387"/>
      <c r="G908" s="388"/>
      <c r="I908" s="63"/>
      <c r="J908" s="48"/>
      <c r="K908" s="109"/>
      <c r="M908" s="63"/>
      <c r="N908" s="211"/>
      <c r="P908" s="63">
        <v>1</v>
      </c>
      <c r="Q908" s="209">
        <v>400</v>
      </c>
      <c r="S908" s="63"/>
      <c r="T908" s="209"/>
      <c r="V908" s="83"/>
      <c r="W908" s="83"/>
      <c r="X908" s="83"/>
      <c r="Y908" s="83"/>
      <c r="Z908" s="206"/>
      <c r="AA908" s="65"/>
      <c r="AB908" s="5"/>
      <c r="AC908" s="5"/>
      <c r="AD908" s="5"/>
      <c r="AE908" s="5"/>
      <c r="AF908" s="5"/>
      <c r="AG908" s="5"/>
      <c r="AH908" s="5"/>
      <c r="AI908" s="5"/>
      <c r="AJ908" s="5"/>
      <c r="AK908" s="5"/>
      <c r="AL908" s="5"/>
      <c r="AM908" s="5"/>
    </row>
    <row r="909" spans="1:39" s="4" customFormat="1" ht="14.4">
      <c r="A909" s="63" t="s">
        <v>639</v>
      </c>
      <c r="B909" s="63" t="s">
        <v>436</v>
      </c>
      <c r="C909" s="63"/>
      <c r="D909" s="63" t="s">
        <v>432</v>
      </c>
      <c r="E909" s="387"/>
      <c r="F909" s="387"/>
      <c r="G909" s="388"/>
      <c r="I909" s="63"/>
      <c r="J909" s="48"/>
      <c r="K909" s="109"/>
      <c r="M909" s="63"/>
      <c r="N909" s="211"/>
      <c r="P909" s="63">
        <v>1</v>
      </c>
      <c r="Q909" s="209">
        <v>350</v>
      </c>
      <c r="S909" s="63"/>
      <c r="T909" s="209"/>
      <c r="V909" s="83"/>
      <c r="W909" s="83"/>
      <c r="X909" s="83"/>
      <c r="Y909" s="83"/>
      <c r="Z909" s="206"/>
      <c r="AA909" s="65"/>
      <c r="AB909" s="5"/>
      <c r="AC909" s="5"/>
      <c r="AD909" s="5"/>
      <c r="AE909" s="5"/>
      <c r="AF909" s="5"/>
      <c r="AG909" s="5"/>
      <c r="AH909" s="5"/>
      <c r="AI909" s="5"/>
      <c r="AJ909" s="5"/>
      <c r="AK909" s="5"/>
      <c r="AL909" s="5"/>
      <c r="AM909" s="5"/>
    </row>
    <row r="910" spans="1:39" s="4" customFormat="1" ht="14.4">
      <c r="A910" s="63" t="s">
        <v>639</v>
      </c>
      <c r="B910" s="63" t="s">
        <v>439</v>
      </c>
      <c r="C910" s="63"/>
      <c r="D910" s="63" t="s">
        <v>440</v>
      </c>
      <c r="E910" s="387"/>
      <c r="F910" s="387"/>
      <c r="G910" s="388"/>
      <c r="I910" s="63"/>
      <c r="J910" s="48"/>
      <c r="K910" s="109"/>
      <c r="M910" s="63"/>
      <c r="N910" s="211"/>
      <c r="P910" s="63">
        <v>1</v>
      </c>
      <c r="Q910" s="209">
        <v>400</v>
      </c>
      <c r="S910" s="63"/>
      <c r="T910" s="209"/>
      <c r="V910" s="83"/>
      <c r="W910" s="83"/>
      <c r="X910" s="83"/>
      <c r="Y910" s="83"/>
      <c r="Z910" s="206"/>
      <c r="AA910" s="65"/>
      <c r="AB910" s="5"/>
      <c r="AC910" s="5"/>
      <c r="AD910" s="5"/>
      <c r="AE910" s="5"/>
      <c r="AF910" s="5"/>
      <c r="AG910" s="5"/>
      <c r="AH910" s="5"/>
      <c r="AI910" s="5"/>
      <c r="AJ910" s="5"/>
      <c r="AK910" s="5"/>
      <c r="AL910" s="5"/>
      <c r="AM910" s="5"/>
    </row>
    <row r="911" spans="1:39" s="4" customFormat="1" ht="14.4">
      <c r="A911" s="63" t="s">
        <v>639</v>
      </c>
      <c r="B911" s="63" t="s">
        <v>466</v>
      </c>
      <c r="C911" s="63"/>
      <c r="D911" s="63" t="s">
        <v>467</v>
      </c>
      <c r="E911" s="387"/>
      <c r="F911" s="387"/>
      <c r="G911" s="388"/>
      <c r="I911" s="63"/>
      <c r="J911" s="48"/>
      <c r="K911" s="109"/>
      <c r="M911" s="63"/>
      <c r="N911" s="211"/>
      <c r="P911" s="63">
        <v>1</v>
      </c>
      <c r="Q911" s="209">
        <v>400</v>
      </c>
      <c r="S911" s="63"/>
      <c r="T911" s="209"/>
      <c r="V911" s="83"/>
      <c r="W911" s="83"/>
      <c r="X911" s="83"/>
      <c r="Y911" s="83"/>
      <c r="Z911" s="206"/>
      <c r="AA911" s="65"/>
      <c r="AB911" s="5"/>
      <c r="AC911" s="5"/>
      <c r="AD911" s="5"/>
      <c r="AE911" s="5"/>
      <c r="AF911" s="5"/>
      <c r="AG911" s="5"/>
      <c r="AH911" s="5"/>
      <c r="AI911" s="5"/>
      <c r="AJ911" s="5"/>
      <c r="AK911" s="5"/>
      <c r="AL911" s="5"/>
      <c r="AM911" s="5"/>
    </row>
    <row r="912" spans="1:39" s="4" customFormat="1" ht="14.4">
      <c r="A912" s="63" t="s">
        <v>639</v>
      </c>
      <c r="B912" s="63" t="s">
        <v>486</v>
      </c>
      <c r="C912" s="63"/>
      <c r="D912" s="63" t="s">
        <v>485</v>
      </c>
      <c r="E912" s="387"/>
      <c r="F912" s="387"/>
      <c r="G912" s="388"/>
      <c r="I912" s="63"/>
      <c r="J912" s="48"/>
      <c r="K912" s="109"/>
      <c r="M912" s="63"/>
      <c r="N912" s="211"/>
      <c r="P912" s="63">
        <v>1</v>
      </c>
      <c r="Q912" s="209">
        <v>355.79</v>
      </c>
      <c r="S912" s="63"/>
      <c r="T912" s="209"/>
      <c r="V912" s="83"/>
      <c r="W912" s="83"/>
      <c r="X912" s="83"/>
      <c r="Y912" s="83"/>
      <c r="Z912" s="206"/>
      <c r="AA912" s="65"/>
      <c r="AB912" s="5"/>
      <c r="AC912" s="5"/>
      <c r="AD912" s="5"/>
      <c r="AE912" s="5"/>
      <c r="AF912" s="5"/>
      <c r="AG912" s="5"/>
      <c r="AH912" s="5"/>
      <c r="AI912" s="5"/>
      <c r="AJ912" s="5"/>
      <c r="AK912" s="5"/>
      <c r="AL912" s="5"/>
      <c r="AM912" s="5"/>
    </row>
    <row r="913" spans="1:39" s="4" customFormat="1" ht="14.4">
      <c r="A913" s="63" t="s">
        <v>639</v>
      </c>
      <c r="B913" s="63" t="s">
        <v>487</v>
      </c>
      <c r="C913" s="63"/>
      <c r="D913" s="63" t="s">
        <v>485</v>
      </c>
      <c r="E913" s="387"/>
      <c r="F913" s="387"/>
      <c r="G913" s="388"/>
      <c r="I913" s="63"/>
      <c r="J913" s="48"/>
      <c r="K913" s="109"/>
      <c r="M913" s="63"/>
      <c r="N913" s="211"/>
      <c r="P913" s="63">
        <v>1</v>
      </c>
      <c r="Q913" s="209">
        <v>486.64</v>
      </c>
      <c r="S913" s="63"/>
      <c r="T913" s="209"/>
      <c r="V913" s="83"/>
      <c r="W913" s="83"/>
      <c r="X913" s="83"/>
      <c r="Y913" s="83"/>
      <c r="Z913" s="206"/>
      <c r="AA913" s="65"/>
      <c r="AB913" s="5"/>
      <c r="AC913" s="5"/>
      <c r="AD913" s="5"/>
      <c r="AE913" s="5"/>
      <c r="AF913" s="5"/>
      <c r="AG913" s="5"/>
      <c r="AH913" s="5"/>
      <c r="AI913" s="5"/>
      <c r="AJ913" s="5"/>
      <c r="AK913" s="5"/>
      <c r="AL913" s="5"/>
      <c r="AM913" s="5"/>
    </row>
    <row r="914" spans="1:39" s="4" customFormat="1" ht="14.4">
      <c r="A914" s="63" t="s">
        <v>639</v>
      </c>
      <c r="B914" s="63" t="s">
        <v>488</v>
      </c>
      <c r="C914" s="63"/>
      <c r="D914" s="63" t="s">
        <v>489</v>
      </c>
      <c r="E914" s="387"/>
      <c r="F914" s="387"/>
      <c r="G914" s="388"/>
      <c r="I914" s="63"/>
      <c r="J914" s="48"/>
      <c r="K914" s="109"/>
      <c r="M914" s="63"/>
      <c r="N914" s="211"/>
      <c r="P914" s="63">
        <v>1</v>
      </c>
      <c r="Q914" s="209">
        <v>350</v>
      </c>
      <c r="S914" s="63"/>
      <c r="T914" s="209"/>
      <c r="V914" s="83"/>
      <c r="W914" s="83"/>
      <c r="X914" s="83"/>
      <c r="Y914" s="83"/>
      <c r="Z914" s="206"/>
      <c r="AA914" s="65"/>
      <c r="AB914" s="5"/>
      <c r="AC914" s="5"/>
      <c r="AD914" s="5"/>
      <c r="AE914" s="5"/>
      <c r="AF914" s="5"/>
      <c r="AG914" s="5"/>
      <c r="AH914" s="5"/>
      <c r="AI914" s="5"/>
      <c r="AJ914" s="5"/>
      <c r="AK914" s="5"/>
      <c r="AL914" s="5"/>
      <c r="AM914" s="5"/>
    </row>
    <row r="915" spans="1:39" s="4" customFormat="1" ht="14.4">
      <c r="A915" s="63" t="s">
        <v>639</v>
      </c>
      <c r="B915" s="63" t="s">
        <v>491</v>
      </c>
      <c r="C915" s="63"/>
      <c r="D915" s="63" t="s">
        <v>489</v>
      </c>
      <c r="E915" s="387"/>
      <c r="F915" s="387"/>
      <c r="G915" s="388"/>
      <c r="I915" s="63"/>
      <c r="J915" s="48"/>
      <c r="K915" s="109"/>
      <c r="M915" s="63"/>
      <c r="N915" s="211"/>
      <c r="P915" s="63">
        <v>3</v>
      </c>
      <c r="Q915" s="209">
        <v>950</v>
      </c>
      <c r="S915" s="63"/>
      <c r="T915" s="209"/>
      <c r="V915" s="83"/>
      <c r="W915" s="83"/>
      <c r="X915" s="83"/>
      <c r="Y915" s="83"/>
      <c r="Z915" s="206"/>
      <c r="AA915" s="65"/>
      <c r="AB915" s="5"/>
      <c r="AC915" s="5"/>
      <c r="AD915" s="5"/>
      <c r="AE915" s="5"/>
      <c r="AF915" s="5"/>
      <c r="AG915" s="5"/>
      <c r="AH915" s="5"/>
      <c r="AI915" s="5"/>
      <c r="AJ915" s="5"/>
      <c r="AK915" s="5"/>
      <c r="AL915" s="5"/>
      <c r="AM915" s="5"/>
    </row>
    <row r="916" spans="1:39" s="4" customFormat="1" ht="14.4">
      <c r="A916" s="63" t="s">
        <v>639</v>
      </c>
      <c r="B916" s="63" t="s">
        <v>497</v>
      </c>
      <c r="C916" s="63"/>
      <c r="D916" s="63" t="s">
        <v>496</v>
      </c>
      <c r="E916" s="387"/>
      <c r="F916" s="387"/>
      <c r="G916" s="388"/>
      <c r="I916" s="63"/>
      <c r="J916" s="48"/>
      <c r="K916" s="109"/>
      <c r="M916" s="63"/>
      <c r="N916" s="211"/>
      <c r="P916" s="63">
        <v>1</v>
      </c>
      <c r="Q916" s="209">
        <v>400</v>
      </c>
      <c r="S916" s="63"/>
      <c r="T916" s="209"/>
      <c r="V916" s="83"/>
      <c r="W916" s="83"/>
      <c r="X916" s="83"/>
      <c r="Y916" s="83"/>
      <c r="Z916" s="206"/>
      <c r="AA916" s="65"/>
      <c r="AB916" s="5"/>
      <c r="AC916" s="5"/>
      <c r="AD916" s="5"/>
      <c r="AE916" s="5"/>
      <c r="AF916" s="5"/>
      <c r="AG916" s="5"/>
      <c r="AH916" s="5"/>
      <c r="AI916" s="5"/>
      <c r="AJ916" s="5"/>
      <c r="AK916" s="5"/>
      <c r="AL916" s="5"/>
      <c r="AM916" s="5"/>
    </row>
    <row r="917" spans="1:39" s="4" customFormat="1" ht="14.4">
      <c r="A917" s="63" t="s">
        <v>639</v>
      </c>
      <c r="B917" s="63" t="s">
        <v>524</v>
      </c>
      <c r="C917" s="63"/>
      <c r="D917" s="63" t="s">
        <v>525</v>
      </c>
      <c r="E917" s="387"/>
      <c r="F917" s="387"/>
      <c r="G917" s="388"/>
      <c r="I917" s="63"/>
      <c r="J917" s="48"/>
      <c r="K917" s="109"/>
      <c r="M917" s="63"/>
      <c r="N917" s="211"/>
      <c r="P917" s="63">
        <v>2</v>
      </c>
      <c r="Q917" s="209">
        <v>870.95</v>
      </c>
      <c r="S917" s="63"/>
      <c r="T917" s="209"/>
      <c r="V917" s="83"/>
      <c r="W917" s="83"/>
      <c r="X917" s="83"/>
      <c r="Y917" s="83"/>
      <c r="Z917" s="206"/>
      <c r="AA917" s="65"/>
      <c r="AB917" s="5"/>
      <c r="AC917" s="5"/>
      <c r="AD917" s="5"/>
      <c r="AE917" s="5"/>
      <c r="AF917" s="5"/>
      <c r="AG917" s="5"/>
      <c r="AH917" s="5"/>
      <c r="AI917" s="5"/>
      <c r="AJ917" s="5"/>
      <c r="AK917" s="5"/>
      <c r="AL917" s="5"/>
      <c r="AM917" s="5"/>
    </row>
    <row r="918" spans="1:39" s="4" customFormat="1" ht="14.4">
      <c r="A918" s="63"/>
      <c r="B918" s="63"/>
      <c r="C918" s="63"/>
      <c r="D918" s="63"/>
      <c r="E918" s="387"/>
      <c r="F918" s="387"/>
      <c r="G918" s="388"/>
      <c r="I918" s="63"/>
      <c r="J918" s="48"/>
      <c r="K918" s="109"/>
      <c r="M918" s="63"/>
      <c r="N918" s="211"/>
      <c r="P918" s="63"/>
      <c r="Q918" s="209"/>
      <c r="S918" s="63"/>
      <c r="T918" s="209"/>
      <c r="V918" s="83"/>
      <c r="W918" s="83"/>
      <c r="X918" s="83"/>
      <c r="Y918" s="83"/>
      <c r="Z918" s="206"/>
      <c r="AA918" s="65"/>
      <c r="AB918" s="5"/>
      <c r="AC918" s="5"/>
      <c r="AD918" s="5"/>
      <c r="AE918" s="5"/>
      <c r="AF918" s="5"/>
      <c r="AG918" s="5"/>
      <c r="AH918" s="5"/>
      <c r="AI918" s="5"/>
      <c r="AJ918" s="5"/>
      <c r="AK918" s="5"/>
      <c r="AL918" s="5"/>
      <c r="AM918" s="5"/>
    </row>
    <row r="919" spans="1:39" s="4" customFormat="1" ht="72">
      <c r="A919" s="63" t="s">
        <v>640</v>
      </c>
      <c r="B919" s="63" t="s">
        <v>1459</v>
      </c>
      <c r="C919" s="63"/>
      <c r="D919" s="63" t="s">
        <v>1459</v>
      </c>
      <c r="E919" s="390" t="s">
        <v>1470</v>
      </c>
      <c r="F919" s="387"/>
      <c r="G919" s="391" t="s">
        <v>1473</v>
      </c>
      <c r="I919" s="63"/>
      <c r="J919" s="48"/>
      <c r="K919" s="109"/>
      <c r="M919" s="63"/>
      <c r="N919" s="211"/>
      <c r="P919" s="63"/>
      <c r="Q919" s="209"/>
      <c r="S919" s="63"/>
      <c r="T919" s="209"/>
      <c r="V919" s="83"/>
      <c r="W919" s="83"/>
      <c r="X919" s="83"/>
      <c r="Y919" s="83"/>
      <c r="Z919" s="206"/>
      <c r="AA919" s="65"/>
      <c r="AB919" s="5"/>
      <c r="AC919" s="5"/>
      <c r="AD919" s="5"/>
      <c r="AE919" s="5"/>
      <c r="AF919" s="5"/>
      <c r="AG919" s="5"/>
      <c r="AH919" s="5"/>
      <c r="AI919" s="5"/>
      <c r="AJ919" s="5"/>
      <c r="AK919" s="5"/>
      <c r="AL919" s="5"/>
      <c r="AM919" s="5"/>
    </row>
    <row r="920" spans="1:39" s="4" customFormat="1" ht="14.4">
      <c r="A920" s="63" t="s">
        <v>640</v>
      </c>
      <c r="B920" s="63" t="s">
        <v>187</v>
      </c>
      <c r="C920" s="63"/>
      <c r="D920" s="63" t="s">
        <v>187</v>
      </c>
      <c r="E920" s="387"/>
      <c r="F920" s="387"/>
      <c r="G920" s="388"/>
      <c r="I920" s="63"/>
      <c r="J920" s="48"/>
      <c r="K920" s="109"/>
      <c r="M920" s="63">
        <v>14</v>
      </c>
      <c r="N920" s="211">
        <v>22154.399999999998</v>
      </c>
      <c r="P920" s="63">
        <v>4</v>
      </c>
      <c r="Q920" s="209">
        <v>13167.42</v>
      </c>
      <c r="S920" s="63"/>
      <c r="T920" s="209"/>
      <c r="V920" s="83"/>
      <c r="W920" s="83"/>
      <c r="X920" s="83"/>
      <c r="Y920" s="83"/>
      <c r="Z920" s="206"/>
      <c r="AA920" s="65"/>
      <c r="AB920" s="5"/>
      <c r="AC920" s="5"/>
      <c r="AD920" s="5"/>
      <c r="AE920" s="5"/>
      <c r="AF920" s="5"/>
      <c r="AG920" s="5"/>
      <c r="AH920" s="5"/>
      <c r="AI920" s="5"/>
      <c r="AJ920" s="5"/>
      <c r="AK920" s="5"/>
      <c r="AL920" s="5"/>
      <c r="AM920" s="5"/>
    </row>
    <row r="921" spans="1:39" s="4" customFormat="1" ht="14.4">
      <c r="A921" s="63" t="s">
        <v>640</v>
      </c>
      <c r="B921" s="63" t="s">
        <v>329</v>
      </c>
      <c r="C921" s="63"/>
      <c r="D921" s="63" t="s">
        <v>330</v>
      </c>
      <c r="E921" s="387"/>
      <c r="F921" s="387"/>
      <c r="G921" s="388"/>
      <c r="I921" s="63"/>
      <c r="J921" s="48"/>
      <c r="K921" s="109"/>
      <c r="M921" s="63">
        <v>36</v>
      </c>
      <c r="N921" s="211">
        <v>40032.839999999997</v>
      </c>
      <c r="P921" s="63">
        <v>12</v>
      </c>
      <c r="Q921" s="209">
        <v>23963.029999999995</v>
      </c>
      <c r="S921" s="63"/>
      <c r="T921" s="209"/>
      <c r="V921" s="83"/>
      <c r="W921" s="83"/>
      <c r="X921" s="83"/>
      <c r="Y921" s="83"/>
      <c r="Z921" s="206"/>
      <c r="AA921" s="65"/>
      <c r="AB921" s="5"/>
      <c r="AC921" s="5"/>
      <c r="AD921" s="5"/>
      <c r="AE921" s="5"/>
      <c r="AF921" s="5"/>
      <c r="AG921" s="5"/>
      <c r="AH921" s="5"/>
      <c r="AI921" s="5"/>
      <c r="AJ921" s="5"/>
      <c r="AK921" s="5"/>
      <c r="AL921" s="5"/>
      <c r="AM921" s="5"/>
    </row>
    <row r="922" spans="1:39" s="4" customFormat="1" ht="14.4">
      <c r="A922" s="63" t="s">
        <v>640</v>
      </c>
      <c r="B922" s="63"/>
      <c r="C922" s="63"/>
      <c r="D922" s="63" t="s">
        <v>345</v>
      </c>
      <c r="E922" s="387"/>
      <c r="F922" s="387"/>
      <c r="G922" s="388"/>
      <c r="I922" s="63"/>
      <c r="J922" s="48"/>
      <c r="K922" s="109"/>
      <c r="M922" s="63">
        <v>3</v>
      </c>
      <c r="N922" s="211">
        <v>6916.5</v>
      </c>
      <c r="P922" s="63"/>
      <c r="Q922" s="209"/>
      <c r="S922" s="63"/>
      <c r="T922" s="209"/>
      <c r="V922" s="83"/>
      <c r="W922" s="83"/>
      <c r="X922" s="83"/>
      <c r="Y922" s="83"/>
      <c r="Z922" s="206"/>
      <c r="AA922" s="65"/>
      <c r="AB922" s="5"/>
      <c r="AC922" s="5"/>
      <c r="AD922" s="5"/>
      <c r="AE922" s="5"/>
      <c r="AF922" s="5"/>
      <c r="AG922" s="5"/>
      <c r="AH922" s="5"/>
      <c r="AI922" s="5"/>
      <c r="AJ922" s="5"/>
      <c r="AK922" s="5"/>
      <c r="AL922" s="5"/>
      <c r="AM922" s="5"/>
    </row>
    <row r="923" spans="1:39" s="4" customFormat="1" ht="14.4">
      <c r="A923" s="63" t="s">
        <v>640</v>
      </c>
      <c r="B923" s="63" t="s">
        <v>331</v>
      </c>
      <c r="C923" s="63"/>
      <c r="D923" s="63" t="s">
        <v>330</v>
      </c>
      <c r="E923" s="387"/>
      <c r="F923" s="387"/>
      <c r="G923" s="388"/>
      <c r="I923" s="63"/>
      <c r="J923" s="48"/>
      <c r="K923" s="109"/>
      <c r="M923" s="63">
        <v>6</v>
      </c>
      <c r="N923" s="211">
        <v>14984.09</v>
      </c>
      <c r="P923" s="63">
        <v>2</v>
      </c>
      <c r="Q923" s="209">
        <v>5364.89</v>
      </c>
      <c r="S923" s="63"/>
      <c r="T923" s="209"/>
      <c r="V923" s="83"/>
      <c r="W923" s="83"/>
      <c r="X923" s="83"/>
      <c r="Y923" s="83"/>
      <c r="Z923" s="206"/>
      <c r="AA923" s="65"/>
      <c r="AB923" s="5"/>
      <c r="AC923" s="5"/>
      <c r="AD923" s="5"/>
      <c r="AE923" s="5"/>
      <c r="AF923" s="5"/>
      <c r="AG923" s="5"/>
      <c r="AH923" s="5"/>
      <c r="AI923" s="5"/>
      <c r="AJ923" s="5"/>
      <c r="AK923" s="5"/>
      <c r="AL923" s="5"/>
      <c r="AM923" s="5"/>
    </row>
    <row r="924" spans="1:39" s="4" customFormat="1" ht="14.4">
      <c r="A924" s="63" t="s">
        <v>640</v>
      </c>
      <c r="B924" s="63"/>
      <c r="C924" s="63"/>
      <c r="D924" s="63" t="s">
        <v>345</v>
      </c>
      <c r="E924" s="387"/>
      <c r="F924" s="387"/>
      <c r="G924" s="388"/>
      <c r="I924" s="63"/>
      <c r="J924" s="48"/>
      <c r="K924" s="109"/>
      <c r="M924" s="63"/>
      <c r="N924" s="211"/>
      <c r="P924" s="63">
        <v>1</v>
      </c>
      <c r="Q924" s="209">
        <v>3347.72</v>
      </c>
      <c r="S924" s="63"/>
      <c r="T924" s="209"/>
      <c r="V924" s="83"/>
      <c r="W924" s="83"/>
      <c r="X924" s="83"/>
      <c r="Y924" s="83"/>
      <c r="Z924" s="206"/>
      <c r="AA924" s="65"/>
      <c r="AB924" s="5"/>
      <c r="AC924" s="5"/>
      <c r="AD924" s="5"/>
      <c r="AE924" s="5"/>
      <c r="AF924" s="5"/>
      <c r="AG924" s="5"/>
      <c r="AH924" s="5"/>
      <c r="AI924" s="5"/>
      <c r="AJ924" s="5"/>
      <c r="AK924" s="5"/>
      <c r="AL924" s="5"/>
      <c r="AM924" s="5"/>
    </row>
    <row r="925" spans="1:39" s="4" customFormat="1" ht="14.4">
      <c r="A925" s="63" t="s">
        <v>640</v>
      </c>
      <c r="B925" s="63" t="s">
        <v>203</v>
      </c>
      <c r="C925" s="63"/>
      <c r="D925" s="63" t="s">
        <v>204</v>
      </c>
      <c r="E925" s="387"/>
      <c r="F925" s="387"/>
      <c r="G925" s="388"/>
      <c r="I925" s="63"/>
      <c r="J925" s="48"/>
      <c r="K925" s="109"/>
      <c r="M925" s="63">
        <v>5</v>
      </c>
      <c r="N925" s="211">
        <v>1659.9199999999998</v>
      </c>
      <c r="P925" s="63"/>
      <c r="Q925" s="209"/>
      <c r="S925" s="63"/>
      <c r="T925" s="209"/>
      <c r="V925" s="83"/>
      <c r="W925" s="83"/>
      <c r="X925" s="83"/>
      <c r="Y925" s="83"/>
      <c r="Z925" s="206"/>
      <c r="AA925" s="65"/>
      <c r="AB925" s="5"/>
      <c r="AC925" s="5"/>
      <c r="AD925" s="5"/>
      <c r="AE925" s="5"/>
      <c r="AF925" s="5"/>
      <c r="AG925" s="5"/>
      <c r="AH925" s="5"/>
      <c r="AI925" s="5"/>
      <c r="AJ925" s="5"/>
      <c r="AK925" s="5"/>
      <c r="AL925" s="5"/>
      <c r="AM925" s="5"/>
    </row>
    <row r="926" spans="1:39" s="4" customFormat="1" ht="14.4">
      <c r="A926" s="63" t="s">
        <v>640</v>
      </c>
      <c r="B926" s="63" t="s">
        <v>190</v>
      </c>
      <c r="C926" s="63"/>
      <c r="D926" s="63" t="s">
        <v>191</v>
      </c>
      <c r="E926" s="387"/>
      <c r="F926" s="387"/>
      <c r="G926" s="388"/>
      <c r="I926" s="63"/>
      <c r="J926" s="48"/>
      <c r="K926" s="109"/>
      <c r="M926" s="63">
        <v>2</v>
      </c>
      <c r="N926" s="211">
        <v>10000</v>
      </c>
      <c r="P926" s="63"/>
      <c r="Q926" s="209"/>
      <c r="S926" s="63"/>
      <c r="T926" s="209"/>
      <c r="V926" s="83"/>
      <c r="W926" s="83"/>
      <c r="X926" s="83"/>
      <c r="Y926" s="83"/>
      <c r="Z926" s="206"/>
      <c r="AA926" s="65"/>
      <c r="AB926" s="5"/>
      <c r="AC926" s="5"/>
      <c r="AD926" s="5"/>
      <c r="AE926" s="5"/>
      <c r="AF926" s="5"/>
      <c r="AG926" s="5"/>
      <c r="AH926" s="5"/>
      <c r="AI926" s="5"/>
      <c r="AJ926" s="5"/>
      <c r="AK926" s="5"/>
      <c r="AL926" s="5"/>
      <c r="AM926" s="5"/>
    </row>
    <row r="927" spans="1:39" s="4" customFormat="1" ht="14.4">
      <c r="A927" s="63" t="s">
        <v>640</v>
      </c>
      <c r="B927" s="63" t="s">
        <v>641</v>
      </c>
      <c r="C927" s="63"/>
      <c r="D927" s="63" t="s">
        <v>237</v>
      </c>
      <c r="E927" s="387"/>
      <c r="F927" s="387"/>
      <c r="G927" s="388"/>
      <c r="I927" s="63"/>
      <c r="J927" s="48"/>
      <c r="K927" s="109"/>
      <c r="M927" s="63">
        <v>1</v>
      </c>
      <c r="N927" s="211">
        <v>5000</v>
      </c>
      <c r="P927" s="63"/>
      <c r="Q927" s="209"/>
      <c r="S927" s="63"/>
      <c r="T927" s="209"/>
      <c r="V927" s="83"/>
      <c r="W927" s="83"/>
      <c r="X927" s="83"/>
      <c r="Y927" s="83"/>
      <c r="Z927" s="206"/>
      <c r="AA927" s="65"/>
      <c r="AB927" s="5"/>
      <c r="AC927" s="5"/>
      <c r="AD927" s="5"/>
      <c r="AE927" s="5"/>
      <c r="AF927" s="5"/>
      <c r="AG927" s="5"/>
      <c r="AH927" s="5"/>
      <c r="AI927" s="5"/>
      <c r="AJ927" s="5"/>
      <c r="AK927" s="5"/>
      <c r="AL927" s="5"/>
      <c r="AM927" s="5"/>
    </row>
    <row r="928" spans="1:39" s="4" customFormat="1" ht="14.4">
      <c r="A928" s="63" t="s">
        <v>640</v>
      </c>
      <c r="B928" s="63" t="s">
        <v>192</v>
      </c>
      <c r="C928" s="63"/>
      <c r="D928" s="63" t="s">
        <v>193</v>
      </c>
      <c r="E928" s="387"/>
      <c r="F928" s="387"/>
      <c r="G928" s="388"/>
      <c r="I928" s="63"/>
      <c r="J928" s="48"/>
      <c r="K928" s="109"/>
      <c r="M928" s="63">
        <v>24</v>
      </c>
      <c r="N928" s="211">
        <v>30204.04</v>
      </c>
      <c r="P928" s="63">
        <v>4</v>
      </c>
      <c r="Q928" s="209">
        <v>6918.38</v>
      </c>
      <c r="S928" s="63"/>
      <c r="T928" s="209"/>
      <c r="V928" s="83"/>
      <c r="W928" s="83"/>
      <c r="X928" s="83"/>
      <c r="Y928" s="83"/>
      <c r="Z928" s="206"/>
      <c r="AA928" s="65"/>
      <c r="AB928" s="5"/>
      <c r="AC928" s="5"/>
      <c r="AD928" s="5"/>
      <c r="AE928" s="5"/>
      <c r="AF928" s="5"/>
      <c r="AG928" s="5"/>
      <c r="AH928" s="5"/>
      <c r="AI928" s="5"/>
      <c r="AJ928" s="5"/>
      <c r="AK928" s="5"/>
      <c r="AL928" s="5"/>
      <c r="AM928" s="5"/>
    </row>
    <row r="929" spans="1:39" s="4" customFormat="1" ht="14.4">
      <c r="A929" s="63" t="s">
        <v>640</v>
      </c>
      <c r="B929" s="63" t="s">
        <v>524</v>
      </c>
      <c r="C929" s="63"/>
      <c r="D929" s="63" t="s">
        <v>525</v>
      </c>
      <c r="E929" s="387"/>
      <c r="F929" s="387"/>
      <c r="G929" s="388"/>
      <c r="I929" s="63"/>
      <c r="J929" s="48"/>
      <c r="K929" s="109"/>
      <c r="M929" s="63">
        <v>170</v>
      </c>
      <c r="N929" s="211">
        <v>222100.74000000017</v>
      </c>
      <c r="P929" s="63">
        <v>34</v>
      </c>
      <c r="Q929" s="209">
        <v>67302.86</v>
      </c>
      <c r="S929" s="63"/>
      <c r="T929" s="209"/>
      <c r="V929" s="83"/>
      <c r="W929" s="83"/>
      <c r="X929" s="83"/>
      <c r="Y929" s="83"/>
      <c r="Z929" s="206"/>
      <c r="AA929" s="65"/>
      <c r="AB929" s="5"/>
      <c r="AC929" s="5"/>
      <c r="AD929" s="5"/>
      <c r="AE929" s="5"/>
      <c r="AF929" s="5"/>
      <c r="AG929" s="5"/>
      <c r="AH929" s="5"/>
      <c r="AI929" s="5"/>
      <c r="AJ929" s="5"/>
      <c r="AK929" s="5"/>
      <c r="AL929" s="5"/>
      <c r="AM929" s="5"/>
    </row>
    <row r="930" spans="1:39" s="4" customFormat="1" ht="14.4">
      <c r="A930" s="63" t="s">
        <v>640</v>
      </c>
      <c r="B930" s="63" t="s">
        <v>333</v>
      </c>
      <c r="C930" s="63"/>
      <c r="D930" s="63" t="s">
        <v>334</v>
      </c>
      <c r="E930" s="387"/>
      <c r="F930" s="387"/>
      <c r="G930" s="388"/>
      <c r="I930" s="63"/>
      <c r="J930" s="48"/>
      <c r="K930" s="109"/>
      <c r="M930" s="63">
        <v>1</v>
      </c>
      <c r="N930" s="211">
        <v>635.71</v>
      </c>
      <c r="P930" s="63"/>
      <c r="Q930" s="209"/>
      <c r="S930" s="63"/>
      <c r="T930" s="209"/>
      <c r="V930" s="83"/>
      <c r="W930" s="83"/>
      <c r="X930" s="83"/>
      <c r="Y930" s="83"/>
      <c r="Z930" s="206"/>
      <c r="AA930" s="65"/>
      <c r="AB930" s="5"/>
      <c r="AC930" s="5"/>
      <c r="AD930" s="5"/>
      <c r="AE930" s="5"/>
      <c r="AF930" s="5"/>
      <c r="AG930" s="5"/>
      <c r="AH930" s="5"/>
      <c r="AI930" s="5"/>
      <c r="AJ930" s="5"/>
      <c r="AK930" s="5"/>
      <c r="AL930" s="5"/>
      <c r="AM930" s="5"/>
    </row>
    <row r="931" spans="1:39" s="4" customFormat="1" ht="14.4">
      <c r="A931" s="63" t="s">
        <v>640</v>
      </c>
      <c r="B931" s="63" t="s">
        <v>394</v>
      </c>
      <c r="C931" s="63"/>
      <c r="D931" s="63" t="s">
        <v>395</v>
      </c>
      <c r="E931" s="387"/>
      <c r="F931" s="387"/>
      <c r="G931" s="388"/>
      <c r="I931" s="63"/>
      <c r="J931" s="48"/>
      <c r="K931" s="109"/>
      <c r="M931" s="63">
        <v>22</v>
      </c>
      <c r="N931" s="211">
        <v>32409.789999999997</v>
      </c>
      <c r="P931" s="63">
        <v>9</v>
      </c>
      <c r="Q931" s="209">
        <v>27453.98</v>
      </c>
      <c r="S931" s="63"/>
      <c r="T931" s="209"/>
      <c r="V931" s="83"/>
      <c r="W931" s="83"/>
      <c r="X931" s="83"/>
      <c r="Y931" s="83"/>
      <c r="Z931" s="206"/>
      <c r="AA931" s="65"/>
      <c r="AB931" s="5"/>
      <c r="AC931" s="5"/>
      <c r="AD931" s="5"/>
      <c r="AE931" s="5"/>
      <c r="AF931" s="5"/>
      <c r="AG931" s="5"/>
      <c r="AH931" s="5"/>
      <c r="AI931" s="5"/>
      <c r="AJ931" s="5"/>
      <c r="AK931" s="5"/>
      <c r="AL931" s="5"/>
      <c r="AM931" s="5"/>
    </row>
    <row r="932" spans="1:39" s="4" customFormat="1" ht="14.4">
      <c r="A932" s="63" t="s">
        <v>640</v>
      </c>
      <c r="B932" s="63" t="s">
        <v>194</v>
      </c>
      <c r="C932" s="63"/>
      <c r="D932" s="63" t="s">
        <v>195</v>
      </c>
      <c r="E932" s="387"/>
      <c r="F932" s="387"/>
      <c r="G932" s="388"/>
      <c r="I932" s="63"/>
      <c r="J932" s="48"/>
      <c r="K932" s="109"/>
      <c r="M932" s="63">
        <v>3</v>
      </c>
      <c r="N932" s="211">
        <v>1449.69</v>
      </c>
      <c r="P932" s="63"/>
      <c r="Q932" s="209"/>
      <c r="S932" s="63"/>
      <c r="T932" s="209"/>
      <c r="V932" s="83"/>
      <c r="W932" s="83"/>
      <c r="X932" s="83"/>
      <c r="Y932" s="83"/>
      <c r="Z932" s="206"/>
      <c r="AA932" s="65"/>
      <c r="AB932" s="5"/>
      <c r="AC932" s="5"/>
      <c r="AD932" s="5"/>
      <c r="AE932" s="5"/>
      <c r="AF932" s="5"/>
      <c r="AG932" s="5"/>
      <c r="AH932" s="5"/>
      <c r="AI932" s="5"/>
      <c r="AJ932" s="5"/>
      <c r="AK932" s="5"/>
      <c r="AL932" s="5"/>
      <c r="AM932" s="5"/>
    </row>
    <row r="933" spans="1:39" s="4" customFormat="1" ht="14.4">
      <c r="A933" s="63" t="s">
        <v>640</v>
      </c>
      <c r="B933" s="63" t="s">
        <v>283</v>
      </c>
      <c r="C933" s="63"/>
      <c r="D933" s="63" t="s">
        <v>284</v>
      </c>
      <c r="E933" s="387"/>
      <c r="F933" s="387"/>
      <c r="G933" s="388"/>
      <c r="I933" s="63"/>
      <c r="J933" s="48"/>
      <c r="K933" s="109"/>
      <c r="M933" s="63">
        <v>4</v>
      </c>
      <c r="N933" s="211">
        <v>9396.76</v>
      </c>
      <c r="P933" s="63">
        <v>1</v>
      </c>
      <c r="Q933" s="209">
        <v>5000</v>
      </c>
      <c r="S933" s="63"/>
      <c r="T933" s="209"/>
      <c r="V933" s="83"/>
      <c r="W933" s="83"/>
      <c r="X933" s="83"/>
      <c r="Y933" s="83"/>
      <c r="Z933" s="206"/>
      <c r="AA933" s="65"/>
      <c r="AB933" s="5"/>
      <c r="AC933" s="5"/>
      <c r="AD933" s="5"/>
      <c r="AE933" s="5"/>
      <c r="AF933" s="5"/>
      <c r="AG933" s="5"/>
      <c r="AH933" s="5"/>
      <c r="AI933" s="5"/>
      <c r="AJ933" s="5"/>
      <c r="AK933" s="5"/>
      <c r="AL933" s="5"/>
      <c r="AM933" s="5"/>
    </row>
    <row r="934" spans="1:39" s="4" customFormat="1" ht="14.4">
      <c r="A934" s="63" t="s">
        <v>640</v>
      </c>
      <c r="B934" s="63" t="s">
        <v>250</v>
      </c>
      <c r="C934" s="63"/>
      <c r="D934" s="63" t="s">
        <v>249</v>
      </c>
      <c r="E934" s="387"/>
      <c r="F934" s="387"/>
      <c r="G934" s="388"/>
      <c r="I934" s="63"/>
      <c r="J934" s="48"/>
      <c r="K934" s="109"/>
      <c r="M934" s="63">
        <v>3</v>
      </c>
      <c r="N934" s="211">
        <v>3471.2000000000003</v>
      </c>
      <c r="P934" s="63"/>
      <c r="Q934" s="209"/>
      <c r="S934" s="63"/>
      <c r="T934" s="209"/>
      <c r="V934" s="83"/>
      <c r="W934" s="83"/>
      <c r="X934" s="83"/>
      <c r="Y934" s="83"/>
      <c r="Z934" s="206"/>
      <c r="AA934" s="65"/>
      <c r="AB934" s="5"/>
      <c r="AC934" s="5"/>
      <c r="AD934" s="5"/>
      <c r="AE934" s="5"/>
      <c r="AF934" s="5"/>
      <c r="AG934" s="5"/>
      <c r="AH934" s="5"/>
      <c r="AI934" s="5"/>
      <c r="AJ934" s="5"/>
      <c r="AK934" s="5"/>
      <c r="AL934" s="5"/>
      <c r="AM934" s="5"/>
    </row>
    <row r="935" spans="1:39" s="4" customFormat="1" ht="14.4">
      <c r="A935" s="63" t="s">
        <v>640</v>
      </c>
      <c r="B935" s="63" t="s">
        <v>642</v>
      </c>
      <c r="C935" s="63"/>
      <c r="D935" s="63" t="s">
        <v>377</v>
      </c>
      <c r="E935" s="387"/>
      <c r="F935" s="387"/>
      <c r="G935" s="388"/>
      <c r="I935" s="63"/>
      <c r="J935" s="48"/>
      <c r="K935" s="109"/>
      <c r="M935" s="63"/>
      <c r="N935" s="211"/>
      <c r="P935" s="63">
        <v>1</v>
      </c>
      <c r="Q935" s="209">
        <v>5000</v>
      </c>
      <c r="S935" s="63"/>
      <c r="T935" s="209"/>
      <c r="V935" s="83"/>
      <c r="W935" s="83"/>
      <c r="X935" s="83"/>
      <c r="Y935" s="83"/>
      <c r="Z935" s="206"/>
      <c r="AA935" s="65"/>
      <c r="AB935" s="5"/>
      <c r="AC935" s="5"/>
      <c r="AD935" s="5"/>
      <c r="AE935" s="5"/>
      <c r="AF935" s="5"/>
      <c r="AG935" s="5"/>
      <c r="AH935" s="5"/>
      <c r="AI935" s="5"/>
      <c r="AJ935" s="5"/>
      <c r="AK935" s="5"/>
      <c r="AL935" s="5"/>
      <c r="AM935" s="5"/>
    </row>
    <row r="936" spans="1:39" s="4" customFormat="1" ht="14.4">
      <c r="A936" s="63" t="s">
        <v>640</v>
      </c>
      <c r="B936" s="63" t="s">
        <v>484</v>
      </c>
      <c r="C936" s="63"/>
      <c r="D936" s="63" t="s">
        <v>485</v>
      </c>
      <c r="E936" s="387"/>
      <c r="F936" s="387"/>
      <c r="G936" s="388"/>
      <c r="I936" s="63"/>
      <c r="J936" s="48"/>
      <c r="K936" s="109"/>
      <c r="M936" s="63">
        <v>6</v>
      </c>
      <c r="N936" s="211">
        <v>7185.54</v>
      </c>
      <c r="P936" s="63">
        <v>1</v>
      </c>
      <c r="Q936" s="209">
        <v>1519.62</v>
      </c>
      <c r="S936" s="63"/>
      <c r="T936" s="209"/>
      <c r="V936" s="83"/>
      <c r="W936" s="83"/>
      <c r="X936" s="83"/>
      <c r="Y936" s="83"/>
      <c r="Z936" s="206"/>
      <c r="AA936" s="65"/>
      <c r="AB936" s="5"/>
      <c r="AC936" s="5"/>
      <c r="AD936" s="5"/>
      <c r="AE936" s="5"/>
      <c r="AF936" s="5"/>
      <c r="AG936" s="5"/>
      <c r="AH936" s="5"/>
      <c r="AI936" s="5"/>
      <c r="AJ936" s="5"/>
      <c r="AK936" s="5"/>
      <c r="AL936" s="5"/>
      <c r="AM936" s="5"/>
    </row>
    <row r="937" spans="1:39" s="4" customFormat="1" ht="14.4">
      <c r="A937" s="63" t="s">
        <v>640</v>
      </c>
      <c r="B937" s="63" t="s">
        <v>431</v>
      </c>
      <c r="C937" s="63"/>
      <c r="D937" s="63" t="s">
        <v>432</v>
      </c>
      <c r="E937" s="387"/>
      <c r="F937" s="387"/>
      <c r="G937" s="388"/>
      <c r="I937" s="63"/>
      <c r="J937" s="48"/>
      <c r="K937" s="109"/>
      <c r="M937" s="63">
        <v>1</v>
      </c>
      <c r="N937" s="211">
        <v>23.63</v>
      </c>
      <c r="P937" s="63">
        <v>1</v>
      </c>
      <c r="Q937" s="209">
        <v>57.57</v>
      </c>
      <c r="S937" s="63"/>
      <c r="T937" s="209"/>
      <c r="V937" s="83"/>
      <c r="W937" s="83"/>
      <c r="X937" s="83"/>
      <c r="Y937" s="83"/>
      <c r="Z937" s="206"/>
      <c r="AA937" s="65"/>
      <c r="AB937" s="5"/>
      <c r="AC937" s="5"/>
      <c r="AD937" s="5"/>
      <c r="AE937" s="5"/>
      <c r="AF937" s="5"/>
      <c r="AG937" s="5"/>
      <c r="AH937" s="5"/>
      <c r="AI937" s="5"/>
      <c r="AJ937" s="5"/>
      <c r="AK937" s="5"/>
      <c r="AL937" s="5"/>
      <c r="AM937" s="5"/>
    </row>
    <row r="938" spans="1:39" s="4" customFormat="1" ht="14.4">
      <c r="A938" s="63" t="s">
        <v>640</v>
      </c>
      <c r="B938" s="63" t="s">
        <v>205</v>
      </c>
      <c r="C938" s="63"/>
      <c r="D938" s="63" t="s">
        <v>204</v>
      </c>
      <c r="E938" s="387"/>
      <c r="F938" s="387"/>
      <c r="G938" s="388"/>
      <c r="I938" s="63"/>
      <c r="J938" s="48"/>
      <c r="K938" s="109"/>
      <c r="M938" s="63">
        <v>17</v>
      </c>
      <c r="N938" s="211">
        <v>11956.07</v>
      </c>
      <c r="P938" s="63">
        <v>8</v>
      </c>
      <c r="Q938" s="209">
        <v>17477.97</v>
      </c>
      <c r="S938" s="63"/>
      <c r="T938" s="209"/>
      <c r="V938" s="83"/>
      <c r="W938" s="83"/>
      <c r="X938" s="83"/>
      <c r="Y938" s="83"/>
      <c r="Z938" s="206"/>
      <c r="AA938" s="65"/>
      <c r="AB938" s="5"/>
      <c r="AC938" s="5"/>
      <c r="AD938" s="5"/>
      <c r="AE938" s="5"/>
      <c r="AF938" s="5"/>
      <c r="AG938" s="5"/>
      <c r="AH938" s="5"/>
      <c r="AI938" s="5"/>
      <c r="AJ938" s="5"/>
      <c r="AK938" s="5"/>
      <c r="AL938" s="5"/>
      <c r="AM938" s="5"/>
    </row>
    <row r="939" spans="1:39" s="4" customFormat="1" ht="14.4">
      <c r="A939" s="63" t="s">
        <v>640</v>
      </c>
      <c r="B939" s="63" t="s">
        <v>207</v>
      </c>
      <c r="C939" s="63"/>
      <c r="D939" s="63" t="s">
        <v>208</v>
      </c>
      <c r="E939" s="387"/>
      <c r="F939" s="387"/>
      <c r="G939" s="388"/>
      <c r="I939" s="63"/>
      <c r="J939" s="48"/>
      <c r="K939" s="109"/>
      <c r="M939" s="63">
        <v>21</v>
      </c>
      <c r="N939" s="211">
        <v>18951.830000000002</v>
      </c>
      <c r="P939" s="63">
        <v>1</v>
      </c>
      <c r="Q939" s="209">
        <v>1846.98</v>
      </c>
      <c r="S939" s="63"/>
      <c r="T939" s="209"/>
      <c r="V939" s="83"/>
      <c r="W939" s="83"/>
      <c r="X939" s="83"/>
      <c r="Y939" s="83"/>
      <c r="Z939" s="206"/>
      <c r="AA939" s="65"/>
      <c r="AB939" s="5"/>
      <c r="AC939" s="5"/>
      <c r="AD939" s="5"/>
      <c r="AE939" s="5"/>
      <c r="AF939" s="5"/>
      <c r="AG939" s="5"/>
      <c r="AH939" s="5"/>
      <c r="AI939" s="5"/>
      <c r="AJ939" s="5"/>
      <c r="AK939" s="5"/>
      <c r="AL939" s="5"/>
      <c r="AM939" s="5"/>
    </row>
    <row r="940" spans="1:39" s="4" customFormat="1" ht="14.4">
      <c r="A940" s="63" t="s">
        <v>640</v>
      </c>
      <c r="B940" s="63" t="s">
        <v>236</v>
      </c>
      <c r="C940" s="63"/>
      <c r="D940" s="63" t="s">
        <v>237</v>
      </c>
      <c r="E940" s="387"/>
      <c r="F940" s="387"/>
      <c r="G940" s="388"/>
      <c r="I940" s="63"/>
      <c r="J940" s="48"/>
      <c r="K940" s="109"/>
      <c r="M940" s="63">
        <v>2</v>
      </c>
      <c r="N940" s="211">
        <v>2143.73</v>
      </c>
      <c r="P940" s="63"/>
      <c r="Q940" s="209"/>
      <c r="S940" s="63"/>
      <c r="T940" s="209"/>
      <c r="V940" s="83"/>
      <c r="W940" s="83"/>
      <c r="X940" s="83"/>
      <c r="Y940" s="83"/>
      <c r="Z940" s="206"/>
      <c r="AA940" s="65"/>
      <c r="AB940" s="5"/>
      <c r="AC940" s="5"/>
      <c r="AD940" s="5"/>
      <c r="AE940" s="5"/>
      <c r="AF940" s="5"/>
      <c r="AG940" s="5"/>
      <c r="AH940" s="5"/>
      <c r="AI940" s="5"/>
      <c r="AJ940" s="5"/>
      <c r="AK940" s="5"/>
      <c r="AL940" s="5"/>
      <c r="AM940" s="5"/>
    </row>
    <row r="941" spans="1:39" s="4" customFormat="1" ht="14.4">
      <c r="A941" s="63" t="s">
        <v>640</v>
      </c>
      <c r="B941" s="63" t="s">
        <v>565</v>
      </c>
      <c r="C941" s="63"/>
      <c r="D941" s="63" t="s">
        <v>212</v>
      </c>
      <c r="E941" s="387"/>
      <c r="F941" s="387"/>
      <c r="G941" s="388"/>
      <c r="I941" s="63"/>
      <c r="J941" s="48"/>
      <c r="K941" s="109"/>
      <c r="M941" s="63">
        <v>1</v>
      </c>
      <c r="N941" s="211">
        <v>1347.8</v>
      </c>
      <c r="P941" s="63"/>
      <c r="Q941" s="209"/>
      <c r="S941" s="63"/>
      <c r="T941" s="209"/>
      <c r="V941" s="83"/>
      <c r="W941" s="83"/>
      <c r="X941" s="83"/>
      <c r="Y941" s="83"/>
      <c r="Z941" s="206"/>
      <c r="AA941" s="65"/>
      <c r="AB941" s="5"/>
      <c r="AC941" s="5"/>
      <c r="AD941" s="5"/>
      <c r="AE941" s="5"/>
      <c r="AF941" s="5"/>
      <c r="AG941" s="5"/>
      <c r="AH941" s="5"/>
      <c r="AI941" s="5"/>
      <c r="AJ941" s="5"/>
      <c r="AK941" s="5"/>
      <c r="AL941" s="5"/>
      <c r="AM941" s="5"/>
    </row>
    <row r="942" spans="1:39" s="4" customFormat="1" ht="14.4">
      <c r="A942" s="63" t="s">
        <v>640</v>
      </c>
      <c r="B942" s="63" t="s">
        <v>439</v>
      </c>
      <c r="C942" s="63"/>
      <c r="D942" s="63" t="s">
        <v>440</v>
      </c>
      <c r="E942" s="387"/>
      <c r="F942" s="387"/>
      <c r="G942" s="388"/>
      <c r="I942" s="63"/>
      <c r="J942" s="48"/>
      <c r="K942" s="109"/>
      <c r="M942" s="63">
        <v>171</v>
      </c>
      <c r="N942" s="211">
        <v>282542.71000000014</v>
      </c>
      <c r="P942" s="63">
        <v>27</v>
      </c>
      <c r="Q942" s="209">
        <v>77190.97</v>
      </c>
      <c r="S942" s="63"/>
      <c r="T942" s="209"/>
      <c r="V942" s="83"/>
      <c r="W942" s="83"/>
      <c r="X942" s="83"/>
      <c r="Y942" s="83"/>
      <c r="Z942" s="206"/>
      <c r="AA942" s="65"/>
      <c r="AB942" s="5"/>
      <c r="AC942" s="5"/>
      <c r="AD942" s="5"/>
      <c r="AE942" s="5"/>
      <c r="AF942" s="5"/>
      <c r="AG942" s="5"/>
      <c r="AH942" s="5"/>
      <c r="AI942" s="5"/>
      <c r="AJ942" s="5"/>
      <c r="AK942" s="5"/>
      <c r="AL942" s="5"/>
      <c r="AM942" s="5"/>
    </row>
    <row r="943" spans="1:39" s="4" customFormat="1" ht="14.4">
      <c r="A943" s="63" t="s">
        <v>640</v>
      </c>
      <c r="B943" s="63" t="s">
        <v>335</v>
      </c>
      <c r="C943" s="63"/>
      <c r="D943" s="63" t="s">
        <v>336</v>
      </c>
      <c r="E943" s="387"/>
      <c r="F943" s="387"/>
      <c r="G943" s="388"/>
      <c r="I943" s="63"/>
      <c r="J943" s="48"/>
      <c r="K943" s="109"/>
      <c r="M943" s="63">
        <v>11</v>
      </c>
      <c r="N943" s="211">
        <v>8703.3799999999992</v>
      </c>
      <c r="P943" s="63">
        <v>7</v>
      </c>
      <c r="Q943" s="209">
        <v>15252.42</v>
      </c>
      <c r="S943" s="63"/>
      <c r="T943" s="209"/>
      <c r="V943" s="83"/>
      <c r="W943" s="83"/>
      <c r="X943" s="83"/>
      <c r="Y943" s="83"/>
      <c r="Z943" s="206"/>
      <c r="AA943" s="65"/>
      <c r="AB943" s="5"/>
      <c r="AC943" s="5"/>
      <c r="AD943" s="5"/>
      <c r="AE943" s="5"/>
      <c r="AF943" s="5"/>
      <c r="AG943" s="5"/>
      <c r="AH943" s="5"/>
      <c r="AI943" s="5"/>
      <c r="AJ943" s="5"/>
      <c r="AK943" s="5"/>
      <c r="AL943" s="5"/>
      <c r="AM943" s="5"/>
    </row>
    <row r="944" spans="1:39" s="4" customFormat="1" ht="14.4">
      <c r="A944" s="63" t="s">
        <v>640</v>
      </c>
      <c r="B944" s="63" t="s">
        <v>443</v>
      </c>
      <c r="C944" s="63"/>
      <c r="D944" s="63" t="s">
        <v>444</v>
      </c>
      <c r="E944" s="387"/>
      <c r="F944" s="387"/>
      <c r="G944" s="388"/>
      <c r="I944" s="63"/>
      <c r="J944" s="48"/>
      <c r="K944" s="109"/>
      <c r="M944" s="63">
        <v>2</v>
      </c>
      <c r="N944" s="211">
        <v>3017.5299999999997</v>
      </c>
      <c r="P944" s="63">
        <v>1</v>
      </c>
      <c r="Q944" s="209">
        <v>3649.99</v>
      </c>
      <c r="S944" s="63"/>
      <c r="T944" s="209"/>
      <c r="V944" s="83"/>
      <c r="W944" s="83"/>
      <c r="X944" s="83"/>
      <c r="Y944" s="83"/>
      <c r="Z944" s="206"/>
      <c r="AA944" s="65"/>
      <c r="AB944" s="5"/>
      <c r="AC944" s="5"/>
      <c r="AD944" s="5"/>
      <c r="AE944" s="5"/>
      <c r="AF944" s="5"/>
      <c r="AG944" s="5"/>
      <c r="AH944" s="5"/>
      <c r="AI944" s="5"/>
      <c r="AJ944" s="5"/>
      <c r="AK944" s="5"/>
      <c r="AL944" s="5"/>
      <c r="AM944" s="5"/>
    </row>
    <row r="945" spans="1:39" s="4" customFormat="1" ht="14.4">
      <c r="A945" s="63" t="s">
        <v>640</v>
      </c>
      <c r="B945" s="63" t="s">
        <v>349</v>
      </c>
      <c r="C945" s="63"/>
      <c r="D945" s="63" t="s">
        <v>350</v>
      </c>
      <c r="E945" s="387"/>
      <c r="F945" s="387"/>
      <c r="G945" s="388"/>
      <c r="I945" s="63"/>
      <c r="J945" s="48"/>
      <c r="K945" s="109"/>
      <c r="M945" s="63">
        <v>1</v>
      </c>
      <c r="N945" s="211">
        <v>8000</v>
      </c>
      <c r="P945" s="63">
        <v>1</v>
      </c>
      <c r="Q945" s="209">
        <v>2331.94</v>
      </c>
      <c r="S945" s="63"/>
      <c r="T945" s="209"/>
      <c r="V945" s="83"/>
      <c r="W945" s="83"/>
      <c r="X945" s="83"/>
      <c r="Y945" s="83"/>
      <c r="Z945" s="206"/>
      <c r="AA945" s="65"/>
      <c r="AB945" s="5"/>
      <c r="AC945" s="5"/>
      <c r="AD945" s="5"/>
      <c r="AE945" s="5"/>
      <c r="AF945" s="5"/>
      <c r="AG945" s="5"/>
      <c r="AH945" s="5"/>
      <c r="AI945" s="5"/>
      <c r="AJ945" s="5"/>
      <c r="AK945" s="5"/>
      <c r="AL945" s="5"/>
      <c r="AM945" s="5"/>
    </row>
    <row r="946" spans="1:39" s="4" customFormat="1" ht="14.4">
      <c r="A946" s="63" t="s">
        <v>640</v>
      </c>
      <c r="B946" s="63" t="s">
        <v>643</v>
      </c>
      <c r="C946" s="63"/>
      <c r="D946" s="63" t="s">
        <v>644</v>
      </c>
      <c r="E946" s="387"/>
      <c r="F946" s="387"/>
      <c r="G946" s="388"/>
      <c r="I946" s="63"/>
      <c r="J946" s="48"/>
      <c r="K946" s="109"/>
      <c r="M946" s="63">
        <v>1</v>
      </c>
      <c r="N946" s="211">
        <v>3334</v>
      </c>
      <c r="P946" s="63"/>
      <c r="Q946" s="209"/>
      <c r="S946" s="63"/>
      <c r="T946" s="209"/>
      <c r="V946" s="83"/>
      <c r="W946" s="83"/>
      <c r="X946" s="83"/>
      <c r="Y946" s="83"/>
      <c r="Z946" s="206"/>
      <c r="AA946" s="65"/>
      <c r="AB946" s="5"/>
      <c r="AC946" s="5"/>
      <c r="AD946" s="5"/>
      <c r="AE946" s="5"/>
      <c r="AF946" s="5"/>
      <c r="AG946" s="5"/>
      <c r="AH946" s="5"/>
      <c r="AI946" s="5"/>
      <c r="AJ946" s="5"/>
      <c r="AK946" s="5"/>
      <c r="AL946" s="5"/>
      <c r="AM946" s="5"/>
    </row>
    <row r="947" spans="1:39" s="4" customFormat="1" ht="14.4">
      <c r="A947" s="63" t="s">
        <v>640</v>
      </c>
      <c r="B947" s="63" t="s">
        <v>337</v>
      </c>
      <c r="C947" s="63"/>
      <c r="D947" s="63" t="s">
        <v>338</v>
      </c>
      <c r="E947" s="387"/>
      <c r="F947" s="387"/>
      <c r="G947" s="388"/>
      <c r="I947" s="63"/>
      <c r="J947" s="48"/>
      <c r="K947" s="109"/>
      <c r="M947" s="63">
        <v>1</v>
      </c>
      <c r="N947" s="211">
        <v>5.41</v>
      </c>
      <c r="P947" s="63"/>
      <c r="Q947" s="209"/>
      <c r="S947" s="63"/>
      <c r="T947" s="209"/>
      <c r="V947" s="83"/>
      <c r="W947" s="83"/>
      <c r="X947" s="83"/>
      <c r="Y947" s="83"/>
      <c r="Z947" s="206"/>
      <c r="AA947" s="65"/>
      <c r="AB947" s="5"/>
      <c r="AC947" s="5"/>
      <c r="AD947" s="5"/>
      <c r="AE947" s="5"/>
      <c r="AF947" s="5"/>
      <c r="AG947" s="5"/>
      <c r="AH947" s="5"/>
      <c r="AI947" s="5"/>
      <c r="AJ947" s="5"/>
      <c r="AK947" s="5"/>
      <c r="AL947" s="5"/>
      <c r="AM947" s="5"/>
    </row>
    <row r="948" spans="1:39" s="4" customFormat="1" ht="14.4">
      <c r="A948" s="63" t="s">
        <v>640</v>
      </c>
      <c r="B948" s="63" t="s">
        <v>351</v>
      </c>
      <c r="C948" s="63"/>
      <c r="D948" s="63" t="s">
        <v>350</v>
      </c>
      <c r="E948" s="387"/>
      <c r="F948" s="387"/>
      <c r="G948" s="388"/>
      <c r="I948" s="63"/>
      <c r="J948" s="48"/>
      <c r="K948" s="109"/>
      <c r="M948" s="63">
        <v>13</v>
      </c>
      <c r="N948" s="211">
        <v>21418.94</v>
      </c>
      <c r="P948" s="63">
        <v>3</v>
      </c>
      <c r="Q948" s="209">
        <v>6710.3</v>
      </c>
      <c r="S948" s="63"/>
      <c r="T948" s="209"/>
      <c r="V948" s="83"/>
      <c r="W948" s="83"/>
      <c r="X948" s="83"/>
      <c r="Y948" s="83"/>
      <c r="Z948" s="206"/>
      <c r="AA948" s="65"/>
      <c r="AB948" s="5"/>
      <c r="AC948" s="5"/>
      <c r="AD948" s="5"/>
      <c r="AE948" s="5"/>
      <c r="AF948" s="5"/>
      <c r="AG948" s="5"/>
      <c r="AH948" s="5"/>
      <c r="AI948" s="5"/>
      <c r="AJ948" s="5"/>
      <c r="AK948" s="5"/>
      <c r="AL948" s="5"/>
      <c r="AM948" s="5"/>
    </row>
    <row r="949" spans="1:39" s="4" customFormat="1" ht="14.4">
      <c r="A949" s="63" t="s">
        <v>640</v>
      </c>
      <c r="B949" s="63" t="s">
        <v>390</v>
      </c>
      <c r="C949" s="63"/>
      <c r="D949" s="63" t="s">
        <v>391</v>
      </c>
      <c r="E949" s="387"/>
      <c r="F949" s="387"/>
      <c r="G949" s="388"/>
      <c r="I949" s="63"/>
      <c r="J949" s="48"/>
      <c r="K949" s="109"/>
      <c r="M949" s="63">
        <v>1</v>
      </c>
      <c r="N949" s="211">
        <v>288.20999999999998</v>
      </c>
      <c r="P949" s="63"/>
      <c r="Q949" s="209"/>
      <c r="S949" s="63"/>
      <c r="T949" s="209"/>
      <c r="V949" s="83"/>
      <c r="W949" s="83"/>
      <c r="X949" s="83"/>
      <c r="Y949" s="83"/>
      <c r="Z949" s="206"/>
      <c r="AA949" s="65"/>
      <c r="AB949" s="5"/>
      <c r="AC949" s="5"/>
      <c r="AD949" s="5"/>
      <c r="AE949" s="5"/>
      <c r="AF949" s="5"/>
      <c r="AG949" s="5"/>
      <c r="AH949" s="5"/>
      <c r="AI949" s="5"/>
      <c r="AJ949" s="5"/>
      <c r="AK949" s="5"/>
      <c r="AL949" s="5"/>
      <c r="AM949" s="5"/>
    </row>
    <row r="950" spans="1:39" s="4" customFormat="1" ht="14.4">
      <c r="A950" s="63" t="s">
        <v>640</v>
      </c>
      <c r="B950" s="63"/>
      <c r="C950" s="63"/>
      <c r="D950" s="63" t="s">
        <v>395</v>
      </c>
      <c r="E950" s="387"/>
      <c r="F950" s="387"/>
      <c r="G950" s="388"/>
      <c r="I950" s="63"/>
      <c r="J950" s="48"/>
      <c r="K950" s="109"/>
      <c r="M950" s="63">
        <v>6</v>
      </c>
      <c r="N950" s="211">
        <v>3215.8399999999997</v>
      </c>
      <c r="P950" s="63">
        <v>3</v>
      </c>
      <c r="Q950" s="209">
        <v>3953.74</v>
      </c>
      <c r="S950" s="63"/>
      <c r="T950" s="209"/>
      <c r="V950" s="83"/>
      <c r="W950" s="83"/>
      <c r="X950" s="83"/>
      <c r="Y950" s="83"/>
      <c r="Z950" s="206"/>
      <c r="AA950" s="65"/>
      <c r="AB950" s="5"/>
      <c r="AC950" s="5"/>
      <c r="AD950" s="5"/>
      <c r="AE950" s="5"/>
      <c r="AF950" s="5"/>
      <c r="AG950" s="5"/>
      <c r="AH950" s="5"/>
      <c r="AI950" s="5"/>
      <c r="AJ950" s="5"/>
      <c r="AK950" s="5"/>
      <c r="AL950" s="5"/>
      <c r="AM950" s="5"/>
    </row>
    <row r="951" spans="1:39" s="4" customFormat="1" ht="14.4">
      <c r="A951" s="63" t="s">
        <v>640</v>
      </c>
      <c r="B951" s="63" t="s">
        <v>267</v>
      </c>
      <c r="C951" s="63"/>
      <c r="D951" s="63" t="s">
        <v>268</v>
      </c>
      <c r="E951" s="387"/>
      <c r="F951" s="387"/>
      <c r="G951" s="388"/>
      <c r="I951" s="63"/>
      <c r="J951" s="48"/>
      <c r="K951" s="109"/>
      <c r="M951" s="63">
        <v>21</v>
      </c>
      <c r="N951" s="211">
        <v>18848.280000000006</v>
      </c>
      <c r="P951" s="63">
        <v>5</v>
      </c>
      <c r="Q951" s="209">
        <v>15567.259999999998</v>
      </c>
      <c r="S951" s="63"/>
      <c r="T951" s="209"/>
      <c r="V951" s="83"/>
      <c r="W951" s="83"/>
      <c r="X951" s="83"/>
      <c r="Y951" s="83"/>
      <c r="Z951" s="206"/>
      <c r="AA951" s="65"/>
      <c r="AB951" s="5"/>
      <c r="AC951" s="5"/>
      <c r="AD951" s="5"/>
      <c r="AE951" s="5"/>
      <c r="AF951" s="5"/>
      <c r="AG951" s="5"/>
      <c r="AH951" s="5"/>
      <c r="AI951" s="5"/>
      <c r="AJ951" s="5"/>
      <c r="AK951" s="5"/>
      <c r="AL951" s="5"/>
      <c r="AM951" s="5"/>
    </row>
    <row r="952" spans="1:39" s="4" customFormat="1" ht="14.4">
      <c r="A952" s="63" t="s">
        <v>640</v>
      </c>
      <c r="B952" s="63" t="s">
        <v>318</v>
      </c>
      <c r="C952" s="63"/>
      <c r="D952" s="63" t="s">
        <v>319</v>
      </c>
      <c r="E952" s="387"/>
      <c r="F952" s="387"/>
      <c r="G952" s="388"/>
      <c r="I952" s="63"/>
      <c r="J952" s="48"/>
      <c r="K952" s="109"/>
      <c r="M952" s="63">
        <v>2</v>
      </c>
      <c r="N952" s="211">
        <v>5848.87</v>
      </c>
      <c r="P952" s="63"/>
      <c r="Q952" s="209"/>
      <c r="S952" s="63"/>
      <c r="T952" s="209"/>
      <c r="V952" s="83"/>
      <c r="W952" s="83"/>
      <c r="X952" s="83"/>
      <c r="Y952" s="83"/>
      <c r="Z952" s="206"/>
      <c r="AA952" s="65"/>
      <c r="AB952" s="5"/>
      <c r="AC952" s="5"/>
      <c r="AD952" s="5"/>
      <c r="AE952" s="5"/>
      <c r="AF952" s="5"/>
      <c r="AG952" s="5"/>
      <c r="AH952" s="5"/>
      <c r="AI952" s="5"/>
      <c r="AJ952" s="5"/>
      <c r="AK952" s="5"/>
      <c r="AL952" s="5"/>
      <c r="AM952" s="5"/>
    </row>
    <row r="953" spans="1:39" s="4" customFormat="1" ht="14.4">
      <c r="A953" s="63" t="s">
        <v>640</v>
      </c>
      <c r="B953" s="63" t="s">
        <v>213</v>
      </c>
      <c r="C953" s="63"/>
      <c r="D953" s="63" t="s">
        <v>214</v>
      </c>
      <c r="E953" s="387"/>
      <c r="F953" s="387"/>
      <c r="G953" s="388"/>
      <c r="I953" s="63"/>
      <c r="J953" s="48"/>
      <c r="K953" s="109"/>
      <c r="M953" s="63">
        <v>6</v>
      </c>
      <c r="N953" s="211">
        <v>15204.390000000001</v>
      </c>
      <c r="P953" s="63"/>
      <c r="Q953" s="209"/>
      <c r="S953" s="63"/>
      <c r="T953" s="209"/>
      <c r="V953" s="83"/>
      <c r="W953" s="83"/>
      <c r="X953" s="83"/>
      <c r="Y953" s="83"/>
      <c r="Z953" s="206"/>
      <c r="AA953" s="65"/>
      <c r="AB953" s="5"/>
      <c r="AC953" s="5"/>
      <c r="AD953" s="5"/>
      <c r="AE953" s="5"/>
      <c r="AF953" s="5"/>
      <c r="AG953" s="5"/>
      <c r="AH953" s="5"/>
      <c r="AI953" s="5"/>
      <c r="AJ953" s="5"/>
      <c r="AK953" s="5"/>
      <c r="AL953" s="5"/>
      <c r="AM953" s="5"/>
    </row>
    <row r="954" spans="1:39" s="4" customFormat="1" ht="14.4">
      <c r="A954" s="63" t="s">
        <v>640</v>
      </c>
      <c r="B954" s="63" t="s">
        <v>314</v>
      </c>
      <c r="C954" s="63"/>
      <c r="D954" s="63" t="s">
        <v>315</v>
      </c>
      <c r="E954" s="387"/>
      <c r="F954" s="387"/>
      <c r="G954" s="388"/>
      <c r="I954" s="63"/>
      <c r="J954" s="48"/>
      <c r="K954" s="109"/>
      <c r="M954" s="63">
        <v>1</v>
      </c>
      <c r="N954" s="211">
        <v>5000</v>
      </c>
      <c r="P954" s="63"/>
      <c r="Q954" s="209"/>
      <c r="S954" s="63"/>
      <c r="T954" s="209"/>
      <c r="V954" s="83"/>
      <c r="W954" s="83"/>
      <c r="X954" s="83"/>
      <c r="Y954" s="83"/>
      <c r="Z954" s="206"/>
      <c r="AA954" s="65"/>
      <c r="AB954" s="5"/>
      <c r="AC954" s="5"/>
      <c r="AD954" s="5"/>
      <c r="AE954" s="5"/>
      <c r="AF954" s="5"/>
      <c r="AG954" s="5"/>
      <c r="AH954" s="5"/>
      <c r="AI954" s="5"/>
      <c r="AJ954" s="5"/>
      <c r="AK954" s="5"/>
      <c r="AL954" s="5"/>
      <c r="AM954" s="5"/>
    </row>
    <row r="955" spans="1:39" s="4" customFormat="1" ht="14.4">
      <c r="A955" s="63" t="s">
        <v>640</v>
      </c>
      <c r="B955" s="63" t="s">
        <v>445</v>
      </c>
      <c r="C955" s="63"/>
      <c r="D955" s="63" t="s">
        <v>446</v>
      </c>
      <c r="E955" s="387"/>
      <c r="F955" s="387"/>
      <c r="G955" s="388"/>
      <c r="I955" s="63"/>
      <c r="J955" s="48"/>
      <c r="K955" s="109"/>
      <c r="M955" s="63">
        <v>6</v>
      </c>
      <c r="N955" s="211">
        <v>14602.34</v>
      </c>
      <c r="P955" s="63">
        <v>1</v>
      </c>
      <c r="Q955" s="209">
        <v>2069.73</v>
      </c>
      <c r="S955" s="63"/>
      <c r="T955" s="209"/>
      <c r="V955" s="83"/>
      <c r="W955" s="83"/>
      <c r="X955" s="83"/>
      <c r="Y955" s="83"/>
      <c r="Z955" s="206"/>
      <c r="AA955" s="65"/>
      <c r="AB955" s="5"/>
      <c r="AC955" s="5"/>
      <c r="AD955" s="5"/>
      <c r="AE955" s="5"/>
      <c r="AF955" s="5"/>
      <c r="AG955" s="5"/>
      <c r="AH955" s="5"/>
      <c r="AI955" s="5"/>
      <c r="AJ955" s="5"/>
      <c r="AK955" s="5"/>
      <c r="AL955" s="5"/>
      <c r="AM955" s="5"/>
    </row>
    <row r="956" spans="1:39" s="4" customFormat="1" ht="14.4">
      <c r="A956" s="63" t="s">
        <v>640</v>
      </c>
      <c r="B956" s="63" t="s">
        <v>459</v>
      </c>
      <c r="C956" s="63"/>
      <c r="D956" s="63" t="s">
        <v>460</v>
      </c>
      <c r="E956" s="387"/>
      <c r="F956" s="387"/>
      <c r="G956" s="388"/>
      <c r="I956" s="63"/>
      <c r="J956" s="48"/>
      <c r="K956" s="109"/>
      <c r="M956" s="63">
        <v>2</v>
      </c>
      <c r="N956" s="211">
        <v>578.56000000000006</v>
      </c>
      <c r="P956" s="63"/>
      <c r="Q956" s="209"/>
      <c r="S956" s="63"/>
      <c r="T956" s="209"/>
      <c r="V956" s="83"/>
      <c r="W956" s="83"/>
      <c r="X956" s="83"/>
      <c r="Y956" s="83"/>
      <c r="Z956" s="206"/>
      <c r="AA956" s="65"/>
      <c r="AB956" s="5"/>
      <c r="AC956" s="5"/>
      <c r="AD956" s="5"/>
      <c r="AE956" s="5"/>
      <c r="AF956" s="5"/>
      <c r="AG956" s="5"/>
      <c r="AH956" s="5"/>
      <c r="AI956" s="5"/>
      <c r="AJ956" s="5"/>
      <c r="AK956" s="5"/>
      <c r="AL956" s="5"/>
      <c r="AM956" s="5"/>
    </row>
    <row r="957" spans="1:39" s="4" customFormat="1" ht="14.4">
      <c r="A957" s="63" t="s">
        <v>640</v>
      </c>
      <c r="B957" s="63" t="s">
        <v>215</v>
      </c>
      <c r="C957" s="63"/>
      <c r="D957" s="63" t="s">
        <v>216</v>
      </c>
      <c r="E957" s="387"/>
      <c r="F957" s="387"/>
      <c r="G957" s="388"/>
      <c r="I957" s="63"/>
      <c r="J957" s="48"/>
      <c r="K957" s="109"/>
      <c r="M957" s="63">
        <v>1</v>
      </c>
      <c r="N957" s="211">
        <v>46.92</v>
      </c>
      <c r="P957" s="63">
        <v>1</v>
      </c>
      <c r="Q957" s="209">
        <v>555.27</v>
      </c>
      <c r="S957" s="63"/>
      <c r="T957" s="209"/>
      <c r="V957" s="83"/>
      <c r="W957" s="83"/>
      <c r="X957" s="83"/>
      <c r="Y957" s="83"/>
      <c r="Z957" s="206"/>
      <c r="AA957" s="65"/>
      <c r="AB957" s="5"/>
      <c r="AC957" s="5"/>
      <c r="AD957" s="5"/>
      <c r="AE957" s="5"/>
      <c r="AF957" s="5"/>
      <c r="AG957" s="5"/>
      <c r="AH957" s="5"/>
      <c r="AI957" s="5"/>
      <c r="AJ957" s="5"/>
      <c r="AK957" s="5"/>
      <c r="AL957" s="5"/>
      <c r="AM957" s="5"/>
    </row>
    <row r="958" spans="1:39" s="4" customFormat="1" ht="14.4">
      <c r="A958" s="63" t="s">
        <v>640</v>
      </c>
      <c r="B958" s="63" t="s">
        <v>306</v>
      </c>
      <c r="C958" s="63"/>
      <c r="D958" s="63" t="s">
        <v>307</v>
      </c>
      <c r="E958" s="387"/>
      <c r="F958" s="387"/>
      <c r="G958" s="388"/>
      <c r="I958" s="63"/>
      <c r="J958" s="48"/>
      <c r="K958" s="109"/>
      <c r="M958" s="63">
        <v>5</v>
      </c>
      <c r="N958" s="211">
        <v>2881.1800000000003</v>
      </c>
      <c r="P958" s="63">
        <v>2</v>
      </c>
      <c r="Q958" s="209">
        <v>6440.7800000000007</v>
      </c>
      <c r="S958" s="63"/>
      <c r="T958" s="209"/>
      <c r="V958" s="83"/>
      <c r="W958" s="83"/>
      <c r="X958" s="83"/>
      <c r="Y958" s="83"/>
      <c r="Z958" s="206"/>
      <c r="AA958" s="65"/>
      <c r="AB958" s="5"/>
      <c r="AC958" s="5"/>
      <c r="AD958" s="5"/>
      <c r="AE958" s="5"/>
      <c r="AF958" s="5"/>
      <c r="AG958" s="5"/>
      <c r="AH958" s="5"/>
      <c r="AI958" s="5"/>
      <c r="AJ958" s="5"/>
      <c r="AK958" s="5"/>
      <c r="AL958" s="5"/>
      <c r="AM958" s="5"/>
    </row>
    <row r="959" spans="1:39" s="4" customFormat="1" ht="14.4">
      <c r="A959" s="63" t="s">
        <v>640</v>
      </c>
      <c r="B959" s="63" t="s">
        <v>217</v>
      </c>
      <c r="C959" s="63"/>
      <c r="D959" s="63" t="s">
        <v>218</v>
      </c>
      <c r="E959" s="387"/>
      <c r="F959" s="387"/>
      <c r="G959" s="388"/>
      <c r="I959" s="63"/>
      <c r="J959" s="48"/>
      <c r="K959" s="109"/>
      <c r="M959" s="63">
        <v>3</v>
      </c>
      <c r="N959" s="211">
        <v>2912.73</v>
      </c>
      <c r="P959" s="63">
        <v>1</v>
      </c>
      <c r="Q959" s="209">
        <v>3907.87</v>
      </c>
      <c r="S959" s="63"/>
      <c r="T959" s="209"/>
      <c r="V959" s="83"/>
      <c r="W959" s="83"/>
      <c r="X959" s="83"/>
      <c r="Y959" s="83"/>
      <c r="Z959" s="206"/>
      <c r="AA959" s="65"/>
      <c r="AB959" s="5"/>
      <c r="AC959" s="5"/>
      <c r="AD959" s="5"/>
      <c r="AE959" s="5"/>
      <c r="AF959" s="5"/>
      <c r="AG959" s="5"/>
      <c r="AH959" s="5"/>
      <c r="AI959" s="5"/>
      <c r="AJ959" s="5"/>
      <c r="AK959" s="5"/>
      <c r="AL959" s="5"/>
      <c r="AM959" s="5"/>
    </row>
    <row r="960" spans="1:39" s="4" customFormat="1" ht="14.4">
      <c r="A960" s="63" t="s">
        <v>640</v>
      </c>
      <c r="B960" s="63" t="s">
        <v>447</v>
      </c>
      <c r="C960" s="63"/>
      <c r="D960" s="63" t="s">
        <v>448</v>
      </c>
      <c r="E960" s="387"/>
      <c r="F960" s="387"/>
      <c r="G960" s="388"/>
      <c r="I960" s="63"/>
      <c r="J960" s="48"/>
      <c r="K960" s="109"/>
      <c r="M960" s="63">
        <v>35</v>
      </c>
      <c r="N960" s="211">
        <v>47980.13</v>
      </c>
      <c r="P960" s="63">
        <v>3</v>
      </c>
      <c r="Q960" s="209">
        <v>9379.16</v>
      </c>
      <c r="S960" s="63"/>
      <c r="T960" s="209"/>
      <c r="V960" s="83"/>
      <c r="W960" s="83"/>
      <c r="X960" s="83"/>
      <c r="Y960" s="83"/>
      <c r="Z960" s="206"/>
      <c r="AA960" s="65"/>
      <c r="AB960" s="5"/>
      <c r="AC960" s="5"/>
      <c r="AD960" s="5"/>
      <c r="AE960" s="5"/>
      <c r="AF960" s="5"/>
      <c r="AG960" s="5"/>
      <c r="AH960" s="5"/>
      <c r="AI960" s="5"/>
      <c r="AJ960" s="5"/>
      <c r="AK960" s="5"/>
      <c r="AL960" s="5"/>
      <c r="AM960" s="5"/>
    </row>
    <row r="961" spans="1:39" s="4" customFormat="1" ht="14.4">
      <c r="A961" s="63" t="s">
        <v>640</v>
      </c>
      <c r="B961" s="63" t="s">
        <v>219</v>
      </c>
      <c r="C961" s="63"/>
      <c r="D961" s="63" t="s">
        <v>220</v>
      </c>
      <c r="E961" s="387"/>
      <c r="F961" s="387"/>
      <c r="G961" s="388"/>
      <c r="I961" s="63"/>
      <c r="J961" s="48"/>
      <c r="K961" s="109"/>
      <c r="M961" s="63">
        <v>91</v>
      </c>
      <c r="N961" s="211">
        <v>98920.989999999991</v>
      </c>
      <c r="P961" s="63">
        <v>25</v>
      </c>
      <c r="Q961" s="209">
        <v>69430.839999999982</v>
      </c>
      <c r="S961" s="63"/>
      <c r="T961" s="209"/>
      <c r="V961" s="83"/>
      <c r="W961" s="83"/>
      <c r="X961" s="83"/>
      <c r="Y961" s="83"/>
      <c r="Z961" s="206"/>
      <c r="AA961" s="65"/>
      <c r="AB961" s="5"/>
      <c r="AC961" s="5"/>
      <c r="AD961" s="5"/>
      <c r="AE961" s="5"/>
      <c r="AF961" s="5"/>
      <c r="AG961" s="5"/>
      <c r="AH961" s="5"/>
      <c r="AI961" s="5"/>
      <c r="AJ961" s="5"/>
      <c r="AK961" s="5"/>
      <c r="AL961" s="5"/>
      <c r="AM961" s="5"/>
    </row>
    <row r="962" spans="1:39" s="4" customFormat="1" ht="14.4">
      <c r="A962" s="63" t="s">
        <v>640</v>
      </c>
      <c r="B962" s="63" t="s">
        <v>352</v>
      </c>
      <c r="C962" s="63"/>
      <c r="D962" s="63" t="s">
        <v>350</v>
      </c>
      <c r="E962" s="387"/>
      <c r="F962" s="387"/>
      <c r="G962" s="388"/>
      <c r="I962" s="63"/>
      <c r="J962" s="48"/>
      <c r="K962" s="109"/>
      <c r="M962" s="63">
        <v>2</v>
      </c>
      <c r="N962" s="211">
        <v>2341.79</v>
      </c>
      <c r="P962" s="63">
        <v>1</v>
      </c>
      <c r="Q962" s="209">
        <v>3830.94</v>
      </c>
      <c r="S962" s="63"/>
      <c r="T962" s="209"/>
      <c r="V962" s="83"/>
      <c r="W962" s="83"/>
      <c r="X962" s="83"/>
      <c r="Y962" s="83"/>
      <c r="Z962" s="206"/>
      <c r="AA962" s="65"/>
      <c r="AB962" s="5"/>
      <c r="AC962" s="5"/>
      <c r="AD962" s="5"/>
      <c r="AE962" s="5"/>
      <c r="AF962" s="5"/>
      <c r="AG962" s="5"/>
      <c r="AH962" s="5"/>
      <c r="AI962" s="5"/>
      <c r="AJ962" s="5"/>
      <c r="AK962" s="5"/>
      <c r="AL962" s="5"/>
      <c r="AM962" s="5"/>
    </row>
    <row r="963" spans="1:39" s="4" customFormat="1" ht="14.4">
      <c r="A963" s="63" t="s">
        <v>640</v>
      </c>
      <c r="B963" s="63" t="s">
        <v>320</v>
      </c>
      <c r="C963" s="63"/>
      <c r="D963" s="63" t="s">
        <v>319</v>
      </c>
      <c r="E963" s="387"/>
      <c r="F963" s="387"/>
      <c r="G963" s="388"/>
      <c r="I963" s="63"/>
      <c r="J963" s="48"/>
      <c r="K963" s="109"/>
      <c r="M963" s="63">
        <v>9</v>
      </c>
      <c r="N963" s="211">
        <v>7607.3799999999992</v>
      </c>
      <c r="P963" s="63">
        <v>2</v>
      </c>
      <c r="Q963" s="209">
        <v>3184.3100000000004</v>
      </c>
      <c r="S963" s="63"/>
      <c r="T963" s="209"/>
      <c r="V963" s="83"/>
      <c r="W963" s="83"/>
      <c r="X963" s="83"/>
      <c r="Y963" s="83"/>
      <c r="Z963" s="206"/>
      <c r="AA963" s="65"/>
      <c r="AB963" s="5"/>
      <c r="AC963" s="5"/>
      <c r="AD963" s="5"/>
      <c r="AE963" s="5"/>
      <c r="AF963" s="5"/>
      <c r="AG963" s="5"/>
      <c r="AH963" s="5"/>
      <c r="AI963" s="5"/>
      <c r="AJ963" s="5"/>
      <c r="AK963" s="5"/>
      <c r="AL963" s="5"/>
      <c r="AM963" s="5"/>
    </row>
    <row r="964" spans="1:39" s="4" customFormat="1" ht="14.4">
      <c r="A964" s="63" t="s">
        <v>640</v>
      </c>
      <c r="B964" s="63" t="s">
        <v>357</v>
      </c>
      <c r="C964" s="63"/>
      <c r="D964" s="63" t="s">
        <v>358</v>
      </c>
      <c r="E964" s="387"/>
      <c r="F964" s="387"/>
      <c r="G964" s="388"/>
      <c r="I964" s="63"/>
      <c r="J964" s="48"/>
      <c r="K964" s="109"/>
      <c r="M964" s="63">
        <v>3</v>
      </c>
      <c r="N964" s="211">
        <v>12384.62</v>
      </c>
      <c r="P964" s="63"/>
      <c r="Q964" s="209"/>
      <c r="S964" s="63"/>
      <c r="T964" s="209"/>
      <c r="V964" s="83"/>
      <c r="W964" s="83"/>
      <c r="X964" s="83"/>
      <c r="Y964" s="83"/>
      <c r="Z964" s="206"/>
      <c r="AA964" s="65"/>
      <c r="AB964" s="5"/>
      <c r="AC964" s="5"/>
      <c r="AD964" s="5"/>
      <c r="AE964" s="5"/>
      <c r="AF964" s="5"/>
      <c r="AG964" s="5"/>
      <c r="AH964" s="5"/>
      <c r="AI964" s="5"/>
      <c r="AJ964" s="5"/>
      <c r="AK964" s="5"/>
      <c r="AL964" s="5"/>
      <c r="AM964" s="5"/>
    </row>
    <row r="965" spans="1:39" s="4" customFormat="1" ht="14.4">
      <c r="A965" s="63" t="s">
        <v>640</v>
      </c>
      <c r="B965" s="63" t="s">
        <v>433</v>
      </c>
      <c r="C965" s="63"/>
      <c r="D965" s="63" t="s">
        <v>432</v>
      </c>
      <c r="E965" s="387"/>
      <c r="F965" s="387"/>
      <c r="G965" s="388"/>
      <c r="I965" s="63"/>
      <c r="J965" s="48"/>
      <c r="K965" s="109"/>
      <c r="M965" s="63"/>
      <c r="N965" s="211"/>
      <c r="P965" s="63">
        <v>1</v>
      </c>
      <c r="Q965" s="209">
        <v>3767.52</v>
      </c>
      <c r="S965" s="63"/>
      <c r="T965" s="209"/>
      <c r="V965" s="83"/>
      <c r="W965" s="83"/>
      <c r="X965" s="83"/>
      <c r="Y965" s="83"/>
      <c r="Z965" s="206"/>
      <c r="AA965" s="65"/>
      <c r="AB965" s="5"/>
      <c r="AC965" s="5"/>
      <c r="AD965" s="5"/>
      <c r="AE965" s="5"/>
      <c r="AF965" s="5"/>
      <c r="AG965" s="5"/>
      <c r="AH965" s="5"/>
      <c r="AI965" s="5"/>
      <c r="AJ965" s="5"/>
      <c r="AK965" s="5"/>
      <c r="AL965" s="5"/>
      <c r="AM965" s="5"/>
    </row>
    <row r="966" spans="1:39" s="4" customFormat="1" ht="14.4">
      <c r="A966" s="63" t="s">
        <v>640</v>
      </c>
      <c r="B966" s="63" t="s">
        <v>225</v>
      </c>
      <c r="C966" s="63"/>
      <c r="D966" s="63" t="s">
        <v>226</v>
      </c>
      <c r="E966" s="387"/>
      <c r="F966" s="387"/>
      <c r="G966" s="388"/>
      <c r="I966" s="63"/>
      <c r="J966" s="48"/>
      <c r="K966" s="109"/>
      <c r="M966" s="63">
        <v>1</v>
      </c>
      <c r="N966" s="211">
        <v>1256.18</v>
      </c>
      <c r="P966" s="63"/>
      <c r="Q966" s="209"/>
      <c r="S966" s="63"/>
      <c r="T966" s="209"/>
      <c r="V966" s="83"/>
      <c r="W966" s="83"/>
      <c r="X966" s="83"/>
      <c r="Y966" s="83"/>
      <c r="Z966" s="206"/>
      <c r="AA966" s="65"/>
      <c r="AB966" s="5"/>
      <c r="AC966" s="5"/>
      <c r="AD966" s="5"/>
      <c r="AE966" s="5"/>
      <c r="AF966" s="5"/>
      <c r="AG966" s="5"/>
      <c r="AH966" s="5"/>
      <c r="AI966" s="5"/>
      <c r="AJ966" s="5"/>
      <c r="AK966" s="5"/>
      <c r="AL966" s="5"/>
      <c r="AM966" s="5"/>
    </row>
    <row r="967" spans="1:39" s="4" customFormat="1" ht="14.4">
      <c r="A967" s="63" t="s">
        <v>640</v>
      </c>
      <c r="B967" s="63" t="s">
        <v>449</v>
      </c>
      <c r="C967" s="63"/>
      <c r="D967" s="63" t="s">
        <v>450</v>
      </c>
      <c r="E967" s="387"/>
      <c r="F967" s="387"/>
      <c r="G967" s="388"/>
      <c r="I967" s="63"/>
      <c r="J967" s="48"/>
      <c r="K967" s="109"/>
      <c r="M967" s="63">
        <v>2</v>
      </c>
      <c r="N967" s="211">
        <v>3453.6899999999996</v>
      </c>
      <c r="P967" s="63"/>
      <c r="Q967" s="209"/>
      <c r="S967" s="63"/>
      <c r="T967" s="209"/>
      <c r="V967" s="83"/>
      <c r="W967" s="83"/>
      <c r="X967" s="83"/>
      <c r="Y967" s="83"/>
      <c r="Z967" s="206"/>
      <c r="AA967" s="65"/>
      <c r="AB967" s="5"/>
      <c r="AC967" s="5"/>
      <c r="AD967" s="5"/>
      <c r="AE967" s="5"/>
      <c r="AF967" s="5"/>
      <c r="AG967" s="5"/>
      <c r="AH967" s="5"/>
      <c r="AI967" s="5"/>
      <c r="AJ967" s="5"/>
      <c r="AK967" s="5"/>
      <c r="AL967" s="5"/>
      <c r="AM967" s="5"/>
    </row>
    <row r="968" spans="1:39" s="4" customFormat="1" ht="14.4">
      <c r="A968" s="63" t="s">
        <v>640</v>
      </c>
      <c r="B968" s="63" t="s">
        <v>420</v>
      </c>
      <c r="C968" s="63"/>
      <c r="D968" s="63" t="s">
        <v>421</v>
      </c>
      <c r="E968" s="387"/>
      <c r="F968" s="387"/>
      <c r="G968" s="388"/>
      <c r="I968" s="63"/>
      <c r="J968" s="48"/>
      <c r="K968" s="109"/>
      <c r="M968" s="63">
        <v>2</v>
      </c>
      <c r="N968" s="211">
        <v>1237.95</v>
      </c>
      <c r="P968" s="63"/>
      <c r="Q968" s="209"/>
      <c r="S968" s="63"/>
      <c r="T968" s="209"/>
      <c r="V968" s="83"/>
      <c r="W968" s="83"/>
      <c r="X968" s="83"/>
      <c r="Y968" s="83"/>
      <c r="Z968" s="206"/>
      <c r="AA968" s="65"/>
      <c r="AB968" s="5"/>
      <c r="AC968" s="5"/>
      <c r="AD968" s="5"/>
      <c r="AE968" s="5"/>
      <c r="AF968" s="5"/>
      <c r="AG968" s="5"/>
      <c r="AH968" s="5"/>
      <c r="AI968" s="5"/>
      <c r="AJ968" s="5"/>
      <c r="AK968" s="5"/>
      <c r="AL968" s="5"/>
      <c r="AM968" s="5"/>
    </row>
    <row r="969" spans="1:39" s="4" customFormat="1" ht="14.4">
      <c r="A969" s="63" t="s">
        <v>640</v>
      </c>
      <c r="B969" s="63" t="s">
        <v>451</v>
      </c>
      <c r="C969" s="63"/>
      <c r="D969" s="63" t="s">
        <v>452</v>
      </c>
      <c r="E969" s="387"/>
      <c r="F969" s="387"/>
      <c r="G969" s="388"/>
      <c r="I969" s="63"/>
      <c r="J969" s="48"/>
      <c r="K969" s="109"/>
      <c r="M969" s="63"/>
      <c r="N969" s="211"/>
      <c r="P969" s="63">
        <v>1</v>
      </c>
      <c r="Q969" s="209">
        <v>3306.54</v>
      </c>
      <c r="S969" s="63"/>
      <c r="T969" s="209"/>
      <c r="V969" s="83"/>
      <c r="W969" s="83"/>
      <c r="X969" s="83"/>
      <c r="Y969" s="83"/>
      <c r="Z969" s="206"/>
      <c r="AA969" s="65"/>
      <c r="AB969" s="5"/>
      <c r="AC969" s="5"/>
      <c r="AD969" s="5"/>
      <c r="AE969" s="5"/>
      <c r="AF969" s="5"/>
      <c r="AG969" s="5"/>
      <c r="AH969" s="5"/>
      <c r="AI969" s="5"/>
      <c r="AJ969" s="5"/>
      <c r="AK969" s="5"/>
      <c r="AL969" s="5"/>
      <c r="AM969" s="5"/>
    </row>
    <row r="970" spans="1:39" s="4" customFormat="1" ht="14.4">
      <c r="A970" s="63" t="s">
        <v>640</v>
      </c>
      <c r="B970" s="63" t="s">
        <v>359</v>
      </c>
      <c r="C970" s="63"/>
      <c r="D970" s="63" t="s">
        <v>360</v>
      </c>
      <c r="E970" s="387"/>
      <c r="F970" s="387"/>
      <c r="G970" s="388"/>
      <c r="I970" s="63"/>
      <c r="J970" s="48"/>
      <c r="K970" s="109"/>
      <c r="M970" s="63"/>
      <c r="N970" s="211"/>
      <c r="P970" s="63">
        <v>1</v>
      </c>
      <c r="Q970" s="209">
        <v>3649.7</v>
      </c>
      <c r="S970" s="63"/>
      <c r="T970" s="209"/>
      <c r="V970" s="83"/>
      <c r="W970" s="83"/>
      <c r="X970" s="83"/>
      <c r="Y970" s="83"/>
      <c r="Z970" s="206"/>
      <c r="AA970" s="65"/>
      <c r="AB970" s="5"/>
      <c r="AC970" s="5"/>
      <c r="AD970" s="5"/>
      <c r="AE970" s="5"/>
      <c r="AF970" s="5"/>
      <c r="AG970" s="5"/>
      <c r="AH970" s="5"/>
      <c r="AI970" s="5"/>
      <c r="AJ970" s="5"/>
      <c r="AK970" s="5"/>
      <c r="AL970" s="5"/>
      <c r="AM970" s="5"/>
    </row>
    <row r="971" spans="1:39" s="4" customFormat="1" ht="14.4">
      <c r="A971" s="63" t="s">
        <v>640</v>
      </c>
      <c r="B971" s="63" t="s">
        <v>645</v>
      </c>
      <c r="C971" s="63"/>
      <c r="D971" s="63" t="s">
        <v>311</v>
      </c>
      <c r="E971" s="387"/>
      <c r="F971" s="387"/>
      <c r="G971" s="388"/>
      <c r="I971" s="63"/>
      <c r="J971" s="48"/>
      <c r="K971" s="109"/>
      <c r="M971" s="63">
        <v>1</v>
      </c>
      <c r="N971" s="211">
        <v>259.42</v>
      </c>
      <c r="P971" s="63">
        <v>1</v>
      </c>
      <c r="Q971" s="209">
        <v>1693.19</v>
      </c>
      <c r="S971" s="63"/>
      <c r="T971" s="209"/>
      <c r="V971" s="83"/>
      <c r="W971" s="83"/>
      <c r="X971" s="83"/>
      <c r="Y971" s="83"/>
      <c r="Z971" s="206"/>
      <c r="AA971" s="65"/>
      <c r="AB971" s="5"/>
      <c r="AC971" s="5"/>
      <c r="AD971" s="5"/>
      <c r="AE971" s="5"/>
      <c r="AF971" s="5"/>
      <c r="AG971" s="5"/>
      <c r="AH971" s="5"/>
      <c r="AI971" s="5"/>
      <c r="AJ971" s="5"/>
      <c r="AK971" s="5"/>
      <c r="AL971" s="5"/>
      <c r="AM971" s="5"/>
    </row>
    <row r="972" spans="1:39" s="4" customFormat="1" ht="14.4">
      <c r="A972" s="63" t="s">
        <v>640</v>
      </c>
      <c r="B972" s="63" t="s">
        <v>361</v>
      </c>
      <c r="C972" s="63"/>
      <c r="D972" s="63" t="s">
        <v>362</v>
      </c>
      <c r="E972" s="387"/>
      <c r="F972" s="387"/>
      <c r="G972" s="388"/>
      <c r="I972" s="63"/>
      <c r="J972" s="48"/>
      <c r="K972" s="109"/>
      <c r="M972" s="63">
        <v>3</v>
      </c>
      <c r="N972" s="211">
        <v>2938.8</v>
      </c>
      <c r="P972" s="63"/>
      <c r="Q972" s="209"/>
      <c r="S972" s="63"/>
      <c r="T972" s="209"/>
      <c r="V972" s="83"/>
      <c r="W972" s="83"/>
      <c r="X972" s="83"/>
      <c r="Y972" s="83"/>
      <c r="Z972" s="206"/>
      <c r="AA972" s="65"/>
      <c r="AB972" s="5"/>
      <c r="AC972" s="5"/>
      <c r="AD972" s="5"/>
      <c r="AE972" s="5"/>
      <c r="AF972" s="5"/>
      <c r="AG972" s="5"/>
      <c r="AH972" s="5"/>
      <c r="AI972" s="5"/>
      <c r="AJ972" s="5"/>
      <c r="AK972" s="5"/>
      <c r="AL972" s="5"/>
      <c r="AM972" s="5"/>
    </row>
    <row r="973" spans="1:39" s="4" customFormat="1" ht="14.4">
      <c r="A973" s="63" t="s">
        <v>640</v>
      </c>
      <c r="B973" s="63" t="s">
        <v>453</v>
      </c>
      <c r="C973" s="63"/>
      <c r="D973" s="63" t="s">
        <v>454</v>
      </c>
      <c r="E973" s="387"/>
      <c r="F973" s="387"/>
      <c r="G973" s="388"/>
      <c r="I973" s="63"/>
      <c r="J973" s="48"/>
      <c r="K973" s="109"/>
      <c r="M973" s="63">
        <v>3</v>
      </c>
      <c r="N973" s="211">
        <v>6997.17</v>
      </c>
      <c r="P973" s="63"/>
      <c r="Q973" s="209"/>
      <c r="S973" s="63"/>
      <c r="T973" s="209"/>
      <c r="V973" s="83"/>
      <c r="W973" s="83"/>
      <c r="X973" s="83"/>
      <c r="Y973" s="83"/>
      <c r="Z973" s="206"/>
      <c r="AA973" s="65"/>
      <c r="AB973" s="5"/>
      <c r="AC973" s="5"/>
      <c r="AD973" s="5"/>
      <c r="AE973" s="5"/>
      <c r="AF973" s="5"/>
      <c r="AG973" s="5"/>
      <c r="AH973" s="5"/>
      <c r="AI973" s="5"/>
      <c r="AJ973" s="5"/>
      <c r="AK973" s="5"/>
      <c r="AL973" s="5"/>
      <c r="AM973" s="5"/>
    </row>
    <row r="974" spans="1:39" s="4" customFormat="1" ht="14.4">
      <c r="A974" s="63" t="s">
        <v>640</v>
      </c>
      <c r="B974" s="63" t="s">
        <v>455</v>
      </c>
      <c r="C974" s="63"/>
      <c r="D974" s="63" t="s">
        <v>456</v>
      </c>
      <c r="E974" s="387"/>
      <c r="F974" s="387"/>
      <c r="G974" s="388"/>
      <c r="I974" s="63"/>
      <c r="J974" s="48"/>
      <c r="K974" s="109"/>
      <c r="M974" s="63">
        <v>2</v>
      </c>
      <c r="N974" s="211">
        <v>709.83</v>
      </c>
      <c r="P974" s="63"/>
      <c r="Q974" s="209"/>
      <c r="S974" s="63"/>
      <c r="T974" s="209"/>
      <c r="V974" s="83"/>
      <c r="W974" s="83"/>
      <c r="X974" s="83"/>
      <c r="Y974" s="83"/>
      <c r="Z974" s="206"/>
      <c r="AA974" s="65"/>
      <c r="AB974" s="5"/>
      <c r="AC974" s="5"/>
      <c r="AD974" s="5"/>
      <c r="AE974" s="5"/>
      <c r="AF974" s="5"/>
      <c r="AG974" s="5"/>
      <c r="AH974" s="5"/>
      <c r="AI974" s="5"/>
      <c r="AJ974" s="5"/>
      <c r="AK974" s="5"/>
      <c r="AL974" s="5"/>
      <c r="AM974" s="5"/>
    </row>
    <row r="975" spans="1:39" s="4" customFormat="1" ht="14.4">
      <c r="A975" s="63" t="s">
        <v>640</v>
      </c>
      <c r="B975" s="63" t="s">
        <v>457</v>
      </c>
      <c r="C975" s="63"/>
      <c r="D975" s="63" t="s">
        <v>458</v>
      </c>
      <c r="E975" s="387"/>
      <c r="F975" s="387"/>
      <c r="G975" s="388"/>
      <c r="I975" s="63"/>
      <c r="J975" s="48"/>
      <c r="K975" s="109"/>
      <c r="M975" s="63">
        <v>3</v>
      </c>
      <c r="N975" s="211">
        <v>5241.3899999999994</v>
      </c>
      <c r="P975" s="63"/>
      <c r="Q975" s="209"/>
      <c r="S975" s="63"/>
      <c r="T975" s="209"/>
      <c r="V975" s="83"/>
      <c r="W975" s="83"/>
      <c r="X975" s="83"/>
      <c r="Y975" s="83"/>
      <c r="Z975" s="206"/>
      <c r="AA975" s="65"/>
      <c r="AB975" s="5"/>
      <c r="AC975" s="5"/>
      <c r="AD975" s="5"/>
      <c r="AE975" s="5"/>
      <c r="AF975" s="5"/>
      <c r="AG975" s="5"/>
      <c r="AH975" s="5"/>
      <c r="AI975" s="5"/>
      <c r="AJ975" s="5"/>
      <c r="AK975" s="5"/>
      <c r="AL975" s="5"/>
      <c r="AM975" s="5"/>
    </row>
    <row r="976" spans="1:39" s="4" customFormat="1" ht="14.4">
      <c r="A976" s="63" t="s">
        <v>640</v>
      </c>
      <c r="B976" s="63" t="s">
        <v>363</v>
      </c>
      <c r="C976" s="63"/>
      <c r="D976" s="63" t="s">
        <v>362</v>
      </c>
      <c r="E976" s="387"/>
      <c r="F976" s="387"/>
      <c r="G976" s="388"/>
      <c r="I976" s="63"/>
      <c r="J976" s="48"/>
      <c r="K976" s="109"/>
      <c r="M976" s="63">
        <v>24</v>
      </c>
      <c r="N976" s="211">
        <v>30533.91</v>
      </c>
      <c r="P976" s="63">
        <v>7</v>
      </c>
      <c r="Q976" s="209">
        <v>23848.260000000002</v>
      </c>
      <c r="S976" s="63"/>
      <c r="T976" s="209"/>
      <c r="V976" s="83"/>
      <c r="W976" s="83"/>
      <c r="X976" s="83"/>
      <c r="Y976" s="83"/>
      <c r="Z976" s="206"/>
      <c r="AA976" s="65"/>
      <c r="AB976" s="5"/>
      <c r="AC976" s="5"/>
      <c r="AD976" s="5"/>
      <c r="AE976" s="5"/>
      <c r="AF976" s="5"/>
      <c r="AG976" s="5"/>
      <c r="AH976" s="5"/>
      <c r="AI976" s="5"/>
      <c r="AJ976" s="5"/>
      <c r="AK976" s="5"/>
      <c r="AL976" s="5"/>
      <c r="AM976" s="5"/>
    </row>
    <row r="977" spans="1:39" s="4" customFormat="1" ht="14.4">
      <c r="A977" s="63" t="s">
        <v>640</v>
      </c>
      <c r="B977" s="63" t="s">
        <v>396</v>
      </c>
      <c r="C977" s="63"/>
      <c r="D977" s="63" t="s">
        <v>395</v>
      </c>
      <c r="E977" s="387"/>
      <c r="F977" s="387"/>
      <c r="G977" s="388"/>
      <c r="I977" s="63"/>
      <c r="J977" s="48"/>
      <c r="K977" s="109"/>
      <c r="M977" s="63">
        <v>55</v>
      </c>
      <c r="N977" s="211">
        <v>52293.78</v>
      </c>
      <c r="P977" s="63">
        <v>16</v>
      </c>
      <c r="Q977" s="209">
        <v>43083.49</v>
      </c>
      <c r="S977" s="63"/>
      <c r="T977" s="209"/>
      <c r="V977" s="83"/>
      <c r="W977" s="83"/>
      <c r="X977" s="83"/>
      <c r="Y977" s="83"/>
      <c r="Z977" s="206"/>
      <c r="AA977" s="65"/>
      <c r="AB977" s="5"/>
      <c r="AC977" s="5"/>
      <c r="AD977" s="5"/>
      <c r="AE977" s="5"/>
      <c r="AF977" s="5"/>
      <c r="AG977" s="5"/>
      <c r="AH977" s="5"/>
      <c r="AI977" s="5"/>
      <c r="AJ977" s="5"/>
      <c r="AK977" s="5"/>
      <c r="AL977" s="5"/>
      <c r="AM977" s="5"/>
    </row>
    <row r="978" spans="1:39" s="4" customFormat="1" ht="14.4">
      <c r="A978" s="63" t="s">
        <v>640</v>
      </c>
      <c r="B978" s="63" t="s">
        <v>239</v>
      </c>
      <c r="C978" s="63"/>
      <c r="D978" s="63" t="s">
        <v>237</v>
      </c>
      <c r="E978" s="387"/>
      <c r="F978" s="387"/>
      <c r="G978" s="388"/>
      <c r="I978" s="63"/>
      <c r="J978" s="48"/>
      <c r="K978" s="109"/>
      <c r="M978" s="63">
        <v>3</v>
      </c>
      <c r="N978" s="211">
        <v>4790.67</v>
      </c>
      <c r="P978" s="63"/>
      <c r="Q978" s="209"/>
      <c r="S978" s="63"/>
      <c r="T978" s="209"/>
      <c r="V978" s="83"/>
      <c r="W978" s="83"/>
      <c r="X978" s="83"/>
      <c r="Y978" s="83"/>
      <c r="Z978" s="206"/>
      <c r="AA978" s="65"/>
      <c r="AB978" s="5"/>
      <c r="AC978" s="5"/>
      <c r="AD978" s="5"/>
      <c r="AE978" s="5"/>
      <c r="AF978" s="5"/>
      <c r="AG978" s="5"/>
      <c r="AH978" s="5"/>
      <c r="AI978" s="5"/>
      <c r="AJ978" s="5"/>
      <c r="AK978" s="5"/>
      <c r="AL978" s="5"/>
      <c r="AM978" s="5"/>
    </row>
    <row r="979" spans="1:39" s="4" customFormat="1" ht="14.4">
      <c r="A979" s="63" t="s">
        <v>640</v>
      </c>
      <c r="B979" s="63" t="s">
        <v>462</v>
      </c>
      <c r="C979" s="63"/>
      <c r="D979" s="63" t="s">
        <v>460</v>
      </c>
      <c r="E979" s="387"/>
      <c r="F979" s="387"/>
      <c r="G979" s="388"/>
      <c r="I979" s="63"/>
      <c r="J979" s="48"/>
      <c r="K979" s="109"/>
      <c r="M979" s="63">
        <v>6</v>
      </c>
      <c r="N979" s="211">
        <v>20474.150000000001</v>
      </c>
      <c r="P979" s="63">
        <v>4</v>
      </c>
      <c r="Q979" s="209">
        <v>10073.08</v>
      </c>
      <c r="S979" s="63"/>
      <c r="T979" s="209"/>
      <c r="V979" s="83"/>
      <c r="W979" s="83"/>
      <c r="X979" s="83"/>
      <c r="Y979" s="83"/>
      <c r="Z979" s="206"/>
      <c r="AA979" s="65"/>
      <c r="AB979" s="5"/>
      <c r="AC979" s="5"/>
      <c r="AD979" s="5"/>
      <c r="AE979" s="5"/>
      <c r="AF979" s="5"/>
      <c r="AG979" s="5"/>
      <c r="AH979" s="5"/>
      <c r="AI979" s="5"/>
      <c r="AJ979" s="5"/>
      <c r="AK979" s="5"/>
      <c r="AL979" s="5"/>
      <c r="AM979" s="5"/>
    </row>
    <row r="980" spans="1:39" s="4" customFormat="1" ht="14.4">
      <c r="A980" s="63" t="s">
        <v>640</v>
      </c>
      <c r="B980" s="63" t="s">
        <v>368</v>
      </c>
      <c r="C980" s="63"/>
      <c r="D980" s="63" t="s">
        <v>369</v>
      </c>
      <c r="E980" s="387"/>
      <c r="F980" s="387"/>
      <c r="G980" s="388"/>
      <c r="I980" s="63"/>
      <c r="J980" s="48"/>
      <c r="K980" s="109"/>
      <c r="M980" s="63">
        <v>4</v>
      </c>
      <c r="N980" s="211">
        <v>3674.25</v>
      </c>
      <c r="P980" s="63"/>
      <c r="Q980" s="209"/>
      <c r="S980" s="63"/>
      <c r="T980" s="209"/>
      <c r="V980" s="83"/>
      <c r="W980" s="83"/>
      <c r="X980" s="83"/>
      <c r="Y980" s="83"/>
      <c r="Z980" s="206"/>
      <c r="AA980" s="65"/>
      <c r="AB980" s="5"/>
      <c r="AC980" s="5"/>
      <c r="AD980" s="5"/>
      <c r="AE980" s="5"/>
      <c r="AF980" s="5"/>
      <c r="AG980" s="5"/>
      <c r="AH980" s="5"/>
      <c r="AI980" s="5"/>
      <c r="AJ980" s="5"/>
      <c r="AK980" s="5"/>
      <c r="AL980" s="5"/>
      <c r="AM980" s="5"/>
    </row>
    <row r="981" spans="1:39" s="4" customFormat="1" ht="14.4">
      <c r="A981" s="63" t="s">
        <v>640</v>
      </c>
      <c r="B981" s="63" t="s">
        <v>602</v>
      </c>
      <c r="C981" s="63"/>
      <c r="D981" s="63" t="s">
        <v>395</v>
      </c>
      <c r="E981" s="387"/>
      <c r="F981" s="387"/>
      <c r="G981" s="388"/>
      <c r="I981" s="63"/>
      <c r="J981" s="48"/>
      <c r="K981" s="109"/>
      <c r="M981" s="63">
        <v>1</v>
      </c>
      <c r="N981" s="211">
        <v>676.12</v>
      </c>
      <c r="P981" s="63"/>
      <c r="Q981" s="209"/>
      <c r="S981" s="63"/>
      <c r="T981" s="209"/>
      <c r="V981" s="83"/>
      <c r="W981" s="83"/>
      <c r="X981" s="83"/>
      <c r="Y981" s="83"/>
      <c r="Z981" s="206"/>
      <c r="AA981" s="65"/>
      <c r="AB981" s="5"/>
      <c r="AC981" s="5"/>
      <c r="AD981" s="5"/>
      <c r="AE981" s="5"/>
      <c r="AF981" s="5"/>
      <c r="AG981" s="5"/>
      <c r="AH981" s="5"/>
      <c r="AI981" s="5"/>
      <c r="AJ981" s="5"/>
      <c r="AK981" s="5"/>
      <c r="AL981" s="5"/>
      <c r="AM981" s="5"/>
    </row>
    <row r="982" spans="1:39" s="4" customFormat="1" ht="14.4">
      <c r="A982" s="63" t="s">
        <v>640</v>
      </c>
      <c r="B982" s="63"/>
      <c r="C982" s="63"/>
      <c r="D982" s="63" t="s">
        <v>485</v>
      </c>
      <c r="E982" s="387"/>
      <c r="F982" s="387"/>
      <c r="G982" s="388"/>
      <c r="I982" s="63"/>
      <c r="J982" s="48"/>
      <c r="K982" s="109"/>
      <c r="M982" s="63">
        <v>1</v>
      </c>
      <c r="N982" s="211">
        <v>502</v>
      </c>
      <c r="P982" s="63"/>
      <c r="Q982" s="209"/>
      <c r="S982" s="63"/>
      <c r="T982" s="209"/>
      <c r="V982" s="83"/>
      <c r="W982" s="83"/>
      <c r="X982" s="83"/>
      <c r="Y982" s="83"/>
      <c r="Z982" s="206"/>
      <c r="AA982" s="65"/>
      <c r="AB982" s="5"/>
      <c r="AC982" s="5"/>
      <c r="AD982" s="5"/>
      <c r="AE982" s="5"/>
      <c r="AF982" s="5"/>
      <c r="AG982" s="5"/>
      <c r="AH982" s="5"/>
      <c r="AI982" s="5"/>
      <c r="AJ982" s="5"/>
      <c r="AK982" s="5"/>
      <c r="AL982" s="5"/>
      <c r="AM982" s="5"/>
    </row>
    <row r="983" spans="1:39" s="4" customFormat="1" ht="14.4">
      <c r="A983" s="63" t="s">
        <v>640</v>
      </c>
      <c r="B983" s="63" t="s">
        <v>286</v>
      </c>
      <c r="C983" s="63"/>
      <c r="D983" s="63" t="s">
        <v>287</v>
      </c>
      <c r="E983" s="387"/>
      <c r="F983" s="387"/>
      <c r="G983" s="388"/>
      <c r="I983" s="63"/>
      <c r="J983" s="48"/>
      <c r="K983" s="109"/>
      <c r="M983" s="63">
        <v>67</v>
      </c>
      <c r="N983" s="211">
        <v>122198.24999999997</v>
      </c>
      <c r="P983" s="63">
        <v>15</v>
      </c>
      <c r="Q983" s="209">
        <v>35198.75</v>
      </c>
      <c r="S983" s="63"/>
      <c r="T983" s="209"/>
      <c r="V983" s="83"/>
      <c r="W983" s="83"/>
      <c r="X983" s="83"/>
      <c r="Y983" s="83"/>
      <c r="Z983" s="206"/>
      <c r="AA983" s="65"/>
      <c r="AB983" s="5"/>
      <c r="AC983" s="5"/>
      <c r="AD983" s="5"/>
      <c r="AE983" s="5"/>
      <c r="AF983" s="5"/>
      <c r="AG983" s="5"/>
      <c r="AH983" s="5"/>
      <c r="AI983" s="5"/>
      <c r="AJ983" s="5"/>
      <c r="AK983" s="5"/>
      <c r="AL983" s="5"/>
      <c r="AM983" s="5"/>
    </row>
    <row r="984" spans="1:39" s="4" customFormat="1" ht="14.4">
      <c r="A984" s="63" t="s">
        <v>640</v>
      </c>
      <c r="B984" s="63" t="s">
        <v>341</v>
      </c>
      <c r="C984" s="63"/>
      <c r="D984" s="63" t="s">
        <v>338</v>
      </c>
      <c r="E984" s="387"/>
      <c r="F984" s="387"/>
      <c r="G984" s="388"/>
      <c r="I984" s="63"/>
      <c r="J984" s="48"/>
      <c r="K984" s="109"/>
      <c r="M984" s="63">
        <v>2</v>
      </c>
      <c r="N984" s="211">
        <v>7405.15</v>
      </c>
      <c r="P984" s="63">
        <v>1</v>
      </c>
      <c r="Q984" s="209">
        <v>250.79</v>
      </c>
      <c r="S984" s="63"/>
      <c r="T984" s="209"/>
      <c r="V984" s="83"/>
      <c r="W984" s="83"/>
      <c r="X984" s="83"/>
      <c r="Y984" s="83"/>
      <c r="Z984" s="206"/>
      <c r="AA984" s="65"/>
      <c r="AB984" s="5"/>
      <c r="AC984" s="5"/>
      <c r="AD984" s="5"/>
      <c r="AE984" s="5"/>
      <c r="AF984" s="5"/>
      <c r="AG984" s="5"/>
      <c r="AH984" s="5"/>
      <c r="AI984" s="5"/>
      <c r="AJ984" s="5"/>
      <c r="AK984" s="5"/>
      <c r="AL984" s="5"/>
      <c r="AM984" s="5"/>
    </row>
    <row r="985" spans="1:39" s="4" customFormat="1" ht="14.4">
      <c r="A985" s="63" t="s">
        <v>640</v>
      </c>
      <c r="B985" s="63" t="s">
        <v>464</v>
      </c>
      <c r="C985" s="63"/>
      <c r="D985" s="63" t="s">
        <v>465</v>
      </c>
      <c r="E985" s="387"/>
      <c r="F985" s="387"/>
      <c r="G985" s="388"/>
      <c r="I985" s="63"/>
      <c r="J985" s="48"/>
      <c r="K985" s="109"/>
      <c r="M985" s="63">
        <v>1</v>
      </c>
      <c r="N985" s="211">
        <v>3835.03</v>
      </c>
      <c r="P985" s="63">
        <v>1</v>
      </c>
      <c r="Q985" s="209">
        <v>441.7</v>
      </c>
      <c r="S985" s="63"/>
      <c r="T985" s="209"/>
      <c r="V985" s="83"/>
      <c r="W985" s="83"/>
      <c r="X985" s="83"/>
      <c r="Y985" s="83"/>
      <c r="Z985" s="206"/>
      <c r="AA985" s="65"/>
      <c r="AB985" s="5"/>
      <c r="AC985" s="5"/>
      <c r="AD985" s="5"/>
      <c r="AE985" s="5"/>
      <c r="AF985" s="5"/>
      <c r="AG985" s="5"/>
      <c r="AH985" s="5"/>
      <c r="AI985" s="5"/>
      <c r="AJ985" s="5"/>
      <c r="AK985" s="5"/>
      <c r="AL985" s="5"/>
      <c r="AM985" s="5"/>
    </row>
    <row r="986" spans="1:39" s="4" customFormat="1" ht="14.4">
      <c r="A986" s="63" t="s">
        <v>640</v>
      </c>
      <c r="B986" s="63" t="s">
        <v>466</v>
      </c>
      <c r="C986" s="63"/>
      <c r="D986" s="63" t="s">
        <v>467</v>
      </c>
      <c r="E986" s="387"/>
      <c r="F986" s="387"/>
      <c r="G986" s="388"/>
      <c r="I986" s="63"/>
      <c r="J986" s="48"/>
      <c r="K986" s="109"/>
      <c r="M986" s="63">
        <v>7</v>
      </c>
      <c r="N986" s="211">
        <v>19644.330000000002</v>
      </c>
      <c r="P986" s="63"/>
      <c r="Q986" s="209"/>
      <c r="S986" s="63"/>
      <c r="T986" s="209"/>
      <c r="V986" s="83"/>
      <c r="W986" s="83"/>
      <c r="X986" s="83"/>
      <c r="Y986" s="83"/>
      <c r="Z986" s="206"/>
      <c r="AA986" s="65"/>
      <c r="AB986" s="5"/>
      <c r="AC986" s="5"/>
      <c r="AD986" s="5"/>
      <c r="AE986" s="5"/>
      <c r="AF986" s="5"/>
      <c r="AG986" s="5"/>
      <c r="AH986" s="5"/>
      <c r="AI986" s="5"/>
      <c r="AJ986" s="5"/>
      <c r="AK986" s="5"/>
      <c r="AL986" s="5"/>
      <c r="AM986" s="5"/>
    </row>
    <row r="987" spans="1:39" s="4" customFormat="1" ht="14.4">
      <c r="A987" s="63" t="s">
        <v>640</v>
      </c>
      <c r="B987" s="63" t="s">
        <v>392</v>
      </c>
      <c r="C987" s="63"/>
      <c r="D987" s="63" t="s">
        <v>391</v>
      </c>
      <c r="E987" s="387"/>
      <c r="F987" s="387"/>
      <c r="G987" s="388"/>
      <c r="I987" s="63"/>
      <c r="J987" s="48"/>
      <c r="K987" s="109"/>
      <c r="M987" s="63">
        <v>1</v>
      </c>
      <c r="N987" s="211">
        <v>538.71</v>
      </c>
      <c r="P987" s="63">
        <v>1</v>
      </c>
      <c r="Q987" s="209">
        <v>564.21</v>
      </c>
      <c r="S987" s="63"/>
      <c r="T987" s="209"/>
      <c r="V987" s="83"/>
      <c r="W987" s="83"/>
      <c r="X987" s="83"/>
      <c r="Y987" s="83"/>
      <c r="Z987" s="206"/>
      <c r="AA987" s="65"/>
      <c r="AB987" s="5"/>
      <c r="AC987" s="5"/>
      <c r="AD987" s="5"/>
      <c r="AE987" s="5"/>
      <c r="AF987" s="5"/>
      <c r="AG987" s="5"/>
      <c r="AH987" s="5"/>
      <c r="AI987" s="5"/>
      <c r="AJ987" s="5"/>
      <c r="AK987" s="5"/>
      <c r="AL987" s="5"/>
      <c r="AM987" s="5"/>
    </row>
    <row r="988" spans="1:39" s="4" customFormat="1" ht="14.4">
      <c r="A988" s="63" t="s">
        <v>640</v>
      </c>
      <c r="B988" s="63" t="s">
        <v>342</v>
      </c>
      <c r="C988" s="63"/>
      <c r="D988" s="63" t="s">
        <v>338</v>
      </c>
      <c r="E988" s="387"/>
      <c r="F988" s="387"/>
      <c r="G988" s="388"/>
      <c r="I988" s="63"/>
      <c r="J988" s="48"/>
      <c r="K988" s="109"/>
      <c r="M988" s="63">
        <v>1</v>
      </c>
      <c r="N988" s="211">
        <v>4899.37</v>
      </c>
      <c r="P988" s="63">
        <v>1</v>
      </c>
      <c r="Q988" s="209">
        <v>998.49</v>
      </c>
      <c r="S988" s="63"/>
      <c r="T988" s="209"/>
      <c r="V988" s="83"/>
      <c r="W988" s="83"/>
      <c r="X988" s="83"/>
      <c r="Y988" s="83"/>
      <c r="Z988" s="206"/>
      <c r="AA988" s="65"/>
      <c r="AB988" s="5"/>
      <c r="AC988" s="5"/>
      <c r="AD988" s="5"/>
      <c r="AE988" s="5"/>
      <c r="AF988" s="5"/>
      <c r="AG988" s="5"/>
      <c r="AH988" s="5"/>
      <c r="AI988" s="5"/>
      <c r="AJ988" s="5"/>
      <c r="AK988" s="5"/>
      <c r="AL988" s="5"/>
      <c r="AM988" s="5"/>
    </row>
    <row r="989" spans="1:39" s="4" customFormat="1" ht="14.4">
      <c r="A989" s="63" t="s">
        <v>640</v>
      </c>
      <c r="B989" s="63" t="s">
        <v>240</v>
      </c>
      <c r="C989" s="63"/>
      <c r="D989" s="63" t="s">
        <v>237</v>
      </c>
      <c r="E989" s="387"/>
      <c r="F989" s="387"/>
      <c r="G989" s="388"/>
      <c r="I989" s="63"/>
      <c r="J989" s="48"/>
      <c r="K989" s="109"/>
      <c r="M989" s="63">
        <v>1</v>
      </c>
      <c r="N989" s="211">
        <v>164.48</v>
      </c>
      <c r="P989" s="63"/>
      <c r="Q989" s="209"/>
      <c r="S989" s="63"/>
      <c r="T989" s="209"/>
      <c r="V989" s="83"/>
      <c r="W989" s="83"/>
      <c r="X989" s="83"/>
      <c r="Y989" s="83"/>
      <c r="Z989" s="206"/>
      <c r="AA989" s="65"/>
      <c r="AB989" s="5"/>
      <c r="AC989" s="5"/>
      <c r="AD989" s="5"/>
      <c r="AE989" s="5"/>
      <c r="AF989" s="5"/>
      <c r="AG989" s="5"/>
      <c r="AH989" s="5"/>
      <c r="AI989" s="5"/>
      <c r="AJ989" s="5"/>
      <c r="AK989" s="5"/>
      <c r="AL989" s="5"/>
      <c r="AM989" s="5"/>
    </row>
    <row r="990" spans="1:39" s="4" customFormat="1" ht="14.4">
      <c r="A990" s="63" t="s">
        <v>640</v>
      </c>
      <c r="B990" s="63" t="s">
        <v>468</v>
      </c>
      <c r="C990" s="63"/>
      <c r="D990" s="63" t="s">
        <v>469</v>
      </c>
      <c r="E990" s="387"/>
      <c r="F990" s="387"/>
      <c r="G990" s="388"/>
      <c r="I990" s="63"/>
      <c r="J990" s="48"/>
      <c r="K990" s="109"/>
      <c r="M990" s="63">
        <v>1</v>
      </c>
      <c r="N990" s="211">
        <v>361.59</v>
      </c>
      <c r="P990" s="63"/>
      <c r="Q990" s="209"/>
      <c r="S990" s="63"/>
      <c r="T990" s="209"/>
      <c r="V990" s="83"/>
      <c r="W990" s="83"/>
      <c r="X990" s="83"/>
      <c r="Y990" s="83"/>
      <c r="Z990" s="206"/>
      <c r="AA990" s="65"/>
      <c r="AB990" s="5"/>
      <c r="AC990" s="5"/>
      <c r="AD990" s="5"/>
      <c r="AE990" s="5"/>
      <c r="AF990" s="5"/>
      <c r="AG990" s="5"/>
      <c r="AH990" s="5"/>
      <c r="AI990" s="5"/>
      <c r="AJ990" s="5"/>
      <c r="AK990" s="5"/>
      <c r="AL990" s="5"/>
      <c r="AM990" s="5"/>
    </row>
    <row r="991" spans="1:39" s="4" customFormat="1" ht="14.4">
      <c r="A991" s="63" t="s">
        <v>640</v>
      </c>
      <c r="B991" s="63" t="s">
        <v>470</v>
      </c>
      <c r="C991" s="63"/>
      <c r="D991" s="63" t="s">
        <v>471</v>
      </c>
      <c r="E991" s="387"/>
      <c r="F991" s="387"/>
      <c r="G991" s="388"/>
      <c r="I991" s="63"/>
      <c r="J991" s="48"/>
      <c r="K991" s="109"/>
      <c r="M991" s="63">
        <v>21</v>
      </c>
      <c r="N991" s="211">
        <v>26804.050000000007</v>
      </c>
      <c r="P991" s="63">
        <v>4</v>
      </c>
      <c r="Q991" s="209">
        <v>12512.91</v>
      </c>
      <c r="S991" s="63"/>
      <c r="T991" s="209"/>
      <c r="V991" s="83"/>
      <c r="W991" s="83"/>
      <c r="X991" s="83"/>
      <c r="Y991" s="83"/>
      <c r="Z991" s="206"/>
      <c r="AA991" s="65"/>
      <c r="AB991" s="5"/>
      <c r="AC991" s="5"/>
      <c r="AD991" s="5"/>
      <c r="AE991" s="5"/>
      <c r="AF991" s="5"/>
      <c r="AG991" s="5"/>
      <c r="AH991" s="5"/>
      <c r="AI991" s="5"/>
      <c r="AJ991" s="5"/>
      <c r="AK991" s="5"/>
      <c r="AL991" s="5"/>
      <c r="AM991" s="5"/>
    </row>
    <row r="992" spans="1:39" s="4" customFormat="1" ht="14.4">
      <c r="A992" s="63" t="s">
        <v>640</v>
      </c>
      <c r="B992" s="63" t="s">
        <v>646</v>
      </c>
      <c r="C992" s="63"/>
      <c r="D992" s="63" t="s">
        <v>471</v>
      </c>
      <c r="E992" s="387"/>
      <c r="F992" s="387"/>
      <c r="G992" s="388"/>
      <c r="I992" s="63"/>
      <c r="J992" s="48"/>
      <c r="K992" s="109"/>
      <c r="M992" s="63">
        <v>1</v>
      </c>
      <c r="N992" s="211">
        <v>414.97</v>
      </c>
      <c r="P992" s="63"/>
      <c r="Q992" s="209"/>
      <c r="S992" s="63"/>
      <c r="T992" s="209"/>
      <c r="V992" s="83"/>
      <c r="W992" s="83"/>
      <c r="X992" s="83"/>
      <c r="Y992" s="83"/>
      <c r="Z992" s="206"/>
      <c r="AA992" s="65"/>
      <c r="AB992" s="5"/>
      <c r="AC992" s="5"/>
      <c r="AD992" s="5"/>
      <c r="AE992" s="5"/>
      <c r="AF992" s="5"/>
      <c r="AG992" s="5"/>
      <c r="AH992" s="5"/>
      <c r="AI992" s="5"/>
      <c r="AJ992" s="5"/>
      <c r="AK992" s="5"/>
      <c r="AL992" s="5"/>
      <c r="AM992" s="5"/>
    </row>
    <row r="993" spans="1:39" s="4" customFormat="1" ht="14.4">
      <c r="A993" s="63" t="s">
        <v>640</v>
      </c>
      <c r="B993" s="63" t="s">
        <v>647</v>
      </c>
      <c r="C993" s="63"/>
      <c r="D993" s="63" t="s">
        <v>345</v>
      </c>
      <c r="E993" s="387"/>
      <c r="F993" s="387"/>
      <c r="G993" s="388"/>
      <c r="I993" s="63"/>
      <c r="J993" s="48"/>
      <c r="K993" s="109"/>
      <c r="M993" s="63">
        <v>47</v>
      </c>
      <c r="N993" s="211">
        <v>45791.350000000006</v>
      </c>
      <c r="P993" s="63">
        <v>14</v>
      </c>
      <c r="Q993" s="209">
        <v>23438.789999999997</v>
      </c>
      <c r="S993" s="63"/>
      <c r="T993" s="209"/>
      <c r="V993" s="83"/>
      <c r="W993" s="83"/>
      <c r="X993" s="83"/>
      <c r="Y993" s="83"/>
      <c r="Z993" s="206"/>
      <c r="AA993" s="65"/>
      <c r="AB993" s="5"/>
      <c r="AC993" s="5"/>
      <c r="AD993" s="5"/>
      <c r="AE993" s="5"/>
      <c r="AF993" s="5"/>
      <c r="AG993" s="5"/>
      <c r="AH993" s="5"/>
      <c r="AI993" s="5"/>
      <c r="AJ993" s="5"/>
      <c r="AK993" s="5"/>
      <c r="AL993" s="5"/>
      <c r="AM993" s="5"/>
    </row>
    <row r="994" spans="1:39" s="4" customFormat="1" ht="14.4">
      <c r="A994" s="63" t="s">
        <v>640</v>
      </c>
      <c r="B994" s="63" t="s">
        <v>364</v>
      </c>
      <c r="C994" s="63"/>
      <c r="D994" s="63" t="s">
        <v>362</v>
      </c>
      <c r="E994" s="387"/>
      <c r="F994" s="387"/>
      <c r="G994" s="388"/>
      <c r="I994" s="63"/>
      <c r="J994" s="48"/>
      <c r="K994" s="109"/>
      <c r="M994" s="63">
        <v>2</v>
      </c>
      <c r="N994" s="211">
        <v>1089.6199999999999</v>
      </c>
      <c r="P994" s="63"/>
      <c r="Q994" s="209"/>
      <c r="S994" s="63"/>
      <c r="T994" s="209"/>
      <c r="V994" s="83"/>
      <c r="W994" s="83"/>
      <c r="X994" s="83"/>
      <c r="Y994" s="83"/>
      <c r="Z994" s="206"/>
      <c r="AA994" s="65"/>
      <c r="AB994" s="5"/>
      <c r="AC994" s="5"/>
      <c r="AD994" s="5"/>
      <c r="AE994" s="5"/>
      <c r="AF994" s="5"/>
      <c r="AG994" s="5"/>
      <c r="AH994" s="5"/>
      <c r="AI994" s="5"/>
      <c r="AJ994" s="5"/>
      <c r="AK994" s="5"/>
      <c r="AL994" s="5"/>
      <c r="AM994" s="5"/>
    </row>
    <row r="995" spans="1:39" s="4" customFormat="1" ht="14.4">
      <c r="A995" s="63" t="s">
        <v>640</v>
      </c>
      <c r="B995" s="63" t="s">
        <v>227</v>
      </c>
      <c r="C995" s="63"/>
      <c r="D995" s="63" t="s">
        <v>228</v>
      </c>
      <c r="E995" s="387"/>
      <c r="F995" s="387"/>
      <c r="G995" s="388"/>
      <c r="I995" s="63"/>
      <c r="J995" s="48"/>
      <c r="K995" s="109"/>
      <c r="M995" s="63">
        <v>3</v>
      </c>
      <c r="N995" s="211">
        <v>1477.1499999999999</v>
      </c>
      <c r="P995" s="63"/>
      <c r="Q995" s="209"/>
      <c r="S995" s="63"/>
      <c r="T995" s="209"/>
      <c r="V995" s="83"/>
      <c r="W995" s="83"/>
      <c r="X995" s="83"/>
      <c r="Y995" s="83"/>
      <c r="Z995" s="206"/>
      <c r="AA995" s="65"/>
      <c r="AB995" s="5"/>
      <c r="AC995" s="5"/>
      <c r="AD995" s="5"/>
      <c r="AE995" s="5"/>
      <c r="AF995" s="5"/>
      <c r="AG995" s="5"/>
      <c r="AH995" s="5"/>
      <c r="AI995" s="5"/>
      <c r="AJ995" s="5"/>
      <c r="AK995" s="5"/>
      <c r="AL995" s="5"/>
      <c r="AM995" s="5"/>
    </row>
    <row r="996" spans="1:39" s="4" customFormat="1" ht="14.4">
      <c r="A996" s="63" t="s">
        <v>640</v>
      </c>
      <c r="B996" s="63" t="s">
        <v>534</v>
      </c>
      <c r="C996" s="63"/>
      <c r="D996" s="63" t="s">
        <v>230</v>
      </c>
      <c r="E996" s="387"/>
      <c r="F996" s="387"/>
      <c r="G996" s="388"/>
      <c r="I996" s="63"/>
      <c r="J996" s="48"/>
      <c r="K996" s="109"/>
      <c r="M996" s="63">
        <v>15</v>
      </c>
      <c r="N996" s="211">
        <v>11859.499999999998</v>
      </c>
      <c r="P996" s="63">
        <v>1</v>
      </c>
      <c r="Q996" s="209">
        <v>509.2</v>
      </c>
      <c r="S996" s="63"/>
      <c r="T996" s="209"/>
      <c r="V996" s="83"/>
      <c r="W996" s="83"/>
      <c r="X996" s="83"/>
      <c r="Y996" s="83"/>
      <c r="Z996" s="206"/>
      <c r="AA996" s="65"/>
      <c r="AB996" s="5"/>
      <c r="AC996" s="5"/>
      <c r="AD996" s="5"/>
      <c r="AE996" s="5"/>
      <c r="AF996" s="5"/>
      <c r="AG996" s="5"/>
      <c r="AH996" s="5"/>
      <c r="AI996" s="5"/>
      <c r="AJ996" s="5"/>
      <c r="AK996" s="5"/>
      <c r="AL996" s="5"/>
      <c r="AM996" s="5"/>
    </row>
    <row r="997" spans="1:39" s="4" customFormat="1" ht="14.4">
      <c r="A997" s="63" t="s">
        <v>640</v>
      </c>
      <c r="B997" s="63" t="s">
        <v>233</v>
      </c>
      <c r="C997" s="63"/>
      <c r="D997" s="63" t="s">
        <v>232</v>
      </c>
      <c r="E997" s="387"/>
      <c r="F997" s="387"/>
      <c r="G997" s="388"/>
      <c r="I997" s="63"/>
      <c r="J997" s="48"/>
      <c r="K997" s="109"/>
      <c r="M997" s="63">
        <v>34</v>
      </c>
      <c r="N997" s="211">
        <v>56953.01999999999</v>
      </c>
      <c r="P997" s="63">
        <v>11</v>
      </c>
      <c r="Q997" s="209">
        <v>21586.730000000003</v>
      </c>
      <c r="S997" s="63"/>
      <c r="T997" s="209"/>
      <c r="V997" s="83"/>
      <c r="W997" s="83"/>
      <c r="X997" s="83"/>
      <c r="Y997" s="83"/>
      <c r="Z997" s="206"/>
      <c r="AA997" s="65"/>
      <c r="AB997" s="5"/>
      <c r="AC997" s="5"/>
      <c r="AD997" s="5"/>
      <c r="AE997" s="5"/>
      <c r="AF997" s="5"/>
      <c r="AG997" s="5"/>
      <c r="AH997" s="5"/>
      <c r="AI997" s="5"/>
      <c r="AJ997" s="5"/>
      <c r="AK997" s="5"/>
      <c r="AL997" s="5"/>
      <c r="AM997" s="5"/>
    </row>
    <row r="998" spans="1:39" s="4" customFormat="1" ht="14.4">
      <c r="A998" s="63" t="s">
        <v>640</v>
      </c>
      <c r="B998" s="63" t="s">
        <v>372</v>
      </c>
      <c r="C998" s="63"/>
      <c r="D998" s="63" t="s">
        <v>373</v>
      </c>
      <c r="E998" s="387"/>
      <c r="F998" s="387"/>
      <c r="G998" s="388"/>
      <c r="I998" s="63"/>
      <c r="J998" s="48"/>
      <c r="K998" s="109"/>
      <c r="M998" s="63">
        <v>1</v>
      </c>
      <c r="N998" s="211">
        <v>138.36000000000001</v>
      </c>
      <c r="P998" s="63"/>
      <c r="Q998" s="209"/>
      <c r="S998" s="63"/>
      <c r="T998" s="209"/>
      <c r="V998" s="83"/>
      <c r="W998" s="83"/>
      <c r="X998" s="83"/>
      <c r="Y998" s="83"/>
      <c r="Z998" s="206"/>
      <c r="AA998" s="65"/>
      <c r="AB998" s="5"/>
      <c r="AC998" s="5"/>
      <c r="AD998" s="5"/>
      <c r="AE998" s="5"/>
      <c r="AF998" s="5"/>
      <c r="AG998" s="5"/>
      <c r="AH998" s="5"/>
      <c r="AI998" s="5"/>
      <c r="AJ998" s="5"/>
      <c r="AK998" s="5"/>
      <c r="AL998" s="5"/>
      <c r="AM998" s="5"/>
    </row>
    <row r="999" spans="1:39" s="4" customFormat="1" ht="14.4">
      <c r="A999" s="63" t="s">
        <v>640</v>
      </c>
      <c r="B999" s="63" t="s">
        <v>549</v>
      </c>
      <c r="C999" s="63"/>
      <c r="D999" s="63" t="s">
        <v>473</v>
      </c>
      <c r="E999" s="387"/>
      <c r="F999" s="387"/>
      <c r="G999" s="388"/>
      <c r="I999" s="63"/>
      <c r="J999" s="48"/>
      <c r="K999" s="109"/>
      <c r="M999" s="63">
        <v>2</v>
      </c>
      <c r="N999" s="211">
        <v>4652.92</v>
      </c>
      <c r="P999" s="63">
        <v>2</v>
      </c>
      <c r="Q999" s="209">
        <v>8426.119999999999</v>
      </c>
      <c r="S999" s="63"/>
      <c r="T999" s="209"/>
      <c r="V999" s="83"/>
      <c r="W999" s="83"/>
      <c r="X999" s="83"/>
      <c r="Y999" s="83"/>
      <c r="Z999" s="206"/>
      <c r="AA999" s="65"/>
      <c r="AB999" s="5"/>
      <c r="AC999" s="5"/>
      <c r="AD999" s="5"/>
      <c r="AE999" s="5"/>
      <c r="AF999" s="5"/>
      <c r="AG999" s="5"/>
      <c r="AH999" s="5"/>
      <c r="AI999" s="5"/>
      <c r="AJ999" s="5"/>
      <c r="AK999" s="5"/>
      <c r="AL999" s="5"/>
      <c r="AM999" s="5"/>
    </row>
    <row r="1000" spans="1:39" s="4" customFormat="1" ht="14.4">
      <c r="A1000" s="63" t="s">
        <v>640</v>
      </c>
      <c r="B1000" s="63" t="s">
        <v>234</v>
      </c>
      <c r="C1000" s="63"/>
      <c r="D1000" s="63" t="s">
        <v>235</v>
      </c>
      <c r="E1000" s="387"/>
      <c r="F1000" s="387"/>
      <c r="G1000" s="388"/>
      <c r="I1000" s="63"/>
      <c r="J1000" s="48"/>
      <c r="K1000" s="109"/>
      <c r="M1000" s="63">
        <v>1</v>
      </c>
      <c r="N1000" s="211">
        <v>4694.3900000000003</v>
      </c>
      <c r="P1000" s="63"/>
      <c r="Q1000" s="209"/>
      <c r="S1000" s="63"/>
      <c r="T1000" s="209"/>
      <c r="V1000" s="83"/>
      <c r="W1000" s="83"/>
      <c r="X1000" s="83"/>
      <c r="Y1000" s="83"/>
      <c r="Z1000" s="206"/>
      <c r="AA1000" s="65"/>
      <c r="AB1000" s="5"/>
      <c r="AC1000" s="5"/>
      <c r="AD1000" s="5"/>
      <c r="AE1000" s="5"/>
      <c r="AF1000" s="5"/>
      <c r="AG1000" s="5"/>
      <c r="AH1000" s="5"/>
      <c r="AI1000" s="5"/>
      <c r="AJ1000" s="5"/>
      <c r="AK1000" s="5"/>
      <c r="AL1000" s="5"/>
      <c r="AM1000" s="5"/>
    </row>
    <row r="1001" spans="1:39" s="4" customFormat="1" ht="14.4">
      <c r="A1001" s="63" t="s">
        <v>640</v>
      </c>
      <c r="B1001" s="63" t="s">
        <v>241</v>
      </c>
      <c r="C1001" s="63"/>
      <c r="D1001" s="63" t="s">
        <v>237</v>
      </c>
      <c r="E1001" s="387"/>
      <c r="F1001" s="387"/>
      <c r="G1001" s="388"/>
      <c r="I1001" s="63"/>
      <c r="J1001" s="48"/>
      <c r="K1001" s="109"/>
      <c r="M1001" s="63">
        <v>22</v>
      </c>
      <c r="N1001" s="211">
        <v>25396.010000000002</v>
      </c>
      <c r="P1001" s="63">
        <v>7</v>
      </c>
      <c r="Q1001" s="209">
        <v>17367.55</v>
      </c>
      <c r="S1001" s="63"/>
      <c r="T1001" s="209"/>
      <c r="V1001" s="83"/>
      <c r="W1001" s="83"/>
      <c r="X1001" s="83"/>
      <c r="Y1001" s="83"/>
      <c r="Z1001" s="206"/>
      <c r="AA1001" s="65"/>
      <c r="AB1001" s="5"/>
      <c r="AC1001" s="5"/>
      <c r="AD1001" s="5"/>
      <c r="AE1001" s="5"/>
      <c r="AF1001" s="5"/>
      <c r="AG1001" s="5"/>
      <c r="AH1001" s="5"/>
      <c r="AI1001" s="5"/>
      <c r="AJ1001" s="5"/>
      <c r="AK1001" s="5"/>
      <c r="AL1001" s="5"/>
      <c r="AM1001" s="5"/>
    </row>
    <row r="1002" spans="1:39" s="4" customFormat="1" ht="14.4">
      <c r="A1002" s="63" t="s">
        <v>640</v>
      </c>
      <c r="B1002" s="63" t="s">
        <v>568</v>
      </c>
      <c r="C1002" s="63"/>
      <c r="D1002" s="63" t="s">
        <v>569</v>
      </c>
      <c r="E1002" s="387"/>
      <c r="F1002" s="387"/>
      <c r="G1002" s="388"/>
      <c r="I1002" s="63"/>
      <c r="J1002" s="48"/>
      <c r="K1002" s="109"/>
      <c r="M1002" s="63">
        <v>1</v>
      </c>
      <c r="N1002" s="211">
        <v>5000</v>
      </c>
      <c r="P1002" s="63"/>
      <c r="Q1002" s="209"/>
      <c r="S1002" s="63"/>
      <c r="T1002" s="209"/>
      <c r="V1002" s="83"/>
      <c r="W1002" s="83"/>
      <c r="X1002" s="83"/>
      <c r="Y1002" s="83"/>
      <c r="Z1002" s="206"/>
      <c r="AA1002" s="65"/>
      <c r="AB1002" s="5"/>
      <c r="AC1002" s="5"/>
      <c r="AD1002" s="5"/>
      <c r="AE1002" s="5"/>
      <c r="AF1002" s="5"/>
      <c r="AG1002" s="5"/>
      <c r="AH1002" s="5"/>
      <c r="AI1002" s="5"/>
      <c r="AJ1002" s="5"/>
      <c r="AK1002" s="5"/>
      <c r="AL1002" s="5"/>
      <c r="AM1002" s="5"/>
    </row>
    <row r="1003" spans="1:39" s="4" customFormat="1" ht="14.4">
      <c r="A1003" s="63" t="s">
        <v>640</v>
      </c>
      <c r="B1003" s="63" t="s">
        <v>503</v>
      </c>
      <c r="C1003" s="63"/>
      <c r="D1003" s="63" t="s">
        <v>504</v>
      </c>
      <c r="E1003" s="387"/>
      <c r="F1003" s="387"/>
      <c r="G1003" s="388"/>
      <c r="I1003" s="63"/>
      <c r="J1003" s="48"/>
      <c r="K1003" s="109"/>
      <c r="M1003" s="63">
        <v>2</v>
      </c>
      <c r="N1003" s="211">
        <v>5027.1899999999996</v>
      </c>
      <c r="P1003" s="63"/>
      <c r="Q1003" s="209"/>
      <c r="S1003" s="63"/>
      <c r="T1003" s="209"/>
      <c r="V1003" s="83"/>
      <c r="W1003" s="83"/>
      <c r="X1003" s="83"/>
      <c r="Y1003" s="83"/>
      <c r="Z1003" s="206"/>
      <c r="AA1003" s="65"/>
      <c r="AB1003" s="5"/>
      <c r="AC1003" s="5"/>
      <c r="AD1003" s="5"/>
      <c r="AE1003" s="5"/>
      <c r="AF1003" s="5"/>
      <c r="AG1003" s="5"/>
      <c r="AH1003" s="5"/>
      <c r="AI1003" s="5"/>
      <c r="AJ1003" s="5"/>
      <c r="AK1003" s="5"/>
      <c r="AL1003" s="5"/>
      <c r="AM1003" s="5"/>
    </row>
    <row r="1004" spans="1:39" s="4" customFormat="1" ht="14.4">
      <c r="A1004" s="63" t="s">
        <v>640</v>
      </c>
      <c r="B1004" s="63" t="s">
        <v>474</v>
      </c>
      <c r="C1004" s="63"/>
      <c r="D1004" s="63" t="s">
        <v>475</v>
      </c>
      <c r="E1004" s="387"/>
      <c r="F1004" s="387"/>
      <c r="G1004" s="388"/>
      <c r="I1004" s="63"/>
      <c r="J1004" s="48"/>
      <c r="K1004" s="109"/>
      <c r="M1004" s="63"/>
      <c r="N1004" s="211"/>
      <c r="P1004" s="63">
        <v>1</v>
      </c>
      <c r="Q1004" s="209">
        <v>5000</v>
      </c>
      <c r="S1004" s="63"/>
      <c r="T1004" s="209"/>
      <c r="V1004" s="83"/>
      <c r="W1004" s="83"/>
      <c r="X1004" s="83"/>
      <c r="Y1004" s="83"/>
      <c r="Z1004" s="206"/>
      <c r="AA1004" s="65"/>
      <c r="AB1004" s="5"/>
      <c r="AC1004" s="5"/>
      <c r="AD1004" s="5"/>
      <c r="AE1004" s="5"/>
      <c r="AF1004" s="5"/>
      <c r="AG1004" s="5"/>
      <c r="AH1004" s="5"/>
      <c r="AI1004" s="5"/>
      <c r="AJ1004" s="5"/>
      <c r="AK1004" s="5"/>
      <c r="AL1004" s="5"/>
      <c r="AM1004" s="5"/>
    </row>
    <row r="1005" spans="1:39" s="4" customFormat="1" ht="14.4">
      <c r="A1005" s="63" t="s">
        <v>640</v>
      </c>
      <c r="B1005" s="63" t="s">
        <v>290</v>
      </c>
      <c r="C1005" s="63"/>
      <c r="D1005" s="63" t="s">
        <v>291</v>
      </c>
      <c r="E1005" s="387"/>
      <c r="F1005" s="387"/>
      <c r="G1005" s="388"/>
      <c r="I1005" s="63"/>
      <c r="J1005" s="48"/>
      <c r="K1005" s="109"/>
      <c r="M1005" s="63">
        <v>2</v>
      </c>
      <c r="N1005" s="211">
        <v>311.46000000000004</v>
      </c>
      <c r="P1005" s="63"/>
      <c r="Q1005" s="209"/>
      <c r="S1005" s="63"/>
      <c r="T1005" s="209"/>
      <c r="V1005" s="83"/>
      <c r="W1005" s="83"/>
      <c r="X1005" s="83"/>
      <c r="Y1005" s="83"/>
      <c r="Z1005" s="206"/>
      <c r="AA1005" s="65"/>
      <c r="AB1005" s="5"/>
      <c r="AC1005" s="5"/>
      <c r="AD1005" s="5"/>
      <c r="AE1005" s="5"/>
      <c r="AF1005" s="5"/>
      <c r="AG1005" s="5"/>
      <c r="AH1005" s="5"/>
      <c r="AI1005" s="5"/>
      <c r="AJ1005" s="5"/>
      <c r="AK1005" s="5"/>
      <c r="AL1005" s="5"/>
      <c r="AM1005" s="5"/>
    </row>
    <row r="1006" spans="1:39" s="4" customFormat="1" ht="14.4">
      <c r="A1006" s="63" t="s">
        <v>640</v>
      </c>
      <c r="B1006" s="63" t="s">
        <v>648</v>
      </c>
      <c r="C1006" s="63"/>
      <c r="D1006" s="63" t="s">
        <v>199</v>
      </c>
      <c r="E1006" s="387"/>
      <c r="F1006" s="387"/>
      <c r="G1006" s="388"/>
      <c r="I1006" s="63"/>
      <c r="J1006" s="48"/>
      <c r="K1006" s="109"/>
      <c r="M1006" s="63"/>
      <c r="N1006" s="211"/>
      <c r="P1006" s="63">
        <v>1</v>
      </c>
      <c r="Q1006" s="209">
        <v>3712.56</v>
      </c>
      <c r="S1006" s="63"/>
      <c r="T1006" s="209"/>
      <c r="V1006" s="83"/>
      <c r="W1006" s="83"/>
      <c r="X1006" s="83"/>
      <c r="Y1006" s="83"/>
      <c r="Z1006" s="206"/>
      <c r="AA1006" s="65"/>
      <c r="AB1006" s="5"/>
      <c r="AC1006" s="5"/>
      <c r="AD1006" s="5"/>
      <c r="AE1006" s="5"/>
      <c r="AF1006" s="5"/>
      <c r="AG1006" s="5"/>
      <c r="AH1006" s="5"/>
      <c r="AI1006" s="5"/>
      <c r="AJ1006" s="5"/>
      <c r="AK1006" s="5"/>
      <c r="AL1006" s="5"/>
      <c r="AM1006" s="5"/>
    </row>
    <row r="1007" spans="1:39" s="4" customFormat="1" ht="14.4">
      <c r="A1007" s="63" t="s">
        <v>640</v>
      </c>
      <c r="B1007" s="63" t="s">
        <v>578</v>
      </c>
      <c r="C1007" s="63"/>
      <c r="D1007" s="63" t="s">
        <v>284</v>
      </c>
      <c r="E1007" s="387"/>
      <c r="F1007" s="387"/>
      <c r="G1007" s="388"/>
      <c r="I1007" s="63"/>
      <c r="J1007" s="48"/>
      <c r="K1007" s="109"/>
      <c r="M1007" s="63">
        <v>2</v>
      </c>
      <c r="N1007" s="211">
        <v>2972.4700000000003</v>
      </c>
      <c r="P1007" s="63"/>
      <c r="Q1007" s="209"/>
      <c r="S1007" s="63"/>
      <c r="T1007" s="209"/>
      <c r="V1007" s="83"/>
      <c r="W1007" s="83"/>
      <c r="X1007" s="83"/>
      <c r="Y1007" s="83"/>
      <c r="Z1007" s="206"/>
      <c r="AA1007" s="65"/>
      <c r="AB1007" s="5"/>
      <c r="AC1007" s="5"/>
      <c r="AD1007" s="5"/>
      <c r="AE1007" s="5"/>
      <c r="AF1007" s="5"/>
      <c r="AG1007" s="5"/>
      <c r="AH1007" s="5"/>
      <c r="AI1007" s="5"/>
      <c r="AJ1007" s="5"/>
      <c r="AK1007" s="5"/>
      <c r="AL1007" s="5"/>
      <c r="AM1007" s="5"/>
    </row>
    <row r="1008" spans="1:39" s="4" customFormat="1" ht="14.4">
      <c r="A1008" s="63" t="s">
        <v>640</v>
      </c>
      <c r="B1008" s="63" t="s">
        <v>303</v>
      </c>
      <c r="C1008" s="63"/>
      <c r="D1008" s="63" t="s">
        <v>302</v>
      </c>
      <c r="E1008" s="387"/>
      <c r="F1008" s="387"/>
      <c r="G1008" s="388"/>
      <c r="I1008" s="63"/>
      <c r="J1008" s="48"/>
      <c r="K1008" s="109"/>
      <c r="M1008" s="63">
        <v>5</v>
      </c>
      <c r="N1008" s="211">
        <v>8133.1200000000008</v>
      </c>
      <c r="P1008" s="63">
        <v>2</v>
      </c>
      <c r="Q1008" s="209">
        <v>3338.8599999999997</v>
      </c>
      <c r="S1008" s="63"/>
      <c r="T1008" s="209"/>
      <c r="V1008" s="83"/>
      <c r="W1008" s="83"/>
      <c r="X1008" s="83"/>
      <c r="Y1008" s="83"/>
      <c r="Z1008" s="206"/>
      <c r="AA1008" s="65"/>
      <c r="AB1008" s="5"/>
      <c r="AC1008" s="5"/>
      <c r="AD1008" s="5"/>
      <c r="AE1008" s="5"/>
      <c r="AF1008" s="5"/>
      <c r="AG1008" s="5"/>
      <c r="AH1008" s="5"/>
      <c r="AI1008" s="5"/>
      <c r="AJ1008" s="5"/>
      <c r="AK1008" s="5"/>
      <c r="AL1008" s="5"/>
      <c r="AM1008" s="5"/>
    </row>
    <row r="1009" spans="1:39" s="4" customFormat="1" ht="14.4">
      <c r="A1009" s="63" t="s">
        <v>640</v>
      </c>
      <c r="B1009" s="63" t="s">
        <v>649</v>
      </c>
      <c r="C1009" s="63"/>
      <c r="D1009" s="63" t="s">
        <v>471</v>
      </c>
      <c r="E1009" s="387"/>
      <c r="F1009" s="387"/>
      <c r="G1009" s="388"/>
      <c r="I1009" s="63"/>
      <c r="J1009" s="48"/>
      <c r="K1009" s="109"/>
      <c r="M1009" s="63">
        <v>2</v>
      </c>
      <c r="N1009" s="211">
        <v>959.92</v>
      </c>
      <c r="P1009" s="63"/>
      <c r="Q1009" s="209"/>
      <c r="S1009" s="63"/>
      <c r="T1009" s="209"/>
      <c r="V1009" s="83"/>
      <c r="W1009" s="83"/>
      <c r="X1009" s="83"/>
      <c r="Y1009" s="83"/>
      <c r="Z1009" s="206"/>
      <c r="AA1009" s="65"/>
      <c r="AB1009" s="5"/>
      <c r="AC1009" s="5"/>
      <c r="AD1009" s="5"/>
      <c r="AE1009" s="5"/>
      <c r="AF1009" s="5"/>
      <c r="AG1009" s="5"/>
      <c r="AH1009" s="5"/>
      <c r="AI1009" s="5"/>
      <c r="AJ1009" s="5"/>
      <c r="AK1009" s="5"/>
      <c r="AL1009" s="5"/>
      <c r="AM1009" s="5"/>
    </row>
    <row r="1010" spans="1:39" s="4" customFormat="1" ht="14.4">
      <c r="A1010" s="63" t="s">
        <v>640</v>
      </c>
      <c r="B1010" s="63" t="s">
        <v>246</v>
      </c>
      <c r="C1010" s="63"/>
      <c r="D1010" s="63" t="s">
        <v>247</v>
      </c>
      <c r="E1010" s="387"/>
      <c r="F1010" s="387"/>
      <c r="G1010" s="388"/>
      <c r="I1010" s="63"/>
      <c r="J1010" s="48"/>
      <c r="K1010" s="109"/>
      <c r="M1010" s="63">
        <v>1</v>
      </c>
      <c r="N1010" s="211">
        <v>319.08</v>
      </c>
      <c r="P1010" s="63"/>
      <c r="Q1010" s="209"/>
      <c r="S1010" s="63"/>
      <c r="T1010" s="209"/>
      <c r="V1010" s="83"/>
      <c r="W1010" s="83"/>
      <c r="X1010" s="83"/>
      <c r="Y1010" s="83"/>
      <c r="Z1010" s="206"/>
      <c r="AA1010" s="65"/>
      <c r="AB1010" s="5"/>
      <c r="AC1010" s="5"/>
      <c r="AD1010" s="5"/>
      <c r="AE1010" s="5"/>
      <c r="AF1010" s="5"/>
      <c r="AG1010" s="5"/>
      <c r="AH1010" s="5"/>
      <c r="AI1010" s="5"/>
      <c r="AJ1010" s="5"/>
      <c r="AK1010" s="5"/>
      <c r="AL1010" s="5"/>
      <c r="AM1010" s="5"/>
    </row>
    <row r="1011" spans="1:39" s="4" customFormat="1" ht="14.4">
      <c r="A1011" s="63" t="s">
        <v>640</v>
      </c>
      <c r="B1011" s="63" t="s">
        <v>254</v>
      </c>
      <c r="C1011" s="63"/>
      <c r="D1011" s="63" t="s">
        <v>255</v>
      </c>
      <c r="E1011" s="387"/>
      <c r="F1011" s="387"/>
      <c r="G1011" s="388"/>
      <c r="I1011" s="63"/>
      <c r="J1011" s="48"/>
      <c r="K1011" s="109"/>
      <c r="M1011" s="63">
        <v>2</v>
      </c>
      <c r="N1011" s="211">
        <v>2893.82</v>
      </c>
      <c r="P1011" s="63"/>
      <c r="Q1011" s="209"/>
      <c r="S1011" s="63"/>
      <c r="T1011" s="209"/>
      <c r="V1011" s="83"/>
      <c r="W1011" s="83"/>
      <c r="X1011" s="83"/>
      <c r="Y1011" s="83"/>
      <c r="Z1011" s="206"/>
      <c r="AA1011" s="65"/>
      <c r="AB1011" s="5"/>
      <c r="AC1011" s="5"/>
      <c r="AD1011" s="5"/>
      <c r="AE1011" s="5"/>
      <c r="AF1011" s="5"/>
      <c r="AG1011" s="5"/>
      <c r="AH1011" s="5"/>
      <c r="AI1011" s="5"/>
      <c r="AJ1011" s="5"/>
      <c r="AK1011" s="5"/>
      <c r="AL1011" s="5"/>
      <c r="AM1011" s="5"/>
    </row>
    <row r="1012" spans="1:39" s="4" customFormat="1" ht="14.4">
      <c r="A1012" s="63" t="s">
        <v>640</v>
      </c>
      <c r="B1012" s="63" t="s">
        <v>476</v>
      </c>
      <c r="C1012" s="63"/>
      <c r="D1012" s="63" t="s">
        <v>477</v>
      </c>
      <c r="E1012" s="387"/>
      <c r="F1012" s="387"/>
      <c r="G1012" s="388"/>
      <c r="I1012" s="63"/>
      <c r="J1012" s="48"/>
      <c r="K1012" s="109"/>
      <c r="M1012" s="63">
        <v>9</v>
      </c>
      <c r="N1012" s="211">
        <v>3289.6000000000004</v>
      </c>
      <c r="P1012" s="63">
        <v>2</v>
      </c>
      <c r="Q1012" s="209">
        <v>3167</v>
      </c>
      <c r="S1012" s="63"/>
      <c r="T1012" s="209"/>
      <c r="V1012" s="83"/>
      <c r="W1012" s="83"/>
      <c r="X1012" s="83"/>
      <c r="Y1012" s="83"/>
      <c r="Z1012" s="206"/>
      <c r="AA1012" s="65"/>
      <c r="AB1012" s="5"/>
      <c r="AC1012" s="5"/>
      <c r="AD1012" s="5"/>
      <c r="AE1012" s="5"/>
      <c r="AF1012" s="5"/>
      <c r="AG1012" s="5"/>
      <c r="AH1012" s="5"/>
      <c r="AI1012" s="5"/>
      <c r="AJ1012" s="5"/>
      <c r="AK1012" s="5"/>
      <c r="AL1012" s="5"/>
      <c r="AM1012" s="5"/>
    </row>
    <row r="1013" spans="1:39" s="4" customFormat="1" ht="14.4">
      <c r="A1013" s="63" t="s">
        <v>640</v>
      </c>
      <c r="B1013" s="63" t="s">
        <v>490</v>
      </c>
      <c r="C1013" s="63"/>
      <c r="D1013" s="63" t="s">
        <v>489</v>
      </c>
      <c r="E1013" s="387"/>
      <c r="F1013" s="387"/>
      <c r="G1013" s="388"/>
      <c r="I1013" s="63"/>
      <c r="J1013" s="48"/>
      <c r="K1013" s="109"/>
      <c r="M1013" s="63">
        <v>19</v>
      </c>
      <c r="N1013" s="211">
        <v>48720.63</v>
      </c>
      <c r="P1013" s="63">
        <v>6</v>
      </c>
      <c r="Q1013" s="209">
        <v>12961.7</v>
      </c>
      <c r="S1013" s="63"/>
      <c r="T1013" s="209"/>
      <c r="V1013" s="83"/>
      <c r="W1013" s="83"/>
      <c r="X1013" s="83"/>
      <c r="Y1013" s="83"/>
      <c r="Z1013" s="206"/>
      <c r="AA1013" s="65"/>
      <c r="AB1013" s="5"/>
      <c r="AC1013" s="5"/>
      <c r="AD1013" s="5"/>
      <c r="AE1013" s="5"/>
      <c r="AF1013" s="5"/>
      <c r="AG1013" s="5"/>
      <c r="AH1013" s="5"/>
      <c r="AI1013" s="5"/>
      <c r="AJ1013" s="5"/>
      <c r="AK1013" s="5"/>
      <c r="AL1013" s="5"/>
      <c r="AM1013" s="5"/>
    </row>
    <row r="1014" spans="1:39" s="4" customFormat="1" ht="14.4">
      <c r="A1014" s="63" t="s">
        <v>640</v>
      </c>
      <c r="B1014" s="63" t="s">
        <v>222</v>
      </c>
      <c r="C1014" s="63"/>
      <c r="D1014" s="63" t="s">
        <v>220</v>
      </c>
      <c r="E1014" s="387"/>
      <c r="F1014" s="387"/>
      <c r="G1014" s="388"/>
      <c r="I1014" s="63"/>
      <c r="J1014" s="48"/>
      <c r="K1014" s="109"/>
      <c r="M1014" s="63">
        <v>4</v>
      </c>
      <c r="N1014" s="211">
        <v>12107.97</v>
      </c>
      <c r="P1014" s="63"/>
      <c r="Q1014" s="209"/>
      <c r="S1014" s="63"/>
      <c r="T1014" s="209"/>
      <c r="V1014" s="83"/>
      <c r="W1014" s="83"/>
      <c r="X1014" s="83"/>
      <c r="Y1014" s="83"/>
      <c r="Z1014" s="206"/>
      <c r="AA1014" s="65"/>
      <c r="AB1014" s="5"/>
      <c r="AC1014" s="5"/>
      <c r="AD1014" s="5"/>
      <c r="AE1014" s="5"/>
      <c r="AF1014" s="5"/>
      <c r="AG1014" s="5"/>
      <c r="AH1014" s="5"/>
      <c r="AI1014" s="5"/>
      <c r="AJ1014" s="5"/>
      <c r="AK1014" s="5"/>
      <c r="AL1014" s="5"/>
      <c r="AM1014" s="5"/>
    </row>
    <row r="1015" spans="1:39" s="4" customFormat="1" ht="14.4">
      <c r="A1015" s="63" t="s">
        <v>640</v>
      </c>
      <c r="B1015" s="63" t="s">
        <v>598</v>
      </c>
      <c r="C1015" s="63"/>
      <c r="D1015" s="63" t="s">
        <v>599</v>
      </c>
      <c r="E1015" s="387"/>
      <c r="F1015" s="387"/>
      <c r="G1015" s="388"/>
      <c r="I1015" s="63"/>
      <c r="J1015" s="48"/>
      <c r="K1015" s="109"/>
      <c r="M1015" s="63">
        <v>2</v>
      </c>
      <c r="N1015" s="211">
        <v>2456.92</v>
      </c>
      <c r="P1015" s="63"/>
      <c r="Q1015" s="209"/>
      <c r="S1015" s="63"/>
      <c r="T1015" s="209"/>
      <c r="V1015" s="83"/>
      <c r="W1015" s="83"/>
      <c r="X1015" s="83"/>
      <c r="Y1015" s="83"/>
      <c r="Z1015" s="206"/>
      <c r="AA1015" s="65"/>
      <c r="AB1015" s="5"/>
      <c r="AC1015" s="5"/>
      <c r="AD1015" s="5"/>
      <c r="AE1015" s="5"/>
      <c r="AF1015" s="5"/>
      <c r="AG1015" s="5"/>
      <c r="AH1015" s="5"/>
      <c r="AI1015" s="5"/>
      <c r="AJ1015" s="5"/>
      <c r="AK1015" s="5"/>
      <c r="AL1015" s="5"/>
      <c r="AM1015" s="5"/>
    </row>
    <row r="1016" spans="1:39" s="4" customFormat="1" ht="14.4">
      <c r="A1016" s="63" t="s">
        <v>640</v>
      </c>
      <c r="B1016" s="63" t="s">
        <v>478</v>
      </c>
      <c r="C1016" s="63"/>
      <c r="D1016" s="63" t="s">
        <v>479</v>
      </c>
      <c r="E1016" s="387"/>
      <c r="F1016" s="387"/>
      <c r="G1016" s="388"/>
      <c r="I1016" s="63"/>
      <c r="J1016" s="48"/>
      <c r="K1016" s="109"/>
      <c r="M1016" s="63">
        <v>5</v>
      </c>
      <c r="N1016" s="211">
        <v>7393.6900000000005</v>
      </c>
      <c r="P1016" s="63"/>
      <c r="Q1016" s="209"/>
      <c r="S1016" s="63"/>
      <c r="T1016" s="209"/>
      <c r="V1016" s="83"/>
      <c r="W1016" s="83"/>
      <c r="X1016" s="83"/>
      <c r="Y1016" s="83"/>
      <c r="Z1016" s="206"/>
      <c r="AA1016" s="65"/>
      <c r="AB1016" s="5"/>
      <c r="AC1016" s="5"/>
      <c r="AD1016" s="5"/>
      <c r="AE1016" s="5"/>
      <c r="AF1016" s="5"/>
      <c r="AG1016" s="5"/>
      <c r="AH1016" s="5"/>
      <c r="AI1016" s="5"/>
      <c r="AJ1016" s="5"/>
      <c r="AK1016" s="5"/>
      <c r="AL1016" s="5"/>
      <c r="AM1016" s="5"/>
    </row>
    <row r="1017" spans="1:39" s="4" customFormat="1" ht="14.4">
      <c r="A1017" s="63" t="s">
        <v>640</v>
      </c>
      <c r="B1017" s="63" t="s">
        <v>223</v>
      </c>
      <c r="C1017" s="63"/>
      <c r="D1017" s="63" t="s">
        <v>220</v>
      </c>
      <c r="E1017" s="387"/>
      <c r="F1017" s="387"/>
      <c r="G1017" s="388"/>
      <c r="I1017" s="63"/>
      <c r="J1017" s="48"/>
      <c r="K1017" s="109"/>
      <c r="M1017" s="63">
        <v>107</v>
      </c>
      <c r="N1017" s="211">
        <v>138277.96000000005</v>
      </c>
      <c r="P1017" s="63">
        <v>15</v>
      </c>
      <c r="Q1017" s="209">
        <v>31233.05</v>
      </c>
      <c r="S1017" s="63"/>
      <c r="T1017" s="209"/>
      <c r="V1017" s="83"/>
      <c r="W1017" s="83"/>
      <c r="X1017" s="83"/>
      <c r="Y1017" s="83"/>
      <c r="Z1017" s="206"/>
      <c r="AA1017" s="65"/>
      <c r="AB1017" s="5"/>
      <c r="AC1017" s="5"/>
      <c r="AD1017" s="5"/>
      <c r="AE1017" s="5"/>
      <c r="AF1017" s="5"/>
      <c r="AG1017" s="5"/>
      <c r="AH1017" s="5"/>
      <c r="AI1017" s="5"/>
      <c r="AJ1017" s="5"/>
      <c r="AK1017" s="5"/>
      <c r="AL1017" s="5"/>
      <c r="AM1017" s="5"/>
    </row>
    <row r="1018" spans="1:39" s="4" customFormat="1" ht="14.4">
      <c r="A1018" s="63" t="s">
        <v>640</v>
      </c>
      <c r="B1018" s="63" t="s">
        <v>374</v>
      </c>
      <c r="C1018" s="63"/>
      <c r="D1018" s="63" t="s">
        <v>375</v>
      </c>
      <c r="E1018" s="387"/>
      <c r="F1018" s="387"/>
      <c r="G1018" s="388"/>
      <c r="I1018" s="63"/>
      <c r="J1018" s="48"/>
      <c r="K1018" s="109"/>
      <c r="M1018" s="63">
        <v>11</v>
      </c>
      <c r="N1018" s="211">
        <v>13392.969999999998</v>
      </c>
      <c r="P1018" s="63"/>
      <c r="Q1018" s="209"/>
      <c r="S1018" s="63"/>
      <c r="T1018" s="209"/>
      <c r="V1018" s="83"/>
      <c r="W1018" s="83"/>
      <c r="X1018" s="83"/>
      <c r="Y1018" s="83"/>
      <c r="Z1018" s="206"/>
      <c r="AA1018" s="65"/>
      <c r="AB1018" s="5"/>
      <c r="AC1018" s="5"/>
      <c r="AD1018" s="5"/>
      <c r="AE1018" s="5"/>
      <c r="AF1018" s="5"/>
      <c r="AG1018" s="5"/>
      <c r="AH1018" s="5"/>
      <c r="AI1018" s="5"/>
      <c r="AJ1018" s="5"/>
      <c r="AK1018" s="5"/>
      <c r="AL1018" s="5"/>
      <c r="AM1018" s="5"/>
    </row>
    <row r="1019" spans="1:39" s="4" customFormat="1" ht="14.4">
      <c r="A1019" s="63" t="s">
        <v>640</v>
      </c>
      <c r="B1019" s="63" t="s">
        <v>650</v>
      </c>
      <c r="C1019" s="63"/>
      <c r="D1019" s="63" t="s">
        <v>297</v>
      </c>
      <c r="E1019" s="387"/>
      <c r="F1019" s="387"/>
      <c r="G1019" s="388"/>
      <c r="I1019" s="63"/>
      <c r="J1019" s="48"/>
      <c r="K1019" s="109"/>
      <c r="M1019" s="63">
        <v>6</v>
      </c>
      <c r="N1019" s="211">
        <v>6260.02</v>
      </c>
      <c r="P1019" s="63">
        <v>3</v>
      </c>
      <c r="Q1019" s="209">
        <v>10120.26</v>
      </c>
      <c r="S1019" s="63"/>
      <c r="T1019" s="209"/>
      <c r="V1019" s="83"/>
      <c r="W1019" s="83"/>
      <c r="X1019" s="83"/>
      <c r="Y1019" s="83"/>
      <c r="Z1019" s="206"/>
      <c r="AA1019" s="65"/>
      <c r="AB1019" s="5"/>
      <c r="AC1019" s="5"/>
      <c r="AD1019" s="5"/>
      <c r="AE1019" s="5"/>
      <c r="AF1019" s="5"/>
      <c r="AG1019" s="5"/>
      <c r="AH1019" s="5"/>
      <c r="AI1019" s="5"/>
      <c r="AJ1019" s="5"/>
      <c r="AK1019" s="5"/>
      <c r="AL1019" s="5"/>
      <c r="AM1019" s="5"/>
    </row>
    <row r="1020" spans="1:39" s="4" customFormat="1" ht="14.4">
      <c r="A1020" s="63" t="s">
        <v>640</v>
      </c>
      <c r="B1020" s="63" t="s">
        <v>200</v>
      </c>
      <c r="C1020" s="63"/>
      <c r="D1020" s="63" t="s">
        <v>199</v>
      </c>
      <c r="E1020" s="387"/>
      <c r="F1020" s="387"/>
      <c r="G1020" s="388"/>
      <c r="I1020" s="63"/>
      <c r="J1020" s="48"/>
      <c r="K1020" s="109"/>
      <c r="M1020" s="63">
        <v>1</v>
      </c>
      <c r="N1020" s="211">
        <v>5000</v>
      </c>
      <c r="P1020" s="63">
        <v>1</v>
      </c>
      <c r="Q1020" s="209">
        <v>4175.6499999999996</v>
      </c>
      <c r="S1020" s="63"/>
      <c r="T1020" s="209"/>
      <c r="V1020" s="83"/>
      <c r="W1020" s="83"/>
      <c r="X1020" s="83"/>
      <c r="Y1020" s="83"/>
      <c r="Z1020" s="206"/>
      <c r="AA1020" s="65"/>
      <c r="AB1020" s="5"/>
      <c r="AC1020" s="5"/>
      <c r="AD1020" s="5"/>
      <c r="AE1020" s="5"/>
      <c r="AF1020" s="5"/>
      <c r="AG1020" s="5"/>
      <c r="AH1020" s="5"/>
      <c r="AI1020" s="5"/>
      <c r="AJ1020" s="5"/>
      <c r="AK1020" s="5"/>
      <c r="AL1020" s="5"/>
      <c r="AM1020" s="5"/>
    </row>
    <row r="1021" spans="1:39" s="4" customFormat="1" ht="14.4">
      <c r="A1021" s="63" t="s">
        <v>640</v>
      </c>
      <c r="B1021" s="63" t="s">
        <v>365</v>
      </c>
      <c r="C1021" s="63"/>
      <c r="D1021" s="63" t="s">
        <v>362</v>
      </c>
      <c r="E1021" s="387"/>
      <c r="F1021" s="387"/>
      <c r="G1021" s="388"/>
      <c r="I1021" s="63"/>
      <c r="J1021" s="48"/>
      <c r="K1021" s="109"/>
      <c r="M1021" s="63">
        <v>1</v>
      </c>
      <c r="N1021" s="211">
        <v>195.51</v>
      </c>
      <c r="P1021" s="63">
        <v>1</v>
      </c>
      <c r="Q1021" s="209">
        <v>1317.47</v>
      </c>
      <c r="S1021" s="63"/>
      <c r="T1021" s="209"/>
      <c r="V1021" s="83"/>
      <c r="W1021" s="83"/>
      <c r="X1021" s="83"/>
      <c r="Y1021" s="83"/>
      <c r="Z1021" s="206"/>
      <c r="AA1021" s="65"/>
      <c r="AB1021" s="5"/>
      <c r="AC1021" s="5"/>
      <c r="AD1021" s="5"/>
      <c r="AE1021" s="5"/>
      <c r="AF1021" s="5"/>
      <c r="AG1021" s="5"/>
      <c r="AH1021" s="5"/>
      <c r="AI1021" s="5"/>
      <c r="AJ1021" s="5"/>
      <c r="AK1021" s="5"/>
      <c r="AL1021" s="5"/>
      <c r="AM1021" s="5"/>
    </row>
    <row r="1022" spans="1:39" s="4" customFormat="1" ht="14.4">
      <c r="A1022" s="63" t="s">
        <v>640</v>
      </c>
      <c r="B1022" s="63" t="s">
        <v>480</v>
      </c>
      <c r="C1022" s="63"/>
      <c r="D1022" s="63" t="s">
        <v>481</v>
      </c>
      <c r="E1022" s="387"/>
      <c r="F1022" s="387"/>
      <c r="G1022" s="388"/>
      <c r="I1022" s="63"/>
      <c r="J1022" s="48"/>
      <c r="K1022" s="109"/>
      <c r="M1022" s="63">
        <v>4</v>
      </c>
      <c r="N1022" s="211">
        <v>7149.37</v>
      </c>
      <c r="P1022" s="63">
        <v>1</v>
      </c>
      <c r="Q1022" s="209">
        <v>2173.77</v>
      </c>
      <c r="S1022" s="63"/>
      <c r="T1022" s="209"/>
      <c r="V1022" s="83"/>
      <c r="W1022" s="83"/>
      <c r="X1022" s="83"/>
      <c r="Y1022" s="83"/>
      <c r="Z1022" s="206"/>
      <c r="AA1022" s="65"/>
      <c r="AB1022" s="5"/>
      <c r="AC1022" s="5"/>
      <c r="AD1022" s="5"/>
      <c r="AE1022" s="5"/>
      <c r="AF1022" s="5"/>
      <c r="AG1022" s="5"/>
      <c r="AH1022" s="5"/>
      <c r="AI1022" s="5"/>
      <c r="AJ1022" s="5"/>
      <c r="AK1022" s="5"/>
      <c r="AL1022" s="5"/>
      <c r="AM1022" s="5"/>
    </row>
    <row r="1023" spans="1:39" s="4" customFormat="1" ht="14.4">
      <c r="A1023" s="63" t="s">
        <v>640</v>
      </c>
      <c r="B1023" s="63" t="s">
        <v>251</v>
      </c>
      <c r="C1023" s="63"/>
      <c r="D1023" s="63" t="s">
        <v>249</v>
      </c>
      <c r="E1023" s="387"/>
      <c r="F1023" s="387"/>
      <c r="G1023" s="388"/>
      <c r="I1023" s="63"/>
      <c r="J1023" s="48"/>
      <c r="K1023" s="109"/>
      <c r="M1023" s="63">
        <v>32</v>
      </c>
      <c r="N1023" s="211">
        <v>47769.520000000004</v>
      </c>
      <c r="P1023" s="63">
        <v>9</v>
      </c>
      <c r="Q1023" s="209">
        <v>16268.36</v>
      </c>
      <c r="S1023" s="63"/>
      <c r="T1023" s="209"/>
      <c r="V1023" s="83"/>
      <c r="W1023" s="83"/>
      <c r="X1023" s="83"/>
      <c r="Y1023" s="83"/>
      <c r="Z1023" s="206"/>
      <c r="AA1023" s="65"/>
      <c r="AB1023" s="5"/>
      <c r="AC1023" s="5"/>
      <c r="AD1023" s="5"/>
      <c r="AE1023" s="5"/>
      <c r="AF1023" s="5"/>
      <c r="AG1023" s="5"/>
      <c r="AH1023" s="5"/>
      <c r="AI1023" s="5"/>
      <c r="AJ1023" s="5"/>
      <c r="AK1023" s="5"/>
      <c r="AL1023" s="5"/>
      <c r="AM1023" s="5"/>
    </row>
    <row r="1024" spans="1:39" s="4" customFormat="1" ht="14.4">
      <c r="A1024" s="63" t="s">
        <v>640</v>
      </c>
      <c r="B1024" s="63" t="s">
        <v>252</v>
      </c>
      <c r="C1024" s="63"/>
      <c r="D1024" s="63" t="s">
        <v>253</v>
      </c>
      <c r="E1024" s="387"/>
      <c r="F1024" s="387"/>
      <c r="G1024" s="388"/>
      <c r="I1024" s="63"/>
      <c r="J1024" s="48"/>
      <c r="K1024" s="109"/>
      <c r="M1024" s="63">
        <v>21</v>
      </c>
      <c r="N1024" s="211">
        <v>20348.699999999997</v>
      </c>
      <c r="P1024" s="63">
        <v>7</v>
      </c>
      <c r="Q1024" s="209">
        <v>12678.64</v>
      </c>
      <c r="S1024" s="63"/>
      <c r="T1024" s="209"/>
      <c r="V1024" s="83"/>
      <c r="W1024" s="83"/>
      <c r="X1024" s="83"/>
      <c r="Y1024" s="83"/>
      <c r="Z1024" s="206"/>
      <c r="AA1024" s="65"/>
      <c r="AB1024" s="5"/>
      <c r="AC1024" s="5"/>
      <c r="AD1024" s="5"/>
      <c r="AE1024" s="5"/>
      <c r="AF1024" s="5"/>
      <c r="AG1024" s="5"/>
      <c r="AH1024" s="5"/>
      <c r="AI1024" s="5"/>
      <c r="AJ1024" s="5"/>
      <c r="AK1024" s="5"/>
      <c r="AL1024" s="5"/>
      <c r="AM1024" s="5"/>
    </row>
    <row r="1025" spans="1:39" s="4" customFormat="1" ht="14.4">
      <c r="A1025" s="63" t="s">
        <v>640</v>
      </c>
      <c r="B1025" s="63"/>
      <c r="C1025" s="63"/>
      <c r="D1025" s="63" t="s">
        <v>258</v>
      </c>
      <c r="E1025" s="387"/>
      <c r="F1025" s="387"/>
      <c r="G1025" s="388"/>
      <c r="I1025" s="63"/>
      <c r="J1025" s="48"/>
      <c r="K1025" s="109"/>
      <c r="M1025" s="63">
        <v>1</v>
      </c>
      <c r="N1025" s="211">
        <v>5000</v>
      </c>
      <c r="P1025" s="63"/>
      <c r="Q1025" s="209"/>
      <c r="S1025" s="63"/>
      <c r="T1025" s="209"/>
      <c r="V1025" s="83"/>
      <c r="W1025" s="83"/>
      <c r="X1025" s="83"/>
      <c r="Y1025" s="83"/>
      <c r="Z1025" s="206"/>
      <c r="AA1025" s="65"/>
      <c r="AB1025" s="5"/>
      <c r="AC1025" s="5"/>
      <c r="AD1025" s="5"/>
      <c r="AE1025" s="5"/>
      <c r="AF1025" s="5"/>
      <c r="AG1025" s="5"/>
      <c r="AH1025" s="5"/>
      <c r="AI1025" s="5"/>
      <c r="AJ1025" s="5"/>
      <c r="AK1025" s="5"/>
      <c r="AL1025" s="5"/>
      <c r="AM1025" s="5"/>
    </row>
    <row r="1026" spans="1:39" s="4" customFormat="1" ht="14.4">
      <c r="A1026" s="63" t="s">
        <v>640</v>
      </c>
      <c r="B1026" s="63" t="s">
        <v>526</v>
      </c>
      <c r="C1026" s="63"/>
      <c r="D1026" s="63" t="s">
        <v>527</v>
      </c>
      <c r="E1026" s="387"/>
      <c r="F1026" s="387"/>
      <c r="G1026" s="388"/>
      <c r="I1026" s="63"/>
      <c r="J1026" s="48"/>
      <c r="K1026" s="109"/>
      <c r="M1026" s="63">
        <v>3</v>
      </c>
      <c r="N1026" s="211">
        <v>2621.41</v>
      </c>
      <c r="P1026" s="63">
        <v>2</v>
      </c>
      <c r="Q1026" s="209">
        <v>626.39</v>
      </c>
      <c r="S1026" s="63"/>
      <c r="T1026" s="209"/>
      <c r="V1026" s="83"/>
      <c r="W1026" s="83"/>
      <c r="X1026" s="83"/>
      <c r="Y1026" s="83"/>
      <c r="Z1026" s="206"/>
      <c r="AA1026" s="65"/>
      <c r="AB1026" s="5"/>
      <c r="AC1026" s="5"/>
      <c r="AD1026" s="5"/>
      <c r="AE1026" s="5"/>
      <c r="AF1026" s="5"/>
      <c r="AG1026" s="5"/>
      <c r="AH1026" s="5"/>
      <c r="AI1026" s="5"/>
      <c r="AJ1026" s="5"/>
      <c r="AK1026" s="5"/>
      <c r="AL1026" s="5"/>
      <c r="AM1026" s="5"/>
    </row>
    <row r="1027" spans="1:39" s="4" customFormat="1" ht="14.4">
      <c r="A1027" s="63" t="s">
        <v>640</v>
      </c>
      <c r="B1027" s="63" t="s">
        <v>256</v>
      </c>
      <c r="C1027" s="63"/>
      <c r="D1027" s="63" t="s">
        <v>255</v>
      </c>
      <c r="E1027" s="387"/>
      <c r="F1027" s="387"/>
      <c r="G1027" s="388"/>
      <c r="I1027" s="63"/>
      <c r="J1027" s="48"/>
      <c r="K1027" s="109"/>
      <c r="M1027" s="63">
        <v>13</v>
      </c>
      <c r="N1027" s="211">
        <v>18902.27</v>
      </c>
      <c r="P1027" s="63">
        <v>3</v>
      </c>
      <c r="Q1027" s="209">
        <v>15320.35</v>
      </c>
      <c r="S1027" s="63"/>
      <c r="T1027" s="209"/>
      <c r="V1027" s="83"/>
      <c r="W1027" s="83"/>
      <c r="X1027" s="83"/>
      <c r="Y1027" s="83"/>
      <c r="Z1027" s="206"/>
      <c r="AA1027" s="65"/>
      <c r="AB1027" s="5"/>
      <c r="AC1027" s="5"/>
      <c r="AD1027" s="5"/>
      <c r="AE1027" s="5"/>
      <c r="AF1027" s="5"/>
      <c r="AG1027" s="5"/>
      <c r="AH1027" s="5"/>
      <c r="AI1027" s="5"/>
      <c r="AJ1027" s="5"/>
      <c r="AK1027" s="5"/>
      <c r="AL1027" s="5"/>
      <c r="AM1027" s="5"/>
    </row>
    <row r="1028" spans="1:39" s="4" customFormat="1" ht="14.4">
      <c r="A1028" s="63" t="s">
        <v>640</v>
      </c>
      <c r="B1028" s="63" t="s">
        <v>651</v>
      </c>
      <c r="C1028" s="63"/>
      <c r="D1028" s="63" t="s">
        <v>255</v>
      </c>
      <c r="E1028" s="387"/>
      <c r="F1028" s="387"/>
      <c r="G1028" s="388"/>
      <c r="I1028" s="63"/>
      <c r="J1028" s="48"/>
      <c r="K1028" s="109"/>
      <c r="M1028" s="63">
        <v>1</v>
      </c>
      <c r="N1028" s="211">
        <v>440.66</v>
      </c>
      <c r="P1028" s="63"/>
      <c r="Q1028" s="209"/>
      <c r="S1028" s="63"/>
      <c r="T1028" s="209"/>
      <c r="V1028" s="83"/>
      <c r="W1028" s="83"/>
      <c r="X1028" s="83"/>
      <c r="Y1028" s="83"/>
      <c r="Z1028" s="206"/>
      <c r="AA1028" s="65"/>
      <c r="AB1028" s="5"/>
      <c r="AC1028" s="5"/>
      <c r="AD1028" s="5"/>
      <c r="AE1028" s="5"/>
      <c r="AF1028" s="5"/>
      <c r="AG1028" s="5"/>
      <c r="AH1028" s="5"/>
      <c r="AI1028" s="5"/>
      <c r="AJ1028" s="5"/>
      <c r="AK1028" s="5"/>
      <c r="AL1028" s="5"/>
      <c r="AM1028" s="5"/>
    </row>
    <row r="1029" spans="1:39" s="4" customFormat="1" ht="14.4">
      <c r="A1029" s="63" t="s">
        <v>640</v>
      </c>
      <c r="B1029" s="63" t="s">
        <v>376</v>
      </c>
      <c r="C1029" s="63"/>
      <c r="D1029" s="63" t="s">
        <v>377</v>
      </c>
      <c r="E1029" s="387"/>
      <c r="F1029" s="387"/>
      <c r="G1029" s="388"/>
      <c r="I1029" s="63"/>
      <c r="J1029" s="48"/>
      <c r="K1029" s="109"/>
      <c r="M1029" s="63">
        <v>2</v>
      </c>
      <c r="N1029" s="211">
        <v>1260.4499999999998</v>
      </c>
      <c r="P1029" s="63">
        <v>1</v>
      </c>
      <c r="Q1029" s="209">
        <v>3019.28</v>
      </c>
      <c r="S1029" s="63"/>
      <c r="T1029" s="209"/>
      <c r="V1029" s="83"/>
      <c r="W1029" s="83"/>
      <c r="X1029" s="83"/>
      <c r="Y1029" s="83"/>
      <c r="Z1029" s="206"/>
      <c r="AA1029" s="65"/>
      <c r="AB1029" s="5"/>
      <c r="AC1029" s="5"/>
      <c r="AD1029" s="5"/>
      <c r="AE1029" s="5"/>
      <c r="AF1029" s="5"/>
      <c r="AG1029" s="5"/>
      <c r="AH1029" s="5"/>
      <c r="AI1029" s="5"/>
      <c r="AJ1029" s="5"/>
      <c r="AK1029" s="5"/>
      <c r="AL1029" s="5"/>
      <c r="AM1029" s="5"/>
    </row>
    <row r="1030" spans="1:39" s="4" customFormat="1" ht="14.4">
      <c r="A1030" s="63" t="s">
        <v>640</v>
      </c>
      <c r="B1030" s="63" t="s">
        <v>652</v>
      </c>
      <c r="C1030" s="63"/>
      <c r="D1030" s="63" t="s">
        <v>380</v>
      </c>
      <c r="E1030" s="387"/>
      <c r="F1030" s="387"/>
      <c r="G1030" s="388"/>
      <c r="I1030" s="63"/>
      <c r="J1030" s="48"/>
      <c r="K1030" s="109"/>
      <c r="M1030" s="63"/>
      <c r="N1030" s="211"/>
      <c r="P1030" s="63">
        <v>1</v>
      </c>
      <c r="Q1030" s="209">
        <v>130.5</v>
      </c>
      <c r="S1030" s="63"/>
      <c r="T1030" s="209"/>
      <c r="V1030" s="83"/>
      <c r="W1030" s="83"/>
      <c r="X1030" s="83"/>
      <c r="Y1030" s="83"/>
      <c r="Z1030" s="206"/>
      <c r="AA1030" s="65"/>
      <c r="AB1030" s="5"/>
      <c r="AC1030" s="5"/>
      <c r="AD1030" s="5"/>
      <c r="AE1030" s="5"/>
      <c r="AF1030" s="5"/>
      <c r="AG1030" s="5"/>
      <c r="AH1030" s="5"/>
      <c r="AI1030" s="5"/>
      <c r="AJ1030" s="5"/>
      <c r="AK1030" s="5"/>
      <c r="AL1030" s="5"/>
      <c r="AM1030" s="5"/>
    </row>
    <row r="1031" spans="1:39" s="4" customFormat="1" ht="14.4">
      <c r="A1031" s="63" t="s">
        <v>640</v>
      </c>
      <c r="B1031" s="63" t="s">
        <v>486</v>
      </c>
      <c r="C1031" s="63"/>
      <c r="D1031" s="63" t="s">
        <v>485</v>
      </c>
      <c r="E1031" s="387"/>
      <c r="F1031" s="387"/>
      <c r="G1031" s="388"/>
      <c r="I1031" s="63"/>
      <c r="J1031" s="48"/>
      <c r="K1031" s="109"/>
      <c r="M1031" s="63">
        <v>101</v>
      </c>
      <c r="N1031" s="211">
        <v>154030.00999999995</v>
      </c>
      <c r="P1031" s="63">
        <v>27</v>
      </c>
      <c r="Q1031" s="209">
        <v>63541.420000000013</v>
      </c>
      <c r="S1031" s="63"/>
      <c r="T1031" s="209"/>
      <c r="V1031" s="83"/>
      <c r="W1031" s="83"/>
      <c r="X1031" s="83"/>
      <c r="Y1031" s="83"/>
      <c r="Z1031" s="206"/>
      <c r="AA1031" s="65"/>
      <c r="AB1031" s="5"/>
      <c r="AC1031" s="5"/>
      <c r="AD1031" s="5"/>
      <c r="AE1031" s="5"/>
      <c r="AF1031" s="5"/>
      <c r="AG1031" s="5"/>
      <c r="AH1031" s="5"/>
      <c r="AI1031" s="5"/>
      <c r="AJ1031" s="5"/>
      <c r="AK1031" s="5"/>
      <c r="AL1031" s="5"/>
      <c r="AM1031" s="5"/>
    </row>
    <row r="1032" spans="1:39" s="4" customFormat="1" ht="14.4">
      <c r="A1032" s="63" t="s">
        <v>640</v>
      </c>
      <c r="B1032" s="63" t="s">
        <v>353</v>
      </c>
      <c r="C1032" s="63"/>
      <c r="D1032" s="63" t="s">
        <v>350</v>
      </c>
      <c r="E1032" s="387"/>
      <c r="F1032" s="387"/>
      <c r="G1032" s="388"/>
      <c r="I1032" s="63"/>
      <c r="J1032" s="48"/>
      <c r="K1032" s="109"/>
      <c r="M1032" s="63">
        <v>1</v>
      </c>
      <c r="N1032" s="211">
        <v>261.3</v>
      </c>
      <c r="P1032" s="63">
        <v>1</v>
      </c>
      <c r="Q1032" s="209">
        <v>3245.89</v>
      </c>
      <c r="S1032" s="63"/>
      <c r="T1032" s="209"/>
      <c r="V1032" s="83"/>
      <c r="W1032" s="83"/>
      <c r="X1032" s="83"/>
      <c r="Y1032" s="83"/>
      <c r="Z1032" s="206"/>
      <c r="AA1032" s="65"/>
      <c r="AB1032" s="5"/>
      <c r="AC1032" s="5"/>
      <c r="AD1032" s="5"/>
      <c r="AE1032" s="5"/>
      <c r="AF1032" s="5"/>
      <c r="AG1032" s="5"/>
      <c r="AH1032" s="5"/>
      <c r="AI1032" s="5"/>
      <c r="AJ1032" s="5"/>
      <c r="AK1032" s="5"/>
      <c r="AL1032" s="5"/>
      <c r="AM1032" s="5"/>
    </row>
    <row r="1033" spans="1:39" s="4" customFormat="1" ht="14.4">
      <c r="A1033" s="63" t="s">
        <v>640</v>
      </c>
      <c r="B1033" s="63" t="s">
        <v>398</v>
      </c>
      <c r="C1033" s="63"/>
      <c r="D1033" s="63" t="s">
        <v>395</v>
      </c>
      <c r="E1033" s="387"/>
      <c r="F1033" s="387"/>
      <c r="G1033" s="388"/>
      <c r="I1033" s="63"/>
      <c r="J1033" s="48"/>
      <c r="K1033" s="109"/>
      <c r="M1033" s="63">
        <v>20</v>
      </c>
      <c r="N1033" s="211">
        <v>29051.48</v>
      </c>
      <c r="P1033" s="63">
        <v>5</v>
      </c>
      <c r="Q1033" s="209">
        <v>15143.21</v>
      </c>
      <c r="S1033" s="63"/>
      <c r="T1033" s="209"/>
      <c r="V1033" s="83"/>
      <c r="W1033" s="83"/>
      <c r="X1033" s="83"/>
      <c r="Y1033" s="83"/>
      <c r="Z1033" s="206"/>
      <c r="AA1033" s="65"/>
      <c r="AB1033" s="5"/>
      <c r="AC1033" s="5"/>
      <c r="AD1033" s="5"/>
      <c r="AE1033" s="5"/>
      <c r="AF1033" s="5"/>
      <c r="AG1033" s="5"/>
      <c r="AH1033" s="5"/>
      <c r="AI1033" s="5"/>
      <c r="AJ1033" s="5"/>
      <c r="AK1033" s="5"/>
      <c r="AL1033" s="5"/>
      <c r="AM1033" s="5"/>
    </row>
    <row r="1034" spans="1:39" s="4" customFormat="1" ht="14.4">
      <c r="A1034" s="63" t="s">
        <v>640</v>
      </c>
      <c r="B1034" s="63" t="s">
        <v>571</v>
      </c>
      <c r="C1034" s="63"/>
      <c r="D1034" s="63" t="s">
        <v>572</v>
      </c>
      <c r="E1034" s="387"/>
      <c r="F1034" s="387"/>
      <c r="G1034" s="388"/>
      <c r="I1034" s="63"/>
      <c r="J1034" s="48"/>
      <c r="K1034" s="109"/>
      <c r="M1034" s="63">
        <v>3</v>
      </c>
      <c r="N1034" s="211">
        <v>5840.15</v>
      </c>
      <c r="P1034" s="63">
        <v>1</v>
      </c>
      <c r="Q1034" s="209">
        <v>181.13</v>
      </c>
      <c r="S1034" s="63"/>
      <c r="T1034" s="209"/>
      <c r="V1034" s="83"/>
      <c r="W1034" s="83"/>
      <c r="X1034" s="83"/>
      <c r="Y1034" s="83"/>
      <c r="Z1034" s="206"/>
      <c r="AA1034" s="65"/>
      <c r="AB1034" s="5"/>
      <c r="AC1034" s="5"/>
      <c r="AD1034" s="5"/>
      <c r="AE1034" s="5"/>
      <c r="AF1034" s="5"/>
      <c r="AG1034" s="5"/>
      <c r="AH1034" s="5"/>
      <c r="AI1034" s="5"/>
      <c r="AJ1034" s="5"/>
      <c r="AK1034" s="5"/>
      <c r="AL1034" s="5"/>
      <c r="AM1034" s="5"/>
    </row>
    <row r="1035" spans="1:39" s="4" customFormat="1" ht="14.4">
      <c r="A1035" s="63" t="s">
        <v>640</v>
      </c>
      <c r="B1035" s="63" t="s">
        <v>491</v>
      </c>
      <c r="C1035" s="63"/>
      <c r="D1035" s="63" t="s">
        <v>489</v>
      </c>
      <c r="E1035" s="387"/>
      <c r="F1035" s="387"/>
      <c r="G1035" s="388"/>
      <c r="I1035" s="63"/>
      <c r="J1035" s="48"/>
      <c r="K1035" s="109"/>
      <c r="M1035" s="63">
        <v>157</v>
      </c>
      <c r="N1035" s="211">
        <v>283940.69000000006</v>
      </c>
      <c r="P1035" s="63">
        <v>31</v>
      </c>
      <c r="Q1035" s="209">
        <v>86230.95</v>
      </c>
      <c r="S1035" s="63"/>
      <c r="T1035" s="209"/>
      <c r="V1035" s="83"/>
      <c r="W1035" s="83"/>
      <c r="X1035" s="83"/>
      <c r="Y1035" s="83"/>
      <c r="Z1035" s="206"/>
      <c r="AA1035" s="65"/>
      <c r="AB1035" s="5"/>
      <c r="AC1035" s="5"/>
      <c r="AD1035" s="5"/>
      <c r="AE1035" s="5"/>
      <c r="AF1035" s="5"/>
      <c r="AG1035" s="5"/>
      <c r="AH1035" s="5"/>
      <c r="AI1035" s="5"/>
      <c r="AJ1035" s="5"/>
      <c r="AK1035" s="5"/>
      <c r="AL1035" s="5"/>
      <c r="AM1035" s="5"/>
    </row>
    <row r="1036" spans="1:39" s="4" customFormat="1" ht="14.4">
      <c r="A1036" s="63" t="s">
        <v>640</v>
      </c>
      <c r="B1036" s="63" t="s">
        <v>493</v>
      </c>
      <c r="C1036" s="63"/>
      <c r="D1036" s="63" t="s">
        <v>494</v>
      </c>
      <c r="E1036" s="387"/>
      <c r="F1036" s="387"/>
      <c r="G1036" s="388"/>
      <c r="I1036" s="63"/>
      <c r="J1036" s="48"/>
      <c r="K1036" s="109"/>
      <c r="M1036" s="63">
        <v>1</v>
      </c>
      <c r="N1036" s="211">
        <v>278.56</v>
      </c>
      <c r="P1036" s="63"/>
      <c r="Q1036" s="209"/>
      <c r="S1036" s="63"/>
      <c r="T1036" s="209"/>
      <c r="V1036" s="83"/>
      <c r="W1036" s="83"/>
      <c r="X1036" s="83"/>
      <c r="Y1036" s="83"/>
      <c r="Z1036" s="206"/>
      <c r="AA1036" s="65"/>
      <c r="AB1036" s="5"/>
      <c r="AC1036" s="5"/>
      <c r="AD1036" s="5"/>
      <c r="AE1036" s="5"/>
      <c r="AF1036" s="5"/>
      <c r="AG1036" s="5"/>
      <c r="AH1036" s="5"/>
      <c r="AI1036" s="5"/>
      <c r="AJ1036" s="5"/>
      <c r="AK1036" s="5"/>
      <c r="AL1036" s="5"/>
      <c r="AM1036" s="5"/>
    </row>
    <row r="1037" spans="1:39" s="4" customFormat="1" ht="14.4">
      <c r="A1037" s="63" t="s">
        <v>640</v>
      </c>
      <c r="B1037" s="63" t="s">
        <v>497</v>
      </c>
      <c r="C1037" s="63"/>
      <c r="D1037" s="63" t="s">
        <v>496</v>
      </c>
      <c r="E1037" s="387"/>
      <c r="F1037" s="387"/>
      <c r="G1037" s="388"/>
      <c r="I1037" s="63"/>
      <c r="J1037" s="48"/>
      <c r="K1037" s="109"/>
      <c r="M1037" s="63">
        <v>13</v>
      </c>
      <c r="N1037" s="211">
        <v>20551.149999999998</v>
      </c>
      <c r="P1037" s="63">
        <v>3</v>
      </c>
      <c r="Q1037" s="209">
        <v>4446.21</v>
      </c>
      <c r="S1037" s="63"/>
      <c r="T1037" s="209"/>
      <c r="V1037" s="83"/>
      <c r="W1037" s="83"/>
      <c r="X1037" s="83"/>
      <c r="Y1037" s="83"/>
      <c r="Z1037" s="206"/>
      <c r="AA1037" s="65"/>
      <c r="AB1037" s="5"/>
      <c r="AC1037" s="5"/>
      <c r="AD1037" s="5"/>
      <c r="AE1037" s="5"/>
      <c r="AF1037" s="5"/>
      <c r="AG1037" s="5"/>
      <c r="AH1037" s="5"/>
      <c r="AI1037" s="5"/>
      <c r="AJ1037" s="5"/>
      <c r="AK1037" s="5"/>
      <c r="AL1037" s="5"/>
      <c r="AM1037" s="5"/>
    </row>
    <row r="1038" spans="1:39" s="4" customFormat="1" ht="14.4">
      <c r="A1038" s="63" t="s">
        <v>640</v>
      </c>
      <c r="B1038" s="63" t="s">
        <v>551</v>
      </c>
      <c r="C1038" s="63"/>
      <c r="D1038" s="63" t="s">
        <v>499</v>
      </c>
      <c r="E1038" s="387"/>
      <c r="F1038" s="387"/>
      <c r="G1038" s="388"/>
      <c r="I1038" s="63"/>
      <c r="J1038" s="48"/>
      <c r="K1038" s="109"/>
      <c r="M1038" s="63">
        <v>3</v>
      </c>
      <c r="N1038" s="211">
        <v>10982.65</v>
      </c>
      <c r="P1038" s="63"/>
      <c r="Q1038" s="209"/>
      <c r="S1038" s="63"/>
      <c r="T1038" s="209"/>
      <c r="V1038" s="83"/>
      <c r="W1038" s="83"/>
      <c r="X1038" s="83"/>
      <c r="Y1038" s="83"/>
      <c r="Z1038" s="206"/>
      <c r="AA1038" s="65"/>
      <c r="AB1038" s="5"/>
      <c r="AC1038" s="5"/>
      <c r="AD1038" s="5"/>
      <c r="AE1038" s="5"/>
      <c r="AF1038" s="5"/>
      <c r="AG1038" s="5"/>
      <c r="AH1038" s="5"/>
      <c r="AI1038" s="5"/>
      <c r="AJ1038" s="5"/>
      <c r="AK1038" s="5"/>
      <c r="AL1038" s="5"/>
      <c r="AM1038" s="5"/>
    </row>
    <row r="1039" spans="1:39" s="4" customFormat="1" ht="14.4">
      <c r="A1039" s="63" t="s">
        <v>640</v>
      </c>
      <c r="B1039" s="63" t="s">
        <v>502</v>
      </c>
      <c r="C1039" s="63"/>
      <c r="D1039" s="63" t="s">
        <v>501</v>
      </c>
      <c r="E1039" s="387"/>
      <c r="F1039" s="387"/>
      <c r="G1039" s="388"/>
      <c r="I1039" s="63"/>
      <c r="J1039" s="48"/>
      <c r="K1039" s="109"/>
      <c r="M1039" s="63">
        <v>5</v>
      </c>
      <c r="N1039" s="211">
        <v>4613.4799999999996</v>
      </c>
      <c r="P1039" s="63"/>
      <c r="Q1039" s="209"/>
      <c r="S1039" s="63"/>
      <c r="T1039" s="209"/>
      <c r="V1039" s="83"/>
      <c r="W1039" s="83"/>
      <c r="X1039" s="83"/>
      <c r="Y1039" s="83"/>
      <c r="Z1039" s="206"/>
      <c r="AA1039" s="65"/>
      <c r="AB1039" s="5"/>
      <c r="AC1039" s="5"/>
      <c r="AD1039" s="5"/>
      <c r="AE1039" s="5"/>
      <c r="AF1039" s="5"/>
      <c r="AG1039" s="5"/>
      <c r="AH1039" s="5"/>
      <c r="AI1039" s="5"/>
      <c r="AJ1039" s="5"/>
      <c r="AK1039" s="5"/>
      <c r="AL1039" s="5"/>
      <c r="AM1039" s="5"/>
    </row>
    <row r="1040" spans="1:39" s="4" customFormat="1" ht="14.4">
      <c r="A1040" s="63" t="s">
        <v>640</v>
      </c>
      <c r="B1040" s="63" t="s">
        <v>538</v>
      </c>
      <c r="C1040" s="63"/>
      <c r="D1040" s="63" t="s">
        <v>260</v>
      </c>
      <c r="E1040" s="387"/>
      <c r="F1040" s="387"/>
      <c r="G1040" s="388"/>
      <c r="I1040" s="63"/>
      <c r="J1040" s="48"/>
      <c r="K1040" s="109"/>
      <c r="M1040" s="63">
        <v>12</v>
      </c>
      <c r="N1040" s="211">
        <v>17069.500000000004</v>
      </c>
      <c r="P1040" s="63"/>
      <c r="Q1040" s="209"/>
      <c r="S1040" s="63"/>
      <c r="T1040" s="209"/>
      <c r="V1040" s="83"/>
      <c r="W1040" s="83"/>
      <c r="X1040" s="83"/>
      <c r="Y1040" s="83"/>
      <c r="Z1040" s="206"/>
      <c r="AA1040" s="65"/>
      <c r="AB1040" s="5"/>
      <c r="AC1040" s="5"/>
      <c r="AD1040" s="5"/>
      <c r="AE1040" s="5"/>
      <c r="AF1040" s="5"/>
      <c r="AG1040" s="5"/>
      <c r="AH1040" s="5"/>
      <c r="AI1040" s="5"/>
      <c r="AJ1040" s="5"/>
      <c r="AK1040" s="5"/>
      <c r="AL1040" s="5"/>
      <c r="AM1040" s="5"/>
    </row>
    <row r="1041" spans="1:39" s="4" customFormat="1" ht="14.4">
      <c r="A1041" s="63" t="s">
        <v>640</v>
      </c>
      <c r="B1041" s="63" t="s">
        <v>261</v>
      </c>
      <c r="C1041" s="63"/>
      <c r="D1041" s="63" t="s">
        <v>262</v>
      </c>
      <c r="E1041" s="387"/>
      <c r="F1041" s="387"/>
      <c r="G1041" s="388"/>
      <c r="I1041" s="63"/>
      <c r="J1041" s="48"/>
      <c r="K1041" s="109"/>
      <c r="M1041" s="63">
        <v>16</v>
      </c>
      <c r="N1041" s="211">
        <v>25312.41</v>
      </c>
      <c r="P1041" s="63">
        <v>4</v>
      </c>
      <c r="Q1041" s="209">
        <v>7249.25</v>
      </c>
      <c r="S1041" s="63"/>
      <c r="T1041" s="209"/>
      <c r="V1041" s="83"/>
      <c r="W1041" s="83"/>
      <c r="X1041" s="83"/>
      <c r="Y1041" s="83"/>
      <c r="Z1041" s="206"/>
      <c r="AA1041" s="65"/>
      <c r="AB1041" s="5"/>
      <c r="AC1041" s="5"/>
      <c r="AD1041" s="5"/>
      <c r="AE1041" s="5"/>
      <c r="AF1041" s="5"/>
      <c r="AG1041" s="5"/>
      <c r="AH1041" s="5"/>
      <c r="AI1041" s="5"/>
      <c r="AJ1041" s="5"/>
      <c r="AK1041" s="5"/>
      <c r="AL1041" s="5"/>
      <c r="AM1041" s="5"/>
    </row>
    <row r="1042" spans="1:39" s="4" customFormat="1" ht="14.4">
      <c r="A1042" s="63" t="s">
        <v>640</v>
      </c>
      <c r="B1042" s="63" t="s">
        <v>586</v>
      </c>
      <c r="C1042" s="63"/>
      <c r="D1042" s="63" t="s">
        <v>297</v>
      </c>
      <c r="E1042" s="387"/>
      <c r="F1042" s="387"/>
      <c r="G1042" s="388"/>
      <c r="I1042" s="63"/>
      <c r="J1042" s="48"/>
      <c r="K1042" s="109"/>
      <c r="M1042" s="63">
        <v>35</v>
      </c>
      <c r="N1042" s="211">
        <v>40562.729999999996</v>
      </c>
      <c r="P1042" s="63">
        <v>10</v>
      </c>
      <c r="Q1042" s="209">
        <v>24483.170000000002</v>
      </c>
      <c r="S1042" s="63"/>
      <c r="T1042" s="209"/>
      <c r="V1042" s="83"/>
      <c r="W1042" s="83"/>
      <c r="X1042" s="83"/>
      <c r="Y1042" s="83"/>
      <c r="Z1042" s="206"/>
      <c r="AA1042" s="65"/>
      <c r="AB1042" s="5"/>
      <c r="AC1042" s="5"/>
      <c r="AD1042" s="5"/>
      <c r="AE1042" s="5"/>
      <c r="AF1042" s="5"/>
      <c r="AG1042" s="5"/>
      <c r="AH1042" s="5"/>
      <c r="AI1042" s="5"/>
      <c r="AJ1042" s="5"/>
      <c r="AK1042" s="5"/>
      <c r="AL1042" s="5"/>
      <c r="AM1042" s="5"/>
    </row>
    <row r="1043" spans="1:39" s="4" customFormat="1" ht="14.4">
      <c r="A1043" s="63" t="s">
        <v>640</v>
      </c>
      <c r="B1043" s="63" t="s">
        <v>243</v>
      </c>
      <c r="C1043" s="63"/>
      <c r="D1043" s="63" t="s">
        <v>237</v>
      </c>
      <c r="E1043" s="387"/>
      <c r="F1043" s="387"/>
      <c r="G1043" s="388"/>
      <c r="I1043" s="63"/>
      <c r="J1043" s="48"/>
      <c r="K1043" s="109"/>
      <c r="M1043" s="63">
        <v>1</v>
      </c>
      <c r="N1043" s="211">
        <v>145.19</v>
      </c>
      <c r="P1043" s="63">
        <v>1</v>
      </c>
      <c r="Q1043" s="209">
        <v>3034.88</v>
      </c>
      <c r="S1043" s="63"/>
      <c r="T1043" s="209"/>
      <c r="V1043" s="83"/>
      <c r="W1043" s="83"/>
      <c r="X1043" s="83"/>
      <c r="Y1043" s="83"/>
      <c r="Z1043" s="206"/>
      <c r="AA1043" s="65"/>
      <c r="AB1043" s="5"/>
      <c r="AC1043" s="5"/>
      <c r="AD1043" s="5"/>
      <c r="AE1043" s="5"/>
      <c r="AF1043" s="5"/>
      <c r="AG1043" s="5"/>
      <c r="AH1043" s="5"/>
      <c r="AI1043" s="5"/>
      <c r="AJ1043" s="5"/>
      <c r="AK1043" s="5"/>
      <c r="AL1043" s="5"/>
      <c r="AM1043" s="5"/>
    </row>
    <row r="1044" spans="1:39" s="4" customFormat="1" ht="14.4">
      <c r="A1044" s="63" t="s">
        <v>640</v>
      </c>
      <c r="B1044" s="63" t="s">
        <v>379</v>
      </c>
      <c r="C1044" s="63"/>
      <c r="D1044" s="63" t="s">
        <v>380</v>
      </c>
      <c r="E1044" s="387"/>
      <c r="F1044" s="387"/>
      <c r="G1044" s="388"/>
      <c r="I1044" s="63"/>
      <c r="J1044" s="48"/>
      <c r="K1044" s="109"/>
      <c r="M1044" s="63">
        <v>1</v>
      </c>
      <c r="N1044" s="211">
        <v>262.36</v>
      </c>
      <c r="P1044" s="63"/>
      <c r="Q1044" s="209"/>
      <c r="S1044" s="63"/>
      <c r="T1044" s="209"/>
      <c r="V1044" s="83"/>
      <c r="W1044" s="83"/>
      <c r="X1044" s="83"/>
      <c r="Y1044" s="83"/>
      <c r="Z1044" s="206"/>
      <c r="AA1044" s="65"/>
      <c r="AB1044" s="5"/>
      <c r="AC1044" s="5"/>
      <c r="AD1044" s="5"/>
      <c r="AE1044" s="5"/>
      <c r="AF1044" s="5"/>
      <c r="AG1044" s="5"/>
      <c r="AH1044" s="5"/>
      <c r="AI1044" s="5"/>
      <c r="AJ1044" s="5"/>
      <c r="AK1044" s="5"/>
      <c r="AL1044" s="5"/>
      <c r="AM1044" s="5"/>
    </row>
    <row r="1045" spans="1:39" s="4" customFormat="1" ht="14.4">
      <c r="A1045" s="63" t="s">
        <v>640</v>
      </c>
      <c r="B1045" s="63" t="s">
        <v>505</v>
      </c>
      <c r="C1045" s="63"/>
      <c r="D1045" s="63" t="s">
        <v>504</v>
      </c>
      <c r="E1045" s="387"/>
      <c r="F1045" s="387"/>
      <c r="G1045" s="388"/>
      <c r="I1045" s="63"/>
      <c r="J1045" s="48"/>
      <c r="K1045" s="109"/>
      <c r="M1045" s="63">
        <v>10</v>
      </c>
      <c r="N1045" s="211">
        <v>8803.85</v>
      </c>
      <c r="P1045" s="63">
        <v>3</v>
      </c>
      <c r="Q1045" s="209">
        <v>7517.84</v>
      </c>
      <c r="S1045" s="63"/>
      <c r="T1045" s="209"/>
      <c r="V1045" s="83"/>
      <c r="W1045" s="83"/>
      <c r="X1045" s="83"/>
      <c r="Y1045" s="83"/>
      <c r="Z1045" s="206"/>
      <c r="AA1045" s="65"/>
      <c r="AB1045" s="5"/>
      <c r="AC1045" s="5"/>
      <c r="AD1045" s="5"/>
      <c r="AE1045" s="5"/>
      <c r="AF1045" s="5"/>
      <c r="AG1045" s="5"/>
      <c r="AH1045" s="5"/>
      <c r="AI1045" s="5"/>
      <c r="AJ1045" s="5"/>
      <c r="AK1045" s="5"/>
      <c r="AL1045" s="5"/>
      <c r="AM1045" s="5"/>
    </row>
    <row r="1046" spans="1:39" s="4" customFormat="1" ht="14.4">
      <c r="A1046" s="63" t="s">
        <v>640</v>
      </c>
      <c r="B1046" s="63" t="s">
        <v>509</v>
      </c>
      <c r="C1046" s="63"/>
      <c r="D1046" s="63" t="s">
        <v>508</v>
      </c>
      <c r="E1046" s="387"/>
      <c r="F1046" s="387"/>
      <c r="G1046" s="388"/>
      <c r="I1046" s="63"/>
      <c r="J1046" s="48"/>
      <c r="K1046" s="109"/>
      <c r="M1046" s="63">
        <v>6</v>
      </c>
      <c r="N1046" s="211">
        <v>9296.2200000000012</v>
      </c>
      <c r="P1046" s="63"/>
      <c r="Q1046" s="209"/>
      <c r="S1046" s="63"/>
      <c r="T1046" s="209"/>
      <c r="V1046" s="83"/>
      <c r="W1046" s="83"/>
      <c r="X1046" s="83"/>
      <c r="Y1046" s="83"/>
      <c r="Z1046" s="206"/>
      <c r="AA1046" s="65"/>
      <c r="AB1046" s="5"/>
      <c r="AC1046" s="5"/>
      <c r="AD1046" s="5"/>
      <c r="AE1046" s="5"/>
      <c r="AF1046" s="5"/>
      <c r="AG1046" s="5"/>
      <c r="AH1046" s="5"/>
      <c r="AI1046" s="5"/>
      <c r="AJ1046" s="5"/>
      <c r="AK1046" s="5"/>
      <c r="AL1046" s="5"/>
      <c r="AM1046" s="5"/>
    </row>
    <row r="1047" spans="1:39" s="4" customFormat="1" ht="14.4">
      <c r="A1047" s="63" t="s">
        <v>640</v>
      </c>
      <c r="B1047" s="63" t="s">
        <v>510</v>
      </c>
      <c r="C1047" s="63"/>
      <c r="D1047" s="63" t="s">
        <v>511</v>
      </c>
      <c r="E1047" s="387"/>
      <c r="F1047" s="387"/>
      <c r="G1047" s="388"/>
      <c r="I1047" s="63"/>
      <c r="J1047" s="48"/>
      <c r="K1047" s="109"/>
      <c r="M1047" s="63">
        <v>4</v>
      </c>
      <c r="N1047" s="211">
        <v>1491.52</v>
      </c>
      <c r="P1047" s="63"/>
      <c r="Q1047" s="209"/>
      <c r="S1047" s="63"/>
      <c r="T1047" s="209"/>
      <c r="V1047" s="83"/>
      <c r="W1047" s="83"/>
      <c r="X1047" s="83"/>
      <c r="Y1047" s="83"/>
      <c r="Z1047" s="206"/>
      <c r="AA1047" s="65"/>
      <c r="AB1047" s="5"/>
      <c r="AC1047" s="5"/>
      <c r="AD1047" s="5"/>
      <c r="AE1047" s="5"/>
      <c r="AF1047" s="5"/>
      <c r="AG1047" s="5"/>
      <c r="AH1047" s="5"/>
      <c r="AI1047" s="5"/>
      <c r="AJ1047" s="5"/>
      <c r="AK1047" s="5"/>
      <c r="AL1047" s="5"/>
      <c r="AM1047" s="5"/>
    </row>
    <row r="1048" spans="1:39" s="4" customFormat="1" ht="14.4">
      <c r="A1048" s="63" t="s">
        <v>640</v>
      </c>
      <c r="B1048" s="63" t="s">
        <v>512</v>
      </c>
      <c r="C1048" s="63"/>
      <c r="D1048" s="63" t="s">
        <v>513</v>
      </c>
      <c r="E1048" s="387"/>
      <c r="F1048" s="387"/>
      <c r="G1048" s="388"/>
      <c r="I1048" s="63"/>
      <c r="J1048" s="48"/>
      <c r="K1048" s="109"/>
      <c r="M1048" s="63">
        <v>3</v>
      </c>
      <c r="N1048" s="211">
        <v>9773.4700000000012</v>
      </c>
      <c r="P1048" s="63"/>
      <c r="Q1048" s="209"/>
      <c r="S1048" s="63"/>
      <c r="T1048" s="209"/>
      <c r="V1048" s="83"/>
      <c r="W1048" s="83"/>
      <c r="X1048" s="83"/>
      <c r="Y1048" s="83"/>
      <c r="Z1048" s="206"/>
      <c r="AA1048" s="65"/>
      <c r="AB1048" s="5"/>
      <c r="AC1048" s="5"/>
      <c r="AD1048" s="5"/>
      <c r="AE1048" s="5"/>
      <c r="AF1048" s="5"/>
      <c r="AG1048" s="5"/>
      <c r="AH1048" s="5"/>
      <c r="AI1048" s="5"/>
      <c r="AJ1048" s="5"/>
      <c r="AK1048" s="5"/>
      <c r="AL1048" s="5"/>
      <c r="AM1048" s="5"/>
    </row>
    <row r="1049" spans="1:39" s="4" customFormat="1" ht="14.4">
      <c r="A1049" s="63" t="s">
        <v>640</v>
      </c>
      <c r="B1049" s="63" t="s">
        <v>653</v>
      </c>
      <c r="C1049" s="63"/>
      <c r="D1049" s="63" t="s">
        <v>338</v>
      </c>
      <c r="E1049" s="387"/>
      <c r="F1049" s="387"/>
      <c r="G1049" s="388"/>
      <c r="I1049" s="63"/>
      <c r="J1049" s="48"/>
      <c r="K1049" s="109"/>
      <c r="M1049" s="63">
        <v>8</v>
      </c>
      <c r="N1049" s="211">
        <v>14313.87</v>
      </c>
      <c r="P1049" s="63"/>
      <c r="Q1049" s="209"/>
      <c r="S1049" s="63"/>
      <c r="T1049" s="209"/>
      <c r="V1049" s="83"/>
      <c r="W1049" s="83"/>
      <c r="X1049" s="83"/>
      <c r="Y1049" s="83"/>
      <c r="Z1049" s="206"/>
      <c r="AA1049" s="65"/>
      <c r="AB1049" s="5"/>
      <c r="AC1049" s="5"/>
      <c r="AD1049" s="5"/>
      <c r="AE1049" s="5"/>
      <c r="AF1049" s="5"/>
      <c r="AG1049" s="5"/>
      <c r="AH1049" s="5"/>
      <c r="AI1049" s="5"/>
      <c r="AJ1049" s="5"/>
      <c r="AK1049" s="5"/>
      <c r="AL1049" s="5"/>
      <c r="AM1049" s="5"/>
    </row>
    <row r="1050" spans="1:39" s="4" customFormat="1" ht="14.4">
      <c r="A1050" s="63" t="s">
        <v>640</v>
      </c>
      <c r="B1050" s="63" t="s">
        <v>608</v>
      </c>
      <c r="C1050" s="63"/>
      <c r="D1050" s="63" t="s">
        <v>427</v>
      </c>
      <c r="E1050" s="387"/>
      <c r="F1050" s="387"/>
      <c r="G1050" s="388"/>
      <c r="I1050" s="63"/>
      <c r="J1050" s="48"/>
      <c r="K1050" s="109"/>
      <c r="M1050" s="63">
        <v>2</v>
      </c>
      <c r="N1050" s="211">
        <v>1017.48</v>
      </c>
      <c r="P1050" s="63">
        <v>1</v>
      </c>
      <c r="Q1050" s="209">
        <v>1092.93</v>
      </c>
      <c r="S1050" s="63"/>
      <c r="T1050" s="209"/>
      <c r="V1050" s="83"/>
      <c r="W1050" s="83"/>
      <c r="X1050" s="83"/>
      <c r="Y1050" s="83"/>
      <c r="Z1050" s="206"/>
      <c r="AA1050" s="65"/>
      <c r="AB1050" s="5"/>
      <c r="AC1050" s="5"/>
      <c r="AD1050" s="5"/>
      <c r="AE1050" s="5"/>
      <c r="AF1050" s="5"/>
      <c r="AG1050" s="5"/>
      <c r="AH1050" s="5"/>
      <c r="AI1050" s="5"/>
      <c r="AJ1050" s="5"/>
      <c r="AK1050" s="5"/>
      <c r="AL1050" s="5"/>
      <c r="AM1050" s="5"/>
    </row>
    <row r="1051" spans="1:39" s="4" customFormat="1" ht="14.4">
      <c r="A1051" s="63" t="s">
        <v>640</v>
      </c>
      <c r="B1051" s="63" t="s">
        <v>381</v>
      </c>
      <c r="C1051" s="63"/>
      <c r="D1051" s="63" t="s">
        <v>382</v>
      </c>
      <c r="E1051" s="387"/>
      <c r="F1051" s="387"/>
      <c r="G1051" s="388"/>
      <c r="I1051" s="63"/>
      <c r="J1051" s="48"/>
      <c r="K1051" s="109"/>
      <c r="M1051" s="63">
        <v>14</v>
      </c>
      <c r="N1051" s="211">
        <v>20947.229999999996</v>
      </c>
      <c r="P1051" s="63"/>
      <c r="Q1051" s="209"/>
      <c r="S1051" s="63"/>
      <c r="T1051" s="209"/>
      <c r="V1051" s="83"/>
      <c r="W1051" s="83"/>
      <c r="X1051" s="83"/>
      <c r="Y1051" s="83"/>
      <c r="Z1051" s="206"/>
      <c r="AA1051" s="65"/>
      <c r="AB1051" s="5"/>
      <c r="AC1051" s="5"/>
      <c r="AD1051" s="5"/>
      <c r="AE1051" s="5"/>
      <c r="AF1051" s="5"/>
      <c r="AG1051" s="5"/>
      <c r="AH1051" s="5"/>
      <c r="AI1051" s="5"/>
      <c r="AJ1051" s="5"/>
      <c r="AK1051" s="5"/>
      <c r="AL1051" s="5"/>
      <c r="AM1051" s="5"/>
    </row>
    <row r="1052" spans="1:39" s="4" customFormat="1" ht="14.4">
      <c r="A1052" s="63" t="s">
        <v>640</v>
      </c>
      <c r="B1052" s="63" t="s">
        <v>383</v>
      </c>
      <c r="C1052" s="63"/>
      <c r="D1052" s="63" t="s">
        <v>384</v>
      </c>
      <c r="E1052" s="387"/>
      <c r="F1052" s="387"/>
      <c r="G1052" s="388"/>
      <c r="I1052" s="63"/>
      <c r="J1052" s="48"/>
      <c r="K1052" s="109"/>
      <c r="M1052" s="63">
        <v>7</v>
      </c>
      <c r="N1052" s="211">
        <v>13883.09</v>
      </c>
      <c r="P1052" s="63"/>
      <c r="Q1052" s="209"/>
      <c r="S1052" s="63"/>
      <c r="T1052" s="209"/>
      <c r="V1052" s="83"/>
      <c r="W1052" s="83"/>
      <c r="X1052" s="83"/>
      <c r="Y1052" s="83"/>
      <c r="Z1052" s="206"/>
      <c r="AA1052" s="65"/>
      <c r="AB1052" s="5"/>
      <c r="AC1052" s="5"/>
      <c r="AD1052" s="5"/>
      <c r="AE1052" s="5"/>
      <c r="AF1052" s="5"/>
      <c r="AG1052" s="5"/>
      <c r="AH1052" s="5"/>
      <c r="AI1052" s="5"/>
      <c r="AJ1052" s="5"/>
      <c r="AK1052" s="5"/>
      <c r="AL1052" s="5"/>
      <c r="AM1052" s="5"/>
    </row>
    <row r="1053" spans="1:39" s="4" customFormat="1" ht="14.4">
      <c r="A1053" s="63" t="s">
        <v>640</v>
      </c>
      <c r="B1053" s="63" t="s">
        <v>385</v>
      </c>
      <c r="C1053" s="63"/>
      <c r="D1053" s="63" t="s">
        <v>386</v>
      </c>
      <c r="E1053" s="387"/>
      <c r="F1053" s="387"/>
      <c r="G1053" s="388"/>
      <c r="I1053" s="63"/>
      <c r="J1053" s="48"/>
      <c r="K1053" s="109"/>
      <c r="M1053" s="63">
        <v>3</v>
      </c>
      <c r="N1053" s="211">
        <v>3997.0800000000004</v>
      </c>
      <c r="P1053" s="63">
        <v>3</v>
      </c>
      <c r="Q1053" s="209">
        <v>7129.27</v>
      </c>
      <c r="S1053" s="63"/>
      <c r="T1053" s="209"/>
      <c r="V1053" s="83"/>
      <c r="W1053" s="83"/>
      <c r="X1053" s="83"/>
      <c r="Y1053" s="83"/>
      <c r="Z1053" s="206"/>
      <c r="AA1053" s="65"/>
      <c r="AB1053" s="5"/>
      <c r="AC1053" s="5"/>
      <c r="AD1053" s="5"/>
      <c r="AE1053" s="5"/>
      <c r="AF1053" s="5"/>
      <c r="AG1053" s="5"/>
      <c r="AH1053" s="5"/>
      <c r="AI1053" s="5"/>
      <c r="AJ1053" s="5"/>
      <c r="AK1053" s="5"/>
      <c r="AL1053" s="5"/>
      <c r="AM1053" s="5"/>
    </row>
    <row r="1054" spans="1:39" s="4" customFormat="1" ht="14.4">
      <c r="A1054" s="63" t="s">
        <v>640</v>
      </c>
      <c r="B1054" s="63" t="s">
        <v>388</v>
      </c>
      <c r="C1054" s="63"/>
      <c r="D1054" s="63" t="s">
        <v>389</v>
      </c>
      <c r="E1054" s="387"/>
      <c r="F1054" s="387"/>
      <c r="G1054" s="388"/>
      <c r="I1054" s="63"/>
      <c r="J1054" s="48"/>
      <c r="K1054" s="109"/>
      <c r="M1054" s="63">
        <v>2</v>
      </c>
      <c r="N1054" s="211">
        <v>2041.73</v>
      </c>
      <c r="P1054" s="63">
        <v>1</v>
      </c>
      <c r="Q1054" s="209">
        <v>814.12</v>
      </c>
      <c r="S1054" s="63"/>
      <c r="T1054" s="209"/>
      <c r="V1054" s="83"/>
      <c r="W1054" s="83"/>
      <c r="X1054" s="83"/>
      <c r="Y1054" s="83"/>
      <c r="Z1054" s="206"/>
      <c r="AA1054" s="65"/>
      <c r="AB1054" s="5"/>
      <c r="AC1054" s="5"/>
      <c r="AD1054" s="5"/>
      <c r="AE1054" s="5"/>
      <c r="AF1054" s="5"/>
      <c r="AG1054" s="5"/>
      <c r="AH1054" s="5"/>
      <c r="AI1054" s="5"/>
      <c r="AJ1054" s="5"/>
      <c r="AK1054" s="5"/>
      <c r="AL1054" s="5"/>
      <c r="AM1054" s="5"/>
    </row>
    <row r="1055" spans="1:39" s="4" customFormat="1" ht="14.4">
      <c r="A1055" s="63" t="s">
        <v>640</v>
      </c>
      <c r="B1055" s="63" t="s">
        <v>378</v>
      </c>
      <c r="C1055" s="63"/>
      <c r="D1055" s="63" t="s">
        <v>377</v>
      </c>
      <c r="E1055" s="387"/>
      <c r="F1055" s="387"/>
      <c r="G1055" s="388"/>
      <c r="I1055" s="63"/>
      <c r="J1055" s="48"/>
      <c r="K1055" s="109"/>
      <c r="M1055" s="63">
        <v>5</v>
      </c>
      <c r="N1055" s="211">
        <v>5766.58</v>
      </c>
      <c r="P1055" s="63">
        <v>1</v>
      </c>
      <c r="Q1055" s="209">
        <v>2183.8200000000002</v>
      </c>
      <c r="S1055" s="63"/>
      <c r="T1055" s="209"/>
      <c r="V1055" s="83"/>
      <c r="W1055" s="83"/>
      <c r="X1055" s="83"/>
      <c r="Y1055" s="83"/>
      <c r="Z1055" s="206"/>
      <c r="AA1055" s="65"/>
      <c r="AB1055" s="5"/>
      <c r="AC1055" s="5"/>
      <c r="AD1055" s="5"/>
      <c r="AE1055" s="5"/>
      <c r="AF1055" s="5"/>
      <c r="AG1055" s="5"/>
      <c r="AH1055" s="5"/>
      <c r="AI1055" s="5"/>
      <c r="AJ1055" s="5"/>
      <c r="AK1055" s="5"/>
      <c r="AL1055" s="5"/>
      <c r="AM1055" s="5"/>
    </row>
    <row r="1056" spans="1:39" s="4" customFormat="1" ht="14.4">
      <c r="A1056" s="63" t="s">
        <v>640</v>
      </c>
      <c r="B1056" s="63" t="s">
        <v>299</v>
      </c>
      <c r="C1056" s="63"/>
      <c r="D1056" s="63" t="s">
        <v>297</v>
      </c>
      <c r="E1056" s="387"/>
      <c r="F1056" s="387"/>
      <c r="G1056" s="388"/>
      <c r="I1056" s="63"/>
      <c r="J1056" s="48"/>
      <c r="K1056" s="109"/>
      <c r="M1056" s="63"/>
      <c r="N1056" s="211"/>
      <c r="P1056" s="63">
        <v>1</v>
      </c>
      <c r="Q1056" s="209">
        <v>2898.81</v>
      </c>
      <c r="S1056" s="63"/>
      <c r="T1056" s="209"/>
      <c r="V1056" s="83"/>
      <c r="W1056" s="83"/>
      <c r="X1056" s="83"/>
      <c r="Y1056" s="83"/>
      <c r="Z1056" s="206"/>
      <c r="AA1056" s="65"/>
      <c r="AB1056" s="5"/>
      <c r="AC1056" s="5"/>
      <c r="AD1056" s="5"/>
      <c r="AE1056" s="5"/>
      <c r="AF1056" s="5"/>
      <c r="AG1056" s="5"/>
      <c r="AH1056" s="5"/>
      <c r="AI1056" s="5"/>
      <c r="AJ1056" s="5"/>
      <c r="AK1056" s="5"/>
      <c r="AL1056" s="5"/>
      <c r="AM1056" s="5"/>
    </row>
    <row r="1057" spans="1:39" s="4" customFormat="1" ht="14.4">
      <c r="A1057" s="63" t="s">
        <v>640</v>
      </c>
      <c r="B1057" s="63" t="s">
        <v>539</v>
      </c>
      <c r="C1057" s="63"/>
      <c r="D1057" s="63" t="s">
        <v>264</v>
      </c>
      <c r="E1057" s="387"/>
      <c r="F1057" s="387"/>
      <c r="G1057" s="388"/>
      <c r="I1057" s="63"/>
      <c r="J1057" s="48"/>
      <c r="K1057" s="109"/>
      <c r="M1057" s="63">
        <v>47</v>
      </c>
      <c r="N1057" s="211">
        <v>71689.169999999984</v>
      </c>
      <c r="P1057" s="63">
        <v>14</v>
      </c>
      <c r="Q1057" s="209">
        <v>44978.18</v>
      </c>
      <c r="S1057" s="63"/>
      <c r="T1057" s="209"/>
      <c r="V1057" s="83"/>
      <c r="W1057" s="83"/>
      <c r="X1057" s="83"/>
      <c r="Y1057" s="83"/>
      <c r="Z1057" s="206"/>
      <c r="AA1057" s="65"/>
      <c r="AB1057" s="5"/>
      <c r="AC1057" s="5"/>
      <c r="AD1057" s="5"/>
      <c r="AE1057" s="5"/>
      <c r="AF1057" s="5"/>
      <c r="AG1057" s="5"/>
      <c r="AH1057" s="5"/>
      <c r="AI1057" s="5"/>
      <c r="AJ1057" s="5"/>
      <c r="AK1057" s="5"/>
      <c r="AL1057" s="5"/>
      <c r="AM1057" s="5"/>
    </row>
    <row r="1058" spans="1:39" s="4" customFormat="1" ht="14.4">
      <c r="A1058" s="63" t="s">
        <v>640</v>
      </c>
      <c r="B1058" s="63" t="s">
        <v>265</v>
      </c>
      <c r="C1058" s="63"/>
      <c r="D1058" s="63" t="s">
        <v>266</v>
      </c>
      <c r="E1058" s="387"/>
      <c r="F1058" s="387"/>
      <c r="G1058" s="388"/>
      <c r="I1058" s="63"/>
      <c r="J1058" s="48"/>
      <c r="K1058" s="109"/>
      <c r="M1058" s="63">
        <v>6</v>
      </c>
      <c r="N1058" s="211">
        <v>7390.28</v>
      </c>
      <c r="P1058" s="63"/>
      <c r="Q1058" s="209"/>
      <c r="S1058" s="63"/>
      <c r="T1058" s="209"/>
      <c r="V1058" s="83"/>
      <c r="W1058" s="83"/>
      <c r="X1058" s="83"/>
      <c r="Y1058" s="83"/>
      <c r="Z1058" s="206"/>
      <c r="AA1058" s="65"/>
      <c r="AB1058" s="5"/>
      <c r="AC1058" s="5"/>
      <c r="AD1058" s="5"/>
      <c r="AE1058" s="5"/>
      <c r="AF1058" s="5"/>
      <c r="AG1058" s="5"/>
      <c r="AH1058" s="5"/>
      <c r="AI1058" s="5"/>
      <c r="AJ1058" s="5"/>
      <c r="AK1058" s="5"/>
      <c r="AL1058" s="5"/>
      <c r="AM1058" s="5"/>
    </row>
    <row r="1059" spans="1:39" s="4" customFormat="1" ht="14.4">
      <c r="A1059" s="63" t="s">
        <v>640</v>
      </c>
      <c r="B1059" s="63" t="s">
        <v>270</v>
      </c>
      <c r="C1059" s="63"/>
      <c r="D1059" s="63" t="s">
        <v>268</v>
      </c>
      <c r="E1059" s="387"/>
      <c r="F1059" s="387"/>
      <c r="G1059" s="388"/>
      <c r="I1059" s="63"/>
      <c r="J1059" s="48"/>
      <c r="K1059" s="109"/>
      <c r="M1059" s="63">
        <v>36</v>
      </c>
      <c r="N1059" s="211">
        <v>38389.779999999992</v>
      </c>
      <c r="P1059" s="63">
        <v>11</v>
      </c>
      <c r="Q1059" s="209">
        <v>28614.480000000003</v>
      </c>
      <c r="S1059" s="63"/>
      <c r="T1059" s="209"/>
      <c r="V1059" s="83"/>
      <c r="W1059" s="83"/>
      <c r="X1059" s="83"/>
      <c r="Y1059" s="83"/>
      <c r="Z1059" s="206"/>
      <c r="AA1059" s="65"/>
      <c r="AB1059" s="5"/>
      <c r="AC1059" s="5"/>
      <c r="AD1059" s="5"/>
      <c r="AE1059" s="5"/>
      <c r="AF1059" s="5"/>
      <c r="AG1059" s="5"/>
      <c r="AH1059" s="5"/>
      <c r="AI1059" s="5"/>
      <c r="AJ1059" s="5"/>
      <c r="AK1059" s="5"/>
      <c r="AL1059" s="5"/>
      <c r="AM1059" s="5"/>
    </row>
    <row r="1060" spans="1:39" s="4" customFormat="1" ht="14.4">
      <c r="A1060" s="63" t="s">
        <v>640</v>
      </c>
      <c r="B1060" s="63" t="s">
        <v>271</v>
      </c>
      <c r="C1060" s="63"/>
      <c r="D1060" s="63" t="s">
        <v>272</v>
      </c>
      <c r="E1060" s="387"/>
      <c r="F1060" s="387"/>
      <c r="G1060" s="388"/>
      <c r="I1060" s="63"/>
      <c r="J1060" s="48"/>
      <c r="K1060" s="109"/>
      <c r="M1060" s="63">
        <v>32</v>
      </c>
      <c r="N1060" s="211">
        <v>46636.27</v>
      </c>
      <c r="P1060" s="63">
        <v>8</v>
      </c>
      <c r="Q1060" s="209">
        <v>25434.86</v>
      </c>
      <c r="S1060" s="63"/>
      <c r="T1060" s="209"/>
      <c r="V1060" s="83"/>
      <c r="W1060" s="83"/>
      <c r="X1060" s="83"/>
      <c r="Y1060" s="83"/>
      <c r="Z1060" s="206"/>
      <c r="AA1060" s="65"/>
      <c r="AB1060" s="5"/>
      <c r="AC1060" s="5"/>
      <c r="AD1060" s="5"/>
      <c r="AE1060" s="5"/>
      <c r="AF1060" s="5"/>
      <c r="AG1060" s="5"/>
      <c r="AH1060" s="5"/>
      <c r="AI1060" s="5"/>
      <c r="AJ1060" s="5"/>
      <c r="AK1060" s="5"/>
      <c r="AL1060" s="5"/>
      <c r="AM1060" s="5"/>
    </row>
    <row r="1061" spans="1:39" s="4" customFormat="1" ht="14.4">
      <c r="A1061" s="63" t="s">
        <v>640</v>
      </c>
      <c r="B1061" s="63" t="s">
        <v>435</v>
      </c>
      <c r="C1061" s="63"/>
      <c r="D1061" s="63" t="s">
        <v>432</v>
      </c>
      <c r="E1061" s="387"/>
      <c r="F1061" s="387"/>
      <c r="G1061" s="388"/>
      <c r="I1061" s="63"/>
      <c r="J1061" s="48"/>
      <c r="K1061" s="109"/>
      <c r="M1061" s="63">
        <v>3</v>
      </c>
      <c r="N1061" s="211">
        <v>3515.56</v>
      </c>
      <c r="P1061" s="63">
        <v>1</v>
      </c>
      <c r="Q1061" s="209">
        <v>2355.3200000000002</v>
      </c>
      <c r="S1061" s="63"/>
      <c r="T1061" s="209"/>
      <c r="V1061" s="83"/>
      <c r="W1061" s="83"/>
      <c r="X1061" s="83"/>
      <c r="Y1061" s="83"/>
      <c r="Z1061" s="206"/>
      <c r="AA1061" s="65"/>
      <c r="AB1061" s="5"/>
      <c r="AC1061" s="5"/>
      <c r="AD1061" s="5"/>
      <c r="AE1061" s="5"/>
      <c r="AF1061" s="5"/>
      <c r="AG1061" s="5"/>
      <c r="AH1061" s="5"/>
      <c r="AI1061" s="5"/>
      <c r="AJ1061" s="5"/>
      <c r="AK1061" s="5"/>
      <c r="AL1061" s="5"/>
      <c r="AM1061" s="5"/>
    </row>
    <row r="1062" spans="1:39" s="4" customFormat="1" ht="14.4">
      <c r="A1062" s="63" t="s">
        <v>640</v>
      </c>
      <c r="B1062" s="63" t="s">
        <v>590</v>
      </c>
      <c r="C1062" s="63"/>
      <c r="D1062" s="63" t="s">
        <v>326</v>
      </c>
      <c r="E1062" s="387"/>
      <c r="F1062" s="387"/>
      <c r="G1062" s="388"/>
      <c r="I1062" s="63"/>
      <c r="J1062" s="48"/>
      <c r="K1062" s="109"/>
      <c r="M1062" s="63">
        <v>2</v>
      </c>
      <c r="N1062" s="211">
        <v>2364.6</v>
      </c>
      <c r="P1062" s="63"/>
      <c r="Q1062" s="209"/>
      <c r="S1062" s="63"/>
      <c r="T1062" s="209"/>
      <c r="V1062" s="83"/>
      <c r="W1062" s="83"/>
      <c r="X1062" s="83"/>
      <c r="Y1062" s="83"/>
      <c r="Z1062" s="206"/>
      <c r="AA1062" s="65"/>
      <c r="AB1062" s="5"/>
      <c r="AC1062" s="5"/>
      <c r="AD1062" s="5"/>
      <c r="AE1062" s="5"/>
      <c r="AF1062" s="5"/>
      <c r="AG1062" s="5"/>
      <c r="AH1062" s="5"/>
      <c r="AI1062" s="5"/>
      <c r="AJ1062" s="5"/>
      <c r="AK1062" s="5"/>
      <c r="AL1062" s="5"/>
      <c r="AM1062" s="5"/>
    </row>
    <row r="1063" spans="1:39" s="4" customFormat="1" ht="14.4">
      <c r="A1063" s="63" t="s">
        <v>640</v>
      </c>
      <c r="B1063" s="63" t="s">
        <v>224</v>
      </c>
      <c r="C1063" s="63"/>
      <c r="D1063" s="63" t="s">
        <v>220</v>
      </c>
      <c r="E1063" s="387"/>
      <c r="F1063" s="387"/>
      <c r="G1063" s="388"/>
      <c r="I1063" s="63"/>
      <c r="J1063" s="48"/>
      <c r="K1063" s="109"/>
      <c r="M1063" s="63">
        <v>49</v>
      </c>
      <c r="N1063" s="211">
        <v>72212.089999999982</v>
      </c>
      <c r="P1063" s="63">
        <v>14</v>
      </c>
      <c r="Q1063" s="209">
        <v>36017.070000000007</v>
      </c>
      <c r="S1063" s="63"/>
      <c r="T1063" s="209"/>
      <c r="V1063" s="83"/>
      <c r="W1063" s="83"/>
      <c r="X1063" s="83"/>
      <c r="Y1063" s="83"/>
      <c r="Z1063" s="206"/>
      <c r="AA1063" s="65"/>
      <c r="AB1063" s="5"/>
      <c r="AC1063" s="5"/>
      <c r="AD1063" s="5"/>
      <c r="AE1063" s="5"/>
      <c r="AF1063" s="5"/>
      <c r="AG1063" s="5"/>
      <c r="AH1063" s="5"/>
      <c r="AI1063" s="5"/>
      <c r="AJ1063" s="5"/>
      <c r="AK1063" s="5"/>
      <c r="AL1063" s="5"/>
      <c r="AM1063" s="5"/>
    </row>
    <row r="1064" spans="1:39" s="4" customFormat="1" ht="14.4">
      <c r="A1064" s="63" t="s">
        <v>640</v>
      </c>
      <c r="B1064" s="63" t="s">
        <v>332</v>
      </c>
      <c r="C1064" s="63"/>
      <c r="D1064" s="63" t="s">
        <v>330</v>
      </c>
      <c r="E1064" s="387"/>
      <c r="F1064" s="387"/>
      <c r="G1064" s="388"/>
      <c r="I1064" s="63"/>
      <c r="J1064" s="48"/>
      <c r="K1064" s="109"/>
      <c r="M1064" s="63">
        <v>2</v>
      </c>
      <c r="N1064" s="211">
        <v>584.15</v>
      </c>
      <c r="P1064" s="63"/>
      <c r="Q1064" s="209"/>
      <c r="S1064" s="63"/>
      <c r="T1064" s="209"/>
      <c r="V1064" s="83"/>
      <c r="W1064" s="83"/>
      <c r="X1064" s="83"/>
      <c r="Y1064" s="83"/>
      <c r="Z1064" s="206"/>
      <c r="AA1064" s="65"/>
      <c r="AB1064" s="5"/>
      <c r="AC1064" s="5"/>
      <c r="AD1064" s="5"/>
      <c r="AE1064" s="5"/>
      <c r="AF1064" s="5"/>
      <c r="AG1064" s="5"/>
      <c r="AH1064" s="5"/>
      <c r="AI1064" s="5"/>
      <c r="AJ1064" s="5"/>
      <c r="AK1064" s="5"/>
      <c r="AL1064" s="5"/>
      <c r="AM1064" s="5"/>
    </row>
    <row r="1065" spans="1:39" s="4" customFormat="1" ht="14.4">
      <c r="A1065" s="63" t="s">
        <v>640</v>
      </c>
      <c r="B1065" s="63" t="s">
        <v>273</v>
      </c>
      <c r="C1065" s="63"/>
      <c r="D1065" s="63" t="s">
        <v>274</v>
      </c>
      <c r="E1065" s="387"/>
      <c r="F1065" s="387"/>
      <c r="G1065" s="388"/>
      <c r="I1065" s="63"/>
      <c r="J1065" s="48"/>
      <c r="K1065" s="109"/>
      <c r="M1065" s="63">
        <v>17</v>
      </c>
      <c r="N1065" s="211">
        <v>21287.660000000003</v>
      </c>
      <c r="P1065" s="63">
        <v>3</v>
      </c>
      <c r="Q1065" s="209">
        <v>5135.53</v>
      </c>
      <c r="S1065" s="63"/>
      <c r="T1065" s="209"/>
      <c r="V1065" s="83"/>
      <c r="W1065" s="83"/>
      <c r="X1065" s="83"/>
      <c r="Y1065" s="83"/>
      <c r="Z1065" s="206"/>
      <c r="AA1065" s="65"/>
      <c r="AB1065" s="5"/>
      <c r="AC1065" s="5"/>
      <c r="AD1065" s="5"/>
      <c r="AE1065" s="5"/>
      <c r="AF1065" s="5"/>
      <c r="AG1065" s="5"/>
      <c r="AH1065" s="5"/>
      <c r="AI1065" s="5"/>
      <c r="AJ1065" s="5"/>
      <c r="AK1065" s="5"/>
      <c r="AL1065" s="5"/>
      <c r="AM1065" s="5"/>
    </row>
    <row r="1066" spans="1:39" s="4" customFormat="1" ht="14.4">
      <c r="A1066" s="63" t="s">
        <v>640</v>
      </c>
      <c r="B1066" s="63" t="s">
        <v>393</v>
      </c>
      <c r="C1066" s="63"/>
      <c r="D1066" s="63" t="s">
        <v>391</v>
      </c>
      <c r="E1066" s="387"/>
      <c r="F1066" s="387"/>
      <c r="G1066" s="388"/>
      <c r="I1066" s="63"/>
      <c r="J1066" s="48"/>
      <c r="K1066" s="109"/>
      <c r="M1066" s="63">
        <v>90</v>
      </c>
      <c r="N1066" s="211">
        <v>146372.53</v>
      </c>
      <c r="P1066" s="63">
        <v>28</v>
      </c>
      <c r="Q1066" s="209">
        <v>52963.429999999993</v>
      </c>
      <c r="S1066" s="63"/>
      <c r="T1066" s="209"/>
      <c r="V1066" s="83"/>
      <c r="W1066" s="83"/>
      <c r="X1066" s="83"/>
      <c r="Y1066" s="83"/>
      <c r="Z1066" s="206"/>
      <c r="AA1066" s="65"/>
      <c r="AB1066" s="5"/>
      <c r="AC1066" s="5"/>
      <c r="AD1066" s="5"/>
      <c r="AE1066" s="5"/>
      <c r="AF1066" s="5"/>
      <c r="AG1066" s="5"/>
      <c r="AH1066" s="5"/>
      <c r="AI1066" s="5"/>
      <c r="AJ1066" s="5"/>
      <c r="AK1066" s="5"/>
      <c r="AL1066" s="5"/>
      <c r="AM1066" s="5"/>
    </row>
    <row r="1067" spans="1:39" s="4" customFormat="1" ht="14.4">
      <c r="A1067" s="63" t="s">
        <v>640</v>
      </c>
      <c r="B1067" s="63" t="s">
        <v>400</v>
      </c>
      <c r="C1067" s="63"/>
      <c r="D1067" s="63" t="s">
        <v>401</v>
      </c>
      <c r="E1067" s="387"/>
      <c r="F1067" s="387"/>
      <c r="G1067" s="388"/>
      <c r="I1067" s="63"/>
      <c r="J1067" s="48"/>
      <c r="K1067" s="109"/>
      <c r="M1067" s="63">
        <v>2</v>
      </c>
      <c r="N1067" s="211">
        <v>3217.3500000000004</v>
      </c>
      <c r="P1067" s="63"/>
      <c r="Q1067" s="209"/>
      <c r="S1067" s="63"/>
      <c r="T1067" s="209"/>
      <c r="V1067" s="83"/>
      <c r="W1067" s="83"/>
      <c r="X1067" s="83"/>
      <c r="Y1067" s="83"/>
      <c r="Z1067" s="206"/>
      <c r="AA1067" s="65"/>
      <c r="AB1067" s="5"/>
      <c r="AC1067" s="5"/>
      <c r="AD1067" s="5"/>
      <c r="AE1067" s="5"/>
      <c r="AF1067" s="5"/>
      <c r="AG1067" s="5"/>
      <c r="AH1067" s="5"/>
      <c r="AI1067" s="5"/>
      <c r="AJ1067" s="5"/>
      <c r="AK1067" s="5"/>
      <c r="AL1067" s="5"/>
      <c r="AM1067" s="5"/>
    </row>
    <row r="1068" spans="1:39" s="4" customFormat="1" ht="14.4">
      <c r="A1068" s="63" t="s">
        <v>640</v>
      </c>
      <c r="B1068" s="63" t="s">
        <v>625</v>
      </c>
      <c r="C1068" s="63"/>
      <c r="D1068" s="63" t="s">
        <v>504</v>
      </c>
      <c r="E1068" s="387"/>
      <c r="F1068" s="387"/>
      <c r="G1068" s="388"/>
      <c r="I1068" s="63"/>
      <c r="J1068" s="48"/>
      <c r="K1068" s="109"/>
      <c r="M1068" s="63">
        <v>1</v>
      </c>
      <c r="N1068" s="211">
        <v>2432.15</v>
      </c>
      <c r="P1068" s="63"/>
      <c r="Q1068" s="209"/>
      <c r="S1068" s="63"/>
      <c r="T1068" s="209"/>
      <c r="V1068" s="83"/>
      <c r="W1068" s="83"/>
      <c r="X1068" s="83"/>
      <c r="Y1068" s="83"/>
      <c r="Z1068" s="206"/>
      <c r="AA1068" s="65"/>
      <c r="AB1068" s="5"/>
      <c r="AC1068" s="5"/>
      <c r="AD1068" s="5"/>
      <c r="AE1068" s="5"/>
      <c r="AF1068" s="5"/>
      <c r="AG1068" s="5"/>
      <c r="AH1068" s="5"/>
      <c r="AI1068" s="5"/>
      <c r="AJ1068" s="5"/>
      <c r="AK1068" s="5"/>
      <c r="AL1068" s="5"/>
      <c r="AM1068" s="5"/>
    </row>
    <row r="1069" spans="1:39" s="4" customFormat="1" ht="14.4">
      <c r="A1069" s="63" t="s">
        <v>640</v>
      </c>
      <c r="B1069" s="63" t="s">
        <v>516</v>
      </c>
      <c r="C1069" s="63"/>
      <c r="D1069" s="63" t="s">
        <v>517</v>
      </c>
      <c r="E1069" s="387"/>
      <c r="F1069" s="387"/>
      <c r="G1069" s="388"/>
      <c r="I1069" s="63"/>
      <c r="J1069" s="48"/>
      <c r="K1069" s="109"/>
      <c r="M1069" s="63">
        <v>8</v>
      </c>
      <c r="N1069" s="211">
        <v>12380.34</v>
      </c>
      <c r="P1069" s="63">
        <v>3</v>
      </c>
      <c r="Q1069" s="209">
        <v>4398.8900000000003</v>
      </c>
      <c r="S1069" s="63"/>
      <c r="T1069" s="209"/>
      <c r="V1069" s="83"/>
      <c r="W1069" s="83"/>
      <c r="X1069" s="83"/>
      <c r="Y1069" s="83"/>
      <c r="Z1069" s="206"/>
      <c r="AA1069" s="65"/>
      <c r="AB1069" s="5"/>
      <c r="AC1069" s="5"/>
      <c r="AD1069" s="5"/>
      <c r="AE1069" s="5"/>
      <c r="AF1069" s="5"/>
      <c r="AG1069" s="5"/>
      <c r="AH1069" s="5"/>
      <c r="AI1069" s="5"/>
      <c r="AJ1069" s="5"/>
      <c r="AK1069" s="5"/>
      <c r="AL1069" s="5"/>
      <c r="AM1069" s="5"/>
    </row>
    <row r="1070" spans="1:39" s="4" customFormat="1" ht="14.4">
      <c r="A1070" s="63" t="s">
        <v>640</v>
      </c>
      <c r="B1070" s="63" t="s">
        <v>654</v>
      </c>
      <c r="C1070" s="63"/>
      <c r="D1070" s="63" t="s">
        <v>276</v>
      </c>
      <c r="E1070" s="387"/>
      <c r="F1070" s="387"/>
      <c r="G1070" s="388"/>
      <c r="I1070" s="63"/>
      <c r="J1070" s="48"/>
      <c r="K1070" s="109"/>
      <c r="M1070" s="63">
        <v>2</v>
      </c>
      <c r="N1070" s="211">
        <v>5703.73</v>
      </c>
      <c r="P1070" s="63"/>
      <c r="Q1070" s="209"/>
      <c r="S1070" s="63"/>
      <c r="T1070" s="209"/>
      <c r="V1070" s="83"/>
      <c r="W1070" s="83"/>
      <c r="X1070" s="83"/>
      <c r="Y1070" s="83"/>
      <c r="Z1070" s="206"/>
      <c r="AA1070" s="65"/>
      <c r="AB1070" s="5"/>
      <c r="AC1070" s="5"/>
      <c r="AD1070" s="5"/>
      <c r="AE1070" s="5"/>
      <c r="AF1070" s="5"/>
      <c r="AG1070" s="5"/>
      <c r="AH1070" s="5"/>
      <c r="AI1070" s="5"/>
      <c r="AJ1070" s="5"/>
      <c r="AK1070" s="5"/>
      <c r="AL1070" s="5"/>
      <c r="AM1070" s="5"/>
    </row>
    <row r="1071" spans="1:39" s="4" customFormat="1" ht="14.4">
      <c r="A1071" s="63" t="s">
        <v>640</v>
      </c>
      <c r="B1071" s="63" t="s">
        <v>655</v>
      </c>
      <c r="C1071" s="63"/>
      <c r="D1071" s="63" t="s">
        <v>440</v>
      </c>
      <c r="E1071" s="387"/>
      <c r="F1071" s="387"/>
      <c r="G1071" s="388"/>
      <c r="I1071" s="63"/>
      <c r="J1071" s="48"/>
      <c r="K1071" s="109"/>
      <c r="M1071" s="63">
        <v>1</v>
      </c>
      <c r="N1071" s="211">
        <v>4059.66</v>
      </c>
      <c r="P1071" s="63"/>
      <c r="Q1071" s="209"/>
      <c r="S1071" s="63"/>
      <c r="T1071" s="209"/>
      <c r="V1071" s="83"/>
      <c r="W1071" s="83"/>
      <c r="X1071" s="83"/>
      <c r="Y1071" s="83"/>
      <c r="Z1071" s="206"/>
      <c r="AA1071" s="65"/>
      <c r="AB1071" s="5"/>
      <c r="AC1071" s="5"/>
      <c r="AD1071" s="5"/>
      <c r="AE1071" s="5"/>
      <c r="AF1071" s="5"/>
      <c r="AG1071" s="5"/>
      <c r="AH1071" s="5"/>
      <c r="AI1071" s="5"/>
      <c r="AJ1071" s="5"/>
      <c r="AK1071" s="5"/>
      <c r="AL1071" s="5"/>
      <c r="AM1071" s="5"/>
    </row>
    <row r="1072" spans="1:39" s="4" customFormat="1" ht="14.4">
      <c r="A1072" s="63" t="s">
        <v>640</v>
      </c>
      <c r="B1072" s="63" t="s">
        <v>656</v>
      </c>
      <c r="C1072" s="63"/>
      <c r="D1072" s="63" t="s">
        <v>264</v>
      </c>
      <c r="E1072" s="387"/>
      <c r="F1072" s="387"/>
      <c r="G1072" s="388"/>
      <c r="I1072" s="63"/>
      <c r="J1072" s="48"/>
      <c r="K1072" s="109"/>
      <c r="M1072" s="63">
        <v>1</v>
      </c>
      <c r="N1072" s="211">
        <v>1614.79</v>
      </c>
      <c r="P1072" s="63"/>
      <c r="Q1072" s="209"/>
      <c r="S1072" s="63"/>
      <c r="T1072" s="209"/>
      <c r="V1072" s="83"/>
      <c r="W1072" s="83"/>
      <c r="X1072" s="83"/>
      <c r="Y1072" s="83"/>
      <c r="Z1072" s="206"/>
      <c r="AA1072" s="65"/>
      <c r="AB1072" s="5"/>
      <c r="AC1072" s="5"/>
      <c r="AD1072" s="5"/>
      <c r="AE1072" s="5"/>
      <c r="AF1072" s="5"/>
      <c r="AG1072" s="5"/>
      <c r="AH1072" s="5"/>
      <c r="AI1072" s="5"/>
      <c r="AJ1072" s="5"/>
      <c r="AK1072" s="5"/>
      <c r="AL1072" s="5"/>
      <c r="AM1072" s="5"/>
    </row>
    <row r="1073" spans="1:39" s="4" customFormat="1" ht="14.4">
      <c r="A1073" s="63" t="s">
        <v>640</v>
      </c>
      <c r="B1073" s="63" t="s">
        <v>518</v>
      </c>
      <c r="C1073" s="63"/>
      <c r="D1073" s="63" t="s">
        <v>519</v>
      </c>
      <c r="E1073" s="387"/>
      <c r="F1073" s="387"/>
      <c r="G1073" s="388"/>
      <c r="I1073" s="63"/>
      <c r="J1073" s="48"/>
      <c r="K1073" s="109"/>
      <c r="M1073" s="63">
        <v>1</v>
      </c>
      <c r="N1073" s="211">
        <v>3948.51</v>
      </c>
      <c r="P1073" s="63">
        <v>1</v>
      </c>
      <c r="Q1073" s="209">
        <v>5000</v>
      </c>
      <c r="S1073" s="63"/>
      <c r="T1073" s="209"/>
      <c r="V1073" s="83"/>
      <c r="W1073" s="83"/>
      <c r="X1073" s="83"/>
      <c r="Y1073" s="83"/>
      <c r="Z1073" s="206"/>
      <c r="AA1073" s="65"/>
      <c r="AB1073" s="5"/>
      <c r="AC1073" s="5"/>
      <c r="AD1073" s="5"/>
      <c r="AE1073" s="5"/>
      <c r="AF1073" s="5"/>
      <c r="AG1073" s="5"/>
      <c r="AH1073" s="5"/>
      <c r="AI1073" s="5"/>
      <c r="AJ1073" s="5"/>
      <c r="AK1073" s="5"/>
      <c r="AL1073" s="5"/>
      <c r="AM1073" s="5"/>
    </row>
    <row r="1074" spans="1:39" s="4" customFormat="1" ht="14.4">
      <c r="A1074" s="63" t="s">
        <v>640</v>
      </c>
      <c r="B1074" s="63" t="s">
        <v>404</v>
      </c>
      <c r="C1074" s="63"/>
      <c r="D1074" s="63" t="s">
        <v>405</v>
      </c>
      <c r="E1074" s="387"/>
      <c r="F1074" s="387"/>
      <c r="G1074" s="388"/>
      <c r="I1074" s="63"/>
      <c r="J1074" s="48"/>
      <c r="K1074" s="109"/>
      <c r="M1074" s="63">
        <v>9</v>
      </c>
      <c r="N1074" s="211">
        <v>3312.25</v>
      </c>
      <c r="P1074" s="63">
        <v>4</v>
      </c>
      <c r="Q1074" s="209">
        <v>6417.0199999999995</v>
      </c>
      <c r="S1074" s="63"/>
      <c r="T1074" s="209"/>
      <c r="V1074" s="83"/>
      <c r="W1074" s="83"/>
      <c r="X1074" s="83"/>
      <c r="Y1074" s="83"/>
      <c r="Z1074" s="206"/>
      <c r="AA1074" s="65"/>
      <c r="AB1074" s="5"/>
      <c r="AC1074" s="5"/>
      <c r="AD1074" s="5"/>
      <c r="AE1074" s="5"/>
      <c r="AF1074" s="5"/>
      <c r="AG1074" s="5"/>
      <c r="AH1074" s="5"/>
      <c r="AI1074" s="5"/>
      <c r="AJ1074" s="5"/>
      <c r="AK1074" s="5"/>
      <c r="AL1074" s="5"/>
      <c r="AM1074" s="5"/>
    </row>
    <row r="1075" spans="1:39" s="4" customFormat="1" ht="14.4">
      <c r="A1075" s="63" t="s">
        <v>640</v>
      </c>
      <c r="B1075" s="63" t="s">
        <v>244</v>
      </c>
      <c r="C1075" s="63"/>
      <c r="D1075" s="63" t="s">
        <v>237</v>
      </c>
      <c r="E1075" s="387"/>
      <c r="F1075" s="387"/>
      <c r="G1075" s="388"/>
      <c r="I1075" s="63"/>
      <c r="J1075" s="48"/>
      <c r="K1075" s="109"/>
      <c r="M1075" s="63"/>
      <c r="N1075" s="211"/>
      <c r="P1075" s="63">
        <v>1</v>
      </c>
      <c r="Q1075" s="209">
        <v>5000</v>
      </c>
      <c r="S1075" s="63"/>
      <c r="T1075" s="209"/>
      <c r="V1075" s="83"/>
      <c r="W1075" s="83"/>
      <c r="X1075" s="83"/>
      <c r="Y1075" s="83"/>
      <c r="Z1075" s="206"/>
      <c r="AA1075" s="65"/>
      <c r="AB1075" s="5"/>
      <c r="AC1075" s="5"/>
      <c r="AD1075" s="5"/>
      <c r="AE1075" s="5"/>
      <c r="AF1075" s="5"/>
      <c r="AG1075" s="5"/>
      <c r="AH1075" s="5"/>
      <c r="AI1075" s="5"/>
      <c r="AJ1075" s="5"/>
      <c r="AK1075" s="5"/>
      <c r="AL1075" s="5"/>
      <c r="AM1075" s="5"/>
    </row>
    <row r="1076" spans="1:39" s="4" customFormat="1" ht="14.4">
      <c r="A1076" s="63" t="s">
        <v>640</v>
      </c>
      <c r="B1076" s="63" t="s">
        <v>520</v>
      </c>
      <c r="C1076" s="63"/>
      <c r="D1076" s="63" t="s">
        <v>521</v>
      </c>
      <c r="E1076" s="387"/>
      <c r="F1076" s="387"/>
      <c r="G1076" s="388"/>
      <c r="I1076" s="63"/>
      <c r="J1076" s="48"/>
      <c r="K1076" s="109"/>
      <c r="M1076" s="63">
        <v>2</v>
      </c>
      <c r="N1076" s="211">
        <v>4801.96</v>
      </c>
      <c r="P1076" s="63"/>
      <c r="Q1076" s="209"/>
      <c r="S1076" s="63"/>
      <c r="T1076" s="209"/>
      <c r="V1076" s="83"/>
      <c r="W1076" s="83"/>
      <c r="X1076" s="83"/>
      <c r="Y1076" s="83"/>
      <c r="Z1076" s="206"/>
      <c r="AA1076" s="65"/>
      <c r="AB1076" s="5"/>
      <c r="AC1076" s="5"/>
      <c r="AD1076" s="5"/>
      <c r="AE1076" s="5"/>
      <c r="AF1076" s="5"/>
      <c r="AG1076" s="5"/>
      <c r="AH1076" s="5"/>
      <c r="AI1076" s="5"/>
      <c r="AJ1076" s="5"/>
      <c r="AK1076" s="5"/>
      <c r="AL1076" s="5"/>
      <c r="AM1076" s="5"/>
    </row>
    <row r="1077" spans="1:39" s="4" customFormat="1" ht="14.4">
      <c r="A1077" s="63" t="s">
        <v>640</v>
      </c>
      <c r="B1077" s="63" t="s">
        <v>282</v>
      </c>
      <c r="C1077" s="63"/>
      <c r="D1077" s="63" t="s">
        <v>280</v>
      </c>
      <c r="E1077" s="387"/>
      <c r="F1077" s="387"/>
      <c r="G1077" s="388"/>
      <c r="I1077" s="63"/>
      <c r="J1077" s="48"/>
      <c r="K1077" s="109"/>
      <c r="M1077" s="63">
        <v>45</v>
      </c>
      <c r="N1077" s="211">
        <v>57131.389999999992</v>
      </c>
      <c r="P1077" s="63">
        <v>14</v>
      </c>
      <c r="Q1077" s="209">
        <v>49550.32</v>
      </c>
      <c r="S1077" s="63"/>
      <c r="T1077" s="209"/>
      <c r="V1077" s="83"/>
      <c r="W1077" s="83"/>
      <c r="X1077" s="83"/>
      <c r="Y1077" s="83"/>
      <c r="Z1077" s="206"/>
      <c r="AA1077" s="65"/>
      <c r="AB1077" s="5"/>
      <c r="AC1077" s="5"/>
      <c r="AD1077" s="5"/>
      <c r="AE1077" s="5"/>
      <c r="AF1077" s="5"/>
      <c r="AG1077" s="5"/>
      <c r="AH1077" s="5"/>
      <c r="AI1077" s="5"/>
      <c r="AJ1077" s="5"/>
      <c r="AK1077" s="5"/>
      <c r="AL1077" s="5"/>
      <c r="AM1077" s="5"/>
    </row>
    <row r="1078" spans="1:39" s="4" customFormat="1" ht="14.4">
      <c r="A1078" s="63" t="s">
        <v>640</v>
      </c>
      <c r="B1078" s="63" t="s">
        <v>437</v>
      </c>
      <c r="C1078" s="63"/>
      <c r="D1078" s="63" t="s">
        <v>657</v>
      </c>
      <c r="E1078" s="387"/>
      <c r="F1078" s="387"/>
      <c r="G1078" s="388"/>
      <c r="I1078" s="63"/>
      <c r="J1078" s="48"/>
      <c r="K1078" s="109"/>
      <c r="M1078" s="63">
        <v>1</v>
      </c>
      <c r="N1078" s="211">
        <v>1046.3900000000001</v>
      </c>
      <c r="P1078" s="63"/>
      <c r="Q1078" s="209"/>
      <c r="S1078" s="63"/>
      <c r="T1078" s="209"/>
      <c r="V1078" s="83"/>
      <c r="W1078" s="83"/>
      <c r="X1078" s="83"/>
      <c r="Y1078" s="83"/>
      <c r="Z1078" s="206"/>
      <c r="AA1078" s="65"/>
      <c r="AB1078" s="5"/>
      <c r="AC1078" s="5"/>
      <c r="AD1078" s="5"/>
      <c r="AE1078" s="5"/>
      <c r="AF1078" s="5"/>
      <c r="AG1078" s="5"/>
      <c r="AH1078" s="5"/>
      <c r="AI1078" s="5"/>
      <c r="AJ1078" s="5"/>
      <c r="AK1078" s="5"/>
      <c r="AL1078" s="5"/>
      <c r="AM1078" s="5"/>
    </row>
    <row r="1079" spans="1:39" s="4" customFormat="1" ht="14.4">
      <c r="A1079" s="63" t="s">
        <v>640</v>
      </c>
      <c r="B1079" s="63" t="s">
        <v>406</v>
      </c>
      <c r="C1079" s="63"/>
      <c r="D1079" s="63" t="s">
        <v>407</v>
      </c>
      <c r="E1079" s="387"/>
      <c r="F1079" s="387"/>
      <c r="G1079" s="388"/>
      <c r="I1079" s="63"/>
      <c r="J1079" s="48"/>
      <c r="K1079" s="109"/>
      <c r="M1079" s="63"/>
      <c r="N1079" s="211"/>
      <c r="P1079" s="63">
        <v>1</v>
      </c>
      <c r="Q1079" s="209">
        <v>1656.96</v>
      </c>
      <c r="S1079" s="63"/>
      <c r="T1079" s="209"/>
      <c r="V1079" s="83"/>
      <c r="W1079" s="83"/>
      <c r="X1079" s="83"/>
      <c r="Y1079" s="83"/>
      <c r="Z1079" s="206"/>
      <c r="AA1079" s="65"/>
      <c r="AB1079" s="5"/>
      <c r="AC1079" s="5"/>
      <c r="AD1079" s="5"/>
      <c r="AE1079" s="5"/>
      <c r="AF1079" s="5"/>
      <c r="AG1079" s="5"/>
      <c r="AH1079" s="5"/>
      <c r="AI1079" s="5"/>
      <c r="AJ1079" s="5"/>
      <c r="AK1079" s="5"/>
      <c r="AL1079" s="5"/>
      <c r="AM1079" s="5"/>
    </row>
    <row r="1080" spans="1:39" s="4" customFormat="1" ht="14.4">
      <c r="A1080" s="63" t="s">
        <v>640</v>
      </c>
      <c r="B1080" s="63" t="s">
        <v>592</v>
      </c>
      <c r="C1080" s="63"/>
      <c r="D1080" s="63" t="s">
        <v>330</v>
      </c>
      <c r="E1080" s="387"/>
      <c r="F1080" s="387"/>
      <c r="G1080" s="388"/>
      <c r="I1080" s="63"/>
      <c r="J1080" s="48"/>
      <c r="K1080" s="109"/>
      <c r="M1080" s="63">
        <v>3</v>
      </c>
      <c r="N1080" s="211">
        <v>6543.3099999999995</v>
      </c>
      <c r="P1080" s="63"/>
      <c r="Q1080" s="209"/>
      <c r="S1080" s="63"/>
      <c r="T1080" s="209"/>
      <c r="V1080" s="83"/>
      <c r="W1080" s="83"/>
      <c r="X1080" s="83"/>
      <c r="Y1080" s="83"/>
      <c r="Z1080" s="206"/>
      <c r="AA1080" s="65"/>
      <c r="AB1080" s="5"/>
      <c r="AC1080" s="5"/>
      <c r="AD1080" s="5"/>
      <c r="AE1080" s="5"/>
      <c r="AF1080" s="5"/>
      <c r="AG1080" s="5"/>
      <c r="AH1080" s="5"/>
      <c r="AI1080" s="5"/>
      <c r="AJ1080" s="5"/>
      <c r="AK1080" s="5"/>
      <c r="AL1080" s="5"/>
      <c r="AM1080" s="5"/>
    </row>
    <row r="1081" spans="1:39" s="4" customFormat="1" ht="14.4">
      <c r="A1081" s="63" t="s">
        <v>640</v>
      </c>
      <c r="B1081" s="63" t="s">
        <v>541</v>
      </c>
      <c r="C1081" s="63"/>
      <c r="D1081" s="63" t="s">
        <v>284</v>
      </c>
      <c r="E1081" s="387"/>
      <c r="F1081" s="387"/>
      <c r="G1081" s="388"/>
      <c r="I1081" s="63"/>
      <c r="J1081" s="48"/>
      <c r="K1081" s="109"/>
      <c r="M1081" s="63">
        <v>56</v>
      </c>
      <c r="N1081" s="211">
        <v>82631.89</v>
      </c>
      <c r="P1081" s="63">
        <v>11</v>
      </c>
      <c r="Q1081" s="209">
        <v>13478.97</v>
      </c>
      <c r="S1081" s="63"/>
      <c r="T1081" s="209"/>
      <c r="V1081" s="83"/>
      <c r="W1081" s="83"/>
      <c r="X1081" s="83"/>
      <c r="Y1081" s="83"/>
      <c r="Z1081" s="206"/>
      <c r="AA1081" s="65"/>
      <c r="AB1081" s="5"/>
      <c r="AC1081" s="5"/>
      <c r="AD1081" s="5"/>
      <c r="AE1081" s="5"/>
      <c r="AF1081" s="5"/>
      <c r="AG1081" s="5"/>
      <c r="AH1081" s="5"/>
      <c r="AI1081" s="5"/>
      <c r="AJ1081" s="5"/>
      <c r="AK1081" s="5"/>
      <c r="AL1081" s="5"/>
      <c r="AM1081" s="5"/>
    </row>
    <row r="1082" spans="1:39" s="4" customFormat="1" ht="14.4">
      <c r="A1082" s="63" t="s">
        <v>640</v>
      </c>
      <c r="B1082" s="63" t="s">
        <v>658</v>
      </c>
      <c r="C1082" s="63"/>
      <c r="D1082" s="63" t="s">
        <v>302</v>
      </c>
      <c r="E1082" s="387"/>
      <c r="F1082" s="387"/>
      <c r="G1082" s="388"/>
      <c r="I1082" s="63"/>
      <c r="J1082" s="48"/>
      <c r="K1082" s="109"/>
      <c r="M1082" s="63">
        <v>1</v>
      </c>
      <c r="N1082" s="211">
        <v>1378.78</v>
      </c>
      <c r="P1082" s="63"/>
      <c r="Q1082" s="209"/>
      <c r="S1082" s="63"/>
      <c r="T1082" s="209"/>
      <c r="V1082" s="83"/>
      <c r="W1082" s="83"/>
      <c r="X1082" s="83"/>
      <c r="Y1082" s="83"/>
      <c r="Z1082" s="206"/>
      <c r="AA1082" s="65"/>
      <c r="AB1082" s="5"/>
      <c r="AC1082" s="5"/>
      <c r="AD1082" s="5"/>
      <c r="AE1082" s="5"/>
      <c r="AF1082" s="5"/>
      <c r="AG1082" s="5"/>
      <c r="AH1082" s="5"/>
      <c r="AI1082" s="5"/>
      <c r="AJ1082" s="5"/>
      <c r="AK1082" s="5"/>
      <c r="AL1082" s="5"/>
      <c r="AM1082" s="5"/>
    </row>
    <row r="1083" spans="1:39" s="4" customFormat="1" ht="14.4">
      <c r="A1083" s="63" t="s">
        <v>640</v>
      </c>
      <c r="B1083" s="63" t="s">
        <v>629</v>
      </c>
      <c r="C1083" s="63"/>
      <c r="D1083" s="63" t="s">
        <v>630</v>
      </c>
      <c r="E1083" s="387"/>
      <c r="F1083" s="387"/>
      <c r="G1083" s="388"/>
      <c r="I1083" s="63"/>
      <c r="J1083" s="48"/>
      <c r="K1083" s="109"/>
      <c r="M1083" s="63">
        <v>2</v>
      </c>
      <c r="N1083" s="211">
        <v>2306.62</v>
      </c>
      <c r="P1083" s="63"/>
      <c r="Q1083" s="209"/>
      <c r="S1083" s="63"/>
      <c r="T1083" s="209"/>
      <c r="V1083" s="83"/>
      <c r="W1083" s="83"/>
      <c r="X1083" s="83"/>
      <c r="Y1083" s="83"/>
      <c r="Z1083" s="206"/>
      <c r="AA1083" s="65"/>
      <c r="AB1083" s="5"/>
      <c r="AC1083" s="5"/>
      <c r="AD1083" s="5"/>
      <c r="AE1083" s="5"/>
      <c r="AF1083" s="5"/>
      <c r="AG1083" s="5"/>
      <c r="AH1083" s="5"/>
      <c r="AI1083" s="5"/>
      <c r="AJ1083" s="5"/>
      <c r="AK1083" s="5"/>
      <c r="AL1083" s="5"/>
      <c r="AM1083" s="5"/>
    </row>
    <row r="1084" spans="1:39" s="4" customFormat="1" ht="14.4">
      <c r="A1084" s="63" t="s">
        <v>640</v>
      </c>
      <c r="B1084" s="63" t="s">
        <v>289</v>
      </c>
      <c r="C1084" s="63"/>
      <c r="D1084" s="63" t="s">
        <v>287</v>
      </c>
      <c r="E1084" s="387"/>
      <c r="F1084" s="387"/>
      <c r="G1084" s="388"/>
      <c r="I1084" s="63"/>
      <c r="J1084" s="48"/>
      <c r="K1084" s="109"/>
      <c r="M1084" s="63">
        <v>149</v>
      </c>
      <c r="N1084" s="211">
        <v>220680.20000000004</v>
      </c>
      <c r="P1084" s="63">
        <v>35</v>
      </c>
      <c r="Q1084" s="209">
        <v>97499.439999999973</v>
      </c>
      <c r="S1084" s="63"/>
      <c r="T1084" s="209"/>
      <c r="V1084" s="83"/>
      <c r="W1084" s="83"/>
      <c r="X1084" s="83"/>
      <c r="Y1084" s="83"/>
      <c r="Z1084" s="206"/>
      <c r="AA1084" s="65"/>
      <c r="AB1084" s="5"/>
      <c r="AC1084" s="5"/>
      <c r="AD1084" s="5"/>
      <c r="AE1084" s="5"/>
      <c r="AF1084" s="5"/>
      <c r="AG1084" s="5"/>
      <c r="AH1084" s="5"/>
      <c r="AI1084" s="5"/>
      <c r="AJ1084" s="5"/>
      <c r="AK1084" s="5"/>
      <c r="AL1084" s="5"/>
      <c r="AM1084" s="5"/>
    </row>
    <row r="1085" spans="1:39" s="4" customFormat="1" ht="14.4">
      <c r="A1085" s="63" t="s">
        <v>640</v>
      </c>
      <c r="B1085" s="63" t="s">
        <v>348</v>
      </c>
      <c r="C1085" s="63"/>
      <c r="D1085" s="63" t="s">
        <v>345</v>
      </c>
      <c r="E1085" s="387"/>
      <c r="F1085" s="387"/>
      <c r="G1085" s="388"/>
      <c r="I1085" s="63"/>
      <c r="J1085" s="48"/>
      <c r="K1085" s="109"/>
      <c r="M1085" s="63">
        <v>6</v>
      </c>
      <c r="N1085" s="211">
        <v>5154.2499999999991</v>
      </c>
      <c r="P1085" s="63">
        <v>4</v>
      </c>
      <c r="Q1085" s="209">
        <v>9727.4599999999991</v>
      </c>
      <c r="S1085" s="63"/>
      <c r="T1085" s="209"/>
      <c r="V1085" s="83"/>
      <c r="W1085" s="83"/>
      <c r="X1085" s="83"/>
      <c r="Y1085" s="83"/>
      <c r="Z1085" s="206"/>
      <c r="AA1085" s="65"/>
      <c r="AB1085" s="5"/>
      <c r="AC1085" s="5"/>
      <c r="AD1085" s="5"/>
      <c r="AE1085" s="5"/>
      <c r="AF1085" s="5"/>
      <c r="AG1085" s="5"/>
      <c r="AH1085" s="5"/>
      <c r="AI1085" s="5"/>
      <c r="AJ1085" s="5"/>
      <c r="AK1085" s="5"/>
      <c r="AL1085" s="5"/>
      <c r="AM1085" s="5"/>
    </row>
    <row r="1086" spans="1:39" s="4" customFormat="1" ht="14.4">
      <c r="A1086" s="63" t="s">
        <v>640</v>
      </c>
      <c r="B1086" s="63" t="s">
        <v>583</v>
      </c>
      <c r="C1086" s="63"/>
      <c r="D1086" s="63" t="s">
        <v>291</v>
      </c>
      <c r="E1086" s="387"/>
      <c r="F1086" s="387"/>
      <c r="G1086" s="388"/>
      <c r="I1086" s="63"/>
      <c r="J1086" s="48"/>
      <c r="K1086" s="109"/>
      <c r="M1086" s="63">
        <v>1</v>
      </c>
      <c r="N1086" s="211">
        <v>28.82</v>
      </c>
      <c r="P1086" s="63">
        <v>1</v>
      </c>
      <c r="Q1086" s="209">
        <v>514</v>
      </c>
      <c r="S1086" s="63"/>
      <c r="T1086" s="209"/>
      <c r="V1086" s="83"/>
      <c r="W1086" s="83"/>
      <c r="X1086" s="83"/>
      <c r="Y1086" s="83"/>
      <c r="Z1086" s="206"/>
      <c r="AA1086" s="65"/>
      <c r="AB1086" s="5"/>
      <c r="AC1086" s="5"/>
      <c r="AD1086" s="5"/>
      <c r="AE1086" s="5"/>
      <c r="AF1086" s="5"/>
      <c r="AG1086" s="5"/>
      <c r="AH1086" s="5"/>
      <c r="AI1086" s="5"/>
      <c r="AJ1086" s="5"/>
      <c r="AK1086" s="5"/>
      <c r="AL1086" s="5"/>
      <c r="AM1086" s="5"/>
    </row>
    <row r="1087" spans="1:39" s="4" customFormat="1" ht="14.4">
      <c r="A1087" s="63" t="s">
        <v>640</v>
      </c>
      <c r="B1087" s="63" t="s">
        <v>411</v>
      </c>
      <c r="C1087" s="63"/>
      <c r="D1087" s="63" t="s">
        <v>410</v>
      </c>
      <c r="E1087" s="387"/>
      <c r="F1087" s="387"/>
      <c r="G1087" s="388"/>
      <c r="I1087" s="63"/>
      <c r="J1087" s="48"/>
      <c r="K1087" s="109"/>
      <c r="M1087" s="63">
        <v>26</v>
      </c>
      <c r="N1087" s="211">
        <v>19773.510000000002</v>
      </c>
      <c r="P1087" s="63">
        <v>9</v>
      </c>
      <c r="Q1087" s="209">
        <v>15348.03</v>
      </c>
      <c r="S1087" s="63"/>
      <c r="T1087" s="209"/>
      <c r="V1087" s="83"/>
      <c r="W1087" s="83"/>
      <c r="X1087" s="83"/>
      <c r="Y1087" s="83"/>
      <c r="Z1087" s="206"/>
      <c r="AA1087" s="65"/>
      <c r="AB1087" s="5"/>
      <c r="AC1087" s="5"/>
      <c r="AD1087" s="5"/>
      <c r="AE1087" s="5"/>
      <c r="AF1087" s="5"/>
      <c r="AG1087" s="5"/>
      <c r="AH1087" s="5"/>
      <c r="AI1087" s="5"/>
      <c r="AJ1087" s="5"/>
      <c r="AK1087" s="5"/>
      <c r="AL1087" s="5"/>
      <c r="AM1087" s="5"/>
    </row>
    <row r="1088" spans="1:39" s="4" customFormat="1" ht="14.4">
      <c r="A1088" s="63" t="s">
        <v>640</v>
      </c>
      <c r="B1088" s="63" t="s">
        <v>659</v>
      </c>
      <c r="C1088" s="63"/>
      <c r="D1088" s="63" t="s">
        <v>362</v>
      </c>
      <c r="E1088" s="387"/>
      <c r="F1088" s="387"/>
      <c r="G1088" s="388"/>
      <c r="I1088" s="63"/>
      <c r="J1088" s="48"/>
      <c r="K1088" s="109"/>
      <c r="M1088" s="63">
        <v>3</v>
      </c>
      <c r="N1088" s="211">
        <v>1017.03</v>
      </c>
      <c r="P1088" s="63"/>
      <c r="Q1088" s="209"/>
      <c r="S1088" s="63"/>
      <c r="T1088" s="209"/>
      <c r="V1088" s="83"/>
      <c r="W1088" s="83"/>
      <c r="X1088" s="83"/>
      <c r="Y1088" s="83"/>
      <c r="Z1088" s="206"/>
      <c r="AA1088" s="65"/>
      <c r="AB1088" s="5"/>
      <c r="AC1088" s="5"/>
      <c r="AD1088" s="5"/>
      <c r="AE1088" s="5"/>
      <c r="AF1088" s="5"/>
      <c r="AG1088" s="5"/>
      <c r="AH1088" s="5"/>
      <c r="AI1088" s="5"/>
      <c r="AJ1088" s="5"/>
      <c r="AK1088" s="5"/>
      <c r="AL1088" s="5"/>
      <c r="AM1088" s="5"/>
    </row>
    <row r="1089" spans="1:39" s="4" customFormat="1" ht="14.4">
      <c r="A1089" s="63" t="s">
        <v>640</v>
      </c>
      <c r="B1089" s="63" t="s">
        <v>414</v>
      </c>
      <c r="C1089" s="63"/>
      <c r="D1089" s="63" t="s">
        <v>415</v>
      </c>
      <c r="E1089" s="387"/>
      <c r="F1089" s="387"/>
      <c r="G1089" s="388"/>
      <c r="I1089" s="63"/>
      <c r="J1089" s="48"/>
      <c r="K1089" s="109"/>
      <c r="M1089" s="63">
        <v>1</v>
      </c>
      <c r="N1089" s="211">
        <v>1262.8800000000001</v>
      </c>
      <c r="P1089" s="63"/>
      <c r="Q1089" s="209"/>
      <c r="S1089" s="63"/>
      <c r="T1089" s="209"/>
      <c r="V1089" s="83"/>
      <c r="W1089" s="83"/>
      <c r="X1089" s="83"/>
      <c r="Y1089" s="83"/>
      <c r="Z1089" s="206"/>
      <c r="AA1089" s="65"/>
      <c r="AB1089" s="5"/>
      <c r="AC1089" s="5"/>
      <c r="AD1089" s="5"/>
      <c r="AE1089" s="5"/>
      <c r="AF1089" s="5"/>
      <c r="AG1089" s="5"/>
      <c r="AH1089" s="5"/>
      <c r="AI1089" s="5"/>
      <c r="AJ1089" s="5"/>
      <c r="AK1089" s="5"/>
      <c r="AL1089" s="5"/>
      <c r="AM1089" s="5"/>
    </row>
    <row r="1090" spans="1:39" s="4" customFormat="1" ht="14.4">
      <c r="A1090" s="63" t="s">
        <v>640</v>
      </c>
      <c r="B1090" s="63" t="s">
        <v>589</v>
      </c>
      <c r="C1090" s="63"/>
      <c r="D1090" s="63" t="s">
        <v>315</v>
      </c>
      <c r="E1090" s="387"/>
      <c r="F1090" s="387"/>
      <c r="G1090" s="388"/>
      <c r="I1090" s="63"/>
      <c r="J1090" s="48"/>
      <c r="K1090" s="109"/>
      <c r="M1090" s="63">
        <v>1</v>
      </c>
      <c r="N1090" s="211">
        <v>3224.22</v>
      </c>
      <c r="P1090" s="63"/>
      <c r="Q1090" s="209"/>
      <c r="S1090" s="63"/>
      <c r="T1090" s="209"/>
      <c r="V1090" s="83"/>
      <c r="W1090" s="83"/>
      <c r="X1090" s="83"/>
      <c r="Y1090" s="83"/>
      <c r="Z1090" s="206"/>
      <c r="AA1090" s="65"/>
      <c r="AB1090" s="5"/>
      <c r="AC1090" s="5"/>
      <c r="AD1090" s="5"/>
      <c r="AE1090" s="5"/>
      <c r="AF1090" s="5"/>
      <c r="AG1090" s="5"/>
      <c r="AH1090" s="5"/>
      <c r="AI1090" s="5"/>
      <c r="AJ1090" s="5"/>
      <c r="AK1090" s="5"/>
      <c r="AL1090" s="5"/>
      <c r="AM1090" s="5"/>
    </row>
    <row r="1091" spans="1:39" s="4" customFormat="1" ht="14.4">
      <c r="A1091" s="63" t="s">
        <v>640</v>
      </c>
      <c r="B1091" s="63" t="s">
        <v>399</v>
      </c>
      <c r="C1091" s="63"/>
      <c r="D1091" s="63" t="s">
        <v>395</v>
      </c>
      <c r="E1091" s="387"/>
      <c r="F1091" s="387"/>
      <c r="G1091" s="388"/>
      <c r="I1091" s="63"/>
      <c r="J1091" s="48"/>
      <c r="K1091" s="109"/>
      <c r="M1091" s="63">
        <v>3</v>
      </c>
      <c r="N1091" s="211">
        <v>6434.08</v>
      </c>
      <c r="P1091" s="63">
        <v>1</v>
      </c>
      <c r="Q1091" s="209">
        <v>566.4</v>
      </c>
      <c r="S1091" s="63"/>
      <c r="T1091" s="209"/>
      <c r="V1091" s="83"/>
      <c r="W1091" s="83"/>
      <c r="X1091" s="83"/>
      <c r="Y1091" s="83"/>
      <c r="Z1091" s="206"/>
      <c r="AA1091" s="65"/>
      <c r="AB1091" s="5"/>
      <c r="AC1091" s="5"/>
      <c r="AD1091" s="5"/>
      <c r="AE1091" s="5"/>
      <c r="AF1091" s="5"/>
      <c r="AG1091" s="5"/>
      <c r="AH1091" s="5"/>
      <c r="AI1091" s="5"/>
      <c r="AJ1091" s="5"/>
      <c r="AK1091" s="5"/>
      <c r="AL1091" s="5"/>
      <c r="AM1091" s="5"/>
    </row>
    <row r="1092" spans="1:39" s="4" customFormat="1" ht="14.4">
      <c r="A1092" s="63" t="s">
        <v>640</v>
      </c>
      <c r="B1092" s="63" t="s">
        <v>416</v>
      </c>
      <c r="C1092" s="63"/>
      <c r="D1092" s="63" t="s">
        <v>417</v>
      </c>
      <c r="E1092" s="387"/>
      <c r="F1092" s="387"/>
      <c r="G1092" s="388"/>
      <c r="I1092" s="63"/>
      <c r="J1092" s="48"/>
      <c r="K1092" s="109"/>
      <c r="M1092" s="63">
        <v>1</v>
      </c>
      <c r="N1092" s="211">
        <v>772.16</v>
      </c>
      <c r="P1092" s="63"/>
      <c r="Q1092" s="209"/>
      <c r="S1092" s="63"/>
      <c r="T1092" s="209"/>
      <c r="V1092" s="83"/>
      <c r="W1092" s="83"/>
      <c r="X1092" s="83"/>
      <c r="Y1092" s="83"/>
      <c r="Z1092" s="206"/>
      <c r="AA1092" s="65"/>
      <c r="AB1092" s="5"/>
      <c r="AC1092" s="5"/>
      <c r="AD1092" s="5"/>
      <c r="AE1092" s="5"/>
      <c r="AF1092" s="5"/>
      <c r="AG1092" s="5"/>
      <c r="AH1092" s="5"/>
      <c r="AI1092" s="5"/>
      <c r="AJ1092" s="5"/>
      <c r="AK1092" s="5"/>
      <c r="AL1092" s="5"/>
      <c r="AM1092" s="5"/>
    </row>
    <row r="1093" spans="1:39" s="4" customFormat="1" ht="14.4">
      <c r="A1093" s="63" t="s">
        <v>640</v>
      </c>
      <c r="B1093" s="63" t="s">
        <v>660</v>
      </c>
      <c r="C1093" s="63"/>
      <c r="D1093" s="63" t="s">
        <v>440</v>
      </c>
      <c r="E1093" s="387"/>
      <c r="F1093" s="387"/>
      <c r="G1093" s="388"/>
      <c r="I1093" s="63"/>
      <c r="J1093" s="48"/>
      <c r="K1093" s="109"/>
      <c r="M1093" s="63"/>
      <c r="N1093" s="211"/>
      <c r="P1093" s="63">
        <v>1</v>
      </c>
      <c r="Q1093" s="209">
        <v>716.97</v>
      </c>
      <c r="S1093" s="63"/>
      <c r="T1093" s="209"/>
      <c r="V1093" s="83"/>
      <c r="W1093" s="83"/>
      <c r="X1093" s="83"/>
      <c r="Y1093" s="83"/>
      <c r="Z1093" s="206"/>
      <c r="AA1093" s="65"/>
      <c r="AB1093" s="5"/>
      <c r="AC1093" s="5"/>
      <c r="AD1093" s="5"/>
      <c r="AE1093" s="5"/>
      <c r="AF1093" s="5"/>
      <c r="AG1093" s="5"/>
      <c r="AH1093" s="5"/>
      <c r="AI1093" s="5"/>
      <c r="AJ1093" s="5"/>
      <c r="AK1093" s="5"/>
      <c r="AL1093" s="5"/>
      <c r="AM1093" s="5"/>
    </row>
    <row r="1094" spans="1:39" s="4" customFormat="1" ht="14.4">
      <c r="A1094" s="63" t="s">
        <v>640</v>
      </c>
      <c r="B1094" s="63" t="s">
        <v>292</v>
      </c>
      <c r="C1094" s="63"/>
      <c r="D1094" s="63" t="s">
        <v>293</v>
      </c>
      <c r="E1094" s="387"/>
      <c r="F1094" s="387"/>
      <c r="G1094" s="388"/>
      <c r="I1094" s="63"/>
      <c r="J1094" s="48"/>
      <c r="K1094" s="109"/>
      <c r="M1094" s="63">
        <v>21</v>
      </c>
      <c r="N1094" s="211">
        <v>28020.230000000003</v>
      </c>
      <c r="P1094" s="63">
        <v>1</v>
      </c>
      <c r="Q1094" s="209">
        <v>1169.48</v>
      </c>
      <c r="S1094" s="63"/>
      <c r="T1094" s="209"/>
      <c r="V1094" s="83"/>
      <c r="W1094" s="83"/>
      <c r="X1094" s="83"/>
      <c r="Y1094" s="83"/>
      <c r="Z1094" s="206"/>
      <c r="AA1094" s="65"/>
      <c r="AB1094" s="5"/>
      <c r="AC1094" s="5"/>
      <c r="AD1094" s="5"/>
      <c r="AE1094" s="5"/>
      <c r="AF1094" s="5"/>
      <c r="AG1094" s="5"/>
      <c r="AH1094" s="5"/>
      <c r="AI1094" s="5"/>
      <c r="AJ1094" s="5"/>
      <c r="AK1094" s="5"/>
      <c r="AL1094" s="5"/>
      <c r="AM1094" s="5"/>
    </row>
    <row r="1095" spans="1:39" s="4" customFormat="1" ht="14.4">
      <c r="A1095" s="63" t="s">
        <v>640</v>
      </c>
      <c r="B1095" s="63" t="s">
        <v>202</v>
      </c>
      <c r="C1095" s="63"/>
      <c r="D1095" s="63" t="s">
        <v>199</v>
      </c>
      <c r="E1095" s="387"/>
      <c r="F1095" s="387"/>
      <c r="G1095" s="388"/>
      <c r="I1095" s="63"/>
      <c r="J1095" s="48"/>
      <c r="K1095" s="109"/>
      <c r="M1095" s="63">
        <v>1</v>
      </c>
      <c r="N1095" s="211">
        <v>288.36</v>
      </c>
      <c r="P1095" s="63">
        <v>1</v>
      </c>
      <c r="Q1095" s="209">
        <v>464.05</v>
      </c>
      <c r="S1095" s="63"/>
      <c r="T1095" s="209"/>
      <c r="V1095" s="83"/>
      <c r="W1095" s="83"/>
      <c r="X1095" s="83"/>
      <c r="Y1095" s="83"/>
      <c r="Z1095" s="206"/>
      <c r="AA1095" s="65"/>
      <c r="AB1095" s="5"/>
      <c r="AC1095" s="5"/>
      <c r="AD1095" s="5"/>
      <c r="AE1095" s="5"/>
      <c r="AF1095" s="5"/>
      <c r="AG1095" s="5"/>
      <c r="AH1095" s="5"/>
      <c r="AI1095" s="5"/>
      <c r="AJ1095" s="5"/>
      <c r="AK1095" s="5"/>
      <c r="AL1095" s="5"/>
      <c r="AM1095" s="5"/>
    </row>
    <row r="1096" spans="1:39" s="4" customFormat="1" ht="14.4">
      <c r="A1096" s="63" t="s">
        <v>640</v>
      </c>
      <c r="B1096" s="63" t="s">
        <v>354</v>
      </c>
      <c r="C1096" s="63"/>
      <c r="D1096" s="63" t="s">
        <v>350</v>
      </c>
      <c r="E1096" s="387"/>
      <c r="F1096" s="387"/>
      <c r="G1096" s="388"/>
      <c r="I1096" s="63"/>
      <c r="J1096" s="48"/>
      <c r="K1096" s="109"/>
      <c r="M1096" s="63"/>
      <c r="N1096" s="211"/>
      <c r="P1096" s="63">
        <v>2</v>
      </c>
      <c r="Q1096" s="209">
        <v>8712.1899999999987</v>
      </c>
      <c r="S1096" s="63"/>
      <c r="T1096" s="209"/>
      <c r="V1096" s="83"/>
      <c r="W1096" s="83"/>
      <c r="X1096" s="83"/>
      <c r="Y1096" s="83"/>
      <c r="Z1096" s="206"/>
      <c r="AA1096" s="65"/>
      <c r="AB1096" s="5"/>
      <c r="AC1096" s="5"/>
      <c r="AD1096" s="5"/>
      <c r="AE1096" s="5"/>
      <c r="AF1096" s="5"/>
      <c r="AG1096" s="5"/>
      <c r="AH1096" s="5"/>
      <c r="AI1096" s="5"/>
      <c r="AJ1096" s="5"/>
      <c r="AK1096" s="5"/>
      <c r="AL1096" s="5"/>
      <c r="AM1096" s="5"/>
    </row>
    <row r="1097" spans="1:39" s="4" customFormat="1" ht="14.4">
      <c r="A1097" s="63" t="s">
        <v>640</v>
      </c>
      <c r="B1097" s="63" t="s">
        <v>294</v>
      </c>
      <c r="C1097" s="63"/>
      <c r="D1097" s="63" t="s">
        <v>295</v>
      </c>
      <c r="E1097" s="387"/>
      <c r="F1097" s="387"/>
      <c r="G1097" s="388"/>
      <c r="I1097" s="63"/>
      <c r="J1097" s="48"/>
      <c r="K1097" s="109"/>
      <c r="M1097" s="63">
        <v>26</v>
      </c>
      <c r="N1097" s="211">
        <v>18161.87</v>
      </c>
      <c r="P1097" s="63">
        <v>9</v>
      </c>
      <c r="Q1097" s="209">
        <v>15899.880000000001</v>
      </c>
      <c r="S1097" s="63"/>
      <c r="T1097" s="209"/>
      <c r="V1097" s="83"/>
      <c r="W1097" s="83"/>
      <c r="X1097" s="83"/>
      <c r="Y1097" s="83"/>
      <c r="Z1097" s="206"/>
      <c r="AA1097" s="65"/>
      <c r="AB1097" s="5"/>
      <c r="AC1097" s="5"/>
      <c r="AD1097" s="5"/>
      <c r="AE1097" s="5"/>
      <c r="AF1097" s="5"/>
      <c r="AG1097" s="5"/>
      <c r="AH1097" s="5"/>
      <c r="AI1097" s="5"/>
      <c r="AJ1097" s="5"/>
      <c r="AK1097" s="5"/>
      <c r="AL1097" s="5"/>
      <c r="AM1097" s="5"/>
    </row>
    <row r="1098" spans="1:39" s="4" customFormat="1" ht="14.4">
      <c r="A1098" s="63" t="s">
        <v>640</v>
      </c>
      <c r="B1098" s="63" t="s">
        <v>661</v>
      </c>
      <c r="C1098" s="63"/>
      <c r="D1098" s="63" t="s">
        <v>302</v>
      </c>
      <c r="E1098" s="387"/>
      <c r="F1098" s="387"/>
      <c r="G1098" s="388"/>
      <c r="I1098" s="63"/>
      <c r="J1098" s="48"/>
      <c r="K1098" s="109"/>
      <c r="M1098" s="63">
        <v>9</v>
      </c>
      <c r="N1098" s="211">
        <v>20517.97</v>
      </c>
      <c r="P1098" s="63">
        <v>3</v>
      </c>
      <c r="Q1098" s="209">
        <v>3677.62</v>
      </c>
      <c r="S1098" s="63"/>
      <c r="T1098" s="209"/>
      <c r="V1098" s="83"/>
      <c r="W1098" s="83"/>
      <c r="X1098" s="83"/>
      <c r="Y1098" s="83"/>
      <c r="Z1098" s="206"/>
      <c r="AA1098" s="65"/>
      <c r="AB1098" s="5"/>
      <c r="AC1098" s="5"/>
      <c r="AD1098" s="5"/>
      <c r="AE1098" s="5"/>
      <c r="AF1098" s="5"/>
      <c r="AG1098" s="5"/>
      <c r="AH1098" s="5"/>
      <c r="AI1098" s="5"/>
      <c r="AJ1098" s="5"/>
      <c r="AK1098" s="5"/>
      <c r="AL1098" s="5"/>
      <c r="AM1098" s="5"/>
    </row>
    <row r="1099" spans="1:39" s="4" customFormat="1" ht="14.4">
      <c r="A1099" s="63" t="s">
        <v>640</v>
      </c>
      <c r="B1099" s="63" t="s">
        <v>206</v>
      </c>
      <c r="C1099" s="63"/>
      <c r="D1099" s="63" t="s">
        <v>204</v>
      </c>
      <c r="E1099" s="387"/>
      <c r="F1099" s="387"/>
      <c r="G1099" s="388"/>
      <c r="I1099" s="63"/>
      <c r="J1099" s="48"/>
      <c r="K1099" s="109"/>
      <c r="M1099" s="63">
        <v>6</v>
      </c>
      <c r="N1099" s="211">
        <v>4159.72</v>
      </c>
      <c r="P1099" s="63">
        <v>3</v>
      </c>
      <c r="Q1099" s="209">
        <v>5507.69</v>
      </c>
      <c r="S1099" s="63"/>
      <c r="T1099" s="209"/>
      <c r="V1099" s="83"/>
      <c r="W1099" s="83"/>
      <c r="X1099" s="83"/>
      <c r="Y1099" s="83"/>
      <c r="Z1099" s="206"/>
      <c r="AA1099" s="65"/>
      <c r="AB1099" s="5"/>
      <c r="AC1099" s="5"/>
      <c r="AD1099" s="5"/>
      <c r="AE1099" s="5"/>
      <c r="AF1099" s="5"/>
      <c r="AG1099" s="5"/>
      <c r="AH1099" s="5"/>
      <c r="AI1099" s="5"/>
      <c r="AJ1099" s="5"/>
      <c r="AK1099" s="5"/>
      <c r="AL1099" s="5"/>
      <c r="AM1099" s="5"/>
    </row>
    <row r="1100" spans="1:39" s="4" customFormat="1" ht="14.4">
      <c r="A1100" s="63" t="s">
        <v>640</v>
      </c>
      <c r="B1100" s="63" t="s">
        <v>662</v>
      </c>
      <c r="C1100" s="63"/>
      <c r="D1100" s="63" t="s">
        <v>255</v>
      </c>
      <c r="E1100" s="387"/>
      <c r="F1100" s="387"/>
      <c r="G1100" s="388"/>
      <c r="I1100" s="63"/>
      <c r="J1100" s="48"/>
      <c r="K1100" s="109"/>
      <c r="M1100" s="63">
        <v>1</v>
      </c>
      <c r="N1100" s="211">
        <v>5000</v>
      </c>
      <c r="P1100" s="63"/>
      <c r="Q1100" s="209"/>
      <c r="S1100" s="63"/>
      <c r="T1100" s="209"/>
      <c r="V1100" s="83"/>
      <c r="W1100" s="83"/>
      <c r="X1100" s="83"/>
      <c r="Y1100" s="83"/>
      <c r="Z1100" s="206"/>
      <c r="AA1100" s="65"/>
      <c r="AB1100" s="5"/>
      <c r="AC1100" s="5"/>
      <c r="AD1100" s="5"/>
      <c r="AE1100" s="5"/>
      <c r="AF1100" s="5"/>
      <c r="AG1100" s="5"/>
      <c r="AH1100" s="5"/>
      <c r="AI1100" s="5"/>
      <c r="AJ1100" s="5"/>
      <c r="AK1100" s="5"/>
      <c r="AL1100" s="5"/>
      <c r="AM1100" s="5"/>
    </row>
    <row r="1101" spans="1:39" s="4" customFormat="1" ht="14.4">
      <c r="A1101" s="63" t="s">
        <v>640</v>
      </c>
      <c r="B1101" s="63" t="s">
        <v>300</v>
      </c>
      <c r="C1101" s="63"/>
      <c r="D1101" s="63" t="s">
        <v>297</v>
      </c>
      <c r="E1101" s="387"/>
      <c r="F1101" s="387"/>
      <c r="G1101" s="388"/>
      <c r="I1101" s="63"/>
      <c r="J1101" s="48"/>
      <c r="K1101" s="109"/>
      <c r="M1101" s="63">
        <v>18</v>
      </c>
      <c r="N1101" s="211">
        <v>29633.22</v>
      </c>
      <c r="P1101" s="63">
        <v>5</v>
      </c>
      <c r="Q1101" s="209">
        <v>13884.34</v>
      </c>
      <c r="S1101" s="63"/>
      <c r="T1101" s="209"/>
      <c r="V1101" s="83"/>
      <c r="W1101" s="83"/>
      <c r="X1101" s="83"/>
      <c r="Y1101" s="83"/>
      <c r="Z1101" s="206"/>
      <c r="AA1101" s="65"/>
      <c r="AB1101" s="5"/>
      <c r="AC1101" s="5"/>
      <c r="AD1101" s="5"/>
      <c r="AE1101" s="5"/>
      <c r="AF1101" s="5"/>
      <c r="AG1101" s="5"/>
      <c r="AH1101" s="5"/>
      <c r="AI1101" s="5"/>
      <c r="AJ1101" s="5"/>
      <c r="AK1101" s="5"/>
      <c r="AL1101" s="5"/>
      <c r="AM1101" s="5"/>
    </row>
    <row r="1102" spans="1:39" s="4" customFormat="1" ht="14.4">
      <c r="A1102" s="63" t="s">
        <v>640</v>
      </c>
      <c r="B1102" s="63" t="s">
        <v>210</v>
      </c>
      <c r="C1102" s="63"/>
      <c r="D1102" s="63" t="s">
        <v>208</v>
      </c>
      <c r="E1102" s="387"/>
      <c r="F1102" s="387"/>
      <c r="G1102" s="388"/>
      <c r="I1102" s="63"/>
      <c r="J1102" s="48"/>
      <c r="K1102" s="109"/>
      <c r="M1102" s="63">
        <v>35</v>
      </c>
      <c r="N1102" s="211">
        <v>52375.200000000004</v>
      </c>
      <c r="P1102" s="63">
        <v>9</v>
      </c>
      <c r="Q1102" s="209">
        <v>20107.82</v>
      </c>
      <c r="S1102" s="63"/>
      <c r="T1102" s="209"/>
      <c r="V1102" s="83"/>
      <c r="W1102" s="83"/>
      <c r="X1102" s="83"/>
      <c r="Y1102" s="83"/>
      <c r="Z1102" s="206"/>
      <c r="AA1102" s="65"/>
      <c r="AB1102" s="5"/>
      <c r="AC1102" s="5"/>
      <c r="AD1102" s="5"/>
      <c r="AE1102" s="5"/>
      <c r="AF1102" s="5"/>
      <c r="AG1102" s="5"/>
      <c r="AH1102" s="5"/>
      <c r="AI1102" s="5"/>
      <c r="AJ1102" s="5"/>
      <c r="AK1102" s="5"/>
      <c r="AL1102" s="5"/>
      <c r="AM1102" s="5"/>
    </row>
    <row r="1103" spans="1:39" s="4" customFormat="1" ht="14.4">
      <c r="A1103" s="63" t="s">
        <v>640</v>
      </c>
      <c r="B1103" s="63" t="s">
        <v>663</v>
      </c>
      <c r="C1103" s="63"/>
      <c r="D1103" s="63" t="s">
        <v>440</v>
      </c>
      <c r="E1103" s="387"/>
      <c r="F1103" s="387"/>
      <c r="G1103" s="388"/>
      <c r="I1103" s="63"/>
      <c r="J1103" s="48"/>
      <c r="K1103" s="109"/>
      <c r="M1103" s="63">
        <v>6</v>
      </c>
      <c r="N1103" s="211">
        <v>6033.76</v>
      </c>
      <c r="P1103" s="63"/>
      <c r="Q1103" s="209"/>
      <c r="S1103" s="63"/>
      <c r="T1103" s="209"/>
      <c r="V1103" s="83"/>
      <c r="W1103" s="83"/>
      <c r="X1103" s="83"/>
      <c r="Y1103" s="83"/>
      <c r="Z1103" s="206"/>
      <c r="AA1103" s="65"/>
      <c r="AB1103" s="5"/>
      <c r="AC1103" s="5"/>
      <c r="AD1103" s="5"/>
      <c r="AE1103" s="5"/>
      <c r="AF1103" s="5"/>
      <c r="AG1103" s="5"/>
      <c r="AH1103" s="5"/>
      <c r="AI1103" s="5"/>
      <c r="AJ1103" s="5"/>
      <c r="AK1103" s="5"/>
      <c r="AL1103" s="5"/>
      <c r="AM1103" s="5"/>
    </row>
    <row r="1104" spans="1:39" s="4" customFormat="1" ht="14.4">
      <c r="A1104" s="63" t="s">
        <v>640</v>
      </c>
      <c r="B1104" s="63" t="s">
        <v>530</v>
      </c>
      <c r="C1104" s="63"/>
      <c r="D1104" s="63" t="s">
        <v>531</v>
      </c>
      <c r="E1104" s="387"/>
      <c r="F1104" s="387"/>
      <c r="G1104" s="388"/>
      <c r="I1104" s="63"/>
      <c r="J1104" s="48"/>
      <c r="K1104" s="109"/>
      <c r="M1104" s="63">
        <v>29</v>
      </c>
      <c r="N1104" s="211">
        <v>30887</v>
      </c>
      <c r="P1104" s="63">
        <v>7</v>
      </c>
      <c r="Q1104" s="209">
        <v>10965.98</v>
      </c>
      <c r="S1104" s="63"/>
      <c r="T1104" s="209"/>
      <c r="V1104" s="83"/>
      <c r="W1104" s="83"/>
      <c r="X1104" s="83"/>
      <c r="Y1104" s="83"/>
      <c r="Z1104" s="206"/>
      <c r="AA1104" s="65"/>
      <c r="AB1104" s="5"/>
      <c r="AC1104" s="5"/>
      <c r="AD1104" s="5"/>
      <c r="AE1104" s="5"/>
      <c r="AF1104" s="5"/>
      <c r="AG1104" s="5"/>
      <c r="AH1104" s="5"/>
      <c r="AI1104" s="5"/>
      <c r="AJ1104" s="5"/>
      <c r="AK1104" s="5"/>
      <c r="AL1104" s="5"/>
      <c r="AM1104" s="5"/>
    </row>
    <row r="1105" spans="1:39" s="4" customFormat="1" ht="14.4">
      <c r="A1105" s="63" t="s">
        <v>640</v>
      </c>
      <c r="B1105" s="63" t="s">
        <v>423</v>
      </c>
      <c r="C1105" s="63"/>
      <c r="D1105" s="63" t="s">
        <v>421</v>
      </c>
      <c r="E1105" s="387"/>
      <c r="F1105" s="387"/>
      <c r="G1105" s="388"/>
      <c r="I1105" s="63"/>
      <c r="J1105" s="48"/>
      <c r="K1105" s="109"/>
      <c r="M1105" s="63">
        <v>12</v>
      </c>
      <c r="N1105" s="211">
        <v>14950.010000000002</v>
      </c>
      <c r="P1105" s="63">
        <v>10</v>
      </c>
      <c r="Q1105" s="209">
        <v>20273.979999999996</v>
      </c>
      <c r="S1105" s="63"/>
      <c r="T1105" s="209"/>
      <c r="V1105" s="83"/>
      <c r="W1105" s="83"/>
      <c r="X1105" s="83"/>
      <c r="Y1105" s="83"/>
      <c r="Z1105" s="206"/>
      <c r="AA1105" s="65"/>
      <c r="AB1105" s="5"/>
      <c r="AC1105" s="5"/>
      <c r="AD1105" s="5"/>
      <c r="AE1105" s="5"/>
      <c r="AF1105" s="5"/>
      <c r="AG1105" s="5"/>
      <c r="AH1105" s="5"/>
      <c r="AI1105" s="5"/>
      <c r="AJ1105" s="5"/>
      <c r="AK1105" s="5"/>
      <c r="AL1105" s="5"/>
      <c r="AM1105" s="5"/>
    </row>
    <row r="1106" spans="1:39" s="4" customFormat="1" ht="14.4">
      <c r="A1106" s="63" t="s">
        <v>640</v>
      </c>
      <c r="B1106" s="63" t="s">
        <v>554</v>
      </c>
      <c r="C1106" s="63"/>
      <c r="D1106" s="63" t="s">
        <v>523</v>
      </c>
      <c r="E1106" s="387"/>
      <c r="F1106" s="387"/>
      <c r="G1106" s="388"/>
      <c r="I1106" s="63"/>
      <c r="J1106" s="48"/>
      <c r="K1106" s="109"/>
      <c r="M1106" s="63">
        <v>4</v>
      </c>
      <c r="N1106" s="211">
        <v>6415.54</v>
      </c>
      <c r="P1106" s="63"/>
      <c r="Q1106" s="209"/>
      <c r="S1106" s="63"/>
      <c r="T1106" s="209"/>
      <c r="V1106" s="83"/>
      <c r="W1106" s="83"/>
      <c r="X1106" s="83"/>
      <c r="Y1106" s="83"/>
      <c r="Z1106" s="206"/>
      <c r="AA1106" s="65"/>
      <c r="AB1106" s="5"/>
      <c r="AC1106" s="5"/>
      <c r="AD1106" s="5"/>
      <c r="AE1106" s="5"/>
      <c r="AF1106" s="5"/>
      <c r="AG1106" s="5"/>
      <c r="AH1106" s="5"/>
      <c r="AI1106" s="5"/>
      <c r="AJ1106" s="5"/>
      <c r="AK1106" s="5"/>
      <c r="AL1106" s="5"/>
      <c r="AM1106" s="5"/>
    </row>
    <row r="1107" spans="1:39" s="4" customFormat="1" ht="14.4">
      <c r="A1107" s="63" t="s">
        <v>640</v>
      </c>
      <c r="B1107" s="63" t="s">
        <v>664</v>
      </c>
      <c r="C1107" s="63"/>
      <c r="D1107" s="63" t="s">
        <v>247</v>
      </c>
      <c r="E1107" s="387"/>
      <c r="F1107" s="387"/>
      <c r="G1107" s="388"/>
      <c r="I1107" s="63"/>
      <c r="J1107" s="48"/>
      <c r="K1107" s="109"/>
      <c r="M1107" s="63">
        <v>1</v>
      </c>
      <c r="N1107" s="211">
        <v>236.26</v>
      </c>
      <c r="P1107" s="63"/>
      <c r="Q1107" s="209"/>
      <c r="S1107" s="63"/>
      <c r="T1107" s="209"/>
      <c r="V1107" s="83"/>
      <c r="W1107" s="83"/>
      <c r="X1107" s="83"/>
      <c r="Y1107" s="83"/>
      <c r="Z1107" s="206"/>
      <c r="AA1107" s="65"/>
      <c r="AB1107" s="5"/>
      <c r="AC1107" s="5"/>
      <c r="AD1107" s="5"/>
      <c r="AE1107" s="5"/>
      <c r="AF1107" s="5"/>
      <c r="AG1107" s="5"/>
      <c r="AH1107" s="5"/>
      <c r="AI1107" s="5"/>
      <c r="AJ1107" s="5"/>
      <c r="AK1107" s="5"/>
      <c r="AL1107" s="5"/>
      <c r="AM1107" s="5"/>
    </row>
    <row r="1108" spans="1:39" s="4" customFormat="1" ht="14.4">
      <c r="A1108" s="63" t="s">
        <v>640</v>
      </c>
      <c r="B1108" s="63" t="s">
        <v>309</v>
      </c>
      <c r="C1108" s="63"/>
      <c r="D1108" s="63" t="s">
        <v>307</v>
      </c>
      <c r="E1108" s="387"/>
      <c r="F1108" s="387"/>
      <c r="G1108" s="388"/>
      <c r="I1108" s="63"/>
      <c r="J1108" s="48"/>
      <c r="K1108" s="109"/>
      <c r="M1108" s="63">
        <v>5</v>
      </c>
      <c r="N1108" s="211">
        <v>10429.16</v>
      </c>
      <c r="P1108" s="63">
        <v>2</v>
      </c>
      <c r="Q1108" s="209">
        <v>6524.9400000000005</v>
      </c>
      <c r="S1108" s="63"/>
      <c r="T1108" s="209"/>
      <c r="V1108" s="83"/>
      <c r="W1108" s="83"/>
      <c r="X1108" s="83"/>
      <c r="Y1108" s="83"/>
      <c r="Z1108" s="206"/>
      <c r="AA1108" s="65"/>
      <c r="AB1108" s="5"/>
      <c r="AC1108" s="5"/>
      <c r="AD1108" s="5"/>
      <c r="AE1108" s="5"/>
      <c r="AF1108" s="5"/>
      <c r="AG1108" s="5"/>
      <c r="AH1108" s="5"/>
      <c r="AI1108" s="5"/>
      <c r="AJ1108" s="5"/>
      <c r="AK1108" s="5"/>
      <c r="AL1108" s="5"/>
      <c r="AM1108" s="5"/>
    </row>
    <row r="1109" spans="1:39" s="4" customFormat="1" ht="14.4">
      <c r="A1109" s="63" t="s">
        <v>640</v>
      </c>
      <c r="B1109" s="63" t="s">
        <v>310</v>
      </c>
      <c r="C1109" s="63"/>
      <c r="D1109" s="63" t="s">
        <v>311</v>
      </c>
      <c r="E1109" s="387"/>
      <c r="F1109" s="387"/>
      <c r="G1109" s="388"/>
      <c r="I1109" s="63"/>
      <c r="J1109" s="48"/>
      <c r="K1109" s="109"/>
      <c r="M1109" s="63">
        <v>15</v>
      </c>
      <c r="N1109" s="211">
        <v>23138.85</v>
      </c>
      <c r="P1109" s="63"/>
      <c r="Q1109" s="209"/>
      <c r="S1109" s="63"/>
      <c r="T1109" s="209"/>
      <c r="V1109" s="83"/>
      <c r="W1109" s="83"/>
      <c r="X1109" s="83"/>
      <c r="Y1109" s="83"/>
      <c r="Z1109" s="206"/>
      <c r="AA1109" s="65"/>
      <c r="AB1109" s="5"/>
      <c r="AC1109" s="5"/>
      <c r="AD1109" s="5"/>
      <c r="AE1109" s="5"/>
      <c r="AF1109" s="5"/>
      <c r="AG1109" s="5"/>
      <c r="AH1109" s="5"/>
      <c r="AI1109" s="5"/>
      <c r="AJ1109" s="5"/>
      <c r="AK1109" s="5"/>
      <c r="AL1109" s="5"/>
      <c r="AM1109" s="5"/>
    </row>
    <row r="1110" spans="1:39" s="4" customFormat="1" ht="14.4">
      <c r="A1110" s="63" t="s">
        <v>640</v>
      </c>
      <c r="B1110" s="63" t="s">
        <v>665</v>
      </c>
      <c r="C1110" s="63"/>
      <c r="D1110" s="63" t="s">
        <v>391</v>
      </c>
      <c r="E1110" s="387"/>
      <c r="F1110" s="387"/>
      <c r="G1110" s="388"/>
      <c r="I1110" s="63"/>
      <c r="J1110" s="48"/>
      <c r="K1110" s="109"/>
      <c r="M1110" s="63"/>
      <c r="N1110" s="211"/>
      <c r="P1110" s="63">
        <v>2</v>
      </c>
      <c r="Q1110" s="209">
        <v>3339.68</v>
      </c>
      <c r="S1110" s="63"/>
      <c r="T1110" s="209"/>
      <c r="V1110" s="83"/>
      <c r="W1110" s="83"/>
      <c r="X1110" s="83"/>
      <c r="Y1110" s="83"/>
      <c r="Z1110" s="206"/>
      <c r="AA1110" s="65"/>
      <c r="AB1110" s="5"/>
      <c r="AC1110" s="5"/>
      <c r="AD1110" s="5"/>
      <c r="AE1110" s="5"/>
      <c r="AF1110" s="5"/>
      <c r="AG1110" s="5"/>
      <c r="AH1110" s="5"/>
      <c r="AI1110" s="5"/>
      <c r="AJ1110" s="5"/>
      <c r="AK1110" s="5"/>
      <c r="AL1110" s="5"/>
      <c r="AM1110" s="5"/>
    </row>
    <row r="1111" spans="1:39" s="4" customFormat="1" ht="14.4">
      <c r="A1111" s="63" t="s">
        <v>640</v>
      </c>
      <c r="B1111" s="63" t="s">
        <v>312</v>
      </c>
      <c r="C1111" s="63"/>
      <c r="D1111" s="63" t="s">
        <v>204</v>
      </c>
      <c r="E1111" s="387"/>
      <c r="F1111" s="387"/>
      <c r="G1111" s="388"/>
      <c r="I1111" s="63"/>
      <c r="J1111" s="48"/>
      <c r="K1111" s="109"/>
      <c r="M1111" s="63">
        <v>1</v>
      </c>
      <c r="N1111" s="211">
        <v>5000</v>
      </c>
      <c r="P1111" s="63"/>
      <c r="Q1111" s="209"/>
      <c r="S1111" s="63"/>
      <c r="T1111" s="209"/>
      <c r="V1111" s="83"/>
      <c r="W1111" s="83"/>
      <c r="X1111" s="83"/>
      <c r="Y1111" s="83"/>
      <c r="Z1111" s="206"/>
      <c r="AA1111" s="65"/>
      <c r="AB1111" s="5"/>
      <c r="AC1111" s="5"/>
      <c r="AD1111" s="5"/>
      <c r="AE1111" s="5"/>
      <c r="AF1111" s="5"/>
      <c r="AG1111" s="5"/>
      <c r="AH1111" s="5"/>
      <c r="AI1111" s="5"/>
      <c r="AJ1111" s="5"/>
      <c r="AK1111" s="5"/>
      <c r="AL1111" s="5"/>
      <c r="AM1111" s="5"/>
    </row>
    <row r="1112" spans="1:39" s="4" customFormat="1" ht="14.4">
      <c r="A1112" s="63" t="s">
        <v>640</v>
      </c>
      <c r="B1112" s="63"/>
      <c r="C1112" s="63"/>
      <c r="D1112" s="63" t="s">
        <v>313</v>
      </c>
      <c r="E1112" s="387"/>
      <c r="F1112" s="387"/>
      <c r="G1112" s="388"/>
      <c r="I1112" s="63"/>
      <c r="J1112" s="48"/>
      <c r="K1112" s="109"/>
      <c r="M1112" s="63">
        <v>12</v>
      </c>
      <c r="N1112" s="211">
        <v>11304.1</v>
      </c>
      <c r="P1112" s="63">
        <v>2</v>
      </c>
      <c r="Q1112" s="209">
        <v>4217.6899999999996</v>
      </c>
      <c r="S1112" s="63"/>
      <c r="T1112" s="209"/>
      <c r="V1112" s="83"/>
      <c r="W1112" s="83"/>
      <c r="X1112" s="83"/>
      <c r="Y1112" s="83"/>
      <c r="Z1112" s="206"/>
      <c r="AA1112" s="65"/>
      <c r="AB1112" s="5"/>
      <c r="AC1112" s="5"/>
      <c r="AD1112" s="5"/>
      <c r="AE1112" s="5"/>
      <c r="AF1112" s="5"/>
      <c r="AG1112" s="5"/>
      <c r="AH1112" s="5"/>
      <c r="AI1112" s="5"/>
      <c r="AJ1112" s="5"/>
      <c r="AK1112" s="5"/>
      <c r="AL1112" s="5"/>
      <c r="AM1112" s="5"/>
    </row>
    <row r="1113" spans="1:39" s="4" customFormat="1" ht="14.4">
      <c r="A1113" s="63" t="s">
        <v>640</v>
      </c>
      <c r="B1113" s="63" t="s">
        <v>666</v>
      </c>
      <c r="C1113" s="63"/>
      <c r="D1113" s="63" t="s">
        <v>338</v>
      </c>
      <c r="E1113" s="387"/>
      <c r="F1113" s="387"/>
      <c r="G1113" s="388"/>
      <c r="I1113" s="63"/>
      <c r="J1113" s="48"/>
      <c r="K1113" s="109"/>
      <c r="M1113" s="63">
        <v>1</v>
      </c>
      <c r="N1113" s="211">
        <v>370.65</v>
      </c>
      <c r="P1113" s="63"/>
      <c r="Q1113" s="209"/>
      <c r="S1113" s="63"/>
      <c r="T1113" s="209"/>
      <c r="V1113" s="83"/>
      <c r="W1113" s="83"/>
      <c r="X1113" s="83"/>
      <c r="Y1113" s="83"/>
      <c r="Z1113" s="206"/>
      <c r="AA1113" s="65"/>
      <c r="AB1113" s="5"/>
      <c r="AC1113" s="5"/>
      <c r="AD1113" s="5"/>
      <c r="AE1113" s="5"/>
      <c r="AF1113" s="5"/>
      <c r="AG1113" s="5"/>
      <c r="AH1113" s="5"/>
      <c r="AI1113" s="5"/>
      <c r="AJ1113" s="5"/>
      <c r="AK1113" s="5"/>
      <c r="AL1113" s="5"/>
      <c r="AM1113" s="5"/>
    </row>
    <row r="1114" spans="1:39" s="4" customFormat="1" ht="14.4">
      <c r="A1114" s="63" t="s">
        <v>640</v>
      </c>
      <c r="B1114" s="63" t="s">
        <v>317</v>
      </c>
      <c r="C1114" s="63"/>
      <c r="D1114" s="63" t="s">
        <v>315</v>
      </c>
      <c r="E1114" s="387"/>
      <c r="F1114" s="387"/>
      <c r="G1114" s="388"/>
      <c r="I1114" s="63"/>
      <c r="J1114" s="48"/>
      <c r="K1114" s="109"/>
      <c r="M1114" s="63">
        <v>3</v>
      </c>
      <c r="N1114" s="211">
        <v>3797.4900000000002</v>
      </c>
      <c r="P1114" s="63"/>
      <c r="Q1114" s="209"/>
      <c r="S1114" s="63"/>
      <c r="T1114" s="209"/>
      <c r="V1114" s="83"/>
      <c r="W1114" s="83"/>
      <c r="X1114" s="83"/>
      <c r="Y1114" s="83"/>
      <c r="Z1114" s="206"/>
      <c r="AA1114" s="65"/>
      <c r="AB1114" s="5"/>
      <c r="AC1114" s="5"/>
      <c r="AD1114" s="5"/>
      <c r="AE1114" s="5"/>
      <c r="AF1114" s="5"/>
      <c r="AG1114" s="5"/>
      <c r="AH1114" s="5"/>
      <c r="AI1114" s="5"/>
      <c r="AJ1114" s="5"/>
      <c r="AK1114" s="5"/>
      <c r="AL1114" s="5"/>
      <c r="AM1114" s="5"/>
    </row>
    <row r="1115" spans="1:39" s="4" customFormat="1" ht="14.4">
      <c r="A1115" s="63" t="s">
        <v>640</v>
      </c>
      <c r="B1115" s="63" t="s">
        <v>667</v>
      </c>
      <c r="C1115" s="63"/>
      <c r="D1115" s="63" t="s">
        <v>297</v>
      </c>
      <c r="E1115" s="387"/>
      <c r="F1115" s="387"/>
      <c r="G1115" s="388"/>
      <c r="I1115" s="63"/>
      <c r="J1115" s="48"/>
      <c r="K1115" s="109"/>
      <c r="M1115" s="63">
        <v>2</v>
      </c>
      <c r="N1115" s="211">
        <v>1378.6399999999999</v>
      </c>
      <c r="P1115" s="63"/>
      <c r="Q1115" s="209"/>
      <c r="S1115" s="63"/>
      <c r="T1115" s="209"/>
      <c r="V1115" s="83"/>
      <c r="W1115" s="83"/>
      <c r="X1115" s="83"/>
      <c r="Y1115" s="83"/>
      <c r="Z1115" s="206"/>
      <c r="AA1115" s="65"/>
      <c r="AB1115" s="5"/>
      <c r="AC1115" s="5"/>
      <c r="AD1115" s="5"/>
      <c r="AE1115" s="5"/>
      <c r="AF1115" s="5"/>
      <c r="AG1115" s="5"/>
      <c r="AH1115" s="5"/>
      <c r="AI1115" s="5"/>
      <c r="AJ1115" s="5"/>
      <c r="AK1115" s="5"/>
      <c r="AL1115" s="5"/>
      <c r="AM1115" s="5"/>
    </row>
    <row r="1116" spans="1:39" s="4" customFormat="1" ht="14.4">
      <c r="A1116" s="63" t="s">
        <v>640</v>
      </c>
      <c r="B1116" s="63" t="s">
        <v>487</v>
      </c>
      <c r="C1116" s="63"/>
      <c r="D1116" s="63" t="s">
        <v>485</v>
      </c>
      <c r="E1116" s="387"/>
      <c r="F1116" s="387"/>
      <c r="G1116" s="388"/>
      <c r="I1116" s="63"/>
      <c r="J1116" s="48"/>
      <c r="K1116" s="109"/>
      <c r="M1116" s="63">
        <v>5</v>
      </c>
      <c r="N1116" s="211">
        <v>14499.55</v>
      </c>
      <c r="P1116" s="63"/>
      <c r="Q1116" s="209"/>
      <c r="S1116" s="63"/>
      <c r="T1116" s="209"/>
      <c r="V1116" s="83"/>
      <c r="W1116" s="83"/>
      <c r="X1116" s="83"/>
      <c r="Y1116" s="83"/>
      <c r="Z1116" s="206"/>
      <c r="AA1116" s="65"/>
      <c r="AB1116" s="5"/>
      <c r="AC1116" s="5"/>
      <c r="AD1116" s="5"/>
      <c r="AE1116" s="5"/>
      <c r="AF1116" s="5"/>
      <c r="AG1116" s="5"/>
      <c r="AH1116" s="5"/>
      <c r="AI1116" s="5"/>
      <c r="AJ1116" s="5"/>
      <c r="AK1116" s="5"/>
      <c r="AL1116" s="5"/>
      <c r="AM1116" s="5"/>
    </row>
    <row r="1117" spans="1:39" s="4" customFormat="1" ht="14.4">
      <c r="A1117" s="63" t="s">
        <v>640</v>
      </c>
      <c r="B1117" s="63" t="s">
        <v>424</v>
      </c>
      <c r="C1117" s="63"/>
      <c r="D1117" s="63" t="s">
        <v>350</v>
      </c>
      <c r="E1117" s="387"/>
      <c r="F1117" s="387"/>
      <c r="G1117" s="388"/>
      <c r="I1117" s="63"/>
      <c r="J1117" s="48"/>
      <c r="K1117" s="109"/>
      <c r="M1117" s="63">
        <v>1</v>
      </c>
      <c r="N1117" s="211">
        <v>121.43</v>
      </c>
      <c r="P1117" s="63"/>
      <c r="Q1117" s="209"/>
      <c r="S1117" s="63"/>
      <c r="T1117" s="209"/>
      <c r="V1117" s="83"/>
      <c r="W1117" s="83"/>
      <c r="X1117" s="83"/>
      <c r="Y1117" s="83"/>
      <c r="Z1117" s="206"/>
      <c r="AA1117" s="65"/>
      <c r="AB1117" s="5"/>
      <c r="AC1117" s="5"/>
      <c r="AD1117" s="5"/>
      <c r="AE1117" s="5"/>
      <c r="AF1117" s="5"/>
      <c r="AG1117" s="5"/>
      <c r="AH1117" s="5"/>
      <c r="AI1117" s="5"/>
      <c r="AJ1117" s="5"/>
      <c r="AK1117" s="5"/>
      <c r="AL1117" s="5"/>
      <c r="AM1117" s="5"/>
    </row>
    <row r="1118" spans="1:39" s="4" customFormat="1" ht="14.4">
      <c r="A1118" s="63" t="s">
        <v>640</v>
      </c>
      <c r="B1118" s="63"/>
      <c r="C1118" s="63"/>
      <c r="D1118" s="63" t="s">
        <v>425</v>
      </c>
      <c r="E1118" s="387"/>
      <c r="F1118" s="387"/>
      <c r="G1118" s="388"/>
      <c r="I1118" s="63"/>
      <c r="J1118" s="48"/>
      <c r="K1118" s="109"/>
      <c r="M1118" s="63">
        <v>5</v>
      </c>
      <c r="N1118" s="211">
        <v>11959.669999999998</v>
      </c>
      <c r="P1118" s="63"/>
      <c r="Q1118" s="209"/>
      <c r="S1118" s="63"/>
      <c r="T1118" s="209"/>
      <c r="V1118" s="83"/>
      <c r="W1118" s="83"/>
      <c r="X1118" s="83"/>
      <c r="Y1118" s="83"/>
      <c r="Z1118" s="206"/>
      <c r="AA1118" s="65"/>
      <c r="AB1118" s="5"/>
      <c r="AC1118" s="5"/>
      <c r="AD1118" s="5"/>
      <c r="AE1118" s="5"/>
      <c r="AF1118" s="5"/>
      <c r="AG1118" s="5"/>
      <c r="AH1118" s="5"/>
      <c r="AI1118" s="5"/>
      <c r="AJ1118" s="5"/>
      <c r="AK1118" s="5"/>
      <c r="AL1118" s="5"/>
      <c r="AM1118" s="5"/>
    </row>
    <row r="1119" spans="1:39" s="4" customFormat="1" ht="14.4">
      <c r="A1119" s="63" t="s">
        <v>640</v>
      </c>
      <c r="B1119" s="63" t="s">
        <v>428</v>
      </c>
      <c r="C1119" s="63"/>
      <c r="D1119" s="63" t="s">
        <v>427</v>
      </c>
      <c r="E1119" s="387"/>
      <c r="F1119" s="387"/>
      <c r="G1119" s="388"/>
      <c r="I1119" s="63"/>
      <c r="J1119" s="48"/>
      <c r="K1119" s="109"/>
      <c r="M1119" s="63">
        <v>14</v>
      </c>
      <c r="N1119" s="211">
        <v>14816.149999999998</v>
      </c>
      <c r="P1119" s="63">
        <v>5</v>
      </c>
      <c r="Q1119" s="209">
        <v>4859.7700000000004</v>
      </c>
      <c r="S1119" s="63"/>
      <c r="T1119" s="209"/>
      <c r="V1119" s="83"/>
      <c r="W1119" s="83"/>
      <c r="X1119" s="83"/>
      <c r="Y1119" s="83"/>
      <c r="Z1119" s="206"/>
      <c r="AA1119" s="65"/>
      <c r="AB1119" s="5"/>
      <c r="AC1119" s="5"/>
      <c r="AD1119" s="5"/>
      <c r="AE1119" s="5"/>
      <c r="AF1119" s="5"/>
      <c r="AG1119" s="5"/>
      <c r="AH1119" s="5"/>
      <c r="AI1119" s="5"/>
      <c r="AJ1119" s="5"/>
      <c r="AK1119" s="5"/>
      <c r="AL1119" s="5"/>
      <c r="AM1119" s="5"/>
    </row>
    <row r="1120" spans="1:39" s="4" customFormat="1" ht="14.4">
      <c r="A1120" s="63" t="s">
        <v>640</v>
      </c>
      <c r="B1120" s="63" t="s">
        <v>429</v>
      </c>
      <c r="C1120" s="63"/>
      <c r="D1120" s="63" t="s">
        <v>427</v>
      </c>
      <c r="E1120" s="387"/>
      <c r="F1120" s="387"/>
      <c r="G1120" s="388"/>
      <c r="I1120" s="63"/>
      <c r="J1120" s="48"/>
      <c r="K1120" s="109"/>
      <c r="M1120" s="63">
        <v>2</v>
      </c>
      <c r="N1120" s="211">
        <v>532.91</v>
      </c>
      <c r="P1120" s="63"/>
      <c r="Q1120" s="209"/>
      <c r="S1120" s="63"/>
      <c r="T1120" s="209"/>
      <c r="V1120" s="83"/>
      <c r="W1120" s="83"/>
      <c r="X1120" s="83"/>
      <c r="Y1120" s="83"/>
      <c r="Z1120" s="206"/>
      <c r="AA1120" s="65"/>
      <c r="AB1120" s="5"/>
      <c r="AC1120" s="5"/>
      <c r="AD1120" s="5"/>
      <c r="AE1120" s="5"/>
      <c r="AF1120" s="5"/>
      <c r="AG1120" s="5"/>
      <c r="AH1120" s="5"/>
      <c r="AI1120" s="5"/>
      <c r="AJ1120" s="5"/>
      <c r="AK1120" s="5"/>
      <c r="AL1120" s="5"/>
      <c r="AM1120" s="5"/>
    </row>
    <row r="1121" spans="1:39" s="4" customFormat="1" ht="14.4">
      <c r="A1121" s="63" t="s">
        <v>640</v>
      </c>
      <c r="B1121" s="63" t="s">
        <v>321</v>
      </c>
      <c r="C1121" s="63"/>
      <c r="D1121" s="63" t="s">
        <v>319</v>
      </c>
      <c r="E1121" s="387"/>
      <c r="F1121" s="387"/>
      <c r="G1121" s="388"/>
      <c r="I1121" s="63"/>
      <c r="J1121" s="48"/>
      <c r="K1121" s="109"/>
      <c r="M1121" s="63">
        <v>91</v>
      </c>
      <c r="N1121" s="211">
        <v>125073.64999999998</v>
      </c>
      <c r="P1121" s="63">
        <v>26</v>
      </c>
      <c r="Q1121" s="209">
        <v>66091.640000000014</v>
      </c>
      <c r="S1121" s="63"/>
      <c r="T1121" s="209"/>
      <c r="V1121" s="83"/>
      <c r="W1121" s="83"/>
      <c r="X1121" s="83"/>
      <c r="Y1121" s="83"/>
      <c r="Z1121" s="206"/>
      <c r="AA1121" s="65"/>
      <c r="AB1121" s="5"/>
      <c r="AC1121" s="5"/>
      <c r="AD1121" s="5"/>
      <c r="AE1121" s="5"/>
      <c r="AF1121" s="5"/>
      <c r="AG1121" s="5"/>
      <c r="AH1121" s="5"/>
      <c r="AI1121" s="5"/>
      <c r="AJ1121" s="5"/>
      <c r="AK1121" s="5"/>
      <c r="AL1121" s="5"/>
      <c r="AM1121" s="5"/>
    </row>
    <row r="1122" spans="1:39" s="4" customFormat="1" ht="14.4">
      <c r="A1122" s="63" t="s">
        <v>640</v>
      </c>
      <c r="B1122" s="63" t="s">
        <v>506</v>
      </c>
      <c r="C1122" s="63"/>
      <c r="D1122" s="63" t="s">
        <v>504</v>
      </c>
      <c r="E1122" s="387"/>
      <c r="F1122" s="387"/>
      <c r="G1122" s="388"/>
      <c r="I1122" s="63"/>
      <c r="J1122" s="48"/>
      <c r="K1122" s="109"/>
      <c r="M1122" s="63">
        <v>2</v>
      </c>
      <c r="N1122" s="211">
        <v>7646.5300000000007</v>
      </c>
      <c r="P1122" s="63"/>
      <c r="Q1122" s="209"/>
      <c r="S1122" s="63"/>
      <c r="T1122" s="209"/>
      <c r="V1122" s="83"/>
      <c r="W1122" s="83"/>
      <c r="X1122" s="83"/>
      <c r="Y1122" s="83"/>
      <c r="Z1122" s="206"/>
      <c r="AA1122" s="65"/>
      <c r="AB1122" s="5"/>
      <c r="AC1122" s="5"/>
      <c r="AD1122" s="5"/>
      <c r="AE1122" s="5"/>
      <c r="AF1122" s="5"/>
      <c r="AG1122" s="5"/>
      <c r="AH1122" s="5"/>
      <c r="AI1122" s="5"/>
      <c r="AJ1122" s="5"/>
      <c r="AK1122" s="5"/>
      <c r="AL1122" s="5"/>
      <c r="AM1122" s="5"/>
    </row>
    <row r="1123" spans="1:39" s="4" customFormat="1" ht="14.4">
      <c r="A1123" s="63" t="s">
        <v>640</v>
      </c>
      <c r="B1123" s="63" t="s">
        <v>323</v>
      </c>
      <c r="C1123" s="63"/>
      <c r="D1123" s="63" t="s">
        <v>324</v>
      </c>
      <c r="E1123" s="387"/>
      <c r="F1123" s="387"/>
      <c r="G1123" s="388"/>
      <c r="I1123" s="63"/>
      <c r="J1123" s="48"/>
      <c r="K1123" s="109"/>
      <c r="M1123" s="63">
        <v>2</v>
      </c>
      <c r="N1123" s="211">
        <v>5260.95</v>
      </c>
      <c r="P1123" s="63"/>
      <c r="Q1123" s="209"/>
      <c r="S1123" s="63"/>
      <c r="T1123" s="209"/>
      <c r="V1123" s="83"/>
      <c r="W1123" s="83"/>
      <c r="X1123" s="83"/>
      <c r="Y1123" s="83"/>
      <c r="Z1123" s="206"/>
      <c r="AA1123" s="65"/>
      <c r="AB1123" s="5"/>
      <c r="AC1123" s="5"/>
      <c r="AD1123" s="5"/>
      <c r="AE1123" s="5"/>
      <c r="AF1123" s="5"/>
      <c r="AG1123" s="5"/>
      <c r="AH1123" s="5"/>
      <c r="AI1123" s="5"/>
      <c r="AJ1123" s="5"/>
      <c r="AK1123" s="5"/>
      <c r="AL1123" s="5"/>
      <c r="AM1123" s="5"/>
    </row>
    <row r="1124" spans="1:39" s="4" customFormat="1" ht="14.4">
      <c r="A1124" s="63" t="s">
        <v>640</v>
      </c>
      <c r="B1124" s="63" t="s">
        <v>436</v>
      </c>
      <c r="C1124" s="63"/>
      <c r="D1124" s="63" t="s">
        <v>432</v>
      </c>
      <c r="E1124" s="387"/>
      <c r="F1124" s="387"/>
      <c r="G1124" s="388"/>
      <c r="I1124" s="63"/>
      <c r="J1124" s="48"/>
      <c r="K1124" s="109"/>
      <c r="M1124" s="63">
        <v>11</v>
      </c>
      <c r="N1124" s="211">
        <v>14022.499999999998</v>
      </c>
      <c r="P1124" s="63">
        <v>2</v>
      </c>
      <c r="Q1124" s="209">
        <v>2810.82</v>
      </c>
      <c r="S1124" s="63"/>
      <c r="T1124" s="209"/>
      <c r="V1124" s="83"/>
      <c r="W1124" s="83"/>
      <c r="X1124" s="83"/>
      <c r="Y1124" s="83"/>
      <c r="Z1124" s="206"/>
      <c r="AA1124" s="65"/>
      <c r="AB1124" s="5"/>
      <c r="AC1124" s="5"/>
      <c r="AD1124" s="5"/>
      <c r="AE1124" s="5"/>
      <c r="AF1124" s="5"/>
      <c r="AG1124" s="5"/>
      <c r="AH1124" s="5"/>
      <c r="AI1124" s="5"/>
      <c r="AJ1124" s="5"/>
      <c r="AK1124" s="5"/>
      <c r="AL1124" s="5"/>
      <c r="AM1124" s="5"/>
    </row>
    <row r="1125" spans="1:39" s="4" customFormat="1" ht="14.4">
      <c r="A1125" s="63" t="s">
        <v>640</v>
      </c>
      <c r="B1125" s="63" t="s">
        <v>327</v>
      </c>
      <c r="C1125" s="63"/>
      <c r="D1125" s="63" t="s">
        <v>326</v>
      </c>
      <c r="E1125" s="387"/>
      <c r="F1125" s="387"/>
      <c r="G1125" s="388"/>
      <c r="I1125" s="63"/>
      <c r="J1125" s="48"/>
      <c r="K1125" s="109"/>
      <c r="M1125" s="63">
        <v>15</v>
      </c>
      <c r="N1125" s="211">
        <v>35870.69999999999</v>
      </c>
      <c r="P1125" s="63">
        <v>2</v>
      </c>
      <c r="Q1125" s="209">
        <v>2093.66</v>
      </c>
      <c r="S1125" s="63"/>
      <c r="T1125" s="209"/>
      <c r="V1125" s="83"/>
      <c r="W1125" s="83"/>
      <c r="X1125" s="83"/>
      <c r="Y1125" s="83"/>
      <c r="Z1125" s="206"/>
      <c r="AA1125" s="65"/>
      <c r="AB1125" s="5"/>
      <c r="AC1125" s="5"/>
      <c r="AD1125" s="5"/>
      <c r="AE1125" s="5"/>
      <c r="AF1125" s="5"/>
      <c r="AG1125" s="5"/>
      <c r="AH1125" s="5"/>
      <c r="AI1125" s="5"/>
      <c r="AJ1125" s="5"/>
      <c r="AK1125" s="5"/>
      <c r="AL1125" s="5"/>
      <c r="AM1125" s="5"/>
    </row>
    <row r="1126" spans="1:39" s="4" customFormat="1" ht="14.4">
      <c r="A1126" s="63"/>
      <c r="B1126" s="63"/>
      <c r="C1126" s="63"/>
      <c r="D1126" s="63"/>
      <c r="E1126" s="387"/>
      <c r="F1126" s="387"/>
      <c r="G1126" s="388"/>
      <c r="I1126" s="63"/>
      <c r="J1126" s="48"/>
      <c r="K1126" s="109"/>
      <c r="M1126" s="63"/>
      <c r="N1126" s="211"/>
      <c r="P1126" s="63"/>
      <c r="Q1126" s="209"/>
      <c r="S1126" s="63"/>
      <c r="T1126" s="209"/>
      <c r="V1126" s="83"/>
      <c r="W1126" s="83"/>
      <c r="X1126" s="83"/>
      <c r="Y1126" s="83"/>
      <c r="Z1126" s="206"/>
      <c r="AA1126" s="65"/>
      <c r="AB1126" s="5"/>
      <c r="AC1126" s="5"/>
      <c r="AD1126" s="5"/>
      <c r="AE1126" s="5"/>
      <c r="AF1126" s="5"/>
      <c r="AG1126" s="5"/>
      <c r="AH1126" s="5"/>
      <c r="AI1126" s="5"/>
      <c r="AJ1126" s="5"/>
      <c r="AK1126" s="5"/>
      <c r="AL1126" s="5"/>
      <c r="AM1126" s="5"/>
    </row>
    <row r="1127" spans="1:39" s="4" customFormat="1" ht="93">
      <c r="A1127" s="63" t="s">
        <v>668</v>
      </c>
      <c r="B1127" s="63" t="s">
        <v>1459</v>
      </c>
      <c r="C1127" s="63"/>
      <c r="D1127" s="63" t="s">
        <v>1459</v>
      </c>
      <c r="E1127" s="370" t="s">
        <v>1474</v>
      </c>
      <c r="F1127" s="387"/>
      <c r="G1127" s="388" t="s">
        <v>1475</v>
      </c>
      <c r="I1127" s="63"/>
      <c r="J1127" s="48"/>
      <c r="K1127" s="109"/>
      <c r="M1127" s="63"/>
      <c r="N1127" s="211"/>
      <c r="P1127" s="63"/>
      <c r="Q1127" s="209"/>
      <c r="S1127" s="63"/>
      <c r="T1127" s="209"/>
      <c r="V1127" s="83"/>
      <c r="W1127" s="83"/>
      <c r="X1127" s="83"/>
      <c r="Y1127" s="83"/>
      <c r="Z1127" s="206"/>
      <c r="AA1127" s="65"/>
      <c r="AB1127" s="5"/>
      <c r="AC1127" s="5"/>
      <c r="AD1127" s="5"/>
      <c r="AE1127" s="5"/>
      <c r="AF1127" s="5"/>
      <c r="AG1127" s="5"/>
      <c r="AH1127" s="5"/>
      <c r="AI1127" s="5"/>
      <c r="AJ1127" s="5"/>
      <c r="AK1127" s="5"/>
      <c r="AL1127" s="5"/>
      <c r="AM1127" s="5"/>
    </row>
    <row r="1128" spans="1:39" s="4" customFormat="1" ht="14.4">
      <c r="A1128" s="63" t="s">
        <v>668</v>
      </c>
      <c r="B1128" s="63" t="s">
        <v>329</v>
      </c>
      <c r="C1128" s="63"/>
      <c r="D1128" s="63" t="s">
        <v>330</v>
      </c>
      <c r="E1128" s="387"/>
      <c r="F1128" s="387"/>
      <c r="G1128" s="388"/>
      <c r="I1128" s="63"/>
      <c r="J1128" s="48"/>
      <c r="K1128" s="109"/>
      <c r="M1128" s="63"/>
      <c r="N1128" s="211"/>
      <c r="P1128" s="63">
        <v>2</v>
      </c>
      <c r="Q1128" s="209">
        <v>1168.8699999999999</v>
      </c>
      <c r="S1128" s="63"/>
      <c r="T1128" s="209"/>
      <c r="V1128" s="83"/>
      <c r="W1128" s="83"/>
      <c r="X1128" s="83"/>
      <c r="Y1128" s="83"/>
      <c r="Z1128" s="206"/>
      <c r="AA1128" s="65"/>
      <c r="AB1128" s="5"/>
      <c r="AC1128" s="5"/>
      <c r="AD1128" s="5"/>
      <c r="AE1128" s="5"/>
      <c r="AF1128" s="5"/>
      <c r="AG1128" s="5"/>
      <c r="AH1128" s="5"/>
      <c r="AI1128" s="5"/>
      <c r="AJ1128" s="5"/>
      <c r="AK1128" s="5"/>
      <c r="AL1128" s="5"/>
      <c r="AM1128" s="5"/>
    </row>
    <row r="1129" spans="1:39" s="4" customFormat="1" ht="14.4">
      <c r="A1129" s="63" t="s">
        <v>668</v>
      </c>
      <c r="B1129" s="63" t="s">
        <v>331</v>
      </c>
      <c r="C1129" s="63"/>
      <c r="D1129" s="63" t="s">
        <v>330</v>
      </c>
      <c r="E1129" s="387"/>
      <c r="F1129" s="387"/>
      <c r="G1129" s="388"/>
      <c r="I1129" s="63"/>
      <c r="J1129" s="48"/>
      <c r="K1129" s="109"/>
      <c r="M1129" s="63"/>
      <c r="N1129" s="211"/>
      <c r="P1129" s="63">
        <v>1</v>
      </c>
      <c r="Q1129" s="209">
        <v>618.53</v>
      </c>
      <c r="S1129" s="63"/>
      <c r="T1129" s="209"/>
      <c r="V1129" s="83"/>
      <c r="W1129" s="83"/>
      <c r="X1129" s="83"/>
      <c r="Y1129" s="83"/>
      <c r="Z1129" s="206"/>
      <c r="AA1129" s="65"/>
      <c r="AB1129" s="5"/>
      <c r="AC1129" s="5"/>
      <c r="AD1129" s="5"/>
      <c r="AE1129" s="5"/>
      <c r="AF1129" s="5"/>
      <c r="AG1129" s="5"/>
      <c r="AH1129" s="5"/>
      <c r="AI1129" s="5"/>
      <c r="AJ1129" s="5"/>
      <c r="AK1129" s="5"/>
      <c r="AL1129" s="5"/>
      <c r="AM1129" s="5"/>
    </row>
    <row r="1130" spans="1:39" s="4" customFormat="1" ht="14.4">
      <c r="A1130" s="63" t="s">
        <v>668</v>
      </c>
      <c r="B1130" s="63" t="s">
        <v>524</v>
      </c>
      <c r="C1130" s="63"/>
      <c r="D1130" s="63" t="s">
        <v>525</v>
      </c>
      <c r="E1130" s="387"/>
      <c r="F1130" s="387"/>
      <c r="G1130" s="388"/>
      <c r="I1130" s="63"/>
      <c r="J1130" s="48"/>
      <c r="K1130" s="109"/>
      <c r="M1130" s="63"/>
      <c r="N1130" s="211"/>
      <c r="P1130" s="63">
        <v>20</v>
      </c>
      <c r="Q1130" s="209">
        <v>16936.37</v>
      </c>
      <c r="S1130" s="63"/>
      <c r="T1130" s="209"/>
      <c r="V1130" s="83"/>
      <c r="W1130" s="83"/>
      <c r="X1130" s="83"/>
      <c r="Y1130" s="83"/>
      <c r="Z1130" s="206"/>
      <c r="AA1130" s="65"/>
      <c r="AB1130" s="5"/>
      <c r="AC1130" s="5"/>
      <c r="AD1130" s="5"/>
      <c r="AE1130" s="5"/>
      <c r="AF1130" s="5"/>
      <c r="AG1130" s="5"/>
      <c r="AH1130" s="5"/>
      <c r="AI1130" s="5"/>
      <c r="AJ1130" s="5"/>
      <c r="AK1130" s="5"/>
      <c r="AL1130" s="5"/>
      <c r="AM1130" s="5"/>
    </row>
    <row r="1131" spans="1:39" s="4" customFormat="1" ht="14.4">
      <c r="A1131" s="63" t="s">
        <v>668</v>
      </c>
      <c r="B1131" s="63" t="s">
        <v>439</v>
      </c>
      <c r="C1131" s="63"/>
      <c r="D1131" s="63" t="s">
        <v>440</v>
      </c>
      <c r="E1131" s="387"/>
      <c r="F1131" s="387"/>
      <c r="G1131" s="388"/>
      <c r="I1131" s="63"/>
      <c r="J1131" s="48"/>
      <c r="K1131" s="109"/>
      <c r="M1131" s="63"/>
      <c r="N1131" s="211"/>
      <c r="P1131" s="63">
        <v>1</v>
      </c>
      <c r="Q1131" s="209">
        <v>400</v>
      </c>
      <c r="S1131" s="63"/>
      <c r="T1131" s="209"/>
      <c r="V1131" s="83"/>
      <c r="W1131" s="83"/>
      <c r="X1131" s="83"/>
      <c r="Y1131" s="83"/>
      <c r="Z1131" s="206"/>
      <c r="AA1131" s="65"/>
      <c r="AB1131" s="5"/>
      <c r="AC1131" s="5"/>
      <c r="AD1131" s="5"/>
      <c r="AE1131" s="5"/>
      <c r="AF1131" s="5"/>
      <c r="AG1131" s="5"/>
      <c r="AH1131" s="5"/>
      <c r="AI1131" s="5"/>
      <c r="AJ1131" s="5"/>
      <c r="AK1131" s="5"/>
      <c r="AL1131" s="5"/>
      <c r="AM1131" s="5"/>
    </row>
    <row r="1132" spans="1:39" s="4" customFormat="1" ht="14.4">
      <c r="A1132" s="63" t="s">
        <v>668</v>
      </c>
      <c r="B1132" s="63" t="s">
        <v>335</v>
      </c>
      <c r="C1132" s="63"/>
      <c r="D1132" s="63" t="s">
        <v>336</v>
      </c>
      <c r="E1132" s="387"/>
      <c r="F1132" s="387"/>
      <c r="G1132" s="388"/>
      <c r="I1132" s="63"/>
      <c r="J1132" s="48"/>
      <c r="K1132" s="109"/>
      <c r="M1132" s="63"/>
      <c r="N1132" s="211"/>
      <c r="P1132" s="63">
        <v>2</v>
      </c>
      <c r="Q1132" s="209">
        <v>3133.91</v>
      </c>
      <c r="S1132" s="63"/>
      <c r="T1132" s="209"/>
      <c r="V1132" s="83"/>
      <c r="W1132" s="83"/>
      <c r="X1132" s="83"/>
      <c r="Y1132" s="83"/>
      <c r="Z1132" s="206"/>
      <c r="AA1132" s="65"/>
      <c r="AB1132" s="5"/>
      <c r="AC1132" s="5"/>
      <c r="AD1132" s="5"/>
      <c r="AE1132" s="5"/>
      <c r="AF1132" s="5"/>
      <c r="AG1132" s="5"/>
      <c r="AH1132" s="5"/>
      <c r="AI1132" s="5"/>
      <c r="AJ1132" s="5"/>
      <c r="AK1132" s="5"/>
      <c r="AL1132" s="5"/>
      <c r="AM1132" s="5"/>
    </row>
    <row r="1133" spans="1:39" s="4" customFormat="1" ht="14.4">
      <c r="A1133" s="63" t="s">
        <v>668</v>
      </c>
      <c r="B1133" s="63" t="s">
        <v>445</v>
      </c>
      <c r="C1133" s="63"/>
      <c r="D1133" s="63" t="s">
        <v>446</v>
      </c>
      <c r="E1133" s="387"/>
      <c r="F1133" s="387"/>
      <c r="G1133" s="388"/>
      <c r="I1133" s="63"/>
      <c r="J1133" s="48"/>
      <c r="K1133" s="109"/>
      <c r="M1133" s="63"/>
      <c r="N1133" s="211"/>
      <c r="P1133" s="63">
        <v>1</v>
      </c>
      <c r="Q1133" s="209">
        <v>200</v>
      </c>
      <c r="S1133" s="63"/>
      <c r="T1133" s="209"/>
      <c r="V1133" s="83"/>
      <c r="W1133" s="83"/>
      <c r="X1133" s="83"/>
      <c r="Y1133" s="83"/>
      <c r="Z1133" s="206"/>
      <c r="AA1133" s="65"/>
      <c r="AB1133" s="5"/>
      <c r="AC1133" s="5"/>
      <c r="AD1133" s="5"/>
      <c r="AE1133" s="5"/>
      <c r="AF1133" s="5"/>
      <c r="AG1133" s="5"/>
      <c r="AH1133" s="5"/>
      <c r="AI1133" s="5"/>
      <c r="AJ1133" s="5"/>
      <c r="AK1133" s="5"/>
      <c r="AL1133" s="5"/>
      <c r="AM1133" s="5"/>
    </row>
    <row r="1134" spans="1:39" s="4" customFormat="1" ht="14.4">
      <c r="A1134" s="63" t="s">
        <v>668</v>
      </c>
      <c r="B1134" s="63" t="s">
        <v>447</v>
      </c>
      <c r="C1134" s="63"/>
      <c r="D1134" s="63" t="s">
        <v>448</v>
      </c>
      <c r="E1134" s="387"/>
      <c r="F1134" s="387"/>
      <c r="G1134" s="388"/>
      <c r="I1134" s="63"/>
      <c r="J1134" s="48"/>
      <c r="K1134" s="109"/>
      <c r="M1134" s="63">
        <v>1</v>
      </c>
      <c r="N1134" s="211">
        <v>143.34</v>
      </c>
      <c r="P1134" s="63">
        <v>2</v>
      </c>
      <c r="Q1134" s="209">
        <v>7226.12</v>
      </c>
      <c r="S1134" s="63"/>
      <c r="T1134" s="209"/>
      <c r="V1134" s="83"/>
      <c r="W1134" s="83"/>
      <c r="X1134" s="83"/>
      <c r="Y1134" s="83"/>
      <c r="Z1134" s="206"/>
      <c r="AA1134" s="65"/>
      <c r="AB1134" s="5"/>
      <c r="AC1134" s="5"/>
      <c r="AD1134" s="5"/>
      <c r="AE1134" s="5"/>
      <c r="AF1134" s="5"/>
      <c r="AG1134" s="5"/>
      <c r="AH1134" s="5"/>
      <c r="AI1134" s="5"/>
      <c r="AJ1134" s="5"/>
      <c r="AK1134" s="5"/>
      <c r="AL1134" s="5"/>
      <c r="AM1134" s="5"/>
    </row>
    <row r="1135" spans="1:39" s="4" customFormat="1" ht="14.4">
      <c r="A1135" s="63" t="s">
        <v>668</v>
      </c>
      <c r="B1135" s="63" t="s">
        <v>219</v>
      </c>
      <c r="C1135" s="63"/>
      <c r="D1135" s="63" t="s">
        <v>220</v>
      </c>
      <c r="E1135" s="387"/>
      <c r="F1135" s="387"/>
      <c r="G1135" s="388"/>
      <c r="I1135" s="63"/>
      <c r="J1135" s="48"/>
      <c r="K1135" s="109"/>
      <c r="M1135" s="63"/>
      <c r="N1135" s="211"/>
      <c r="P1135" s="63">
        <v>1</v>
      </c>
      <c r="Q1135" s="209">
        <v>700</v>
      </c>
      <c r="S1135" s="63"/>
      <c r="T1135" s="209"/>
      <c r="V1135" s="83"/>
      <c r="W1135" s="83"/>
      <c r="X1135" s="83"/>
      <c r="Y1135" s="83"/>
      <c r="Z1135" s="206"/>
      <c r="AA1135" s="65"/>
      <c r="AB1135" s="5"/>
      <c r="AC1135" s="5"/>
      <c r="AD1135" s="5"/>
      <c r="AE1135" s="5"/>
      <c r="AF1135" s="5"/>
      <c r="AG1135" s="5"/>
      <c r="AH1135" s="5"/>
      <c r="AI1135" s="5"/>
      <c r="AJ1135" s="5"/>
      <c r="AK1135" s="5"/>
      <c r="AL1135" s="5"/>
      <c r="AM1135" s="5"/>
    </row>
    <row r="1136" spans="1:39" s="4" customFormat="1" ht="14.4">
      <c r="A1136" s="63" t="s">
        <v>668</v>
      </c>
      <c r="B1136" s="63" t="s">
        <v>320</v>
      </c>
      <c r="C1136" s="63"/>
      <c r="D1136" s="63" t="s">
        <v>319</v>
      </c>
      <c r="E1136" s="387"/>
      <c r="F1136" s="387"/>
      <c r="G1136" s="388"/>
      <c r="I1136" s="63"/>
      <c r="J1136" s="48"/>
      <c r="K1136" s="109"/>
      <c r="M1136" s="63"/>
      <c r="N1136" s="211"/>
      <c r="P1136" s="63">
        <v>1</v>
      </c>
      <c r="Q1136" s="209">
        <v>400</v>
      </c>
      <c r="S1136" s="63"/>
      <c r="T1136" s="209"/>
      <c r="V1136" s="83"/>
      <c r="W1136" s="83"/>
      <c r="X1136" s="83"/>
      <c r="Y1136" s="83"/>
      <c r="Z1136" s="206"/>
      <c r="AA1136" s="65"/>
      <c r="AB1136" s="5"/>
      <c r="AC1136" s="5"/>
      <c r="AD1136" s="5"/>
      <c r="AE1136" s="5"/>
      <c r="AF1136" s="5"/>
      <c r="AG1136" s="5"/>
      <c r="AH1136" s="5"/>
      <c r="AI1136" s="5"/>
      <c r="AJ1136" s="5"/>
      <c r="AK1136" s="5"/>
      <c r="AL1136" s="5"/>
      <c r="AM1136" s="5"/>
    </row>
    <row r="1137" spans="1:39" s="4" customFormat="1" ht="14.4">
      <c r="A1137" s="63" t="s">
        <v>668</v>
      </c>
      <c r="B1137" s="63" t="s">
        <v>363</v>
      </c>
      <c r="C1137" s="63"/>
      <c r="D1137" s="63" t="s">
        <v>362</v>
      </c>
      <c r="E1137" s="387"/>
      <c r="F1137" s="387"/>
      <c r="G1137" s="388"/>
      <c r="I1137" s="63"/>
      <c r="J1137" s="48"/>
      <c r="K1137" s="109"/>
      <c r="M1137" s="63"/>
      <c r="N1137" s="211"/>
      <c r="P1137" s="63">
        <v>3</v>
      </c>
      <c r="Q1137" s="209">
        <v>2089.58</v>
      </c>
      <c r="S1137" s="63"/>
      <c r="T1137" s="209"/>
      <c r="V1137" s="83"/>
      <c r="W1137" s="83"/>
      <c r="X1137" s="83"/>
      <c r="Y1137" s="83"/>
      <c r="Z1137" s="206"/>
      <c r="AA1137" s="65"/>
      <c r="AB1137" s="5"/>
      <c r="AC1137" s="5"/>
      <c r="AD1137" s="5"/>
      <c r="AE1137" s="5"/>
      <c r="AF1137" s="5"/>
      <c r="AG1137" s="5"/>
      <c r="AH1137" s="5"/>
      <c r="AI1137" s="5"/>
      <c r="AJ1137" s="5"/>
      <c r="AK1137" s="5"/>
      <c r="AL1137" s="5"/>
      <c r="AM1137" s="5"/>
    </row>
    <row r="1138" spans="1:39" s="4" customFormat="1" ht="14.4">
      <c r="A1138" s="63" t="s">
        <v>668</v>
      </c>
      <c r="B1138" s="63" t="s">
        <v>396</v>
      </c>
      <c r="C1138" s="63"/>
      <c r="D1138" s="63" t="s">
        <v>395</v>
      </c>
      <c r="E1138" s="387"/>
      <c r="F1138" s="387"/>
      <c r="G1138" s="388"/>
      <c r="I1138" s="63"/>
      <c r="J1138" s="48"/>
      <c r="K1138" s="109"/>
      <c r="M1138" s="63"/>
      <c r="N1138" s="211"/>
      <c r="P1138" s="63">
        <v>6</v>
      </c>
      <c r="Q1138" s="209">
        <v>6608.6500000000005</v>
      </c>
      <c r="S1138" s="63"/>
      <c r="T1138" s="209"/>
      <c r="V1138" s="83"/>
      <c r="W1138" s="83"/>
      <c r="X1138" s="83"/>
      <c r="Y1138" s="83"/>
      <c r="Z1138" s="206"/>
      <c r="AA1138" s="65"/>
      <c r="AB1138" s="5"/>
      <c r="AC1138" s="5"/>
      <c r="AD1138" s="5"/>
      <c r="AE1138" s="5"/>
      <c r="AF1138" s="5"/>
      <c r="AG1138" s="5"/>
      <c r="AH1138" s="5"/>
      <c r="AI1138" s="5"/>
      <c r="AJ1138" s="5"/>
      <c r="AK1138" s="5"/>
      <c r="AL1138" s="5"/>
      <c r="AM1138" s="5"/>
    </row>
    <row r="1139" spans="1:39" s="4" customFormat="1" ht="14.4">
      <c r="A1139" s="63" t="s">
        <v>668</v>
      </c>
      <c r="B1139" s="63" t="s">
        <v>286</v>
      </c>
      <c r="C1139" s="63"/>
      <c r="D1139" s="63" t="s">
        <v>287</v>
      </c>
      <c r="E1139" s="387"/>
      <c r="F1139" s="387"/>
      <c r="G1139" s="388"/>
      <c r="I1139" s="63"/>
      <c r="J1139" s="48"/>
      <c r="K1139" s="109"/>
      <c r="M1139" s="63"/>
      <c r="N1139" s="211"/>
      <c r="P1139" s="63">
        <v>1</v>
      </c>
      <c r="Q1139" s="209">
        <v>350</v>
      </c>
      <c r="S1139" s="63"/>
      <c r="T1139" s="209"/>
      <c r="V1139" s="83"/>
      <c r="W1139" s="83"/>
      <c r="X1139" s="83"/>
      <c r="Y1139" s="83"/>
      <c r="Z1139" s="206"/>
      <c r="AA1139" s="65"/>
      <c r="AB1139" s="5"/>
      <c r="AC1139" s="5"/>
      <c r="AD1139" s="5"/>
      <c r="AE1139" s="5"/>
      <c r="AF1139" s="5"/>
      <c r="AG1139" s="5"/>
      <c r="AH1139" s="5"/>
      <c r="AI1139" s="5"/>
      <c r="AJ1139" s="5"/>
      <c r="AK1139" s="5"/>
      <c r="AL1139" s="5"/>
      <c r="AM1139" s="5"/>
    </row>
    <row r="1140" spans="1:39" s="4" customFormat="1" ht="14.4">
      <c r="A1140" s="63" t="s">
        <v>668</v>
      </c>
      <c r="B1140" s="63" t="s">
        <v>342</v>
      </c>
      <c r="C1140" s="63"/>
      <c r="D1140" s="63" t="s">
        <v>338</v>
      </c>
      <c r="E1140" s="387"/>
      <c r="F1140" s="387"/>
      <c r="G1140" s="388"/>
      <c r="I1140" s="63"/>
      <c r="J1140" s="48"/>
      <c r="K1140" s="109"/>
      <c r="M1140" s="63"/>
      <c r="N1140" s="211"/>
      <c r="P1140" s="63">
        <v>1</v>
      </c>
      <c r="Q1140" s="209">
        <v>350</v>
      </c>
      <c r="S1140" s="63"/>
      <c r="T1140" s="209"/>
      <c r="V1140" s="83"/>
      <c r="W1140" s="83"/>
      <c r="X1140" s="83"/>
      <c r="Y1140" s="83"/>
      <c r="Z1140" s="206"/>
      <c r="AA1140" s="65"/>
      <c r="AB1140" s="5"/>
      <c r="AC1140" s="5"/>
      <c r="AD1140" s="5"/>
      <c r="AE1140" s="5"/>
      <c r="AF1140" s="5"/>
      <c r="AG1140" s="5"/>
      <c r="AH1140" s="5"/>
      <c r="AI1140" s="5"/>
      <c r="AJ1140" s="5"/>
      <c r="AK1140" s="5"/>
      <c r="AL1140" s="5"/>
      <c r="AM1140" s="5"/>
    </row>
    <row r="1141" spans="1:39" s="4" customFormat="1" ht="14.4">
      <c r="A1141" s="63" t="s">
        <v>668</v>
      </c>
      <c r="B1141" s="63" t="s">
        <v>470</v>
      </c>
      <c r="C1141" s="63"/>
      <c r="D1141" s="63" t="s">
        <v>471</v>
      </c>
      <c r="E1141" s="387"/>
      <c r="F1141" s="387"/>
      <c r="G1141" s="388"/>
      <c r="I1141" s="63"/>
      <c r="J1141" s="48"/>
      <c r="K1141" s="109"/>
      <c r="M1141" s="63"/>
      <c r="N1141" s="211"/>
      <c r="P1141" s="63">
        <v>3</v>
      </c>
      <c r="Q1141" s="209">
        <v>1247.95</v>
      </c>
      <c r="S1141" s="63"/>
      <c r="T1141" s="209"/>
      <c r="V1141" s="83"/>
      <c r="W1141" s="83"/>
      <c r="X1141" s="83"/>
      <c r="Y1141" s="83"/>
      <c r="Z1141" s="206"/>
      <c r="AA1141" s="65"/>
      <c r="AB1141" s="5"/>
      <c r="AC1141" s="5"/>
      <c r="AD1141" s="5"/>
      <c r="AE1141" s="5"/>
      <c r="AF1141" s="5"/>
      <c r="AG1141" s="5"/>
      <c r="AH1141" s="5"/>
      <c r="AI1141" s="5"/>
      <c r="AJ1141" s="5"/>
      <c r="AK1141" s="5"/>
      <c r="AL1141" s="5"/>
      <c r="AM1141" s="5"/>
    </row>
    <row r="1142" spans="1:39" s="4" customFormat="1" ht="14.4">
      <c r="A1142" s="63" t="s">
        <v>668</v>
      </c>
      <c r="B1142" s="63" t="s">
        <v>646</v>
      </c>
      <c r="C1142" s="63"/>
      <c r="D1142" s="63" t="s">
        <v>471</v>
      </c>
      <c r="E1142" s="387"/>
      <c r="F1142" s="387"/>
      <c r="G1142" s="388"/>
      <c r="I1142" s="63"/>
      <c r="J1142" s="48"/>
      <c r="K1142" s="109"/>
      <c r="M1142" s="63">
        <v>1</v>
      </c>
      <c r="N1142" s="211">
        <v>414.97</v>
      </c>
      <c r="P1142" s="63"/>
      <c r="Q1142" s="209">
        <v>0</v>
      </c>
      <c r="S1142" s="63"/>
      <c r="T1142" s="209"/>
      <c r="V1142" s="83"/>
      <c r="W1142" s="83"/>
      <c r="X1142" s="83"/>
      <c r="Y1142" s="83"/>
      <c r="Z1142" s="206"/>
      <c r="AA1142" s="65"/>
      <c r="AB1142" s="5"/>
      <c r="AC1142" s="5"/>
      <c r="AD1142" s="5"/>
      <c r="AE1142" s="5"/>
      <c r="AF1142" s="5"/>
      <c r="AG1142" s="5"/>
      <c r="AH1142" s="5"/>
      <c r="AI1142" s="5"/>
      <c r="AJ1142" s="5"/>
      <c r="AK1142" s="5"/>
      <c r="AL1142" s="5"/>
      <c r="AM1142" s="5"/>
    </row>
    <row r="1143" spans="1:39" s="4" customFormat="1" ht="14.4">
      <c r="A1143" s="63" t="s">
        <v>668</v>
      </c>
      <c r="B1143" s="63" t="s">
        <v>647</v>
      </c>
      <c r="C1143" s="63"/>
      <c r="D1143" s="63" t="s">
        <v>330</v>
      </c>
      <c r="E1143" s="387"/>
      <c r="F1143" s="387"/>
      <c r="G1143" s="388"/>
      <c r="I1143" s="63"/>
      <c r="J1143" s="48"/>
      <c r="K1143" s="109"/>
      <c r="M1143" s="63"/>
      <c r="N1143" s="211"/>
      <c r="P1143" s="63">
        <v>2</v>
      </c>
      <c r="Q1143" s="209">
        <v>335.33</v>
      </c>
      <c r="S1143" s="63"/>
      <c r="T1143" s="209"/>
      <c r="V1143" s="83"/>
      <c r="W1143" s="83"/>
      <c r="X1143" s="83"/>
      <c r="Y1143" s="83"/>
      <c r="Z1143" s="206"/>
      <c r="AA1143" s="65"/>
      <c r="AB1143" s="5"/>
      <c r="AC1143" s="5"/>
      <c r="AD1143" s="5"/>
      <c r="AE1143" s="5"/>
      <c r="AF1143" s="5"/>
      <c r="AG1143" s="5"/>
      <c r="AH1143" s="5"/>
      <c r="AI1143" s="5"/>
      <c r="AJ1143" s="5"/>
      <c r="AK1143" s="5"/>
      <c r="AL1143" s="5"/>
      <c r="AM1143" s="5"/>
    </row>
    <row r="1144" spans="1:39" s="4" customFormat="1" ht="14.4">
      <c r="A1144" s="63" t="s">
        <v>668</v>
      </c>
      <c r="B1144" s="63" t="s">
        <v>647</v>
      </c>
      <c r="C1144" s="63"/>
      <c r="D1144" s="63" t="s">
        <v>345</v>
      </c>
      <c r="E1144" s="387"/>
      <c r="F1144" s="387"/>
      <c r="G1144" s="388"/>
      <c r="I1144" s="63"/>
      <c r="J1144" s="48"/>
      <c r="K1144" s="109"/>
      <c r="M1144" s="63"/>
      <c r="N1144" s="211"/>
      <c r="P1144" s="63">
        <v>7</v>
      </c>
      <c r="Q1144" s="209">
        <v>6708.0400000000009</v>
      </c>
      <c r="S1144" s="63"/>
      <c r="T1144" s="209"/>
      <c r="V1144" s="83"/>
      <c r="W1144" s="83"/>
      <c r="X1144" s="83"/>
      <c r="Y1144" s="83"/>
      <c r="Z1144" s="206"/>
      <c r="AA1144" s="65"/>
      <c r="AB1144" s="5"/>
      <c r="AC1144" s="5"/>
      <c r="AD1144" s="5"/>
      <c r="AE1144" s="5"/>
      <c r="AF1144" s="5"/>
      <c r="AG1144" s="5"/>
      <c r="AH1144" s="5"/>
      <c r="AI1144" s="5"/>
      <c r="AJ1144" s="5"/>
      <c r="AK1144" s="5"/>
      <c r="AL1144" s="5"/>
      <c r="AM1144" s="5"/>
    </row>
    <row r="1145" spans="1:39" s="4" customFormat="1" ht="14.4">
      <c r="A1145" s="63" t="s">
        <v>668</v>
      </c>
      <c r="B1145" s="63" t="s">
        <v>534</v>
      </c>
      <c r="C1145" s="63"/>
      <c r="D1145" s="63" t="s">
        <v>230</v>
      </c>
      <c r="E1145" s="387"/>
      <c r="F1145" s="387"/>
      <c r="G1145" s="388"/>
      <c r="I1145" s="63"/>
      <c r="J1145" s="48"/>
      <c r="K1145" s="109"/>
      <c r="M1145" s="63"/>
      <c r="N1145" s="211"/>
      <c r="P1145" s="63">
        <v>2</v>
      </c>
      <c r="Q1145" s="209">
        <v>2682.63</v>
      </c>
      <c r="S1145" s="63"/>
      <c r="T1145" s="209"/>
      <c r="V1145" s="83"/>
      <c r="W1145" s="83"/>
      <c r="X1145" s="83"/>
      <c r="Y1145" s="83"/>
      <c r="Z1145" s="206"/>
      <c r="AA1145" s="65"/>
      <c r="AB1145" s="5"/>
      <c r="AC1145" s="5"/>
      <c r="AD1145" s="5"/>
      <c r="AE1145" s="5"/>
      <c r="AF1145" s="5"/>
      <c r="AG1145" s="5"/>
      <c r="AH1145" s="5"/>
      <c r="AI1145" s="5"/>
      <c r="AJ1145" s="5"/>
      <c r="AK1145" s="5"/>
      <c r="AL1145" s="5"/>
      <c r="AM1145" s="5"/>
    </row>
    <row r="1146" spans="1:39" s="4" customFormat="1" ht="14.4">
      <c r="A1146" s="63" t="s">
        <v>668</v>
      </c>
      <c r="B1146" s="63" t="s">
        <v>233</v>
      </c>
      <c r="C1146" s="63"/>
      <c r="D1146" s="63" t="s">
        <v>232</v>
      </c>
      <c r="E1146" s="387"/>
      <c r="F1146" s="387"/>
      <c r="G1146" s="388"/>
      <c r="I1146" s="63"/>
      <c r="J1146" s="48"/>
      <c r="K1146" s="109"/>
      <c r="M1146" s="63">
        <v>3</v>
      </c>
      <c r="N1146" s="211">
        <v>2659.65</v>
      </c>
      <c r="P1146" s="63">
        <v>6</v>
      </c>
      <c r="Q1146" s="209">
        <v>11064.369999999999</v>
      </c>
      <c r="S1146" s="63"/>
      <c r="T1146" s="209"/>
      <c r="V1146" s="83"/>
      <c r="W1146" s="83"/>
      <c r="X1146" s="83"/>
      <c r="Y1146" s="83"/>
      <c r="Z1146" s="206"/>
      <c r="AA1146" s="65"/>
      <c r="AB1146" s="5"/>
      <c r="AC1146" s="5"/>
      <c r="AD1146" s="5"/>
      <c r="AE1146" s="5"/>
      <c r="AF1146" s="5"/>
      <c r="AG1146" s="5"/>
      <c r="AH1146" s="5"/>
      <c r="AI1146" s="5"/>
      <c r="AJ1146" s="5"/>
      <c r="AK1146" s="5"/>
      <c r="AL1146" s="5"/>
      <c r="AM1146" s="5"/>
    </row>
    <row r="1147" spans="1:39" s="4" customFormat="1" ht="14.4">
      <c r="A1147" s="63" t="s">
        <v>668</v>
      </c>
      <c r="B1147" s="63" t="s">
        <v>241</v>
      </c>
      <c r="C1147" s="63"/>
      <c r="D1147" s="63" t="s">
        <v>237</v>
      </c>
      <c r="E1147" s="387"/>
      <c r="F1147" s="387"/>
      <c r="G1147" s="388"/>
      <c r="I1147" s="63"/>
      <c r="J1147" s="48"/>
      <c r="K1147" s="109"/>
      <c r="M1147" s="63"/>
      <c r="N1147" s="211"/>
      <c r="P1147" s="63">
        <v>1</v>
      </c>
      <c r="Q1147" s="209">
        <v>456.66</v>
      </c>
      <c r="S1147" s="63"/>
      <c r="T1147" s="209"/>
      <c r="V1147" s="83"/>
      <c r="W1147" s="83"/>
      <c r="X1147" s="83"/>
      <c r="Y1147" s="83"/>
      <c r="Z1147" s="206"/>
      <c r="AA1147" s="65"/>
      <c r="AB1147" s="5"/>
      <c r="AC1147" s="5"/>
      <c r="AD1147" s="5"/>
      <c r="AE1147" s="5"/>
      <c r="AF1147" s="5"/>
      <c r="AG1147" s="5"/>
      <c r="AH1147" s="5"/>
      <c r="AI1147" s="5"/>
      <c r="AJ1147" s="5"/>
      <c r="AK1147" s="5"/>
      <c r="AL1147" s="5"/>
      <c r="AM1147" s="5"/>
    </row>
    <row r="1148" spans="1:39" s="4" customFormat="1" ht="14.4">
      <c r="A1148" s="63" t="s">
        <v>668</v>
      </c>
      <c r="B1148" s="63" t="s">
        <v>303</v>
      </c>
      <c r="C1148" s="63"/>
      <c r="D1148" s="63" t="s">
        <v>302</v>
      </c>
      <c r="E1148" s="387"/>
      <c r="F1148" s="387"/>
      <c r="G1148" s="388"/>
      <c r="I1148" s="63"/>
      <c r="J1148" s="48"/>
      <c r="K1148" s="109"/>
      <c r="M1148" s="63"/>
      <c r="N1148" s="211"/>
      <c r="P1148" s="63">
        <v>1</v>
      </c>
      <c r="Q1148" s="209">
        <v>350</v>
      </c>
      <c r="S1148" s="63"/>
      <c r="T1148" s="209"/>
      <c r="V1148" s="83"/>
      <c r="W1148" s="83"/>
      <c r="X1148" s="83"/>
      <c r="Y1148" s="83"/>
      <c r="Z1148" s="206"/>
      <c r="AA1148" s="65"/>
      <c r="AB1148" s="5"/>
      <c r="AC1148" s="5"/>
      <c r="AD1148" s="5"/>
      <c r="AE1148" s="5"/>
      <c r="AF1148" s="5"/>
      <c r="AG1148" s="5"/>
      <c r="AH1148" s="5"/>
      <c r="AI1148" s="5"/>
      <c r="AJ1148" s="5"/>
      <c r="AK1148" s="5"/>
      <c r="AL1148" s="5"/>
      <c r="AM1148" s="5"/>
    </row>
    <row r="1149" spans="1:39" s="4" customFormat="1" ht="14.4">
      <c r="A1149" s="63" t="s">
        <v>668</v>
      </c>
      <c r="B1149" s="63" t="s">
        <v>222</v>
      </c>
      <c r="C1149" s="63"/>
      <c r="D1149" s="63" t="s">
        <v>220</v>
      </c>
      <c r="E1149" s="387"/>
      <c r="F1149" s="387"/>
      <c r="G1149" s="388"/>
      <c r="I1149" s="63"/>
      <c r="J1149" s="48"/>
      <c r="K1149" s="109"/>
      <c r="M1149" s="63"/>
      <c r="N1149" s="211"/>
      <c r="P1149" s="63">
        <v>1</v>
      </c>
      <c r="Q1149" s="209">
        <v>200</v>
      </c>
      <c r="S1149" s="63"/>
      <c r="T1149" s="209"/>
      <c r="V1149" s="83"/>
      <c r="W1149" s="83"/>
      <c r="X1149" s="83"/>
      <c r="Y1149" s="83"/>
      <c r="Z1149" s="206"/>
      <c r="AA1149" s="65"/>
      <c r="AB1149" s="5"/>
      <c r="AC1149" s="5"/>
      <c r="AD1149" s="5"/>
      <c r="AE1149" s="5"/>
      <c r="AF1149" s="5"/>
      <c r="AG1149" s="5"/>
      <c r="AH1149" s="5"/>
      <c r="AI1149" s="5"/>
      <c r="AJ1149" s="5"/>
      <c r="AK1149" s="5"/>
      <c r="AL1149" s="5"/>
      <c r="AM1149" s="5"/>
    </row>
    <row r="1150" spans="1:39" s="4" customFormat="1" ht="14.4">
      <c r="A1150" s="63" t="s">
        <v>668</v>
      </c>
      <c r="B1150" s="63" t="s">
        <v>223</v>
      </c>
      <c r="C1150" s="63"/>
      <c r="D1150" s="63" t="s">
        <v>220</v>
      </c>
      <c r="E1150" s="387"/>
      <c r="F1150" s="387"/>
      <c r="G1150" s="388"/>
      <c r="I1150" s="63"/>
      <c r="J1150" s="48"/>
      <c r="K1150" s="109"/>
      <c r="M1150" s="63"/>
      <c r="N1150" s="211"/>
      <c r="P1150" s="63">
        <v>1</v>
      </c>
      <c r="Q1150" s="209">
        <v>400</v>
      </c>
      <c r="S1150" s="63"/>
      <c r="T1150" s="209"/>
      <c r="V1150" s="83"/>
      <c r="W1150" s="83"/>
      <c r="X1150" s="83"/>
      <c r="Y1150" s="83"/>
      <c r="Z1150" s="206"/>
      <c r="AA1150" s="65"/>
      <c r="AB1150" s="5"/>
      <c r="AC1150" s="5"/>
      <c r="AD1150" s="5"/>
      <c r="AE1150" s="5"/>
      <c r="AF1150" s="5"/>
      <c r="AG1150" s="5"/>
      <c r="AH1150" s="5"/>
      <c r="AI1150" s="5"/>
      <c r="AJ1150" s="5"/>
      <c r="AK1150" s="5"/>
      <c r="AL1150" s="5"/>
      <c r="AM1150" s="5"/>
    </row>
    <row r="1151" spans="1:39" s="4" customFormat="1" ht="14.4">
      <c r="A1151" s="63" t="s">
        <v>668</v>
      </c>
      <c r="B1151" s="63" t="s">
        <v>252</v>
      </c>
      <c r="C1151" s="63"/>
      <c r="D1151" s="63" t="s">
        <v>253</v>
      </c>
      <c r="E1151" s="387"/>
      <c r="F1151" s="387"/>
      <c r="G1151" s="388"/>
      <c r="I1151" s="63"/>
      <c r="J1151" s="48"/>
      <c r="K1151" s="109"/>
      <c r="M1151" s="63"/>
      <c r="N1151" s="211"/>
      <c r="P1151" s="63">
        <v>1</v>
      </c>
      <c r="Q1151" s="209">
        <v>5616.39</v>
      </c>
      <c r="S1151" s="63"/>
      <c r="T1151" s="209"/>
      <c r="V1151" s="83"/>
      <c r="W1151" s="83"/>
      <c r="X1151" s="83"/>
      <c r="Y1151" s="83"/>
      <c r="Z1151" s="206"/>
      <c r="AA1151" s="65"/>
      <c r="AB1151" s="5"/>
      <c r="AC1151" s="5"/>
      <c r="AD1151" s="5"/>
      <c r="AE1151" s="5"/>
      <c r="AF1151" s="5"/>
      <c r="AG1151" s="5"/>
      <c r="AH1151" s="5"/>
      <c r="AI1151" s="5"/>
      <c r="AJ1151" s="5"/>
      <c r="AK1151" s="5"/>
      <c r="AL1151" s="5"/>
      <c r="AM1151" s="5"/>
    </row>
    <row r="1152" spans="1:39" s="4" customFormat="1" ht="14.4">
      <c r="A1152" s="63" t="s">
        <v>668</v>
      </c>
      <c r="B1152" s="63" t="s">
        <v>486</v>
      </c>
      <c r="C1152" s="63"/>
      <c r="D1152" s="63" t="s">
        <v>485</v>
      </c>
      <c r="E1152" s="387"/>
      <c r="F1152" s="387"/>
      <c r="G1152" s="388"/>
      <c r="I1152" s="63"/>
      <c r="J1152" s="48"/>
      <c r="K1152" s="109"/>
      <c r="M1152" s="63"/>
      <c r="N1152" s="211"/>
      <c r="P1152" s="63">
        <v>6</v>
      </c>
      <c r="Q1152" s="209">
        <v>3261.97</v>
      </c>
      <c r="S1152" s="63"/>
      <c r="T1152" s="209"/>
      <c r="V1152" s="83"/>
      <c r="W1152" s="83"/>
      <c r="X1152" s="83"/>
      <c r="Y1152" s="83"/>
      <c r="Z1152" s="206"/>
      <c r="AA1152" s="65"/>
      <c r="AB1152" s="5"/>
      <c r="AC1152" s="5"/>
      <c r="AD1152" s="5"/>
      <c r="AE1152" s="5"/>
      <c r="AF1152" s="5"/>
      <c r="AG1152" s="5"/>
      <c r="AH1152" s="5"/>
      <c r="AI1152" s="5"/>
      <c r="AJ1152" s="5"/>
      <c r="AK1152" s="5"/>
      <c r="AL1152" s="5"/>
      <c r="AM1152" s="5"/>
    </row>
    <row r="1153" spans="1:39" s="4" customFormat="1" ht="14.4">
      <c r="A1153" s="63" t="s">
        <v>668</v>
      </c>
      <c r="B1153" s="63" t="s">
        <v>491</v>
      </c>
      <c r="C1153" s="63"/>
      <c r="D1153" s="63" t="s">
        <v>489</v>
      </c>
      <c r="E1153" s="387"/>
      <c r="F1153" s="387"/>
      <c r="G1153" s="388"/>
      <c r="I1153" s="63"/>
      <c r="J1153" s="48"/>
      <c r="K1153" s="109"/>
      <c r="M1153" s="63"/>
      <c r="N1153" s="211"/>
      <c r="P1153" s="63">
        <v>3</v>
      </c>
      <c r="Q1153" s="209">
        <v>800</v>
      </c>
      <c r="S1153" s="63"/>
      <c r="T1153" s="209"/>
      <c r="V1153" s="83"/>
      <c r="W1153" s="83"/>
      <c r="X1153" s="83"/>
      <c r="Y1153" s="83"/>
      <c r="Z1153" s="206"/>
      <c r="AA1153" s="65"/>
      <c r="AB1153" s="5"/>
      <c r="AC1153" s="5"/>
      <c r="AD1153" s="5"/>
      <c r="AE1153" s="5"/>
      <c r="AF1153" s="5"/>
      <c r="AG1153" s="5"/>
      <c r="AH1153" s="5"/>
      <c r="AI1153" s="5"/>
      <c r="AJ1153" s="5"/>
      <c r="AK1153" s="5"/>
      <c r="AL1153" s="5"/>
      <c r="AM1153" s="5"/>
    </row>
    <row r="1154" spans="1:39" s="4" customFormat="1" ht="14.4">
      <c r="A1154" s="63" t="s">
        <v>668</v>
      </c>
      <c r="B1154" s="63" t="s">
        <v>551</v>
      </c>
      <c r="C1154" s="63"/>
      <c r="D1154" s="63" t="s">
        <v>499</v>
      </c>
      <c r="E1154" s="387"/>
      <c r="F1154" s="387"/>
      <c r="G1154" s="388"/>
      <c r="I1154" s="63"/>
      <c r="J1154" s="48"/>
      <c r="K1154" s="109"/>
      <c r="M1154" s="63"/>
      <c r="N1154" s="211"/>
      <c r="P1154" s="63">
        <v>1</v>
      </c>
      <c r="Q1154" s="209">
        <v>400</v>
      </c>
      <c r="S1154" s="63"/>
      <c r="T1154" s="209"/>
      <c r="V1154" s="83"/>
      <c r="W1154" s="83"/>
      <c r="X1154" s="83"/>
      <c r="Y1154" s="83"/>
      <c r="Z1154" s="206"/>
      <c r="AA1154" s="65"/>
      <c r="AB1154" s="5"/>
      <c r="AC1154" s="5"/>
      <c r="AD1154" s="5"/>
      <c r="AE1154" s="5"/>
      <c r="AF1154" s="5"/>
      <c r="AG1154" s="5"/>
      <c r="AH1154" s="5"/>
      <c r="AI1154" s="5"/>
      <c r="AJ1154" s="5"/>
      <c r="AK1154" s="5"/>
      <c r="AL1154" s="5"/>
      <c r="AM1154" s="5"/>
    </row>
    <row r="1155" spans="1:39" s="4" customFormat="1" ht="14.4">
      <c r="A1155" s="63" t="s">
        <v>668</v>
      </c>
      <c r="B1155" s="63" t="s">
        <v>538</v>
      </c>
      <c r="C1155" s="63"/>
      <c r="D1155" s="63" t="s">
        <v>260</v>
      </c>
      <c r="E1155" s="387"/>
      <c r="F1155" s="387"/>
      <c r="G1155" s="388"/>
      <c r="I1155" s="63"/>
      <c r="J1155" s="48"/>
      <c r="K1155" s="109"/>
      <c r="M1155" s="63"/>
      <c r="N1155" s="211"/>
      <c r="P1155" s="63">
        <v>1</v>
      </c>
      <c r="Q1155" s="209">
        <v>1222.01</v>
      </c>
      <c r="S1155" s="63"/>
      <c r="T1155" s="209"/>
      <c r="V1155" s="83"/>
      <c r="W1155" s="83"/>
      <c r="X1155" s="83"/>
      <c r="Y1155" s="83"/>
      <c r="Z1155" s="206"/>
      <c r="AA1155" s="65"/>
      <c r="AB1155" s="5"/>
      <c r="AC1155" s="5"/>
      <c r="AD1155" s="5"/>
      <c r="AE1155" s="5"/>
      <c r="AF1155" s="5"/>
      <c r="AG1155" s="5"/>
      <c r="AH1155" s="5"/>
      <c r="AI1155" s="5"/>
      <c r="AJ1155" s="5"/>
      <c r="AK1155" s="5"/>
      <c r="AL1155" s="5"/>
      <c r="AM1155" s="5"/>
    </row>
    <row r="1156" spans="1:39" s="4" customFormat="1" ht="14.4">
      <c r="A1156" s="63" t="s">
        <v>668</v>
      </c>
      <c r="B1156" s="63" t="s">
        <v>261</v>
      </c>
      <c r="C1156" s="63"/>
      <c r="D1156" s="63" t="s">
        <v>262</v>
      </c>
      <c r="E1156" s="387"/>
      <c r="F1156" s="387"/>
      <c r="G1156" s="388"/>
      <c r="I1156" s="63"/>
      <c r="J1156" s="48"/>
      <c r="K1156" s="109"/>
      <c r="M1156" s="63"/>
      <c r="N1156" s="211"/>
      <c r="P1156" s="63">
        <v>4</v>
      </c>
      <c r="Q1156" s="209">
        <v>4954.7800000000007</v>
      </c>
      <c r="S1156" s="63"/>
      <c r="T1156" s="209"/>
      <c r="V1156" s="83"/>
      <c r="W1156" s="83"/>
      <c r="X1156" s="83"/>
      <c r="Y1156" s="83"/>
      <c r="Z1156" s="206"/>
      <c r="AA1156" s="65"/>
      <c r="AB1156" s="5"/>
      <c r="AC1156" s="5"/>
      <c r="AD1156" s="5"/>
      <c r="AE1156" s="5"/>
      <c r="AF1156" s="5"/>
      <c r="AG1156" s="5"/>
      <c r="AH1156" s="5"/>
      <c r="AI1156" s="5"/>
      <c r="AJ1156" s="5"/>
      <c r="AK1156" s="5"/>
      <c r="AL1156" s="5"/>
      <c r="AM1156" s="5"/>
    </row>
    <row r="1157" spans="1:39" s="4" customFormat="1" ht="14.4">
      <c r="A1157" s="63" t="s">
        <v>668</v>
      </c>
      <c r="B1157" s="63" t="s">
        <v>539</v>
      </c>
      <c r="C1157" s="63"/>
      <c r="D1157" s="63" t="s">
        <v>264</v>
      </c>
      <c r="E1157" s="387"/>
      <c r="F1157" s="387"/>
      <c r="G1157" s="388"/>
      <c r="I1157" s="63"/>
      <c r="J1157" s="48"/>
      <c r="K1157" s="109"/>
      <c r="M1157" s="63">
        <v>3</v>
      </c>
      <c r="N1157" s="211">
        <v>2965.46</v>
      </c>
      <c r="P1157" s="63">
        <v>4</v>
      </c>
      <c r="Q1157" s="209">
        <v>12672.810000000001</v>
      </c>
      <c r="S1157" s="63"/>
      <c r="T1157" s="209"/>
      <c r="V1157" s="83"/>
      <c r="W1157" s="83"/>
      <c r="X1157" s="83"/>
      <c r="Y1157" s="83"/>
      <c r="Z1157" s="206"/>
      <c r="AA1157" s="65"/>
      <c r="AB1157" s="5"/>
      <c r="AC1157" s="5"/>
      <c r="AD1157" s="5"/>
      <c r="AE1157" s="5"/>
      <c r="AF1157" s="5"/>
      <c r="AG1157" s="5"/>
      <c r="AH1157" s="5"/>
      <c r="AI1157" s="5"/>
      <c r="AJ1157" s="5"/>
      <c r="AK1157" s="5"/>
      <c r="AL1157" s="5"/>
      <c r="AM1157" s="5"/>
    </row>
    <row r="1158" spans="1:39" s="4" customFormat="1" ht="14.4">
      <c r="A1158" s="63" t="s">
        <v>668</v>
      </c>
      <c r="B1158" s="63" t="s">
        <v>270</v>
      </c>
      <c r="C1158" s="63"/>
      <c r="D1158" s="63" t="s">
        <v>268</v>
      </c>
      <c r="E1158" s="387"/>
      <c r="F1158" s="387"/>
      <c r="G1158" s="388"/>
      <c r="I1158" s="63"/>
      <c r="J1158" s="48"/>
      <c r="K1158" s="109"/>
      <c r="M1158" s="63"/>
      <c r="N1158" s="211"/>
      <c r="P1158" s="63">
        <v>1</v>
      </c>
      <c r="Q1158" s="209">
        <v>400</v>
      </c>
      <c r="S1158" s="63"/>
      <c r="T1158" s="209"/>
      <c r="V1158" s="83"/>
      <c r="W1158" s="83"/>
      <c r="X1158" s="83"/>
      <c r="Y1158" s="83"/>
      <c r="Z1158" s="206"/>
      <c r="AA1158" s="65"/>
      <c r="AB1158" s="5"/>
      <c r="AC1158" s="5"/>
      <c r="AD1158" s="5"/>
      <c r="AE1158" s="5"/>
      <c r="AF1158" s="5"/>
      <c r="AG1158" s="5"/>
      <c r="AH1158" s="5"/>
      <c r="AI1158" s="5"/>
      <c r="AJ1158" s="5"/>
      <c r="AK1158" s="5"/>
      <c r="AL1158" s="5"/>
      <c r="AM1158" s="5"/>
    </row>
    <row r="1159" spans="1:39" s="4" customFormat="1" ht="14.4">
      <c r="A1159" s="63" t="s">
        <v>668</v>
      </c>
      <c r="B1159" s="63" t="s">
        <v>273</v>
      </c>
      <c r="C1159" s="63"/>
      <c r="D1159" s="63" t="s">
        <v>274</v>
      </c>
      <c r="E1159" s="387"/>
      <c r="F1159" s="387"/>
      <c r="G1159" s="388"/>
      <c r="I1159" s="63"/>
      <c r="J1159" s="48"/>
      <c r="K1159" s="109"/>
      <c r="M1159" s="63">
        <v>1</v>
      </c>
      <c r="N1159" s="211">
        <v>739.41</v>
      </c>
      <c r="P1159" s="63">
        <v>1</v>
      </c>
      <c r="Q1159" s="209">
        <v>2872.87</v>
      </c>
      <c r="S1159" s="63"/>
      <c r="T1159" s="209"/>
      <c r="V1159" s="83"/>
      <c r="W1159" s="83"/>
      <c r="X1159" s="83"/>
      <c r="Y1159" s="83"/>
      <c r="Z1159" s="206"/>
      <c r="AA1159" s="65"/>
      <c r="AB1159" s="5"/>
      <c r="AC1159" s="5"/>
      <c r="AD1159" s="5"/>
      <c r="AE1159" s="5"/>
      <c r="AF1159" s="5"/>
      <c r="AG1159" s="5"/>
      <c r="AH1159" s="5"/>
      <c r="AI1159" s="5"/>
      <c r="AJ1159" s="5"/>
      <c r="AK1159" s="5"/>
      <c r="AL1159" s="5"/>
      <c r="AM1159" s="5"/>
    </row>
    <row r="1160" spans="1:39" s="4" customFormat="1" ht="14.4">
      <c r="A1160" s="63" t="s">
        <v>668</v>
      </c>
      <c r="B1160" s="63" t="s">
        <v>393</v>
      </c>
      <c r="C1160" s="63"/>
      <c r="D1160" s="63" t="s">
        <v>391</v>
      </c>
      <c r="E1160" s="387"/>
      <c r="F1160" s="387"/>
      <c r="G1160" s="388"/>
      <c r="I1160" s="63"/>
      <c r="J1160" s="48"/>
      <c r="K1160" s="109"/>
      <c r="M1160" s="63"/>
      <c r="N1160" s="211"/>
      <c r="P1160" s="63">
        <v>10</v>
      </c>
      <c r="Q1160" s="209">
        <v>10991.56</v>
      </c>
      <c r="S1160" s="63"/>
      <c r="T1160" s="209"/>
      <c r="V1160" s="83"/>
      <c r="W1160" s="83"/>
      <c r="X1160" s="83"/>
      <c r="Y1160" s="83"/>
      <c r="Z1160" s="206"/>
      <c r="AA1160" s="65"/>
      <c r="AB1160" s="5"/>
      <c r="AC1160" s="5"/>
      <c r="AD1160" s="5"/>
      <c r="AE1160" s="5"/>
      <c r="AF1160" s="5"/>
      <c r="AG1160" s="5"/>
      <c r="AH1160" s="5"/>
      <c r="AI1160" s="5"/>
      <c r="AJ1160" s="5"/>
      <c r="AK1160" s="5"/>
      <c r="AL1160" s="5"/>
      <c r="AM1160" s="5"/>
    </row>
    <row r="1161" spans="1:39" s="4" customFormat="1" ht="14.4">
      <c r="A1161" s="63" t="s">
        <v>668</v>
      </c>
      <c r="B1161" s="63" t="s">
        <v>400</v>
      </c>
      <c r="C1161" s="63"/>
      <c r="D1161" s="63" t="s">
        <v>401</v>
      </c>
      <c r="E1161" s="387"/>
      <c r="F1161" s="387"/>
      <c r="G1161" s="388"/>
      <c r="I1161" s="63"/>
      <c r="J1161" s="48"/>
      <c r="K1161" s="109"/>
      <c r="M1161" s="63"/>
      <c r="N1161" s="211"/>
      <c r="P1161" s="63">
        <v>1</v>
      </c>
      <c r="Q1161" s="209">
        <v>400</v>
      </c>
      <c r="S1161" s="63"/>
      <c r="T1161" s="209"/>
      <c r="V1161" s="83"/>
      <c r="W1161" s="83"/>
      <c r="X1161" s="83"/>
      <c r="Y1161" s="83"/>
      <c r="Z1161" s="206"/>
      <c r="AA1161" s="65"/>
      <c r="AB1161" s="5"/>
      <c r="AC1161" s="5"/>
      <c r="AD1161" s="5"/>
      <c r="AE1161" s="5"/>
      <c r="AF1161" s="5"/>
      <c r="AG1161" s="5"/>
      <c r="AH1161" s="5"/>
      <c r="AI1161" s="5"/>
      <c r="AJ1161" s="5"/>
      <c r="AK1161" s="5"/>
      <c r="AL1161" s="5"/>
      <c r="AM1161" s="5"/>
    </row>
    <row r="1162" spans="1:39" s="4" customFormat="1" ht="14.4">
      <c r="A1162" s="63" t="s">
        <v>668</v>
      </c>
      <c r="B1162" s="63" t="s">
        <v>541</v>
      </c>
      <c r="C1162" s="63"/>
      <c r="D1162" s="63" t="s">
        <v>284</v>
      </c>
      <c r="E1162" s="387"/>
      <c r="F1162" s="387"/>
      <c r="G1162" s="388"/>
      <c r="I1162" s="63"/>
      <c r="J1162" s="48"/>
      <c r="K1162" s="109"/>
      <c r="M1162" s="63">
        <v>3</v>
      </c>
      <c r="N1162" s="211">
        <v>3083.37</v>
      </c>
      <c r="P1162" s="63">
        <v>2</v>
      </c>
      <c r="Q1162" s="209">
        <v>5463.79</v>
      </c>
      <c r="S1162" s="63"/>
      <c r="T1162" s="209"/>
      <c r="V1162" s="83"/>
      <c r="W1162" s="83"/>
      <c r="X1162" s="83"/>
      <c r="Y1162" s="83"/>
      <c r="Z1162" s="206"/>
      <c r="AA1162" s="65"/>
      <c r="AB1162" s="5"/>
      <c r="AC1162" s="5"/>
      <c r="AD1162" s="5"/>
      <c r="AE1162" s="5"/>
      <c r="AF1162" s="5"/>
      <c r="AG1162" s="5"/>
      <c r="AH1162" s="5"/>
      <c r="AI1162" s="5"/>
      <c r="AJ1162" s="5"/>
      <c r="AK1162" s="5"/>
      <c r="AL1162" s="5"/>
      <c r="AM1162" s="5"/>
    </row>
    <row r="1163" spans="1:39" s="4" customFormat="1" ht="14.4">
      <c r="A1163" s="63" t="s">
        <v>668</v>
      </c>
      <c r="B1163" s="63" t="s">
        <v>289</v>
      </c>
      <c r="C1163" s="63"/>
      <c r="D1163" s="63" t="s">
        <v>287</v>
      </c>
      <c r="E1163" s="387"/>
      <c r="F1163" s="387"/>
      <c r="G1163" s="388"/>
      <c r="I1163" s="63"/>
      <c r="J1163" s="48"/>
      <c r="K1163" s="109"/>
      <c r="M1163" s="63"/>
      <c r="N1163" s="211"/>
      <c r="P1163" s="63">
        <v>3</v>
      </c>
      <c r="Q1163" s="209">
        <v>1050</v>
      </c>
      <c r="S1163" s="63"/>
      <c r="T1163" s="209"/>
      <c r="V1163" s="83"/>
      <c r="W1163" s="83"/>
      <c r="X1163" s="83"/>
      <c r="Y1163" s="83"/>
      <c r="Z1163" s="206"/>
      <c r="AA1163" s="65"/>
      <c r="AB1163" s="5"/>
      <c r="AC1163" s="5"/>
      <c r="AD1163" s="5"/>
      <c r="AE1163" s="5"/>
      <c r="AF1163" s="5"/>
      <c r="AG1163" s="5"/>
      <c r="AH1163" s="5"/>
      <c r="AI1163" s="5"/>
      <c r="AJ1163" s="5"/>
      <c r="AK1163" s="5"/>
      <c r="AL1163" s="5"/>
      <c r="AM1163" s="5"/>
    </row>
    <row r="1164" spans="1:39" s="4" customFormat="1" ht="14.4">
      <c r="A1164" s="63" t="s">
        <v>668</v>
      </c>
      <c r="B1164" s="63" t="s">
        <v>348</v>
      </c>
      <c r="C1164" s="63"/>
      <c r="D1164" s="63" t="s">
        <v>345</v>
      </c>
      <c r="E1164" s="387"/>
      <c r="F1164" s="387"/>
      <c r="G1164" s="388"/>
      <c r="I1164" s="63"/>
      <c r="J1164" s="48"/>
      <c r="K1164" s="109"/>
      <c r="M1164" s="63"/>
      <c r="N1164" s="211"/>
      <c r="P1164" s="63">
        <v>1</v>
      </c>
      <c r="Q1164" s="209">
        <v>134.21</v>
      </c>
      <c r="S1164" s="63"/>
      <c r="T1164" s="209"/>
      <c r="V1164" s="83"/>
      <c r="W1164" s="83"/>
      <c r="X1164" s="83"/>
      <c r="Y1164" s="83"/>
      <c r="Z1164" s="206"/>
      <c r="AA1164" s="65"/>
      <c r="AB1164" s="5"/>
      <c r="AC1164" s="5"/>
      <c r="AD1164" s="5"/>
      <c r="AE1164" s="5"/>
      <c r="AF1164" s="5"/>
      <c r="AG1164" s="5"/>
      <c r="AH1164" s="5"/>
      <c r="AI1164" s="5"/>
      <c r="AJ1164" s="5"/>
      <c r="AK1164" s="5"/>
      <c r="AL1164" s="5"/>
      <c r="AM1164" s="5"/>
    </row>
    <row r="1165" spans="1:39" s="4" customFormat="1" ht="14.4">
      <c r="A1165" s="63" t="s">
        <v>668</v>
      </c>
      <c r="B1165" s="63" t="s">
        <v>411</v>
      </c>
      <c r="C1165" s="63"/>
      <c r="D1165" s="63" t="s">
        <v>410</v>
      </c>
      <c r="E1165" s="387"/>
      <c r="F1165" s="387"/>
      <c r="G1165" s="388"/>
      <c r="I1165" s="63"/>
      <c r="J1165" s="48"/>
      <c r="K1165" s="109"/>
      <c r="M1165" s="63"/>
      <c r="N1165" s="211"/>
      <c r="P1165" s="63">
        <v>4</v>
      </c>
      <c r="Q1165" s="209">
        <v>1735.03</v>
      </c>
      <c r="S1165" s="63"/>
      <c r="T1165" s="209"/>
      <c r="V1165" s="83"/>
      <c r="W1165" s="83"/>
      <c r="X1165" s="83"/>
      <c r="Y1165" s="83"/>
      <c r="Z1165" s="206"/>
      <c r="AA1165" s="65"/>
      <c r="AB1165" s="5"/>
      <c r="AC1165" s="5"/>
      <c r="AD1165" s="5"/>
      <c r="AE1165" s="5"/>
      <c r="AF1165" s="5"/>
      <c r="AG1165" s="5"/>
      <c r="AH1165" s="5"/>
      <c r="AI1165" s="5"/>
      <c r="AJ1165" s="5"/>
      <c r="AK1165" s="5"/>
      <c r="AL1165" s="5"/>
      <c r="AM1165" s="5"/>
    </row>
    <row r="1166" spans="1:39" s="4" customFormat="1" ht="14.4">
      <c r="A1166" s="63" t="s">
        <v>668</v>
      </c>
      <c r="B1166" s="63" t="s">
        <v>294</v>
      </c>
      <c r="C1166" s="63"/>
      <c r="D1166" s="63" t="s">
        <v>295</v>
      </c>
      <c r="E1166" s="387"/>
      <c r="F1166" s="387"/>
      <c r="G1166" s="388"/>
      <c r="I1166" s="63"/>
      <c r="J1166" s="48"/>
      <c r="K1166" s="109"/>
      <c r="M1166" s="63">
        <v>1</v>
      </c>
      <c r="N1166" s="211">
        <v>619.37</v>
      </c>
      <c r="P1166" s="63">
        <v>2</v>
      </c>
      <c r="Q1166" s="209">
        <v>1456.83</v>
      </c>
      <c r="S1166" s="63"/>
      <c r="T1166" s="209"/>
      <c r="V1166" s="83"/>
      <c r="W1166" s="83"/>
      <c r="X1166" s="83"/>
      <c r="Y1166" s="83"/>
      <c r="Z1166" s="206"/>
      <c r="AA1166" s="65"/>
      <c r="AB1166" s="5"/>
      <c r="AC1166" s="5"/>
      <c r="AD1166" s="5"/>
      <c r="AE1166" s="5"/>
      <c r="AF1166" s="5"/>
      <c r="AG1166" s="5"/>
      <c r="AH1166" s="5"/>
      <c r="AI1166" s="5"/>
      <c r="AJ1166" s="5"/>
      <c r="AK1166" s="5"/>
      <c r="AL1166" s="5"/>
      <c r="AM1166" s="5"/>
    </row>
    <row r="1167" spans="1:39" s="4" customFormat="1" ht="14.4">
      <c r="A1167" s="63" t="s">
        <v>668</v>
      </c>
      <c r="B1167" s="63" t="s">
        <v>210</v>
      </c>
      <c r="C1167" s="63"/>
      <c r="D1167" s="63" t="s">
        <v>208</v>
      </c>
      <c r="E1167" s="387"/>
      <c r="F1167" s="387"/>
      <c r="G1167" s="388"/>
      <c r="I1167" s="63"/>
      <c r="J1167" s="48"/>
      <c r="K1167" s="109"/>
      <c r="M1167" s="63"/>
      <c r="N1167" s="211"/>
      <c r="P1167" s="63">
        <v>3</v>
      </c>
      <c r="Q1167" s="209">
        <v>2130.19</v>
      </c>
      <c r="S1167" s="63"/>
      <c r="T1167" s="209"/>
      <c r="V1167" s="83"/>
      <c r="W1167" s="83"/>
      <c r="X1167" s="83"/>
      <c r="Y1167" s="83"/>
      <c r="Z1167" s="206"/>
      <c r="AA1167" s="65"/>
      <c r="AB1167" s="5"/>
      <c r="AC1167" s="5"/>
      <c r="AD1167" s="5"/>
      <c r="AE1167" s="5"/>
      <c r="AF1167" s="5"/>
      <c r="AG1167" s="5"/>
      <c r="AH1167" s="5"/>
      <c r="AI1167" s="5"/>
      <c r="AJ1167" s="5"/>
      <c r="AK1167" s="5"/>
      <c r="AL1167" s="5"/>
      <c r="AM1167" s="5"/>
    </row>
    <row r="1168" spans="1:39" s="4" customFormat="1" ht="14.4">
      <c r="A1168" s="63" t="s">
        <v>668</v>
      </c>
      <c r="B1168" s="63" t="s">
        <v>530</v>
      </c>
      <c r="C1168" s="63"/>
      <c r="D1168" s="63" t="s">
        <v>531</v>
      </c>
      <c r="E1168" s="387"/>
      <c r="F1168" s="387"/>
      <c r="G1168" s="388"/>
      <c r="I1168" s="63"/>
      <c r="J1168" s="48"/>
      <c r="K1168" s="109"/>
      <c r="M1168" s="63"/>
      <c r="N1168" s="211"/>
      <c r="P1168" s="63">
        <v>1</v>
      </c>
      <c r="Q1168" s="209">
        <v>260.05</v>
      </c>
      <c r="S1168" s="63"/>
      <c r="T1168" s="209"/>
      <c r="V1168" s="83"/>
      <c r="W1168" s="83"/>
      <c r="X1168" s="83"/>
      <c r="Y1168" s="83"/>
      <c r="Z1168" s="206"/>
      <c r="AA1168" s="65"/>
      <c r="AB1168" s="5"/>
      <c r="AC1168" s="5"/>
      <c r="AD1168" s="5"/>
      <c r="AE1168" s="5"/>
      <c r="AF1168" s="5"/>
      <c r="AG1168" s="5"/>
      <c r="AH1168" s="5"/>
      <c r="AI1168" s="5"/>
      <c r="AJ1168" s="5"/>
      <c r="AK1168" s="5"/>
      <c r="AL1168" s="5"/>
      <c r="AM1168" s="5"/>
    </row>
    <row r="1169" spans="1:39" s="4" customFormat="1" ht="14.4">
      <c r="A1169" s="63" t="s">
        <v>668</v>
      </c>
      <c r="B1169" s="63" t="s">
        <v>321</v>
      </c>
      <c r="C1169" s="63"/>
      <c r="D1169" s="63" t="s">
        <v>319</v>
      </c>
      <c r="E1169" s="387"/>
      <c r="F1169" s="387"/>
      <c r="G1169" s="388"/>
      <c r="I1169" s="63"/>
      <c r="J1169" s="48"/>
      <c r="K1169" s="109"/>
      <c r="M1169" s="63"/>
      <c r="N1169" s="211"/>
      <c r="P1169" s="63">
        <v>14</v>
      </c>
      <c r="Q1169" s="209">
        <v>12085.79</v>
      </c>
      <c r="S1169" s="63"/>
      <c r="T1169" s="209"/>
      <c r="V1169" s="83"/>
      <c r="W1169" s="83"/>
      <c r="X1169" s="83"/>
      <c r="Y1169" s="83"/>
      <c r="Z1169" s="206"/>
      <c r="AA1169" s="65"/>
      <c r="AB1169" s="5"/>
      <c r="AC1169" s="5"/>
      <c r="AD1169" s="5"/>
      <c r="AE1169" s="5"/>
      <c r="AF1169" s="5"/>
      <c r="AG1169" s="5"/>
      <c r="AH1169" s="5"/>
      <c r="AI1169" s="5"/>
      <c r="AJ1169" s="5"/>
      <c r="AK1169" s="5"/>
      <c r="AL1169" s="5"/>
      <c r="AM1169" s="5"/>
    </row>
    <row r="1170" spans="1:39" s="4" customFormat="1" ht="14.4">
      <c r="A1170" s="63"/>
      <c r="B1170" s="63"/>
      <c r="C1170" s="63"/>
      <c r="D1170" s="63"/>
      <c r="E1170" s="387"/>
      <c r="F1170" s="387"/>
      <c r="G1170" s="388"/>
      <c r="I1170" s="63"/>
      <c r="J1170" s="48"/>
      <c r="K1170" s="109"/>
      <c r="M1170" s="63"/>
      <c r="N1170" s="112"/>
      <c r="P1170" s="63"/>
      <c r="Q1170" s="48"/>
      <c r="S1170" s="63"/>
      <c r="T1170" s="209"/>
      <c r="V1170" s="83"/>
      <c r="W1170" s="83"/>
      <c r="X1170" s="83"/>
      <c r="Y1170" s="83"/>
      <c r="Z1170" s="206"/>
      <c r="AA1170" s="65"/>
      <c r="AB1170" s="5"/>
      <c r="AC1170" s="5"/>
      <c r="AD1170" s="5"/>
      <c r="AE1170" s="5"/>
      <c r="AF1170" s="5"/>
      <c r="AG1170" s="5"/>
      <c r="AH1170" s="5"/>
      <c r="AI1170" s="5"/>
      <c r="AJ1170" s="5"/>
      <c r="AK1170" s="5"/>
      <c r="AL1170" s="5"/>
      <c r="AM1170" s="5"/>
    </row>
    <row r="1171" spans="1:39" s="4" customFormat="1" ht="14.4">
      <c r="A1171" s="63"/>
      <c r="B1171" s="63"/>
      <c r="C1171" s="63"/>
      <c r="D1171" s="63"/>
      <c r="E1171" s="387"/>
      <c r="F1171" s="387"/>
      <c r="G1171" s="388"/>
      <c r="I1171" s="63"/>
      <c r="J1171" s="48"/>
      <c r="K1171" s="109"/>
      <c r="M1171" s="63"/>
      <c r="N1171" s="112"/>
      <c r="P1171" s="63"/>
      <c r="Q1171" s="48"/>
      <c r="S1171" s="63"/>
      <c r="T1171" s="209"/>
      <c r="V1171" s="83"/>
      <c r="W1171" s="83"/>
      <c r="X1171" s="83"/>
      <c r="Y1171" s="83"/>
      <c r="Z1171" s="206"/>
      <c r="AA1171" s="65"/>
      <c r="AB1171" s="5"/>
      <c r="AC1171" s="5"/>
      <c r="AD1171" s="5"/>
      <c r="AE1171" s="5"/>
      <c r="AF1171" s="5"/>
      <c r="AG1171" s="5"/>
      <c r="AH1171" s="5"/>
      <c r="AI1171" s="5"/>
      <c r="AJ1171" s="5"/>
      <c r="AK1171" s="5"/>
      <c r="AL1171" s="5"/>
      <c r="AM1171" s="5"/>
    </row>
    <row r="1172" spans="1:39" s="4" customFormat="1" ht="14.4">
      <c r="A1172" s="63"/>
      <c r="B1172" s="63"/>
      <c r="C1172" s="63"/>
      <c r="D1172" s="63"/>
      <c r="E1172" s="387"/>
      <c r="F1172" s="387"/>
      <c r="G1172" s="388"/>
      <c r="I1172" s="63"/>
      <c r="J1172" s="48"/>
      <c r="K1172" s="109"/>
      <c r="M1172" s="63"/>
      <c r="N1172" s="112"/>
      <c r="P1172" s="63"/>
      <c r="Q1172" s="48"/>
      <c r="S1172" s="63"/>
      <c r="T1172" s="209"/>
      <c r="V1172" s="83"/>
      <c r="W1172" s="83"/>
      <c r="X1172" s="83"/>
      <c r="Y1172" s="83"/>
      <c r="Z1172" s="206"/>
      <c r="AA1172" s="65"/>
      <c r="AB1172" s="5"/>
      <c r="AC1172" s="5"/>
      <c r="AD1172" s="5"/>
      <c r="AE1172" s="5"/>
      <c r="AF1172" s="5"/>
      <c r="AG1172" s="5"/>
      <c r="AH1172" s="5"/>
      <c r="AI1172" s="5"/>
      <c r="AJ1172" s="5"/>
      <c r="AK1172" s="5"/>
      <c r="AL1172" s="5"/>
      <c r="AM1172" s="5"/>
    </row>
    <row r="1173" spans="1:39" s="4" customFormat="1" ht="14.4">
      <c r="A1173" s="63"/>
      <c r="B1173" s="63"/>
      <c r="C1173" s="63"/>
      <c r="D1173" s="63"/>
      <c r="E1173" s="387"/>
      <c r="F1173" s="387"/>
      <c r="G1173" s="388"/>
      <c r="I1173" s="63"/>
      <c r="J1173" s="48"/>
      <c r="K1173" s="109"/>
      <c r="M1173" s="63"/>
      <c r="N1173" s="112"/>
      <c r="P1173" s="63"/>
      <c r="Q1173" s="48"/>
      <c r="S1173" s="63"/>
      <c r="T1173" s="209"/>
      <c r="V1173" s="83"/>
      <c r="W1173" s="83"/>
      <c r="X1173" s="83"/>
      <c r="Y1173" s="83"/>
      <c r="Z1173" s="206"/>
      <c r="AA1173" s="65"/>
      <c r="AB1173" s="5"/>
      <c r="AC1173" s="5"/>
      <c r="AD1173" s="5"/>
      <c r="AE1173" s="5"/>
      <c r="AF1173" s="5"/>
      <c r="AG1173" s="5"/>
      <c r="AH1173" s="5"/>
      <c r="AI1173" s="5"/>
      <c r="AJ1173" s="5"/>
      <c r="AK1173" s="5"/>
      <c r="AL1173" s="5"/>
      <c r="AM1173" s="5"/>
    </row>
    <row r="1174" spans="1:39" s="4" customFormat="1" ht="14.4">
      <c r="A1174" s="63"/>
      <c r="B1174" s="63"/>
      <c r="C1174" s="63"/>
      <c r="D1174" s="63"/>
      <c r="E1174" s="387"/>
      <c r="F1174" s="387"/>
      <c r="G1174" s="388"/>
      <c r="I1174" s="63"/>
      <c r="J1174" s="48"/>
      <c r="K1174" s="109"/>
      <c r="M1174" s="63"/>
      <c r="N1174" s="112"/>
      <c r="P1174" s="63"/>
      <c r="Q1174" s="48"/>
      <c r="S1174" s="63"/>
      <c r="T1174" s="209"/>
      <c r="V1174" s="83"/>
      <c r="W1174" s="83"/>
      <c r="X1174" s="83"/>
      <c r="Y1174" s="83"/>
      <c r="Z1174" s="206"/>
      <c r="AA1174" s="65"/>
      <c r="AB1174" s="5"/>
      <c r="AC1174" s="5"/>
      <c r="AD1174" s="5"/>
      <c r="AE1174" s="5"/>
      <c r="AF1174" s="5"/>
      <c r="AG1174" s="5"/>
      <c r="AH1174" s="5"/>
      <c r="AI1174" s="5"/>
      <c r="AJ1174" s="5"/>
      <c r="AK1174" s="5"/>
      <c r="AL1174" s="5"/>
      <c r="AM1174" s="5"/>
    </row>
    <row r="1175" spans="1:39" s="4" customFormat="1" ht="14.4">
      <c r="A1175" s="63"/>
      <c r="B1175" s="63"/>
      <c r="C1175" s="63"/>
      <c r="D1175" s="63"/>
      <c r="E1175" s="387"/>
      <c r="F1175" s="387"/>
      <c r="G1175" s="388"/>
      <c r="I1175" s="63"/>
      <c r="J1175" s="48"/>
      <c r="K1175" s="109"/>
      <c r="M1175" s="63"/>
      <c r="N1175" s="112"/>
      <c r="P1175" s="63"/>
      <c r="Q1175" s="48"/>
      <c r="S1175" s="63"/>
      <c r="T1175" s="209"/>
      <c r="V1175" s="83"/>
      <c r="W1175" s="83"/>
      <c r="X1175" s="83"/>
      <c r="Y1175" s="83"/>
      <c r="Z1175" s="206"/>
      <c r="AA1175" s="65"/>
      <c r="AB1175" s="5"/>
      <c r="AC1175" s="5"/>
      <c r="AD1175" s="5"/>
      <c r="AE1175" s="5"/>
      <c r="AF1175" s="5"/>
      <c r="AG1175" s="5"/>
      <c r="AH1175" s="5"/>
      <c r="AI1175" s="5"/>
      <c r="AJ1175" s="5"/>
      <c r="AK1175" s="5"/>
      <c r="AL1175" s="5"/>
      <c r="AM1175" s="5"/>
    </row>
    <row r="1176" spans="1:39" s="4" customFormat="1" ht="14.4">
      <c r="A1176" s="63"/>
      <c r="B1176" s="63"/>
      <c r="C1176" s="63"/>
      <c r="D1176" s="63"/>
      <c r="E1176" s="387"/>
      <c r="F1176" s="387"/>
      <c r="G1176" s="388"/>
      <c r="I1176" s="63"/>
      <c r="J1176" s="48"/>
      <c r="K1176" s="109"/>
      <c r="M1176" s="63"/>
      <c r="N1176" s="112"/>
      <c r="P1176" s="63"/>
      <c r="Q1176" s="48"/>
      <c r="S1176" s="63"/>
      <c r="T1176" s="209"/>
      <c r="V1176" s="83"/>
      <c r="W1176" s="83"/>
      <c r="X1176" s="83"/>
      <c r="Y1176" s="83"/>
      <c r="Z1176" s="206"/>
      <c r="AA1176" s="65"/>
      <c r="AB1176" s="5"/>
      <c r="AC1176" s="5"/>
      <c r="AD1176" s="5"/>
      <c r="AE1176" s="5"/>
      <c r="AF1176" s="5"/>
      <c r="AG1176" s="5"/>
      <c r="AH1176" s="5"/>
      <c r="AI1176" s="5"/>
      <c r="AJ1176" s="5"/>
      <c r="AK1176" s="5"/>
      <c r="AL1176" s="5"/>
      <c r="AM1176" s="5"/>
    </row>
    <row r="1177" spans="1:39" s="4" customFormat="1" ht="14.4">
      <c r="A1177" s="63"/>
      <c r="B1177" s="63"/>
      <c r="C1177" s="63"/>
      <c r="D1177" s="63"/>
      <c r="E1177" s="387"/>
      <c r="F1177" s="387"/>
      <c r="G1177" s="388"/>
      <c r="I1177" s="63"/>
      <c r="J1177" s="48"/>
      <c r="K1177" s="109"/>
      <c r="M1177" s="63"/>
      <c r="N1177" s="112"/>
      <c r="P1177" s="63"/>
      <c r="Q1177" s="48"/>
      <c r="S1177" s="63"/>
      <c r="T1177" s="209"/>
      <c r="V1177" s="83"/>
      <c r="W1177" s="83"/>
      <c r="X1177" s="83"/>
      <c r="Y1177" s="83"/>
      <c r="Z1177" s="206"/>
      <c r="AA1177" s="65"/>
      <c r="AB1177" s="5"/>
      <c r="AC1177" s="5"/>
      <c r="AD1177" s="5"/>
      <c r="AE1177" s="5"/>
      <c r="AF1177" s="5"/>
      <c r="AG1177" s="5"/>
      <c r="AH1177" s="5"/>
      <c r="AI1177" s="5"/>
      <c r="AJ1177" s="5"/>
      <c r="AK1177" s="5"/>
      <c r="AL1177" s="5"/>
      <c r="AM1177" s="5"/>
    </row>
    <row r="1178" spans="1:39" s="4" customFormat="1" ht="14.4">
      <c r="A1178" s="63"/>
      <c r="B1178" s="63"/>
      <c r="C1178" s="63"/>
      <c r="D1178" s="63"/>
      <c r="E1178" s="387"/>
      <c r="F1178" s="387"/>
      <c r="G1178" s="388"/>
      <c r="I1178" s="63"/>
      <c r="J1178" s="48"/>
      <c r="K1178" s="109"/>
      <c r="M1178" s="63"/>
      <c r="N1178" s="112"/>
      <c r="P1178" s="63"/>
      <c r="Q1178" s="48"/>
      <c r="S1178" s="63"/>
      <c r="T1178" s="209"/>
      <c r="V1178" s="83"/>
      <c r="W1178" s="83"/>
      <c r="X1178" s="83"/>
      <c r="Y1178" s="83"/>
      <c r="Z1178" s="206"/>
      <c r="AA1178" s="65"/>
      <c r="AB1178" s="5"/>
      <c r="AC1178" s="5"/>
      <c r="AD1178" s="5"/>
      <c r="AE1178" s="5"/>
      <c r="AF1178" s="5"/>
      <c r="AG1178" s="5"/>
      <c r="AH1178" s="5"/>
      <c r="AI1178" s="5"/>
      <c r="AJ1178" s="5"/>
      <c r="AK1178" s="5"/>
      <c r="AL1178" s="5"/>
      <c r="AM1178" s="5"/>
    </row>
    <row r="1179" spans="1:39" s="4" customFormat="1" ht="14.4">
      <c r="A1179" s="63"/>
      <c r="B1179" s="63"/>
      <c r="C1179" s="63"/>
      <c r="D1179" s="63"/>
      <c r="E1179" s="387"/>
      <c r="F1179" s="387"/>
      <c r="G1179" s="388"/>
      <c r="I1179" s="63"/>
      <c r="J1179" s="48"/>
      <c r="K1179" s="109"/>
      <c r="M1179" s="63"/>
      <c r="N1179" s="112"/>
      <c r="P1179" s="63"/>
      <c r="Q1179" s="48"/>
      <c r="S1179" s="63"/>
      <c r="T1179" s="209"/>
      <c r="V1179" s="83"/>
      <c r="W1179" s="83"/>
      <c r="X1179" s="83"/>
      <c r="Y1179" s="83"/>
      <c r="Z1179" s="206"/>
      <c r="AA1179" s="65"/>
      <c r="AB1179" s="5"/>
      <c r="AC1179" s="5"/>
      <c r="AD1179" s="5"/>
      <c r="AE1179" s="5"/>
      <c r="AF1179" s="5"/>
      <c r="AG1179" s="5"/>
      <c r="AH1179" s="5"/>
      <c r="AI1179" s="5"/>
      <c r="AJ1179" s="5"/>
      <c r="AK1179" s="5"/>
      <c r="AL1179" s="5"/>
      <c r="AM1179" s="5"/>
    </row>
    <row r="1180" spans="1:39" s="4" customFormat="1" ht="14.4">
      <c r="A1180" s="63"/>
      <c r="B1180" s="63"/>
      <c r="C1180" s="63"/>
      <c r="D1180" s="63"/>
      <c r="E1180" s="387"/>
      <c r="F1180" s="387"/>
      <c r="G1180" s="388"/>
      <c r="I1180" s="63"/>
      <c r="J1180" s="48"/>
      <c r="K1180" s="109"/>
      <c r="M1180" s="63"/>
      <c r="N1180" s="112"/>
      <c r="P1180" s="63"/>
      <c r="Q1180" s="48"/>
      <c r="S1180" s="63"/>
      <c r="T1180" s="209"/>
      <c r="V1180" s="83"/>
      <c r="W1180" s="83"/>
      <c r="X1180" s="83"/>
      <c r="Y1180" s="83"/>
      <c r="Z1180" s="206"/>
      <c r="AA1180" s="65"/>
      <c r="AB1180" s="5"/>
      <c r="AC1180" s="5"/>
      <c r="AD1180" s="5"/>
      <c r="AE1180" s="5"/>
      <c r="AF1180" s="5"/>
      <c r="AG1180" s="5"/>
      <c r="AH1180" s="5"/>
      <c r="AI1180" s="5"/>
      <c r="AJ1180" s="5"/>
      <c r="AK1180" s="5"/>
      <c r="AL1180" s="5"/>
      <c r="AM1180" s="5"/>
    </row>
    <row r="1181" spans="1:39" s="4" customFormat="1" ht="14.4">
      <c r="A1181" s="63"/>
      <c r="B1181" s="63"/>
      <c r="C1181" s="63"/>
      <c r="D1181" s="63"/>
      <c r="E1181" s="387"/>
      <c r="F1181" s="387"/>
      <c r="G1181" s="388"/>
      <c r="I1181" s="63"/>
      <c r="J1181" s="48"/>
      <c r="K1181" s="109"/>
      <c r="M1181" s="63"/>
      <c r="N1181" s="112"/>
      <c r="P1181" s="63"/>
      <c r="Q1181" s="48"/>
      <c r="S1181" s="63"/>
      <c r="T1181" s="209"/>
      <c r="V1181" s="83"/>
      <c r="W1181" s="83"/>
      <c r="X1181" s="83"/>
      <c r="Y1181" s="83"/>
      <c r="Z1181" s="206"/>
      <c r="AA1181" s="65"/>
      <c r="AB1181" s="5"/>
      <c r="AC1181" s="5"/>
      <c r="AD1181" s="5"/>
      <c r="AE1181" s="5"/>
      <c r="AF1181" s="5"/>
      <c r="AG1181" s="5"/>
      <c r="AH1181" s="5"/>
      <c r="AI1181" s="5"/>
      <c r="AJ1181" s="5"/>
      <c r="AK1181" s="5"/>
      <c r="AL1181" s="5"/>
      <c r="AM1181" s="5"/>
    </row>
    <row r="1182" spans="1:39" s="4" customFormat="1" ht="14.4">
      <c r="A1182" s="63"/>
      <c r="B1182" s="63"/>
      <c r="C1182" s="63"/>
      <c r="D1182" s="63"/>
      <c r="E1182" s="387"/>
      <c r="F1182" s="387"/>
      <c r="G1182" s="388"/>
      <c r="I1182" s="63"/>
      <c r="J1182" s="48"/>
      <c r="K1182" s="109"/>
      <c r="M1182" s="63"/>
      <c r="N1182" s="112"/>
      <c r="P1182" s="63"/>
      <c r="Q1182" s="48"/>
      <c r="S1182" s="63"/>
      <c r="T1182" s="209"/>
      <c r="V1182" s="83"/>
      <c r="W1182" s="83"/>
      <c r="X1182" s="83"/>
      <c r="Y1182" s="83"/>
      <c r="Z1182" s="206"/>
      <c r="AA1182" s="65"/>
      <c r="AB1182" s="5"/>
      <c r="AC1182" s="5"/>
      <c r="AD1182" s="5"/>
      <c r="AE1182" s="5"/>
      <c r="AF1182" s="5"/>
      <c r="AG1182" s="5"/>
      <c r="AH1182" s="5"/>
      <c r="AI1182" s="5"/>
      <c r="AJ1182" s="5"/>
      <c r="AK1182" s="5"/>
      <c r="AL1182" s="5"/>
      <c r="AM1182" s="5"/>
    </row>
    <row r="1183" spans="1:39" s="4" customFormat="1" ht="14.4">
      <c r="A1183" s="63"/>
      <c r="B1183" s="63"/>
      <c r="C1183" s="63"/>
      <c r="D1183" s="63"/>
      <c r="E1183" s="387"/>
      <c r="F1183" s="387"/>
      <c r="G1183" s="388"/>
      <c r="I1183" s="63"/>
      <c r="J1183" s="48"/>
      <c r="K1183" s="109"/>
      <c r="M1183" s="63"/>
      <c r="N1183" s="112"/>
      <c r="P1183" s="63"/>
      <c r="Q1183" s="48"/>
      <c r="S1183" s="63"/>
      <c r="T1183" s="209"/>
      <c r="V1183" s="83"/>
      <c r="W1183" s="83"/>
      <c r="X1183" s="83"/>
      <c r="Y1183" s="83"/>
      <c r="Z1183" s="206"/>
      <c r="AA1183" s="65"/>
      <c r="AB1183" s="5"/>
      <c r="AC1183" s="5"/>
      <c r="AD1183" s="5"/>
      <c r="AE1183" s="5"/>
      <c r="AF1183" s="5"/>
      <c r="AG1183" s="5"/>
      <c r="AH1183" s="5"/>
      <c r="AI1183" s="5"/>
      <c r="AJ1183" s="5"/>
      <c r="AK1183" s="5"/>
      <c r="AL1183" s="5"/>
      <c r="AM1183" s="5"/>
    </row>
    <row r="1184" spans="1:39" s="4" customFormat="1" ht="14.4">
      <c r="A1184" s="63"/>
      <c r="B1184" s="63"/>
      <c r="C1184" s="63"/>
      <c r="D1184" s="63"/>
      <c r="E1184" s="387"/>
      <c r="F1184" s="387"/>
      <c r="G1184" s="388"/>
      <c r="I1184" s="63"/>
      <c r="J1184" s="48"/>
      <c r="K1184" s="109"/>
      <c r="M1184" s="63"/>
      <c r="N1184" s="112"/>
      <c r="P1184" s="63"/>
      <c r="Q1184" s="48"/>
      <c r="S1184" s="63"/>
      <c r="T1184" s="209"/>
      <c r="V1184" s="83"/>
      <c r="W1184" s="83"/>
      <c r="X1184" s="83"/>
      <c r="Y1184" s="83"/>
      <c r="Z1184" s="206"/>
      <c r="AA1184" s="65"/>
      <c r="AB1184" s="5"/>
      <c r="AC1184" s="5"/>
      <c r="AD1184" s="5"/>
      <c r="AE1184" s="5"/>
      <c r="AF1184" s="5"/>
      <c r="AG1184" s="5"/>
      <c r="AH1184" s="5"/>
      <c r="AI1184" s="5"/>
      <c r="AJ1184" s="5"/>
      <c r="AK1184" s="5"/>
      <c r="AL1184" s="5"/>
      <c r="AM1184" s="5"/>
    </row>
    <row r="1185" spans="1:39" s="4" customFormat="1" ht="14.4">
      <c r="A1185" s="63"/>
      <c r="B1185" s="63"/>
      <c r="C1185" s="63"/>
      <c r="D1185" s="63"/>
      <c r="E1185" s="387"/>
      <c r="F1185" s="387"/>
      <c r="G1185" s="388"/>
      <c r="I1185" s="63"/>
      <c r="J1185" s="48"/>
      <c r="K1185" s="109"/>
      <c r="M1185" s="63"/>
      <c r="N1185" s="112"/>
      <c r="P1185" s="63"/>
      <c r="Q1185" s="48"/>
      <c r="S1185" s="63"/>
      <c r="T1185" s="209"/>
      <c r="V1185" s="83"/>
      <c r="W1185" s="83"/>
      <c r="X1185" s="83"/>
      <c r="Y1185" s="83"/>
      <c r="Z1185" s="206"/>
      <c r="AA1185" s="65"/>
      <c r="AB1185" s="5"/>
      <c r="AC1185" s="5"/>
      <c r="AD1185" s="5"/>
      <c r="AE1185" s="5"/>
      <c r="AF1185" s="5"/>
      <c r="AG1185" s="5"/>
      <c r="AH1185" s="5"/>
      <c r="AI1185" s="5"/>
      <c r="AJ1185" s="5"/>
      <c r="AK1185" s="5"/>
      <c r="AL1185" s="5"/>
      <c r="AM1185" s="5"/>
    </row>
    <row r="1186" spans="1:39" s="4" customFormat="1" ht="14.4">
      <c r="A1186" s="63"/>
      <c r="B1186" s="63"/>
      <c r="C1186" s="63"/>
      <c r="D1186" s="63"/>
      <c r="E1186" s="387"/>
      <c r="F1186" s="387"/>
      <c r="G1186" s="388"/>
      <c r="I1186" s="63"/>
      <c r="J1186" s="48"/>
      <c r="K1186" s="109"/>
      <c r="M1186" s="63"/>
      <c r="N1186" s="112"/>
      <c r="P1186" s="63"/>
      <c r="Q1186" s="48"/>
      <c r="S1186" s="63"/>
      <c r="T1186" s="209"/>
      <c r="V1186" s="83"/>
      <c r="W1186" s="83"/>
      <c r="X1186" s="83"/>
      <c r="Y1186" s="83"/>
      <c r="Z1186" s="206"/>
      <c r="AA1186" s="65"/>
      <c r="AB1186" s="5"/>
      <c r="AC1186" s="5"/>
      <c r="AD1186" s="5"/>
      <c r="AE1186" s="5"/>
      <c r="AF1186" s="5"/>
      <c r="AG1186" s="5"/>
      <c r="AH1186" s="5"/>
      <c r="AI1186" s="5"/>
      <c r="AJ1186" s="5"/>
      <c r="AK1186" s="5"/>
      <c r="AL1186" s="5"/>
      <c r="AM1186" s="5"/>
    </row>
    <row r="1187" spans="1:39" s="4" customFormat="1" ht="14.4">
      <c r="A1187" s="63"/>
      <c r="B1187" s="63"/>
      <c r="C1187" s="63"/>
      <c r="D1187" s="63"/>
      <c r="E1187" s="387"/>
      <c r="F1187" s="387"/>
      <c r="G1187" s="388"/>
      <c r="I1187" s="63"/>
      <c r="J1187" s="48"/>
      <c r="K1187" s="109"/>
      <c r="M1187" s="63"/>
      <c r="N1187" s="112"/>
      <c r="P1187" s="63"/>
      <c r="Q1187" s="48"/>
      <c r="S1187" s="63"/>
      <c r="T1187" s="209"/>
      <c r="V1187" s="83"/>
      <c r="W1187" s="83"/>
      <c r="X1187" s="83"/>
      <c r="Y1187" s="83"/>
      <c r="Z1187" s="206"/>
      <c r="AA1187" s="65"/>
      <c r="AB1187" s="5"/>
      <c r="AC1187" s="5"/>
      <c r="AD1187" s="5"/>
      <c r="AE1187" s="5"/>
      <c r="AF1187" s="5"/>
      <c r="AG1187" s="5"/>
      <c r="AH1187" s="5"/>
      <c r="AI1187" s="5"/>
      <c r="AJ1187" s="5"/>
      <c r="AK1187" s="5"/>
      <c r="AL1187" s="5"/>
      <c r="AM1187" s="5"/>
    </row>
    <row r="1188" spans="1:39" s="4" customFormat="1" ht="14.4">
      <c r="A1188" s="63"/>
      <c r="B1188" s="63"/>
      <c r="C1188" s="63"/>
      <c r="D1188" s="63"/>
      <c r="E1188" s="387"/>
      <c r="F1188" s="387"/>
      <c r="G1188" s="388"/>
      <c r="I1188" s="63"/>
      <c r="J1188" s="48"/>
      <c r="K1188" s="109"/>
      <c r="M1188" s="63"/>
      <c r="N1188" s="112"/>
      <c r="P1188" s="63"/>
      <c r="Q1188" s="48"/>
      <c r="S1188" s="63"/>
      <c r="T1188" s="209"/>
      <c r="V1188" s="83"/>
      <c r="W1188" s="83"/>
      <c r="X1188" s="83"/>
      <c r="Y1188" s="83"/>
      <c r="Z1188" s="206"/>
      <c r="AA1188" s="65"/>
      <c r="AB1188" s="5"/>
      <c r="AC1188" s="5"/>
      <c r="AD1188" s="5"/>
      <c r="AE1188" s="5"/>
      <c r="AF1188" s="5"/>
      <c r="AG1188" s="5"/>
      <c r="AH1188" s="5"/>
      <c r="AI1188" s="5"/>
      <c r="AJ1188" s="5"/>
      <c r="AK1188" s="5"/>
      <c r="AL1188" s="5"/>
      <c r="AM1188" s="5"/>
    </row>
    <row r="1189" spans="1:39" s="4" customFormat="1" ht="14.4">
      <c r="A1189" s="63"/>
      <c r="B1189" s="63"/>
      <c r="C1189" s="63"/>
      <c r="D1189" s="63"/>
      <c r="E1189" s="387"/>
      <c r="F1189" s="387"/>
      <c r="G1189" s="388"/>
      <c r="I1189" s="63"/>
      <c r="J1189" s="48"/>
      <c r="K1189" s="109"/>
      <c r="M1189" s="63"/>
      <c r="N1189" s="112"/>
      <c r="P1189" s="63"/>
      <c r="Q1189" s="48"/>
      <c r="S1189" s="63"/>
      <c r="T1189" s="209"/>
      <c r="V1189" s="83"/>
      <c r="W1189" s="83"/>
      <c r="X1189" s="83"/>
      <c r="Y1189" s="83"/>
      <c r="Z1189" s="206"/>
      <c r="AA1189" s="65"/>
      <c r="AB1189" s="5"/>
      <c r="AC1189" s="5"/>
      <c r="AD1189" s="5"/>
      <c r="AE1189" s="5"/>
      <c r="AF1189" s="5"/>
      <c r="AG1189" s="5"/>
      <c r="AH1189" s="5"/>
      <c r="AI1189" s="5"/>
      <c r="AJ1189" s="5"/>
      <c r="AK1189" s="5"/>
      <c r="AL1189" s="5"/>
      <c r="AM1189" s="5"/>
    </row>
    <row r="1190" spans="1:39" s="4" customFormat="1" ht="14.4">
      <c r="A1190" s="63"/>
      <c r="B1190" s="63"/>
      <c r="C1190" s="63"/>
      <c r="D1190" s="63"/>
      <c r="E1190" s="387"/>
      <c r="F1190" s="387"/>
      <c r="G1190" s="388"/>
      <c r="I1190" s="63"/>
      <c r="J1190" s="48"/>
      <c r="K1190" s="109"/>
      <c r="M1190" s="63"/>
      <c r="N1190" s="112"/>
      <c r="P1190" s="63"/>
      <c r="Q1190" s="48"/>
      <c r="S1190" s="63"/>
      <c r="T1190" s="209"/>
      <c r="V1190" s="83"/>
      <c r="W1190" s="83"/>
      <c r="X1190" s="83"/>
      <c r="Y1190" s="83"/>
      <c r="Z1190" s="206"/>
      <c r="AA1190" s="65"/>
      <c r="AB1190" s="5"/>
      <c r="AC1190" s="5"/>
      <c r="AD1190" s="5"/>
      <c r="AE1190" s="5"/>
      <c r="AF1190" s="5"/>
      <c r="AG1190" s="5"/>
      <c r="AH1190" s="5"/>
      <c r="AI1190" s="5"/>
      <c r="AJ1190" s="5"/>
      <c r="AK1190" s="5"/>
      <c r="AL1190" s="5"/>
      <c r="AM1190" s="5"/>
    </row>
    <row r="1191" spans="1:39" s="4" customFormat="1" ht="14.4">
      <c r="A1191" s="63"/>
      <c r="B1191" s="63"/>
      <c r="C1191" s="63"/>
      <c r="D1191" s="63"/>
      <c r="E1191" s="387"/>
      <c r="F1191" s="387"/>
      <c r="G1191" s="388"/>
      <c r="I1191" s="63"/>
      <c r="J1191" s="48"/>
      <c r="K1191" s="109"/>
      <c r="M1191" s="63"/>
      <c r="N1191" s="112"/>
      <c r="P1191" s="63"/>
      <c r="Q1191" s="48"/>
      <c r="S1191" s="63"/>
      <c r="T1191" s="209"/>
      <c r="V1191" s="83"/>
      <c r="W1191" s="83"/>
      <c r="X1191" s="83"/>
      <c r="Y1191" s="83"/>
      <c r="Z1191" s="206"/>
      <c r="AA1191" s="65"/>
      <c r="AB1191" s="5"/>
      <c r="AC1191" s="5"/>
      <c r="AD1191" s="5"/>
      <c r="AE1191" s="5"/>
      <c r="AF1191" s="5"/>
      <c r="AG1191" s="5"/>
      <c r="AH1191" s="5"/>
      <c r="AI1191" s="5"/>
      <c r="AJ1191" s="5"/>
      <c r="AK1191" s="5"/>
      <c r="AL1191" s="5"/>
      <c r="AM1191" s="5"/>
    </row>
    <row r="1192" spans="1:39" s="4" customFormat="1" ht="14.4">
      <c r="A1192" s="63"/>
      <c r="B1192" s="63"/>
      <c r="C1192" s="63"/>
      <c r="D1192" s="63"/>
      <c r="E1192" s="387"/>
      <c r="F1192" s="387"/>
      <c r="G1192" s="388"/>
      <c r="I1192" s="63"/>
      <c r="J1192" s="48"/>
      <c r="K1192" s="109"/>
      <c r="M1192" s="63"/>
      <c r="N1192" s="112"/>
      <c r="P1192" s="63"/>
      <c r="Q1192" s="48"/>
      <c r="S1192" s="63"/>
      <c r="T1192" s="209"/>
      <c r="V1192" s="83"/>
      <c r="W1192" s="83"/>
      <c r="X1192" s="83"/>
      <c r="Y1192" s="83"/>
      <c r="Z1192" s="206"/>
      <c r="AA1192" s="65"/>
      <c r="AB1192" s="5"/>
      <c r="AC1192" s="5"/>
      <c r="AD1192" s="5"/>
      <c r="AE1192" s="5"/>
      <c r="AF1192" s="5"/>
      <c r="AG1192" s="5"/>
      <c r="AH1192" s="5"/>
      <c r="AI1192" s="5"/>
      <c r="AJ1192" s="5"/>
      <c r="AK1192" s="5"/>
      <c r="AL1192" s="5"/>
      <c r="AM1192" s="5"/>
    </row>
    <row r="1193" spans="1:39" s="4" customFormat="1" ht="14.4">
      <c r="A1193" s="63"/>
      <c r="B1193" s="63"/>
      <c r="C1193" s="63"/>
      <c r="D1193" s="63"/>
      <c r="E1193" s="387"/>
      <c r="F1193" s="387"/>
      <c r="G1193" s="388"/>
      <c r="I1193" s="63"/>
      <c r="J1193" s="48"/>
      <c r="K1193" s="109"/>
      <c r="M1193" s="63"/>
      <c r="N1193" s="112"/>
      <c r="P1193" s="63"/>
      <c r="Q1193" s="48"/>
      <c r="S1193" s="63"/>
      <c r="T1193" s="209"/>
      <c r="V1193" s="83"/>
      <c r="W1193" s="83"/>
      <c r="X1193" s="83"/>
      <c r="Y1193" s="83"/>
      <c r="Z1193" s="206"/>
      <c r="AA1193" s="65"/>
      <c r="AB1193" s="5"/>
      <c r="AC1193" s="5"/>
      <c r="AD1193" s="5"/>
      <c r="AE1193" s="5"/>
      <c r="AF1193" s="5"/>
      <c r="AG1193" s="5"/>
      <c r="AH1193" s="5"/>
      <c r="AI1193" s="5"/>
      <c r="AJ1193" s="5"/>
      <c r="AK1193" s="5"/>
      <c r="AL1193" s="5"/>
      <c r="AM1193" s="5"/>
    </row>
    <row r="1194" spans="1:39" s="4" customFormat="1" ht="14.4">
      <c r="A1194" s="63"/>
      <c r="B1194" s="63"/>
      <c r="C1194" s="63"/>
      <c r="D1194" s="63"/>
      <c r="E1194" s="387"/>
      <c r="F1194" s="387"/>
      <c r="G1194" s="388"/>
      <c r="I1194" s="63"/>
      <c r="J1194" s="48"/>
      <c r="K1194" s="109"/>
      <c r="M1194" s="63"/>
      <c r="N1194" s="112"/>
      <c r="P1194" s="63"/>
      <c r="Q1194" s="48"/>
      <c r="S1194" s="63"/>
      <c r="T1194" s="209"/>
      <c r="V1194" s="83"/>
      <c r="W1194" s="83"/>
      <c r="X1194" s="83"/>
      <c r="Y1194" s="83"/>
      <c r="Z1194" s="206"/>
      <c r="AA1194" s="65"/>
      <c r="AB1194" s="5"/>
      <c r="AC1194" s="5"/>
      <c r="AD1194" s="5"/>
      <c r="AE1194" s="5"/>
      <c r="AF1194" s="5"/>
      <c r="AG1194" s="5"/>
      <c r="AH1194" s="5"/>
      <c r="AI1194" s="5"/>
      <c r="AJ1194" s="5"/>
      <c r="AK1194" s="5"/>
      <c r="AL1194" s="5"/>
      <c r="AM1194" s="5"/>
    </row>
    <row r="1195" spans="1:39" s="4" customFormat="1" ht="14.4">
      <c r="A1195" s="63"/>
      <c r="B1195" s="63"/>
      <c r="C1195" s="63"/>
      <c r="D1195" s="63"/>
      <c r="E1195" s="387"/>
      <c r="F1195" s="387"/>
      <c r="G1195" s="388"/>
      <c r="I1195" s="63"/>
      <c r="J1195" s="48"/>
      <c r="K1195" s="109"/>
      <c r="M1195" s="63"/>
      <c r="N1195" s="112"/>
      <c r="P1195" s="63"/>
      <c r="Q1195" s="48"/>
      <c r="S1195" s="63"/>
      <c r="T1195" s="209"/>
      <c r="V1195" s="83"/>
      <c r="W1195" s="83"/>
      <c r="X1195" s="83"/>
      <c r="Y1195" s="83"/>
      <c r="Z1195" s="206"/>
      <c r="AA1195" s="65"/>
      <c r="AB1195" s="5"/>
      <c r="AC1195" s="5"/>
      <c r="AD1195" s="5"/>
      <c r="AE1195" s="5"/>
      <c r="AF1195" s="5"/>
      <c r="AG1195" s="5"/>
      <c r="AH1195" s="5"/>
      <c r="AI1195" s="5"/>
      <c r="AJ1195" s="5"/>
      <c r="AK1195" s="5"/>
      <c r="AL1195" s="5"/>
      <c r="AM1195" s="5"/>
    </row>
    <row r="1196" spans="1:39" s="4" customFormat="1" ht="14.4">
      <c r="A1196" s="63"/>
      <c r="B1196" s="63"/>
      <c r="C1196" s="63"/>
      <c r="D1196" s="63"/>
      <c r="E1196" s="387"/>
      <c r="F1196" s="387"/>
      <c r="G1196" s="388"/>
      <c r="I1196" s="63"/>
      <c r="J1196" s="48"/>
      <c r="K1196" s="109"/>
      <c r="M1196" s="63"/>
      <c r="N1196" s="112"/>
      <c r="P1196" s="63"/>
      <c r="Q1196" s="48"/>
      <c r="S1196" s="63"/>
      <c r="T1196" s="209"/>
      <c r="V1196" s="83"/>
      <c r="W1196" s="83"/>
      <c r="X1196" s="83"/>
      <c r="Y1196" s="83"/>
      <c r="Z1196" s="206"/>
      <c r="AA1196" s="65"/>
      <c r="AB1196" s="5"/>
      <c r="AC1196" s="5"/>
      <c r="AD1196" s="5"/>
      <c r="AE1196" s="5"/>
      <c r="AF1196" s="5"/>
      <c r="AG1196" s="5"/>
      <c r="AH1196" s="5"/>
      <c r="AI1196" s="5"/>
      <c r="AJ1196" s="5"/>
      <c r="AK1196" s="5"/>
      <c r="AL1196" s="5"/>
      <c r="AM1196" s="5"/>
    </row>
    <row r="1197" spans="1:39" s="4" customFormat="1" ht="14.4">
      <c r="A1197" s="63"/>
      <c r="B1197" s="63"/>
      <c r="C1197" s="63"/>
      <c r="D1197" s="63"/>
      <c r="E1197" s="387"/>
      <c r="F1197" s="387"/>
      <c r="G1197" s="388"/>
      <c r="I1197" s="63"/>
      <c r="J1197" s="48"/>
      <c r="K1197" s="109"/>
      <c r="M1197" s="63"/>
      <c r="N1197" s="112"/>
      <c r="P1197" s="63"/>
      <c r="Q1197" s="48"/>
      <c r="S1197" s="63"/>
      <c r="T1197" s="209"/>
      <c r="V1197" s="83"/>
      <c r="W1197" s="83"/>
      <c r="X1197" s="83"/>
      <c r="Y1197" s="83"/>
      <c r="Z1197" s="206"/>
      <c r="AA1197" s="65"/>
      <c r="AB1197" s="5"/>
      <c r="AC1197" s="5"/>
      <c r="AD1197" s="5"/>
      <c r="AE1197" s="5"/>
      <c r="AF1197" s="5"/>
      <c r="AG1197" s="5"/>
      <c r="AH1197" s="5"/>
      <c r="AI1197" s="5"/>
      <c r="AJ1197" s="5"/>
      <c r="AK1197" s="5"/>
      <c r="AL1197" s="5"/>
      <c r="AM1197" s="5"/>
    </row>
    <row r="1198" spans="1:39" s="4" customFormat="1" ht="14.4">
      <c r="A1198" s="63"/>
      <c r="B1198" s="63"/>
      <c r="C1198" s="63"/>
      <c r="D1198" s="63"/>
      <c r="E1198" s="387"/>
      <c r="F1198" s="387"/>
      <c r="G1198" s="388"/>
      <c r="I1198" s="63"/>
      <c r="J1198" s="48"/>
      <c r="K1198" s="109"/>
      <c r="M1198" s="63"/>
      <c r="N1198" s="112"/>
      <c r="P1198" s="63"/>
      <c r="Q1198" s="48"/>
      <c r="S1198" s="63"/>
      <c r="T1198" s="209"/>
      <c r="V1198" s="83"/>
      <c r="W1198" s="83"/>
      <c r="X1198" s="83"/>
      <c r="Y1198" s="83"/>
      <c r="Z1198" s="206"/>
      <c r="AA1198" s="65"/>
      <c r="AB1198" s="5"/>
      <c r="AC1198" s="5"/>
      <c r="AD1198" s="5"/>
      <c r="AE1198" s="5"/>
      <c r="AF1198" s="5"/>
      <c r="AG1198" s="5"/>
      <c r="AH1198" s="5"/>
      <c r="AI1198" s="5"/>
      <c r="AJ1198" s="5"/>
      <c r="AK1198" s="5"/>
      <c r="AL1198" s="5"/>
      <c r="AM1198" s="5"/>
    </row>
    <row r="1199" spans="1:39" s="4" customFormat="1" ht="14.4">
      <c r="A1199" s="63"/>
      <c r="B1199" s="63"/>
      <c r="C1199" s="63"/>
      <c r="D1199" s="63"/>
      <c r="E1199" s="387"/>
      <c r="F1199" s="387"/>
      <c r="G1199" s="388"/>
      <c r="I1199" s="63"/>
      <c r="J1199" s="48"/>
      <c r="K1199" s="109"/>
      <c r="M1199" s="63"/>
      <c r="N1199" s="112"/>
      <c r="P1199" s="63"/>
      <c r="Q1199" s="48"/>
      <c r="S1199" s="63"/>
      <c r="T1199" s="209"/>
      <c r="V1199" s="83"/>
      <c r="W1199" s="83"/>
      <c r="X1199" s="83"/>
      <c r="Y1199" s="83"/>
      <c r="Z1199" s="206"/>
      <c r="AA1199" s="65"/>
      <c r="AB1199" s="5"/>
      <c r="AC1199" s="5"/>
      <c r="AD1199" s="5"/>
      <c r="AE1199" s="5"/>
      <c r="AF1199" s="5"/>
      <c r="AG1199" s="5"/>
      <c r="AH1199" s="5"/>
      <c r="AI1199" s="5"/>
      <c r="AJ1199" s="5"/>
      <c r="AK1199" s="5"/>
      <c r="AL1199" s="5"/>
      <c r="AM1199" s="5"/>
    </row>
    <row r="1200" spans="1:39" s="4" customFormat="1" ht="14.4">
      <c r="A1200" s="63"/>
      <c r="B1200" s="63"/>
      <c r="C1200" s="63"/>
      <c r="D1200" s="63"/>
      <c r="E1200" s="387"/>
      <c r="F1200" s="387"/>
      <c r="G1200" s="388"/>
      <c r="I1200" s="63"/>
      <c r="J1200" s="48"/>
      <c r="K1200" s="109"/>
      <c r="M1200" s="63"/>
      <c r="N1200" s="112"/>
      <c r="P1200" s="63"/>
      <c r="Q1200" s="48"/>
      <c r="S1200" s="63"/>
      <c r="T1200" s="209"/>
      <c r="V1200" s="83"/>
      <c r="W1200" s="83"/>
      <c r="X1200" s="83"/>
      <c r="Y1200" s="83"/>
      <c r="Z1200" s="206"/>
      <c r="AA1200" s="65"/>
      <c r="AB1200" s="5"/>
      <c r="AC1200" s="5"/>
      <c r="AD1200" s="5"/>
      <c r="AE1200" s="5"/>
      <c r="AF1200" s="5"/>
      <c r="AG1200" s="5"/>
      <c r="AH1200" s="5"/>
      <c r="AI1200" s="5"/>
      <c r="AJ1200" s="5"/>
      <c r="AK1200" s="5"/>
      <c r="AL1200" s="5"/>
      <c r="AM1200" s="5"/>
    </row>
    <row r="1201" spans="1:39" s="4" customFormat="1" ht="14.4">
      <c r="A1201" s="63"/>
      <c r="B1201" s="63"/>
      <c r="C1201" s="63"/>
      <c r="D1201" s="63"/>
      <c r="E1201" s="387"/>
      <c r="F1201" s="387"/>
      <c r="G1201" s="388"/>
      <c r="I1201" s="63"/>
      <c r="J1201" s="48"/>
      <c r="K1201" s="109"/>
      <c r="M1201" s="63"/>
      <c r="N1201" s="112"/>
      <c r="P1201" s="63"/>
      <c r="Q1201" s="48"/>
      <c r="S1201" s="63"/>
      <c r="T1201" s="209"/>
      <c r="V1201" s="83"/>
      <c r="W1201" s="83"/>
      <c r="X1201" s="83"/>
      <c r="Y1201" s="83"/>
      <c r="Z1201" s="206"/>
      <c r="AA1201" s="65"/>
      <c r="AB1201" s="5"/>
      <c r="AC1201" s="5"/>
      <c r="AD1201" s="5"/>
      <c r="AE1201" s="5"/>
      <c r="AF1201" s="5"/>
      <c r="AG1201" s="5"/>
      <c r="AH1201" s="5"/>
      <c r="AI1201" s="5"/>
      <c r="AJ1201" s="5"/>
      <c r="AK1201" s="5"/>
      <c r="AL1201" s="5"/>
      <c r="AM1201" s="5"/>
    </row>
    <row r="1202" spans="1:39" s="4" customFormat="1" ht="14.4">
      <c r="A1202" s="63"/>
      <c r="B1202" s="63"/>
      <c r="C1202" s="63"/>
      <c r="D1202" s="63"/>
      <c r="E1202" s="387"/>
      <c r="F1202" s="387"/>
      <c r="G1202" s="388"/>
      <c r="I1202" s="63"/>
      <c r="J1202" s="48"/>
      <c r="K1202" s="109"/>
      <c r="M1202" s="63"/>
      <c r="N1202" s="112"/>
      <c r="P1202" s="63"/>
      <c r="Q1202" s="48"/>
      <c r="S1202" s="63"/>
      <c r="T1202" s="209"/>
      <c r="V1202" s="83"/>
      <c r="W1202" s="83"/>
      <c r="X1202" s="83"/>
      <c r="Y1202" s="83"/>
      <c r="Z1202" s="206"/>
      <c r="AA1202" s="65"/>
      <c r="AB1202" s="5"/>
      <c r="AC1202" s="5"/>
      <c r="AD1202" s="5"/>
      <c r="AE1202" s="5"/>
      <c r="AF1202" s="5"/>
      <c r="AG1202" s="5"/>
      <c r="AH1202" s="5"/>
      <c r="AI1202" s="5"/>
      <c r="AJ1202" s="5"/>
      <c r="AK1202" s="5"/>
      <c r="AL1202" s="5"/>
      <c r="AM1202" s="5"/>
    </row>
    <row r="1203" spans="1:39" s="4" customFormat="1" ht="14.4">
      <c r="A1203" s="63"/>
      <c r="B1203" s="63"/>
      <c r="C1203" s="63"/>
      <c r="D1203" s="63"/>
      <c r="E1203" s="387"/>
      <c r="F1203" s="387"/>
      <c r="G1203" s="388"/>
      <c r="I1203" s="63"/>
      <c r="J1203" s="48"/>
      <c r="K1203" s="109"/>
      <c r="M1203" s="63"/>
      <c r="N1203" s="112"/>
      <c r="P1203" s="63"/>
      <c r="Q1203" s="48"/>
      <c r="S1203" s="63"/>
      <c r="T1203" s="209"/>
      <c r="V1203" s="83"/>
      <c r="W1203" s="83"/>
      <c r="X1203" s="83"/>
      <c r="Y1203" s="83"/>
      <c r="Z1203" s="206"/>
      <c r="AA1203" s="65"/>
      <c r="AB1203" s="5"/>
      <c r="AC1203" s="5"/>
      <c r="AD1203" s="5"/>
      <c r="AE1203" s="5"/>
      <c r="AF1203" s="5"/>
      <c r="AG1203" s="5"/>
      <c r="AH1203" s="5"/>
      <c r="AI1203" s="5"/>
      <c r="AJ1203" s="5"/>
      <c r="AK1203" s="5"/>
      <c r="AL1203" s="5"/>
      <c r="AM1203" s="5"/>
    </row>
    <row r="1204" spans="1:39" s="4" customFormat="1" ht="14.4">
      <c r="A1204" s="63"/>
      <c r="B1204" s="63"/>
      <c r="C1204" s="63"/>
      <c r="D1204" s="63"/>
      <c r="E1204" s="387"/>
      <c r="F1204" s="387"/>
      <c r="G1204" s="388"/>
      <c r="I1204" s="63"/>
      <c r="J1204" s="48"/>
      <c r="K1204" s="109"/>
      <c r="M1204" s="63"/>
      <c r="N1204" s="112"/>
      <c r="P1204" s="63"/>
      <c r="Q1204" s="48"/>
      <c r="S1204" s="63"/>
      <c r="T1204" s="209"/>
      <c r="V1204" s="83"/>
      <c r="W1204" s="83"/>
      <c r="X1204" s="83"/>
      <c r="Y1204" s="83"/>
      <c r="Z1204" s="206"/>
      <c r="AA1204" s="65"/>
      <c r="AB1204" s="5"/>
      <c r="AC1204" s="5"/>
      <c r="AD1204" s="5"/>
      <c r="AE1204" s="5"/>
      <c r="AF1204" s="5"/>
      <c r="AG1204" s="5"/>
      <c r="AH1204" s="5"/>
      <c r="AI1204" s="5"/>
      <c r="AJ1204" s="5"/>
      <c r="AK1204" s="5"/>
      <c r="AL1204" s="5"/>
      <c r="AM1204" s="5"/>
    </row>
    <row r="1205" spans="1:39" s="4" customFormat="1" ht="14.4">
      <c r="A1205" s="63"/>
      <c r="B1205" s="63"/>
      <c r="C1205" s="63"/>
      <c r="D1205" s="63"/>
      <c r="E1205" s="387"/>
      <c r="F1205" s="387"/>
      <c r="G1205" s="388"/>
      <c r="I1205" s="63"/>
      <c r="J1205" s="48"/>
      <c r="K1205" s="109"/>
      <c r="M1205" s="63"/>
      <c r="N1205" s="112"/>
      <c r="P1205" s="63"/>
      <c r="Q1205" s="48"/>
      <c r="S1205" s="63"/>
      <c r="T1205" s="209"/>
      <c r="V1205" s="83"/>
      <c r="W1205" s="83"/>
      <c r="X1205" s="83"/>
      <c r="Y1205" s="83"/>
      <c r="Z1205" s="206"/>
      <c r="AA1205" s="65"/>
      <c r="AB1205" s="5"/>
      <c r="AC1205" s="5"/>
      <c r="AD1205" s="5"/>
      <c r="AE1205" s="5"/>
      <c r="AF1205" s="5"/>
      <c r="AG1205" s="5"/>
      <c r="AH1205" s="5"/>
      <c r="AI1205" s="5"/>
      <c r="AJ1205" s="5"/>
      <c r="AK1205" s="5"/>
      <c r="AL1205" s="5"/>
      <c r="AM1205" s="5"/>
    </row>
    <row r="1206" spans="1:39" s="4" customFormat="1" ht="14.4">
      <c r="A1206" s="63"/>
      <c r="B1206" s="63"/>
      <c r="C1206" s="63"/>
      <c r="D1206" s="63"/>
      <c r="E1206" s="387"/>
      <c r="F1206" s="387"/>
      <c r="G1206" s="388"/>
      <c r="I1206" s="63"/>
      <c r="J1206" s="48"/>
      <c r="K1206" s="109"/>
      <c r="M1206" s="63"/>
      <c r="N1206" s="112"/>
      <c r="P1206" s="63"/>
      <c r="Q1206" s="48"/>
      <c r="S1206" s="63"/>
      <c r="T1206" s="209"/>
      <c r="V1206" s="83"/>
      <c r="W1206" s="83"/>
      <c r="X1206" s="83"/>
      <c r="Y1206" s="83"/>
      <c r="Z1206" s="206"/>
      <c r="AA1206" s="65"/>
      <c r="AB1206" s="5"/>
      <c r="AC1206" s="5"/>
      <c r="AD1206" s="5"/>
      <c r="AE1206" s="5"/>
      <c r="AF1206" s="5"/>
      <c r="AG1206" s="5"/>
      <c r="AH1206" s="5"/>
      <c r="AI1206" s="5"/>
      <c r="AJ1206" s="5"/>
      <c r="AK1206" s="5"/>
      <c r="AL1206" s="5"/>
      <c r="AM1206" s="5"/>
    </row>
    <row r="1207" spans="1:39" s="4" customFormat="1" ht="14.4">
      <c r="A1207" s="63"/>
      <c r="B1207" s="63"/>
      <c r="C1207" s="63"/>
      <c r="D1207" s="63"/>
      <c r="E1207" s="387"/>
      <c r="F1207" s="387"/>
      <c r="G1207" s="388"/>
      <c r="I1207" s="63"/>
      <c r="J1207" s="48"/>
      <c r="K1207" s="109"/>
      <c r="M1207" s="63"/>
      <c r="N1207" s="112"/>
      <c r="P1207" s="63"/>
      <c r="Q1207" s="48"/>
      <c r="S1207" s="63"/>
      <c r="T1207" s="209"/>
      <c r="V1207" s="83"/>
      <c r="W1207" s="83"/>
      <c r="X1207" s="83"/>
      <c r="Y1207" s="83"/>
      <c r="Z1207" s="206"/>
      <c r="AA1207" s="65"/>
      <c r="AB1207" s="5"/>
      <c r="AC1207" s="5"/>
      <c r="AD1207" s="5"/>
      <c r="AE1207" s="5"/>
      <c r="AF1207" s="5"/>
      <c r="AG1207" s="5"/>
      <c r="AH1207" s="5"/>
      <c r="AI1207" s="5"/>
      <c r="AJ1207" s="5"/>
      <c r="AK1207" s="5"/>
      <c r="AL1207" s="5"/>
      <c r="AM1207" s="5"/>
    </row>
    <row r="1208" spans="1:39" s="4" customFormat="1" ht="14.4">
      <c r="A1208" s="63"/>
      <c r="B1208" s="63"/>
      <c r="C1208" s="63"/>
      <c r="D1208" s="63"/>
      <c r="E1208" s="387"/>
      <c r="F1208" s="387"/>
      <c r="G1208" s="388"/>
      <c r="I1208" s="63"/>
      <c r="J1208" s="48"/>
      <c r="K1208" s="109"/>
      <c r="M1208" s="63"/>
      <c r="N1208" s="112"/>
      <c r="P1208" s="63"/>
      <c r="Q1208" s="48"/>
      <c r="S1208" s="63"/>
      <c r="T1208" s="209"/>
      <c r="V1208" s="83"/>
      <c r="W1208" s="83"/>
      <c r="X1208" s="83"/>
      <c r="Y1208" s="83"/>
      <c r="Z1208" s="206"/>
      <c r="AA1208" s="65"/>
      <c r="AB1208" s="5"/>
      <c r="AC1208" s="5"/>
      <c r="AD1208" s="5"/>
      <c r="AE1208" s="5"/>
      <c r="AF1208" s="5"/>
      <c r="AG1208" s="5"/>
      <c r="AH1208" s="5"/>
      <c r="AI1208" s="5"/>
      <c r="AJ1208" s="5"/>
      <c r="AK1208" s="5"/>
      <c r="AL1208" s="5"/>
      <c r="AM1208" s="5"/>
    </row>
    <row r="1209" spans="1:39" s="4" customFormat="1" ht="14.4">
      <c r="A1209" s="63"/>
      <c r="B1209" s="63"/>
      <c r="C1209" s="63"/>
      <c r="D1209" s="63"/>
      <c r="E1209" s="387"/>
      <c r="F1209" s="387"/>
      <c r="G1209" s="388"/>
      <c r="I1209" s="63"/>
      <c r="J1209" s="48"/>
      <c r="K1209" s="109"/>
      <c r="M1209" s="63"/>
      <c r="N1209" s="112"/>
      <c r="P1209" s="63"/>
      <c r="Q1209" s="48"/>
      <c r="S1209" s="63"/>
      <c r="T1209" s="209"/>
      <c r="V1209" s="83"/>
      <c r="W1209" s="83"/>
      <c r="X1209" s="83"/>
      <c r="Y1209" s="83"/>
      <c r="Z1209" s="206"/>
      <c r="AA1209" s="65"/>
      <c r="AB1209" s="5"/>
      <c r="AC1209" s="5"/>
      <c r="AD1209" s="5"/>
      <c r="AE1209" s="5"/>
      <c r="AF1209" s="5"/>
      <c r="AG1209" s="5"/>
      <c r="AH1209" s="5"/>
      <c r="AI1209" s="5"/>
      <c r="AJ1209" s="5"/>
      <c r="AK1209" s="5"/>
      <c r="AL1209" s="5"/>
      <c r="AM1209" s="5"/>
    </row>
    <row r="1210" spans="1:39" s="4" customFormat="1" ht="14.4">
      <c r="A1210" s="63"/>
      <c r="B1210" s="63"/>
      <c r="C1210" s="63"/>
      <c r="D1210" s="63"/>
      <c r="E1210" s="387"/>
      <c r="F1210" s="387"/>
      <c r="G1210" s="388"/>
      <c r="I1210" s="63"/>
      <c r="J1210" s="48"/>
      <c r="K1210" s="109"/>
      <c r="M1210" s="63"/>
      <c r="N1210" s="112"/>
      <c r="P1210" s="63"/>
      <c r="Q1210" s="48"/>
      <c r="S1210" s="63"/>
      <c r="T1210" s="209"/>
      <c r="V1210" s="83"/>
      <c r="W1210" s="83"/>
      <c r="X1210" s="83"/>
      <c r="Y1210" s="83"/>
      <c r="Z1210" s="206"/>
      <c r="AA1210" s="65"/>
      <c r="AB1210" s="5"/>
      <c r="AC1210" s="5"/>
      <c r="AD1210" s="5"/>
      <c r="AE1210" s="5"/>
      <c r="AF1210" s="5"/>
      <c r="AG1210" s="5"/>
      <c r="AH1210" s="5"/>
      <c r="AI1210" s="5"/>
      <c r="AJ1210" s="5"/>
      <c r="AK1210" s="5"/>
      <c r="AL1210" s="5"/>
      <c r="AM1210" s="5"/>
    </row>
    <row r="1211" spans="1:39" s="4" customFormat="1" ht="14.4">
      <c r="A1211" s="63"/>
      <c r="B1211" s="63"/>
      <c r="C1211" s="63"/>
      <c r="D1211" s="63"/>
      <c r="E1211" s="387"/>
      <c r="F1211" s="387"/>
      <c r="G1211" s="388"/>
      <c r="I1211" s="63"/>
      <c r="J1211" s="48"/>
      <c r="K1211" s="109"/>
      <c r="M1211" s="63"/>
      <c r="N1211" s="112"/>
      <c r="P1211" s="63"/>
      <c r="Q1211" s="48"/>
      <c r="S1211" s="63"/>
      <c r="T1211" s="209"/>
      <c r="V1211" s="83"/>
      <c r="W1211" s="83"/>
      <c r="X1211" s="83"/>
      <c r="Y1211" s="83"/>
      <c r="Z1211" s="206"/>
      <c r="AA1211" s="65"/>
      <c r="AB1211" s="5"/>
      <c r="AC1211" s="5"/>
      <c r="AD1211" s="5"/>
      <c r="AE1211" s="5"/>
      <c r="AF1211" s="5"/>
      <c r="AG1211" s="5"/>
      <c r="AH1211" s="5"/>
      <c r="AI1211" s="5"/>
      <c r="AJ1211" s="5"/>
      <c r="AK1211" s="5"/>
      <c r="AL1211" s="5"/>
      <c r="AM1211" s="5"/>
    </row>
    <row r="1212" spans="1:39" s="4" customFormat="1" ht="14.4">
      <c r="A1212" s="63"/>
      <c r="B1212" s="63"/>
      <c r="C1212" s="63"/>
      <c r="D1212" s="63"/>
      <c r="E1212" s="387"/>
      <c r="F1212" s="387"/>
      <c r="G1212" s="388"/>
      <c r="I1212" s="63"/>
      <c r="J1212" s="48"/>
      <c r="K1212" s="109"/>
      <c r="M1212" s="63"/>
      <c r="N1212" s="112"/>
      <c r="P1212" s="63"/>
      <c r="Q1212" s="48"/>
      <c r="S1212" s="63"/>
      <c r="T1212" s="209"/>
      <c r="V1212" s="83"/>
      <c r="W1212" s="83"/>
      <c r="X1212" s="83"/>
      <c r="Y1212" s="83"/>
      <c r="Z1212" s="206"/>
      <c r="AA1212" s="65"/>
      <c r="AB1212" s="5"/>
      <c r="AC1212" s="5"/>
      <c r="AD1212" s="5"/>
      <c r="AE1212" s="5"/>
      <c r="AF1212" s="5"/>
      <c r="AG1212" s="5"/>
      <c r="AH1212" s="5"/>
      <c r="AI1212" s="5"/>
      <c r="AJ1212" s="5"/>
      <c r="AK1212" s="5"/>
      <c r="AL1212" s="5"/>
      <c r="AM1212" s="5"/>
    </row>
    <row r="1213" spans="1:39" s="4" customFormat="1" ht="14.4">
      <c r="A1213" s="63"/>
      <c r="B1213" s="63"/>
      <c r="C1213" s="63"/>
      <c r="D1213" s="63"/>
      <c r="E1213" s="387"/>
      <c r="F1213" s="387"/>
      <c r="G1213" s="388"/>
      <c r="I1213" s="63"/>
      <c r="J1213" s="48"/>
      <c r="K1213" s="109"/>
      <c r="M1213" s="63"/>
      <c r="N1213" s="112"/>
      <c r="P1213" s="63"/>
      <c r="Q1213" s="48"/>
      <c r="S1213" s="63"/>
      <c r="T1213" s="209"/>
      <c r="V1213" s="83"/>
      <c r="W1213" s="83"/>
      <c r="X1213" s="83"/>
      <c r="Y1213" s="83"/>
      <c r="Z1213" s="206"/>
      <c r="AA1213" s="65"/>
      <c r="AB1213" s="5"/>
      <c r="AC1213" s="5"/>
      <c r="AD1213" s="5"/>
      <c r="AE1213" s="5"/>
      <c r="AF1213" s="5"/>
      <c r="AG1213" s="5"/>
      <c r="AH1213" s="5"/>
      <c r="AI1213" s="5"/>
      <c r="AJ1213" s="5"/>
      <c r="AK1213" s="5"/>
      <c r="AL1213" s="5"/>
      <c r="AM1213" s="5"/>
    </row>
    <row r="1214" spans="1:39" s="4" customFormat="1" ht="14.4">
      <c r="A1214" s="63"/>
      <c r="B1214" s="63"/>
      <c r="C1214" s="63"/>
      <c r="D1214" s="63"/>
      <c r="E1214" s="387"/>
      <c r="F1214" s="387"/>
      <c r="G1214" s="388"/>
      <c r="I1214" s="63"/>
      <c r="J1214" s="48"/>
      <c r="K1214" s="109"/>
      <c r="M1214" s="63"/>
      <c r="N1214" s="112"/>
      <c r="P1214" s="63"/>
      <c r="Q1214" s="48"/>
      <c r="S1214" s="63"/>
      <c r="T1214" s="209"/>
      <c r="V1214" s="83"/>
      <c r="W1214" s="83"/>
      <c r="X1214" s="83"/>
      <c r="Y1214" s="83"/>
      <c r="Z1214" s="206"/>
      <c r="AA1214" s="65"/>
      <c r="AB1214" s="5"/>
      <c r="AC1214" s="5"/>
      <c r="AD1214" s="5"/>
      <c r="AE1214" s="5"/>
      <c r="AF1214" s="5"/>
      <c r="AG1214" s="5"/>
      <c r="AH1214" s="5"/>
      <c r="AI1214" s="5"/>
      <c r="AJ1214" s="5"/>
      <c r="AK1214" s="5"/>
      <c r="AL1214" s="5"/>
      <c r="AM1214" s="5"/>
    </row>
    <row r="1215" spans="1:39" s="4" customFormat="1" ht="14.4">
      <c r="A1215" s="63"/>
      <c r="B1215" s="63"/>
      <c r="C1215" s="63"/>
      <c r="D1215" s="63"/>
      <c r="E1215" s="387"/>
      <c r="F1215" s="387"/>
      <c r="G1215" s="388"/>
      <c r="I1215" s="63"/>
      <c r="J1215" s="48"/>
      <c r="K1215" s="109"/>
      <c r="M1215" s="63"/>
      <c r="N1215" s="112"/>
      <c r="P1215" s="63"/>
      <c r="Q1215" s="48"/>
      <c r="S1215" s="63"/>
      <c r="T1215" s="209"/>
      <c r="V1215" s="83"/>
      <c r="W1215" s="83"/>
      <c r="X1215" s="83"/>
      <c r="Y1215" s="83"/>
      <c r="Z1215" s="206"/>
      <c r="AA1215" s="65"/>
      <c r="AB1215" s="5"/>
      <c r="AC1215" s="5"/>
      <c r="AD1215" s="5"/>
      <c r="AE1215" s="5"/>
      <c r="AF1215" s="5"/>
      <c r="AG1215" s="5"/>
      <c r="AH1215" s="5"/>
      <c r="AI1215" s="5"/>
      <c r="AJ1215" s="5"/>
      <c r="AK1215" s="5"/>
      <c r="AL1215" s="5"/>
      <c r="AM1215" s="5"/>
    </row>
    <row r="1216" spans="1:39" s="4" customFormat="1" ht="14.4">
      <c r="A1216" s="63"/>
      <c r="B1216" s="63"/>
      <c r="C1216" s="63"/>
      <c r="D1216" s="63"/>
      <c r="E1216" s="387"/>
      <c r="F1216" s="387"/>
      <c r="G1216" s="388"/>
      <c r="I1216" s="63"/>
      <c r="J1216" s="48"/>
      <c r="K1216" s="109"/>
      <c r="M1216" s="63"/>
      <c r="N1216" s="112"/>
      <c r="P1216" s="63"/>
      <c r="Q1216" s="48"/>
      <c r="S1216" s="63"/>
      <c r="T1216" s="209"/>
      <c r="V1216" s="83"/>
      <c r="W1216" s="83"/>
      <c r="X1216" s="83"/>
      <c r="Y1216" s="83"/>
      <c r="Z1216" s="206"/>
      <c r="AA1216" s="65"/>
      <c r="AB1216" s="5"/>
      <c r="AC1216" s="5"/>
      <c r="AD1216" s="5"/>
      <c r="AE1216" s="5"/>
      <c r="AF1216" s="5"/>
      <c r="AG1216" s="5"/>
      <c r="AH1216" s="5"/>
      <c r="AI1216" s="5"/>
      <c r="AJ1216" s="5"/>
      <c r="AK1216" s="5"/>
      <c r="AL1216" s="5"/>
      <c r="AM1216" s="5"/>
    </row>
    <row r="1217" spans="1:39" s="4" customFormat="1" ht="14.4">
      <c r="A1217" s="63"/>
      <c r="B1217" s="63"/>
      <c r="C1217" s="63"/>
      <c r="D1217" s="63"/>
      <c r="E1217" s="387"/>
      <c r="F1217" s="387"/>
      <c r="G1217" s="388"/>
      <c r="I1217" s="63"/>
      <c r="J1217" s="48"/>
      <c r="K1217" s="109"/>
      <c r="M1217" s="63"/>
      <c r="N1217" s="112"/>
      <c r="P1217" s="63"/>
      <c r="Q1217" s="48"/>
      <c r="S1217" s="63"/>
      <c r="T1217" s="209"/>
      <c r="V1217" s="83"/>
      <c r="W1217" s="83"/>
      <c r="X1217" s="83"/>
      <c r="Y1217" s="83"/>
      <c r="Z1217" s="206"/>
      <c r="AA1217" s="65"/>
      <c r="AB1217" s="5"/>
      <c r="AC1217" s="5"/>
      <c r="AD1217" s="5"/>
      <c r="AE1217" s="5"/>
      <c r="AF1217" s="5"/>
      <c r="AG1217" s="5"/>
      <c r="AH1217" s="5"/>
      <c r="AI1217" s="5"/>
      <c r="AJ1217" s="5"/>
      <c r="AK1217" s="5"/>
      <c r="AL1217" s="5"/>
      <c r="AM1217" s="5"/>
    </row>
    <row r="1218" spans="1:39" s="4" customFormat="1" ht="14.4">
      <c r="A1218" s="63"/>
      <c r="B1218" s="63"/>
      <c r="C1218" s="63"/>
      <c r="D1218" s="63"/>
      <c r="E1218" s="387"/>
      <c r="F1218" s="387"/>
      <c r="G1218" s="388"/>
      <c r="I1218" s="63"/>
      <c r="J1218" s="48"/>
      <c r="K1218" s="109"/>
      <c r="M1218" s="63"/>
      <c r="N1218" s="112"/>
      <c r="P1218" s="63"/>
      <c r="Q1218" s="48"/>
      <c r="S1218" s="63"/>
      <c r="T1218" s="209"/>
      <c r="V1218" s="83"/>
      <c r="W1218" s="83"/>
      <c r="X1218" s="83"/>
      <c r="Y1218" s="83"/>
      <c r="Z1218" s="206"/>
      <c r="AA1218" s="65"/>
      <c r="AB1218" s="5"/>
      <c r="AC1218" s="5"/>
      <c r="AD1218" s="5"/>
      <c r="AE1218" s="5"/>
      <c r="AF1218" s="5"/>
      <c r="AG1218" s="5"/>
      <c r="AH1218" s="5"/>
      <c r="AI1218" s="5"/>
      <c r="AJ1218" s="5"/>
      <c r="AK1218" s="5"/>
      <c r="AL1218" s="5"/>
      <c r="AM1218" s="5"/>
    </row>
    <row r="1219" spans="1:39" s="4" customFormat="1" ht="14.4">
      <c r="A1219" s="63"/>
      <c r="B1219" s="63"/>
      <c r="C1219" s="63"/>
      <c r="D1219" s="63"/>
      <c r="E1219" s="387"/>
      <c r="F1219" s="387"/>
      <c r="G1219" s="388"/>
      <c r="I1219" s="63"/>
      <c r="J1219" s="48"/>
      <c r="K1219" s="109"/>
      <c r="M1219" s="63"/>
      <c r="N1219" s="112"/>
      <c r="P1219" s="63"/>
      <c r="Q1219" s="48"/>
      <c r="S1219" s="63"/>
      <c r="T1219" s="209"/>
      <c r="V1219" s="83"/>
      <c r="W1219" s="83"/>
      <c r="X1219" s="83"/>
      <c r="Y1219" s="83"/>
      <c r="Z1219" s="206"/>
      <c r="AA1219" s="65"/>
      <c r="AB1219" s="5"/>
      <c r="AC1219" s="5"/>
      <c r="AD1219" s="5"/>
      <c r="AE1219" s="5"/>
      <c r="AF1219" s="5"/>
      <c r="AG1219" s="5"/>
      <c r="AH1219" s="5"/>
      <c r="AI1219" s="5"/>
      <c r="AJ1219" s="5"/>
      <c r="AK1219" s="5"/>
      <c r="AL1219" s="5"/>
      <c r="AM1219" s="5"/>
    </row>
    <row r="1220" spans="1:39" s="4" customFormat="1" ht="14.4">
      <c r="A1220" s="63"/>
      <c r="B1220" s="63"/>
      <c r="C1220" s="63"/>
      <c r="D1220" s="63"/>
      <c r="E1220" s="387"/>
      <c r="F1220" s="387"/>
      <c r="G1220" s="388"/>
      <c r="I1220" s="63"/>
      <c r="J1220" s="48"/>
      <c r="K1220" s="109"/>
      <c r="M1220" s="63"/>
      <c r="N1220" s="112"/>
      <c r="P1220" s="63"/>
      <c r="Q1220" s="48"/>
      <c r="S1220" s="63"/>
      <c r="T1220" s="209"/>
      <c r="V1220" s="83"/>
      <c r="W1220" s="83"/>
      <c r="X1220" s="83"/>
      <c r="Y1220" s="83"/>
      <c r="Z1220" s="206"/>
      <c r="AA1220" s="65"/>
      <c r="AB1220" s="5"/>
      <c r="AC1220" s="5"/>
      <c r="AD1220" s="5"/>
      <c r="AE1220" s="5"/>
      <c r="AF1220" s="5"/>
      <c r="AG1220" s="5"/>
      <c r="AH1220" s="5"/>
      <c r="AI1220" s="5"/>
      <c r="AJ1220" s="5"/>
      <c r="AK1220" s="5"/>
      <c r="AL1220" s="5"/>
      <c r="AM1220" s="5"/>
    </row>
    <row r="1221" spans="1:39" s="4" customFormat="1" ht="14.4">
      <c r="A1221" s="63"/>
      <c r="B1221" s="63"/>
      <c r="C1221" s="63"/>
      <c r="D1221" s="63"/>
      <c r="E1221" s="387"/>
      <c r="F1221" s="387"/>
      <c r="G1221" s="388"/>
      <c r="I1221" s="63"/>
      <c r="J1221" s="48"/>
      <c r="K1221" s="109"/>
      <c r="M1221" s="63"/>
      <c r="N1221" s="112"/>
      <c r="P1221" s="63"/>
      <c r="Q1221" s="48"/>
      <c r="S1221" s="63"/>
      <c r="T1221" s="209"/>
      <c r="V1221" s="83"/>
      <c r="W1221" s="83"/>
      <c r="X1221" s="83"/>
      <c r="Y1221" s="83"/>
      <c r="Z1221" s="206"/>
      <c r="AA1221" s="65"/>
      <c r="AB1221" s="5"/>
      <c r="AC1221" s="5"/>
      <c r="AD1221" s="5"/>
      <c r="AE1221" s="5"/>
      <c r="AF1221" s="5"/>
      <c r="AG1221" s="5"/>
      <c r="AH1221" s="5"/>
      <c r="AI1221" s="5"/>
      <c r="AJ1221" s="5"/>
      <c r="AK1221" s="5"/>
      <c r="AL1221" s="5"/>
      <c r="AM1221" s="5"/>
    </row>
    <row r="1222" spans="1:39" s="4" customFormat="1" ht="14.4">
      <c r="A1222" s="63"/>
      <c r="B1222" s="63"/>
      <c r="C1222" s="63"/>
      <c r="D1222" s="63"/>
      <c r="E1222" s="387"/>
      <c r="F1222" s="387"/>
      <c r="G1222" s="388"/>
      <c r="I1222" s="63"/>
      <c r="J1222" s="48"/>
      <c r="K1222" s="109"/>
      <c r="M1222" s="63"/>
      <c r="N1222" s="112"/>
      <c r="P1222" s="63"/>
      <c r="Q1222" s="48"/>
      <c r="S1222" s="63"/>
      <c r="T1222" s="209"/>
      <c r="V1222" s="83"/>
      <c r="W1222" s="83"/>
      <c r="X1222" s="83"/>
      <c r="Y1222" s="83"/>
      <c r="Z1222" s="206"/>
      <c r="AA1222" s="65"/>
      <c r="AB1222" s="5"/>
      <c r="AC1222" s="5"/>
      <c r="AD1222" s="5"/>
      <c r="AE1222" s="5"/>
      <c r="AF1222" s="5"/>
      <c r="AG1222" s="5"/>
      <c r="AH1222" s="5"/>
      <c r="AI1222" s="5"/>
      <c r="AJ1222" s="5"/>
      <c r="AK1222" s="5"/>
      <c r="AL1222" s="5"/>
      <c r="AM1222" s="5"/>
    </row>
    <row r="1223" spans="1:39" s="4" customFormat="1" ht="14.4">
      <c r="A1223" s="63"/>
      <c r="B1223" s="63"/>
      <c r="C1223" s="63"/>
      <c r="D1223" s="63"/>
      <c r="E1223" s="387"/>
      <c r="F1223" s="387"/>
      <c r="G1223" s="388"/>
      <c r="I1223" s="63"/>
      <c r="J1223" s="48"/>
      <c r="K1223" s="109"/>
      <c r="M1223" s="63"/>
      <c r="N1223" s="112"/>
      <c r="P1223" s="63"/>
      <c r="Q1223" s="48"/>
      <c r="S1223" s="63"/>
      <c r="T1223" s="209"/>
      <c r="V1223" s="83"/>
      <c r="W1223" s="83"/>
      <c r="X1223" s="83"/>
      <c r="Y1223" s="83"/>
      <c r="Z1223" s="206"/>
      <c r="AA1223" s="65"/>
      <c r="AB1223" s="5"/>
      <c r="AC1223" s="5"/>
      <c r="AD1223" s="5"/>
      <c r="AE1223" s="5"/>
      <c r="AF1223" s="5"/>
      <c r="AG1223" s="5"/>
      <c r="AH1223" s="5"/>
      <c r="AI1223" s="5"/>
      <c r="AJ1223" s="5"/>
      <c r="AK1223" s="5"/>
      <c r="AL1223" s="5"/>
      <c r="AM1223" s="5"/>
    </row>
    <row r="1224" spans="1:39" s="4" customFormat="1" ht="14.4">
      <c r="A1224" s="63"/>
      <c r="B1224" s="63"/>
      <c r="C1224" s="63"/>
      <c r="D1224" s="63"/>
      <c r="E1224" s="387"/>
      <c r="F1224" s="387"/>
      <c r="G1224" s="388"/>
      <c r="I1224" s="63"/>
      <c r="J1224" s="48"/>
      <c r="K1224" s="109"/>
      <c r="M1224" s="63"/>
      <c r="N1224" s="112"/>
      <c r="P1224" s="63"/>
      <c r="Q1224" s="48"/>
      <c r="S1224" s="63"/>
      <c r="T1224" s="209"/>
      <c r="V1224" s="83"/>
      <c r="W1224" s="83"/>
      <c r="X1224" s="83"/>
      <c r="Y1224" s="83"/>
      <c r="Z1224" s="206"/>
      <c r="AA1224" s="65"/>
      <c r="AB1224" s="5"/>
      <c r="AC1224" s="5"/>
      <c r="AD1224" s="5"/>
      <c r="AE1224" s="5"/>
      <c r="AF1224" s="5"/>
      <c r="AG1224" s="5"/>
      <c r="AH1224" s="5"/>
      <c r="AI1224" s="5"/>
      <c r="AJ1224" s="5"/>
      <c r="AK1224" s="5"/>
      <c r="AL1224" s="5"/>
      <c r="AM1224" s="5"/>
    </row>
    <row r="1225" spans="1:39" s="4" customFormat="1" ht="14.4">
      <c r="A1225" s="63"/>
      <c r="B1225" s="63"/>
      <c r="C1225" s="63"/>
      <c r="D1225" s="63"/>
      <c r="E1225" s="387"/>
      <c r="F1225" s="387"/>
      <c r="G1225" s="388"/>
      <c r="I1225" s="63"/>
      <c r="J1225" s="48"/>
      <c r="K1225" s="109"/>
      <c r="M1225" s="63"/>
      <c r="N1225" s="112"/>
      <c r="P1225" s="63"/>
      <c r="Q1225" s="48"/>
      <c r="S1225" s="63"/>
      <c r="T1225" s="209"/>
      <c r="V1225" s="83"/>
      <c r="W1225" s="83"/>
      <c r="X1225" s="83"/>
      <c r="Y1225" s="83"/>
      <c r="Z1225" s="206"/>
      <c r="AA1225" s="65"/>
      <c r="AB1225" s="5"/>
      <c r="AC1225" s="5"/>
      <c r="AD1225" s="5"/>
      <c r="AE1225" s="5"/>
      <c r="AF1225" s="5"/>
      <c r="AG1225" s="5"/>
      <c r="AH1225" s="5"/>
      <c r="AI1225" s="5"/>
      <c r="AJ1225" s="5"/>
      <c r="AK1225" s="5"/>
      <c r="AL1225" s="5"/>
      <c r="AM1225" s="5"/>
    </row>
    <row r="1226" spans="1:39" s="4" customFormat="1" ht="14.4">
      <c r="A1226" s="63"/>
      <c r="B1226" s="63"/>
      <c r="C1226" s="63"/>
      <c r="D1226" s="63"/>
      <c r="E1226" s="387"/>
      <c r="F1226" s="387"/>
      <c r="G1226" s="388"/>
      <c r="I1226" s="63"/>
      <c r="J1226" s="48"/>
      <c r="K1226" s="109"/>
      <c r="M1226" s="63"/>
      <c r="N1226" s="112"/>
      <c r="P1226" s="63"/>
      <c r="Q1226" s="48"/>
      <c r="S1226" s="63"/>
      <c r="T1226" s="209"/>
      <c r="V1226" s="83"/>
      <c r="W1226" s="83"/>
      <c r="X1226" s="83"/>
      <c r="Y1226" s="83"/>
      <c r="Z1226" s="206"/>
      <c r="AA1226" s="65"/>
      <c r="AB1226" s="5"/>
      <c r="AC1226" s="5"/>
      <c r="AD1226" s="5"/>
      <c r="AE1226" s="5"/>
      <c r="AF1226" s="5"/>
      <c r="AG1226" s="5"/>
      <c r="AH1226" s="5"/>
      <c r="AI1226" s="5"/>
      <c r="AJ1226" s="5"/>
      <c r="AK1226" s="5"/>
      <c r="AL1226" s="5"/>
      <c r="AM1226" s="5"/>
    </row>
    <row r="1227" spans="1:39" s="4" customFormat="1" ht="14.4">
      <c r="A1227" s="63"/>
      <c r="B1227" s="63"/>
      <c r="C1227" s="63"/>
      <c r="D1227" s="63"/>
      <c r="E1227" s="387"/>
      <c r="F1227" s="387"/>
      <c r="G1227" s="388"/>
      <c r="I1227" s="63"/>
      <c r="J1227" s="48"/>
      <c r="K1227" s="109"/>
      <c r="M1227" s="63"/>
      <c r="N1227" s="112"/>
      <c r="P1227" s="63"/>
      <c r="Q1227" s="48"/>
      <c r="S1227" s="63"/>
      <c r="T1227" s="209"/>
      <c r="V1227" s="83"/>
      <c r="W1227" s="83"/>
      <c r="X1227" s="83"/>
      <c r="Y1227" s="83"/>
      <c r="Z1227" s="206"/>
      <c r="AA1227" s="65"/>
      <c r="AB1227" s="5"/>
      <c r="AC1227" s="5"/>
      <c r="AD1227" s="5"/>
      <c r="AE1227" s="5"/>
      <c r="AF1227" s="5"/>
      <c r="AG1227" s="5"/>
      <c r="AH1227" s="5"/>
      <c r="AI1227" s="5"/>
      <c r="AJ1227" s="5"/>
      <c r="AK1227" s="5"/>
      <c r="AL1227" s="5"/>
      <c r="AM1227" s="5"/>
    </row>
    <row r="1228" spans="1:39" s="4" customFormat="1" ht="14.4">
      <c r="A1228" s="63"/>
      <c r="B1228" s="63"/>
      <c r="C1228" s="63"/>
      <c r="D1228" s="63"/>
      <c r="E1228" s="387"/>
      <c r="F1228" s="387"/>
      <c r="G1228" s="388"/>
      <c r="I1228" s="63"/>
      <c r="J1228" s="48"/>
      <c r="K1228" s="109"/>
      <c r="M1228" s="63"/>
      <c r="N1228" s="112"/>
      <c r="P1228" s="63"/>
      <c r="Q1228" s="48"/>
      <c r="S1228" s="63"/>
      <c r="T1228" s="209"/>
      <c r="V1228" s="83"/>
      <c r="W1228" s="83"/>
      <c r="X1228" s="83"/>
      <c r="Y1228" s="83"/>
      <c r="Z1228" s="206"/>
      <c r="AA1228" s="65"/>
      <c r="AB1228" s="5"/>
      <c r="AC1228" s="5"/>
      <c r="AD1228" s="5"/>
      <c r="AE1228" s="5"/>
      <c r="AF1228" s="5"/>
      <c r="AG1228" s="5"/>
      <c r="AH1228" s="5"/>
      <c r="AI1228" s="5"/>
      <c r="AJ1228" s="5"/>
      <c r="AK1228" s="5"/>
      <c r="AL1228" s="5"/>
      <c r="AM1228" s="5"/>
    </row>
    <row r="1229" spans="1:39" s="4" customFormat="1" ht="14.4">
      <c r="A1229" s="63"/>
      <c r="B1229" s="63"/>
      <c r="C1229" s="63"/>
      <c r="D1229" s="63"/>
      <c r="E1229" s="387"/>
      <c r="F1229" s="387"/>
      <c r="G1229" s="388"/>
      <c r="I1229" s="63"/>
      <c r="J1229" s="48"/>
      <c r="K1229" s="109"/>
      <c r="M1229" s="63"/>
      <c r="N1229" s="112"/>
      <c r="P1229" s="63"/>
      <c r="Q1229" s="48"/>
      <c r="S1229" s="63"/>
      <c r="T1229" s="209"/>
      <c r="V1229" s="83"/>
      <c r="W1229" s="83"/>
      <c r="X1229" s="83"/>
      <c r="Y1229" s="83"/>
      <c r="Z1229" s="206"/>
      <c r="AA1229" s="65"/>
      <c r="AB1229" s="5"/>
      <c r="AC1229" s="5"/>
      <c r="AD1229" s="5"/>
      <c r="AE1229" s="5"/>
      <c r="AF1229" s="5"/>
      <c r="AG1229" s="5"/>
      <c r="AH1229" s="5"/>
      <c r="AI1229" s="5"/>
      <c r="AJ1229" s="5"/>
      <c r="AK1229" s="5"/>
      <c r="AL1229" s="5"/>
      <c r="AM1229" s="5"/>
    </row>
    <row r="1230" spans="1:39" s="4" customFormat="1" ht="14.4">
      <c r="A1230" s="63"/>
      <c r="B1230" s="63"/>
      <c r="C1230" s="63"/>
      <c r="D1230" s="63"/>
      <c r="E1230" s="387"/>
      <c r="F1230" s="387"/>
      <c r="G1230" s="388"/>
      <c r="I1230" s="63"/>
      <c r="J1230" s="48"/>
      <c r="K1230" s="109"/>
      <c r="M1230" s="63"/>
      <c r="N1230" s="112"/>
      <c r="P1230" s="63"/>
      <c r="Q1230" s="48"/>
      <c r="S1230" s="63"/>
      <c r="T1230" s="209"/>
      <c r="V1230" s="83"/>
      <c r="W1230" s="83"/>
      <c r="X1230" s="83"/>
      <c r="Y1230" s="83"/>
      <c r="Z1230" s="206"/>
      <c r="AA1230" s="65"/>
      <c r="AB1230" s="5"/>
      <c r="AC1230" s="5"/>
      <c r="AD1230" s="5"/>
      <c r="AE1230" s="5"/>
      <c r="AF1230" s="5"/>
      <c r="AG1230" s="5"/>
      <c r="AH1230" s="5"/>
      <c r="AI1230" s="5"/>
      <c r="AJ1230" s="5"/>
      <c r="AK1230" s="5"/>
      <c r="AL1230" s="5"/>
      <c r="AM1230" s="5"/>
    </row>
    <row r="1231" spans="1:39" s="4" customFormat="1" ht="14.4">
      <c r="A1231" s="63"/>
      <c r="B1231" s="63"/>
      <c r="C1231" s="63"/>
      <c r="D1231" s="63"/>
      <c r="E1231" s="387"/>
      <c r="F1231" s="387"/>
      <c r="G1231" s="388"/>
      <c r="I1231" s="63"/>
      <c r="J1231" s="48"/>
      <c r="K1231" s="109"/>
      <c r="M1231" s="63"/>
      <c r="N1231" s="112"/>
      <c r="P1231" s="63"/>
      <c r="Q1231" s="48"/>
      <c r="S1231" s="63"/>
      <c r="T1231" s="209"/>
      <c r="V1231" s="83"/>
      <c r="W1231" s="83"/>
      <c r="X1231" s="83"/>
      <c r="Y1231" s="83"/>
      <c r="Z1231" s="206"/>
      <c r="AA1231" s="65"/>
      <c r="AB1231" s="5"/>
      <c r="AC1231" s="5"/>
      <c r="AD1231" s="5"/>
      <c r="AE1231" s="5"/>
      <c r="AF1231" s="5"/>
      <c r="AG1231" s="5"/>
      <c r="AH1231" s="5"/>
      <c r="AI1231" s="5"/>
      <c r="AJ1231" s="5"/>
      <c r="AK1231" s="5"/>
      <c r="AL1231" s="5"/>
      <c r="AM1231" s="5"/>
    </row>
    <row r="1232" spans="1:39" s="4" customFormat="1" ht="14.4">
      <c r="A1232" s="63"/>
      <c r="B1232" s="63"/>
      <c r="C1232" s="63"/>
      <c r="D1232" s="63"/>
      <c r="E1232" s="387"/>
      <c r="F1232" s="387"/>
      <c r="G1232" s="388"/>
      <c r="I1232" s="63"/>
      <c r="J1232" s="48"/>
      <c r="K1232" s="109"/>
      <c r="M1232" s="63"/>
      <c r="N1232" s="112"/>
      <c r="P1232" s="63"/>
      <c r="Q1232" s="48"/>
      <c r="S1232" s="63"/>
      <c r="T1232" s="209"/>
      <c r="V1232" s="83"/>
      <c r="W1232" s="83"/>
      <c r="X1232" s="83"/>
      <c r="Y1232" s="83"/>
      <c r="Z1232" s="206"/>
      <c r="AA1232" s="65"/>
      <c r="AB1232" s="5"/>
      <c r="AC1232" s="5"/>
      <c r="AD1232" s="5"/>
      <c r="AE1232" s="5"/>
      <c r="AF1232" s="5"/>
      <c r="AG1232" s="5"/>
      <c r="AH1232" s="5"/>
      <c r="AI1232" s="5"/>
      <c r="AJ1232" s="5"/>
      <c r="AK1232" s="5"/>
      <c r="AL1232" s="5"/>
      <c r="AM1232" s="5"/>
    </row>
    <row r="1233" spans="1:39" s="4" customFormat="1" ht="14.4">
      <c r="A1233" s="63"/>
      <c r="B1233" s="63"/>
      <c r="C1233" s="63"/>
      <c r="D1233" s="63"/>
      <c r="E1233" s="387"/>
      <c r="F1233" s="387"/>
      <c r="G1233" s="388"/>
      <c r="I1233" s="63"/>
      <c r="J1233" s="48"/>
      <c r="K1233" s="109"/>
      <c r="M1233" s="63"/>
      <c r="N1233" s="112"/>
      <c r="P1233" s="63"/>
      <c r="Q1233" s="48"/>
      <c r="S1233" s="63"/>
      <c r="T1233" s="209"/>
      <c r="V1233" s="83"/>
      <c r="W1233" s="83"/>
      <c r="X1233" s="83"/>
      <c r="Y1233" s="83"/>
      <c r="Z1233" s="206"/>
      <c r="AA1233" s="65"/>
      <c r="AB1233" s="5"/>
      <c r="AC1233" s="5"/>
      <c r="AD1233" s="5"/>
      <c r="AE1233" s="5"/>
      <c r="AF1233" s="5"/>
      <c r="AG1233" s="5"/>
      <c r="AH1233" s="5"/>
      <c r="AI1233" s="5"/>
      <c r="AJ1233" s="5"/>
      <c r="AK1233" s="5"/>
      <c r="AL1233" s="5"/>
      <c r="AM1233" s="5"/>
    </row>
    <row r="1234" spans="1:39" s="4" customFormat="1" ht="14.4">
      <c r="A1234" s="63"/>
      <c r="B1234" s="63"/>
      <c r="C1234" s="63"/>
      <c r="D1234" s="63"/>
      <c r="E1234" s="387"/>
      <c r="F1234" s="387"/>
      <c r="G1234" s="388"/>
      <c r="I1234" s="63"/>
      <c r="J1234" s="48"/>
      <c r="K1234" s="109"/>
      <c r="M1234" s="63"/>
      <c r="N1234" s="112"/>
      <c r="P1234" s="63"/>
      <c r="Q1234" s="48"/>
      <c r="S1234" s="63"/>
      <c r="T1234" s="209"/>
      <c r="V1234" s="83"/>
      <c r="W1234" s="83"/>
      <c r="X1234" s="83"/>
      <c r="Y1234" s="83"/>
      <c r="Z1234" s="206"/>
      <c r="AA1234" s="65"/>
      <c r="AB1234" s="5"/>
      <c r="AC1234" s="5"/>
      <c r="AD1234" s="5"/>
      <c r="AE1234" s="5"/>
      <c r="AF1234" s="5"/>
      <c r="AG1234" s="5"/>
      <c r="AH1234" s="5"/>
      <c r="AI1234" s="5"/>
      <c r="AJ1234" s="5"/>
      <c r="AK1234" s="5"/>
      <c r="AL1234" s="5"/>
      <c r="AM1234" s="5"/>
    </row>
    <row r="1235" spans="1:39" s="4" customFormat="1" ht="14.4">
      <c r="A1235" s="63"/>
      <c r="B1235" s="63"/>
      <c r="C1235" s="63"/>
      <c r="D1235" s="63"/>
      <c r="E1235" s="387"/>
      <c r="F1235" s="387"/>
      <c r="G1235" s="388"/>
      <c r="I1235" s="63"/>
      <c r="J1235" s="48"/>
      <c r="K1235" s="109"/>
      <c r="M1235" s="63"/>
      <c r="N1235" s="112"/>
      <c r="P1235" s="63"/>
      <c r="Q1235" s="48"/>
      <c r="S1235" s="63"/>
      <c r="T1235" s="209"/>
      <c r="V1235" s="83"/>
      <c r="W1235" s="83"/>
      <c r="X1235" s="83"/>
      <c r="Y1235" s="83"/>
      <c r="Z1235" s="206"/>
      <c r="AA1235" s="65"/>
      <c r="AB1235" s="5"/>
      <c r="AC1235" s="5"/>
      <c r="AD1235" s="5"/>
      <c r="AE1235" s="5"/>
      <c r="AF1235" s="5"/>
      <c r="AG1235" s="5"/>
      <c r="AH1235" s="5"/>
      <c r="AI1235" s="5"/>
      <c r="AJ1235" s="5"/>
      <c r="AK1235" s="5"/>
      <c r="AL1235" s="5"/>
      <c r="AM1235" s="5"/>
    </row>
    <row r="1236" spans="1:39" s="4" customFormat="1" ht="14.4">
      <c r="A1236" s="63"/>
      <c r="B1236" s="63"/>
      <c r="C1236" s="63"/>
      <c r="D1236" s="63"/>
      <c r="E1236" s="387"/>
      <c r="F1236" s="387"/>
      <c r="G1236" s="388"/>
      <c r="I1236" s="63"/>
      <c r="J1236" s="48"/>
      <c r="K1236" s="109"/>
      <c r="M1236" s="63"/>
      <c r="N1236" s="112"/>
      <c r="P1236" s="63"/>
      <c r="Q1236" s="48"/>
      <c r="S1236" s="63"/>
      <c r="T1236" s="209"/>
      <c r="V1236" s="83"/>
      <c r="W1236" s="83"/>
      <c r="X1236" s="83"/>
      <c r="Y1236" s="83"/>
      <c r="Z1236" s="206"/>
      <c r="AA1236" s="65"/>
      <c r="AB1236" s="5"/>
      <c r="AC1236" s="5"/>
      <c r="AD1236" s="5"/>
      <c r="AE1236" s="5"/>
      <c r="AF1236" s="5"/>
      <c r="AG1236" s="5"/>
      <c r="AH1236" s="5"/>
      <c r="AI1236" s="5"/>
      <c r="AJ1236" s="5"/>
      <c r="AK1236" s="5"/>
      <c r="AL1236" s="5"/>
      <c r="AM1236" s="5"/>
    </row>
    <row r="1237" spans="1:39" s="4" customFormat="1" ht="14.4">
      <c r="A1237" s="63"/>
      <c r="B1237" s="63"/>
      <c r="C1237" s="63"/>
      <c r="D1237" s="63"/>
      <c r="E1237" s="387"/>
      <c r="F1237" s="387"/>
      <c r="G1237" s="388"/>
      <c r="I1237" s="63"/>
      <c r="J1237" s="48"/>
      <c r="K1237" s="109"/>
      <c r="M1237" s="63"/>
      <c r="N1237" s="112"/>
      <c r="P1237" s="63"/>
      <c r="Q1237" s="48"/>
      <c r="S1237" s="63"/>
      <c r="T1237" s="209"/>
      <c r="V1237" s="83"/>
      <c r="W1237" s="83"/>
      <c r="X1237" s="83"/>
      <c r="Y1237" s="83"/>
      <c r="Z1237" s="206"/>
      <c r="AA1237" s="65"/>
      <c r="AB1237" s="5"/>
      <c r="AC1237" s="5"/>
      <c r="AD1237" s="5"/>
      <c r="AE1237" s="5"/>
      <c r="AF1237" s="5"/>
      <c r="AG1237" s="5"/>
      <c r="AH1237" s="5"/>
      <c r="AI1237" s="5"/>
      <c r="AJ1237" s="5"/>
      <c r="AK1237" s="5"/>
      <c r="AL1237" s="5"/>
      <c r="AM1237" s="5"/>
    </row>
    <row r="1238" spans="1:39" s="4" customFormat="1" ht="14.4">
      <c r="A1238" s="63"/>
      <c r="B1238" s="63"/>
      <c r="C1238" s="63"/>
      <c r="D1238" s="63"/>
      <c r="E1238" s="387"/>
      <c r="F1238" s="387"/>
      <c r="G1238" s="388"/>
      <c r="I1238" s="63"/>
      <c r="J1238" s="48"/>
      <c r="K1238" s="109"/>
      <c r="M1238" s="63"/>
      <c r="N1238" s="112"/>
      <c r="P1238" s="63"/>
      <c r="Q1238" s="48"/>
      <c r="S1238" s="63"/>
      <c r="T1238" s="209"/>
      <c r="V1238" s="83"/>
      <c r="W1238" s="83"/>
      <c r="X1238" s="83"/>
      <c r="Y1238" s="83"/>
      <c r="Z1238" s="206"/>
      <c r="AA1238" s="65"/>
      <c r="AB1238" s="5"/>
      <c r="AC1238" s="5"/>
      <c r="AD1238" s="5"/>
      <c r="AE1238" s="5"/>
      <c r="AF1238" s="5"/>
      <c r="AG1238" s="5"/>
      <c r="AH1238" s="5"/>
      <c r="AI1238" s="5"/>
      <c r="AJ1238" s="5"/>
      <c r="AK1238" s="5"/>
      <c r="AL1238" s="5"/>
      <c r="AM1238" s="5"/>
    </row>
    <row r="1239" spans="1:39" s="4" customFormat="1" ht="14.4">
      <c r="A1239" s="63"/>
      <c r="B1239" s="63"/>
      <c r="C1239" s="63"/>
      <c r="D1239" s="63"/>
      <c r="E1239" s="387"/>
      <c r="F1239" s="387"/>
      <c r="G1239" s="388"/>
      <c r="I1239" s="63"/>
      <c r="J1239" s="48"/>
      <c r="K1239" s="109"/>
      <c r="M1239" s="63"/>
      <c r="N1239" s="112"/>
      <c r="P1239" s="63"/>
      <c r="Q1239" s="48"/>
      <c r="S1239" s="63"/>
      <c r="T1239" s="209"/>
      <c r="V1239" s="83"/>
      <c r="W1239" s="83"/>
      <c r="X1239" s="83"/>
      <c r="Y1239" s="83"/>
      <c r="Z1239" s="206"/>
      <c r="AA1239" s="65"/>
      <c r="AB1239" s="5"/>
      <c r="AC1239" s="5"/>
      <c r="AD1239" s="5"/>
      <c r="AE1239" s="5"/>
      <c r="AF1239" s="5"/>
      <c r="AG1239" s="5"/>
      <c r="AH1239" s="5"/>
      <c r="AI1239" s="5"/>
      <c r="AJ1239" s="5"/>
      <c r="AK1239" s="5"/>
      <c r="AL1239" s="5"/>
      <c r="AM1239" s="5"/>
    </row>
    <row r="1240" spans="1:39" s="4" customFormat="1" ht="14.4">
      <c r="A1240" s="63"/>
      <c r="B1240" s="63"/>
      <c r="C1240" s="63"/>
      <c r="D1240" s="63"/>
      <c r="E1240" s="387"/>
      <c r="F1240" s="387"/>
      <c r="G1240" s="388"/>
      <c r="I1240" s="63"/>
      <c r="J1240" s="48"/>
      <c r="K1240" s="109"/>
      <c r="M1240" s="63"/>
      <c r="N1240" s="112"/>
      <c r="P1240" s="63"/>
      <c r="Q1240" s="48"/>
      <c r="S1240" s="63"/>
      <c r="T1240" s="209"/>
      <c r="V1240" s="83"/>
      <c r="W1240" s="83"/>
      <c r="X1240" s="83"/>
      <c r="Y1240" s="83"/>
      <c r="Z1240" s="206"/>
      <c r="AA1240" s="65"/>
      <c r="AB1240" s="5"/>
      <c r="AC1240" s="5"/>
      <c r="AD1240" s="5"/>
      <c r="AE1240" s="5"/>
      <c r="AF1240" s="5"/>
      <c r="AG1240" s="5"/>
      <c r="AH1240" s="5"/>
      <c r="AI1240" s="5"/>
      <c r="AJ1240" s="5"/>
      <c r="AK1240" s="5"/>
      <c r="AL1240" s="5"/>
      <c r="AM1240" s="5"/>
    </row>
    <row r="1241" spans="1:39" s="4" customFormat="1" ht="14.4">
      <c r="A1241" s="63"/>
      <c r="B1241" s="63"/>
      <c r="C1241" s="63"/>
      <c r="D1241" s="63"/>
      <c r="E1241" s="387"/>
      <c r="F1241" s="387"/>
      <c r="G1241" s="388"/>
      <c r="I1241" s="63"/>
      <c r="J1241" s="48"/>
      <c r="K1241" s="109"/>
      <c r="M1241" s="63"/>
      <c r="N1241" s="112"/>
      <c r="P1241" s="63"/>
      <c r="Q1241" s="48"/>
      <c r="S1241" s="63"/>
      <c r="T1241" s="209"/>
      <c r="V1241" s="83"/>
      <c r="W1241" s="83"/>
      <c r="X1241" s="83"/>
      <c r="Y1241" s="83"/>
      <c r="Z1241" s="206"/>
      <c r="AA1241" s="65"/>
      <c r="AB1241" s="5"/>
      <c r="AC1241" s="5"/>
      <c r="AD1241" s="5"/>
      <c r="AE1241" s="5"/>
      <c r="AF1241" s="5"/>
      <c r="AG1241" s="5"/>
      <c r="AH1241" s="5"/>
      <c r="AI1241" s="5"/>
      <c r="AJ1241" s="5"/>
      <c r="AK1241" s="5"/>
      <c r="AL1241" s="5"/>
      <c r="AM1241" s="5"/>
    </row>
    <row r="1242" spans="1:39" s="4" customFormat="1" ht="14.4">
      <c r="A1242" s="63"/>
      <c r="B1242" s="63"/>
      <c r="C1242" s="63"/>
      <c r="D1242" s="63"/>
      <c r="E1242" s="387"/>
      <c r="F1242" s="387"/>
      <c r="G1242" s="388"/>
      <c r="I1242" s="63"/>
      <c r="J1242" s="48"/>
      <c r="K1242" s="109"/>
      <c r="M1242" s="63"/>
      <c r="N1242" s="112"/>
      <c r="P1242" s="63"/>
      <c r="Q1242" s="48"/>
      <c r="S1242" s="63"/>
      <c r="T1242" s="209"/>
      <c r="V1242" s="83"/>
      <c r="W1242" s="83"/>
      <c r="X1242" s="83"/>
      <c r="Y1242" s="83"/>
      <c r="Z1242" s="206"/>
      <c r="AA1242" s="65"/>
      <c r="AB1242" s="5"/>
      <c r="AC1242" s="5"/>
      <c r="AD1242" s="5"/>
      <c r="AE1242" s="5"/>
      <c r="AF1242" s="5"/>
      <c r="AG1242" s="5"/>
      <c r="AH1242" s="5"/>
      <c r="AI1242" s="5"/>
      <c r="AJ1242" s="5"/>
      <c r="AK1242" s="5"/>
      <c r="AL1242" s="5"/>
      <c r="AM1242" s="5"/>
    </row>
    <row r="1243" spans="1:39" s="4" customFormat="1" ht="14.4">
      <c r="A1243" s="63"/>
      <c r="B1243" s="63"/>
      <c r="C1243" s="63"/>
      <c r="D1243" s="63"/>
      <c r="E1243" s="387"/>
      <c r="F1243" s="387"/>
      <c r="G1243" s="388"/>
      <c r="I1243" s="63"/>
      <c r="J1243" s="48"/>
      <c r="K1243" s="109"/>
      <c r="M1243" s="63"/>
      <c r="N1243" s="112"/>
      <c r="P1243" s="63"/>
      <c r="Q1243" s="48"/>
      <c r="S1243" s="63"/>
      <c r="T1243" s="209"/>
      <c r="V1243" s="83"/>
      <c r="W1243" s="83"/>
      <c r="X1243" s="83"/>
      <c r="Y1243" s="83"/>
      <c r="Z1243" s="206"/>
      <c r="AA1243" s="65"/>
      <c r="AB1243" s="5"/>
      <c r="AC1243" s="5"/>
      <c r="AD1243" s="5"/>
      <c r="AE1243" s="5"/>
      <c r="AF1243" s="5"/>
      <c r="AG1243" s="5"/>
      <c r="AH1243" s="5"/>
      <c r="AI1243" s="5"/>
      <c r="AJ1243" s="5"/>
      <c r="AK1243" s="5"/>
      <c r="AL1243" s="5"/>
      <c r="AM1243" s="5"/>
    </row>
    <row r="1244" spans="1:39" s="4" customFormat="1" ht="14.4">
      <c r="A1244" s="63"/>
      <c r="B1244" s="63"/>
      <c r="C1244" s="63"/>
      <c r="D1244" s="63"/>
      <c r="E1244" s="387"/>
      <c r="F1244" s="387"/>
      <c r="G1244" s="388"/>
      <c r="I1244" s="63"/>
      <c r="J1244" s="48"/>
      <c r="K1244" s="109"/>
      <c r="M1244" s="63"/>
      <c r="N1244" s="112"/>
      <c r="P1244" s="63"/>
      <c r="Q1244" s="48"/>
      <c r="S1244" s="63"/>
      <c r="T1244" s="209"/>
      <c r="V1244" s="83"/>
      <c r="W1244" s="83"/>
      <c r="X1244" s="83"/>
      <c r="Y1244" s="83"/>
      <c r="Z1244" s="206"/>
      <c r="AA1244" s="65"/>
      <c r="AB1244" s="5"/>
      <c r="AC1244" s="5"/>
      <c r="AD1244" s="5"/>
      <c r="AE1244" s="5"/>
      <c r="AF1244" s="5"/>
      <c r="AG1244" s="5"/>
      <c r="AH1244" s="5"/>
      <c r="AI1244" s="5"/>
      <c r="AJ1244" s="5"/>
      <c r="AK1244" s="5"/>
      <c r="AL1244" s="5"/>
      <c r="AM1244" s="5"/>
    </row>
    <row r="1245" spans="1:39" s="4" customFormat="1" ht="14.4">
      <c r="A1245" s="63"/>
      <c r="B1245" s="63"/>
      <c r="C1245" s="63"/>
      <c r="D1245" s="63"/>
      <c r="E1245" s="387"/>
      <c r="F1245" s="387"/>
      <c r="G1245" s="388"/>
      <c r="I1245" s="63"/>
      <c r="J1245" s="48"/>
      <c r="K1245" s="109"/>
      <c r="M1245" s="63"/>
      <c r="N1245" s="112"/>
      <c r="P1245" s="63"/>
      <c r="Q1245" s="48"/>
      <c r="S1245" s="63"/>
      <c r="T1245" s="209"/>
      <c r="V1245" s="83"/>
      <c r="W1245" s="83"/>
      <c r="X1245" s="83"/>
      <c r="Y1245" s="83"/>
      <c r="Z1245" s="206"/>
      <c r="AA1245" s="65"/>
      <c r="AB1245" s="5"/>
      <c r="AC1245" s="5"/>
      <c r="AD1245" s="5"/>
      <c r="AE1245" s="5"/>
      <c r="AF1245" s="5"/>
      <c r="AG1245" s="5"/>
      <c r="AH1245" s="5"/>
      <c r="AI1245" s="5"/>
      <c r="AJ1245" s="5"/>
      <c r="AK1245" s="5"/>
      <c r="AL1245" s="5"/>
      <c r="AM1245" s="5"/>
    </row>
    <row r="1246" spans="1:39" s="4" customFormat="1" ht="14.4">
      <c r="A1246" s="63"/>
      <c r="B1246" s="63"/>
      <c r="C1246" s="63"/>
      <c r="D1246" s="63"/>
      <c r="E1246" s="387"/>
      <c r="F1246" s="387"/>
      <c r="G1246" s="388"/>
      <c r="I1246" s="63"/>
      <c r="J1246" s="48"/>
      <c r="K1246" s="109"/>
      <c r="M1246" s="63"/>
      <c r="N1246" s="112"/>
      <c r="P1246" s="63"/>
      <c r="Q1246" s="48"/>
      <c r="S1246" s="63"/>
      <c r="T1246" s="209"/>
      <c r="V1246" s="83"/>
      <c r="W1246" s="83"/>
      <c r="X1246" s="83"/>
      <c r="Y1246" s="83"/>
      <c r="Z1246" s="206"/>
      <c r="AA1246" s="65"/>
      <c r="AB1246" s="5"/>
      <c r="AC1246" s="5"/>
      <c r="AD1246" s="5"/>
      <c r="AE1246" s="5"/>
      <c r="AF1246" s="5"/>
      <c r="AG1246" s="5"/>
      <c r="AH1246" s="5"/>
      <c r="AI1246" s="5"/>
      <c r="AJ1246" s="5"/>
      <c r="AK1246" s="5"/>
      <c r="AL1246" s="5"/>
      <c r="AM1246" s="5"/>
    </row>
    <row r="1247" spans="1:39" s="4" customFormat="1" ht="14.4">
      <c r="A1247" s="63"/>
      <c r="B1247" s="63"/>
      <c r="C1247" s="63"/>
      <c r="D1247" s="63"/>
      <c r="E1247" s="387"/>
      <c r="F1247" s="387"/>
      <c r="G1247" s="388"/>
      <c r="I1247" s="63"/>
      <c r="J1247" s="48"/>
      <c r="K1247" s="109"/>
      <c r="M1247" s="63"/>
      <c r="N1247" s="112"/>
      <c r="P1247" s="63"/>
      <c r="Q1247" s="48"/>
      <c r="S1247" s="63"/>
      <c r="T1247" s="209"/>
      <c r="V1247" s="83"/>
      <c r="W1247" s="83"/>
      <c r="X1247" s="83"/>
      <c r="Y1247" s="83"/>
      <c r="Z1247" s="206"/>
      <c r="AA1247" s="65"/>
      <c r="AB1247" s="5"/>
      <c r="AC1247" s="5"/>
      <c r="AD1247" s="5"/>
      <c r="AE1247" s="5"/>
      <c r="AF1247" s="5"/>
      <c r="AG1247" s="5"/>
      <c r="AH1247" s="5"/>
      <c r="AI1247" s="5"/>
      <c r="AJ1247" s="5"/>
      <c r="AK1247" s="5"/>
      <c r="AL1247" s="5"/>
      <c r="AM1247" s="5"/>
    </row>
    <row r="1248" spans="1:39" s="4" customFormat="1" ht="14.4">
      <c r="A1248" s="63"/>
      <c r="B1248" s="63"/>
      <c r="C1248" s="63"/>
      <c r="D1248" s="63"/>
      <c r="E1248" s="387"/>
      <c r="F1248" s="387"/>
      <c r="G1248" s="388"/>
      <c r="I1248" s="63"/>
      <c r="J1248" s="48"/>
      <c r="K1248" s="109"/>
      <c r="M1248" s="63"/>
      <c r="N1248" s="112"/>
      <c r="P1248" s="63"/>
      <c r="Q1248" s="48"/>
      <c r="S1248" s="63"/>
      <c r="T1248" s="209"/>
      <c r="V1248" s="83"/>
      <c r="W1248" s="83"/>
      <c r="X1248" s="83"/>
      <c r="Y1248" s="83"/>
      <c r="Z1248" s="206"/>
      <c r="AA1248" s="65"/>
      <c r="AB1248" s="5"/>
      <c r="AC1248" s="5"/>
      <c r="AD1248" s="5"/>
      <c r="AE1248" s="5"/>
      <c r="AF1248" s="5"/>
      <c r="AG1248" s="5"/>
      <c r="AH1248" s="5"/>
      <c r="AI1248" s="5"/>
      <c r="AJ1248" s="5"/>
      <c r="AK1248" s="5"/>
      <c r="AL1248" s="5"/>
      <c r="AM1248" s="5"/>
    </row>
    <row r="1249" spans="1:39" s="4" customFormat="1" ht="14.4">
      <c r="A1249" s="63"/>
      <c r="B1249" s="63"/>
      <c r="C1249" s="63"/>
      <c r="D1249" s="63"/>
      <c r="E1249" s="387"/>
      <c r="F1249" s="387"/>
      <c r="G1249" s="388"/>
      <c r="I1249" s="63"/>
      <c r="J1249" s="48"/>
      <c r="K1249" s="109"/>
      <c r="M1249" s="63"/>
      <c r="N1249" s="112"/>
      <c r="P1249" s="63"/>
      <c r="Q1249" s="48"/>
      <c r="S1249" s="63"/>
      <c r="T1249" s="209"/>
      <c r="V1249" s="83"/>
      <c r="W1249" s="83"/>
      <c r="X1249" s="83"/>
      <c r="Y1249" s="83"/>
      <c r="Z1249" s="206"/>
      <c r="AA1249" s="65"/>
      <c r="AB1249" s="5"/>
      <c r="AC1249" s="5"/>
      <c r="AD1249" s="5"/>
      <c r="AE1249" s="5"/>
      <c r="AF1249" s="5"/>
      <c r="AG1249" s="5"/>
      <c r="AH1249" s="5"/>
      <c r="AI1249" s="5"/>
      <c r="AJ1249" s="5"/>
      <c r="AK1249" s="5"/>
      <c r="AL1249" s="5"/>
      <c r="AM1249" s="5"/>
    </row>
    <row r="1250" spans="1:39" s="4" customFormat="1" ht="14.4">
      <c r="A1250" s="63"/>
      <c r="B1250" s="63"/>
      <c r="C1250" s="63"/>
      <c r="D1250" s="63"/>
      <c r="E1250" s="387"/>
      <c r="F1250" s="387"/>
      <c r="G1250" s="388"/>
      <c r="I1250" s="63"/>
      <c r="J1250" s="48"/>
      <c r="K1250" s="109"/>
      <c r="M1250" s="63"/>
      <c r="N1250" s="112"/>
      <c r="P1250" s="63"/>
      <c r="Q1250" s="48"/>
      <c r="S1250" s="63"/>
      <c r="T1250" s="209"/>
      <c r="V1250" s="83"/>
      <c r="W1250" s="83"/>
      <c r="X1250" s="83"/>
      <c r="Y1250" s="83"/>
      <c r="Z1250" s="206"/>
      <c r="AA1250" s="65"/>
      <c r="AB1250" s="5"/>
      <c r="AC1250" s="5"/>
      <c r="AD1250" s="5"/>
      <c r="AE1250" s="5"/>
      <c r="AF1250" s="5"/>
      <c r="AG1250" s="5"/>
      <c r="AH1250" s="5"/>
      <c r="AI1250" s="5"/>
      <c r="AJ1250" s="5"/>
      <c r="AK1250" s="5"/>
      <c r="AL1250" s="5"/>
      <c r="AM1250" s="5"/>
    </row>
    <row r="1251" spans="1:39" s="4" customFormat="1" ht="14.4">
      <c r="A1251" s="63"/>
      <c r="B1251" s="63"/>
      <c r="C1251" s="63"/>
      <c r="D1251" s="63"/>
      <c r="E1251" s="387"/>
      <c r="F1251" s="387"/>
      <c r="G1251" s="388"/>
      <c r="I1251" s="63"/>
      <c r="J1251" s="48"/>
      <c r="K1251" s="109"/>
      <c r="M1251" s="63"/>
      <c r="N1251" s="112"/>
      <c r="P1251" s="63"/>
      <c r="Q1251" s="48"/>
      <c r="S1251" s="63"/>
      <c r="T1251" s="209"/>
      <c r="V1251" s="83"/>
      <c r="W1251" s="83"/>
      <c r="X1251" s="83"/>
      <c r="Y1251" s="83"/>
      <c r="Z1251" s="206"/>
      <c r="AA1251" s="65"/>
      <c r="AB1251" s="5"/>
      <c r="AC1251" s="5"/>
      <c r="AD1251" s="5"/>
      <c r="AE1251" s="5"/>
      <c r="AF1251" s="5"/>
      <c r="AG1251" s="5"/>
      <c r="AH1251" s="5"/>
      <c r="AI1251" s="5"/>
      <c r="AJ1251" s="5"/>
      <c r="AK1251" s="5"/>
      <c r="AL1251" s="5"/>
      <c r="AM1251" s="5"/>
    </row>
    <row r="1252" spans="1:39" s="4" customFormat="1" ht="14.4">
      <c r="A1252" s="63"/>
      <c r="B1252" s="63"/>
      <c r="C1252" s="63"/>
      <c r="D1252" s="63"/>
      <c r="E1252" s="387"/>
      <c r="F1252" s="387"/>
      <c r="G1252" s="388"/>
      <c r="I1252" s="63"/>
      <c r="J1252" s="48"/>
      <c r="K1252" s="109"/>
      <c r="M1252" s="63"/>
      <c r="N1252" s="112"/>
      <c r="P1252" s="63"/>
      <c r="Q1252" s="48"/>
      <c r="S1252" s="63"/>
      <c r="T1252" s="209"/>
      <c r="V1252" s="83"/>
      <c r="W1252" s="83"/>
      <c r="X1252" s="83"/>
      <c r="Y1252" s="83"/>
      <c r="Z1252" s="206"/>
      <c r="AA1252" s="65"/>
      <c r="AB1252" s="5"/>
      <c r="AC1252" s="5"/>
      <c r="AD1252" s="5"/>
      <c r="AE1252" s="5"/>
      <c r="AF1252" s="5"/>
      <c r="AG1252" s="5"/>
      <c r="AH1252" s="5"/>
      <c r="AI1252" s="5"/>
      <c r="AJ1252" s="5"/>
      <c r="AK1252" s="5"/>
      <c r="AL1252" s="5"/>
      <c r="AM1252" s="5"/>
    </row>
    <row r="1253" spans="1:39" s="4" customFormat="1" ht="14.4">
      <c r="A1253" s="63"/>
      <c r="B1253" s="63"/>
      <c r="C1253" s="63"/>
      <c r="D1253" s="63"/>
      <c r="E1253" s="387"/>
      <c r="F1253" s="387"/>
      <c r="G1253" s="388"/>
      <c r="I1253" s="63"/>
      <c r="J1253" s="48"/>
      <c r="K1253" s="109"/>
      <c r="M1253" s="63"/>
      <c r="N1253" s="112"/>
      <c r="P1253" s="63"/>
      <c r="Q1253" s="48"/>
      <c r="S1253" s="63"/>
      <c r="T1253" s="209"/>
      <c r="V1253" s="83"/>
      <c r="W1253" s="83"/>
      <c r="X1253" s="83"/>
      <c r="Y1253" s="83"/>
      <c r="Z1253" s="206"/>
      <c r="AA1253" s="65"/>
      <c r="AB1253" s="5"/>
      <c r="AC1253" s="5"/>
      <c r="AD1253" s="5"/>
      <c r="AE1253" s="5"/>
      <c r="AF1253" s="5"/>
      <c r="AG1253" s="5"/>
      <c r="AH1253" s="5"/>
      <c r="AI1253" s="5"/>
      <c r="AJ1253" s="5"/>
      <c r="AK1253" s="5"/>
      <c r="AL1253" s="5"/>
      <c r="AM1253" s="5"/>
    </row>
    <row r="1254" spans="1:39" s="4" customFormat="1" ht="14.4">
      <c r="A1254" s="63"/>
      <c r="B1254" s="63"/>
      <c r="C1254" s="63"/>
      <c r="D1254" s="63"/>
      <c r="E1254" s="387"/>
      <c r="F1254" s="387"/>
      <c r="G1254" s="388"/>
      <c r="I1254" s="63"/>
      <c r="J1254" s="48"/>
      <c r="K1254" s="109"/>
      <c r="M1254" s="63"/>
      <c r="N1254" s="112"/>
      <c r="P1254" s="63"/>
      <c r="Q1254" s="48"/>
      <c r="S1254" s="63"/>
      <c r="T1254" s="209"/>
      <c r="V1254" s="83"/>
      <c r="W1254" s="83"/>
      <c r="X1254" s="83"/>
      <c r="Y1254" s="83"/>
      <c r="Z1254" s="206"/>
      <c r="AA1254" s="65"/>
      <c r="AB1254" s="5"/>
      <c r="AC1254" s="5"/>
      <c r="AD1254" s="5"/>
      <c r="AE1254" s="5"/>
      <c r="AF1254" s="5"/>
      <c r="AG1254" s="5"/>
      <c r="AH1254" s="5"/>
      <c r="AI1254" s="5"/>
      <c r="AJ1254" s="5"/>
      <c r="AK1254" s="5"/>
      <c r="AL1254" s="5"/>
      <c r="AM1254" s="5"/>
    </row>
    <row r="1255" spans="1:39" s="4" customFormat="1" ht="14.4">
      <c r="A1255" s="63"/>
      <c r="B1255" s="63"/>
      <c r="C1255" s="63"/>
      <c r="D1255" s="63"/>
      <c r="E1255" s="387"/>
      <c r="F1255" s="387"/>
      <c r="G1255" s="388"/>
      <c r="I1255" s="63"/>
      <c r="J1255" s="48"/>
      <c r="K1255" s="109"/>
      <c r="M1255" s="63"/>
      <c r="N1255" s="112"/>
      <c r="P1255" s="63"/>
      <c r="Q1255" s="48"/>
      <c r="S1255" s="63"/>
      <c r="T1255" s="209"/>
      <c r="V1255" s="83"/>
      <c r="W1255" s="83"/>
      <c r="X1255" s="83"/>
      <c r="Y1255" s="83"/>
      <c r="Z1255" s="206"/>
      <c r="AA1255" s="65"/>
      <c r="AB1255" s="5"/>
      <c r="AC1255" s="5"/>
      <c r="AD1255" s="5"/>
      <c r="AE1255" s="5"/>
      <c r="AF1255" s="5"/>
      <c r="AG1255" s="5"/>
      <c r="AH1255" s="5"/>
      <c r="AI1255" s="5"/>
      <c r="AJ1255" s="5"/>
      <c r="AK1255" s="5"/>
      <c r="AL1255" s="5"/>
      <c r="AM1255" s="5"/>
    </row>
    <row r="1256" spans="1:39" s="4" customFormat="1" ht="14.4">
      <c r="A1256" s="63"/>
      <c r="B1256" s="63"/>
      <c r="C1256" s="63"/>
      <c r="D1256" s="63"/>
      <c r="E1256" s="387"/>
      <c r="F1256" s="387"/>
      <c r="G1256" s="388"/>
      <c r="I1256" s="63"/>
      <c r="J1256" s="48"/>
      <c r="K1256" s="109"/>
      <c r="M1256" s="63"/>
      <c r="N1256" s="112"/>
      <c r="P1256" s="63"/>
      <c r="Q1256" s="48"/>
      <c r="S1256" s="63"/>
      <c r="T1256" s="209"/>
      <c r="V1256" s="83"/>
      <c r="W1256" s="83"/>
      <c r="X1256" s="83"/>
      <c r="Y1256" s="83"/>
      <c r="Z1256" s="206"/>
      <c r="AA1256" s="65"/>
      <c r="AB1256" s="5"/>
      <c r="AC1256" s="5"/>
      <c r="AD1256" s="5"/>
      <c r="AE1256" s="5"/>
      <c r="AF1256" s="5"/>
      <c r="AG1256" s="5"/>
      <c r="AH1256" s="5"/>
      <c r="AI1256" s="5"/>
      <c r="AJ1256" s="5"/>
      <c r="AK1256" s="5"/>
      <c r="AL1256" s="5"/>
      <c r="AM1256" s="5"/>
    </row>
    <row r="1257" spans="1:39" s="4" customFormat="1" ht="14.4">
      <c r="A1257" s="63"/>
      <c r="B1257" s="63"/>
      <c r="C1257" s="63"/>
      <c r="D1257" s="63"/>
      <c r="E1257" s="387"/>
      <c r="F1257" s="387"/>
      <c r="G1257" s="388"/>
      <c r="I1257" s="63"/>
      <c r="J1257" s="48"/>
      <c r="K1257" s="109"/>
      <c r="M1257" s="63"/>
      <c r="N1257" s="112"/>
      <c r="P1257" s="63"/>
      <c r="Q1257" s="48"/>
      <c r="S1257" s="63"/>
      <c r="T1257" s="209"/>
      <c r="V1257" s="83"/>
      <c r="W1257" s="83"/>
      <c r="X1257" s="83"/>
      <c r="Y1257" s="83"/>
      <c r="Z1257" s="206"/>
      <c r="AA1257" s="65"/>
      <c r="AB1257" s="5"/>
      <c r="AC1257" s="5"/>
      <c r="AD1257" s="5"/>
      <c r="AE1257" s="5"/>
      <c r="AF1257" s="5"/>
      <c r="AG1257" s="5"/>
      <c r="AH1257" s="5"/>
      <c r="AI1257" s="5"/>
      <c r="AJ1257" s="5"/>
      <c r="AK1257" s="5"/>
      <c r="AL1257" s="5"/>
      <c r="AM1257" s="5"/>
    </row>
    <row r="1258" spans="1:39" s="4" customFormat="1" ht="14.4">
      <c r="A1258" s="63"/>
      <c r="B1258" s="63"/>
      <c r="C1258" s="63"/>
      <c r="D1258" s="63"/>
      <c r="E1258" s="387"/>
      <c r="F1258" s="387"/>
      <c r="G1258" s="388"/>
      <c r="I1258" s="63"/>
      <c r="J1258" s="48"/>
      <c r="K1258" s="109"/>
      <c r="M1258" s="63"/>
      <c r="N1258" s="112"/>
      <c r="P1258" s="63"/>
      <c r="Q1258" s="48"/>
      <c r="S1258" s="63"/>
      <c r="T1258" s="209"/>
      <c r="V1258" s="83"/>
      <c r="W1258" s="83"/>
      <c r="X1258" s="83"/>
      <c r="Y1258" s="83"/>
      <c r="Z1258" s="206"/>
      <c r="AA1258" s="65"/>
      <c r="AB1258" s="5"/>
      <c r="AC1258" s="5"/>
      <c r="AD1258" s="5"/>
      <c r="AE1258" s="5"/>
      <c r="AF1258" s="5"/>
      <c r="AG1258" s="5"/>
      <c r="AH1258" s="5"/>
      <c r="AI1258" s="5"/>
      <c r="AJ1258" s="5"/>
      <c r="AK1258" s="5"/>
      <c r="AL1258" s="5"/>
      <c r="AM1258" s="5"/>
    </row>
    <row r="1259" spans="1:39" s="4" customFormat="1" ht="14.4">
      <c r="A1259" s="63"/>
      <c r="B1259" s="63"/>
      <c r="C1259" s="63"/>
      <c r="D1259" s="63"/>
      <c r="E1259" s="387"/>
      <c r="F1259" s="387"/>
      <c r="G1259" s="388"/>
      <c r="I1259" s="63"/>
      <c r="J1259" s="48"/>
      <c r="K1259" s="109"/>
      <c r="M1259" s="63"/>
      <c r="N1259" s="112"/>
      <c r="P1259" s="63"/>
      <c r="Q1259" s="48"/>
      <c r="S1259" s="63"/>
      <c r="T1259" s="209"/>
      <c r="V1259" s="83"/>
      <c r="W1259" s="83"/>
      <c r="X1259" s="83"/>
      <c r="Y1259" s="83"/>
      <c r="Z1259" s="206"/>
      <c r="AA1259" s="65"/>
      <c r="AB1259" s="5"/>
      <c r="AC1259" s="5"/>
      <c r="AD1259" s="5"/>
      <c r="AE1259" s="5"/>
      <c r="AF1259" s="5"/>
      <c r="AG1259" s="5"/>
      <c r="AH1259" s="5"/>
      <c r="AI1259" s="5"/>
      <c r="AJ1259" s="5"/>
      <c r="AK1259" s="5"/>
      <c r="AL1259" s="5"/>
      <c r="AM1259" s="5"/>
    </row>
    <row r="1260" spans="1:39" s="4" customFormat="1" ht="14.4">
      <c r="A1260" s="63"/>
      <c r="B1260" s="63"/>
      <c r="C1260" s="63"/>
      <c r="D1260" s="63"/>
      <c r="E1260" s="387"/>
      <c r="F1260" s="387"/>
      <c r="G1260" s="388"/>
      <c r="I1260" s="63"/>
      <c r="J1260" s="48"/>
      <c r="K1260" s="109"/>
      <c r="M1260" s="63"/>
      <c r="N1260" s="112"/>
      <c r="P1260" s="63"/>
      <c r="Q1260" s="48"/>
      <c r="S1260" s="63"/>
      <c r="T1260" s="209"/>
      <c r="V1260" s="83"/>
      <c r="W1260" s="83"/>
      <c r="X1260" s="83"/>
      <c r="Y1260" s="83"/>
      <c r="Z1260" s="206"/>
      <c r="AA1260" s="65"/>
      <c r="AB1260" s="5"/>
      <c r="AC1260" s="5"/>
      <c r="AD1260" s="5"/>
      <c r="AE1260" s="5"/>
      <c r="AF1260" s="5"/>
      <c r="AG1260" s="5"/>
      <c r="AH1260" s="5"/>
      <c r="AI1260" s="5"/>
      <c r="AJ1260" s="5"/>
      <c r="AK1260" s="5"/>
      <c r="AL1260" s="5"/>
      <c r="AM1260" s="5"/>
    </row>
    <row r="1261" spans="1:39" s="4" customFormat="1" ht="14.4">
      <c r="A1261" s="63"/>
      <c r="B1261" s="63"/>
      <c r="C1261" s="63"/>
      <c r="D1261" s="63"/>
      <c r="E1261" s="387"/>
      <c r="F1261" s="387"/>
      <c r="G1261" s="388"/>
      <c r="I1261" s="63"/>
      <c r="J1261" s="48"/>
      <c r="K1261" s="109"/>
      <c r="M1261" s="63"/>
      <c r="N1261" s="112"/>
      <c r="P1261" s="63"/>
      <c r="Q1261" s="48"/>
      <c r="S1261" s="63"/>
      <c r="T1261" s="209"/>
      <c r="V1261" s="83"/>
      <c r="W1261" s="83"/>
      <c r="X1261" s="83"/>
      <c r="Y1261" s="83"/>
      <c r="Z1261" s="206"/>
      <c r="AA1261" s="65"/>
      <c r="AB1261" s="5"/>
      <c r="AC1261" s="5"/>
      <c r="AD1261" s="5"/>
      <c r="AE1261" s="5"/>
      <c r="AF1261" s="5"/>
      <c r="AG1261" s="5"/>
      <c r="AH1261" s="5"/>
      <c r="AI1261" s="5"/>
      <c r="AJ1261" s="5"/>
      <c r="AK1261" s="5"/>
      <c r="AL1261" s="5"/>
      <c r="AM1261" s="5"/>
    </row>
    <row r="1262" spans="1:39" s="4" customFormat="1" ht="14.4">
      <c r="A1262" s="63"/>
      <c r="B1262" s="63"/>
      <c r="C1262" s="63"/>
      <c r="D1262" s="63"/>
      <c r="E1262" s="387"/>
      <c r="F1262" s="387"/>
      <c r="G1262" s="388"/>
      <c r="I1262" s="63"/>
      <c r="J1262" s="48"/>
      <c r="K1262" s="109"/>
      <c r="M1262" s="63"/>
      <c r="N1262" s="112"/>
      <c r="P1262" s="63"/>
      <c r="Q1262" s="48"/>
      <c r="S1262" s="63"/>
      <c r="T1262" s="209"/>
      <c r="V1262" s="83"/>
      <c r="W1262" s="83"/>
      <c r="X1262" s="83"/>
      <c r="Y1262" s="83"/>
      <c r="Z1262" s="206"/>
      <c r="AA1262" s="65"/>
      <c r="AB1262" s="5"/>
      <c r="AC1262" s="5"/>
      <c r="AD1262" s="5"/>
      <c r="AE1262" s="5"/>
      <c r="AF1262" s="5"/>
      <c r="AG1262" s="5"/>
      <c r="AH1262" s="5"/>
      <c r="AI1262" s="5"/>
      <c r="AJ1262" s="5"/>
      <c r="AK1262" s="5"/>
      <c r="AL1262" s="5"/>
      <c r="AM1262" s="5"/>
    </row>
    <row r="1263" spans="1:39" s="4" customFormat="1" ht="14.4">
      <c r="A1263" s="63"/>
      <c r="B1263" s="63"/>
      <c r="C1263" s="63"/>
      <c r="D1263" s="63"/>
      <c r="E1263" s="387"/>
      <c r="F1263" s="387"/>
      <c r="G1263" s="388"/>
      <c r="I1263" s="63"/>
      <c r="J1263" s="48"/>
      <c r="K1263" s="109"/>
      <c r="M1263" s="63"/>
      <c r="N1263" s="112"/>
      <c r="P1263" s="63"/>
      <c r="Q1263" s="48"/>
      <c r="S1263" s="63"/>
      <c r="T1263" s="209"/>
      <c r="V1263" s="83"/>
      <c r="W1263" s="83"/>
      <c r="X1263" s="83"/>
      <c r="Y1263" s="83"/>
      <c r="Z1263" s="206"/>
      <c r="AA1263" s="65"/>
      <c r="AB1263" s="5"/>
      <c r="AC1263" s="5"/>
      <c r="AD1263" s="5"/>
      <c r="AE1263" s="5"/>
      <c r="AF1263" s="5"/>
      <c r="AG1263" s="5"/>
      <c r="AH1263" s="5"/>
      <c r="AI1263" s="5"/>
      <c r="AJ1263" s="5"/>
      <c r="AK1263" s="5"/>
      <c r="AL1263" s="5"/>
      <c r="AM1263" s="5"/>
    </row>
    <row r="1264" spans="1:39" s="4" customFormat="1" ht="14.4">
      <c r="A1264" s="63"/>
      <c r="B1264" s="63"/>
      <c r="C1264" s="63"/>
      <c r="D1264" s="63"/>
      <c r="E1264" s="387"/>
      <c r="F1264" s="387"/>
      <c r="G1264" s="388"/>
      <c r="I1264" s="63"/>
      <c r="J1264" s="48"/>
      <c r="K1264" s="109"/>
      <c r="M1264" s="63"/>
      <c r="N1264" s="112"/>
      <c r="P1264" s="63"/>
      <c r="Q1264" s="48"/>
      <c r="S1264" s="63"/>
      <c r="T1264" s="209"/>
      <c r="V1264" s="83"/>
      <c r="W1264" s="83"/>
      <c r="X1264" s="83"/>
      <c r="Y1264" s="83"/>
      <c r="Z1264" s="206"/>
      <c r="AA1264" s="65"/>
      <c r="AB1264" s="5"/>
      <c r="AC1264" s="5"/>
      <c r="AD1264" s="5"/>
      <c r="AE1264" s="5"/>
      <c r="AF1264" s="5"/>
      <c r="AG1264" s="5"/>
      <c r="AH1264" s="5"/>
      <c r="AI1264" s="5"/>
      <c r="AJ1264" s="5"/>
      <c r="AK1264" s="5"/>
      <c r="AL1264" s="5"/>
      <c r="AM1264" s="5"/>
    </row>
    <row r="1265" spans="1:39" s="4" customFormat="1" ht="14.4">
      <c r="A1265" s="63"/>
      <c r="B1265" s="63"/>
      <c r="C1265" s="63"/>
      <c r="D1265" s="63"/>
      <c r="E1265" s="387"/>
      <c r="F1265" s="387"/>
      <c r="G1265" s="388"/>
      <c r="I1265" s="63"/>
      <c r="J1265" s="48"/>
      <c r="K1265" s="109"/>
      <c r="M1265" s="63"/>
      <c r="N1265" s="112"/>
      <c r="P1265" s="63"/>
      <c r="Q1265" s="48"/>
      <c r="S1265" s="63"/>
      <c r="T1265" s="209"/>
      <c r="V1265" s="83"/>
      <c r="W1265" s="83"/>
      <c r="X1265" s="83"/>
      <c r="Y1265" s="83"/>
      <c r="Z1265" s="206"/>
      <c r="AA1265" s="65"/>
      <c r="AB1265" s="5"/>
      <c r="AC1265" s="5"/>
      <c r="AD1265" s="5"/>
      <c r="AE1265" s="5"/>
      <c r="AF1265" s="5"/>
      <c r="AG1265" s="5"/>
      <c r="AH1265" s="5"/>
      <c r="AI1265" s="5"/>
      <c r="AJ1265" s="5"/>
      <c r="AK1265" s="5"/>
      <c r="AL1265" s="5"/>
      <c r="AM1265" s="5"/>
    </row>
    <row r="1266" spans="1:39" s="4" customFormat="1" ht="14.4">
      <c r="A1266" s="63"/>
      <c r="B1266" s="63"/>
      <c r="C1266" s="63"/>
      <c r="D1266" s="63"/>
      <c r="E1266" s="387"/>
      <c r="F1266" s="387"/>
      <c r="G1266" s="388"/>
      <c r="I1266" s="63"/>
      <c r="J1266" s="48"/>
      <c r="K1266" s="109"/>
      <c r="M1266" s="63"/>
      <c r="N1266" s="112"/>
      <c r="P1266" s="63"/>
      <c r="Q1266" s="48"/>
      <c r="S1266" s="63"/>
      <c r="T1266" s="209"/>
      <c r="V1266" s="83"/>
      <c r="W1266" s="83"/>
      <c r="X1266" s="83"/>
      <c r="Y1266" s="83"/>
      <c r="Z1266" s="206"/>
      <c r="AA1266" s="65"/>
      <c r="AB1266" s="5"/>
      <c r="AC1266" s="5"/>
      <c r="AD1266" s="5"/>
      <c r="AE1266" s="5"/>
      <c r="AF1266" s="5"/>
      <c r="AG1266" s="5"/>
      <c r="AH1266" s="5"/>
      <c r="AI1266" s="5"/>
      <c r="AJ1266" s="5"/>
      <c r="AK1266" s="5"/>
      <c r="AL1266" s="5"/>
      <c r="AM1266" s="5"/>
    </row>
    <row r="1267" spans="1:39" s="4" customFormat="1" ht="14.4">
      <c r="A1267" s="63"/>
      <c r="B1267" s="63"/>
      <c r="C1267" s="63"/>
      <c r="D1267" s="63"/>
      <c r="E1267" s="387"/>
      <c r="F1267" s="387"/>
      <c r="G1267" s="388"/>
      <c r="I1267" s="63"/>
      <c r="J1267" s="48"/>
      <c r="K1267" s="109"/>
      <c r="M1267" s="63"/>
      <c r="N1267" s="112"/>
      <c r="P1267" s="63"/>
      <c r="Q1267" s="48"/>
      <c r="S1267" s="63"/>
      <c r="T1267" s="209"/>
      <c r="V1267" s="83"/>
      <c r="W1267" s="83"/>
      <c r="X1267" s="83"/>
      <c r="Y1267" s="83"/>
      <c r="Z1267" s="206"/>
      <c r="AA1267" s="65"/>
      <c r="AB1267" s="5"/>
      <c r="AC1267" s="5"/>
      <c r="AD1267" s="5"/>
      <c r="AE1267" s="5"/>
      <c r="AF1267" s="5"/>
      <c r="AG1267" s="5"/>
      <c r="AH1267" s="5"/>
      <c r="AI1267" s="5"/>
      <c r="AJ1267" s="5"/>
      <c r="AK1267" s="5"/>
      <c r="AL1267" s="5"/>
      <c r="AM1267" s="5"/>
    </row>
    <row r="1268" spans="1:39" s="4" customFormat="1" ht="14.4">
      <c r="A1268" s="63"/>
      <c r="B1268" s="63"/>
      <c r="C1268" s="63"/>
      <c r="D1268" s="63"/>
      <c r="E1268" s="387"/>
      <c r="F1268" s="387"/>
      <c r="G1268" s="388"/>
      <c r="I1268" s="63"/>
      <c r="J1268" s="48"/>
      <c r="K1268" s="109"/>
      <c r="M1268" s="63"/>
      <c r="N1268" s="112"/>
      <c r="P1268" s="63"/>
      <c r="Q1268" s="48"/>
      <c r="S1268" s="63"/>
      <c r="T1268" s="209"/>
      <c r="V1268" s="83"/>
      <c r="W1268" s="83"/>
      <c r="X1268" s="83"/>
      <c r="Y1268" s="83"/>
      <c r="Z1268" s="206"/>
      <c r="AA1268" s="65"/>
      <c r="AB1268" s="5"/>
      <c r="AC1268" s="5"/>
      <c r="AD1268" s="5"/>
      <c r="AE1268" s="5"/>
      <c r="AF1268" s="5"/>
      <c r="AG1268" s="5"/>
      <c r="AH1268" s="5"/>
      <c r="AI1268" s="5"/>
      <c r="AJ1268" s="5"/>
      <c r="AK1268" s="5"/>
      <c r="AL1268" s="5"/>
      <c r="AM1268" s="5"/>
    </row>
    <row r="1269" spans="1:39" s="4" customFormat="1" ht="14.4">
      <c r="A1269" s="63"/>
      <c r="B1269" s="63"/>
      <c r="C1269" s="63"/>
      <c r="D1269" s="63"/>
      <c r="E1269" s="387"/>
      <c r="F1269" s="387"/>
      <c r="G1269" s="388"/>
      <c r="I1269" s="63"/>
      <c r="J1269" s="48"/>
      <c r="K1269" s="109"/>
      <c r="M1269" s="63"/>
      <c r="N1269" s="112"/>
      <c r="P1269" s="63"/>
      <c r="Q1269" s="48"/>
      <c r="S1269" s="63"/>
      <c r="T1269" s="209"/>
      <c r="V1269" s="83"/>
      <c r="W1269" s="83"/>
      <c r="X1269" s="83"/>
      <c r="Y1269" s="83"/>
      <c r="Z1269" s="206"/>
      <c r="AA1269" s="65"/>
      <c r="AB1269" s="5"/>
      <c r="AC1269" s="5"/>
      <c r="AD1269" s="5"/>
      <c r="AE1269" s="5"/>
      <c r="AF1269" s="5"/>
      <c r="AG1269" s="5"/>
      <c r="AH1269" s="5"/>
      <c r="AI1269" s="5"/>
      <c r="AJ1269" s="5"/>
      <c r="AK1269" s="5"/>
      <c r="AL1269" s="5"/>
      <c r="AM1269" s="5"/>
    </row>
    <row r="1270" spans="1:39" s="4" customFormat="1" ht="14.4">
      <c r="A1270" s="63"/>
      <c r="B1270" s="63"/>
      <c r="C1270" s="63"/>
      <c r="D1270" s="63"/>
      <c r="E1270" s="387"/>
      <c r="F1270" s="387"/>
      <c r="G1270" s="388"/>
      <c r="I1270" s="63"/>
      <c r="J1270" s="48"/>
      <c r="K1270" s="109"/>
      <c r="M1270" s="63"/>
      <c r="N1270" s="112"/>
      <c r="P1270" s="63"/>
      <c r="Q1270" s="48"/>
      <c r="S1270" s="63"/>
      <c r="T1270" s="209"/>
      <c r="V1270" s="83"/>
      <c r="W1270" s="83"/>
      <c r="X1270" s="83"/>
      <c r="Y1270" s="83"/>
      <c r="Z1270" s="206"/>
      <c r="AA1270" s="65"/>
      <c r="AB1270" s="5"/>
      <c r="AC1270" s="5"/>
      <c r="AD1270" s="5"/>
      <c r="AE1270" s="5"/>
      <c r="AF1270" s="5"/>
      <c r="AG1270" s="5"/>
      <c r="AH1270" s="5"/>
      <c r="AI1270" s="5"/>
      <c r="AJ1270" s="5"/>
      <c r="AK1270" s="5"/>
      <c r="AL1270" s="5"/>
      <c r="AM1270" s="5"/>
    </row>
    <row r="1271" spans="1:39" s="4" customFormat="1" ht="14.4">
      <c r="A1271" s="63"/>
      <c r="B1271" s="63"/>
      <c r="C1271" s="63"/>
      <c r="D1271" s="63"/>
      <c r="E1271" s="387"/>
      <c r="F1271" s="387"/>
      <c r="G1271" s="388"/>
      <c r="I1271" s="63"/>
      <c r="J1271" s="48"/>
      <c r="K1271" s="109"/>
      <c r="M1271" s="63"/>
      <c r="N1271" s="112"/>
      <c r="P1271" s="63"/>
      <c r="Q1271" s="48"/>
      <c r="S1271" s="63"/>
      <c r="T1271" s="209"/>
      <c r="V1271" s="83"/>
      <c r="W1271" s="83"/>
      <c r="X1271" s="83"/>
      <c r="Y1271" s="83"/>
      <c r="Z1271" s="206"/>
      <c r="AA1271" s="65"/>
      <c r="AB1271" s="5"/>
      <c r="AC1271" s="5"/>
      <c r="AD1271" s="5"/>
      <c r="AE1271" s="5"/>
      <c r="AF1271" s="5"/>
      <c r="AG1271" s="5"/>
      <c r="AH1271" s="5"/>
      <c r="AI1271" s="5"/>
      <c r="AJ1271" s="5"/>
      <c r="AK1271" s="5"/>
      <c r="AL1271" s="5"/>
      <c r="AM1271" s="5"/>
    </row>
    <row r="1272" spans="1:39" s="4" customFormat="1" ht="14.4">
      <c r="A1272" s="63"/>
      <c r="B1272" s="63"/>
      <c r="C1272" s="63"/>
      <c r="D1272" s="63"/>
      <c r="E1272" s="387"/>
      <c r="F1272" s="387"/>
      <c r="G1272" s="388"/>
      <c r="I1272" s="63"/>
      <c r="J1272" s="48"/>
      <c r="K1272" s="109"/>
      <c r="M1272" s="63"/>
      <c r="N1272" s="112"/>
      <c r="P1272" s="63"/>
      <c r="Q1272" s="48"/>
      <c r="S1272" s="63"/>
      <c r="T1272" s="209"/>
      <c r="V1272" s="83"/>
      <c r="W1272" s="83"/>
      <c r="X1272" s="83"/>
      <c r="Y1272" s="83"/>
      <c r="Z1272" s="206"/>
      <c r="AA1272" s="65"/>
      <c r="AB1272" s="5"/>
      <c r="AC1272" s="5"/>
      <c r="AD1272" s="5"/>
      <c r="AE1272" s="5"/>
      <c r="AF1272" s="5"/>
      <c r="AG1272" s="5"/>
      <c r="AH1272" s="5"/>
      <c r="AI1272" s="5"/>
      <c r="AJ1272" s="5"/>
      <c r="AK1272" s="5"/>
      <c r="AL1272" s="5"/>
      <c r="AM1272" s="5"/>
    </row>
    <row r="1273" spans="1:39" s="4" customFormat="1" ht="14.4">
      <c r="A1273" s="63"/>
      <c r="B1273" s="63"/>
      <c r="C1273" s="63"/>
      <c r="D1273" s="63"/>
      <c r="E1273" s="387"/>
      <c r="F1273" s="387"/>
      <c r="G1273" s="388"/>
      <c r="I1273" s="63"/>
      <c r="J1273" s="48"/>
      <c r="K1273" s="109"/>
      <c r="M1273" s="63"/>
      <c r="N1273" s="112"/>
      <c r="P1273" s="63"/>
      <c r="Q1273" s="48"/>
      <c r="S1273" s="63"/>
      <c r="T1273" s="209"/>
      <c r="V1273" s="83"/>
      <c r="W1273" s="83"/>
      <c r="X1273" s="83"/>
      <c r="Y1273" s="83"/>
      <c r="Z1273" s="206"/>
      <c r="AA1273" s="65"/>
      <c r="AB1273" s="5"/>
      <c r="AC1273" s="5"/>
      <c r="AD1273" s="5"/>
      <c r="AE1273" s="5"/>
      <c r="AF1273" s="5"/>
      <c r="AG1273" s="5"/>
      <c r="AH1273" s="5"/>
      <c r="AI1273" s="5"/>
      <c r="AJ1273" s="5"/>
      <c r="AK1273" s="5"/>
      <c r="AL1273" s="5"/>
      <c r="AM1273" s="5"/>
    </row>
    <row r="1274" spans="1:39" s="4" customFormat="1" ht="14.4">
      <c r="A1274" s="63"/>
      <c r="B1274" s="63"/>
      <c r="C1274" s="63"/>
      <c r="D1274" s="63"/>
      <c r="E1274" s="387"/>
      <c r="F1274" s="387"/>
      <c r="G1274" s="388"/>
      <c r="I1274" s="63"/>
      <c r="J1274" s="48"/>
      <c r="K1274" s="109"/>
      <c r="M1274" s="63"/>
      <c r="N1274" s="112"/>
      <c r="P1274" s="63"/>
      <c r="Q1274" s="48"/>
      <c r="S1274" s="63"/>
      <c r="T1274" s="209"/>
      <c r="V1274" s="83"/>
      <c r="W1274" s="83"/>
      <c r="X1274" s="83"/>
      <c r="Y1274" s="83"/>
      <c r="Z1274" s="206"/>
      <c r="AA1274" s="65"/>
      <c r="AB1274" s="5"/>
      <c r="AC1274" s="5"/>
      <c r="AD1274" s="5"/>
      <c r="AE1274" s="5"/>
      <c r="AF1274" s="5"/>
      <c r="AG1274" s="5"/>
      <c r="AH1274" s="5"/>
      <c r="AI1274" s="5"/>
      <c r="AJ1274" s="5"/>
      <c r="AK1274" s="5"/>
      <c r="AL1274" s="5"/>
      <c r="AM1274" s="5"/>
    </row>
    <row r="1275" spans="1:39" s="4" customFormat="1" ht="14.4">
      <c r="A1275" s="63"/>
      <c r="B1275" s="63"/>
      <c r="C1275" s="63"/>
      <c r="D1275" s="63"/>
      <c r="E1275" s="387"/>
      <c r="F1275" s="387"/>
      <c r="G1275" s="388"/>
      <c r="I1275" s="63"/>
      <c r="J1275" s="48"/>
      <c r="K1275" s="109"/>
      <c r="M1275" s="63"/>
      <c r="N1275" s="112"/>
      <c r="P1275" s="63"/>
      <c r="Q1275" s="48"/>
      <c r="S1275" s="63"/>
      <c r="T1275" s="209"/>
      <c r="V1275" s="83"/>
      <c r="W1275" s="83"/>
      <c r="X1275" s="83"/>
      <c r="Y1275" s="83"/>
      <c r="Z1275" s="206"/>
      <c r="AA1275" s="65"/>
      <c r="AB1275" s="5"/>
      <c r="AC1275" s="5"/>
      <c r="AD1275" s="5"/>
      <c r="AE1275" s="5"/>
      <c r="AF1275" s="5"/>
      <c r="AG1275" s="5"/>
      <c r="AH1275" s="5"/>
      <c r="AI1275" s="5"/>
      <c r="AJ1275" s="5"/>
      <c r="AK1275" s="5"/>
      <c r="AL1275" s="5"/>
      <c r="AM1275" s="5"/>
    </row>
    <row r="1276" spans="1:39" s="4" customFormat="1" ht="14.4">
      <c r="A1276" s="63"/>
      <c r="B1276" s="63"/>
      <c r="C1276" s="63"/>
      <c r="D1276" s="63"/>
      <c r="E1276" s="387"/>
      <c r="F1276" s="387"/>
      <c r="G1276" s="388"/>
      <c r="I1276" s="63"/>
      <c r="J1276" s="48"/>
      <c r="K1276" s="109"/>
      <c r="M1276" s="63"/>
      <c r="N1276" s="112"/>
      <c r="P1276" s="63"/>
      <c r="Q1276" s="48"/>
      <c r="S1276" s="63"/>
      <c r="T1276" s="209"/>
      <c r="V1276" s="83"/>
      <c r="W1276" s="83"/>
      <c r="X1276" s="83"/>
      <c r="Y1276" s="83"/>
      <c r="Z1276" s="206"/>
      <c r="AA1276" s="65"/>
      <c r="AB1276" s="5"/>
      <c r="AC1276" s="5"/>
      <c r="AD1276" s="5"/>
      <c r="AE1276" s="5"/>
      <c r="AF1276" s="5"/>
      <c r="AG1276" s="5"/>
      <c r="AH1276" s="5"/>
      <c r="AI1276" s="5"/>
      <c r="AJ1276" s="5"/>
      <c r="AK1276" s="5"/>
      <c r="AL1276" s="5"/>
      <c r="AM1276" s="5"/>
    </row>
    <row r="1277" spans="1:39" s="4" customFormat="1" ht="14.4">
      <c r="A1277" s="63"/>
      <c r="B1277" s="63"/>
      <c r="C1277" s="63"/>
      <c r="D1277" s="63"/>
      <c r="E1277" s="387"/>
      <c r="F1277" s="387"/>
      <c r="G1277" s="388"/>
      <c r="I1277" s="63"/>
      <c r="J1277" s="48"/>
      <c r="K1277" s="109"/>
      <c r="M1277" s="63"/>
      <c r="N1277" s="112"/>
      <c r="P1277" s="63"/>
      <c r="Q1277" s="48"/>
      <c r="S1277" s="63"/>
      <c r="T1277" s="209"/>
      <c r="V1277" s="83"/>
      <c r="W1277" s="83"/>
      <c r="X1277" s="83"/>
      <c r="Y1277" s="83"/>
      <c r="Z1277" s="206"/>
      <c r="AA1277" s="65"/>
      <c r="AB1277" s="5"/>
      <c r="AC1277" s="5"/>
      <c r="AD1277" s="5"/>
      <c r="AE1277" s="5"/>
      <c r="AF1277" s="5"/>
      <c r="AG1277" s="5"/>
      <c r="AH1277" s="5"/>
      <c r="AI1277" s="5"/>
      <c r="AJ1277" s="5"/>
      <c r="AK1277" s="5"/>
      <c r="AL1277" s="5"/>
      <c r="AM1277" s="5"/>
    </row>
    <row r="1278" spans="1:39" s="4" customFormat="1" ht="14.4">
      <c r="A1278" s="63"/>
      <c r="B1278" s="63"/>
      <c r="C1278" s="63"/>
      <c r="D1278" s="63"/>
      <c r="E1278" s="387"/>
      <c r="F1278" s="387"/>
      <c r="G1278" s="388"/>
      <c r="I1278" s="63"/>
      <c r="J1278" s="48"/>
      <c r="K1278" s="109"/>
      <c r="M1278" s="63"/>
      <c r="N1278" s="112"/>
      <c r="P1278" s="63"/>
      <c r="Q1278" s="48"/>
      <c r="S1278" s="63"/>
      <c r="T1278" s="209"/>
      <c r="V1278" s="83"/>
      <c r="W1278" s="83"/>
      <c r="X1278" s="83"/>
      <c r="Y1278" s="83"/>
      <c r="Z1278" s="206"/>
      <c r="AA1278" s="65"/>
      <c r="AB1278" s="5"/>
      <c r="AC1278" s="5"/>
      <c r="AD1278" s="5"/>
      <c r="AE1278" s="5"/>
      <c r="AF1278" s="5"/>
      <c r="AG1278" s="5"/>
      <c r="AH1278" s="5"/>
      <c r="AI1278" s="5"/>
      <c r="AJ1278" s="5"/>
      <c r="AK1278" s="5"/>
      <c r="AL1278" s="5"/>
      <c r="AM1278" s="5"/>
    </row>
    <row r="1279" spans="1:39" s="4" customFormat="1" ht="14.4">
      <c r="A1279" s="63"/>
      <c r="B1279" s="63"/>
      <c r="C1279" s="63"/>
      <c r="D1279" s="63"/>
      <c r="E1279" s="387"/>
      <c r="F1279" s="387"/>
      <c r="G1279" s="388"/>
      <c r="I1279" s="63"/>
      <c r="J1279" s="48"/>
      <c r="K1279" s="109"/>
      <c r="M1279" s="63"/>
      <c r="N1279" s="112"/>
      <c r="P1279" s="63"/>
      <c r="Q1279" s="48"/>
      <c r="S1279" s="63"/>
      <c r="T1279" s="209"/>
      <c r="V1279" s="83"/>
      <c r="W1279" s="83"/>
      <c r="X1279" s="83"/>
      <c r="Y1279" s="83"/>
      <c r="Z1279" s="206"/>
      <c r="AA1279" s="65"/>
      <c r="AB1279" s="5"/>
      <c r="AC1279" s="5"/>
      <c r="AD1279" s="5"/>
      <c r="AE1279" s="5"/>
      <c r="AF1279" s="5"/>
      <c r="AG1279" s="5"/>
      <c r="AH1279" s="5"/>
      <c r="AI1279" s="5"/>
      <c r="AJ1279" s="5"/>
      <c r="AK1279" s="5"/>
      <c r="AL1279" s="5"/>
      <c r="AM1279" s="5"/>
    </row>
    <row r="1280" spans="1:39" s="4" customFormat="1" ht="14.4">
      <c r="A1280" s="63"/>
      <c r="B1280" s="63"/>
      <c r="C1280" s="63"/>
      <c r="D1280" s="63"/>
      <c r="E1280" s="387"/>
      <c r="F1280" s="387"/>
      <c r="G1280" s="388"/>
      <c r="I1280" s="63"/>
      <c r="J1280" s="48"/>
      <c r="K1280" s="109"/>
      <c r="M1280" s="63"/>
      <c r="N1280" s="112"/>
      <c r="P1280" s="63"/>
      <c r="Q1280" s="48"/>
      <c r="S1280" s="63"/>
      <c r="T1280" s="209"/>
      <c r="V1280" s="83"/>
      <c r="W1280" s="83"/>
      <c r="X1280" s="83"/>
      <c r="Y1280" s="83"/>
      <c r="Z1280" s="206"/>
      <c r="AA1280" s="65"/>
      <c r="AB1280" s="5"/>
      <c r="AC1280" s="5"/>
      <c r="AD1280" s="5"/>
      <c r="AE1280" s="5"/>
      <c r="AF1280" s="5"/>
      <c r="AG1280" s="5"/>
      <c r="AH1280" s="5"/>
      <c r="AI1280" s="5"/>
      <c r="AJ1280" s="5"/>
      <c r="AK1280" s="5"/>
      <c r="AL1280" s="5"/>
      <c r="AM1280" s="5"/>
    </row>
    <row r="1281" spans="1:39" s="4" customFormat="1" ht="14.4">
      <c r="A1281" s="63"/>
      <c r="B1281" s="63"/>
      <c r="C1281" s="63"/>
      <c r="D1281" s="63"/>
      <c r="E1281" s="387"/>
      <c r="F1281" s="387"/>
      <c r="G1281" s="388"/>
      <c r="I1281" s="63"/>
      <c r="J1281" s="48"/>
      <c r="K1281" s="109"/>
      <c r="M1281" s="63"/>
      <c r="N1281" s="112"/>
      <c r="P1281" s="63"/>
      <c r="Q1281" s="48"/>
      <c r="S1281" s="63"/>
      <c r="T1281" s="209"/>
      <c r="V1281" s="83"/>
      <c r="W1281" s="83"/>
      <c r="X1281" s="83"/>
      <c r="Y1281" s="83"/>
      <c r="Z1281" s="206"/>
      <c r="AA1281" s="65"/>
      <c r="AB1281" s="5"/>
      <c r="AC1281" s="5"/>
      <c r="AD1281" s="5"/>
      <c r="AE1281" s="5"/>
      <c r="AF1281" s="5"/>
      <c r="AG1281" s="5"/>
      <c r="AH1281" s="5"/>
      <c r="AI1281" s="5"/>
      <c r="AJ1281" s="5"/>
      <c r="AK1281" s="5"/>
      <c r="AL1281" s="5"/>
      <c r="AM1281" s="5"/>
    </row>
    <row r="1282" spans="1:39" s="4" customFormat="1" ht="14.4">
      <c r="A1282" s="63"/>
      <c r="B1282" s="63"/>
      <c r="C1282" s="63"/>
      <c r="D1282" s="63"/>
      <c r="E1282" s="387"/>
      <c r="F1282" s="387"/>
      <c r="G1282" s="388"/>
      <c r="I1282" s="63"/>
      <c r="J1282" s="48"/>
      <c r="K1282" s="109"/>
      <c r="M1282" s="63"/>
      <c r="N1282" s="112"/>
      <c r="P1282" s="63"/>
      <c r="Q1282" s="48"/>
      <c r="S1282" s="63"/>
      <c r="T1282" s="209"/>
      <c r="V1282" s="83"/>
      <c r="W1282" s="83"/>
      <c r="X1282" s="83"/>
      <c r="Y1282" s="83"/>
      <c r="Z1282" s="206"/>
      <c r="AA1282" s="65"/>
      <c r="AB1282" s="5"/>
      <c r="AC1282" s="5"/>
      <c r="AD1282" s="5"/>
      <c r="AE1282" s="5"/>
      <c r="AF1282" s="5"/>
      <c r="AG1282" s="5"/>
      <c r="AH1282" s="5"/>
      <c r="AI1282" s="5"/>
      <c r="AJ1282" s="5"/>
      <c r="AK1282" s="5"/>
      <c r="AL1282" s="5"/>
      <c r="AM1282" s="5"/>
    </row>
    <row r="1283" spans="1:39" s="4" customFormat="1" ht="14.4">
      <c r="A1283" s="63"/>
      <c r="B1283" s="63"/>
      <c r="C1283" s="63"/>
      <c r="D1283" s="63"/>
      <c r="E1283" s="387"/>
      <c r="F1283" s="387"/>
      <c r="G1283" s="388"/>
      <c r="I1283" s="63"/>
      <c r="J1283" s="48"/>
      <c r="K1283" s="109"/>
      <c r="M1283" s="63"/>
      <c r="N1283" s="112"/>
      <c r="P1283" s="63"/>
      <c r="Q1283" s="48"/>
      <c r="S1283" s="63"/>
      <c r="T1283" s="209"/>
      <c r="V1283" s="83"/>
      <c r="W1283" s="83"/>
      <c r="X1283" s="83"/>
      <c r="Y1283" s="83"/>
      <c r="Z1283" s="206"/>
      <c r="AA1283" s="65"/>
      <c r="AB1283" s="5"/>
      <c r="AC1283" s="5"/>
      <c r="AD1283" s="5"/>
      <c r="AE1283" s="5"/>
      <c r="AF1283" s="5"/>
      <c r="AG1283" s="5"/>
      <c r="AH1283" s="5"/>
      <c r="AI1283" s="5"/>
      <c r="AJ1283" s="5"/>
      <c r="AK1283" s="5"/>
      <c r="AL1283" s="5"/>
      <c r="AM1283" s="5"/>
    </row>
    <row r="1284" spans="1:39" s="4" customFormat="1" ht="14.4">
      <c r="A1284" s="63"/>
      <c r="B1284" s="63"/>
      <c r="C1284" s="63"/>
      <c r="D1284" s="63"/>
      <c r="E1284" s="387"/>
      <c r="F1284" s="387"/>
      <c r="G1284" s="388"/>
      <c r="I1284" s="63"/>
      <c r="J1284" s="48"/>
      <c r="K1284" s="109"/>
      <c r="M1284" s="63"/>
      <c r="N1284" s="112"/>
      <c r="P1284" s="63"/>
      <c r="Q1284" s="48"/>
      <c r="S1284" s="63"/>
      <c r="T1284" s="209"/>
      <c r="V1284" s="83"/>
      <c r="W1284" s="83"/>
      <c r="X1284" s="83"/>
      <c r="Y1284" s="83"/>
      <c r="Z1284" s="206"/>
      <c r="AA1284" s="65"/>
      <c r="AB1284" s="5"/>
      <c r="AC1284" s="5"/>
      <c r="AD1284" s="5"/>
      <c r="AE1284" s="5"/>
      <c r="AF1284" s="5"/>
      <c r="AG1284" s="5"/>
      <c r="AH1284" s="5"/>
      <c r="AI1284" s="5"/>
      <c r="AJ1284" s="5"/>
      <c r="AK1284" s="5"/>
      <c r="AL1284" s="5"/>
      <c r="AM1284" s="5"/>
    </row>
    <row r="1285" spans="1:39" s="4" customFormat="1" ht="14.4">
      <c r="A1285" s="63"/>
      <c r="B1285" s="63"/>
      <c r="C1285" s="63"/>
      <c r="D1285" s="63"/>
      <c r="E1285" s="387"/>
      <c r="F1285" s="387"/>
      <c r="G1285" s="388"/>
      <c r="I1285" s="63"/>
      <c r="J1285" s="48"/>
      <c r="K1285" s="109"/>
      <c r="M1285" s="63"/>
      <c r="N1285" s="112"/>
      <c r="P1285" s="63"/>
      <c r="Q1285" s="48"/>
      <c r="S1285" s="63"/>
      <c r="T1285" s="209"/>
      <c r="V1285" s="83"/>
      <c r="W1285" s="83"/>
      <c r="X1285" s="83"/>
      <c r="Y1285" s="83"/>
      <c r="Z1285" s="206"/>
      <c r="AA1285" s="65"/>
      <c r="AB1285" s="5"/>
      <c r="AC1285" s="5"/>
      <c r="AD1285" s="5"/>
      <c r="AE1285" s="5"/>
      <c r="AF1285" s="5"/>
      <c r="AG1285" s="5"/>
      <c r="AH1285" s="5"/>
      <c r="AI1285" s="5"/>
      <c r="AJ1285" s="5"/>
      <c r="AK1285" s="5"/>
      <c r="AL1285" s="5"/>
      <c r="AM1285" s="5"/>
    </row>
    <row r="1286" spans="1:39" s="4" customFormat="1" ht="14.4">
      <c r="A1286" s="63"/>
      <c r="B1286" s="63"/>
      <c r="C1286" s="63"/>
      <c r="D1286" s="63"/>
      <c r="E1286" s="387"/>
      <c r="F1286" s="387"/>
      <c r="G1286" s="388"/>
      <c r="I1286" s="63"/>
      <c r="J1286" s="48"/>
      <c r="K1286" s="109"/>
      <c r="M1286" s="63"/>
      <c r="N1286" s="112"/>
      <c r="P1286" s="63"/>
      <c r="Q1286" s="48"/>
      <c r="S1286" s="63"/>
      <c r="T1286" s="209"/>
      <c r="V1286" s="83"/>
      <c r="W1286" s="83"/>
      <c r="X1286" s="83"/>
      <c r="Y1286" s="83"/>
      <c r="Z1286" s="206"/>
      <c r="AA1286" s="65"/>
      <c r="AB1286" s="5"/>
      <c r="AC1286" s="5"/>
      <c r="AD1286" s="5"/>
      <c r="AE1286" s="5"/>
      <c r="AF1286" s="5"/>
      <c r="AG1286" s="5"/>
      <c r="AH1286" s="5"/>
      <c r="AI1286" s="5"/>
      <c r="AJ1286" s="5"/>
      <c r="AK1286" s="5"/>
      <c r="AL1286" s="5"/>
      <c r="AM1286" s="5"/>
    </row>
    <row r="1287" spans="1:39" s="4" customFormat="1" ht="14.4">
      <c r="A1287" s="63"/>
      <c r="B1287" s="63"/>
      <c r="C1287" s="63"/>
      <c r="D1287" s="63"/>
      <c r="E1287" s="387"/>
      <c r="F1287" s="387"/>
      <c r="G1287" s="388"/>
      <c r="I1287" s="63"/>
      <c r="J1287" s="48"/>
      <c r="K1287" s="109"/>
      <c r="M1287" s="63"/>
      <c r="N1287" s="112"/>
      <c r="P1287" s="63"/>
      <c r="Q1287" s="48"/>
      <c r="S1287" s="63"/>
      <c r="T1287" s="209"/>
      <c r="V1287" s="83"/>
      <c r="W1287" s="83"/>
      <c r="X1287" s="83"/>
      <c r="Y1287" s="83"/>
      <c r="Z1287" s="206"/>
      <c r="AA1287" s="65"/>
      <c r="AB1287" s="5"/>
      <c r="AC1287" s="5"/>
      <c r="AD1287" s="5"/>
      <c r="AE1287" s="5"/>
      <c r="AF1287" s="5"/>
      <c r="AG1287" s="5"/>
      <c r="AH1287" s="5"/>
      <c r="AI1287" s="5"/>
      <c r="AJ1287" s="5"/>
      <c r="AK1287" s="5"/>
      <c r="AL1287" s="5"/>
      <c r="AM1287" s="5"/>
    </row>
    <row r="1288" spans="1:39" s="4" customFormat="1" ht="14.4">
      <c r="A1288" s="63"/>
      <c r="B1288" s="63"/>
      <c r="C1288" s="63"/>
      <c r="D1288" s="63"/>
      <c r="E1288" s="387"/>
      <c r="F1288" s="387"/>
      <c r="G1288" s="388"/>
      <c r="I1288" s="63"/>
      <c r="J1288" s="48"/>
      <c r="K1288" s="109"/>
      <c r="M1288" s="63"/>
      <c r="N1288" s="112"/>
      <c r="P1288" s="63"/>
      <c r="Q1288" s="48"/>
      <c r="S1288" s="63"/>
      <c r="T1288" s="209"/>
      <c r="V1288" s="83"/>
      <c r="W1288" s="83"/>
      <c r="X1288" s="83"/>
      <c r="Y1288" s="83"/>
      <c r="Z1288" s="206"/>
      <c r="AA1288" s="65"/>
      <c r="AB1288" s="5"/>
      <c r="AC1288" s="5"/>
      <c r="AD1288" s="5"/>
      <c r="AE1288" s="5"/>
      <c r="AF1288" s="5"/>
      <c r="AG1288" s="5"/>
      <c r="AH1288" s="5"/>
      <c r="AI1288" s="5"/>
      <c r="AJ1288" s="5"/>
      <c r="AK1288" s="5"/>
      <c r="AL1288" s="5"/>
      <c r="AM1288" s="5"/>
    </row>
    <row r="1289" spans="1:39" s="4" customFormat="1" ht="14.4">
      <c r="A1289" s="63"/>
      <c r="B1289" s="63"/>
      <c r="C1289" s="63"/>
      <c r="D1289" s="63"/>
      <c r="E1289" s="387"/>
      <c r="F1289" s="387"/>
      <c r="G1289" s="388"/>
      <c r="I1289" s="63"/>
      <c r="J1289" s="48"/>
      <c r="K1289" s="109"/>
      <c r="M1289" s="63"/>
      <c r="N1289" s="112"/>
      <c r="P1289" s="63"/>
      <c r="Q1289" s="48"/>
      <c r="S1289" s="63"/>
      <c r="T1289" s="209"/>
      <c r="V1289" s="83"/>
      <c r="W1289" s="83"/>
      <c r="X1289" s="83"/>
      <c r="Y1289" s="83"/>
      <c r="Z1289" s="206"/>
      <c r="AA1289" s="65"/>
      <c r="AB1289" s="5"/>
      <c r="AC1289" s="5"/>
      <c r="AD1289" s="5"/>
      <c r="AE1289" s="5"/>
      <c r="AF1289" s="5"/>
      <c r="AG1289" s="5"/>
      <c r="AH1289" s="5"/>
      <c r="AI1289" s="5"/>
      <c r="AJ1289" s="5"/>
      <c r="AK1289" s="5"/>
      <c r="AL1289" s="5"/>
      <c r="AM1289" s="5"/>
    </row>
    <row r="1290" spans="1:39" s="4" customFormat="1" ht="14.4">
      <c r="A1290" s="63"/>
      <c r="B1290" s="63"/>
      <c r="C1290" s="63"/>
      <c r="D1290" s="63"/>
      <c r="E1290" s="387"/>
      <c r="F1290" s="387"/>
      <c r="G1290" s="388"/>
      <c r="I1290" s="63"/>
      <c r="J1290" s="48"/>
      <c r="K1290" s="109"/>
      <c r="M1290" s="63"/>
      <c r="N1290" s="112"/>
      <c r="P1290" s="63"/>
      <c r="Q1290" s="48"/>
      <c r="S1290" s="63"/>
      <c r="T1290" s="209"/>
      <c r="V1290" s="83"/>
      <c r="W1290" s="83"/>
      <c r="X1290" s="83"/>
      <c r="Y1290" s="83"/>
      <c r="Z1290" s="206"/>
      <c r="AA1290" s="65"/>
      <c r="AB1290" s="5"/>
      <c r="AC1290" s="5"/>
      <c r="AD1290" s="5"/>
      <c r="AE1290" s="5"/>
      <c r="AF1290" s="5"/>
      <c r="AG1290" s="5"/>
      <c r="AH1290" s="5"/>
      <c r="AI1290" s="5"/>
      <c r="AJ1290" s="5"/>
      <c r="AK1290" s="5"/>
      <c r="AL1290" s="5"/>
      <c r="AM1290" s="5"/>
    </row>
    <row r="1291" spans="1:39" s="4" customFormat="1" ht="14.4">
      <c r="A1291" s="63"/>
      <c r="B1291" s="63"/>
      <c r="C1291" s="63"/>
      <c r="D1291" s="63"/>
      <c r="E1291" s="387"/>
      <c r="F1291" s="387"/>
      <c r="G1291" s="388"/>
      <c r="I1291" s="63"/>
      <c r="J1291" s="48"/>
      <c r="K1291" s="109"/>
      <c r="M1291" s="63"/>
      <c r="N1291" s="112"/>
      <c r="P1291" s="63"/>
      <c r="Q1291" s="48"/>
      <c r="S1291" s="63"/>
      <c r="T1291" s="209"/>
      <c r="V1291" s="83"/>
      <c r="W1291" s="83"/>
      <c r="X1291" s="83"/>
      <c r="Y1291" s="83"/>
      <c r="Z1291" s="206"/>
      <c r="AA1291" s="65"/>
      <c r="AB1291" s="5"/>
      <c r="AC1291" s="5"/>
      <c r="AD1291" s="5"/>
      <c r="AE1291" s="5"/>
      <c r="AF1291" s="5"/>
      <c r="AG1291" s="5"/>
      <c r="AH1291" s="5"/>
      <c r="AI1291" s="5"/>
      <c r="AJ1291" s="5"/>
      <c r="AK1291" s="5"/>
      <c r="AL1291" s="5"/>
      <c r="AM1291" s="5"/>
    </row>
    <row r="1292" spans="1:39" s="4" customFormat="1" ht="14.4">
      <c r="A1292" s="63"/>
      <c r="B1292" s="63"/>
      <c r="C1292" s="63"/>
      <c r="D1292" s="63"/>
      <c r="E1292" s="387"/>
      <c r="F1292" s="387"/>
      <c r="G1292" s="388"/>
      <c r="I1292" s="63"/>
      <c r="J1292" s="48"/>
      <c r="K1292" s="109"/>
      <c r="M1292" s="63"/>
      <c r="N1292" s="112"/>
      <c r="P1292" s="63"/>
      <c r="Q1292" s="48"/>
      <c r="S1292" s="63"/>
      <c r="T1292" s="209"/>
      <c r="V1292" s="83"/>
      <c r="W1292" s="83"/>
      <c r="X1292" s="83"/>
      <c r="Y1292" s="83"/>
      <c r="Z1292" s="206"/>
      <c r="AA1292" s="65"/>
      <c r="AB1292" s="5"/>
      <c r="AC1292" s="5"/>
      <c r="AD1292" s="5"/>
      <c r="AE1292" s="5"/>
      <c r="AF1292" s="5"/>
      <c r="AG1292" s="5"/>
      <c r="AH1292" s="5"/>
      <c r="AI1292" s="5"/>
      <c r="AJ1292" s="5"/>
      <c r="AK1292" s="5"/>
      <c r="AL1292" s="5"/>
      <c r="AM1292" s="5"/>
    </row>
    <row r="1293" spans="1:39" s="4" customFormat="1" ht="14.4">
      <c r="A1293" s="63"/>
      <c r="B1293" s="63"/>
      <c r="C1293" s="63"/>
      <c r="D1293" s="63"/>
      <c r="E1293" s="387"/>
      <c r="F1293" s="387"/>
      <c r="G1293" s="388"/>
      <c r="I1293" s="63"/>
      <c r="J1293" s="48"/>
      <c r="K1293" s="109"/>
      <c r="M1293" s="63"/>
      <c r="N1293" s="112"/>
      <c r="P1293" s="63"/>
      <c r="Q1293" s="48"/>
      <c r="S1293" s="63"/>
      <c r="T1293" s="209"/>
      <c r="V1293" s="83"/>
      <c r="W1293" s="83"/>
      <c r="X1293" s="83"/>
      <c r="Y1293" s="83"/>
      <c r="Z1293" s="206"/>
      <c r="AA1293" s="65"/>
      <c r="AB1293" s="5"/>
      <c r="AC1293" s="5"/>
      <c r="AD1293" s="5"/>
      <c r="AE1293" s="5"/>
      <c r="AF1293" s="5"/>
      <c r="AG1293" s="5"/>
      <c r="AH1293" s="5"/>
      <c r="AI1293" s="5"/>
      <c r="AJ1293" s="5"/>
      <c r="AK1293" s="5"/>
      <c r="AL1293" s="5"/>
      <c r="AM1293" s="5"/>
    </row>
    <row r="1294" spans="1:39" s="4" customFormat="1" ht="14.4">
      <c r="A1294" s="63"/>
      <c r="B1294" s="63"/>
      <c r="C1294" s="63"/>
      <c r="D1294" s="63"/>
      <c r="E1294" s="387"/>
      <c r="F1294" s="387"/>
      <c r="G1294" s="388"/>
      <c r="I1294" s="63"/>
      <c r="J1294" s="48"/>
      <c r="K1294" s="109"/>
      <c r="M1294" s="63"/>
      <c r="N1294" s="112"/>
      <c r="P1294" s="63"/>
      <c r="Q1294" s="48"/>
      <c r="S1294" s="63"/>
      <c r="T1294" s="209"/>
      <c r="V1294" s="83"/>
      <c r="W1294" s="83"/>
      <c r="X1294" s="83"/>
      <c r="Y1294" s="83"/>
      <c r="Z1294" s="206"/>
      <c r="AA1294" s="65"/>
      <c r="AB1294" s="5"/>
      <c r="AC1294" s="5"/>
      <c r="AD1294" s="5"/>
      <c r="AE1294" s="5"/>
      <c r="AF1294" s="5"/>
      <c r="AG1294" s="5"/>
      <c r="AH1294" s="5"/>
      <c r="AI1294" s="5"/>
      <c r="AJ1294" s="5"/>
      <c r="AK1294" s="5"/>
      <c r="AL1294" s="5"/>
      <c r="AM1294" s="5"/>
    </row>
    <row r="1295" spans="1:39" s="4" customFormat="1" ht="14.4">
      <c r="A1295" s="63"/>
      <c r="B1295" s="63"/>
      <c r="C1295" s="63"/>
      <c r="D1295" s="63"/>
      <c r="E1295" s="387"/>
      <c r="F1295" s="387"/>
      <c r="G1295" s="388"/>
      <c r="I1295" s="63"/>
      <c r="J1295" s="48"/>
      <c r="K1295" s="109"/>
      <c r="M1295" s="63"/>
      <c r="N1295" s="112"/>
      <c r="P1295" s="63"/>
      <c r="Q1295" s="48"/>
      <c r="S1295" s="63"/>
      <c r="T1295" s="209"/>
      <c r="V1295" s="83"/>
      <c r="W1295" s="83"/>
      <c r="X1295" s="83"/>
      <c r="Y1295" s="83"/>
      <c r="Z1295" s="206"/>
      <c r="AA1295" s="65"/>
      <c r="AB1295" s="5"/>
      <c r="AC1295" s="5"/>
      <c r="AD1295" s="5"/>
      <c r="AE1295" s="5"/>
      <c r="AF1295" s="5"/>
      <c r="AG1295" s="5"/>
      <c r="AH1295" s="5"/>
      <c r="AI1295" s="5"/>
      <c r="AJ1295" s="5"/>
      <c r="AK1295" s="5"/>
      <c r="AL1295" s="5"/>
      <c r="AM1295" s="5"/>
    </row>
    <row r="1296" spans="1:39" s="4" customFormat="1" ht="14.4">
      <c r="A1296" s="63"/>
      <c r="B1296" s="63"/>
      <c r="C1296" s="63"/>
      <c r="D1296" s="63"/>
      <c r="E1296" s="387"/>
      <c r="F1296" s="387"/>
      <c r="G1296" s="388"/>
      <c r="I1296" s="63"/>
      <c r="J1296" s="48"/>
      <c r="K1296" s="109"/>
      <c r="M1296" s="63"/>
      <c r="N1296" s="112"/>
      <c r="P1296" s="63"/>
      <c r="Q1296" s="48"/>
      <c r="S1296" s="63"/>
      <c r="T1296" s="209"/>
      <c r="V1296" s="83"/>
      <c r="W1296" s="83"/>
      <c r="X1296" s="83"/>
      <c r="Y1296" s="83"/>
      <c r="Z1296" s="206"/>
      <c r="AA1296" s="65"/>
      <c r="AB1296" s="5"/>
      <c r="AC1296" s="5"/>
      <c r="AD1296" s="5"/>
      <c r="AE1296" s="5"/>
      <c r="AF1296" s="5"/>
      <c r="AG1296" s="5"/>
      <c r="AH1296" s="5"/>
      <c r="AI1296" s="5"/>
      <c r="AJ1296" s="5"/>
      <c r="AK1296" s="5"/>
      <c r="AL1296" s="5"/>
      <c r="AM1296" s="5"/>
    </row>
    <row r="1297" spans="1:39" s="4" customFormat="1" ht="14.4">
      <c r="A1297" s="63"/>
      <c r="B1297" s="63"/>
      <c r="C1297" s="63"/>
      <c r="D1297" s="63"/>
      <c r="E1297" s="387"/>
      <c r="F1297" s="387"/>
      <c r="G1297" s="388"/>
      <c r="I1297" s="63"/>
      <c r="J1297" s="48"/>
      <c r="K1297" s="109"/>
      <c r="M1297" s="63"/>
      <c r="N1297" s="112"/>
      <c r="P1297" s="63"/>
      <c r="Q1297" s="48"/>
      <c r="S1297" s="63"/>
      <c r="T1297" s="209"/>
      <c r="V1297" s="83"/>
      <c r="W1297" s="83"/>
      <c r="X1297" s="83"/>
      <c r="Y1297" s="83"/>
      <c r="Z1297" s="206"/>
      <c r="AA1297" s="65"/>
      <c r="AB1297" s="5"/>
      <c r="AC1297" s="5"/>
      <c r="AD1297" s="5"/>
      <c r="AE1297" s="5"/>
      <c r="AF1297" s="5"/>
      <c r="AG1297" s="5"/>
      <c r="AH1297" s="5"/>
      <c r="AI1297" s="5"/>
      <c r="AJ1297" s="5"/>
      <c r="AK1297" s="5"/>
      <c r="AL1297" s="5"/>
      <c r="AM1297" s="5"/>
    </row>
    <row r="1298" spans="1:39" s="4" customFormat="1" ht="14.4">
      <c r="A1298" s="63"/>
      <c r="B1298" s="63"/>
      <c r="C1298" s="63"/>
      <c r="D1298" s="63"/>
      <c r="E1298" s="387"/>
      <c r="F1298" s="387"/>
      <c r="G1298" s="388"/>
      <c r="I1298" s="63"/>
      <c r="J1298" s="48"/>
      <c r="K1298" s="109"/>
      <c r="M1298" s="63"/>
      <c r="N1298" s="112"/>
      <c r="P1298" s="63"/>
      <c r="Q1298" s="48"/>
      <c r="S1298" s="63"/>
      <c r="T1298" s="209"/>
      <c r="V1298" s="83"/>
      <c r="W1298" s="83"/>
      <c r="X1298" s="83"/>
      <c r="Y1298" s="83"/>
      <c r="Z1298" s="206"/>
      <c r="AA1298" s="65"/>
      <c r="AB1298" s="5"/>
      <c r="AC1298" s="5"/>
      <c r="AD1298" s="5"/>
      <c r="AE1298" s="5"/>
      <c r="AF1298" s="5"/>
      <c r="AG1298" s="5"/>
      <c r="AH1298" s="5"/>
      <c r="AI1298" s="5"/>
      <c r="AJ1298" s="5"/>
      <c r="AK1298" s="5"/>
      <c r="AL1298" s="5"/>
      <c r="AM1298" s="5"/>
    </row>
    <row r="1299" spans="1:39" s="4" customFormat="1" ht="14.4">
      <c r="A1299" s="63"/>
      <c r="B1299" s="63"/>
      <c r="C1299" s="63"/>
      <c r="D1299" s="63"/>
      <c r="E1299" s="387"/>
      <c r="F1299" s="387"/>
      <c r="G1299" s="388"/>
      <c r="I1299" s="63"/>
      <c r="J1299" s="48"/>
      <c r="K1299" s="109"/>
      <c r="M1299" s="63"/>
      <c r="N1299" s="112"/>
      <c r="P1299" s="63"/>
      <c r="Q1299" s="48"/>
      <c r="S1299" s="63"/>
      <c r="T1299" s="209"/>
      <c r="V1299" s="83"/>
      <c r="W1299" s="83"/>
      <c r="X1299" s="83"/>
      <c r="Y1299" s="83"/>
      <c r="Z1299" s="206"/>
      <c r="AA1299" s="65"/>
      <c r="AB1299" s="5"/>
      <c r="AC1299" s="5"/>
      <c r="AD1299" s="5"/>
      <c r="AE1299" s="5"/>
      <c r="AF1299" s="5"/>
      <c r="AG1299" s="5"/>
      <c r="AH1299" s="5"/>
      <c r="AI1299" s="5"/>
      <c r="AJ1299" s="5"/>
      <c r="AK1299" s="5"/>
      <c r="AL1299" s="5"/>
      <c r="AM1299" s="5"/>
    </row>
    <row r="1300" spans="1:39" s="4" customFormat="1" ht="14.4">
      <c r="A1300" s="63"/>
      <c r="B1300" s="63"/>
      <c r="C1300" s="63"/>
      <c r="D1300" s="63"/>
      <c r="E1300" s="387"/>
      <c r="F1300" s="387"/>
      <c r="G1300" s="388"/>
      <c r="I1300" s="63"/>
      <c r="J1300" s="48"/>
      <c r="K1300" s="109"/>
      <c r="M1300" s="63"/>
      <c r="N1300" s="112"/>
      <c r="P1300" s="63"/>
      <c r="Q1300" s="48"/>
      <c r="S1300" s="63"/>
      <c r="T1300" s="209"/>
      <c r="V1300" s="83"/>
      <c r="W1300" s="83"/>
      <c r="X1300" s="83"/>
      <c r="Y1300" s="83"/>
      <c r="Z1300" s="206"/>
      <c r="AA1300" s="65"/>
      <c r="AB1300" s="5"/>
      <c r="AC1300" s="5"/>
      <c r="AD1300" s="5"/>
      <c r="AE1300" s="5"/>
      <c r="AF1300" s="5"/>
      <c r="AG1300" s="5"/>
      <c r="AH1300" s="5"/>
      <c r="AI1300" s="5"/>
      <c r="AJ1300" s="5"/>
      <c r="AK1300" s="5"/>
      <c r="AL1300" s="5"/>
      <c r="AM1300" s="5"/>
    </row>
    <row r="1301" spans="1:39" s="4" customFormat="1" ht="14.4">
      <c r="A1301" s="63"/>
      <c r="B1301" s="63"/>
      <c r="C1301" s="63"/>
      <c r="D1301" s="63"/>
      <c r="E1301" s="387"/>
      <c r="F1301" s="387"/>
      <c r="G1301" s="388"/>
      <c r="I1301" s="63"/>
      <c r="J1301" s="48"/>
      <c r="K1301" s="109"/>
      <c r="M1301" s="63"/>
      <c r="N1301" s="112"/>
      <c r="P1301" s="63"/>
      <c r="Q1301" s="48"/>
      <c r="S1301" s="63"/>
      <c r="T1301" s="209"/>
      <c r="V1301" s="83"/>
      <c r="W1301" s="83"/>
      <c r="X1301" s="83"/>
      <c r="Y1301" s="83"/>
      <c r="Z1301" s="206"/>
      <c r="AA1301" s="65"/>
      <c r="AB1301" s="5"/>
      <c r="AC1301" s="5"/>
      <c r="AD1301" s="5"/>
      <c r="AE1301" s="5"/>
      <c r="AF1301" s="5"/>
      <c r="AG1301" s="5"/>
      <c r="AH1301" s="5"/>
      <c r="AI1301" s="5"/>
      <c r="AJ1301" s="5"/>
      <c r="AK1301" s="5"/>
      <c r="AL1301" s="5"/>
      <c r="AM1301" s="5"/>
    </row>
    <row r="1302" spans="1:39" s="4" customFormat="1" ht="14.4">
      <c r="A1302" s="63"/>
      <c r="B1302" s="63"/>
      <c r="C1302" s="63"/>
      <c r="D1302" s="63"/>
      <c r="E1302" s="387"/>
      <c r="F1302" s="387"/>
      <c r="G1302" s="388"/>
      <c r="I1302" s="63"/>
      <c r="J1302" s="48"/>
      <c r="K1302" s="109"/>
      <c r="M1302" s="63"/>
      <c r="N1302" s="112"/>
      <c r="P1302" s="63"/>
      <c r="Q1302" s="48"/>
      <c r="S1302" s="63"/>
      <c r="T1302" s="209"/>
      <c r="V1302" s="83"/>
      <c r="W1302" s="83"/>
      <c r="X1302" s="83"/>
      <c r="Y1302" s="83"/>
      <c r="Z1302" s="206"/>
      <c r="AA1302" s="65"/>
      <c r="AB1302" s="5"/>
      <c r="AC1302" s="5"/>
      <c r="AD1302" s="5"/>
      <c r="AE1302" s="5"/>
      <c r="AF1302" s="5"/>
      <c r="AG1302" s="5"/>
      <c r="AH1302" s="5"/>
      <c r="AI1302" s="5"/>
      <c r="AJ1302" s="5"/>
      <c r="AK1302" s="5"/>
      <c r="AL1302" s="5"/>
      <c r="AM1302" s="5"/>
    </row>
    <row r="1303" spans="1:39" s="4" customFormat="1" ht="14.4">
      <c r="A1303" s="63"/>
      <c r="B1303" s="63"/>
      <c r="C1303" s="63"/>
      <c r="D1303" s="63"/>
      <c r="E1303" s="387"/>
      <c r="F1303" s="387"/>
      <c r="G1303" s="388"/>
      <c r="I1303" s="63"/>
      <c r="J1303" s="48"/>
      <c r="K1303" s="109"/>
      <c r="M1303" s="63"/>
      <c r="N1303" s="112"/>
      <c r="P1303" s="63"/>
      <c r="Q1303" s="48"/>
      <c r="S1303" s="63"/>
      <c r="T1303" s="209"/>
      <c r="V1303" s="83"/>
      <c r="W1303" s="83"/>
      <c r="X1303" s="83"/>
      <c r="Y1303" s="83"/>
      <c r="Z1303" s="206"/>
      <c r="AA1303" s="65"/>
      <c r="AB1303" s="5"/>
      <c r="AC1303" s="5"/>
      <c r="AD1303" s="5"/>
      <c r="AE1303" s="5"/>
      <c r="AF1303" s="5"/>
      <c r="AG1303" s="5"/>
      <c r="AH1303" s="5"/>
      <c r="AI1303" s="5"/>
      <c r="AJ1303" s="5"/>
      <c r="AK1303" s="5"/>
      <c r="AL1303" s="5"/>
      <c r="AM1303" s="5"/>
    </row>
    <row r="1304" spans="1:39" s="4" customFormat="1" ht="14.4">
      <c r="A1304" s="63"/>
      <c r="B1304" s="63"/>
      <c r="C1304" s="63"/>
      <c r="D1304" s="63"/>
      <c r="E1304" s="387"/>
      <c r="F1304" s="387"/>
      <c r="G1304" s="388"/>
      <c r="I1304" s="63"/>
      <c r="J1304" s="48"/>
      <c r="K1304" s="109"/>
      <c r="M1304" s="63"/>
      <c r="N1304" s="112"/>
      <c r="P1304" s="63"/>
      <c r="Q1304" s="48"/>
      <c r="S1304" s="63"/>
      <c r="T1304" s="209"/>
      <c r="V1304" s="83"/>
      <c r="W1304" s="83"/>
      <c r="X1304" s="83"/>
      <c r="Y1304" s="83"/>
      <c r="Z1304" s="206"/>
      <c r="AA1304" s="65"/>
      <c r="AB1304" s="5"/>
      <c r="AC1304" s="5"/>
      <c r="AD1304" s="5"/>
      <c r="AE1304" s="5"/>
      <c r="AF1304" s="5"/>
      <c r="AG1304" s="5"/>
      <c r="AH1304" s="5"/>
      <c r="AI1304" s="5"/>
      <c r="AJ1304" s="5"/>
      <c r="AK1304" s="5"/>
      <c r="AL1304" s="5"/>
      <c r="AM1304" s="5"/>
    </row>
    <row r="1305" spans="1:39" s="4" customFormat="1" ht="14.4">
      <c r="A1305" s="63"/>
      <c r="B1305" s="63"/>
      <c r="C1305" s="63"/>
      <c r="D1305" s="63"/>
      <c r="E1305" s="387"/>
      <c r="F1305" s="387"/>
      <c r="G1305" s="388"/>
      <c r="I1305" s="63"/>
      <c r="J1305" s="48"/>
      <c r="K1305" s="109"/>
      <c r="M1305" s="63"/>
      <c r="N1305" s="112"/>
      <c r="P1305" s="63"/>
      <c r="Q1305" s="48"/>
      <c r="S1305" s="63"/>
      <c r="T1305" s="209"/>
      <c r="V1305" s="83"/>
      <c r="W1305" s="83"/>
      <c r="X1305" s="83"/>
      <c r="Y1305" s="83"/>
      <c r="Z1305" s="206"/>
      <c r="AA1305" s="65"/>
      <c r="AB1305" s="5"/>
      <c r="AC1305" s="5"/>
      <c r="AD1305" s="5"/>
      <c r="AE1305" s="5"/>
      <c r="AF1305" s="5"/>
      <c r="AG1305" s="5"/>
      <c r="AH1305" s="5"/>
      <c r="AI1305" s="5"/>
      <c r="AJ1305" s="5"/>
      <c r="AK1305" s="5"/>
      <c r="AL1305" s="5"/>
      <c r="AM1305" s="5"/>
    </row>
    <row r="1306" spans="1:39" s="4" customFormat="1" ht="14.4">
      <c r="A1306" s="63"/>
      <c r="B1306" s="63"/>
      <c r="C1306" s="63"/>
      <c r="D1306" s="63"/>
      <c r="E1306" s="387"/>
      <c r="F1306" s="387"/>
      <c r="G1306" s="388"/>
      <c r="I1306" s="63"/>
      <c r="J1306" s="48"/>
      <c r="K1306" s="109"/>
      <c r="M1306" s="63"/>
      <c r="N1306" s="112"/>
      <c r="P1306" s="63"/>
      <c r="Q1306" s="48"/>
      <c r="S1306" s="63"/>
      <c r="T1306" s="209"/>
      <c r="V1306" s="83"/>
      <c r="W1306" s="83"/>
      <c r="X1306" s="83"/>
      <c r="Y1306" s="83"/>
      <c r="Z1306" s="206"/>
      <c r="AA1306" s="65"/>
      <c r="AB1306" s="5"/>
      <c r="AC1306" s="5"/>
      <c r="AD1306" s="5"/>
      <c r="AE1306" s="5"/>
      <c r="AF1306" s="5"/>
      <c r="AG1306" s="5"/>
      <c r="AH1306" s="5"/>
      <c r="AI1306" s="5"/>
      <c r="AJ1306" s="5"/>
      <c r="AK1306" s="5"/>
      <c r="AL1306" s="5"/>
      <c r="AM1306" s="5"/>
    </row>
    <row r="1307" spans="1:39" s="4" customFormat="1" ht="14.4">
      <c r="A1307" s="63"/>
      <c r="B1307" s="63"/>
      <c r="C1307" s="63"/>
      <c r="D1307" s="63"/>
      <c r="E1307" s="387"/>
      <c r="F1307" s="387"/>
      <c r="G1307" s="388"/>
      <c r="I1307" s="63"/>
      <c r="J1307" s="48"/>
      <c r="K1307" s="109"/>
      <c r="M1307" s="63"/>
      <c r="N1307" s="112"/>
      <c r="P1307" s="63"/>
      <c r="Q1307" s="48"/>
      <c r="S1307" s="63"/>
      <c r="T1307" s="209"/>
      <c r="V1307" s="83"/>
      <c r="W1307" s="83"/>
      <c r="X1307" s="83"/>
      <c r="Y1307" s="83"/>
      <c r="Z1307" s="206"/>
      <c r="AA1307" s="65"/>
      <c r="AB1307" s="5"/>
      <c r="AC1307" s="5"/>
      <c r="AD1307" s="5"/>
      <c r="AE1307" s="5"/>
      <c r="AF1307" s="5"/>
      <c r="AG1307" s="5"/>
      <c r="AH1307" s="5"/>
      <c r="AI1307" s="5"/>
      <c r="AJ1307" s="5"/>
      <c r="AK1307" s="5"/>
      <c r="AL1307" s="5"/>
      <c r="AM1307" s="5"/>
    </row>
    <row r="1308" spans="1:39" s="4" customFormat="1" ht="14.4">
      <c r="A1308" s="63"/>
      <c r="B1308" s="63"/>
      <c r="C1308" s="63"/>
      <c r="D1308" s="63"/>
      <c r="E1308" s="387"/>
      <c r="F1308" s="387"/>
      <c r="G1308" s="388"/>
      <c r="I1308" s="63"/>
      <c r="J1308" s="48"/>
      <c r="K1308" s="109"/>
      <c r="M1308" s="63"/>
      <c r="N1308" s="112"/>
      <c r="P1308" s="63"/>
      <c r="Q1308" s="48"/>
      <c r="S1308" s="63"/>
      <c r="T1308" s="209"/>
      <c r="V1308" s="83"/>
      <c r="W1308" s="83"/>
      <c r="X1308" s="83"/>
      <c r="Y1308" s="83"/>
      <c r="Z1308" s="206"/>
      <c r="AA1308" s="65"/>
      <c r="AB1308" s="5"/>
      <c r="AC1308" s="5"/>
      <c r="AD1308" s="5"/>
      <c r="AE1308" s="5"/>
      <c r="AF1308" s="5"/>
      <c r="AG1308" s="5"/>
      <c r="AH1308" s="5"/>
      <c r="AI1308" s="5"/>
      <c r="AJ1308" s="5"/>
      <c r="AK1308" s="5"/>
      <c r="AL1308" s="5"/>
      <c r="AM1308" s="5"/>
    </row>
    <row r="1309" spans="1:39" s="4" customFormat="1" ht="14.4">
      <c r="A1309" s="63"/>
      <c r="B1309" s="63"/>
      <c r="C1309" s="63"/>
      <c r="D1309" s="63"/>
      <c r="E1309" s="387"/>
      <c r="F1309" s="387"/>
      <c r="G1309" s="388"/>
      <c r="I1309" s="63"/>
      <c r="J1309" s="48"/>
      <c r="K1309" s="109"/>
      <c r="M1309" s="63"/>
      <c r="N1309" s="112"/>
      <c r="P1309" s="63"/>
      <c r="Q1309" s="48"/>
      <c r="S1309" s="63"/>
      <c r="T1309" s="209"/>
      <c r="V1309" s="83"/>
      <c r="W1309" s="83"/>
      <c r="X1309" s="83"/>
      <c r="Y1309" s="83"/>
      <c r="Z1309" s="206"/>
      <c r="AA1309" s="65"/>
      <c r="AB1309" s="5"/>
      <c r="AC1309" s="5"/>
      <c r="AD1309" s="5"/>
      <c r="AE1309" s="5"/>
      <c r="AF1309" s="5"/>
      <c r="AG1309" s="5"/>
      <c r="AH1309" s="5"/>
      <c r="AI1309" s="5"/>
      <c r="AJ1309" s="5"/>
      <c r="AK1309" s="5"/>
      <c r="AL1309" s="5"/>
      <c r="AM1309" s="5"/>
    </row>
    <row r="1310" spans="1:39" s="4" customFormat="1" ht="14.4">
      <c r="A1310" s="63"/>
      <c r="B1310" s="63"/>
      <c r="C1310" s="63"/>
      <c r="D1310" s="63"/>
      <c r="E1310" s="387"/>
      <c r="F1310" s="387"/>
      <c r="G1310" s="388"/>
      <c r="I1310" s="63"/>
      <c r="J1310" s="48"/>
      <c r="K1310" s="109"/>
      <c r="M1310" s="63"/>
      <c r="N1310" s="112"/>
      <c r="P1310" s="63"/>
      <c r="Q1310" s="48"/>
      <c r="S1310" s="63"/>
      <c r="T1310" s="209"/>
      <c r="V1310" s="83"/>
      <c r="W1310" s="83"/>
      <c r="X1310" s="83"/>
      <c r="Y1310" s="83"/>
      <c r="Z1310" s="206"/>
      <c r="AA1310" s="65"/>
      <c r="AB1310" s="5"/>
      <c r="AC1310" s="5"/>
      <c r="AD1310" s="5"/>
      <c r="AE1310" s="5"/>
      <c r="AF1310" s="5"/>
      <c r="AG1310" s="5"/>
      <c r="AH1310" s="5"/>
      <c r="AI1310" s="5"/>
      <c r="AJ1310" s="5"/>
      <c r="AK1310" s="5"/>
      <c r="AL1310" s="5"/>
      <c r="AM1310" s="5"/>
    </row>
    <row r="1311" spans="1:39" s="4" customFormat="1" ht="14.4">
      <c r="A1311" s="63"/>
      <c r="B1311" s="63"/>
      <c r="C1311" s="63"/>
      <c r="D1311" s="63"/>
      <c r="E1311" s="387"/>
      <c r="F1311" s="387"/>
      <c r="G1311" s="388"/>
      <c r="I1311" s="63"/>
      <c r="J1311" s="48"/>
      <c r="K1311" s="109"/>
      <c r="M1311" s="63"/>
      <c r="N1311" s="112"/>
      <c r="P1311" s="63"/>
      <c r="Q1311" s="48"/>
      <c r="S1311" s="63"/>
      <c r="T1311" s="209"/>
      <c r="V1311" s="83"/>
      <c r="W1311" s="83"/>
      <c r="X1311" s="83"/>
      <c r="Y1311" s="83"/>
      <c r="Z1311" s="206"/>
      <c r="AA1311" s="65"/>
      <c r="AB1311" s="5"/>
      <c r="AC1311" s="5"/>
      <c r="AD1311" s="5"/>
      <c r="AE1311" s="5"/>
      <c r="AF1311" s="5"/>
      <c r="AG1311" s="5"/>
      <c r="AH1311" s="5"/>
      <c r="AI1311" s="5"/>
      <c r="AJ1311" s="5"/>
      <c r="AK1311" s="5"/>
      <c r="AL1311" s="5"/>
      <c r="AM1311" s="5"/>
    </row>
    <row r="1312" spans="1:39" s="4" customFormat="1" ht="14.4">
      <c r="A1312" s="63"/>
      <c r="B1312" s="63"/>
      <c r="C1312" s="63"/>
      <c r="D1312" s="63"/>
      <c r="E1312" s="387"/>
      <c r="F1312" s="387"/>
      <c r="G1312" s="388"/>
      <c r="I1312" s="63"/>
      <c r="J1312" s="48"/>
      <c r="K1312" s="109"/>
      <c r="M1312" s="63"/>
      <c r="N1312" s="112"/>
      <c r="P1312" s="63"/>
      <c r="Q1312" s="48"/>
      <c r="S1312" s="63"/>
      <c r="T1312" s="209"/>
      <c r="V1312" s="83"/>
      <c r="W1312" s="83"/>
      <c r="X1312" s="83"/>
      <c r="Y1312" s="83"/>
      <c r="Z1312" s="206"/>
      <c r="AA1312" s="65"/>
      <c r="AB1312" s="5"/>
      <c r="AC1312" s="5"/>
      <c r="AD1312" s="5"/>
      <c r="AE1312" s="5"/>
      <c r="AF1312" s="5"/>
      <c r="AG1312" s="5"/>
      <c r="AH1312" s="5"/>
      <c r="AI1312" s="5"/>
      <c r="AJ1312" s="5"/>
      <c r="AK1312" s="5"/>
      <c r="AL1312" s="5"/>
      <c r="AM1312" s="5"/>
    </row>
    <row r="1313" spans="1:39" s="4" customFormat="1" ht="14.4">
      <c r="A1313" s="63"/>
      <c r="B1313" s="63"/>
      <c r="C1313" s="63"/>
      <c r="D1313" s="63"/>
      <c r="E1313" s="387"/>
      <c r="F1313" s="387"/>
      <c r="G1313" s="388"/>
      <c r="I1313" s="63"/>
      <c r="J1313" s="48"/>
      <c r="K1313" s="109"/>
      <c r="M1313" s="63"/>
      <c r="N1313" s="112"/>
      <c r="P1313" s="63"/>
      <c r="Q1313" s="48"/>
      <c r="S1313" s="63"/>
      <c r="T1313" s="209"/>
      <c r="V1313" s="83"/>
      <c r="W1313" s="83"/>
      <c r="X1313" s="83"/>
      <c r="Y1313" s="83"/>
      <c r="Z1313" s="206"/>
      <c r="AA1313" s="65"/>
      <c r="AB1313" s="5"/>
      <c r="AC1313" s="5"/>
      <c r="AD1313" s="5"/>
      <c r="AE1313" s="5"/>
      <c r="AF1313" s="5"/>
      <c r="AG1313" s="5"/>
      <c r="AH1313" s="5"/>
      <c r="AI1313" s="5"/>
      <c r="AJ1313" s="5"/>
      <c r="AK1313" s="5"/>
      <c r="AL1313" s="5"/>
      <c r="AM1313" s="5"/>
    </row>
    <row r="1314" spans="1:39" s="4" customFormat="1" ht="14.4">
      <c r="A1314" s="63"/>
      <c r="B1314" s="63"/>
      <c r="C1314" s="63"/>
      <c r="D1314" s="63"/>
      <c r="E1314" s="387"/>
      <c r="F1314" s="387"/>
      <c r="G1314" s="388"/>
      <c r="I1314" s="63"/>
      <c r="J1314" s="48"/>
      <c r="K1314" s="109"/>
      <c r="M1314" s="63"/>
      <c r="N1314" s="112"/>
      <c r="P1314" s="63"/>
      <c r="Q1314" s="48"/>
      <c r="S1314" s="63"/>
      <c r="T1314" s="209"/>
      <c r="V1314" s="83"/>
      <c r="W1314" s="83"/>
      <c r="X1314" s="83"/>
      <c r="Y1314" s="83"/>
      <c r="Z1314" s="206"/>
      <c r="AA1314" s="65"/>
      <c r="AB1314" s="5"/>
      <c r="AC1314" s="5"/>
      <c r="AD1314" s="5"/>
      <c r="AE1314" s="5"/>
      <c r="AF1314" s="5"/>
      <c r="AG1314" s="5"/>
      <c r="AH1314" s="5"/>
      <c r="AI1314" s="5"/>
      <c r="AJ1314" s="5"/>
      <c r="AK1314" s="5"/>
      <c r="AL1314" s="5"/>
      <c r="AM1314" s="5"/>
    </row>
    <row r="1315" spans="1:39" s="4" customFormat="1" ht="14.4">
      <c r="A1315" s="63"/>
      <c r="B1315" s="63"/>
      <c r="C1315" s="63"/>
      <c r="D1315" s="63"/>
      <c r="E1315" s="387"/>
      <c r="F1315" s="387"/>
      <c r="G1315" s="388"/>
      <c r="I1315" s="63"/>
      <c r="J1315" s="48"/>
      <c r="K1315" s="109"/>
      <c r="M1315" s="63"/>
      <c r="N1315" s="112"/>
      <c r="P1315" s="63"/>
      <c r="Q1315" s="48"/>
      <c r="S1315" s="63"/>
      <c r="T1315" s="209"/>
      <c r="V1315" s="83"/>
      <c r="W1315" s="83"/>
      <c r="X1315" s="83"/>
      <c r="Y1315" s="83"/>
      <c r="Z1315" s="206"/>
      <c r="AA1315" s="65"/>
      <c r="AB1315" s="5"/>
      <c r="AC1315" s="5"/>
      <c r="AD1315" s="5"/>
      <c r="AE1315" s="5"/>
      <c r="AF1315" s="5"/>
      <c r="AG1315" s="5"/>
      <c r="AH1315" s="5"/>
      <c r="AI1315" s="5"/>
      <c r="AJ1315" s="5"/>
      <c r="AK1315" s="5"/>
      <c r="AL1315" s="5"/>
      <c r="AM1315" s="5"/>
    </row>
    <row r="1316" spans="1:39" s="4" customFormat="1" ht="14.4">
      <c r="A1316" s="63"/>
      <c r="B1316" s="63"/>
      <c r="C1316" s="63"/>
      <c r="D1316" s="63"/>
      <c r="E1316" s="387"/>
      <c r="F1316" s="387"/>
      <c r="G1316" s="388"/>
      <c r="I1316" s="63"/>
      <c r="J1316" s="48"/>
      <c r="K1316" s="109"/>
      <c r="M1316" s="63"/>
      <c r="N1316" s="112"/>
      <c r="P1316" s="63"/>
      <c r="Q1316" s="48"/>
      <c r="S1316" s="63"/>
      <c r="T1316" s="209"/>
      <c r="V1316" s="83"/>
      <c r="W1316" s="83"/>
      <c r="X1316" s="83"/>
      <c r="Y1316" s="83"/>
      <c r="Z1316" s="206"/>
      <c r="AA1316" s="65"/>
      <c r="AB1316" s="5"/>
      <c r="AC1316" s="5"/>
      <c r="AD1316" s="5"/>
      <c r="AE1316" s="5"/>
      <c r="AF1316" s="5"/>
      <c r="AG1316" s="5"/>
      <c r="AH1316" s="5"/>
      <c r="AI1316" s="5"/>
      <c r="AJ1316" s="5"/>
      <c r="AK1316" s="5"/>
      <c r="AL1316" s="5"/>
      <c r="AM1316" s="5"/>
    </row>
    <row r="1317" spans="1:39" s="4" customFormat="1" ht="14.4">
      <c r="A1317" s="63"/>
      <c r="B1317" s="63"/>
      <c r="C1317" s="63"/>
      <c r="D1317" s="63"/>
      <c r="E1317" s="387"/>
      <c r="F1317" s="387"/>
      <c r="G1317" s="388"/>
      <c r="I1317" s="63"/>
      <c r="J1317" s="48"/>
      <c r="K1317" s="109"/>
      <c r="M1317" s="63"/>
      <c r="N1317" s="112"/>
      <c r="P1317" s="63"/>
      <c r="Q1317" s="48"/>
      <c r="S1317" s="63"/>
      <c r="T1317" s="209"/>
      <c r="V1317" s="83"/>
      <c r="W1317" s="83"/>
      <c r="X1317" s="83"/>
      <c r="Y1317" s="83"/>
      <c r="Z1317" s="206"/>
      <c r="AA1317" s="65"/>
      <c r="AB1317" s="5"/>
      <c r="AC1317" s="5"/>
      <c r="AD1317" s="5"/>
      <c r="AE1317" s="5"/>
      <c r="AF1317" s="5"/>
      <c r="AG1317" s="5"/>
      <c r="AH1317" s="5"/>
      <c r="AI1317" s="5"/>
      <c r="AJ1317" s="5"/>
      <c r="AK1317" s="5"/>
      <c r="AL1317" s="5"/>
      <c r="AM1317" s="5"/>
    </row>
    <row r="1318" spans="1:39" s="4" customFormat="1" ht="14.4">
      <c r="A1318" s="63"/>
      <c r="B1318" s="63"/>
      <c r="C1318" s="63"/>
      <c r="D1318" s="63"/>
      <c r="E1318" s="387"/>
      <c r="F1318" s="387"/>
      <c r="G1318" s="388"/>
      <c r="I1318" s="63"/>
      <c r="J1318" s="48"/>
      <c r="K1318" s="109"/>
      <c r="M1318" s="63"/>
      <c r="N1318" s="112"/>
      <c r="P1318" s="63"/>
      <c r="Q1318" s="48"/>
      <c r="S1318" s="63"/>
      <c r="T1318" s="209"/>
      <c r="V1318" s="83"/>
      <c r="W1318" s="83"/>
      <c r="X1318" s="83"/>
      <c r="Y1318" s="83"/>
      <c r="Z1318" s="206"/>
      <c r="AA1318" s="65"/>
      <c r="AB1318" s="5"/>
      <c r="AC1318" s="5"/>
      <c r="AD1318" s="5"/>
      <c r="AE1318" s="5"/>
      <c r="AF1318" s="5"/>
      <c r="AG1318" s="5"/>
      <c r="AH1318" s="5"/>
      <c r="AI1318" s="5"/>
      <c r="AJ1318" s="5"/>
      <c r="AK1318" s="5"/>
      <c r="AL1318" s="5"/>
      <c r="AM1318" s="5"/>
    </row>
    <row r="1319" spans="1:39" s="4" customFormat="1" ht="14.4">
      <c r="A1319" s="63"/>
      <c r="B1319" s="63"/>
      <c r="C1319" s="63"/>
      <c r="D1319" s="63"/>
      <c r="E1319" s="387"/>
      <c r="F1319" s="387"/>
      <c r="G1319" s="388"/>
      <c r="I1319" s="63"/>
      <c r="J1319" s="48"/>
      <c r="K1319" s="109"/>
      <c r="M1319" s="63"/>
      <c r="N1319" s="112"/>
      <c r="P1319" s="63"/>
      <c r="Q1319" s="48"/>
      <c r="S1319" s="63"/>
      <c r="T1319" s="209"/>
      <c r="V1319" s="83"/>
      <c r="W1319" s="83"/>
      <c r="X1319" s="83"/>
      <c r="Y1319" s="83"/>
      <c r="Z1319" s="206"/>
      <c r="AA1319" s="65"/>
      <c r="AB1319" s="5"/>
      <c r="AC1319" s="5"/>
      <c r="AD1319" s="5"/>
      <c r="AE1319" s="5"/>
      <c r="AF1319" s="5"/>
      <c r="AG1319" s="5"/>
      <c r="AH1319" s="5"/>
      <c r="AI1319" s="5"/>
      <c r="AJ1319" s="5"/>
      <c r="AK1319" s="5"/>
      <c r="AL1319" s="5"/>
      <c r="AM1319" s="5"/>
    </row>
    <row r="1320" spans="1:39" s="4" customFormat="1" ht="14.4">
      <c r="A1320" s="63"/>
      <c r="B1320" s="63"/>
      <c r="C1320" s="63"/>
      <c r="D1320" s="63"/>
      <c r="E1320" s="387"/>
      <c r="F1320" s="387"/>
      <c r="G1320" s="388"/>
      <c r="I1320" s="63"/>
      <c r="J1320" s="48"/>
      <c r="K1320" s="109"/>
      <c r="M1320" s="63"/>
      <c r="N1320" s="112"/>
      <c r="P1320" s="63"/>
      <c r="Q1320" s="48"/>
      <c r="S1320" s="63"/>
      <c r="T1320" s="209"/>
      <c r="V1320" s="83"/>
      <c r="W1320" s="83"/>
      <c r="X1320" s="83"/>
      <c r="Y1320" s="83"/>
      <c r="Z1320" s="206"/>
      <c r="AA1320" s="65"/>
      <c r="AB1320" s="5"/>
      <c r="AC1320" s="5"/>
      <c r="AD1320" s="5"/>
      <c r="AE1320" s="5"/>
      <c r="AF1320" s="5"/>
      <c r="AG1320" s="5"/>
      <c r="AH1320" s="5"/>
      <c r="AI1320" s="5"/>
      <c r="AJ1320" s="5"/>
      <c r="AK1320" s="5"/>
      <c r="AL1320" s="5"/>
      <c r="AM1320" s="5"/>
    </row>
    <row r="1321" spans="1:39" s="4" customFormat="1" ht="14.4">
      <c r="A1321" s="63"/>
      <c r="B1321" s="63"/>
      <c r="C1321" s="63"/>
      <c r="D1321" s="63"/>
      <c r="E1321" s="387"/>
      <c r="F1321" s="387"/>
      <c r="G1321" s="388"/>
      <c r="I1321" s="63"/>
      <c r="J1321" s="48"/>
      <c r="K1321" s="109"/>
      <c r="M1321" s="63"/>
      <c r="N1321" s="112"/>
      <c r="P1321" s="63"/>
      <c r="Q1321" s="48"/>
      <c r="S1321" s="63"/>
      <c r="T1321" s="209"/>
      <c r="V1321" s="83"/>
      <c r="W1321" s="83"/>
      <c r="X1321" s="83"/>
      <c r="Y1321" s="83"/>
      <c r="Z1321" s="206"/>
      <c r="AA1321" s="65"/>
      <c r="AB1321" s="5"/>
      <c r="AC1321" s="5"/>
      <c r="AD1321" s="5"/>
      <c r="AE1321" s="5"/>
      <c r="AF1321" s="5"/>
      <c r="AG1321" s="5"/>
      <c r="AH1321" s="5"/>
      <c r="AI1321" s="5"/>
      <c r="AJ1321" s="5"/>
      <c r="AK1321" s="5"/>
      <c r="AL1321" s="5"/>
      <c r="AM1321" s="5"/>
    </row>
    <row r="1322" spans="1:39" s="4" customFormat="1" ht="14.4">
      <c r="A1322" s="63"/>
      <c r="B1322" s="63"/>
      <c r="C1322" s="63"/>
      <c r="D1322" s="63"/>
      <c r="E1322" s="387"/>
      <c r="F1322" s="387"/>
      <c r="G1322" s="388"/>
      <c r="I1322" s="63"/>
      <c r="J1322" s="48"/>
      <c r="K1322" s="109"/>
      <c r="M1322" s="63"/>
      <c r="N1322" s="112"/>
      <c r="P1322" s="63"/>
      <c r="Q1322" s="48"/>
      <c r="S1322" s="63"/>
      <c r="T1322" s="209"/>
      <c r="V1322" s="83"/>
      <c r="W1322" s="83"/>
      <c r="X1322" s="83"/>
      <c r="Y1322" s="83"/>
      <c r="Z1322" s="206"/>
      <c r="AA1322" s="65"/>
      <c r="AB1322" s="5"/>
      <c r="AC1322" s="5"/>
      <c r="AD1322" s="5"/>
      <c r="AE1322" s="5"/>
      <c r="AF1322" s="5"/>
      <c r="AG1322" s="5"/>
      <c r="AH1322" s="5"/>
      <c r="AI1322" s="5"/>
      <c r="AJ1322" s="5"/>
      <c r="AK1322" s="5"/>
      <c r="AL1322" s="5"/>
      <c r="AM1322" s="5"/>
    </row>
    <row r="1323" spans="1:39" s="4" customFormat="1" ht="14.4">
      <c r="A1323" s="63"/>
      <c r="B1323" s="63"/>
      <c r="C1323" s="63"/>
      <c r="D1323" s="63"/>
      <c r="E1323" s="387"/>
      <c r="F1323" s="387"/>
      <c r="G1323" s="388"/>
      <c r="I1323" s="63"/>
      <c r="J1323" s="48"/>
      <c r="K1323" s="109"/>
      <c r="M1323" s="63"/>
      <c r="N1323" s="112"/>
      <c r="P1323" s="63"/>
      <c r="Q1323" s="48"/>
      <c r="S1323" s="63"/>
      <c r="T1323" s="209"/>
      <c r="V1323" s="83"/>
      <c r="W1323" s="83"/>
      <c r="X1323" s="83"/>
      <c r="Y1323" s="83"/>
      <c r="Z1323" s="206"/>
      <c r="AA1323" s="65"/>
      <c r="AB1323" s="5"/>
      <c r="AC1323" s="5"/>
      <c r="AD1323" s="5"/>
      <c r="AE1323" s="5"/>
      <c r="AF1323" s="5"/>
      <c r="AG1323" s="5"/>
      <c r="AH1323" s="5"/>
      <c r="AI1323" s="5"/>
      <c r="AJ1323" s="5"/>
      <c r="AK1323" s="5"/>
      <c r="AL1323" s="5"/>
      <c r="AM1323" s="5"/>
    </row>
    <row r="1324" spans="1:39" s="4" customFormat="1" ht="14.4">
      <c r="A1324" s="63"/>
      <c r="B1324" s="63"/>
      <c r="C1324" s="63"/>
      <c r="D1324" s="63"/>
      <c r="E1324" s="387"/>
      <c r="F1324" s="387"/>
      <c r="G1324" s="388"/>
      <c r="I1324" s="63"/>
      <c r="J1324" s="48"/>
      <c r="K1324" s="109"/>
      <c r="M1324" s="63"/>
      <c r="N1324" s="112"/>
      <c r="P1324" s="63"/>
      <c r="Q1324" s="48"/>
      <c r="S1324" s="63"/>
      <c r="T1324" s="209"/>
      <c r="V1324" s="83"/>
      <c r="W1324" s="83"/>
      <c r="X1324" s="83"/>
      <c r="Y1324" s="83"/>
      <c r="Z1324" s="206"/>
      <c r="AA1324" s="65"/>
      <c r="AB1324" s="5"/>
      <c r="AC1324" s="5"/>
      <c r="AD1324" s="5"/>
      <c r="AE1324" s="5"/>
      <c r="AF1324" s="5"/>
      <c r="AG1324" s="5"/>
      <c r="AH1324" s="5"/>
      <c r="AI1324" s="5"/>
      <c r="AJ1324" s="5"/>
      <c r="AK1324" s="5"/>
      <c r="AL1324" s="5"/>
      <c r="AM1324" s="5"/>
    </row>
    <row r="1325" spans="1:39" s="4" customFormat="1" ht="14.4">
      <c r="A1325" s="63"/>
      <c r="B1325" s="63"/>
      <c r="C1325" s="63"/>
      <c r="D1325" s="63"/>
      <c r="E1325" s="387"/>
      <c r="F1325" s="387"/>
      <c r="G1325" s="388"/>
      <c r="I1325" s="63"/>
      <c r="J1325" s="48"/>
      <c r="K1325" s="109"/>
      <c r="M1325" s="63"/>
      <c r="N1325" s="112"/>
      <c r="P1325" s="63"/>
      <c r="Q1325" s="48"/>
      <c r="S1325" s="63"/>
      <c r="T1325" s="209"/>
      <c r="V1325" s="83"/>
      <c r="W1325" s="83"/>
      <c r="X1325" s="83"/>
      <c r="Y1325" s="83"/>
      <c r="Z1325" s="206"/>
      <c r="AA1325" s="65"/>
      <c r="AB1325" s="5"/>
      <c r="AC1325" s="5"/>
      <c r="AD1325" s="5"/>
      <c r="AE1325" s="5"/>
      <c r="AF1325" s="5"/>
      <c r="AG1325" s="5"/>
      <c r="AH1325" s="5"/>
      <c r="AI1325" s="5"/>
      <c r="AJ1325" s="5"/>
      <c r="AK1325" s="5"/>
      <c r="AL1325" s="5"/>
      <c r="AM1325" s="5"/>
    </row>
    <row r="1326" spans="1:39" s="4" customFormat="1" ht="14.4">
      <c r="A1326" s="63"/>
      <c r="B1326" s="63"/>
      <c r="C1326" s="63"/>
      <c r="D1326" s="63"/>
      <c r="E1326" s="387"/>
      <c r="F1326" s="387"/>
      <c r="G1326" s="388"/>
      <c r="I1326" s="63"/>
      <c r="J1326" s="48"/>
      <c r="K1326" s="109"/>
      <c r="M1326" s="63"/>
      <c r="N1326" s="112"/>
      <c r="P1326" s="63"/>
      <c r="Q1326" s="48"/>
      <c r="S1326" s="63"/>
      <c r="T1326" s="209"/>
      <c r="V1326" s="83"/>
      <c r="W1326" s="83"/>
      <c r="X1326" s="83"/>
      <c r="Y1326" s="83"/>
      <c r="Z1326" s="206"/>
      <c r="AA1326" s="65"/>
      <c r="AB1326" s="5"/>
      <c r="AC1326" s="5"/>
      <c r="AD1326" s="5"/>
      <c r="AE1326" s="5"/>
      <c r="AF1326" s="5"/>
      <c r="AG1326" s="5"/>
      <c r="AH1326" s="5"/>
      <c r="AI1326" s="5"/>
      <c r="AJ1326" s="5"/>
      <c r="AK1326" s="5"/>
      <c r="AL1326" s="5"/>
      <c r="AM1326" s="5"/>
    </row>
    <row r="1327" spans="1:39" s="4" customFormat="1" ht="14.4">
      <c r="A1327" s="63"/>
      <c r="B1327" s="63"/>
      <c r="C1327" s="63"/>
      <c r="D1327" s="63"/>
      <c r="E1327" s="387"/>
      <c r="F1327" s="387"/>
      <c r="G1327" s="388"/>
      <c r="I1327" s="63"/>
      <c r="J1327" s="48"/>
      <c r="K1327" s="109"/>
      <c r="M1327" s="63"/>
      <c r="N1327" s="112"/>
      <c r="P1327" s="63"/>
      <c r="Q1327" s="48"/>
      <c r="S1327" s="63"/>
      <c r="T1327" s="209"/>
      <c r="V1327" s="83"/>
      <c r="W1327" s="83"/>
      <c r="X1327" s="83"/>
      <c r="Y1327" s="83"/>
      <c r="Z1327" s="206"/>
      <c r="AA1327" s="65"/>
      <c r="AB1327" s="5"/>
      <c r="AC1327" s="5"/>
      <c r="AD1327" s="5"/>
      <c r="AE1327" s="5"/>
      <c r="AF1327" s="5"/>
      <c r="AG1327" s="5"/>
      <c r="AH1327" s="5"/>
      <c r="AI1327" s="5"/>
      <c r="AJ1327" s="5"/>
      <c r="AK1327" s="5"/>
      <c r="AL1327" s="5"/>
      <c r="AM1327" s="5"/>
    </row>
    <row r="1328" spans="1:39" s="4" customFormat="1" ht="14.4">
      <c r="A1328" s="63"/>
      <c r="B1328" s="63"/>
      <c r="C1328" s="63"/>
      <c r="D1328" s="63"/>
      <c r="E1328" s="387"/>
      <c r="F1328" s="387"/>
      <c r="G1328" s="388"/>
      <c r="I1328" s="63"/>
      <c r="J1328" s="48"/>
      <c r="K1328" s="109"/>
      <c r="M1328" s="63"/>
      <c r="N1328" s="112"/>
      <c r="P1328" s="63"/>
      <c r="Q1328" s="48"/>
      <c r="S1328" s="63"/>
      <c r="T1328" s="209"/>
      <c r="V1328" s="83"/>
      <c r="W1328" s="83"/>
      <c r="X1328" s="83"/>
      <c r="Y1328" s="83"/>
      <c r="Z1328" s="206"/>
      <c r="AA1328" s="65"/>
      <c r="AB1328" s="5"/>
      <c r="AC1328" s="5"/>
      <c r="AD1328" s="5"/>
      <c r="AE1328" s="5"/>
      <c r="AF1328" s="5"/>
      <c r="AG1328" s="5"/>
      <c r="AH1328" s="5"/>
      <c r="AI1328" s="5"/>
      <c r="AJ1328" s="5"/>
      <c r="AK1328" s="5"/>
      <c r="AL1328" s="5"/>
      <c r="AM1328" s="5"/>
    </row>
    <row r="1329" spans="1:39" s="4" customFormat="1" ht="14.4">
      <c r="A1329" s="63"/>
      <c r="B1329" s="63"/>
      <c r="C1329" s="63"/>
      <c r="D1329" s="63"/>
      <c r="E1329" s="387"/>
      <c r="F1329" s="387"/>
      <c r="G1329" s="388"/>
      <c r="I1329" s="63"/>
      <c r="J1329" s="48"/>
      <c r="K1329" s="109"/>
      <c r="M1329" s="63"/>
      <c r="N1329" s="112"/>
      <c r="P1329" s="63"/>
      <c r="Q1329" s="48"/>
      <c r="S1329" s="63"/>
      <c r="T1329" s="209"/>
      <c r="V1329" s="83"/>
      <c r="W1329" s="83"/>
      <c r="X1329" s="83"/>
      <c r="Y1329" s="83"/>
      <c r="Z1329" s="206"/>
      <c r="AA1329" s="65"/>
      <c r="AB1329" s="5"/>
      <c r="AC1329" s="5"/>
      <c r="AD1329" s="5"/>
      <c r="AE1329" s="5"/>
      <c r="AF1329" s="5"/>
      <c r="AG1329" s="5"/>
      <c r="AH1329" s="5"/>
      <c r="AI1329" s="5"/>
      <c r="AJ1329" s="5"/>
      <c r="AK1329" s="5"/>
      <c r="AL1329" s="5"/>
      <c r="AM1329" s="5"/>
    </row>
    <row r="1330" spans="1:39" s="4" customFormat="1" ht="14.4">
      <c r="A1330" s="63"/>
      <c r="B1330" s="63"/>
      <c r="C1330" s="63"/>
      <c r="D1330" s="63"/>
      <c r="E1330" s="387"/>
      <c r="F1330" s="387"/>
      <c r="G1330" s="388"/>
      <c r="I1330" s="63"/>
      <c r="J1330" s="48"/>
      <c r="K1330" s="109"/>
      <c r="M1330" s="63"/>
      <c r="N1330" s="112"/>
      <c r="P1330" s="63"/>
      <c r="Q1330" s="48"/>
      <c r="S1330" s="63"/>
      <c r="T1330" s="209"/>
      <c r="V1330" s="83"/>
      <c r="W1330" s="83"/>
      <c r="X1330" s="83"/>
      <c r="Y1330" s="83"/>
      <c r="Z1330" s="206"/>
      <c r="AA1330" s="65"/>
      <c r="AB1330" s="5"/>
      <c r="AC1330" s="5"/>
      <c r="AD1330" s="5"/>
      <c r="AE1330" s="5"/>
      <c r="AF1330" s="5"/>
      <c r="AG1330" s="5"/>
      <c r="AH1330" s="5"/>
      <c r="AI1330" s="5"/>
      <c r="AJ1330" s="5"/>
      <c r="AK1330" s="5"/>
      <c r="AL1330" s="5"/>
      <c r="AM1330" s="5"/>
    </row>
    <row r="1331" spans="1:39" s="4" customFormat="1" ht="14.4">
      <c r="A1331" s="63"/>
      <c r="B1331" s="63"/>
      <c r="C1331" s="63"/>
      <c r="D1331" s="63"/>
      <c r="E1331" s="387"/>
      <c r="F1331" s="387"/>
      <c r="G1331" s="388"/>
      <c r="I1331" s="63"/>
      <c r="J1331" s="48"/>
      <c r="K1331" s="109"/>
      <c r="M1331" s="63"/>
      <c r="N1331" s="112"/>
      <c r="P1331" s="63"/>
      <c r="Q1331" s="48"/>
      <c r="S1331" s="63"/>
      <c r="T1331" s="209"/>
      <c r="V1331" s="83"/>
      <c r="W1331" s="83"/>
      <c r="X1331" s="83"/>
      <c r="Y1331" s="83"/>
      <c r="Z1331" s="206"/>
      <c r="AA1331" s="65"/>
      <c r="AB1331" s="5"/>
      <c r="AC1331" s="5"/>
      <c r="AD1331" s="5"/>
      <c r="AE1331" s="5"/>
      <c r="AF1331" s="5"/>
      <c r="AG1331" s="5"/>
      <c r="AH1331" s="5"/>
      <c r="AI1331" s="5"/>
      <c r="AJ1331" s="5"/>
      <c r="AK1331" s="5"/>
      <c r="AL1331" s="5"/>
      <c r="AM1331" s="5"/>
    </row>
    <row r="1332" spans="1:39" s="4" customFormat="1" ht="14.4">
      <c r="A1332" s="63"/>
      <c r="B1332" s="63"/>
      <c r="C1332" s="63"/>
      <c r="D1332" s="63"/>
      <c r="E1332" s="387"/>
      <c r="F1332" s="387"/>
      <c r="G1332" s="388"/>
      <c r="I1332" s="63"/>
      <c r="J1332" s="48"/>
      <c r="K1332" s="109"/>
      <c r="M1332" s="63"/>
      <c r="N1332" s="112"/>
      <c r="P1332" s="63"/>
      <c r="Q1332" s="48"/>
      <c r="S1332" s="63"/>
      <c r="T1332" s="209"/>
      <c r="V1332" s="83"/>
      <c r="W1332" s="83"/>
      <c r="X1332" s="83"/>
      <c r="Y1332" s="83"/>
      <c r="Z1332" s="206"/>
      <c r="AA1332" s="65"/>
      <c r="AB1332" s="5"/>
      <c r="AC1332" s="5"/>
      <c r="AD1332" s="5"/>
      <c r="AE1332" s="5"/>
      <c r="AF1332" s="5"/>
      <c r="AG1332" s="5"/>
      <c r="AH1332" s="5"/>
      <c r="AI1332" s="5"/>
      <c r="AJ1332" s="5"/>
      <c r="AK1332" s="5"/>
      <c r="AL1332" s="5"/>
      <c r="AM1332" s="5"/>
    </row>
    <row r="1333" spans="1:39" s="4" customFormat="1" ht="14.4">
      <c r="A1333" s="63"/>
      <c r="B1333" s="63"/>
      <c r="C1333" s="63"/>
      <c r="D1333" s="63"/>
      <c r="E1333" s="387"/>
      <c r="F1333" s="387"/>
      <c r="G1333" s="388"/>
      <c r="I1333" s="63"/>
      <c r="J1333" s="48"/>
      <c r="K1333" s="109"/>
      <c r="M1333" s="63"/>
      <c r="N1333" s="112"/>
      <c r="P1333" s="63"/>
      <c r="Q1333" s="48"/>
      <c r="S1333" s="63"/>
      <c r="T1333" s="209"/>
      <c r="V1333" s="83"/>
      <c r="W1333" s="83"/>
      <c r="X1333" s="83"/>
      <c r="Y1333" s="83"/>
      <c r="Z1333" s="206"/>
      <c r="AA1333" s="65"/>
      <c r="AB1333" s="5"/>
      <c r="AC1333" s="5"/>
      <c r="AD1333" s="5"/>
      <c r="AE1333" s="5"/>
      <c r="AF1333" s="5"/>
      <c r="AG1333" s="5"/>
      <c r="AH1333" s="5"/>
      <c r="AI1333" s="5"/>
      <c r="AJ1333" s="5"/>
      <c r="AK1333" s="5"/>
      <c r="AL1333" s="5"/>
      <c r="AM1333" s="5"/>
    </row>
    <row r="1334" spans="1:39" s="4" customFormat="1" ht="14.4">
      <c r="A1334" s="63"/>
      <c r="B1334" s="63"/>
      <c r="C1334" s="63"/>
      <c r="D1334" s="63"/>
      <c r="E1334" s="387"/>
      <c r="F1334" s="387"/>
      <c r="G1334" s="388"/>
      <c r="I1334" s="63"/>
      <c r="J1334" s="48"/>
      <c r="K1334" s="109"/>
      <c r="M1334" s="63"/>
      <c r="N1334" s="112"/>
      <c r="P1334" s="63"/>
      <c r="Q1334" s="48"/>
      <c r="S1334" s="63"/>
      <c r="T1334" s="209"/>
      <c r="V1334" s="83"/>
      <c r="W1334" s="83"/>
      <c r="X1334" s="83"/>
      <c r="Y1334" s="83"/>
      <c r="Z1334" s="206"/>
      <c r="AA1334" s="65"/>
      <c r="AB1334" s="5"/>
      <c r="AC1334" s="5"/>
      <c r="AD1334" s="5"/>
      <c r="AE1334" s="5"/>
      <c r="AF1334" s="5"/>
      <c r="AG1334" s="5"/>
      <c r="AH1334" s="5"/>
      <c r="AI1334" s="5"/>
      <c r="AJ1334" s="5"/>
      <c r="AK1334" s="5"/>
      <c r="AL1334" s="5"/>
      <c r="AM1334" s="5"/>
    </row>
    <row r="1335" spans="1:39" s="4" customFormat="1" ht="14.4">
      <c r="A1335" s="63"/>
      <c r="B1335" s="63"/>
      <c r="C1335" s="63"/>
      <c r="D1335" s="63"/>
      <c r="E1335" s="387"/>
      <c r="F1335" s="387"/>
      <c r="G1335" s="388"/>
      <c r="I1335" s="63"/>
      <c r="J1335" s="48"/>
      <c r="K1335" s="109"/>
      <c r="M1335" s="63"/>
      <c r="N1335" s="112"/>
      <c r="P1335" s="63"/>
      <c r="Q1335" s="48"/>
      <c r="S1335" s="63"/>
      <c r="T1335" s="209"/>
      <c r="V1335" s="83"/>
      <c r="W1335" s="83"/>
      <c r="X1335" s="83"/>
      <c r="Y1335" s="83"/>
      <c r="Z1335" s="206"/>
      <c r="AA1335" s="65"/>
      <c r="AB1335" s="5"/>
      <c r="AC1335" s="5"/>
      <c r="AD1335" s="5"/>
      <c r="AE1335" s="5"/>
      <c r="AF1335" s="5"/>
      <c r="AG1335" s="5"/>
      <c r="AH1335" s="5"/>
      <c r="AI1335" s="5"/>
      <c r="AJ1335" s="5"/>
      <c r="AK1335" s="5"/>
      <c r="AL1335" s="5"/>
      <c r="AM1335" s="5"/>
    </row>
    <row r="1336" spans="1:39" s="4" customFormat="1" ht="14.4">
      <c r="A1336" s="63"/>
      <c r="B1336" s="63"/>
      <c r="C1336" s="63"/>
      <c r="D1336" s="63"/>
      <c r="E1336" s="387"/>
      <c r="F1336" s="387"/>
      <c r="G1336" s="388"/>
      <c r="I1336" s="63"/>
      <c r="J1336" s="48"/>
      <c r="K1336" s="109"/>
      <c r="M1336" s="63"/>
      <c r="N1336" s="112"/>
      <c r="P1336" s="63"/>
      <c r="Q1336" s="48"/>
      <c r="S1336" s="63"/>
      <c r="T1336" s="209"/>
      <c r="V1336" s="83"/>
      <c r="W1336" s="83"/>
      <c r="X1336" s="83"/>
      <c r="Y1336" s="83"/>
      <c r="Z1336" s="206"/>
      <c r="AA1336" s="65"/>
      <c r="AB1336" s="5"/>
      <c r="AC1336" s="5"/>
      <c r="AD1336" s="5"/>
      <c r="AE1336" s="5"/>
      <c r="AF1336" s="5"/>
      <c r="AG1336" s="5"/>
      <c r="AH1336" s="5"/>
      <c r="AI1336" s="5"/>
      <c r="AJ1336" s="5"/>
      <c r="AK1336" s="5"/>
      <c r="AL1336" s="5"/>
      <c r="AM1336" s="5"/>
    </row>
    <row r="1337" spans="1:39" s="4" customFormat="1" ht="14.4">
      <c r="A1337" s="63"/>
      <c r="B1337" s="63"/>
      <c r="C1337" s="63"/>
      <c r="D1337" s="63"/>
      <c r="E1337" s="387"/>
      <c r="F1337" s="387"/>
      <c r="G1337" s="388"/>
      <c r="I1337" s="63"/>
      <c r="J1337" s="48"/>
      <c r="K1337" s="109"/>
      <c r="M1337" s="63"/>
      <c r="N1337" s="112"/>
      <c r="P1337" s="63"/>
      <c r="Q1337" s="48"/>
      <c r="S1337" s="63"/>
      <c r="T1337" s="209"/>
      <c r="V1337" s="83"/>
      <c r="W1337" s="83"/>
      <c r="X1337" s="83"/>
      <c r="Y1337" s="83"/>
      <c r="Z1337" s="206"/>
      <c r="AA1337" s="65"/>
      <c r="AB1337" s="5"/>
      <c r="AC1337" s="5"/>
      <c r="AD1337" s="5"/>
      <c r="AE1337" s="5"/>
      <c r="AF1337" s="5"/>
      <c r="AG1337" s="5"/>
      <c r="AH1337" s="5"/>
      <c r="AI1337" s="5"/>
      <c r="AJ1337" s="5"/>
      <c r="AK1337" s="5"/>
      <c r="AL1337" s="5"/>
      <c r="AM1337" s="5"/>
    </row>
    <row r="1338" spans="1:39" s="4" customFormat="1" ht="14.4">
      <c r="A1338" s="63"/>
      <c r="B1338" s="63"/>
      <c r="C1338" s="63"/>
      <c r="D1338" s="63"/>
      <c r="E1338" s="387"/>
      <c r="F1338" s="387"/>
      <c r="G1338" s="388"/>
      <c r="I1338" s="63"/>
      <c r="J1338" s="48"/>
      <c r="K1338" s="109"/>
      <c r="M1338" s="63"/>
      <c r="N1338" s="112"/>
      <c r="P1338" s="63"/>
      <c r="Q1338" s="48"/>
      <c r="S1338" s="63"/>
      <c r="T1338" s="209"/>
      <c r="V1338" s="83"/>
      <c r="W1338" s="83"/>
      <c r="X1338" s="83"/>
      <c r="Y1338" s="83"/>
      <c r="Z1338" s="206"/>
      <c r="AA1338" s="65"/>
      <c r="AB1338" s="5"/>
      <c r="AC1338" s="5"/>
      <c r="AD1338" s="5"/>
      <c r="AE1338" s="5"/>
      <c r="AF1338" s="5"/>
      <c r="AG1338" s="5"/>
      <c r="AH1338" s="5"/>
      <c r="AI1338" s="5"/>
      <c r="AJ1338" s="5"/>
      <c r="AK1338" s="5"/>
      <c r="AL1338" s="5"/>
      <c r="AM1338" s="5"/>
    </row>
    <row r="1339" spans="1:39" s="4" customFormat="1" ht="14.4">
      <c r="A1339" s="63"/>
      <c r="B1339" s="63"/>
      <c r="C1339" s="63"/>
      <c r="D1339" s="63"/>
      <c r="E1339" s="387"/>
      <c r="F1339" s="387"/>
      <c r="G1339" s="388"/>
      <c r="I1339" s="63"/>
      <c r="J1339" s="48"/>
      <c r="K1339" s="109"/>
      <c r="M1339" s="63"/>
      <c r="N1339" s="112"/>
      <c r="P1339" s="63"/>
      <c r="Q1339" s="48"/>
      <c r="S1339" s="63"/>
      <c r="T1339" s="209"/>
      <c r="V1339" s="83"/>
      <c r="W1339" s="83"/>
      <c r="X1339" s="83"/>
      <c r="Y1339" s="83"/>
      <c r="Z1339" s="206"/>
      <c r="AA1339" s="65"/>
      <c r="AB1339" s="5"/>
      <c r="AC1339" s="5"/>
      <c r="AD1339" s="5"/>
      <c r="AE1339" s="5"/>
      <c r="AF1339" s="5"/>
      <c r="AG1339" s="5"/>
      <c r="AH1339" s="5"/>
      <c r="AI1339" s="5"/>
      <c r="AJ1339" s="5"/>
      <c r="AK1339" s="5"/>
      <c r="AL1339" s="5"/>
      <c r="AM1339" s="5"/>
    </row>
    <row r="1340" spans="1:39" s="4" customFormat="1" ht="14.4">
      <c r="A1340" s="63"/>
      <c r="B1340" s="63"/>
      <c r="C1340" s="63"/>
      <c r="D1340" s="63"/>
      <c r="E1340" s="387"/>
      <c r="F1340" s="387"/>
      <c r="G1340" s="388"/>
      <c r="I1340" s="63"/>
      <c r="J1340" s="48"/>
      <c r="K1340" s="109"/>
      <c r="M1340" s="63"/>
      <c r="N1340" s="112"/>
      <c r="P1340" s="63"/>
      <c r="Q1340" s="48"/>
      <c r="S1340" s="63"/>
      <c r="T1340" s="209"/>
      <c r="V1340" s="83"/>
      <c r="W1340" s="83"/>
      <c r="X1340" s="83"/>
      <c r="Y1340" s="83"/>
      <c r="Z1340" s="206"/>
      <c r="AA1340" s="65"/>
      <c r="AB1340" s="5"/>
      <c r="AC1340" s="5"/>
      <c r="AD1340" s="5"/>
      <c r="AE1340" s="5"/>
      <c r="AF1340" s="5"/>
      <c r="AG1340" s="5"/>
      <c r="AH1340" s="5"/>
      <c r="AI1340" s="5"/>
      <c r="AJ1340" s="5"/>
      <c r="AK1340" s="5"/>
      <c r="AL1340" s="5"/>
      <c r="AM1340" s="5"/>
    </row>
    <row r="1341" spans="1:39" s="4" customFormat="1" ht="14.4">
      <c r="A1341" s="63"/>
      <c r="B1341" s="63"/>
      <c r="C1341" s="63"/>
      <c r="D1341" s="63"/>
      <c r="E1341" s="387"/>
      <c r="F1341" s="387"/>
      <c r="G1341" s="388"/>
      <c r="I1341" s="63"/>
      <c r="J1341" s="48"/>
      <c r="K1341" s="109"/>
      <c r="M1341" s="63"/>
      <c r="N1341" s="112"/>
      <c r="P1341" s="63"/>
      <c r="Q1341" s="48"/>
      <c r="S1341" s="63"/>
      <c r="T1341" s="209"/>
      <c r="V1341" s="83"/>
      <c r="W1341" s="83"/>
      <c r="X1341" s="83"/>
      <c r="Y1341" s="83"/>
      <c r="Z1341" s="206"/>
      <c r="AA1341" s="65"/>
      <c r="AB1341" s="5"/>
      <c r="AC1341" s="5"/>
      <c r="AD1341" s="5"/>
      <c r="AE1341" s="5"/>
      <c r="AF1341" s="5"/>
      <c r="AG1341" s="5"/>
      <c r="AH1341" s="5"/>
      <c r="AI1341" s="5"/>
      <c r="AJ1341" s="5"/>
      <c r="AK1341" s="5"/>
      <c r="AL1341" s="5"/>
      <c r="AM1341" s="5"/>
    </row>
    <row r="1342" spans="1:39" s="4" customFormat="1" ht="14.4">
      <c r="A1342" s="63"/>
      <c r="B1342" s="63"/>
      <c r="C1342" s="63"/>
      <c r="D1342" s="63"/>
      <c r="E1342" s="387"/>
      <c r="F1342" s="387"/>
      <c r="G1342" s="388"/>
      <c r="I1342" s="63"/>
      <c r="J1342" s="48"/>
      <c r="K1342" s="109"/>
      <c r="M1342" s="63"/>
      <c r="N1342" s="112"/>
      <c r="P1342" s="63"/>
      <c r="Q1342" s="48"/>
      <c r="S1342" s="63"/>
      <c r="T1342" s="209"/>
      <c r="V1342" s="83"/>
      <c r="W1342" s="83"/>
      <c r="X1342" s="83"/>
      <c r="Y1342" s="83"/>
      <c r="Z1342" s="206"/>
      <c r="AA1342" s="65"/>
      <c r="AB1342" s="5"/>
      <c r="AC1342" s="5"/>
      <c r="AD1342" s="5"/>
      <c r="AE1342" s="5"/>
      <c r="AF1342" s="5"/>
      <c r="AG1342" s="5"/>
      <c r="AH1342" s="5"/>
      <c r="AI1342" s="5"/>
      <c r="AJ1342" s="5"/>
      <c r="AK1342" s="5"/>
      <c r="AL1342" s="5"/>
      <c r="AM1342" s="5"/>
    </row>
    <row r="1343" spans="1:39" s="4" customFormat="1" ht="14.4">
      <c r="A1343" s="63"/>
      <c r="B1343" s="63"/>
      <c r="C1343" s="63"/>
      <c r="D1343" s="63"/>
      <c r="E1343" s="387"/>
      <c r="F1343" s="387"/>
      <c r="G1343" s="388"/>
      <c r="I1343" s="63"/>
      <c r="J1343" s="48"/>
      <c r="K1343" s="109"/>
      <c r="M1343" s="63"/>
      <c r="N1343" s="112"/>
      <c r="P1343" s="63"/>
      <c r="Q1343" s="48"/>
      <c r="S1343" s="63"/>
      <c r="T1343" s="209"/>
      <c r="V1343" s="83"/>
      <c r="W1343" s="83"/>
      <c r="X1343" s="83"/>
      <c r="Y1343" s="83"/>
      <c r="Z1343" s="206"/>
      <c r="AA1343" s="65"/>
      <c r="AB1343" s="5"/>
      <c r="AC1343" s="5"/>
      <c r="AD1343" s="5"/>
      <c r="AE1343" s="5"/>
      <c r="AF1343" s="5"/>
      <c r="AG1343" s="5"/>
      <c r="AH1343" s="5"/>
      <c r="AI1343" s="5"/>
      <c r="AJ1343" s="5"/>
      <c r="AK1343" s="5"/>
      <c r="AL1343" s="5"/>
      <c r="AM1343" s="5"/>
    </row>
    <row r="1344" spans="1:39" s="4" customFormat="1" ht="14.4">
      <c r="A1344" s="63"/>
      <c r="B1344" s="63"/>
      <c r="C1344" s="63"/>
      <c r="D1344" s="63"/>
      <c r="E1344" s="387"/>
      <c r="F1344" s="387"/>
      <c r="G1344" s="388"/>
      <c r="I1344" s="63"/>
      <c r="J1344" s="48"/>
      <c r="K1344" s="109"/>
      <c r="M1344" s="63"/>
      <c r="N1344" s="112"/>
      <c r="P1344" s="63"/>
      <c r="Q1344" s="48"/>
      <c r="S1344" s="63"/>
      <c r="T1344" s="209"/>
      <c r="V1344" s="83"/>
      <c r="W1344" s="83"/>
      <c r="X1344" s="83"/>
      <c r="Y1344" s="83"/>
      <c r="Z1344" s="206"/>
      <c r="AA1344" s="65"/>
      <c r="AB1344" s="5"/>
      <c r="AC1344" s="5"/>
      <c r="AD1344" s="5"/>
      <c r="AE1344" s="5"/>
      <c r="AF1344" s="5"/>
      <c r="AG1344" s="5"/>
      <c r="AH1344" s="5"/>
      <c r="AI1344" s="5"/>
      <c r="AJ1344" s="5"/>
      <c r="AK1344" s="5"/>
      <c r="AL1344" s="5"/>
      <c r="AM1344" s="5"/>
    </row>
    <row r="1345" spans="1:39" s="4" customFormat="1" ht="14.4">
      <c r="A1345" s="63"/>
      <c r="B1345" s="63"/>
      <c r="C1345" s="63"/>
      <c r="D1345" s="63"/>
      <c r="E1345" s="387"/>
      <c r="F1345" s="387"/>
      <c r="G1345" s="388"/>
      <c r="I1345" s="63"/>
      <c r="J1345" s="48"/>
      <c r="K1345" s="109"/>
      <c r="M1345" s="63"/>
      <c r="N1345" s="112"/>
      <c r="P1345" s="63"/>
      <c r="Q1345" s="48"/>
      <c r="S1345" s="63"/>
      <c r="T1345" s="209"/>
      <c r="V1345" s="83"/>
      <c r="W1345" s="83"/>
      <c r="X1345" s="83"/>
      <c r="Y1345" s="83"/>
      <c r="Z1345" s="206"/>
      <c r="AA1345" s="65"/>
      <c r="AB1345" s="5"/>
      <c r="AC1345" s="5"/>
      <c r="AD1345" s="5"/>
      <c r="AE1345" s="5"/>
      <c r="AF1345" s="5"/>
      <c r="AG1345" s="5"/>
      <c r="AH1345" s="5"/>
      <c r="AI1345" s="5"/>
      <c r="AJ1345" s="5"/>
      <c r="AK1345" s="5"/>
      <c r="AL1345" s="5"/>
      <c r="AM1345" s="5"/>
    </row>
    <row r="1346" spans="1:39" s="4" customFormat="1" ht="14.4">
      <c r="A1346" s="63"/>
      <c r="B1346" s="63"/>
      <c r="C1346" s="63"/>
      <c r="D1346" s="63"/>
      <c r="E1346" s="387"/>
      <c r="F1346" s="387"/>
      <c r="G1346" s="388"/>
      <c r="I1346" s="63"/>
      <c r="J1346" s="48"/>
      <c r="K1346" s="109"/>
      <c r="M1346" s="63"/>
      <c r="N1346" s="112"/>
      <c r="P1346" s="63"/>
      <c r="Q1346" s="48"/>
      <c r="S1346" s="63"/>
      <c r="T1346" s="209"/>
      <c r="V1346" s="83"/>
      <c r="W1346" s="83"/>
      <c r="X1346" s="83"/>
      <c r="Y1346" s="83"/>
      <c r="Z1346" s="206"/>
      <c r="AA1346" s="65"/>
      <c r="AB1346" s="5"/>
      <c r="AC1346" s="5"/>
      <c r="AD1346" s="5"/>
      <c r="AE1346" s="5"/>
      <c r="AF1346" s="5"/>
      <c r="AG1346" s="5"/>
      <c r="AH1346" s="5"/>
      <c r="AI1346" s="5"/>
      <c r="AJ1346" s="5"/>
      <c r="AK1346" s="5"/>
      <c r="AL1346" s="5"/>
      <c r="AM1346" s="5"/>
    </row>
    <row r="1347" spans="1:39" s="4" customFormat="1" ht="14.4">
      <c r="A1347" s="63"/>
      <c r="B1347" s="63"/>
      <c r="C1347" s="63"/>
      <c r="D1347" s="63"/>
      <c r="E1347" s="387"/>
      <c r="F1347" s="387"/>
      <c r="G1347" s="388"/>
      <c r="I1347" s="63"/>
      <c r="J1347" s="48"/>
      <c r="K1347" s="109"/>
      <c r="M1347" s="63"/>
      <c r="N1347" s="112"/>
      <c r="P1347" s="63"/>
      <c r="Q1347" s="48"/>
      <c r="S1347" s="63"/>
      <c r="T1347" s="209"/>
      <c r="V1347" s="83"/>
      <c r="W1347" s="83"/>
      <c r="X1347" s="83"/>
      <c r="Y1347" s="83"/>
      <c r="Z1347" s="206"/>
      <c r="AA1347" s="65"/>
      <c r="AB1347" s="5"/>
      <c r="AC1347" s="5"/>
      <c r="AD1347" s="5"/>
      <c r="AE1347" s="5"/>
      <c r="AF1347" s="5"/>
      <c r="AG1347" s="5"/>
      <c r="AH1347" s="5"/>
      <c r="AI1347" s="5"/>
      <c r="AJ1347" s="5"/>
      <c r="AK1347" s="5"/>
      <c r="AL1347" s="5"/>
      <c r="AM1347" s="5"/>
    </row>
    <row r="1348" spans="1:39" s="4" customFormat="1" ht="14.4">
      <c r="A1348" s="63"/>
      <c r="B1348" s="63"/>
      <c r="C1348" s="63"/>
      <c r="D1348" s="63"/>
      <c r="E1348" s="387"/>
      <c r="F1348" s="387"/>
      <c r="G1348" s="388"/>
      <c r="I1348" s="63"/>
      <c r="J1348" s="48"/>
      <c r="K1348" s="109"/>
      <c r="M1348" s="63"/>
      <c r="N1348" s="112"/>
      <c r="P1348" s="63"/>
      <c r="Q1348" s="48"/>
      <c r="S1348" s="63"/>
      <c r="T1348" s="209"/>
      <c r="V1348" s="83"/>
      <c r="W1348" s="83"/>
      <c r="X1348" s="83"/>
      <c r="Y1348" s="83"/>
      <c r="Z1348" s="206"/>
      <c r="AA1348" s="65"/>
      <c r="AB1348" s="5"/>
      <c r="AC1348" s="5"/>
      <c r="AD1348" s="5"/>
      <c r="AE1348" s="5"/>
      <c r="AF1348" s="5"/>
      <c r="AG1348" s="5"/>
      <c r="AH1348" s="5"/>
      <c r="AI1348" s="5"/>
      <c r="AJ1348" s="5"/>
      <c r="AK1348" s="5"/>
      <c r="AL1348" s="5"/>
      <c r="AM1348" s="5"/>
    </row>
    <row r="1349" spans="1:39" s="4" customFormat="1" ht="14.4">
      <c r="A1349" s="63"/>
      <c r="B1349" s="63"/>
      <c r="C1349" s="63"/>
      <c r="D1349" s="63"/>
      <c r="E1349" s="387"/>
      <c r="F1349" s="387"/>
      <c r="G1349" s="388"/>
      <c r="I1349" s="63"/>
      <c r="J1349" s="48"/>
      <c r="K1349" s="109"/>
      <c r="M1349" s="63"/>
      <c r="N1349" s="112"/>
      <c r="P1349" s="63"/>
      <c r="Q1349" s="48"/>
      <c r="S1349" s="63"/>
      <c r="T1349" s="209"/>
      <c r="V1349" s="83"/>
      <c r="W1349" s="83"/>
      <c r="X1349" s="83"/>
      <c r="Y1349" s="83"/>
      <c r="Z1349" s="206"/>
      <c r="AA1349" s="65"/>
      <c r="AB1349" s="5"/>
      <c r="AC1349" s="5"/>
      <c r="AD1349" s="5"/>
      <c r="AE1349" s="5"/>
      <c r="AF1349" s="5"/>
      <c r="AG1349" s="5"/>
      <c r="AH1349" s="5"/>
      <c r="AI1349" s="5"/>
      <c r="AJ1349" s="5"/>
      <c r="AK1349" s="5"/>
      <c r="AL1349" s="5"/>
      <c r="AM1349" s="5"/>
    </row>
    <row r="1350" spans="1:39" s="4" customFormat="1" ht="14.4">
      <c r="A1350" s="63"/>
      <c r="B1350" s="63"/>
      <c r="C1350" s="63"/>
      <c r="D1350" s="63"/>
      <c r="E1350" s="387"/>
      <c r="F1350" s="387"/>
      <c r="G1350" s="388"/>
      <c r="I1350" s="63"/>
      <c r="J1350" s="48"/>
      <c r="K1350" s="109"/>
      <c r="M1350" s="63"/>
      <c r="N1350" s="112"/>
      <c r="P1350" s="63"/>
      <c r="Q1350" s="48"/>
      <c r="S1350" s="63"/>
      <c r="T1350" s="209"/>
      <c r="V1350" s="83"/>
      <c r="W1350" s="83"/>
      <c r="X1350" s="83"/>
      <c r="Y1350" s="83"/>
      <c r="Z1350" s="206"/>
      <c r="AA1350" s="65"/>
      <c r="AB1350" s="5"/>
      <c r="AC1350" s="5"/>
      <c r="AD1350" s="5"/>
      <c r="AE1350" s="5"/>
      <c r="AF1350" s="5"/>
      <c r="AG1350" s="5"/>
      <c r="AH1350" s="5"/>
      <c r="AI1350" s="5"/>
      <c r="AJ1350" s="5"/>
      <c r="AK1350" s="5"/>
      <c r="AL1350" s="5"/>
      <c r="AM1350" s="5"/>
    </row>
    <row r="1351" spans="1:39" s="4" customFormat="1" ht="14.4">
      <c r="A1351" s="63"/>
      <c r="B1351" s="63"/>
      <c r="C1351" s="63"/>
      <c r="D1351" s="63"/>
      <c r="E1351" s="387"/>
      <c r="F1351" s="387"/>
      <c r="G1351" s="388"/>
      <c r="I1351" s="63"/>
      <c r="J1351" s="48"/>
      <c r="K1351" s="109"/>
      <c r="M1351" s="63"/>
      <c r="N1351" s="112"/>
      <c r="P1351" s="63"/>
      <c r="Q1351" s="48"/>
      <c r="S1351" s="63"/>
      <c r="T1351" s="209"/>
      <c r="V1351" s="83"/>
      <c r="W1351" s="83"/>
      <c r="X1351" s="83"/>
      <c r="Y1351" s="83"/>
      <c r="Z1351" s="206"/>
      <c r="AA1351" s="65"/>
      <c r="AB1351" s="5"/>
      <c r="AC1351" s="5"/>
      <c r="AD1351" s="5"/>
      <c r="AE1351" s="5"/>
      <c r="AF1351" s="5"/>
      <c r="AG1351" s="5"/>
      <c r="AH1351" s="5"/>
      <c r="AI1351" s="5"/>
      <c r="AJ1351" s="5"/>
      <c r="AK1351" s="5"/>
      <c r="AL1351" s="5"/>
      <c r="AM1351" s="5"/>
    </row>
    <row r="1352" spans="1:39" s="4" customFormat="1" ht="14.4">
      <c r="A1352" s="63"/>
      <c r="B1352" s="63"/>
      <c r="C1352" s="63"/>
      <c r="D1352" s="63"/>
      <c r="E1352" s="387"/>
      <c r="F1352" s="387"/>
      <c r="G1352" s="388"/>
      <c r="I1352" s="63"/>
      <c r="J1352" s="48"/>
      <c r="K1352" s="109"/>
      <c r="M1352" s="63"/>
      <c r="N1352" s="112"/>
      <c r="P1352" s="63"/>
      <c r="Q1352" s="48"/>
      <c r="S1352" s="63"/>
      <c r="T1352" s="209"/>
      <c r="V1352" s="83"/>
      <c r="W1352" s="83"/>
      <c r="X1352" s="83"/>
      <c r="Y1352" s="83"/>
      <c r="Z1352" s="206"/>
      <c r="AA1352" s="65"/>
      <c r="AB1352" s="5"/>
      <c r="AC1352" s="5"/>
      <c r="AD1352" s="5"/>
      <c r="AE1352" s="5"/>
      <c r="AF1352" s="5"/>
      <c r="AG1352" s="5"/>
      <c r="AH1352" s="5"/>
      <c r="AI1352" s="5"/>
      <c r="AJ1352" s="5"/>
      <c r="AK1352" s="5"/>
      <c r="AL1352" s="5"/>
      <c r="AM1352" s="5"/>
    </row>
    <row r="1353" spans="1:39" s="4" customFormat="1" ht="14.4">
      <c r="A1353" s="63"/>
      <c r="B1353" s="63"/>
      <c r="C1353" s="63"/>
      <c r="D1353" s="63"/>
      <c r="E1353" s="387"/>
      <c r="F1353" s="387"/>
      <c r="G1353" s="388"/>
      <c r="I1353" s="63"/>
      <c r="J1353" s="48"/>
      <c r="K1353" s="109"/>
      <c r="M1353" s="63"/>
      <c r="N1353" s="112"/>
      <c r="P1353" s="63"/>
      <c r="Q1353" s="48"/>
      <c r="S1353" s="63"/>
      <c r="T1353" s="209"/>
      <c r="V1353" s="83"/>
      <c r="W1353" s="83"/>
      <c r="X1353" s="83"/>
      <c r="Y1353" s="83"/>
      <c r="Z1353" s="206"/>
      <c r="AA1353" s="65"/>
      <c r="AB1353" s="5"/>
      <c r="AC1353" s="5"/>
      <c r="AD1353" s="5"/>
      <c r="AE1353" s="5"/>
      <c r="AF1353" s="5"/>
      <c r="AG1353" s="5"/>
      <c r="AH1353" s="5"/>
      <c r="AI1353" s="5"/>
      <c r="AJ1353" s="5"/>
      <c r="AK1353" s="5"/>
      <c r="AL1353" s="5"/>
      <c r="AM1353" s="5"/>
    </row>
    <row r="1354" spans="1:39" s="4" customFormat="1" ht="14.4">
      <c r="A1354" s="63"/>
      <c r="B1354" s="63"/>
      <c r="C1354" s="63"/>
      <c r="D1354" s="63"/>
      <c r="E1354" s="387"/>
      <c r="F1354" s="387"/>
      <c r="G1354" s="388"/>
      <c r="I1354" s="63"/>
      <c r="J1354" s="48"/>
      <c r="K1354" s="109"/>
      <c r="M1354" s="63"/>
      <c r="N1354" s="112"/>
      <c r="P1354" s="63"/>
      <c r="Q1354" s="48"/>
      <c r="S1354" s="63"/>
      <c r="T1354" s="209"/>
      <c r="V1354" s="83"/>
      <c r="W1354" s="83"/>
      <c r="X1354" s="83"/>
      <c r="Y1354" s="83"/>
      <c r="Z1354" s="206"/>
      <c r="AA1354" s="65"/>
      <c r="AB1354" s="5"/>
      <c r="AC1354" s="5"/>
      <c r="AD1354" s="5"/>
      <c r="AE1354" s="5"/>
      <c r="AF1354" s="5"/>
      <c r="AG1354" s="5"/>
      <c r="AH1354" s="5"/>
      <c r="AI1354" s="5"/>
      <c r="AJ1354" s="5"/>
      <c r="AK1354" s="5"/>
      <c r="AL1354" s="5"/>
      <c r="AM1354" s="5"/>
    </row>
    <row r="1355" spans="1:39" s="4" customFormat="1" ht="14.4">
      <c r="A1355" s="63"/>
      <c r="B1355" s="63"/>
      <c r="C1355" s="63"/>
      <c r="D1355" s="63"/>
      <c r="E1355" s="387"/>
      <c r="F1355" s="387"/>
      <c r="G1355" s="388"/>
      <c r="I1355" s="63"/>
      <c r="J1355" s="48"/>
      <c r="K1355" s="109"/>
      <c r="M1355" s="63"/>
      <c r="N1355" s="112"/>
      <c r="P1355" s="63"/>
      <c r="Q1355" s="48"/>
      <c r="S1355" s="63"/>
      <c r="T1355" s="209"/>
      <c r="V1355" s="83"/>
      <c r="W1355" s="83"/>
      <c r="X1355" s="83"/>
      <c r="Y1355" s="83"/>
      <c r="Z1355" s="206"/>
      <c r="AA1355" s="65"/>
      <c r="AB1355" s="5"/>
      <c r="AC1355" s="5"/>
      <c r="AD1355" s="5"/>
      <c r="AE1355" s="5"/>
      <c r="AF1355" s="5"/>
      <c r="AG1355" s="5"/>
      <c r="AH1355" s="5"/>
      <c r="AI1355" s="5"/>
      <c r="AJ1355" s="5"/>
      <c r="AK1355" s="5"/>
      <c r="AL1355" s="5"/>
      <c r="AM1355" s="5"/>
    </row>
    <row r="1356" spans="1:39" s="4" customFormat="1" ht="14.4">
      <c r="A1356" s="63"/>
      <c r="B1356" s="63"/>
      <c r="C1356" s="63"/>
      <c r="D1356" s="63"/>
      <c r="E1356" s="387"/>
      <c r="F1356" s="387"/>
      <c r="G1356" s="388"/>
      <c r="I1356" s="63"/>
      <c r="J1356" s="48"/>
      <c r="K1356" s="109"/>
      <c r="M1356" s="63"/>
      <c r="N1356" s="112"/>
      <c r="P1356" s="63"/>
      <c r="Q1356" s="48"/>
      <c r="S1356" s="63"/>
      <c r="T1356" s="209"/>
      <c r="V1356" s="83"/>
      <c r="W1356" s="83"/>
      <c r="X1356" s="83"/>
      <c r="Y1356" s="83"/>
      <c r="Z1356" s="206"/>
      <c r="AA1356" s="65"/>
      <c r="AB1356" s="5"/>
      <c r="AC1356" s="5"/>
      <c r="AD1356" s="5"/>
      <c r="AE1356" s="5"/>
      <c r="AF1356" s="5"/>
      <c r="AG1356" s="5"/>
      <c r="AH1356" s="5"/>
      <c r="AI1356" s="5"/>
      <c r="AJ1356" s="5"/>
      <c r="AK1356" s="5"/>
      <c r="AL1356" s="5"/>
      <c r="AM1356" s="5"/>
    </row>
    <row r="1357" spans="1:39" s="4" customFormat="1" ht="14.4">
      <c r="A1357" s="63"/>
      <c r="B1357" s="63"/>
      <c r="C1357" s="63"/>
      <c r="D1357" s="63"/>
      <c r="E1357" s="387"/>
      <c r="F1357" s="387"/>
      <c r="G1357" s="388"/>
      <c r="I1357" s="63"/>
      <c r="J1357" s="48"/>
      <c r="K1357" s="109"/>
      <c r="M1357" s="63"/>
      <c r="N1357" s="112"/>
      <c r="P1357" s="63"/>
      <c r="Q1357" s="48"/>
      <c r="S1357" s="63"/>
      <c r="T1357" s="209"/>
      <c r="V1357" s="83"/>
      <c r="W1357" s="83"/>
      <c r="X1357" s="83"/>
      <c r="Y1357" s="83"/>
      <c r="Z1357" s="206"/>
      <c r="AA1357" s="65"/>
      <c r="AB1357" s="5"/>
      <c r="AC1357" s="5"/>
      <c r="AD1357" s="5"/>
      <c r="AE1357" s="5"/>
      <c r="AF1357" s="5"/>
      <c r="AG1357" s="5"/>
      <c r="AH1357" s="5"/>
      <c r="AI1357" s="5"/>
      <c r="AJ1357" s="5"/>
      <c r="AK1357" s="5"/>
      <c r="AL1357" s="5"/>
      <c r="AM1357" s="5"/>
    </row>
    <row r="1358" spans="1:39" s="4" customFormat="1" ht="14.4">
      <c r="A1358" s="63"/>
      <c r="B1358" s="63"/>
      <c r="C1358" s="63"/>
      <c r="D1358" s="63"/>
      <c r="E1358" s="387"/>
      <c r="F1358" s="387"/>
      <c r="G1358" s="388"/>
      <c r="I1358" s="63"/>
      <c r="J1358" s="48"/>
      <c r="K1358" s="109"/>
      <c r="M1358" s="63"/>
      <c r="N1358" s="112"/>
      <c r="P1358" s="63"/>
      <c r="Q1358" s="48"/>
      <c r="S1358" s="63"/>
      <c r="T1358" s="209"/>
      <c r="V1358" s="83"/>
      <c r="W1358" s="83"/>
      <c r="X1358" s="83"/>
      <c r="Y1358" s="83"/>
      <c r="Z1358" s="206"/>
      <c r="AA1358" s="65"/>
      <c r="AB1358" s="5"/>
      <c r="AC1358" s="5"/>
      <c r="AD1358" s="5"/>
      <c r="AE1358" s="5"/>
      <c r="AF1358" s="5"/>
      <c r="AG1358" s="5"/>
      <c r="AH1358" s="5"/>
      <c r="AI1358" s="5"/>
      <c r="AJ1358" s="5"/>
      <c r="AK1358" s="5"/>
      <c r="AL1358" s="5"/>
      <c r="AM1358" s="5"/>
    </row>
    <row r="1359" spans="1:39" s="4" customFormat="1" ht="14.4">
      <c r="A1359" s="63"/>
      <c r="B1359" s="63"/>
      <c r="C1359" s="63"/>
      <c r="D1359" s="63"/>
      <c r="E1359" s="387"/>
      <c r="F1359" s="387"/>
      <c r="G1359" s="388"/>
      <c r="I1359" s="63"/>
      <c r="J1359" s="48"/>
      <c r="K1359" s="109"/>
      <c r="M1359" s="63"/>
      <c r="N1359" s="112"/>
      <c r="P1359" s="63"/>
      <c r="Q1359" s="48"/>
      <c r="S1359" s="63"/>
      <c r="T1359" s="209"/>
      <c r="V1359" s="83"/>
      <c r="W1359" s="83"/>
      <c r="X1359" s="83"/>
      <c r="Y1359" s="83"/>
      <c r="Z1359" s="206"/>
      <c r="AA1359" s="65"/>
      <c r="AB1359" s="5"/>
      <c r="AC1359" s="5"/>
      <c r="AD1359" s="5"/>
      <c r="AE1359" s="5"/>
      <c r="AF1359" s="5"/>
      <c r="AG1359" s="5"/>
      <c r="AH1359" s="5"/>
      <c r="AI1359" s="5"/>
      <c r="AJ1359" s="5"/>
      <c r="AK1359" s="5"/>
      <c r="AL1359" s="5"/>
      <c r="AM1359" s="5"/>
    </row>
    <row r="1360" spans="1:39" s="4" customFormat="1" ht="14.4">
      <c r="A1360" s="63"/>
      <c r="B1360" s="63"/>
      <c r="C1360" s="63"/>
      <c r="D1360" s="63"/>
      <c r="E1360" s="387"/>
      <c r="F1360" s="387"/>
      <c r="G1360" s="388"/>
      <c r="I1360" s="63"/>
      <c r="J1360" s="48"/>
      <c r="K1360" s="109"/>
      <c r="M1360" s="63"/>
      <c r="N1360" s="112"/>
      <c r="P1360" s="63"/>
      <c r="Q1360" s="48"/>
      <c r="S1360" s="63"/>
      <c r="T1360" s="209"/>
      <c r="V1360" s="83"/>
      <c r="W1360" s="83"/>
      <c r="X1360" s="83"/>
      <c r="Y1360" s="83"/>
      <c r="Z1360" s="206"/>
      <c r="AA1360" s="65"/>
      <c r="AB1360" s="5"/>
      <c r="AC1360" s="5"/>
      <c r="AD1360" s="5"/>
      <c r="AE1360" s="5"/>
      <c r="AF1360" s="5"/>
      <c r="AG1360" s="5"/>
      <c r="AH1360" s="5"/>
      <c r="AI1360" s="5"/>
      <c r="AJ1360" s="5"/>
      <c r="AK1360" s="5"/>
      <c r="AL1360" s="5"/>
      <c r="AM1360" s="5"/>
    </row>
    <row r="1361" spans="1:39" s="4" customFormat="1" ht="14.4">
      <c r="A1361" s="63"/>
      <c r="B1361" s="63"/>
      <c r="C1361" s="63"/>
      <c r="D1361" s="63"/>
      <c r="E1361" s="387"/>
      <c r="F1361" s="387"/>
      <c r="G1361" s="388"/>
      <c r="I1361" s="63"/>
      <c r="J1361" s="48"/>
      <c r="K1361" s="109"/>
      <c r="M1361" s="63"/>
      <c r="N1361" s="112"/>
      <c r="P1361" s="63"/>
      <c r="Q1361" s="48"/>
      <c r="S1361" s="63"/>
      <c r="T1361" s="209"/>
      <c r="V1361" s="83"/>
      <c r="W1361" s="83"/>
      <c r="X1361" s="83"/>
      <c r="Y1361" s="83"/>
      <c r="Z1361" s="206"/>
      <c r="AA1361" s="65"/>
      <c r="AB1361" s="5"/>
      <c r="AC1361" s="5"/>
      <c r="AD1361" s="5"/>
      <c r="AE1361" s="5"/>
      <c r="AF1361" s="5"/>
      <c r="AG1361" s="5"/>
      <c r="AH1361" s="5"/>
      <c r="AI1361" s="5"/>
      <c r="AJ1361" s="5"/>
      <c r="AK1361" s="5"/>
      <c r="AL1361" s="5"/>
      <c r="AM1361" s="5"/>
    </row>
    <row r="1362" spans="1:39" s="4" customFormat="1" ht="14.4">
      <c r="A1362" s="63"/>
      <c r="B1362" s="63"/>
      <c r="C1362" s="63"/>
      <c r="D1362" s="63"/>
      <c r="E1362" s="387"/>
      <c r="F1362" s="387"/>
      <c r="G1362" s="388"/>
      <c r="I1362" s="63"/>
      <c r="J1362" s="48"/>
      <c r="K1362" s="109"/>
      <c r="M1362" s="63"/>
      <c r="N1362" s="112"/>
      <c r="P1362" s="63"/>
      <c r="Q1362" s="48"/>
      <c r="S1362" s="63"/>
      <c r="T1362" s="209"/>
      <c r="V1362" s="83"/>
      <c r="W1362" s="83"/>
      <c r="X1362" s="83"/>
      <c r="Y1362" s="83"/>
      <c r="Z1362" s="206"/>
      <c r="AA1362" s="65"/>
      <c r="AB1362" s="5"/>
      <c r="AC1362" s="5"/>
      <c r="AD1362" s="5"/>
      <c r="AE1362" s="5"/>
      <c r="AF1362" s="5"/>
      <c r="AG1362" s="5"/>
      <c r="AH1362" s="5"/>
      <c r="AI1362" s="5"/>
      <c r="AJ1362" s="5"/>
      <c r="AK1362" s="5"/>
      <c r="AL1362" s="5"/>
      <c r="AM1362" s="5"/>
    </row>
    <row r="1363" spans="1:39" s="4" customFormat="1" ht="14.4">
      <c r="A1363" s="63"/>
      <c r="B1363" s="63"/>
      <c r="C1363" s="63"/>
      <c r="D1363" s="63"/>
      <c r="E1363" s="11"/>
      <c r="F1363" s="11"/>
      <c r="G1363" s="8"/>
      <c r="I1363" s="63"/>
      <c r="J1363" s="48"/>
      <c r="K1363" s="109"/>
      <c r="M1363" s="63"/>
      <c r="N1363" s="112"/>
      <c r="P1363" s="63"/>
      <c r="Q1363" s="48"/>
      <c r="S1363" s="63"/>
      <c r="T1363" s="209"/>
      <c r="V1363" s="83"/>
      <c r="W1363" s="83"/>
      <c r="X1363" s="83"/>
      <c r="Y1363" s="83"/>
      <c r="Z1363" s="206"/>
      <c r="AA1363" s="65"/>
      <c r="AB1363" s="5"/>
      <c r="AC1363" s="5"/>
      <c r="AD1363" s="5"/>
      <c r="AE1363" s="5"/>
      <c r="AF1363" s="5"/>
      <c r="AG1363" s="5"/>
      <c r="AH1363" s="5"/>
      <c r="AI1363" s="5"/>
      <c r="AJ1363" s="5"/>
      <c r="AK1363" s="5"/>
      <c r="AL1363" s="5"/>
      <c r="AM1363" s="5"/>
    </row>
    <row r="1364" spans="1:39" s="4" customFormat="1" ht="14.4">
      <c r="A1364" s="63"/>
      <c r="B1364" s="63"/>
      <c r="C1364" s="63"/>
      <c r="D1364" s="63"/>
      <c r="E1364" s="11"/>
      <c r="F1364" s="11"/>
      <c r="G1364" s="8"/>
      <c r="I1364" s="63"/>
      <c r="J1364" s="48"/>
      <c r="K1364" s="109"/>
      <c r="M1364" s="63"/>
      <c r="N1364" s="112"/>
      <c r="P1364" s="63"/>
      <c r="Q1364" s="48"/>
      <c r="S1364" s="63"/>
      <c r="T1364" s="209"/>
      <c r="V1364" s="83"/>
      <c r="W1364" s="83"/>
      <c r="X1364" s="83"/>
      <c r="Y1364" s="83"/>
      <c r="Z1364" s="206"/>
      <c r="AA1364" s="65"/>
      <c r="AB1364" s="5"/>
      <c r="AC1364" s="5"/>
      <c r="AD1364" s="5"/>
      <c r="AE1364" s="5"/>
      <c r="AF1364" s="5"/>
      <c r="AG1364" s="5"/>
      <c r="AH1364" s="5"/>
      <c r="AI1364" s="5"/>
      <c r="AJ1364" s="5"/>
      <c r="AK1364" s="5"/>
      <c r="AL1364" s="5"/>
      <c r="AM1364" s="5"/>
    </row>
    <row r="1365" spans="1:39" s="4" customFormat="1" ht="14.4">
      <c r="A1365" s="63"/>
      <c r="B1365" s="63"/>
      <c r="C1365" s="63"/>
      <c r="D1365" s="63"/>
      <c r="E1365" s="11"/>
      <c r="F1365" s="11"/>
      <c r="G1365" s="8"/>
      <c r="I1365" s="63"/>
      <c r="J1365" s="48"/>
      <c r="K1365" s="109"/>
      <c r="M1365" s="63"/>
      <c r="N1365" s="112"/>
      <c r="P1365" s="63"/>
      <c r="Q1365" s="48"/>
      <c r="S1365" s="63"/>
      <c r="T1365" s="209"/>
      <c r="V1365" s="83"/>
      <c r="W1365" s="83"/>
      <c r="X1365" s="83"/>
      <c r="Y1365" s="83"/>
      <c r="Z1365" s="206"/>
      <c r="AA1365" s="65"/>
      <c r="AB1365" s="5"/>
      <c r="AC1365" s="5"/>
      <c r="AD1365" s="5"/>
      <c r="AE1365" s="5"/>
      <c r="AF1365" s="5"/>
      <c r="AG1365" s="5"/>
      <c r="AH1365" s="5"/>
      <c r="AI1365" s="5"/>
      <c r="AJ1365" s="5"/>
      <c r="AK1365" s="5"/>
      <c r="AL1365" s="5"/>
      <c r="AM1365" s="5"/>
    </row>
    <row r="1366" spans="1:39" s="4" customFormat="1" ht="14.4">
      <c r="A1366" s="63"/>
      <c r="B1366" s="63"/>
      <c r="C1366" s="63"/>
      <c r="D1366" s="63"/>
      <c r="E1366" s="11"/>
      <c r="F1366" s="11"/>
      <c r="G1366" s="8"/>
      <c r="I1366" s="63"/>
      <c r="J1366" s="48"/>
      <c r="K1366" s="109"/>
      <c r="M1366" s="63"/>
      <c r="N1366" s="112"/>
      <c r="P1366" s="63"/>
      <c r="Q1366" s="48"/>
      <c r="S1366" s="63"/>
      <c r="T1366" s="209"/>
      <c r="V1366" s="83"/>
      <c r="W1366" s="83"/>
      <c r="X1366" s="83"/>
      <c r="Y1366" s="83"/>
      <c r="Z1366" s="206"/>
      <c r="AA1366" s="65"/>
      <c r="AB1366" s="5"/>
      <c r="AC1366" s="5"/>
      <c r="AD1366" s="5"/>
      <c r="AE1366" s="5"/>
      <c r="AF1366" s="5"/>
      <c r="AG1366" s="5"/>
      <c r="AH1366" s="5"/>
      <c r="AI1366" s="5"/>
      <c r="AJ1366" s="5"/>
      <c r="AK1366" s="5"/>
      <c r="AL1366" s="5"/>
      <c r="AM1366" s="5"/>
    </row>
    <row r="1367" spans="1:39" s="4" customFormat="1" ht="14.4">
      <c r="A1367" s="63"/>
      <c r="B1367" s="63"/>
      <c r="C1367" s="63"/>
      <c r="D1367" s="63"/>
      <c r="E1367" s="11"/>
      <c r="F1367" s="11"/>
      <c r="G1367" s="8"/>
      <c r="I1367" s="63"/>
      <c r="J1367" s="48"/>
      <c r="K1367" s="109"/>
      <c r="M1367" s="63"/>
      <c r="N1367" s="112"/>
      <c r="P1367" s="63"/>
      <c r="Q1367" s="48"/>
      <c r="S1367" s="63"/>
      <c r="T1367" s="209"/>
      <c r="V1367" s="83"/>
      <c r="W1367" s="83"/>
      <c r="X1367" s="83"/>
      <c r="Y1367" s="83"/>
      <c r="Z1367" s="206"/>
      <c r="AA1367" s="65"/>
      <c r="AB1367" s="5"/>
      <c r="AC1367" s="5"/>
      <c r="AD1367" s="5"/>
      <c r="AE1367" s="5"/>
      <c r="AF1367" s="5"/>
      <c r="AG1367" s="5"/>
      <c r="AH1367" s="5"/>
      <c r="AI1367" s="5"/>
      <c r="AJ1367" s="5"/>
      <c r="AK1367" s="5"/>
      <c r="AL1367" s="5"/>
      <c r="AM1367" s="5"/>
    </row>
    <row r="1368" spans="1:39" s="4" customFormat="1" ht="14.4">
      <c r="A1368" s="63"/>
      <c r="B1368" s="63"/>
      <c r="C1368" s="63"/>
      <c r="D1368" s="63"/>
      <c r="E1368" s="11"/>
      <c r="F1368" s="11"/>
      <c r="G1368" s="8"/>
      <c r="I1368" s="63"/>
      <c r="J1368" s="48"/>
      <c r="K1368" s="109"/>
      <c r="M1368" s="63"/>
      <c r="N1368" s="112"/>
      <c r="P1368" s="63"/>
      <c r="Q1368" s="48"/>
      <c r="S1368" s="63"/>
      <c r="T1368" s="209"/>
      <c r="V1368" s="83"/>
      <c r="W1368" s="83"/>
      <c r="X1368" s="83"/>
      <c r="Y1368" s="83"/>
      <c r="Z1368" s="206"/>
      <c r="AA1368" s="65"/>
      <c r="AB1368" s="5"/>
      <c r="AC1368" s="5"/>
      <c r="AD1368" s="5"/>
      <c r="AE1368" s="5"/>
      <c r="AF1368" s="5"/>
      <c r="AG1368" s="5"/>
      <c r="AH1368" s="5"/>
      <c r="AI1368" s="5"/>
      <c r="AJ1368" s="5"/>
      <c r="AK1368" s="5"/>
      <c r="AL1368" s="5"/>
      <c r="AM1368" s="5"/>
    </row>
    <row r="1369" spans="1:39" s="4" customFormat="1" ht="14.4">
      <c r="A1369" s="63"/>
      <c r="B1369" s="63"/>
      <c r="C1369" s="63"/>
      <c r="D1369" s="63"/>
      <c r="E1369" s="11"/>
      <c r="F1369" s="11"/>
      <c r="G1369" s="8"/>
      <c r="I1369" s="63"/>
      <c r="J1369" s="48"/>
      <c r="K1369" s="109"/>
      <c r="M1369" s="63"/>
      <c r="N1369" s="112"/>
      <c r="P1369" s="63"/>
      <c r="Q1369" s="48"/>
      <c r="S1369" s="63"/>
      <c r="T1369" s="209"/>
      <c r="V1369" s="83"/>
      <c r="W1369" s="83"/>
      <c r="X1369" s="83"/>
      <c r="Y1369" s="83"/>
      <c r="Z1369" s="206"/>
      <c r="AA1369" s="65"/>
      <c r="AB1369" s="5"/>
      <c r="AC1369" s="5"/>
      <c r="AD1369" s="5"/>
      <c r="AE1369" s="5"/>
      <c r="AF1369" s="5"/>
      <c r="AG1369" s="5"/>
      <c r="AH1369" s="5"/>
      <c r="AI1369" s="5"/>
      <c r="AJ1369" s="5"/>
      <c r="AK1369" s="5"/>
      <c r="AL1369" s="5"/>
      <c r="AM1369" s="5"/>
    </row>
    <row r="1370" spans="1:39" s="4" customFormat="1" ht="14.4">
      <c r="A1370" s="63"/>
      <c r="B1370" s="63"/>
      <c r="C1370" s="63"/>
      <c r="D1370" s="63"/>
      <c r="E1370" s="11"/>
      <c r="F1370" s="11"/>
      <c r="G1370" s="8"/>
      <c r="I1370" s="63"/>
      <c r="J1370" s="48"/>
      <c r="K1370" s="109"/>
      <c r="M1370" s="63"/>
      <c r="N1370" s="112"/>
      <c r="P1370" s="63"/>
      <c r="Q1370" s="48"/>
      <c r="S1370" s="63"/>
      <c r="T1370" s="209"/>
      <c r="V1370" s="83"/>
      <c r="W1370" s="83"/>
      <c r="X1370" s="83"/>
      <c r="Y1370" s="83"/>
      <c r="Z1370" s="206"/>
      <c r="AA1370" s="65"/>
      <c r="AB1370" s="5"/>
      <c r="AC1370" s="5"/>
      <c r="AD1370" s="5"/>
      <c r="AE1370" s="5"/>
      <c r="AF1370" s="5"/>
      <c r="AG1370" s="5"/>
      <c r="AH1370" s="5"/>
      <c r="AI1370" s="5"/>
      <c r="AJ1370" s="5"/>
      <c r="AK1370" s="5"/>
      <c r="AL1370" s="5"/>
      <c r="AM1370" s="5"/>
    </row>
    <row r="1371" spans="1:39" s="4" customFormat="1" ht="14.4">
      <c r="A1371" s="63"/>
      <c r="B1371" s="63"/>
      <c r="C1371" s="63"/>
      <c r="D1371" s="63"/>
      <c r="E1371" s="11"/>
      <c r="F1371" s="11"/>
      <c r="G1371" s="8"/>
      <c r="I1371" s="63"/>
      <c r="J1371" s="48"/>
      <c r="K1371" s="109"/>
      <c r="M1371" s="63"/>
      <c r="N1371" s="112"/>
      <c r="P1371" s="63"/>
      <c r="Q1371" s="48"/>
      <c r="S1371" s="63"/>
      <c r="T1371" s="209"/>
      <c r="V1371" s="83"/>
      <c r="W1371" s="83"/>
      <c r="X1371" s="83"/>
      <c r="Y1371" s="83"/>
      <c r="Z1371" s="206"/>
      <c r="AA1371" s="65"/>
      <c r="AB1371" s="5"/>
      <c r="AC1371" s="5"/>
      <c r="AD1371" s="5"/>
      <c r="AE1371" s="5"/>
      <c r="AF1371" s="5"/>
      <c r="AG1371" s="5"/>
      <c r="AH1371" s="5"/>
      <c r="AI1371" s="5"/>
      <c r="AJ1371" s="5"/>
      <c r="AK1371" s="5"/>
      <c r="AL1371" s="5"/>
      <c r="AM1371" s="5"/>
    </row>
    <row r="1372" spans="1:39" s="4" customFormat="1" ht="14.4">
      <c r="A1372" s="63"/>
      <c r="B1372" s="63"/>
      <c r="C1372" s="63"/>
      <c r="D1372" s="63"/>
      <c r="E1372" s="11"/>
      <c r="F1372" s="11"/>
      <c r="G1372" s="8"/>
      <c r="I1372" s="63"/>
      <c r="J1372" s="48"/>
      <c r="K1372" s="109"/>
      <c r="M1372" s="63"/>
      <c r="N1372" s="112"/>
      <c r="P1372" s="63"/>
      <c r="Q1372" s="48"/>
      <c r="S1372" s="63"/>
      <c r="T1372" s="209"/>
      <c r="V1372" s="83"/>
      <c r="W1372" s="83"/>
      <c r="X1372" s="83"/>
      <c r="Y1372" s="83"/>
      <c r="Z1372" s="206"/>
      <c r="AA1372" s="65"/>
      <c r="AB1372" s="5"/>
      <c r="AC1372" s="5"/>
      <c r="AD1372" s="5"/>
      <c r="AE1372" s="5"/>
      <c r="AF1372" s="5"/>
      <c r="AG1372" s="5"/>
      <c r="AH1372" s="5"/>
      <c r="AI1372" s="5"/>
      <c r="AJ1372" s="5"/>
      <c r="AK1372" s="5"/>
      <c r="AL1372" s="5"/>
      <c r="AM1372" s="5"/>
    </row>
    <row r="1373" spans="1:39" s="4" customFormat="1" ht="14.4">
      <c r="A1373" s="63"/>
      <c r="B1373" s="63"/>
      <c r="C1373" s="63"/>
      <c r="D1373" s="63"/>
      <c r="E1373" s="11"/>
      <c r="F1373" s="11"/>
      <c r="G1373" s="8"/>
      <c r="I1373" s="63"/>
      <c r="J1373" s="48"/>
      <c r="K1373" s="109"/>
      <c r="M1373" s="63"/>
      <c r="N1373" s="112"/>
      <c r="P1373" s="63"/>
      <c r="Q1373" s="48"/>
      <c r="S1373" s="63"/>
      <c r="T1373" s="209"/>
      <c r="V1373" s="83"/>
      <c r="W1373" s="83"/>
      <c r="X1373" s="83"/>
      <c r="Y1373" s="83"/>
      <c r="Z1373" s="206"/>
      <c r="AA1373" s="65"/>
      <c r="AB1373" s="5"/>
      <c r="AC1373" s="5"/>
      <c r="AD1373" s="5"/>
      <c r="AE1373" s="5"/>
      <c r="AF1373" s="5"/>
      <c r="AG1373" s="5"/>
      <c r="AH1373" s="5"/>
      <c r="AI1373" s="5"/>
      <c r="AJ1373" s="5"/>
      <c r="AK1373" s="5"/>
      <c r="AL1373" s="5"/>
      <c r="AM1373" s="5"/>
    </row>
    <row r="1374" spans="1:39" s="4" customFormat="1" ht="14.4">
      <c r="A1374" s="63"/>
      <c r="B1374" s="63"/>
      <c r="C1374" s="63"/>
      <c r="D1374" s="63"/>
      <c r="E1374" s="11"/>
      <c r="F1374" s="11"/>
      <c r="G1374" s="8"/>
      <c r="I1374" s="63"/>
      <c r="J1374" s="48"/>
      <c r="K1374" s="109"/>
      <c r="M1374" s="63"/>
      <c r="N1374" s="112"/>
      <c r="P1374" s="63"/>
      <c r="Q1374" s="48"/>
      <c r="S1374" s="63"/>
      <c r="T1374" s="209"/>
      <c r="V1374" s="83"/>
      <c r="W1374" s="83"/>
      <c r="X1374" s="83"/>
      <c r="Y1374" s="83"/>
      <c r="Z1374" s="206"/>
      <c r="AA1374" s="65"/>
      <c r="AB1374" s="5"/>
      <c r="AC1374" s="5"/>
      <c r="AD1374" s="5"/>
      <c r="AE1374" s="5"/>
      <c r="AF1374" s="5"/>
      <c r="AG1374" s="5"/>
      <c r="AH1374" s="5"/>
      <c r="AI1374" s="5"/>
      <c r="AJ1374" s="5"/>
      <c r="AK1374" s="5"/>
      <c r="AL1374" s="5"/>
      <c r="AM1374" s="5"/>
    </row>
    <row r="1375" spans="1:39" s="4" customFormat="1" ht="14.4">
      <c r="A1375" s="63"/>
      <c r="B1375" s="63"/>
      <c r="C1375" s="63"/>
      <c r="D1375" s="63"/>
      <c r="E1375" s="11"/>
      <c r="F1375" s="11"/>
      <c r="G1375" s="8"/>
      <c r="I1375" s="63"/>
      <c r="J1375" s="48"/>
      <c r="K1375" s="109"/>
      <c r="M1375" s="63"/>
      <c r="N1375" s="112"/>
      <c r="P1375" s="63"/>
      <c r="Q1375" s="48"/>
      <c r="S1375" s="63"/>
      <c r="T1375" s="209"/>
      <c r="V1375" s="83"/>
      <c r="W1375" s="83"/>
      <c r="X1375" s="83"/>
      <c r="Y1375" s="83"/>
      <c r="Z1375" s="206"/>
      <c r="AA1375" s="65"/>
      <c r="AB1375" s="5"/>
      <c r="AC1375" s="5"/>
      <c r="AD1375" s="5"/>
      <c r="AE1375" s="5"/>
      <c r="AF1375" s="5"/>
      <c r="AG1375" s="5"/>
      <c r="AH1375" s="5"/>
      <c r="AI1375" s="5"/>
      <c r="AJ1375" s="5"/>
      <c r="AK1375" s="5"/>
      <c r="AL1375" s="5"/>
      <c r="AM1375" s="5"/>
    </row>
    <row r="1376" spans="1:39" s="4" customFormat="1" ht="14.4">
      <c r="A1376" s="63"/>
      <c r="B1376" s="63"/>
      <c r="C1376" s="63"/>
      <c r="D1376" s="63"/>
      <c r="E1376" s="11"/>
      <c r="F1376" s="11"/>
      <c r="G1376" s="8"/>
      <c r="I1376" s="63"/>
      <c r="J1376" s="48"/>
      <c r="K1376" s="109"/>
      <c r="M1376" s="63"/>
      <c r="N1376" s="112"/>
      <c r="P1376" s="63"/>
      <c r="Q1376" s="48"/>
      <c r="S1376" s="63"/>
      <c r="T1376" s="209"/>
      <c r="V1376" s="83"/>
      <c r="W1376" s="83"/>
      <c r="X1376" s="83"/>
      <c r="Y1376" s="83"/>
      <c r="Z1376" s="206"/>
      <c r="AA1376" s="65"/>
      <c r="AB1376" s="5"/>
      <c r="AC1376" s="5"/>
      <c r="AD1376" s="5"/>
      <c r="AE1376" s="5"/>
      <c r="AF1376" s="5"/>
      <c r="AG1376" s="5"/>
      <c r="AH1376" s="5"/>
      <c r="AI1376" s="5"/>
      <c r="AJ1376" s="5"/>
      <c r="AK1376" s="5"/>
      <c r="AL1376" s="5"/>
      <c r="AM1376" s="5"/>
    </row>
    <row r="1377" spans="1:39" s="4" customFormat="1" ht="14.4">
      <c r="A1377" s="63"/>
      <c r="B1377" s="63"/>
      <c r="C1377" s="63"/>
      <c r="D1377" s="63"/>
      <c r="E1377" s="11"/>
      <c r="F1377" s="11"/>
      <c r="G1377" s="8"/>
      <c r="I1377" s="63"/>
      <c r="J1377" s="48"/>
      <c r="K1377" s="109"/>
      <c r="M1377" s="63"/>
      <c r="N1377" s="112"/>
      <c r="P1377" s="63"/>
      <c r="Q1377" s="48"/>
      <c r="S1377" s="63"/>
      <c r="T1377" s="209"/>
      <c r="V1377" s="83"/>
      <c r="W1377" s="83"/>
      <c r="X1377" s="83"/>
      <c r="Y1377" s="83"/>
      <c r="Z1377" s="206"/>
      <c r="AA1377" s="65"/>
      <c r="AB1377" s="5"/>
      <c r="AC1377" s="5"/>
      <c r="AD1377" s="5"/>
      <c r="AE1377" s="5"/>
      <c r="AF1377" s="5"/>
      <c r="AG1377" s="5"/>
      <c r="AH1377" s="5"/>
      <c r="AI1377" s="5"/>
      <c r="AJ1377" s="5"/>
      <c r="AK1377" s="5"/>
      <c r="AL1377" s="5"/>
      <c r="AM1377" s="5"/>
    </row>
    <row r="1378" spans="1:39" s="4" customFormat="1" ht="14.4">
      <c r="A1378" s="63"/>
      <c r="B1378" s="63"/>
      <c r="C1378" s="63"/>
      <c r="D1378" s="63"/>
      <c r="E1378" s="11"/>
      <c r="F1378" s="11"/>
      <c r="G1378" s="8"/>
      <c r="I1378" s="63"/>
      <c r="J1378" s="48"/>
      <c r="K1378" s="109"/>
      <c r="M1378" s="63"/>
      <c r="N1378" s="112"/>
      <c r="P1378" s="63"/>
      <c r="Q1378" s="48"/>
      <c r="S1378" s="63"/>
      <c r="T1378" s="209"/>
      <c r="V1378" s="83"/>
      <c r="W1378" s="83"/>
      <c r="X1378" s="83"/>
      <c r="Y1378" s="83"/>
      <c r="Z1378" s="206"/>
      <c r="AA1378" s="65"/>
      <c r="AB1378" s="5"/>
      <c r="AC1378" s="5"/>
      <c r="AD1378" s="5"/>
      <c r="AE1378" s="5"/>
      <c r="AF1378" s="5"/>
      <c r="AG1378" s="5"/>
      <c r="AH1378" s="5"/>
      <c r="AI1378" s="5"/>
      <c r="AJ1378" s="5"/>
      <c r="AK1378" s="5"/>
      <c r="AL1378" s="5"/>
      <c r="AM1378" s="5"/>
    </row>
    <row r="1379" spans="1:39" s="4" customFormat="1" ht="14.4">
      <c r="A1379" s="63"/>
      <c r="B1379" s="63"/>
      <c r="C1379" s="63"/>
      <c r="D1379" s="63"/>
      <c r="E1379" s="11"/>
      <c r="F1379" s="11"/>
      <c r="G1379" s="8"/>
      <c r="I1379" s="63"/>
      <c r="J1379" s="48"/>
      <c r="K1379" s="109"/>
      <c r="M1379" s="63"/>
      <c r="N1379" s="112"/>
      <c r="P1379" s="63"/>
      <c r="Q1379" s="48"/>
      <c r="S1379" s="63"/>
      <c r="T1379" s="209"/>
      <c r="V1379" s="83"/>
      <c r="W1379" s="83"/>
      <c r="X1379" s="83"/>
      <c r="Y1379" s="83"/>
      <c r="Z1379" s="206"/>
      <c r="AA1379" s="65"/>
      <c r="AB1379" s="5"/>
      <c r="AC1379" s="5"/>
      <c r="AD1379" s="5"/>
      <c r="AE1379" s="5"/>
      <c r="AF1379" s="5"/>
      <c r="AG1379" s="5"/>
      <c r="AH1379" s="5"/>
      <c r="AI1379" s="5"/>
      <c r="AJ1379" s="5"/>
      <c r="AK1379" s="5"/>
      <c r="AL1379" s="5"/>
      <c r="AM1379" s="5"/>
    </row>
    <row r="1380" spans="1:39" s="4" customFormat="1" ht="14.4">
      <c r="A1380" s="63"/>
      <c r="B1380" s="63"/>
      <c r="C1380" s="63"/>
      <c r="D1380" s="63"/>
      <c r="E1380" s="11"/>
      <c r="F1380" s="11"/>
      <c r="G1380" s="8"/>
      <c r="I1380" s="63"/>
      <c r="J1380" s="48"/>
      <c r="K1380" s="109"/>
      <c r="M1380" s="63"/>
      <c r="N1380" s="112"/>
      <c r="P1380" s="63"/>
      <c r="Q1380" s="48"/>
      <c r="S1380" s="63"/>
      <c r="T1380" s="209"/>
      <c r="V1380" s="83"/>
      <c r="W1380" s="83"/>
      <c r="X1380" s="83"/>
      <c r="Y1380" s="83"/>
      <c r="Z1380" s="206"/>
      <c r="AA1380" s="65"/>
      <c r="AB1380" s="5"/>
      <c r="AC1380" s="5"/>
      <c r="AD1380" s="5"/>
      <c r="AE1380" s="5"/>
      <c r="AF1380" s="5"/>
      <c r="AG1380" s="5"/>
      <c r="AH1380" s="5"/>
      <c r="AI1380" s="5"/>
      <c r="AJ1380" s="5"/>
      <c r="AK1380" s="5"/>
      <c r="AL1380" s="5"/>
      <c r="AM1380" s="5"/>
    </row>
    <row r="1381" spans="1:39" s="4" customFormat="1" ht="14.4">
      <c r="A1381" s="63"/>
      <c r="B1381" s="63"/>
      <c r="C1381" s="63"/>
      <c r="D1381" s="63"/>
      <c r="E1381" s="11"/>
      <c r="F1381" s="11"/>
      <c r="G1381" s="8"/>
      <c r="I1381" s="63"/>
      <c r="J1381" s="48"/>
      <c r="K1381" s="109"/>
      <c r="M1381" s="63"/>
      <c r="N1381" s="112"/>
      <c r="P1381" s="63"/>
      <c r="Q1381" s="48"/>
      <c r="S1381" s="63"/>
      <c r="T1381" s="209"/>
      <c r="V1381" s="83"/>
      <c r="W1381" s="83"/>
      <c r="X1381" s="83"/>
      <c r="Y1381" s="83"/>
      <c r="Z1381" s="206"/>
      <c r="AA1381" s="65"/>
      <c r="AB1381" s="5"/>
      <c r="AC1381" s="5"/>
      <c r="AD1381" s="5"/>
      <c r="AE1381" s="5"/>
      <c r="AF1381" s="5"/>
      <c r="AG1381" s="5"/>
      <c r="AH1381" s="5"/>
      <c r="AI1381" s="5"/>
      <c r="AJ1381" s="5"/>
      <c r="AK1381" s="5"/>
      <c r="AL1381" s="5"/>
      <c r="AM1381" s="5"/>
    </row>
    <row r="1382" spans="1:39" s="4" customFormat="1" ht="14.4">
      <c r="A1382" s="63"/>
      <c r="B1382" s="63"/>
      <c r="C1382" s="63"/>
      <c r="D1382" s="63"/>
      <c r="E1382" s="11"/>
      <c r="F1382" s="11"/>
      <c r="G1382" s="8"/>
      <c r="I1382" s="63"/>
      <c r="J1382" s="48"/>
      <c r="K1382" s="109"/>
      <c r="M1382" s="63"/>
      <c r="N1382" s="112"/>
      <c r="P1382" s="63"/>
      <c r="Q1382" s="48"/>
      <c r="S1382" s="63"/>
      <c r="T1382" s="209"/>
      <c r="V1382" s="83"/>
      <c r="W1382" s="83"/>
      <c r="X1382" s="83"/>
      <c r="Y1382" s="83"/>
      <c r="Z1382" s="206"/>
      <c r="AA1382" s="65"/>
      <c r="AB1382" s="5"/>
      <c r="AC1382" s="5"/>
      <c r="AD1382" s="5"/>
      <c r="AE1382" s="5"/>
      <c r="AF1382" s="5"/>
      <c r="AG1382" s="5"/>
      <c r="AH1382" s="5"/>
      <c r="AI1382" s="5"/>
      <c r="AJ1382" s="5"/>
      <c r="AK1382" s="5"/>
      <c r="AL1382" s="5"/>
      <c r="AM1382" s="5"/>
    </row>
    <row r="1383" spans="1:39" s="4" customFormat="1" ht="14.4">
      <c r="A1383" s="63"/>
      <c r="B1383" s="63"/>
      <c r="C1383" s="63"/>
      <c r="D1383" s="63"/>
      <c r="E1383" s="11"/>
      <c r="F1383" s="11"/>
      <c r="G1383" s="8"/>
      <c r="I1383" s="63"/>
      <c r="J1383" s="48"/>
      <c r="K1383" s="109"/>
      <c r="M1383" s="63"/>
      <c r="N1383" s="112"/>
      <c r="P1383" s="63"/>
      <c r="Q1383" s="48"/>
      <c r="S1383" s="63"/>
      <c r="T1383" s="209"/>
      <c r="V1383" s="83"/>
      <c r="W1383" s="83"/>
      <c r="X1383" s="83"/>
      <c r="Y1383" s="83"/>
      <c r="Z1383" s="206"/>
      <c r="AA1383" s="65"/>
      <c r="AB1383" s="5"/>
      <c r="AC1383" s="5"/>
      <c r="AD1383" s="5"/>
      <c r="AE1383" s="5"/>
      <c r="AF1383" s="5"/>
      <c r="AG1383" s="5"/>
      <c r="AH1383" s="5"/>
      <c r="AI1383" s="5"/>
      <c r="AJ1383" s="5"/>
      <c r="AK1383" s="5"/>
      <c r="AL1383" s="5"/>
      <c r="AM1383" s="5"/>
    </row>
    <row r="1384" spans="1:39" s="4" customFormat="1" ht="14.4">
      <c r="A1384" s="63"/>
      <c r="B1384" s="63"/>
      <c r="C1384" s="63"/>
      <c r="D1384" s="63"/>
      <c r="E1384" s="11"/>
      <c r="F1384" s="11"/>
      <c r="G1384" s="8"/>
      <c r="I1384" s="63"/>
      <c r="J1384" s="48"/>
      <c r="K1384" s="109"/>
      <c r="M1384" s="63"/>
      <c r="N1384" s="112"/>
      <c r="P1384" s="63"/>
      <c r="Q1384" s="48"/>
      <c r="S1384" s="63"/>
      <c r="T1384" s="209"/>
      <c r="V1384" s="83"/>
      <c r="W1384" s="83"/>
      <c r="X1384" s="83"/>
      <c r="Y1384" s="83"/>
      <c r="Z1384" s="206"/>
      <c r="AA1384" s="65"/>
      <c r="AB1384" s="5"/>
      <c r="AC1384" s="5"/>
      <c r="AD1384" s="5"/>
      <c r="AE1384" s="5"/>
      <c r="AF1384" s="5"/>
      <c r="AG1384" s="5"/>
      <c r="AH1384" s="5"/>
      <c r="AI1384" s="5"/>
      <c r="AJ1384" s="5"/>
      <c r="AK1384" s="5"/>
      <c r="AL1384" s="5"/>
      <c r="AM1384" s="5"/>
    </row>
    <row r="1385" spans="1:39" s="4" customFormat="1" ht="14.4">
      <c r="A1385" s="63"/>
      <c r="B1385" s="63"/>
      <c r="C1385" s="63"/>
      <c r="D1385" s="63"/>
      <c r="E1385" s="11"/>
      <c r="F1385" s="11"/>
      <c r="G1385" s="8"/>
      <c r="I1385" s="63"/>
      <c r="J1385" s="48"/>
      <c r="K1385" s="109"/>
      <c r="M1385" s="63"/>
      <c r="N1385" s="112"/>
      <c r="P1385" s="63"/>
      <c r="Q1385" s="48"/>
      <c r="S1385" s="63"/>
      <c r="T1385" s="209"/>
      <c r="V1385" s="83"/>
      <c r="W1385" s="83"/>
      <c r="X1385" s="83"/>
      <c r="Y1385" s="83"/>
      <c r="Z1385" s="206"/>
      <c r="AA1385" s="65"/>
      <c r="AB1385" s="5"/>
      <c r="AC1385" s="5"/>
      <c r="AD1385" s="5"/>
      <c r="AE1385" s="5"/>
      <c r="AF1385" s="5"/>
      <c r="AG1385" s="5"/>
      <c r="AH1385" s="5"/>
      <c r="AI1385" s="5"/>
      <c r="AJ1385" s="5"/>
      <c r="AK1385" s="5"/>
      <c r="AL1385" s="5"/>
      <c r="AM1385" s="5"/>
    </row>
    <row r="1386" spans="1:39" s="4" customFormat="1" ht="14.4">
      <c r="A1386" s="63"/>
      <c r="B1386" s="63"/>
      <c r="C1386" s="63"/>
      <c r="D1386" s="63"/>
      <c r="E1386" s="11"/>
      <c r="F1386" s="11"/>
      <c r="G1386" s="8"/>
      <c r="I1386" s="63"/>
      <c r="J1386" s="48"/>
      <c r="K1386" s="109"/>
      <c r="M1386" s="63"/>
      <c r="N1386" s="112"/>
      <c r="P1386" s="63"/>
      <c r="Q1386" s="48"/>
      <c r="S1386" s="63"/>
      <c r="T1386" s="209"/>
      <c r="V1386" s="83"/>
      <c r="W1386" s="83"/>
      <c r="X1386" s="83"/>
      <c r="Y1386" s="83"/>
      <c r="Z1386" s="206"/>
      <c r="AA1386" s="65"/>
      <c r="AB1386" s="5"/>
      <c r="AC1386" s="5"/>
      <c r="AD1386" s="5"/>
      <c r="AE1386" s="5"/>
      <c r="AF1386" s="5"/>
      <c r="AG1386" s="5"/>
      <c r="AH1386" s="5"/>
      <c r="AI1386" s="5"/>
      <c r="AJ1386" s="5"/>
      <c r="AK1386" s="5"/>
      <c r="AL1386" s="5"/>
      <c r="AM1386" s="5"/>
    </row>
    <row r="1387" spans="1:39" s="4" customFormat="1" ht="14.4">
      <c r="A1387" s="63"/>
      <c r="B1387" s="63"/>
      <c r="C1387" s="63"/>
      <c r="D1387" s="63"/>
      <c r="E1387" s="11"/>
      <c r="F1387" s="11"/>
      <c r="G1387" s="8"/>
      <c r="I1387" s="63"/>
      <c r="J1387" s="48"/>
      <c r="K1387" s="109"/>
      <c r="M1387" s="63"/>
      <c r="N1387" s="112"/>
      <c r="P1387" s="63"/>
      <c r="Q1387" s="48"/>
      <c r="S1387" s="63"/>
      <c r="T1387" s="209"/>
      <c r="V1387" s="83"/>
      <c r="W1387" s="83"/>
      <c r="X1387" s="83"/>
      <c r="Y1387" s="83"/>
      <c r="Z1387" s="206"/>
      <c r="AA1387" s="65"/>
      <c r="AB1387" s="5"/>
      <c r="AC1387" s="5"/>
      <c r="AD1387" s="5"/>
      <c r="AE1387" s="5"/>
      <c r="AF1387" s="5"/>
      <c r="AG1387" s="5"/>
      <c r="AH1387" s="5"/>
      <c r="AI1387" s="5"/>
      <c r="AJ1387" s="5"/>
      <c r="AK1387" s="5"/>
      <c r="AL1387" s="5"/>
      <c r="AM1387" s="5"/>
    </row>
    <row r="1388" spans="1:39" s="4" customFormat="1" ht="14.4">
      <c r="A1388" s="63"/>
      <c r="B1388" s="63"/>
      <c r="C1388" s="63"/>
      <c r="D1388" s="63"/>
      <c r="E1388" s="11"/>
      <c r="F1388" s="11"/>
      <c r="G1388" s="8"/>
      <c r="I1388" s="63"/>
      <c r="J1388" s="48"/>
      <c r="K1388" s="109"/>
      <c r="M1388" s="63"/>
      <c r="N1388" s="112"/>
      <c r="P1388" s="63"/>
      <c r="Q1388" s="48"/>
      <c r="S1388" s="63"/>
      <c r="T1388" s="209"/>
      <c r="V1388" s="83"/>
      <c r="W1388" s="83"/>
      <c r="X1388" s="83"/>
      <c r="Y1388" s="83"/>
      <c r="Z1388" s="206"/>
      <c r="AA1388" s="65"/>
      <c r="AB1388" s="5"/>
      <c r="AC1388" s="5"/>
      <c r="AD1388" s="5"/>
      <c r="AE1388" s="5"/>
      <c r="AF1388" s="5"/>
      <c r="AG1388" s="5"/>
      <c r="AH1388" s="5"/>
      <c r="AI1388" s="5"/>
      <c r="AJ1388" s="5"/>
      <c r="AK1388" s="5"/>
      <c r="AL1388" s="5"/>
      <c r="AM1388" s="5"/>
    </row>
    <row r="1389" spans="1:39" s="4" customFormat="1" ht="14.4">
      <c r="A1389" s="63"/>
      <c r="B1389" s="63"/>
      <c r="C1389" s="63"/>
      <c r="D1389" s="63"/>
      <c r="E1389" s="11"/>
      <c r="F1389" s="11"/>
      <c r="G1389" s="8"/>
      <c r="I1389" s="63"/>
      <c r="J1389" s="48"/>
      <c r="K1389" s="109"/>
      <c r="M1389" s="63"/>
      <c r="N1389" s="112"/>
      <c r="P1389" s="63"/>
      <c r="Q1389" s="48"/>
      <c r="S1389" s="63"/>
      <c r="T1389" s="209"/>
      <c r="V1389" s="83"/>
      <c r="W1389" s="83"/>
      <c r="X1389" s="83"/>
      <c r="Y1389" s="83"/>
      <c r="Z1389" s="206"/>
      <c r="AA1389" s="65"/>
      <c r="AB1389" s="5"/>
      <c r="AC1389" s="5"/>
      <c r="AD1389" s="5"/>
      <c r="AE1389" s="5"/>
      <c r="AF1389" s="5"/>
      <c r="AG1389" s="5"/>
      <c r="AH1389" s="5"/>
      <c r="AI1389" s="5"/>
      <c r="AJ1389" s="5"/>
      <c r="AK1389" s="5"/>
      <c r="AL1389" s="5"/>
      <c r="AM1389" s="5"/>
    </row>
    <row r="1390" spans="1:39" s="4" customFormat="1" ht="14.4">
      <c r="A1390" s="63"/>
      <c r="B1390" s="63"/>
      <c r="C1390" s="63"/>
      <c r="D1390" s="63"/>
      <c r="E1390" s="11"/>
      <c r="F1390" s="11"/>
      <c r="G1390" s="8"/>
      <c r="I1390" s="63"/>
      <c r="J1390" s="48"/>
      <c r="K1390" s="109"/>
      <c r="M1390" s="63"/>
      <c r="N1390" s="112"/>
      <c r="P1390" s="63"/>
      <c r="Q1390" s="48"/>
      <c r="S1390" s="63"/>
      <c r="T1390" s="209"/>
      <c r="V1390" s="83"/>
      <c r="W1390" s="83"/>
      <c r="X1390" s="83"/>
      <c r="Y1390" s="83"/>
      <c r="Z1390" s="206"/>
      <c r="AA1390" s="65"/>
      <c r="AB1390" s="5"/>
      <c r="AC1390" s="5"/>
      <c r="AD1390" s="5"/>
      <c r="AE1390" s="5"/>
      <c r="AF1390" s="5"/>
      <c r="AG1390" s="5"/>
      <c r="AH1390" s="5"/>
      <c r="AI1390" s="5"/>
      <c r="AJ1390" s="5"/>
      <c r="AK1390" s="5"/>
      <c r="AL1390" s="5"/>
      <c r="AM1390" s="5"/>
    </row>
    <row r="1391" spans="1:39" s="4" customFormat="1" ht="14.4">
      <c r="A1391" s="63"/>
      <c r="B1391" s="63"/>
      <c r="C1391" s="63"/>
      <c r="D1391" s="63"/>
      <c r="E1391" s="11"/>
      <c r="F1391" s="11"/>
      <c r="G1391" s="8"/>
      <c r="I1391" s="63"/>
      <c r="J1391" s="48"/>
      <c r="K1391" s="109"/>
      <c r="M1391" s="63"/>
      <c r="N1391" s="112"/>
      <c r="P1391" s="63"/>
      <c r="Q1391" s="48"/>
      <c r="S1391" s="63"/>
      <c r="T1391" s="209"/>
      <c r="V1391" s="83"/>
      <c r="W1391" s="83"/>
      <c r="X1391" s="83"/>
      <c r="Y1391" s="83"/>
      <c r="Z1391" s="206"/>
      <c r="AA1391" s="65"/>
      <c r="AB1391" s="5"/>
      <c r="AC1391" s="5"/>
      <c r="AD1391" s="5"/>
      <c r="AE1391" s="5"/>
      <c r="AF1391" s="5"/>
      <c r="AG1391" s="5"/>
      <c r="AH1391" s="5"/>
      <c r="AI1391" s="5"/>
      <c r="AJ1391" s="5"/>
      <c r="AK1391" s="5"/>
      <c r="AL1391" s="5"/>
      <c r="AM1391" s="5"/>
    </row>
    <row r="1392" spans="1:39" s="4" customFormat="1" ht="14.4">
      <c r="A1392" s="63"/>
      <c r="B1392" s="63"/>
      <c r="C1392" s="63"/>
      <c r="D1392" s="63"/>
      <c r="E1392" s="11"/>
      <c r="F1392" s="11"/>
      <c r="G1392" s="8"/>
      <c r="I1392" s="63"/>
      <c r="J1392" s="48"/>
      <c r="K1392" s="109"/>
      <c r="M1392" s="63"/>
      <c r="N1392" s="112"/>
      <c r="P1392" s="63"/>
      <c r="Q1392" s="48"/>
      <c r="S1392" s="63"/>
      <c r="T1392" s="209"/>
      <c r="V1392" s="83"/>
      <c r="W1392" s="83"/>
      <c r="X1392" s="83"/>
      <c r="Y1392" s="83"/>
      <c r="Z1392" s="206"/>
      <c r="AA1392" s="65"/>
      <c r="AB1392" s="5"/>
      <c r="AC1392" s="5"/>
      <c r="AD1392" s="5"/>
      <c r="AE1392" s="5"/>
      <c r="AF1392" s="5"/>
      <c r="AG1392" s="5"/>
      <c r="AH1392" s="5"/>
      <c r="AI1392" s="5"/>
      <c r="AJ1392" s="5"/>
      <c r="AK1392" s="5"/>
      <c r="AL1392" s="5"/>
      <c r="AM1392" s="5"/>
    </row>
    <row r="1393" spans="1:39" s="4" customFormat="1" ht="14.4">
      <c r="A1393" s="63"/>
      <c r="B1393" s="63"/>
      <c r="C1393" s="63"/>
      <c r="D1393" s="63"/>
      <c r="E1393" s="11"/>
      <c r="F1393" s="11"/>
      <c r="G1393" s="8"/>
      <c r="I1393" s="63"/>
      <c r="J1393" s="48"/>
      <c r="K1393" s="109"/>
      <c r="M1393" s="63"/>
      <c r="N1393" s="112"/>
      <c r="P1393" s="63"/>
      <c r="Q1393" s="48"/>
      <c r="S1393" s="63"/>
      <c r="T1393" s="209"/>
      <c r="V1393" s="83"/>
      <c r="W1393" s="83"/>
      <c r="X1393" s="83"/>
      <c r="Y1393" s="83"/>
      <c r="Z1393" s="206"/>
      <c r="AA1393" s="65"/>
      <c r="AB1393" s="5"/>
      <c r="AC1393" s="5"/>
      <c r="AD1393" s="5"/>
      <c r="AE1393" s="5"/>
      <c r="AF1393" s="5"/>
      <c r="AG1393" s="5"/>
      <c r="AH1393" s="5"/>
      <c r="AI1393" s="5"/>
      <c r="AJ1393" s="5"/>
      <c r="AK1393" s="5"/>
      <c r="AL1393" s="5"/>
      <c r="AM1393" s="5"/>
    </row>
    <row r="1394" spans="1:39" s="4" customFormat="1" ht="14.4">
      <c r="A1394" s="63"/>
      <c r="B1394" s="63"/>
      <c r="C1394" s="63"/>
      <c r="D1394" s="63"/>
      <c r="E1394" s="11"/>
      <c r="F1394" s="11"/>
      <c r="G1394" s="8"/>
      <c r="I1394" s="63"/>
      <c r="J1394" s="48"/>
      <c r="K1394" s="109"/>
      <c r="M1394" s="63"/>
      <c r="N1394" s="112"/>
      <c r="P1394" s="63"/>
      <c r="Q1394" s="48"/>
      <c r="S1394" s="63"/>
      <c r="T1394" s="209"/>
      <c r="V1394" s="83"/>
      <c r="W1394" s="83"/>
      <c r="X1394" s="83"/>
      <c r="Y1394" s="83"/>
      <c r="Z1394" s="206"/>
      <c r="AA1394" s="65"/>
      <c r="AB1394" s="5"/>
      <c r="AC1394" s="5"/>
      <c r="AD1394" s="5"/>
      <c r="AE1394" s="5"/>
      <c r="AF1394" s="5"/>
      <c r="AG1394" s="5"/>
      <c r="AH1394" s="5"/>
      <c r="AI1394" s="5"/>
      <c r="AJ1394" s="5"/>
      <c r="AK1394" s="5"/>
      <c r="AL1394" s="5"/>
      <c r="AM1394" s="5"/>
    </row>
    <row r="1395" spans="1:39" s="4" customFormat="1" ht="14.4">
      <c r="A1395" s="63"/>
      <c r="B1395" s="63"/>
      <c r="C1395" s="63"/>
      <c r="D1395" s="63"/>
      <c r="E1395" s="11"/>
      <c r="F1395" s="11"/>
      <c r="G1395" s="8"/>
      <c r="I1395" s="63"/>
      <c r="J1395" s="48"/>
      <c r="K1395" s="109"/>
      <c r="M1395" s="63"/>
      <c r="N1395" s="112"/>
      <c r="P1395" s="63"/>
      <c r="Q1395" s="48"/>
      <c r="S1395" s="63"/>
      <c r="T1395" s="209"/>
      <c r="V1395" s="83"/>
      <c r="W1395" s="83"/>
      <c r="X1395" s="83"/>
      <c r="Y1395" s="83"/>
      <c r="Z1395" s="206"/>
      <c r="AA1395" s="65"/>
      <c r="AB1395" s="5"/>
      <c r="AC1395" s="5"/>
      <c r="AD1395" s="5"/>
      <c r="AE1395" s="5"/>
      <c r="AF1395" s="5"/>
      <c r="AG1395" s="5"/>
      <c r="AH1395" s="5"/>
      <c r="AI1395" s="5"/>
      <c r="AJ1395" s="5"/>
      <c r="AK1395" s="5"/>
      <c r="AL1395" s="5"/>
      <c r="AM1395" s="5"/>
    </row>
    <row r="1396" spans="1:39" s="4" customFormat="1" ht="14.4">
      <c r="A1396" s="63"/>
      <c r="B1396" s="63"/>
      <c r="C1396" s="63"/>
      <c r="D1396" s="63"/>
      <c r="E1396" s="11"/>
      <c r="F1396" s="11"/>
      <c r="G1396" s="8"/>
      <c r="I1396" s="63"/>
      <c r="J1396" s="48"/>
      <c r="K1396" s="109"/>
      <c r="M1396" s="63"/>
      <c r="N1396" s="112"/>
      <c r="P1396" s="63"/>
      <c r="Q1396" s="48"/>
      <c r="S1396" s="63"/>
      <c r="T1396" s="209"/>
      <c r="V1396" s="83"/>
      <c r="W1396" s="83"/>
      <c r="X1396" s="83"/>
      <c r="Y1396" s="83"/>
      <c r="Z1396" s="206"/>
      <c r="AA1396" s="65"/>
      <c r="AB1396" s="5"/>
      <c r="AC1396" s="5"/>
      <c r="AD1396" s="5"/>
      <c r="AE1396" s="5"/>
      <c r="AF1396" s="5"/>
      <c r="AG1396" s="5"/>
      <c r="AH1396" s="5"/>
      <c r="AI1396" s="5"/>
      <c r="AJ1396" s="5"/>
      <c r="AK1396" s="5"/>
      <c r="AL1396" s="5"/>
      <c r="AM1396" s="5"/>
    </row>
    <row r="1397" spans="1:39" s="4" customFormat="1" ht="14.4">
      <c r="A1397" s="63"/>
      <c r="B1397" s="63"/>
      <c r="C1397" s="63"/>
      <c r="D1397" s="63"/>
      <c r="E1397" s="11"/>
      <c r="F1397" s="11"/>
      <c r="G1397" s="8"/>
      <c r="I1397" s="63"/>
      <c r="J1397" s="48"/>
      <c r="K1397" s="109"/>
      <c r="M1397" s="63"/>
      <c r="N1397" s="112"/>
      <c r="P1397" s="63"/>
      <c r="Q1397" s="48"/>
      <c r="S1397" s="63"/>
      <c r="T1397" s="209"/>
      <c r="V1397" s="83"/>
      <c r="W1397" s="83"/>
      <c r="X1397" s="83"/>
      <c r="Y1397" s="83"/>
      <c r="Z1397" s="206"/>
      <c r="AA1397" s="65"/>
      <c r="AB1397" s="5"/>
      <c r="AC1397" s="5"/>
      <c r="AD1397" s="5"/>
      <c r="AE1397" s="5"/>
      <c r="AF1397" s="5"/>
      <c r="AG1397" s="5"/>
      <c r="AH1397" s="5"/>
      <c r="AI1397" s="5"/>
      <c r="AJ1397" s="5"/>
      <c r="AK1397" s="5"/>
      <c r="AL1397" s="5"/>
      <c r="AM1397" s="5"/>
    </row>
    <row r="1398" spans="1:39" s="4" customFormat="1" ht="14.4">
      <c r="A1398" s="63"/>
      <c r="B1398" s="63"/>
      <c r="C1398" s="63"/>
      <c r="D1398" s="63"/>
      <c r="E1398" s="11"/>
      <c r="F1398" s="11"/>
      <c r="G1398" s="8"/>
      <c r="I1398" s="63"/>
      <c r="J1398" s="48"/>
      <c r="K1398" s="109"/>
      <c r="M1398" s="63"/>
      <c r="N1398" s="112"/>
      <c r="P1398" s="63"/>
      <c r="Q1398" s="48"/>
      <c r="S1398" s="63"/>
      <c r="T1398" s="209"/>
      <c r="V1398" s="83"/>
      <c r="W1398" s="83"/>
      <c r="X1398" s="83"/>
      <c r="Y1398" s="83"/>
      <c r="Z1398" s="206"/>
      <c r="AA1398" s="65"/>
      <c r="AB1398" s="5"/>
      <c r="AC1398" s="5"/>
      <c r="AD1398" s="5"/>
      <c r="AE1398" s="5"/>
      <c r="AF1398" s="5"/>
      <c r="AG1398" s="5"/>
      <c r="AH1398" s="5"/>
      <c r="AI1398" s="5"/>
      <c r="AJ1398" s="5"/>
      <c r="AK1398" s="5"/>
      <c r="AL1398" s="5"/>
      <c r="AM1398" s="5"/>
    </row>
    <row r="1399" spans="1:39" s="4" customFormat="1" ht="14.4">
      <c r="A1399" s="63"/>
      <c r="B1399" s="63"/>
      <c r="C1399" s="63"/>
      <c r="D1399" s="63"/>
      <c r="E1399" s="11"/>
      <c r="F1399" s="11"/>
      <c r="G1399" s="8"/>
      <c r="I1399" s="63"/>
      <c r="J1399" s="48"/>
      <c r="K1399" s="109"/>
      <c r="M1399" s="63"/>
      <c r="N1399" s="112"/>
      <c r="P1399" s="63"/>
      <c r="Q1399" s="48"/>
      <c r="S1399" s="63"/>
      <c r="T1399" s="209"/>
      <c r="V1399" s="83"/>
      <c r="W1399" s="83"/>
      <c r="X1399" s="83"/>
      <c r="Y1399" s="83"/>
      <c r="Z1399" s="206"/>
      <c r="AA1399" s="65"/>
      <c r="AB1399" s="5"/>
      <c r="AC1399" s="5"/>
      <c r="AD1399" s="5"/>
      <c r="AE1399" s="5"/>
      <c r="AF1399" s="5"/>
      <c r="AG1399" s="5"/>
      <c r="AH1399" s="5"/>
      <c r="AI1399" s="5"/>
      <c r="AJ1399" s="5"/>
      <c r="AK1399" s="5"/>
      <c r="AL1399" s="5"/>
      <c r="AM1399" s="5"/>
    </row>
    <row r="1400" spans="1:39" s="4" customFormat="1" ht="14.4">
      <c r="A1400" s="63"/>
      <c r="B1400" s="63"/>
      <c r="C1400" s="63"/>
      <c r="D1400" s="63"/>
      <c r="E1400" s="11"/>
      <c r="F1400" s="11"/>
      <c r="G1400" s="8"/>
      <c r="I1400" s="63"/>
      <c r="J1400" s="48"/>
      <c r="K1400" s="109"/>
      <c r="M1400" s="63"/>
      <c r="N1400" s="112"/>
      <c r="P1400" s="63"/>
      <c r="Q1400" s="48"/>
      <c r="S1400" s="63"/>
      <c r="T1400" s="209"/>
      <c r="V1400" s="83"/>
      <c r="W1400" s="83"/>
      <c r="X1400" s="83"/>
      <c r="Y1400" s="83"/>
      <c r="Z1400" s="206"/>
      <c r="AA1400" s="65"/>
      <c r="AB1400" s="5"/>
      <c r="AC1400" s="5"/>
      <c r="AD1400" s="5"/>
      <c r="AE1400" s="5"/>
      <c r="AF1400" s="5"/>
      <c r="AG1400" s="5"/>
      <c r="AH1400" s="5"/>
      <c r="AI1400" s="5"/>
      <c r="AJ1400" s="5"/>
      <c r="AK1400" s="5"/>
      <c r="AL1400" s="5"/>
      <c r="AM1400" s="5"/>
    </row>
    <row r="1401" spans="1:39" s="4" customFormat="1" ht="14.4">
      <c r="A1401" s="63"/>
      <c r="B1401" s="63"/>
      <c r="C1401" s="63"/>
      <c r="D1401" s="63"/>
      <c r="E1401" s="11"/>
      <c r="F1401" s="11"/>
      <c r="G1401" s="8"/>
      <c r="I1401" s="63"/>
      <c r="J1401" s="48"/>
      <c r="K1401" s="109"/>
      <c r="M1401" s="63"/>
      <c r="N1401" s="112"/>
      <c r="P1401" s="63"/>
      <c r="Q1401" s="48"/>
      <c r="S1401" s="63"/>
      <c r="T1401" s="209"/>
      <c r="V1401" s="83"/>
      <c r="W1401" s="83"/>
      <c r="X1401" s="83"/>
      <c r="Y1401" s="83"/>
      <c r="Z1401" s="206"/>
      <c r="AA1401" s="65"/>
      <c r="AB1401" s="5"/>
      <c r="AC1401" s="5"/>
      <c r="AD1401" s="5"/>
      <c r="AE1401" s="5"/>
      <c r="AF1401" s="5"/>
      <c r="AG1401" s="5"/>
      <c r="AH1401" s="5"/>
      <c r="AI1401" s="5"/>
      <c r="AJ1401" s="5"/>
      <c r="AK1401" s="5"/>
      <c r="AL1401" s="5"/>
      <c r="AM1401" s="5"/>
    </row>
    <row r="1402" spans="1:39" s="4" customFormat="1" ht="14.4">
      <c r="A1402" s="63"/>
      <c r="B1402" s="63"/>
      <c r="C1402" s="63"/>
      <c r="D1402" s="63"/>
      <c r="E1402" s="11"/>
      <c r="F1402" s="11"/>
      <c r="G1402" s="8"/>
      <c r="I1402" s="63"/>
      <c r="J1402" s="48"/>
      <c r="K1402" s="109"/>
      <c r="M1402" s="63"/>
      <c r="N1402" s="112"/>
      <c r="P1402" s="63"/>
      <c r="Q1402" s="48"/>
      <c r="S1402" s="63"/>
      <c r="T1402" s="209"/>
      <c r="V1402" s="83"/>
      <c r="W1402" s="83"/>
      <c r="X1402" s="83"/>
      <c r="Y1402" s="83"/>
      <c r="Z1402" s="206"/>
      <c r="AA1402" s="65"/>
      <c r="AB1402" s="5"/>
      <c r="AC1402" s="5"/>
      <c r="AD1402" s="5"/>
      <c r="AE1402" s="5"/>
      <c r="AF1402" s="5"/>
      <c r="AG1402" s="5"/>
      <c r="AH1402" s="5"/>
      <c r="AI1402" s="5"/>
      <c r="AJ1402" s="5"/>
      <c r="AK1402" s="5"/>
      <c r="AL1402" s="5"/>
      <c r="AM1402" s="5"/>
    </row>
    <row r="1403" spans="1:39" s="4" customFormat="1" ht="14.4">
      <c r="A1403" s="63"/>
      <c r="B1403" s="63"/>
      <c r="C1403" s="63"/>
      <c r="D1403" s="63"/>
      <c r="E1403" s="11"/>
      <c r="F1403" s="11"/>
      <c r="G1403" s="8"/>
      <c r="I1403" s="63"/>
      <c r="J1403" s="48"/>
      <c r="K1403" s="109"/>
      <c r="M1403" s="63"/>
      <c r="N1403" s="112"/>
      <c r="P1403" s="63"/>
      <c r="Q1403" s="48"/>
      <c r="S1403" s="63"/>
      <c r="T1403" s="209"/>
      <c r="V1403" s="83"/>
      <c r="W1403" s="83"/>
      <c r="X1403" s="83"/>
      <c r="Y1403" s="83"/>
      <c r="Z1403" s="206"/>
      <c r="AA1403" s="65"/>
      <c r="AB1403" s="5"/>
      <c r="AC1403" s="5"/>
      <c r="AD1403" s="5"/>
      <c r="AE1403" s="5"/>
      <c r="AF1403" s="5"/>
      <c r="AG1403" s="5"/>
      <c r="AH1403" s="5"/>
      <c r="AI1403" s="5"/>
      <c r="AJ1403" s="5"/>
      <c r="AK1403" s="5"/>
      <c r="AL1403" s="5"/>
      <c r="AM1403" s="5"/>
    </row>
    <row r="1404" spans="1:39" s="4" customFormat="1" ht="14.4">
      <c r="A1404" s="63"/>
      <c r="B1404" s="63"/>
      <c r="C1404" s="63"/>
      <c r="D1404" s="63"/>
      <c r="E1404" s="11"/>
      <c r="F1404" s="11"/>
      <c r="G1404" s="8"/>
      <c r="I1404" s="63"/>
      <c r="J1404" s="48"/>
      <c r="K1404" s="109"/>
      <c r="M1404" s="63"/>
      <c r="N1404" s="112"/>
      <c r="P1404" s="63"/>
      <c r="Q1404" s="48"/>
      <c r="S1404" s="63"/>
      <c r="T1404" s="209"/>
      <c r="V1404" s="83"/>
      <c r="W1404" s="83"/>
      <c r="X1404" s="83"/>
      <c r="Y1404" s="83"/>
      <c r="Z1404" s="206"/>
      <c r="AA1404" s="65"/>
      <c r="AB1404" s="5"/>
      <c r="AC1404" s="5"/>
      <c r="AD1404" s="5"/>
      <c r="AE1404" s="5"/>
      <c r="AF1404" s="5"/>
      <c r="AG1404" s="5"/>
      <c r="AH1404" s="5"/>
      <c r="AI1404" s="5"/>
      <c r="AJ1404" s="5"/>
      <c r="AK1404" s="5"/>
      <c r="AL1404" s="5"/>
      <c r="AM1404" s="5"/>
    </row>
    <row r="1405" spans="1:39" s="4" customFormat="1" ht="14.4">
      <c r="A1405" s="63"/>
      <c r="B1405" s="63"/>
      <c r="C1405" s="63"/>
      <c r="D1405" s="63"/>
      <c r="E1405" s="11"/>
      <c r="F1405" s="11"/>
      <c r="G1405" s="8"/>
      <c r="I1405" s="63"/>
      <c r="J1405" s="48"/>
      <c r="K1405" s="109"/>
      <c r="M1405" s="63"/>
      <c r="N1405" s="112"/>
      <c r="P1405" s="63"/>
      <c r="Q1405" s="48"/>
      <c r="S1405" s="63"/>
      <c r="T1405" s="209"/>
      <c r="V1405" s="83"/>
      <c r="W1405" s="83"/>
      <c r="X1405" s="83"/>
      <c r="Y1405" s="83"/>
      <c r="Z1405" s="206"/>
      <c r="AA1405" s="65"/>
      <c r="AB1405" s="5"/>
      <c r="AC1405" s="5"/>
      <c r="AD1405" s="5"/>
      <c r="AE1405" s="5"/>
      <c r="AF1405" s="5"/>
      <c r="AG1405" s="5"/>
      <c r="AH1405" s="5"/>
      <c r="AI1405" s="5"/>
      <c r="AJ1405" s="5"/>
      <c r="AK1405" s="5"/>
      <c r="AL1405" s="5"/>
      <c r="AM1405" s="5"/>
    </row>
    <row r="1406" spans="1:39" s="4" customFormat="1" ht="14.4">
      <c r="A1406" s="63"/>
      <c r="B1406" s="63"/>
      <c r="C1406" s="63"/>
      <c r="D1406" s="63"/>
      <c r="E1406" s="11"/>
      <c r="F1406" s="11"/>
      <c r="G1406" s="8"/>
      <c r="I1406" s="63"/>
      <c r="J1406" s="48"/>
      <c r="K1406" s="109"/>
      <c r="M1406" s="63"/>
      <c r="N1406" s="112"/>
      <c r="P1406" s="63"/>
      <c r="Q1406" s="48"/>
      <c r="S1406" s="63"/>
      <c r="T1406" s="209"/>
      <c r="V1406" s="83"/>
      <c r="W1406" s="83"/>
      <c r="X1406" s="83"/>
      <c r="Y1406" s="83"/>
      <c r="Z1406" s="206"/>
      <c r="AA1406" s="65"/>
      <c r="AB1406" s="5"/>
      <c r="AC1406" s="5"/>
      <c r="AD1406" s="5"/>
      <c r="AE1406" s="5"/>
      <c r="AF1406" s="5"/>
      <c r="AG1406" s="5"/>
      <c r="AH1406" s="5"/>
      <c r="AI1406" s="5"/>
      <c r="AJ1406" s="5"/>
      <c r="AK1406" s="5"/>
      <c r="AL1406" s="5"/>
      <c r="AM1406" s="5"/>
    </row>
    <row r="1407" spans="1:39" s="4" customFormat="1" ht="14.4">
      <c r="A1407" s="63"/>
      <c r="B1407" s="63"/>
      <c r="C1407" s="63"/>
      <c r="D1407" s="63"/>
      <c r="E1407" s="11"/>
      <c r="F1407" s="11"/>
      <c r="G1407" s="8"/>
      <c r="I1407" s="63"/>
      <c r="J1407" s="48"/>
      <c r="K1407" s="109"/>
      <c r="M1407" s="63"/>
      <c r="N1407" s="112"/>
      <c r="P1407" s="63"/>
      <c r="Q1407" s="48"/>
      <c r="S1407" s="63"/>
      <c r="T1407" s="209"/>
      <c r="V1407" s="83"/>
      <c r="W1407" s="83"/>
      <c r="X1407" s="83"/>
      <c r="Y1407" s="83"/>
      <c r="Z1407" s="206"/>
      <c r="AA1407" s="65"/>
      <c r="AB1407" s="5"/>
      <c r="AC1407" s="5"/>
      <c r="AD1407" s="5"/>
      <c r="AE1407" s="5"/>
      <c r="AF1407" s="5"/>
      <c r="AG1407" s="5"/>
      <c r="AH1407" s="5"/>
      <c r="AI1407" s="5"/>
      <c r="AJ1407" s="5"/>
      <c r="AK1407" s="5"/>
      <c r="AL1407" s="5"/>
      <c r="AM1407" s="5"/>
    </row>
    <row r="1408" spans="1:39" s="4" customFormat="1" ht="14.4">
      <c r="A1408" s="63"/>
      <c r="B1408" s="63"/>
      <c r="C1408" s="63"/>
      <c r="D1408" s="63"/>
      <c r="E1408" s="11"/>
      <c r="F1408" s="11"/>
      <c r="G1408" s="8"/>
      <c r="I1408" s="63"/>
      <c r="J1408" s="48"/>
      <c r="K1408" s="109"/>
      <c r="M1408" s="63"/>
      <c r="N1408" s="112"/>
      <c r="P1408" s="63"/>
      <c r="Q1408" s="48"/>
      <c r="S1408" s="63"/>
      <c r="T1408" s="209"/>
      <c r="V1408" s="83"/>
      <c r="W1408" s="83"/>
      <c r="X1408" s="83"/>
      <c r="Y1408" s="83"/>
      <c r="Z1408" s="206"/>
      <c r="AA1408" s="65"/>
      <c r="AB1408" s="5"/>
      <c r="AC1408" s="5"/>
      <c r="AD1408" s="5"/>
      <c r="AE1408" s="5"/>
      <c r="AF1408" s="5"/>
      <c r="AG1408" s="5"/>
      <c r="AH1408" s="5"/>
      <c r="AI1408" s="5"/>
      <c r="AJ1408" s="5"/>
      <c r="AK1408" s="5"/>
      <c r="AL1408" s="5"/>
      <c r="AM1408" s="5"/>
    </row>
    <row r="1409" spans="1:39" s="4" customFormat="1" ht="14.4">
      <c r="A1409" s="63"/>
      <c r="B1409" s="63"/>
      <c r="C1409" s="63"/>
      <c r="D1409" s="63"/>
      <c r="E1409" s="11"/>
      <c r="F1409" s="11"/>
      <c r="G1409" s="8"/>
      <c r="I1409" s="63"/>
      <c r="J1409" s="48"/>
      <c r="K1409" s="109"/>
      <c r="M1409" s="63"/>
      <c r="N1409" s="112"/>
      <c r="P1409" s="63"/>
      <c r="Q1409" s="48"/>
      <c r="S1409" s="63"/>
      <c r="T1409" s="209"/>
      <c r="V1409" s="83"/>
      <c r="W1409" s="83"/>
      <c r="X1409" s="83"/>
      <c r="Y1409" s="83"/>
      <c r="Z1409" s="206"/>
      <c r="AA1409" s="65"/>
      <c r="AB1409" s="5"/>
      <c r="AC1409" s="5"/>
      <c r="AD1409" s="5"/>
      <c r="AE1409" s="5"/>
      <c r="AF1409" s="5"/>
      <c r="AG1409" s="5"/>
      <c r="AH1409" s="5"/>
      <c r="AI1409" s="5"/>
      <c r="AJ1409" s="5"/>
      <c r="AK1409" s="5"/>
      <c r="AL1409" s="5"/>
      <c r="AM1409" s="5"/>
    </row>
    <row r="1410" spans="1:39" s="4" customFormat="1" ht="14.4">
      <c r="A1410" s="63"/>
      <c r="B1410" s="63"/>
      <c r="C1410" s="63"/>
      <c r="D1410" s="63"/>
      <c r="E1410" s="11"/>
      <c r="F1410" s="11"/>
      <c r="G1410" s="8"/>
      <c r="I1410" s="63"/>
      <c r="J1410" s="48"/>
      <c r="K1410" s="109"/>
      <c r="M1410" s="63"/>
      <c r="N1410" s="112"/>
      <c r="P1410" s="63"/>
      <c r="Q1410" s="48"/>
      <c r="S1410" s="63"/>
      <c r="T1410" s="209"/>
      <c r="V1410" s="83"/>
      <c r="W1410" s="83"/>
      <c r="X1410" s="83"/>
      <c r="Y1410" s="83"/>
      <c r="Z1410" s="206"/>
      <c r="AA1410" s="65"/>
      <c r="AB1410" s="5"/>
      <c r="AC1410" s="5"/>
      <c r="AD1410" s="5"/>
      <c r="AE1410" s="5"/>
      <c r="AF1410" s="5"/>
      <c r="AG1410" s="5"/>
      <c r="AH1410" s="5"/>
      <c r="AI1410" s="5"/>
      <c r="AJ1410" s="5"/>
      <c r="AK1410" s="5"/>
      <c r="AL1410" s="5"/>
      <c r="AM1410" s="5"/>
    </row>
    <row r="1411" spans="1:39" s="4" customFormat="1" ht="14.4">
      <c r="A1411" s="63"/>
      <c r="B1411" s="63"/>
      <c r="C1411" s="63"/>
      <c r="D1411" s="63"/>
      <c r="E1411" s="11"/>
      <c r="F1411" s="11"/>
      <c r="G1411" s="8"/>
      <c r="I1411" s="63"/>
      <c r="J1411" s="48"/>
      <c r="K1411" s="109"/>
      <c r="M1411" s="63"/>
      <c r="N1411" s="112"/>
      <c r="P1411" s="63"/>
      <c r="Q1411" s="48"/>
      <c r="S1411" s="63"/>
      <c r="T1411" s="209"/>
      <c r="V1411" s="83"/>
      <c r="W1411" s="83"/>
      <c r="X1411" s="83"/>
      <c r="Y1411" s="83"/>
      <c r="Z1411" s="206"/>
      <c r="AA1411" s="65"/>
      <c r="AB1411" s="5"/>
      <c r="AC1411" s="5"/>
      <c r="AD1411" s="5"/>
      <c r="AE1411" s="5"/>
      <c r="AF1411" s="5"/>
      <c r="AG1411" s="5"/>
      <c r="AH1411" s="5"/>
      <c r="AI1411" s="5"/>
      <c r="AJ1411" s="5"/>
      <c r="AK1411" s="5"/>
      <c r="AL1411" s="5"/>
      <c r="AM1411" s="5"/>
    </row>
    <row r="1412" spans="1:39" s="4" customFormat="1" ht="14.4">
      <c r="A1412" s="63"/>
      <c r="B1412" s="63"/>
      <c r="C1412" s="63"/>
      <c r="D1412" s="63"/>
      <c r="E1412" s="11"/>
      <c r="F1412" s="11"/>
      <c r="G1412" s="8"/>
      <c r="I1412" s="63"/>
      <c r="J1412" s="48"/>
      <c r="K1412" s="109"/>
      <c r="M1412" s="63"/>
      <c r="N1412" s="112"/>
      <c r="P1412" s="63"/>
      <c r="Q1412" s="48"/>
      <c r="S1412" s="63"/>
      <c r="T1412" s="209"/>
      <c r="V1412" s="83"/>
      <c r="W1412" s="83"/>
      <c r="X1412" s="83"/>
      <c r="Y1412" s="83"/>
      <c r="Z1412" s="206"/>
      <c r="AA1412" s="65"/>
      <c r="AB1412" s="5"/>
      <c r="AC1412" s="5"/>
      <c r="AD1412" s="5"/>
      <c r="AE1412" s="5"/>
      <c r="AF1412" s="5"/>
      <c r="AG1412" s="5"/>
      <c r="AH1412" s="5"/>
      <c r="AI1412" s="5"/>
      <c r="AJ1412" s="5"/>
      <c r="AK1412" s="5"/>
      <c r="AL1412" s="5"/>
      <c r="AM1412" s="5"/>
    </row>
    <row r="1413" spans="1:39" s="4" customFormat="1" ht="14.4">
      <c r="A1413" s="63"/>
      <c r="B1413" s="63"/>
      <c r="C1413" s="63"/>
      <c r="D1413" s="63"/>
      <c r="E1413" s="11"/>
      <c r="F1413" s="11"/>
      <c r="G1413" s="8"/>
      <c r="I1413" s="63"/>
      <c r="J1413" s="48"/>
      <c r="K1413" s="109"/>
      <c r="M1413" s="63"/>
      <c r="N1413" s="112"/>
      <c r="P1413" s="63"/>
      <c r="Q1413" s="48"/>
      <c r="S1413" s="63"/>
      <c r="T1413" s="209"/>
      <c r="V1413" s="83"/>
      <c r="W1413" s="83"/>
      <c r="X1413" s="83"/>
      <c r="Y1413" s="83"/>
      <c r="Z1413" s="206"/>
      <c r="AA1413" s="65"/>
      <c r="AB1413" s="5"/>
      <c r="AC1413" s="5"/>
      <c r="AD1413" s="5"/>
      <c r="AE1413" s="5"/>
      <c r="AF1413" s="5"/>
      <c r="AG1413" s="5"/>
      <c r="AH1413" s="5"/>
      <c r="AI1413" s="5"/>
      <c r="AJ1413" s="5"/>
      <c r="AK1413" s="5"/>
      <c r="AL1413" s="5"/>
      <c r="AM1413" s="5"/>
    </row>
    <row r="1414" spans="1:39" s="4" customFormat="1" ht="14.4">
      <c r="A1414" s="63"/>
      <c r="B1414" s="63"/>
      <c r="C1414" s="63"/>
      <c r="D1414" s="63"/>
      <c r="E1414" s="11"/>
      <c r="F1414" s="11"/>
      <c r="G1414" s="8"/>
      <c r="I1414" s="63"/>
      <c r="J1414" s="48"/>
      <c r="K1414" s="109"/>
      <c r="M1414" s="63"/>
      <c r="N1414" s="112"/>
      <c r="P1414" s="63"/>
      <c r="Q1414" s="48"/>
      <c r="S1414" s="63"/>
      <c r="T1414" s="209"/>
      <c r="V1414" s="83"/>
      <c r="W1414" s="83"/>
      <c r="X1414" s="83"/>
      <c r="Y1414" s="83"/>
      <c r="Z1414" s="206"/>
      <c r="AA1414" s="65"/>
      <c r="AB1414" s="5"/>
      <c r="AC1414" s="5"/>
      <c r="AD1414" s="5"/>
      <c r="AE1414" s="5"/>
      <c r="AF1414" s="5"/>
      <c r="AG1414" s="5"/>
      <c r="AH1414" s="5"/>
      <c r="AI1414" s="5"/>
      <c r="AJ1414" s="5"/>
      <c r="AK1414" s="5"/>
      <c r="AL1414" s="5"/>
      <c r="AM1414" s="5"/>
    </row>
    <row r="1415" spans="1:39" s="4" customFormat="1" ht="14.4">
      <c r="A1415" s="63"/>
      <c r="B1415" s="63"/>
      <c r="C1415" s="63"/>
      <c r="D1415" s="63"/>
      <c r="E1415" s="11"/>
      <c r="F1415" s="11"/>
      <c r="G1415" s="8"/>
      <c r="I1415" s="63"/>
      <c r="J1415" s="48"/>
      <c r="K1415" s="109"/>
      <c r="M1415" s="63"/>
      <c r="N1415" s="112"/>
      <c r="P1415" s="63"/>
      <c r="Q1415" s="48"/>
      <c r="S1415" s="63"/>
      <c r="T1415" s="209"/>
      <c r="V1415" s="83"/>
      <c r="W1415" s="83"/>
      <c r="X1415" s="83"/>
      <c r="Y1415" s="83"/>
      <c r="Z1415" s="206"/>
      <c r="AA1415" s="65"/>
      <c r="AB1415" s="5"/>
      <c r="AC1415" s="5"/>
      <c r="AD1415" s="5"/>
      <c r="AE1415" s="5"/>
      <c r="AF1415" s="5"/>
      <c r="AG1415" s="5"/>
      <c r="AH1415" s="5"/>
      <c r="AI1415" s="5"/>
      <c r="AJ1415" s="5"/>
      <c r="AK1415" s="5"/>
      <c r="AL1415" s="5"/>
      <c r="AM1415" s="5"/>
    </row>
    <row r="1416" spans="1:39" s="4" customFormat="1" ht="14.4">
      <c r="A1416" s="63"/>
      <c r="B1416" s="63"/>
      <c r="C1416" s="63"/>
      <c r="D1416" s="63"/>
      <c r="E1416" s="11"/>
      <c r="F1416" s="11"/>
      <c r="G1416" s="8"/>
      <c r="I1416" s="63"/>
      <c r="J1416" s="48"/>
      <c r="K1416" s="109"/>
      <c r="M1416" s="63"/>
      <c r="N1416" s="112"/>
      <c r="P1416" s="63"/>
      <c r="Q1416" s="48"/>
      <c r="S1416" s="63"/>
      <c r="T1416" s="209"/>
      <c r="V1416" s="83"/>
      <c r="W1416" s="83"/>
      <c r="X1416" s="83"/>
      <c r="Y1416" s="83"/>
      <c r="Z1416" s="206"/>
      <c r="AA1416" s="65"/>
      <c r="AB1416" s="5"/>
      <c r="AC1416" s="5"/>
      <c r="AD1416" s="5"/>
      <c r="AE1416" s="5"/>
      <c r="AF1416" s="5"/>
      <c r="AG1416" s="5"/>
      <c r="AH1416" s="5"/>
      <c r="AI1416" s="5"/>
      <c r="AJ1416" s="5"/>
      <c r="AK1416" s="5"/>
      <c r="AL1416" s="5"/>
      <c r="AM1416" s="5"/>
    </row>
    <row r="1417" spans="1:39" s="4" customFormat="1" ht="14.4">
      <c r="A1417" s="63"/>
      <c r="B1417" s="63"/>
      <c r="C1417" s="63"/>
      <c r="D1417" s="63"/>
      <c r="E1417" s="11"/>
      <c r="F1417" s="11"/>
      <c r="G1417" s="8"/>
      <c r="I1417" s="63"/>
      <c r="J1417" s="48"/>
      <c r="K1417" s="109"/>
      <c r="M1417" s="63"/>
      <c r="N1417" s="112"/>
      <c r="P1417" s="63"/>
      <c r="Q1417" s="48"/>
      <c r="S1417" s="63"/>
      <c r="T1417" s="209"/>
      <c r="V1417" s="83"/>
      <c r="W1417" s="83"/>
      <c r="X1417" s="83"/>
      <c r="Y1417" s="83"/>
      <c r="Z1417" s="206"/>
      <c r="AA1417" s="65"/>
      <c r="AB1417" s="5"/>
      <c r="AC1417" s="5"/>
      <c r="AD1417" s="5"/>
      <c r="AE1417" s="5"/>
      <c r="AF1417" s="5"/>
      <c r="AG1417" s="5"/>
      <c r="AH1417" s="5"/>
      <c r="AI1417" s="5"/>
      <c r="AJ1417" s="5"/>
      <c r="AK1417" s="5"/>
      <c r="AL1417" s="5"/>
      <c r="AM1417" s="5"/>
    </row>
    <row r="1418" spans="1:39" s="4" customFormat="1" ht="14.4">
      <c r="A1418" s="63"/>
      <c r="B1418" s="63"/>
      <c r="C1418" s="63"/>
      <c r="D1418" s="63"/>
      <c r="E1418" s="11"/>
      <c r="F1418" s="11"/>
      <c r="G1418" s="8"/>
      <c r="I1418" s="63"/>
      <c r="J1418" s="48"/>
      <c r="K1418" s="109"/>
      <c r="M1418" s="63"/>
      <c r="N1418" s="112"/>
      <c r="P1418" s="63"/>
      <c r="Q1418" s="48"/>
      <c r="S1418" s="63"/>
      <c r="T1418" s="209"/>
      <c r="V1418" s="83"/>
      <c r="W1418" s="83"/>
      <c r="X1418" s="83"/>
      <c r="Y1418" s="83"/>
      <c r="Z1418" s="206"/>
      <c r="AA1418" s="65"/>
      <c r="AB1418" s="5"/>
      <c r="AC1418" s="5"/>
      <c r="AD1418" s="5"/>
      <c r="AE1418" s="5"/>
      <c r="AF1418" s="5"/>
      <c r="AG1418" s="5"/>
      <c r="AH1418" s="5"/>
      <c r="AI1418" s="5"/>
      <c r="AJ1418" s="5"/>
      <c r="AK1418" s="5"/>
      <c r="AL1418" s="5"/>
      <c r="AM1418" s="5"/>
    </row>
    <row r="1419" spans="1:39" s="4" customFormat="1" ht="14.4">
      <c r="A1419" s="63"/>
      <c r="B1419" s="63"/>
      <c r="C1419" s="63"/>
      <c r="D1419" s="63"/>
      <c r="E1419" s="11"/>
      <c r="F1419" s="11"/>
      <c r="G1419" s="8"/>
      <c r="I1419" s="63"/>
      <c r="J1419" s="48"/>
      <c r="K1419" s="109"/>
      <c r="M1419" s="63"/>
      <c r="N1419" s="112"/>
      <c r="P1419" s="63"/>
      <c r="Q1419" s="48"/>
      <c r="S1419" s="63"/>
      <c r="T1419" s="209"/>
      <c r="V1419" s="83"/>
      <c r="W1419" s="83"/>
      <c r="X1419" s="83"/>
      <c r="Y1419" s="83"/>
      <c r="Z1419" s="206"/>
      <c r="AA1419" s="65"/>
      <c r="AB1419" s="5"/>
      <c r="AC1419" s="5"/>
      <c r="AD1419" s="5"/>
      <c r="AE1419" s="5"/>
      <c r="AF1419" s="5"/>
      <c r="AG1419" s="5"/>
      <c r="AH1419" s="5"/>
      <c r="AI1419" s="5"/>
      <c r="AJ1419" s="5"/>
      <c r="AK1419" s="5"/>
      <c r="AL1419" s="5"/>
      <c r="AM1419" s="5"/>
    </row>
    <row r="1420" spans="1:39" s="4" customFormat="1" ht="14.4">
      <c r="A1420" s="63"/>
      <c r="B1420" s="63"/>
      <c r="C1420" s="63"/>
      <c r="D1420" s="63"/>
      <c r="E1420" s="11"/>
      <c r="F1420" s="11"/>
      <c r="G1420" s="8"/>
      <c r="I1420" s="63"/>
      <c r="J1420" s="48"/>
      <c r="K1420" s="109"/>
      <c r="M1420" s="63"/>
      <c r="N1420" s="112"/>
      <c r="P1420" s="63"/>
      <c r="Q1420" s="48"/>
      <c r="S1420" s="63"/>
      <c r="T1420" s="209"/>
      <c r="V1420" s="83"/>
      <c r="W1420" s="83"/>
      <c r="X1420" s="83"/>
      <c r="Y1420" s="83"/>
      <c r="Z1420" s="206"/>
      <c r="AA1420" s="65"/>
      <c r="AB1420" s="5"/>
      <c r="AC1420" s="5"/>
      <c r="AD1420" s="5"/>
      <c r="AE1420" s="5"/>
      <c r="AF1420" s="5"/>
      <c r="AG1420" s="5"/>
      <c r="AH1420" s="5"/>
      <c r="AI1420" s="5"/>
      <c r="AJ1420" s="5"/>
      <c r="AK1420" s="5"/>
      <c r="AL1420" s="5"/>
      <c r="AM1420" s="5"/>
    </row>
    <row r="1421" spans="1:39" s="4" customFormat="1" ht="14.4">
      <c r="A1421" s="63"/>
      <c r="B1421" s="63"/>
      <c r="C1421" s="63"/>
      <c r="D1421" s="63"/>
      <c r="E1421" s="11"/>
      <c r="F1421" s="11"/>
      <c r="G1421" s="8"/>
      <c r="I1421" s="63"/>
      <c r="J1421" s="48"/>
      <c r="K1421" s="109"/>
      <c r="M1421" s="63"/>
      <c r="N1421" s="112"/>
      <c r="P1421" s="63"/>
      <c r="Q1421" s="48"/>
      <c r="S1421" s="63"/>
      <c r="T1421" s="209"/>
      <c r="V1421" s="83"/>
      <c r="W1421" s="83"/>
      <c r="X1421" s="83"/>
      <c r="Y1421" s="83"/>
      <c r="Z1421" s="206"/>
      <c r="AA1421" s="65"/>
      <c r="AB1421" s="5"/>
      <c r="AC1421" s="5"/>
      <c r="AD1421" s="5"/>
      <c r="AE1421" s="5"/>
      <c r="AF1421" s="5"/>
      <c r="AG1421" s="5"/>
      <c r="AH1421" s="5"/>
      <c r="AI1421" s="5"/>
      <c r="AJ1421" s="5"/>
      <c r="AK1421" s="5"/>
      <c r="AL1421" s="5"/>
      <c r="AM1421" s="5"/>
    </row>
    <row r="1422" spans="1:39" s="4" customFormat="1" ht="14.4">
      <c r="A1422" s="63"/>
      <c r="B1422" s="63"/>
      <c r="C1422" s="63"/>
      <c r="D1422" s="63"/>
      <c r="E1422" s="11"/>
      <c r="F1422" s="11"/>
      <c r="G1422" s="8"/>
      <c r="I1422" s="63"/>
      <c r="J1422" s="48"/>
      <c r="K1422" s="109"/>
      <c r="M1422" s="63"/>
      <c r="N1422" s="112"/>
      <c r="P1422" s="63"/>
      <c r="Q1422" s="48"/>
      <c r="S1422" s="63"/>
      <c r="T1422" s="209"/>
      <c r="V1422" s="83"/>
      <c r="W1422" s="83"/>
      <c r="X1422" s="83"/>
      <c r="Y1422" s="83"/>
      <c r="Z1422" s="206"/>
      <c r="AA1422" s="65"/>
      <c r="AB1422" s="5"/>
      <c r="AC1422" s="5"/>
      <c r="AD1422" s="5"/>
      <c r="AE1422" s="5"/>
      <c r="AF1422" s="5"/>
      <c r="AG1422" s="5"/>
      <c r="AH1422" s="5"/>
      <c r="AI1422" s="5"/>
      <c r="AJ1422" s="5"/>
      <c r="AK1422" s="5"/>
      <c r="AL1422" s="5"/>
      <c r="AM1422" s="5"/>
    </row>
    <row r="1423" spans="1:39" s="4" customFormat="1" ht="14.4">
      <c r="A1423" s="63"/>
      <c r="B1423" s="63"/>
      <c r="C1423" s="63"/>
      <c r="D1423" s="63"/>
      <c r="E1423" s="11"/>
      <c r="F1423" s="11"/>
      <c r="G1423" s="8"/>
      <c r="I1423" s="63"/>
      <c r="J1423" s="48"/>
      <c r="K1423" s="109"/>
      <c r="M1423" s="63"/>
      <c r="N1423" s="112"/>
      <c r="P1423" s="63"/>
      <c r="Q1423" s="48"/>
      <c r="S1423" s="63"/>
      <c r="T1423" s="209"/>
      <c r="V1423" s="83"/>
      <c r="W1423" s="83"/>
      <c r="X1423" s="83"/>
      <c r="Y1423" s="83"/>
      <c r="Z1423" s="206"/>
      <c r="AA1423" s="65"/>
      <c r="AB1423" s="5"/>
      <c r="AC1423" s="5"/>
      <c r="AD1423" s="5"/>
      <c r="AE1423" s="5"/>
      <c r="AF1423" s="5"/>
      <c r="AG1423" s="5"/>
      <c r="AH1423" s="5"/>
      <c r="AI1423" s="5"/>
      <c r="AJ1423" s="5"/>
      <c r="AK1423" s="5"/>
      <c r="AL1423" s="5"/>
      <c r="AM1423" s="5"/>
    </row>
    <row r="1424" spans="1:39" s="4" customFormat="1" ht="14.4">
      <c r="A1424" s="63"/>
      <c r="B1424" s="63"/>
      <c r="C1424" s="63"/>
      <c r="D1424" s="63"/>
      <c r="E1424" s="11"/>
      <c r="F1424" s="11"/>
      <c r="G1424" s="8"/>
      <c r="I1424" s="63"/>
      <c r="J1424" s="48"/>
      <c r="K1424" s="109"/>
      <c r="M1424" s="63"/>
      <c r="N1424" s="112"/>
      <c r="P1424" s="63"/>
      <c r="Q1424" s="48"/>
      <c r="S1424" s="63"/>
      <c r="T1424" s="209"/>
      <c r="V1424" s="83"/>
      <c r="W1424" s="83"/>
      <c r="X1424" s="83"/>
      <c r="Y1424" s="83"/>
      <c r="Z1424" s="206"/>
      <c r="AA1424" s="65"/>
      <c r="AB1424" s="5"/>
      <c r="AC1424" s="5"/>
      <c r="AD1424" s="5"/>
      <c r="AE1424" s="5"/>
      <c r="AF1424" s="5"/>
      <c r="AG1424" s="5"/>
      <c r="AH1424" s="5"/>
      <c r="AI1424" s="5"/>
      <c r="AJ1424" s="5"/>
      <c r="AK1424" s="5"/>
      <c r="AL1424" s="5"/>
      <c r="AM1424" s="5"/>
    </row>
    <row r="1425" spans="1:39" s="4" customFormat="1" ht="14.4">
      <c r="A1425" s="63"/>
      <c r="B1425" s="63"/>
      <c r="C1425" s="63"/>
      <c r="D1425" s="63"/>
      <c r="E1425" s="11"/>
      <c r="F1425" s="11"/>
      <c r="G1425" s="8"/>
      <c r="I1425" s="63"/>
      <c r="J1425" s="48"/>
      <c r="K1425" s="109"/>
      <c r="M1425" s="63"/>
      <c r="N1425" s="112"/>
      <c r="P1425" s="63"/>
      <c r="Q1425" s="48"/>
      <c r="S1425" s="63"/>
      <c r="T1425" s="209"/>
      <c r="V1425" s="83"/>
      <c r="W1425" s="83"/>
      <c r="X1425" s="83"/>
      <c r="Y1425" s="83"/>
      <c r="Z1425" s="206"/>
      <c r="AA1425" s="65"/>
      <c r="AB1425" s="5"/>
      <c r="AC1425" s="5"/>
      <c r="AD1425" s="5"/>
      <c r="AE1425" s="5"/>
      <c r="AF1425" s="5"/>
      <c r="AG1425" s="5"/>
      <c r="AH1425" s="5"/>
      <c r="AI1425" s="5"/>
      <c r="AJ1425" s="5"/>
      <c r="AK1425" s="5"/>
      <c r="AL1425" s="5"/>
      <c r="AM1425" s="5"/>
    </row>
    <row r="1426" spans="1:39" s="4" customFormat="1" ht="14.4">
      <c r="A1426" s="63"/>
      <c r="B1426" s="63"/>
      <c r="C1426" s="63"/>
      <c r="D1426" s="63"/>
      <c r="E1426" s="11"/>
      <c r="F1426" s="11"/>
      <c r="G1426" s="8"/>
      <c r="I1426" s="63"/>
      <c r="J1426" s="48"/>
      <c r="K1426" s="109"/>
      <c r="M1426" s="63"/>
      <c r="N1426" s="112"/>
      <c r="P1426" s="63"/>
      <c r="Q1426" s="48"/>
      <c r="S1426" s="63"/>
      <c r="T1426" s="209"/>
      <c r="V1426" s="83"/>
      <c r="W1426" s="83"/>
      <c r="X1426" s="83"/>
      <c r="Y1426" s="83"/>
      <c r="Z1426" s="206"/>
      <c r="AA1426" s="65"/>
      <c r="AB1426" s="5"/>
      <c r="AC1426" s="5"/>
      <c r="AD1426" s="5"/>
      <c r="AE1426" s="5"/>
      <c r="AF1426" s="5"/>
      <c r="AG1426" s="5"/>
      <c r="AH1426" s="5"/>
      <c r="AI1426" s="5"/>
      <c r="AJ1426" s="5"/>
      <c r="AK1426" s="5"/>
      <c r="AL1426" s="5"/>
      <c r="AM1426" s="5"/>
    </row>
    <row r="1427" spans="1:39" s="4" customFormat="1" ht="14.4">
      <c r="A1427" s="63"/>
      <c r="B1427" s="63"/>
      <c r="C1427" s="63"/>
      <c r="D1427" s="63"/>
      <c r="E1427" s="11"/>
      <c r="F1427" s="11"/>
      <c r="G1427" s="8"/>
      <c r="I1427" s="63"/>
      <c r="J1427" s="48"/>
      <c r="K1427" s="109"/>
      <c r="M1427" s="63"/>
      <c r="N1427" s="112"/>
      <c r="P1427" s="63"/>
      <c r="Q1427" s="48"/>
      <c r="S1427" s="63"/>
      <c r="T1427" s="209"/>
      <c r="V1427" s="83"/>
      <c r="W1427" s="83"/>
      <c r="X1427" s="83"/>
      <c r="Y1427" s="83"/>
      <c r="Z1427" s="206"/>
      <c r="AA1427" s="65"/>
      <c r="AB1427" s="5"/>
      <c r="AC1427" s="5"/>
      <c r="AD1427" s="5"/>
      <c r="AE1427" s="5"/>
      <c r="AF1427" s="5"/>
      <c r="AG1427" s="5"/>
      <c r="AH1427" s="5"/>
      <c r="AI1427" s="5"/>
      <c r="AJ1427" s="5"/>
      <c r="AK1427" s="5"/>
      <c r="AL1427" s="5"/>
      <c r="AM1427" s="5"/>
    </row>
    <row r="1428" spans="1:39" s="4" customFormat="1" ht="14.4">
      <c r="A1428" s="63"/>
      <c r="B1428" s="63"/>
      <c r="C1428" s="63"/>
      <c r="D1428" s="63"/>
      <c r="E1428" s="11"/>
      <c r="F1428" s="11"/>
      <c r="G1428" s="8"/>
      <c r="I1428" s="63"/>
      <c r="J1428" s="48"/>
      <c r="K1428" s="109"/>
      <c r="M1428" s="63"/>
      <c r="N1428" s="112"/>
      <c r="P1428" s="63"/>
      <c r="Q1428" s="48"/>
      <c r="S1428" s="63"/>
      <c r="T1428" s="209"/>
      <c r="V1428" s="83"/>
      <c r="W1428" s="83"/>
      <c r="X1428" s="83"/>
      <c r="Y1428" s="83"/>
      <c r="Z1428" s="206"/>
      <c r="AA1428" s="65"/>
      <c r="AB1428" s="5"/>
      <c r="AC1428" s="5"/>
      <c r="AD1428" s="5"/>
      <c r="AE1428" s="5"/>
      <c r="AF1428" s="5"/>
      <c r="AG1428" s="5"/>
      <c r="AH1428" s="5"/>
      <c r="AI1428" s="5"/>
      <c r="AJ1428" s="5"/>
      <c r="AK1428" s="5"/>
      <c r="AL1428" s="5"/>
      <c r="AM1428" s="5"/>
    </row>
    <row r="1429" spans="1:39" s="4" customFormat="1" ht="14.4">
      <c r="A1429" s="63"/>
      <c r="B1429" s="63"/>
      <c r="C1429" s="63"/>
      <c r="D1429" s="63"/>
      <c r="E1429" s="11"/>
      <c r="F1429" s="11"/>
      <c r="G1429" s="8"/>
      <c r="I1429" s="63"/>
      <c r="J1429" s="48"/>
      <c r="K1429" s="109"/>
      <c r="M1429" s="63"/>
      <c r="N1429" s="112"/>
      <c r="P1429" s="63"/>
      <c r="Q1429" s="48"/>
      <c r="S1429" s="63"/>
      <c r="T1429" s="209"/>
      <c r="V1429" s="83"/>
      <c r="W1429" s="83"/>
      <c r="X1429" s="83"/>
      <c r="Y1429" s="83"/>
      <c r="Z1429" s="206"/>
      <c r="AA1429" s="65"/>
      <c r="AB1429" s="5"/>
      <c r="AC1429" s="5"/>
      <c r="AD1429" s="5"/>
      <c r="AE1429" s="5"/>
      <c r="AF1429" s="5"/>
      <c r="AG1429" s="5"/>
      <c r="AH1429" s="5"/>
      <c r="AI1429" s="5"/>
      <c r="AJ1429" s="5"/>
      <c r="AK1429" s="5"/>
      <c r="AL1429" s="5"/>
      <c r="AM1429" s="5"/>
    </row>
    <row r="1430" spans="1:39" s="4" customFormat="1" ht="14.4">
      <c r="A1430" s="63"/>
      <c r="B1430" s="63"/>
      <c r="C1430" s="63"/>
      <c r="D1430" s="63"/>
      <c r="E1430" s="11"/>
      <c r="F1430" s="11"/>
      <c r="G1430" s="8"/>
      <c r="I1430" s="63"/>
      <c r="J1430" s="48"/>
      <c r="K1430" s="109"/>
      <c r="M1430" s="63"/>
      <c r="N1430" s="112"/>
      <c r="P1430" s="63"/>
      <c r="Q1430" s="48"/>
      <c r="S1430" s="63"/>
      <c r="T1430" s="209"/>
      <c r="V1430" s="83"/>
      <c r="W1430" s="83"/>
      <c r="X1430" s="83"/>
      <c r="Y1430" s="83"/>
      <c r="Z1430" s="206"/>
      <c r="AA1430" s="65"/>
      <c r="AB1430" s="5"/>
      <c r="AC1430" s="5"/>
      <c r="AD1430" s="5"/>
      <c r="AE1430" s="5"/>
      <c r="AF1430" s="5"/>
      <c r="AG1430" s="5"/>
      <c r="AH1430" s="5"/>
      <c r="AI1430" s="5"/>
      <c r="AJ1430" s="5"/>
      <c r="AK1430" s="5"/>
      <c r="AL1430" s="5"/>
      <c r="AM1430" s="5"/>
    </row>
    <row r="1431" spans="1:39" s="4" customFormat="1" ht="14.4">
      <c r="A1431" s="63"/>
      <c r="B1431" s="63"/>
      <c r="C1431" s="63"/>
      <c r="D1431" s="63"/>
      <c r="E1431" s="11"/>
      <c r="F1431" s="11"/>
      <c r="G1431" s="8"/>
      <c r="I1431" s="63"/>
      <c r="J1431" s="48"/>
      <c r="K1431" s="109"/>
      <c r="M1431" s="63"/>
      <c r="N1431" s="112"/>
      <c r="P1431" s="63"/>
      <c r="Q1431" s="48"/>
      <c r="S1431" s="63"/>
      <c r="T1431" s="209"/>
      <c r="V1431" s="83"/>
      <c r="W1431" s="83"/>
      <c r="X1431" s="83"/>
      <c r="Y1431" s="83"/>
      <c r="Z1431" s="206"/>
      <c r="AA1431" s="65"/>
      <c r="AB1431" s="5"/>
      <c r="AC1431" s="5"/>
      <c r="AD1431" s="5"/>
      <c r="AE1431" s="5"/>
      <c r="AF1431" s="5"/>
      <c r="AG1431" s="5"/>
      <c r="AH1431" s="5"/>
      <c r="AI1431" s="5"/>
      <c r="AJ1431" s="5"/>
      <c r="AK1431" s="5"/>
      <c r="AL1431" s="5"/>
      <c r="AM1431" s="5"/>
    </row>
    <row r="1432" spans="1:39" s="4" customFormat="1" ht="14.4">
      <c r="A1432" s="63"/>
      <c r="B1432" s="63"/>
      <c r="C1432" s="63"/>
      <c r="D1432" s="63"/>
      <c r="E1432" s="11"/>
      <c r="F1432" s="11"/>
      <c r="G1432" s="8"/>
      <c r="I1432" s="63"/>
      <c r="J1432" s="48"/>
      <c r="K1432" s="109"/>
      <c r="M1432" s="63"/>
      <c r="N1432" s="112"/>
      <c r="P1432" s="63"/>
      <c r="Q1432" s="48"/>
      <c r="S1432" s="63"/>
      <c r="T1432" s="209"/>
      <c r="V1432" s="83"/>
      <c r="W1432" s="83"/>
      <c r="X1432" s="83"/>
      <c r="Y1432" s="83"/>
      <c r="Z1432" s="206"/>
      <c r="AA1432" s="65"/>
      <c r="AB1432" s="5"/>
      <c r="AC1432" s="5"/>
      <c r="AD1432" s="5"/>
      <c r="AE1432" s="5"/>
      <c r="AF1432" s="5"/>
      <c r="AG1432" s="5"/>
      <c r="AH1432" s="5"/>
      <c r="AI1432" s="5"/>
      <c r="AJ1432" s="5"/>
      <c r="AK1432" s="5"/>
      <c r="AL1432" s="5"/>
      <c r="AM1432" s="5"/>
    </row>
    <row r="1433" spans="1:39" s="4" customFormat="1" ht="14.4">
      <c r="A1433" s="63"/>
      <c r="B1433" s="63"/>
      <c r="C1433" s="63"/>
      <c r="D1433" s="63"/>
      <c r="E1433" s="11"/>
      <c r="F1433" s="11"/>
      <c r="G1433" s="8"/>
      <c r="I1433" s="63"/>
      <c r="J1433" s="48"/>
      <c r="K1433" s="109"/>
      <c r="M1433" s="63"/>
      <c r="N1433" s="112"/>
      <c r="P1433" s="63"/>
      <c r="Q1433" s="48"/>
      <c r="S1433" s="63"/>
      <c r="T1433" s="209"/>
      <c r="V1433" s="83"/>
      <c r="W1433" s="83"/>
      <c r="X1433" s="83"/>
      <c r="Y1433" s="83"/>
      <c r="Z1433" s="206"/>
      <c r="AA1433" s="65"/>
      <c r="AB1433" s="5"/>
      <c r="AC1433" s="5"/>
      <c r="AD1433" s="5"/>
      <c r="AE1433" s="5"/>
      <c r="AF1433" s="5"/>
      <c r="AG1433" s="5"/>
      <c r="AH1433" s="5"/>
      <c r="AI1433" s="5"/>
      <c r="AJ1433" s="5"/>
      <c r="AK1433" s="5"/>
      <c r="AL1433" s="5"/>
      <c r="AM1433" s="5"/>
    </row>
    <row r="1434" spans="1:39" s="4" customFormat="1" ht="14.4">
      <c r="A1434" s="63"/>
      <c r="B1434" s="63"/>
      <c r="C1434" s="63"/>
      <c r="D1434" s="63"/>
      <c r="E1434" s="11"/>
      <c r="F1434" s="11"/>
      <c r="G1434" s="8"/>
      <c r="I1434" s="63"/>
      <c r="J1434" s="48"/>
      <c r="K1434" s="109"/>
      <c r="M1434" s="63"/>
      <c r="N1434" s="112"/>
      <c r="P1434" s="63"/>
      <c r="Q1434" s="48"/>
      <c r="S1434" s="63"/>
      <c r="T1434" s="209"/>
      <c r="V1434" s="83"/>
      <c r="W1434" s="83"/>
      <c r="X1434" s="83"/>
      <c r="Y1434" s="83"/>
      <c r="Z1434" s="206"/>
      <c r="AA1434" s="65"/>
      <c r="AB1434" s="5"/>
      <c r="AC1434" s="5"/>
      <c r="AD1434" s="5"/>
      <c r="AE1434" s="5"/>
      <c r="AF1434" s="5"/>
      <c r="AG1434" s="5"/>
      <c r="AH1434" s="5"/>
      <c r="AI1434" s="5"/>
      <c r="AJ1434" s="5"/>
      <c r="AK1434" s="5"/>
      <c r="AL1434" s="5"/>
      <c r="AM1434" s="5"/>
    </row>
    <row r="1435" spans="1:39" s="4" customFormat="1" ht="14.4">
      <c r="A1435" s="63"/>
      <c r="B1435" s="63"/>
      <c r="C1435" s="63"/>
      <c r="D1435" s="63"/>
      <c r="E1435" s="11"/>
      <c r="F1435" s="11"/>
      <c r="G1435" s="8"/>
      <c r="I1435" s="63"/>
      <c r="J1435" s="48"/>
      <c r="K1435" s="109"/>
      <c r="M1435" s="63"/>
      <c r="N1435" s="112"/>
      <c r="P1435" s="63"/>
      <c r="Q1435" s="48"/>
      <c r="S1435" s="63"/>
      <c r="T1435" s="209"/>
      <c r="V1435" s="83"/>
      <c r="W1435" s="83"/>
      <c r="X1435" s="83"/>
      <c r="Y1435" s="83"/>
      <c r="Z1435" s="206"/>
      <c r="AA1435" s="65"/>
      <c r="AB1435" s="5"/>
      <c r="AC1435" s="5"/>
      <c r="AD1435" s="5"/>
      <c r="AE1435" s="5"/>
      <c r="AF1435" s="5"/>
      <c r="AG1435" s="5"/>
      <c r="AH1435" s="5"/>
      <c r="AI1435" s="5"/>
      <c r="AJ1435" s="5"/>
      <c r="AK1435" s="5"/>
      <c r="AL1435" s="5"/>
      <c r="AM1435" s="5"/>
    </row>
    <row r="1436" spans="1:39" s="4" customFormat="1" ht="14.4">
      <c r="A1436" s="63"/>
      <c r="B1436" s="63"/>
      <c r="C1436" s="63"/>
      <c r="D1436" s="63"/>
      <c r="E1436" s="11"/>
      <c r="F1436" s="11"/>
      <c r="G1436" s="8"/>
      <c r="I1436" s="63"/>
      <c r="J1436" s="48"/>
      <c r="K1436" s="109"/>
      <c r="M1436" s="63"/>
      <c r="N1436" s="112"/>
      <c r="P1436" s="63"/>
      <c r="Q1436" s="48"/>
      <c r="S1436" s="63"/>
      <c r="T1436" s="209"/>
      <c r="V1436" s="83"/>
      <c r="W1436" s="83"/>
      <c r="X1436" s="83"/>
      <c r="Y1436" s="83"/>
      <c r="Z1436" s="206"/>
      <c r="AA1436" s="65"/>
      <c r="AB1436" s="5"/>
      <c r="AC1436" s="5"/>
      <c r="AD1436" s="5"/>
      <c r="AE1436" s="5"/>
      <c r="AF1436" s="5"/>
      <c r="AG1436" s="5"/>
      <c r="AH1436" s="5"/>
      <c r="AI1436" s="5"/>
      <c r="AJ1436" s="5"/>
      <c r="AK1436" s="5"/>
      <c r="AL1436" s="5"/>
      <c r="AM1436" s="5"/>
    </row>
    <row r="1437" spans="1:39" s="4" customFormat="1" ht="14.4">
      <c r="A1437" s="63"/>
      <c r="B1437" s="63"/>
      <c r="C1437" s="63"/>
      <c r="D1437" s="63"/>
      <c r="E1437" s="11"/>
      <c r="F1437" s="11"/>
      <c r="G1437" s="8"/>
      <c r="I1437" s="63"/>
      <c r="J1437" s="48"/>
      <c r="K1437" s="109"/>
      <c r="M1437" s="63"/>
      <c r="N1437" s="112"/>
      <c r="P1437" s="63"/>
      <c r="Q1437" s="48"/>
      <c r="S1437" s="63"/>
      <c r="T1437" s="209"/>
      <c r="V1437" s="83"/>
      <c r="W1437" s="83"/>
      <c r="X1437" s="83"/>
      <c r="Y1437" s="83"/>
      <c r="Z1437" s="206"/>
      <c r="AA1437" s="65"/>
      <c r="AB1437" s="5"/>
      <c r="AC1437" s="5"/>
      <c r="AD1437" s="5"/>
      <c r="AE1437" s="5"/>
      <c r="AF1437" s="5"/>
      <c r="AG1437" s="5"/>
      <c r="AH1437" s="5"/>
      <c r="AI1437" s="5"/>
      <c r="AJ1437" s="5"/>
      <c r="AK1437" s="5"/>
      <c r="AL1437" s="5"/>
      <c r="AM1437" s="5"/>
    </row>
    <row r="1438" spans="1:39" s="4" customFormat="1" ht="14.4">
      <c r="A1438" s="63"/>
      <c r="B1438" s="63"/>
      <c r="C1438" s="63"/>
      <c r="D1438" s="63"/>
      <c r="E1438" s="11"/>
      <c r="F1438" s="11"/>
      <c r="G1438" s="8"/>
      <c r="I1438" s="63"/>
      <c r="J1438" s="48"/>
      <c r="K1438" s="109"/>
      <c r="M1438" s="63"/>
      <c r="N1438" s="112"/>
      <c r="P1438" s="63"/>
      <c r="Q1438" s="48"/>
      <c r="S1438" s="63"/>
      <c r="T1438" s="209"/>
      <c r="V1438" s="83"/>
      <c r="W1438" s="83"/>
      <c r="X1438" s="83"/>
      <c r="Y1438" s="83"/>
      <c r="Z1438" s="206"/>
      <c r="AA1438" s="65"/>
      <c r="AB1438" s="5"/>
      <c r="AC1438" s="5"/>
      <c r="AD1438" s="5"/>
      <c r="AE1438" s="5"/>
      <c r="AF1438" s="5"/>
      <c r="AG1438" s="5"/>
      <c r="AH1438" s="5"/>
      <c r="AI1438" s="5"/>
      <c r="AJ1438" s="5"/>
      <c r="AK1438" s="5"/>
      <c r="AL1438" s="5"/>
      <c r="AM1438" s="5"/>
    </row>
    <row r="1439" spans="1:39" s="4" customFormat="1" ht="14.4">
      <c r="A1439" s="63"/>
      <c r="B1439" s="63"/>
      <c r="C1439" s="63"/>
      <c r="D1439" s="63"/>
      <c r="E1439" s="11"/>
      <c r="F1439" s="11"/>
      <c r="G1439" s="8"/>
      <c r="I1439" s="63"/>
      <c r="J1439" s="48"/>
      <c r="K1439" s="109"/>
      <c r="M1439" s="63"/>
      <c r="N1439" s="112"/>
      <c r="P1439" s="63"/>
      <c r="Q1439" s="48"/>
      <c r="S1439" s="63"/>
      <c r="T1439" s="209"/>
      <c r="V1439" s="83"/>
      <c r="W1439" s="83"/>
      <c r="X1439" s="83"/>
      <c r="Y1439" s="83"/>
      <c r="Z1439" s="206"/>
      <c r="AA1439" s="65"/>
      <c r="AB1439" s="5"/>
      <c r="AC1439" s="5"/>
      <c r="AD1439" s="5"/>
      <c r="AE1439" s="5"/>
      <c r="AF1439" s="5"/>
      <c r="AG1439" s="5"/>
      <c r="AH1439" s="5"/>
      <c r="AI1439" s="5"/>
      <c r="AJ1439" s="5"/>
      <c r="AK1439" s="5"/>
      <c r="AL1439" s="5"/>
      <c r="AM1439" s="5"/>
    </row>
    <row r="1440" spans="1:39" s="4" customFormat="1" ht="14.4">
      <c r="A1440" s="63"/>
      <c r="B1440" s="63"/>
      <c r="C1440" s="63"/>
      <c r="D1440" s="63"/>
      <c r="E1440" s="11"/>
      <c r="F1440" s="11"/>
      <c r="G1440" s="8"/>
      <c r="I1440" s="63"/>
      <c r="J1440" s="48"/>
      <c r="K1440" s="109"/>
      <c r="M1440" s="63"/>
      <c r="N1440" s="112"/>
      <c r="P1440" s="63"/>
      <c r="Q1440" s="48"/>
      <c r="S1440" s="63"/>
      <c r="T1440" s="209"/>
      <c r="V1440" s="83"/>
      <c r="W1440" s="83"/>
      <c r="X1440" s="83"/>
      <c r="Y1440" s="83"/>
      <c r="Z1440" s="206"/>
      <c r="AA1440" s="65"/>
      <c r="AB1440" s="5"/>
      <c r="AC1440" s="5"/>
      <c r="AD1440" s="5"/>
      <c r="AE1440" s="5"/>
      <c r="AF1440" s="5"/>
      <c r="AG1440" s="5"/>
      <c r="AH1440" s="5"/>
      <c r="AI1440" s="5"/>
      <c r="AJ1440" s="5"/>
      <c r="AK1440" s="5"/>
      <c r="AL1440" s="5"/>
      <c r="AM1440" s="5"/>
    </row>
    <row r="1441" spans="1:39" s="4" customFormat="1" ht="14.4">
      <c r="A1441" s="63"/>
      <c r="B1441" s="63"/>
      <c r="C1441" s="63"/>
      <c r="D1441" s="63"/>
      <c r="E1441" s="11"/>
      <c r="F1441" s="11"/>
      <c r="G1441" s="8"/>
      <c r="I1441" s="63"/>
      <c r="J1441" s="48"/>
      <c r="K1441" s="109"/>
      <c r="M1441" s="63"/>
      <c r="N1441" s="112"/>
      <c r="P1441" s="63"/>
      <c r="Q1441" s="48"/>
      <c r="S1441" s="63"/>
      <c r="T1441" s="209"/>
      <c r="V1441" s="83"/>
      <c r="W1441" s="83"/>
      <c r="X1441" s="83"/>
      <c r="Y1441" s="83"/>
      <c r="Z1441" s="206"/>
      <c r="AA1441" s="65"/>
      <c r="AB1441" s="5"/>
      <c r="AC1441" s="5"/>
      <c r="AD1441" s="5"/>
      <c r="AE1441" s="5"/>
      <c r="AF1441" s="5"/>
      <c r="AG1441" s="5"/>
      <c r="AH1441" s="5"/>
      <c r="AI1441" s="5"/>
      <c r="AJ1441" s="5"/>
      <c r="AK1441" s="5"/>
      <c r="AL1441" s="5"/>
      <c r="AM1441" s="5"/>
    </row>
    <row r="1442" spans="1:39" s="4" customFormat="1" ht="14.4">
      <c r="A1442" s="63"/>
      <c r="B1442" s="63"/>
      <c r="C1442" s="63"/>
      <c r="D1442" s="63"/>
      <c r="E1442" s="11"/>
      <c r="F1442" s="11"/>
      <c r="G1442" s="8"/>
      <c r="I1442" s="63"/>
      <c r="J1442" s="48"/>
      <c r="K1442" s="109"/>
      <c r="M1442" s="63"/>
      <c r="N1442" s="112"/>
      <c r="P1442" s="63"/>
      <c r="Q1442" s="48"/>
      <c r="S1442" s="63"/>
      <c r="T1442" s="209"/>
      <c r="V1442" s="83"/>
      <c r="W1442" s="83"/>
      <c r="X1442" s="83"/>
      <c r="Y1442" s="83"/>
      <c r="Z1442" s="206"/>
      <c r="AA1442" s="65"/>
      <c r="AB1442" s="5"/>
      <c r="AC1442" s="5"/>
      <c r="AD1442" s="5"/>
      <c r="AE1442" s="5"/>
      <c r="AF1442" s="5"/>
      <c r="AG1442" s="5"/>
      <c r="AH1442" s="5"/>
      <c r="AI1442" s="5"/>
      <c r="AJ1442" s="5"/>
      <c r="AK1442" s="5"/>
      <c r="AL1442" s="5"/>
      <c r="AM1442" s="5"/>
    </row>
    <row r="1443" spans="1:39" s="4" customFormat="1" ht="14.4">
      <c r="A1443" s="63"/>
      <c r="B1443" s="63"/>
      <c r="C1443" s="63"/>
      <c r="D1443" s="63"/>
      <c r="E1443" s="11"/>
      <c r="F1443" s="11"/>
      <c r="G1443" s="8"/>
      <c r="I1443" s="63"/>
      <c r="J1443" s="48"/>
      <c r="K1443" s="109"/>
      <c r="M1443" s="63"/>
      <c r="N1443" s="112"/>
      <c r="P1443" s="63"/>
      <c r="Q1443" s="48"/>
      <c r="S1443" s="63"/>
      <c r="T1443" s="209"/>
      <c r="V1443" s="83"/>
      <c r="W1443" s="83"/>
      <c r="X1443" s="83"/>
      <c r="Y1443" s="83"/>
      <c r="Z1443" s="206"/>
      <c r="AA1443" s="65"/>
      <c r="AB1443" s="5"/>
      <c r="AC1443" s="5"/>
      <c r="AD1443" s="5"/>
      <c r="AE1443" s="5"/>
      <c r="AF1443" s="5"/>
      <c r="AG1443" s="5"/>
      <c r="AH1443" s="5"/>
      <c r="AI1443" s="5"/>
      <c r="AJ1443" s="5"/>
      <c r="AK1443" s="5"/>
      <c r="AL1443" s="5"/>
      <c r="AM1443" s="5"/>
    </row>
    <row r="1444" spans="1:39" s="4" customFormat="1" ht="14.4">
      <c r="A1444" s="63"/>
      <c r="B1444" s="63"/>
      <c r="C1444" s="63"/>
      <c r="D1444" s="63"/>
      <c r="E1444" s="11"/>
      <c r="F1444" s="11"/>
      <c r="G1444" s="8"/>
      <c r="I1444" s="63"/>
      <c r="J1444" s="48"/>
      <c r="K1444" s="109"/>
      <c r="M1444" s="63"/>
      <c r="N1444" s="112"/>
      <c r="P1444" s="63"/>
      <c r="Q1444" s="48"/>
      <c r="S1444" s="63"/>
      <c r="T1444" s="209"/>
      <c r="V1444" s="83"/>
      <c r="W1444" s="83"/>
      <c r="X1444" s="83"/>
      <c r="Y1444" s="83"/>
      <c r="Z1444" s="206"/>
      <c r="AA1444" s="65"/>
      <c r="AB1444" s="5"/>
      <c r="AC1444" s="5"/>
      <c r="AD1444" s="5"/>
      <c r="AE1444" s="5"/>
      <c r="AF1444" s="5"/>
      <c r="AG1444" s="5"/>
      <c r="AH1444" s="5"/>
      <c r="AI1444" s="5"/>
      <c r="AJ1444" s="5"/>
      <c r="AK1444" s="5"/>
      <c r="AL1444" s="5"/>
      <c r="AM1444" s="5"/>
    </row>
    <row r="1445" spans="1:39" s="4" customFormat="1" ht="14.4">
      <c r="A1445" s="63"/>
      <c r="B1445" s="63"/>
      <c r="C1445" s="63"/>
      <c r="D1445" s="63"/>
      <c r="E1445" s="11"/>
      <c r="F1445" s="11"/>
      <c r="G1445" s="8"/>
      <c r="I1445" s="63"/>
      <c r="J1445" s="48"/>
      <c r="K1445" s="109"/>
      <c r="M1445" s="63"/>
      <c r="N1445" s="112"/>
      <c r="P1445" s="63"/>
      <c r="Q1445" s="48"/>
      <c r="S1445" s="63"/>
      <c r="T1445" s="209"/>
      <c r="V1445" s="83"/>
      <c r="W1445" s="83"/>
      <c r="X1445" s="83"/>
      <c r="Y1445" s="83"/>
      <c r="Z1445" s="206"/>
      <c r="AA1445" s="65"/>
      <c r="AB1445" s="5"/>
      <c r="AC1445" s="5"/>
      <c r="AD1445" s="5"/>
      <c r="AE1445" s="5"/>
      <c r="AF1445" s="5"/>
      <c r="AG1445" s="5"/>
      <c r="AH1445" s="5"/>
      <c r="AI1445" s="5"/>
      <c r="AJ1445" s="5"/>
      <c r="AK1445" s="5"/>
      <c r="AL1445" s="5"/>
      <c r="AM1445" s="5"/>
    </row>
    <row r="1446" spans="1:39" s="4" customFormat="1" ht="14.4">
      <c r="A1446" s="63"/>
      <c r="B1446" s="63"/>
      <c r="C1446" s="63"/>
      <c r="D1446" s="63"/>
      <c r="E1446" s="11"/>
      <c r="F1446" s="11"/>
      <c r="G1446" s="8"/>
      <c r="I1446" s="63"/>
      <c r="J1446" s="48"/>
      <c r="K1446" s="109"/>
      <c r="M1446" s="63"/>
      <c r="N1446" s="112"/>
      <c r="P1446" s="63"/>
      <c r="Q1446" s="48"/>
      <c r="S1446" s="63"/>
      <c r="T1446" s="209"/>
      <c r="V1446" s="83"/>
      <c r="W1446" s="83"/>
      <c r="X1446" s="83"/>
      <c r="Y1446" s="83"/>
      <c r="Z1446" s="206"/>
      <c r="AA1446" s="65"/>
      <c r="AB1446" s="5"/>
      <c r="AC1446" s="5"/>
      <c r="AD1446" s="5"/>
      <c r="AE1446" s="5"/>
      <c r="AF1446" s="5"/>
      <c r="AG1446" s="5"/>
      <c r="AH1446" s="5"/>
      <c r="AI1446" s="5"/>
      <c r="AJ1446" s="5"/>
      <c r="AK1446" s="5"/>
      <c r="AL1446" s="5"/>
      <c r="AM1446" s="5"/>
    </row>
    <row r="1447" spans="1:39" s="4" customFormat="1" ht="14.4">
      <c r="A1447" s="63"/>
      <c r="B1447" s="63"/>
      <c r="C1447" s="63"/>
      <c r="D1447" s="63"/>
      <c r="E1447" s="11"/>
      <c r="F1447" s="11"/>
      <c r="G1447" s="8"/>
      <c r="I1447" s="63"/>
      <c r="J1447" s="48"/>
      <c r="K1447" s="109"/>
      <c r="M1447" s="63"/>
      <c r="N1447" s="112"/>
      <c r="P1447" s="63"/>
      <c r="Q1447" s="48"/>
      <c r="S1447" s="63"/>
      <c r="T1447" s="209"/>
      <c r="V1447" s="83"/>
      <c r="W1447" s="83"/>
      <c r="X1447" s="83"/>
      <c r="Y1447" s="83"/>
      <c r="Z1447" s="206"/>
      <c r="AA1447" s="65"/>
      <c r="AB1447" s="5"/>
      <c r="AC1447" s="5"/>
      <c r="AD1447" s="5"/>
      <c r="AE1447" s="5"/>
      <c r="AF1447" s="5"/>
      <c r="AG1447" s="5"/>
      <c r="AH1447" s="5"/>
      <c r="AI1447" s="5"/>
      <c r="AJ1447" s="5"/>
      <c r="AK1447" s="5"/>
      <c r="AL1447" s="5"/>
      <c r="AM1447" s="5"/>
    </row>
    <row r="1448" spans="1:39" s="4" customFormat="1" ht="14.4">
      <c r="A1448" s="63"/>
      <c r="B1448" s="63"/>
      <c r="C1448" s="63"/>
      <c r="D1448" s="63"/>
      <c r="E1448" s="11"/>
      <c r="F1448" s="11"/>
      <c r="G1448" s="8"/>
      <c r="I1448" s="63"/>
      <c r="J1448" s="48"/>
      <c r="K1448" s="109"/>
      <c r="M1448" s="63"/>
      <c r="N1448" s="112"/>
      <c r="P1448" s="63"/>
      <c r="Q1448" s="48"/>
      <c r="S1448" s="63"/>
      <c r="T1448" s="209"/>
      <c r="V1448" s="83"/>
      <c r="W1448" s="83"/>
      <c r="X1448" s="83"/>
      <c r="Y1448" s="83"/>
      <c r="Z1448" s="206"/>
      <c r="AA1448" s="65"/>
      <c r="AB1448" s="5"/>
      <c r="AC1448" s="5"/>
      <c r="AD1448" s="5"/>
      <c r="AE1448" s="5"/>
      <c r="AF1448" s="5"/>
      <c r="AG1448" s="5"/>
      <c r="AH1448" s="5"/>
      <c r="AI1448" s="5"/>
      <c r="AJ1448" s="5"/>
      <c r="AK1448" s="5"/>
      <c r="AL1448" s="5"/>
      <c r="AM1448" s="5"/>
    </row>
    <row r="1449" spans="1:39" s="4" customFormat="1" ht="14.4">
      <c r="A1449" s="63"/>
      <c r="B1449" s="63"/>
      <c r="C1449" s="63"/>
      <c r="D1449" s="63"/>
      <c r="E1449" s="11"/>
      <c r="F1449" s="11"/>
      <c r="G1449" s="8"/>
      <c r="I1449" s="63"/>
      <c r="J1449" s="48"/>
      <c r="K1449" s="109"/>
      <c r="M1449" s="63"/>
      <c r="N1449" s="112"/>
      <c r="P1449" s="63"/>
      <c r="Q1449" s="48"/>
      <c r="S1449" s="63"/>
      <c r="T1449" s="209"/>
      <c r="V1449" s="83"/>
      <c r="W1449" s="83"/>
      <c r="X1449" s="83"/>
      <c r="Y1449" s="83"/>
      <c r="Z1449" s="206"/>
      <c r="AA1449" s="65"/>
      <c r="AB1449" s="5"/>
      <c r="AC1449" s="5"/>
      <c r="AD1449" s="5"/>
      <c r="AE1449" s="5"/>
      <c r="AF1449" s="5"/>
      <c r="AG1449" s="5"/>
      <c r="AH1449" s="5"/>
      <c r="AI1449" s="5"/>
      <c r="AJ1449" s="5"/>
      <c r="AK1449" s="5"/>
      <c r="AL1449" s="5"/>
      <c r="AM1449" s="5"/>
    </row>
    <row r="1450" spans="1:39" s="4" customFormat="1" ht="14.4">
      <c r="A1450" s="63"/>
      <c r="B1450" s="63"/>
      <c r="C1450" s="63"/>
      <c r="D1450" s="63"/>
      <c r="E1450" s="11"/>
      <c r="F1450" s="11"/>
      <c r="G1450" s="8"/>
      <c r="I1450" s="63"/>
      <c r="J1450" s="48"/>
      <c r="K1450" s="109"/>
      <c r="M1450" s="63"/>
      <c r="N1450" s="112"/>
      <c r="P1450" s="63"/>
      <c r="Q1450" s="48"/>
      <c r="S1450" s="63"/>
      <c r="T1450" s="209"/>
      <c r="V1450" s="83"/>
      <c r="W1450" s="83"/>
      <c r="X1450" s="83"/>
      <c r="Y1450" s="83"/>
      <c r="Z1450" s="206"/>
      <c r="AA1450" s="65"/>
      <c r="AB1450" s="5"/>
      <c r="AC1450" s="5"/>
      <c r="AD1450" s="5"/>
      <c r="AE1450" s="5"/>
      <c r="AF1450" s="5"/>
      <c r="AG1450" s="5"/>
      <c r="AH1450" s="5"/>
      <c r="AI1450" s="5"/>
      <c r="AJ1450" s="5"/>
      <c r="AK1450" s="5"/>
      <c r="AL1450" s="5"/>
      <c r="AM1450" s="5"/>
    </row>
    <row r="1451" spans="1:39" s="4" customFormat="1" ht="14.4">
      <c r="A1451" s="63"/>
      <c r="B1451" s="63"/>
      <c r="C1451" s="63"/>
      <c r="D1451" s="63"/>
      <c r="E1451" s="11"/>
      <c r="F1451" s="11"/>
      <c r="G1451" s="8"/>
      <c r="I1451" s="63"/>
      <c r="J1451" s="48"/>
      <c r="K1451" s="109"/>
      <c r="M1451" s="63"/>
      <c r="N1451" s="112"/>
      <c r="P1451" s="63"/>
      <c r="Q1451" s="48"/>
      <c r="S1451" s="63"/>
      <c r="T1451" s="209"/>
      <c r="V1451" s="83"/>
      <c r="W1451" s="83"/>
      <c r="X1451" s="83"/>
      <c r="Y1451" s="83"/>
      <c r="Z1451" s="206"/>
      <c r="AA1451" s="65"/>
      <c r="AB1451" s="5"/>
      <c r="AC1451" s="5"/>
      <c r="AD1451" s="5"/>
      <c r="AE1451" s="5"/>
      <c r="AF1451" s="5"/>
      <c r="AG1451" s="5"/>
      <c r="AH1451" s="5"/>
      <c r="AI1451" s="5"/>
      <c r="AJ1451" s="5"/>
      <c r="AK1451" s="5"/>
      <c r="AL1451" s="5"/>
      <c r="AM1451" s="5"/>
    </row>
    <row r="1452" spans="1:39" s="4" customFormat="1" ht="14.4">
      <c r="A1452" s="63"/>
      <c r="B1452" s="63"/>
      <c r="C1452" s="63"/>
      <c r="D1452" s="63"/>
      <c r="E1452" s="11"/>
      <c r="F1452" s="11"/>
      <c r="G1452" s="8"/>
      <c r="I1452" s="63"/>
      <c r="J1452" s="48"/>
      <c r="K1452" s="109"/>
      <c r="M1452" s="63"/>
      <c r="N1452" s="112"/>
      <c r="P1452" s="63"/>
      <c r="Q1452" s="48"/>
      <c r="S1452" s="63"/>
      <c r="T1452" s="209"/>
      <c r="V1452" s="83"/>
      <c r="W1452" s="83"/>
      <c r="X1452" s="83"/>
      <c r="Y1452" s="83"/>
      <c r="Z1452" s="206"/>
      <c r="AA1452" s="65"/>
      <c r="AB1452" s="5"/>
      <c r="AC1452" s="5"/>
      <c r="AD1452" s="5"/>
      <c r="AE1452" s="5"/>
      <c r="AF1452" s="5"/>
      <c r="AG1452" s="5"/>
      <c r="AH1452" s="5"/>
      <c r="AI1452" s="5"/>
      <c r="AJ1452" s="5"/>
      <c r="AK1452" s="5"/>
      <c r="AL1452" s="5"/>
      <c r="AM1452" s="5"/>
    </row>
    <row r="1453" spans="1:39" s="4" customFormat="1" ht="14.4">
      <c r="A1453" s="63"/>
      <c r="B1453" s="63"/>
      <c r="C1453" s="63"/>
      <c r="D1453" s="63"/>
      <c r="E1453" s="11"/>
      <c r="F1453" s="11"/>
      <c r="G1453" s="8"/>
      <c r="I1453" s="63"/>
      <c r="J1453" s="48"/>
      <c r="K1453" s="109"/>
      <c r="M1453" s="63"/>
      <c r="N1453" s="112"/>
      <c r="P1453" s="63"/>
      <c r="Q1453" s="48"/>
      <c r="S1453" s="63"/>
      <c r="T1453" s="209"/>
      <c r="V1453" s="83"/>
      <c r="W1453" s="83"/>
      <c r="X1453" s="83"/>
      <c r="Y1453" s="83"/>
      <c r="Z1453" s="206"/>
      <c r="AA1453" s="65"/>
      <c r="AB1453" s="5"/>
      <c r="AC1453" s="5"/>
      <c r="AD1453" s="5"/>
      <c r="AE1453" s="5"/>
      <c r="AF1453" s="5"/>
      <c r="AG1453" s="5"/>
      <c r="AH1453" s="5"/>
      <c r="AI1453" s="5"/>
      <c r="AJ1453" s="5"/>
      <c r="AK1453" s="5"/>
      <c r="AL1453" s="5"/>
      <c r="AM1453" s="5"/>
    </row>
    <row r="1454" spans="1:39" s="4" customFormat="1" ht="14.4">
      <c r="A1454" s="63"/>
      <c r="B1454" s="63"/>
      <c r="C1454" s="63"/>
      <c r="D1454" s="63"/>
      <c r="E1454" s="11"/>
      <c r="F1454" s="11"/>
      <c r="G1454" s="8"/>
      <c r="I1454" s="63"/>
      <c r="J1454" s="48"/>
      <c r="K1454" s="109"/>
      <c r="M1454" s="63"/>
      <c r="N1454" s="112"/>
      <c r="P1454" s="63"/>
      <c r="Q1454" s="48"/>
      <c r="S1454" s="63"/>
      <c r="T1454" s="209"/>
      <c r="V1454" s="83"/>
      <c r="W1454" s="83"/>
      <c r="X1454" s="83"/>
      <c r="Y1454" s="83"/>
      <c r="Z1454" s="206"/>
      <c r="AA1454" s="65"/>
      <c r="AB1454" s="5"/>
      <c r="AC1454" s="5"/>
      <c r="AD1454" s="5"/>
      <c r="AE1454" s="5"/>
      <c r="AF1454" s="5"/>
      <c r="AG1454" s="5"/>
      <c r="AH1454" s="5"/>
      <c r="AI1454" s="5"/>
      <c r="AJ1454" s="5"/>
      <c r="AK1454" s="5"/>
      <c r="AL1454" s="5"/>
      <c r="AM1454" s="5"/>
    </row>
    <row r="1455" spans="1:39" s="4" customFormat="1" ht="14.4">
      <c r="A1455" s="63"/>
      <c r="B1455" s="63"/>
      <c r="C1455" s="63"/>
      <c r="D1455" s="63"/>
      <c r="E1455" s="11"/>
      <c r="F1455" s="11"/>
      <c r="G1455" s="8"/>
      <c r="I1455" s="63"/>
      <c r="J1455" s="48"/>
      <c r="K1455" s="109"/>
      <c r="M1455" s="63"/>
      <c r="N1455" s="112"/>
      <c r="P1455" s="63"/>
      <c r="Q1455" s="48"/>
      <c r="S1455" s="63"/>
      <c r="T1455" s="209"/>
      <c r="V1455" s="83"/>
      <c r="W1455" s="83"/>
      <c r="X1455" s="83"/>
      <c r="Y1455" s="83"/>
      <c r="Z1455" s="206"/>
      <c r="AA1455" s="65"/>
      <c r="AB1455" s="5"/>
      <c r="AC1455" s="5"/>
      <c r="AD1455" s="5"/>
      <c r="AE1455" s="5"/>
      <c r="AF1455" s="5"/>
      <c r="AG1455" s="5"/>
      <c r="AH1455" s="5"/>
      <c r="AI1455" s="5"/>
      <c r="AJ1455" s="5"/>
      <c r="AK1455" s="5"/>
      <c r="AL1455" s="5"/>
      <c r="AM1455" s="5"/>
    </row>
    <row r="1456" spans="1:39" s="4" customFormat="1" ht="14.4">
      <c r="A1456" s="63"/>
      <c r="B1456" s="63"/>
      <c r="C1456" s="63"/>
      <c r="D1456" s="63"/>
      <c r="E1456" s="11"/>
      <c r="F1456" s="11"/>
      <c r="G1456" s="8"/>
      <c r="I1456" s="63"/>
      <c r="J1456" s="48"/>
      <c r="K1456" s="109"/>
      <c r="M1456" s="63"/>
      <c r="N1456" s="112"/>
      <c r="P1456" s="63"/>
      <c r="Q1456" s="48"/>
      <c r="S1456" s="63"/>
      <c r="T1456" s="209"/>
      <c r="V1456" s="83"/>
      <c r="W1456" s="83"/>
      <c r="X1456" s="83"/>
      <c r="Y1456" s="83"/>
      <c r="Z1456" s="206"/>
      <c r="AA1456" s="65"/>
      <c r="AB1456" s="5"/>
      <c r="AC1456" s="5"/>
      <c r="AD1456" s="5"/>
      <c r="AE1456" s="5"/>
      <c r="AF1456" s="5"/>
      <c r="AG1456" s="5"/>
      <c r="AH1456" s="5"/>
      <c r="AI1456" s="5"/>
      <c r="AJ1456" s="5"/>
      <c r="AK1456" s="5"/>
      <c r="AL1456" s="5"/>
      <c r="AM1456" s="5"/>
    </row>
    <row r="1457" spans="1:39" s="4" customFormat="1" ht="14.4">
      <c r="A1457" s="63"/>
      <c r="B1457" s="63"/>
      <c r="C1457" s="63"/>
      <c r="D1457" s="63"/>
      <c r="E1457" s="11"/>
      <c r="F1457" s="11"/>
      <c r="G1457" s="8"/>
      <c r="I1457" s="63"/>
      <c r="J1457" s="48"/>
      <c r="K1457" s="109"/>
      <c r="M1457" s="63"/>
      <c r="N1457" s="112"/>
      <c r="P1457" s="63"/>
      <c r="Q1457" s="48"/>
      <c r="S1457" s="63"/>
      <c r="T1457" s="209"/>
      <c r="V1457" s="83"/>
      <c r="W1457" s="83"/>
      <c r="X1457" s="83"/>
      <c r="Y1457" s="83"/>
      <c r="Z1457" s="206"/>
      <c r="AA1457" s="65"/>
      <c r="AB1457" s="5"/>
      <c r="AC1457" s="5"/>
      <c r="AD1457" s="5"/>
      <c r="AE1457" s="5"/>
      <c r="AF1457" s="5"/>
      <c r="AG1457" s="5"/>
      <c r="AH1457" s="5"/>
      <c r="AI1457" s="5"/>
      <c r="AJ1457" s="5"/>
      <c r="AK1457" s="5"/>
      <c r="AL1457" s="5"/>
      <c r="AM1457" s="5"/>
    </row>
    <row r="1458" spans="1:39" s="4" customFormat="1" ht="14.4">
      <c r="A1458" s="63"/>
      <c r="B1458" s="63"/>
      <c r="C1458" s="63"/>
      <c r="D1458" s="63"/>
      <c r="E1458" s="11"/>
      <c r="F1458" s="11"/>
      <c r="G1458" s="8"/>
      <c r="I1458" s="63"/>
      <c r="J1458" s="48"/>
      <c r="K1458" s="109"/>
      <c r="M1458" s="63"/>
      <c r="N1458" s="112"/>
      <c r="P1458" s="63"/>
      <c r="Q1458" s="48"/>
      <c r="S1458" s="63"/>
      <c r="T1458" s="209"/>
      <c r="V1458" s="83"/>
      <c r="W1458" s="83"/>
      <c r="X1458" s="83"/>
      <c r="Y1458" s="83"/>
      <c r="Z1458" s="206"/>
      <c r="AA1458" s="65"/>
      <c r="AB1458" s="5"/>
      <c r="AC1458" s="5"/>
      <c r="AD1458" s="5"/>
      <c r="AE1458" s="5"/>
      <c r="AF1458" s="5"/>
      <c r="AG1458" s="5"/>
      <c r="AH1458" s="5"/>
      <c r="AI1458" s="5"/>
      <c r="AJ1458" s="5"/>
      <c r="AK1458" s="5"/>
      <c r="AL1458" s="5"/>
      <c r="AM1458" s="5"/>
    </row>
    <row r="1459" spans="1:39" s="4" customFormat="1" ht="14.4">
      <c r="A1459" s="63"/>
      <c r="B1459" s="63"/>
      <c r="C1459" s="63"/>
      <c r="D1459" s="63"/>
      <c r="E1459" s="11"/>
      <c r="F1459" s="11"/>
      <c r="G1459" s="8"/>
      <c r="I1459" s="63"/>
      <c r="J1459" s="48"/>
      <c r="K1459" s="109"/>
      <c r="M1459" s="63"/>
      <c r="N1459" s="112"/>
      <c r="P1459" s="63"/>
      <c r="Q1459" s="48"/>
      <c r="S1459" s="63"/>
      <c r="T1459" s="209"/>
      <c r="V1459" s="83"/>
      <c r="W1459" s="83"/>
      <c r="X1459" s="83"/>
      <c r="Y1459" s="83"/>
      <c r="Z1459" s="206"/>
      <c r="AA1459" s="65"/>
      <c r="AB1459" s="5"/>
      <c r="AC1459" s="5"/>
      <c r="AD1459" s="5"/>
      <c r="AE1459" s="5"/>
      <c r="AF1459" s="5"/>
      <c r="AG1459" s="5"/>
      <c r="AH1459" s="5"/>
      <c r="AI1459" s="5"/>
      <c r="AJ1459" s="5"/>
      <c r="AK1459" s="5"/>
      <c r="AL1459" s="5"/>
      <c r="AM1459" s="5"/>
    </row>
    <row r="1460" spans="1:39" s="4" customFormat="1" ht="14.4">
      <c r="A1460" s="63"/>
      <c r="B1460" s="63"/>
      <c r="C1460" s="63"/>
      <c r="D1460" s="63"/>
      <c r="E1460" s="11"/>
      <c r="F1460" s="11"/>
      <c r="G1460" s="8"/>
      <c r="I1460" s="63"/>
      <c r="J1460" s="48"/>
      <c r="K1460" s="109"/>
      <c r="M1460" s="63"/>
      <c r="N1460" s="112"/>
      <c r="P1460" s="63"/>
      <c r="Q1460" s="48"/>
      <c r="S1460" s="63"/>
      <c r="T1460" s="209"/>
      <c r="V1460" s="83"/>
      <c r="W1460" s="83"/>
      <c r="X1460" s="83"/>
      <c r="Y1460" s="83"/>
      <c r="Z1460" s="206"/>
      <c r="AA1460" s="65"/>
      <c r="AB1460" s="5"/>
      <c r="AC1460" s="5"/>
      <c r="AD1460" s="5"/>
      <c r="AE1460" s="5"/>
      <c r="AF1460" s="5"/>
      <c r="AG1460" s="5"/>
      <c r="AH1460" s="5"/>
      <c r="AI1460" s="5"/>
      <c r="AJ1460" s="5"/>
      <c r="AK1460" s="5"/>
      <c r="AL1460" s="5"/>
      <c r="AM1460" s="5"/>
    </row>
    <row r="1461" spans="1:39" s="4" customFormat="1" ht="14.4">
      <c r="A1461" s="63"/>
      <c r="B1461" s="63"/>
      <c r="C1461" s="63"/>
      <c r="D1461" s="63"/>
      <c r="E1461" s="11"/>
      <c r="F1461" s="11"/>
      <c r="G1461" s="8"/>
      <c r="I1461" s="63"/>
      <c r="J1461" s="48"/>
      <c r="K1461" s="109"/>
      <c r="M1461" s="63"/>
      <c r="N1461" s="112"/>
      <c r="P1461" s="63"/>
      <c r="Q1461" s="48"/>
      <c r="S1461" s="63"/>
      <c r="T1461" s="209"/>
      <c r="V1461" s="83"/>
      <c r="W1461" s="83"/>
      <c r="X1461" s="83"/>
      <c r="Y1461" s="83"/>
      <c r="Z1461" s="206"/>
      <c r="AA1461" s="65"/>
      <c r="AB1461" s="5"/>
      <c r="AC1461" s="5"/>
      <c r="AD1461" s="5"/>
      <c r="AE1461" s="5"/>
      <c r="AF1461" s="5"/>
      <c r="AG1461" s="5"/>
      <c r="AH1461" s="5"/>
      <c r="AI1461" s="5"/>
      <c r="AJ1461" s="5"/>
      <c r="AK1461" s="5"/>
      <c r="AL1461" s="5"/>
      <c r="AM1461" s="5"/>
    </row>
    <row r="1462" spans="1:39" s="4" customFormat="1" ht="14.4">
      <c r="A1462" s="63"/>
      <c r="B1462" s="63"/>
      <c r="C1462" s="63"/>
      <c r="D1462" s="63"/>
      <c r="E1462" s="11"/>
      <c r="F1462" s="11"/>
      <c r="G1462" s="8"/>
      <c r="I1462" s="63"/>
      <c r="J1462" s="48"/>
      <c r="K1462" s="109"/>
      <c r="M1462" s="63"/>
      <c r="N1462" s="112"/>
      <c r="P1462" s="63"/>
      <c r="Q1462" s="48"/>
      <c r="S1462" s="63"/>
      <c r="T1462" s="209"/>
      <c r="V1462" s="83"/>
      <c r="W1462" s="83"/>
      <c r="X1462" s="83"/>
      <c r="Y1462" s="83"/>
      <c r="Z1462" s="206"/>
      <c r="AA1462" s="65"/>
      <c r="AB1462" s="5"/>
      <c r="AC1462" s="5"/>
      <c r="AD1462" s="5"/>
      <c r="AE1462" s="5"/>
      <c r="AF1462" s="5"/>
      <c r="AG1462" s="5"/>
      <c r="AH1462" s="5"/>
      <c r="AI1462" s="5"/>
      <c r="AJ1462" s="5"/>
      <c r="AK1462" s="5"/>
      <c r="AL1462" s="5"/>
      <c r="AM1462" s="5"/>
    </row>
    <row r="1463" spans="1:39" s="4" customFormat="1" ht="14.4">
      <c r="A1463" s="63"/>
      <c r="B1463" s="63"/>
      <c r="C1463" s="63"/>
      <c r="D1463" s="63"/>
      <c r="E1463" s="11"/>
      <c r="F1463" s="11"/>
      <c r="G1463" s="8"/>
      <c r="I1463" s="63"/>
      <c r="J1463" s="48"/>
      <c r="K1463" s="109"/>
      <c r="M1463" s="63"/>
      <c r="N1463" s="112"/>
      <c r="P1463" s="63"/>
      <c r="Q1463" s="48"/>
      <c r="S1463" s="63"/>
      <c r="T1463" s="209"/>
      <c r="V1463" s="83"/>
      <c r="W1463" s="83"/>
      <c r="X1463" s="83"/>
      <c r="Y1463" s="83"/>
      <c r="Z1463" s="206"/>
      <c r="AA1463" s="65"/>
      <c r="AB1463" s="5"/>
      <c r="AC1463" s="5"/>
      <c r="AD1463" s="5"/>
      <c r="AE1463" s="5"/>
      <c r="AF1463" s="5"/>
      <c r="AG1463" s="5"/>
      <c r="AH1463" s="5"/>
      <c r="AI1463" s="5"/>
      <c r="AJ1463" s="5"/>
      <c r="AK1463" s="5"/>
      <c r="AL1463" s="5"/>
      <c r="AM1463" s="5"/>
    </row>
    <row r="1464" spans="1:39" s="4" customFormat="1" ht="14.4">
      <c r="A1464" s="63"/>
      <c r="B1464" s="63"/>
      <c r="C1464" s="63"/>
      <c r="D1464" s="63"/>
      <c r="E1464" s="11"/>
      <c r="F1464" s="11"/>
      <c r="G1464" s="8"/>
      <c r="I1464" s="63"/>
      <c r="J1464" s="81"/>
      <c r="K1464" s="109"/>
      <c r="M1464" s="63"/>
      <c r="N1464" s="112"/>
      <c r="P1464" s="63"/>
      <c r="Q1464" s="48"/>
      <c r="S1464" s="63"/>
      <c r="T1464" s="209"/>
      <c r="V1464" s="83"/>
      <c r="W1464" s="83"/>
      <c r="X1464" s="83"/>
      <c r="Y1464" s="83"/>
      <c r="Z1464" s="83"/>
      <c r="AA1464" s="65"/>
      <c r="AB1464" s="5"/>
      <c r="AC1464" s="5"/>
      <c r="AD1464" s="5"/>
      <c r="AE1464" s="5"/>
      <c r="AF1464" s="5"/>
      <c r="AG1464" s="5"/>
      <c r="AH1464" s="5"/>
      <c r="AI1464" s="5"/>
      <c r="AJ1464" s="5"/>
      <c r="AK1464" s="5"/>
      <c r="AL1464" s="5"/>
      <c r="AM1464" s="5"/>
    </row>
    <row r="1465" spans="1:39" s="4" customFormat="1" ht="14.4">
      <c r="A1465" s="63"/>
      <c r="B1465" s="63"/>
      <c r="C1465" s="63"/>
      <c r="D1465" s="63"/>
      <c r="E1465" s="11"/>
      <c r="F1465" s="11"/>
      <c r="G1465" s="8"/>
      <c r="I1465" s="63"/>
      <c r="J1465" s="48"/>
      <c r="K1465" s="109"/>
      <c r="M1465" s="63"/>
      <c r="N1465" s="112"/>
      <c r="P1465" s="63"/>
      <c r="Q1465" s="48"/>
      <c r="S1465" s="63"/>
      <c r="T1465" s="209"/>
      <c r="V1465" s="83"/>
      <c r="W1465" s="83"/>
      <c r="X1465" s="83"/>
      <c r="Y1465" s="83"/>
      <c r="Z1465" s="83"/>
      <c r="AA1465" s="65"/>
      <c r="AB1465" s="5"/>
      <c r="AC1465" s="5"/>
      <c r="AD1465" s="5"/>
      <c r="AE1465" s="5"/>
      <c r="AF1465" s="5"/>
      <c r="AG1465" s="5"/>
      <c r="AH1465" s="5"/>
      <c r="AI1465" s="5"/>
      <c r="AJ1465" s="5"/>
      <c r="AK1465" s="5"/>
      <c r="AL1465" s="5"/>
      <c r="AM1465" s="5"/>
    </row>
    <row r="1466" spans="1:39" s="4" customFormat="1" ht="14.4">
      <c r="A1466" s="63"/>
      <c r="B1466" s="63"/>
      <c r="C1466" s="63"/>
      <c r="D1466" s="63"/>
      <c r="E1466" s="11"/>
      <c r="F1466" s="11"/>
      <c r="G1466" s="8"/>
      <c r="I1466" s="63"/>
      <c r="J1466" s="48"/>
      <c r="K1466" s="109"/>
      <c r="M1466" s="63"/>
      <c r="N1466" s="112"/>
      <c r="P1466" s="63"/>
      <c r="Q1466" s="48"/>
      <c r="S1466" s="63"/>
      <c r="T1466" s="209"/>
      <c r="V1466" s="83"/>
      <c r="W1466" s="83"/>
      <c r="X1466" s="83"/>
      <c r="Y1466" s="83"/>
      <c r="Z1466" s="83"/>
      <c r="AA1466" s="65"/>
      <c r="AB1466" s="5"/>
      <c r="AC1466" s="5"/>
      <c r="AD1466" s="5"/>
      <c r="AE1466" s="5"/>
      <c r="AF1466" s="5"/>
      <c r="AG1466" s="5"/>
      <c r="AH1466" s="5"/>
      <c r="AI1466" s="5"/>
      <c r="AJ1466" s="5"/>
      <c r="AK1466" s="5"/>
      <c r="AL1466" s="5"/>
      <c r="AM1466" s="5"/>
    </row>
    <row r="1467" spans="1:39" s="4" customFormat="1" ht="14.4">
      <c r="A1467" s="63"/>
      <c r="B1467" s="63"/>
      <c r="C1467" s="63"/>
      <c r="D1467" s="63"/>
      <c r="E1467" s="11"/>
      <c r="F1467" s="11"/>
      <c r="G1467" s="8"/>
      <c r="I1467" s="63"/>
      <c r="J1467" s="48"/>
      <c r="K1467" s="109"/>
      <c r="M1467" s="63"/>
      <c r="N1467" s="112"/>
      <c r="P1467" s="63"/>
      <c r="Q1467" s="48"/>
      <c r="S1467" s="63"/>
      <c r="T1467" s="209"/>
      <c r="V1467" s="83"/>
      <c r="W1467" s="83"/>
      <c r="X1467" s="83"/>
      <c r="Y1467" s="83"/>
      <c r="Z1467" s="83"/>
      <c r="AA1467" s="65"/>
      <c r="AB1467" s="5"/>
      <c r="AC1467" s="5"/>
      <c r="AD1467" s="5"/>
      <c r="AE1467" s="5"/>
      <c r="AF1467" s="5"/>
      <c r="AG1467" s="5"/>
      <c r="AH1467" s="5"/>
      <c r="AI1467" s="5"/>
      <c r="AJ1467" s="5"/>
      <c r="AK1467" s="5"/>
      <c r="AL1467" s="5"/>
      <c r="AM1467" s="5"/>
    </row>
    <row r="1468" spans="1:39" s="4" customFormat="1" ht="15" thickBot="1">
      <c r="A1468" s="114"/>
      <c r="B1468" s="114"/>
      <c r="C1468" s="114"/>
      <c r="D1468" s="114"/>
      <c r="E1468" s="11"/>
      <c r="F1468" s="93"/>
      <c r="G1468" s="8"/>
      <c r="I1468" s="114"/>
      <c r="J1468" s="114"/>
      <c r="K1468" s="115"/>
      <c r="M1468" s="114"/>
      <c r="N1468" s="117"/>
      <c r="P1468" s="114"/>
      <c r="Q1468" s="118"/>
      <c r="S1468" s="114"/>
      <c r="T1468" s="210"/>
      <c r="V1468" s="140"/>
      <c r="W1468" s="140"/>
      <c r="X1468" s="140"/>
      <c r="Y1468" s="140"/>
      <c r="Z1468" s="140"/>
      <c r="AA1468" s="65"/>
      <c r="AB1468" s="5"/>
      <c r="AC1468" s="5"/>
      <c r="AD1468" s="5"/>
      <c r="AE1468" s="5"/>
      <c r="AF1468" s="5"/>
      <c r="AG1468" s="5"/>
      <c r="AH1468" s="5"/>
      <c r="AI1468" s="5"/>
      <c r="AJ1468" s="5"/>
      <c r="AK1468" s="5"/>
      <c r="AL1468" s="5"/>
      <c r="AM1468" s="5"/>
    </row>
    <row r="1469" spans="1:39" s="4" customFormat="1" ht="15" thickBot="1">
      <c r="A1469" s="160" t="s">
        <v>52</v>
      </c>
      <c r="B1469" s="161"/>
      <c r="C1469" s="107"/>
      <c r="D1469" s="107"/>
      <c r="E1469" s="139"/>
      <c r="F1469" s="138"/>
      <c r="G1469" s="137"/>
      <c r="I1469" s="160"/>
      <c r="J1469" s="162"/>
      <c r="K1469" s="116"/>
      <c r="M1469" s="160"/>
      <c r="N1469" s="157"/>
      <c r="P1469" s="119"/>
      <c r="Q1469" s="120"/>
      <c r="S1469" s="119"/>
      <c r="T1469" s="120"/>
      <c r="V1469" s="159"/>
      <c r="W1469" s="136"/>
      <c r="X1469" s="136"/>
      <c r="Y1469" s="136"/>
      <c r="Z1469" s="135"/>
      <c r="AA1469" s="65"/>
      <c r="AB1469" s="5"/>
      <c r="AC1469" s="5"/>
      <c r="AD1469" s="5"/>
      <c r="AE1469" s="5"/>
      <c r="AF1469" s="5"/>
      <c r="AG1469" s="5"/>
      <c r="AH1469" s="5"/>
      <c r="AI1469" s="5"/>
      <c r="AJ1469" s="5"/>
      <c r="AK1469" s="5"/>
      <c r="AL1469" s="5"/>
      <c r="AM1469" s="5"/>
    </row>
    <row r="1470" spans="1:39" s="4" customFormat="1" ht="13.2">
      <c r="A1470" s="76"/>
      <c r="B1470" s="76"/>
      <c r="C1470" s="76"/>
      <c r="D1470" s="76"/>
      <c r="V1470" s="65"/>
      <c r="W1470" s="65"/>
      <c r="X1470" s="65"/>
      <c r="Y1470" s="65"/>
      <c r="Z1470" s="65"/>
      <c r="AA1470" s="65"/>
      <c r="AB1470" s="5"/>
      <c r="AC1470" s="5"/>
      <c r="AD1470" s="5"/>
      <c r="AE1470" s="5"/>
      <c r="AF1470" s="5"/>
      <c r="AG1470" s="5"/>
      <c r="AH1470" s="5"/>
      <c r="AI1470" s="5"/>
      <c r="AJ1470" s="5"/>
      <c r="AK1470" s="5"/>
      <c r="AL1470" s="5"/>
      <c r="AM1470" s="5"/>
    </row>
    <row r="1471" spans="1:39" s="4" customFormat="1" ht="13.2">
      <c r="V1471" s="65"/>
      <c r="W1471" s="65"/>
      <c r="X1471" s="65"/>
      <c r="Y1471" s="65"/>
      <c r="Z1471" s="65"/>
      <c r="AA1471" s="65"/>
      <c r="AB1471" s="5"/>
      <c r="AC1471" s="5"/>
      <c r="AD1471" s="5"/>
      <c r="AE1471" s="5"/>
      <c r="AF1471" s="5"/>
      <c r="AG1471" s="5"/>
      <c r="AH1471" s="5"/>
      <c r="AI1471" s="5"/>
      <c r="AJ1471" s="5"/>
      <c r="AK1471" s="5"/>
      <c r="AL1471" s="5"/>
      <c r="AM1471" s="5"/>
    </row>
  </sheetData>
  <mergeCells count="8">
    <mergeCell ref="I2:K2"/>
    <mergeCell ref="M2:N2"/>
    <mergeCell ref="V2:W2"/>
    <mergeCell ref="A2:B2"/>
    <mergeCell ref="I6:K7"/>
    <mergeCell ref="A4:G4"/>
    <mergeCell ref="I4:K4"/>
    <mergeCell ref="M4:T4"/>
  </mergeCells>
  <hyperlinks>
    <hyperlink ref="Z12" r:id="rId1" xr:uid="{A04814E5-B873-4F0E-B6D3-AA1B8258B658}"/>
    <hyperlink ref="Z13:Z14" r:id="rId2" display="View Bill Inserts | Atlantic City Electric - An Exelon Company" xr:uid="{53DC9FA6-6096-41EE-BCA2-97F896C44AAA}"/>
    <hyperlink ref="Z19" r:id="rId3" xr:uid="{C1FA8300-120E-44BE-A984-BD5D1E4CAEED}"/>
    <hyperlink ref="Z20" r:id="rId4" xr:uid="{C16FCBCF-0C4C-46EE-A055-5ECAC240FBC2}"/>
  </hyperlinks>
  <pageMargins left="0.7" right="0.7" top="0.75" bottom="0.75" header="0.3" footer="0.3"/>
  <pageSetup scale="39" orientation="portrait" r:id="rId5"/>
  <headerFooter>
    <oddHeader>&amp;C&amp;"Arial,Regular"&amp;10Assistance Programs, Outreach&amp;R&amp;"Arial,Regular"&amp;10STANDARDIZED P.L. 2022, 
C. 107 REPORTING TEMPLATE
Page &amp;P</oddHeader>
  </headerFooter>
  <colBreaks count="1" manualBreakCount="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4" sqref="A4"/>
    </sheetView>
  </sheetViews>
  <sheetFormatPr defaultColWidth="0" defaultRowHeight="13.2" zeroHeight="1"/>
  <cols>
    <col min="1" max="1" width="35.5546875" style="5" customWidth="1"/>
    <col min="2" max="2" width="27.44140625" style="5" bestFit="1" customWidth="1"/>
    <col min="3" max="3" width="24.33203125" style="5" bestFit="1" customWidth="1"/>
    <col min="4" max="4" width="33.33203125" style="5" bestFit="1" customWidth="1"/>
    <col min="5" max="5" width="62" style="4" customWidth="1"/>
    <col min="6" max="10" width="0" style="5" hidden="1" customWidth="1"/>
    <col min="11" max="16383" width="8.6640625" style="5" hidden="1"/>
    <col min="16384" max="16384" width="65.33203125" style="5" hidden="1" customWidth="1"/>
  </cols>
  <sheetData>
    <row r="1" spans="1:16384" ht="13.8" thickBot="1">
      <c r="A1" s="60" t="s">
        <v>669</v>
      </c>
      <c r="B1" s="4"/>
      <c r="C1" s="4"/>
      <c r="D1" s="4"/>
    </row>
    <row r="2" spans="1:16384" ht="65.7" customHeight="1" thickBot="1">
      <c r="A2" s="501" t="s">
        <v>670</v>
      </c>
      <c r="B2" s="503"/>
      <c r="C2" s="19"/>
      <c r="D2" s="19"/>
      <c r="E2" s="16"/>
      <c r="F2" s="27"/>
      <c r="G2" s="27"/>
      <c r="H2" s="27"/>
      <c r="I2" s="27"/>
      <c r="J2" s="27"/>
    </row>
    <row r="3" spans="1:16384" s="4" customFormat="1">
      <c r="F3" s="4" t="s">
        <v>671</v>
      </c>
      <c r="G3" s="4" t="s">
        <v>671</v>
      </c>
      <c r="H3" s="4" t="s">
        <v>671</v>
      </c>
      <c r="I3" s="4" t="s">
        <v>671</v>
      </c>
      <c r="J3" s="4" t="s">
        <v>671</v>
      </c>
      <c r="K3" s="4" t="s">
        <v>671</v>
      </c>
      <c r="L3" s="4" t="s">
        <v>671</v>
      </c>
      <c r="M3" s="4" t="s">
        <v>671</v>
      </c>
      <c r="N3" s="4" t="s">
        <v>671</v>
      </c>
      <c r="O3" s="4" t="s">
        <v>671</v>
      </c>
      <c r="P3" s="4" t="s">
        <v>671</v>
      </c>
      <c r="Q3" s="4" t="s">
        <v>671</v>
      </c>
      <c r="R3" s="4" t="s">
        <v>671</v>
      </c>
      <c r="S3" s="4" t="s">
        <v>671</v>
      </c>
      <c r="T3" s="4" t="s">
        <v>671</v>
      </c>
      <c r="U3" s="4" t="s">
        <v>671</v>
      </c>
      <c r="V3" s="4" t="s">
        <v>671</v>
      </c>
      <c r="W3" s="4" t="s">
        <v>671</v>
      </c>
      <c r="X3" s="4" t="s">
        <v>671</v>
      </c>
      <c r="Y3" s="4" t="s">
        <v>671</v>
      </c>
      <c r="Z3" s="4" t="s">
        <v>671</v>
      </c>
      <c r="AA3" s="4" t="s">
        <v>671</v>
      </c>
      <c r="AB3" s="4" t="s">
        <v>671</v>
      </c>
      <c r="AC3" s="4" t="s">
        <v>671</v>
      </c>
      <c r="AD3" s="4" t="s">
        <v>671</v>
      </c>
      <c r="AE3" s="4" t="s">
        <v>671</v>
      </c>
      <c r="AF3" s="4" t="s">
        <v>671</v>
      </c>
      <c r="AG3" s="4" t="s">
        <v>671</v>
      </c>
      <c r="AH3" s="4" t="s">
        <v>671</v>
      </c>
      <c r="AI3" s="4" t="s">
        <v>671</v>
      </c>
      <c r="AJ3" s="4" t="s">
        <v>671</v>
      </c>
      <c r="AK3" s="4" t="s">
        <v>671</v>
      </c>
      <c r="AL3" s="4" t="s">
        <v>671</v>
      </c>
      <c r="AM3" s="4" t="s">
        <v>671</v>
      </c>
      <c r="AN3" s="4" t="s">
        <v>671</v>
      </c>
      <c r="AO3" s="4" t="s">
        <v>671</v>
      </c>
      <c r="AP3" s="4" t="s">
        <v>671</v>
      </c>
      <c r="AQ3" s="4" t="s">
        <v>671</v>
      </c>
      <c r="AR3" s="4" t="s">
        <v>671</v>
      </c>
      <c r="AS3" s="4" t="s">
        <v>671</v>
      </c>
      <c r="AT3" s="4" t="s">
        <v>671</v>
      </c>
      <c r="AU3" s="4" t="s">
        <v>671</v>
      </c>
      <c r="AV3" s="4" t="s">
        <v>671</v>
      </c>
      <c r="AW3" s="4" t="s">
        <v>671</v>
      </c>
      <c r="AX3" s="4" t="s">
        <v>671</v>
      </c>
      <c r="AY3" s="4" t="s">
        <v>671</v>
      </c>
      <c r="AZ3" s="4" t="s">
        <v>671</v>
      </c>
      <c r="BA3" s="4" t="s">
        <v>671</v>
      </c>
      <c r="BB3" s="4" t="s">
        <v>671</v>
      </c>
      <c r="BC3" s="4" t="s">
        <v>671</v>
      </c>
      <c r="BD3" s="4" t="s">
        <v>671</v>
      </c>
      <c r="BE3" s="4" t="s">
        <v>671</v>
      </c>
      <c r="BF3" s="4" t="s">
        <v>671</v>
      </c>
      <c r="BG3" s="4" t="s">
        <v>671</v>
      </c>
      <c r="BH3" s="4" t="s">
        <v>671</v>
      </c>
      <c r="BI3" s="4" t="s">
        <v>671</v>
      </c>
      <c r="BJ3" s="4" t="s">
        <v>671</v>
      </c>
      <c r="BK3" s="4" t="s">
        <v>671</v>
      </c>
      <c r="BL3" s="4" t="s">
        <v>671</v>
      </c>
      <c r="BM3" s="4" t="s">
        <v>671</v>
      </c>
      <c r="BN3" s="4" t="s">
        <v>671</v>
      </c>
      <c r="BO3" s="4" t="s">
        <v>671</v>
      </c>
      <c r="BP3" s="4" t="s">
        <v>671</v>
      </c>
      <c r="BQ3" s="4" t="s">
        <v>671</v>
      </c>
      <c r="BR3" s="4" t="s">
        <v>671</v>
      </c>
      <c r="BS3" s="4" t="s">
        <v>671</v>
      </c>
      <c r="BT3" s="4" t="s">
        <v>671</v>
      </c>
      <c r="BU3" s="4" t="s">
        <v>671</v>
      </c>
      <c r="BV3" s="4" t="s">
        <v>671</v>
      </c>
      <c r="BW3" s="4" t="s">
        <v>671</v>
      </c>
      <c r="BX3" s="4" t="s">
        <v>671</v>
      </c>
      <c r="BY3" s="4" t="s">
        <v>671</v>
      </c>
      <c r="BZ3" s="4" t="s">
        <v>671</v>
      </c>
      <c r="CA3" s="4" t="s">
        <v>671</v>
      </c>
      <c r="CB3" s="4" t="s">
        <v>671</v>
      </c>
      <c r="CC3" s="4" t="s">
        <v>671</v>
      </c>
      <c r="CD3" s="4" t="s">
        <v>671</v>
      </c>
      <c r="CE3" s="4" t="s">
        <v>671</v>
      </c>
      <c r="CF3" s="4" t="s">
        <v>671</v>
      </c>
      <c r="CG3" s="4" t="s">
        <v>671</v>
      </c>
      <c r="CH3" s="4" t="s">
        <v>671</v>
      </c>
      <c r="CI3" s="4" t="s">
        <v>671</v>
      </c>
      <c r="CJ3" s="4" t="s">
        <v>671</v>
      </c>
      <c r="CK3" s="4" t="s">
        <v>671</v>
      </c>
      <c r="CL3" s="4" t="s">
        <v>671</v>
      </c>
      <c r="CM3" s="4" t="s">
        <v>671</v>
      </c>
      <c r="CN3" s="4" t="s">
        <v>671</v>
      </c>
      <c r="CO3" s="4" t="s">
        <v>671</v>
      </c>
      <c r="CP3" s="4" t="s">
        <v>671</v>
      </c>
      <c r="CQ3" s="4" t="s">
        <v>671</v>
      </c>
      <c r="CR3" s="4" t="s">
        <v>671</v>
      </c>
      <c r="CS3" s="4" t="s">
        <v>671</v>
      </c>
      <c r="CT3" s="4" t="s">
        <v>671</v>
      </c>
      <c r="CU3" s="4" t="s">
        <v>671</v>
      </c>
      <c r="CV3" s="4" t="s">
        <v>671</v>
      </c>
      <c r="CW3" s="4" t="s">
        <v>671</v>
      </c>
      <c r="CX3" s="4" t="s">
        <v>671</v>
      </c>
      <c r="CY3" s="4" t="s">
        <v>671</v>
      </c>
      <c r="CZ3" s="4" t="s">
        <v>671</v>
      </c>
      <c r="DA3" s="4" t="s">
        <v>671</v>
      </c>
      <c r="DB3" s="4" t="s">
        <v>671</v>
      </c>
      <c r="DC3" s="4" t="s">
        <v>671</v>
      </c>
      <c r="DD3" s="4" t="s">
        <v>671</v>
      </c>
      <c r="DE3" s="4" t="s">
        <v>671</v>
      </c>
      <c r="DF3" s="4" t="s">
        <v>671</v>
      </c>
      <c r="DG3" s="4" t="s">
        <v>671</v>
      </c>
      <c r="DH3" s="4" t="s">
        <v>671</v>
      </c>
      <c r="DI3" s="4" t="s">
        <v>671</v>
      </c>
      <c r="DJ3" s="4" t="s">
        <v>671</v>
      </c>
      <c r="DK3" s="4" t="s">
        <v>671</v>
      </c>
      <c r="DL3" s="4" t="s">
        <v>671</v>
      </c>
      <c r="DM3" s="4" t="s">
        <v>671</v>
      </c>
      <c r="DN3" s="4" t="s">
        <v>671</v>
      </c>
      <c r="DO3" s="4" t="s">
        <v>671</v>
      </c>
      <c r="DP3" s="4" t="s">
        <v>671</v>
      </c>
      <c r="DQ3" s="4" t="s">
        <v>671</v>
      </c>
      <c r="DR3" s="4" t="s">
        <v>671</v>
      </c>
      <c r="DS3" s="4" t="s">
        <v>671</v>
      </c>
      <c r="DT3" s="4" t="s">
        <v>671</v>
      </c>
      <c r="DU3" s="4" t="s">
        <v>671</v>
      </c>
      <c r="DV3" s="4" t="s">
        <v>671</v>
      </c>
      <c r="DW3" s="4" t="s">
        <v>671</v>
      </c>
      <c r="DX3" s="4" t="s">
        <v>671</v>
      </c>
      <c r="DY3" s="4" t="s">
        <v>671</v>
      </c>
      <c r="DZ3" s="4" t="s">
        <v>671</v>
      </c>
      <c r="EA3" s="4" t="s">
        <v>671</v>
      </c>
      <c r="EB3" s="4" t="s">
        <v>671</v>
      </c>
      <c r="EC3" s="4" t="s">
        <v>671</v>
      </c>
      <c r="ED3" s="4" t="s">
        <v>671</v>
      </c>
      <c r="EE3" s="4" t="s">
        <v>671</v>
      </c>
      <c r="EF3" s="4" t="s">
        <v>671</v>
      </c>
      <c r="EG3" s="4" t="s">
        <v>671</v>
      </c>
      <c r="EH3" s="4" t="s">
        <v>671</v>
      </c>
      <c r="EI3" s="4" t="s">
        <v>671</v>
      </c>
      <c r="EJ3" s="4" t="s">
        <v>671</v>
      </c>
      <c r="EK3" s="4" t="s">
        <v>671</v>
      </c>
      <c r="EL3" s="4" t="s">
        <v>671</v>
      </c>
      <c r="EM3" s="4" t="s">
        <v>671</v>
      </c>
      <c r="EN3" s="4" t="s">
        <v>671</v>
      </c>
      <c r="EO3" s="4" t="s">
        <v>671</v>
      </c>
      <c r="EP3" s="4" t="s">
        <v>671</v>
      </c>
      <c r="EQ3" s="4" t="s">
        <v>671</v>
      </c>
      <c r="ER3" s="4" t="s">
        <v>671</v>
      </c>
      <c r="ES3" s="4" t="s">
        <v>671</v>
      </c>
      <c r="ET3" s="4" t="s">
        <v>671</v>
      </c>
      <c r="EU3" s="4" t="s">
        <v>671</v>
      </c>
      <c r="EV3" s="4" t="s">
        <v>671</v>
      </c>
      <c r="EW3" s="4" t="s">
        <v>671</v>
      </c>
      <c r="EX3" s="4" t="s">
        <v>671</v>
      </c>
      <c r="EY3" s="4" t="s">
        <v>671</v>
      </c>
      <c r="EZ3" s="4" t="s">
        <v>671</v>
      </c>
      <c r="FA3" s="4" t="s">
        <v>671</v>
      </c>
      <c r="FB3" s="4" t="s">
        <v>671</v>
      </c>
      <c r="FC3" s="4" t="s">
        <v>671</v>
      </c>
      <c r="FD3" s="4" t="s">
        <v>671</v>
      </c>
      <c r="FE3" s="4" t="s">
        <v>671</v>
      </c>
      <c r="FF3" s="4" t="s">
        <v>671</v>
      </c>
      <c r="FG3" s="4" t="s">
        <v>671</v>
      </c>
      <c r="FH3" s="4" t="s">
        <v>671</v>
      </c>
      <c r="FI3" s="4" t="s">
        <v>671</v>
      </c>
      <c r="FJ3" s="4" t="s">
        <v>671</v>
      </c>
      <c r="FK3" s="4" t="s">
        <v>671</v>
      </c>
      <c r="FL3" s="4" t="s">
        <v>671</v>
      </c>
      <c r="FM3" s="4" t="s">
        <v>671</v>
      </c>
      <c r="FN3" s="4" t="s">
        <v>671</v>
      </c>
      <c r="FO3" s="4" t="s">
        <v>671</v>
      </c>
      <c r="FP3" s="4" t="s">
        <v>671</v>
      </c>
      <c r="FQ3" s="4" t="s">
        <v>671</v>
      </c>
      <c r="FR3" s="4" t="s">
        <v>671</v>
      </c>
      <c r="FS3" s="4" t="s">
        <v>671</v>
      </c>
      <c r="FT3" s="4" t="s">
        <v>671</v>
      </c>
      <c r="FU3" s="4" t="s">
        <v>671</v>
      </c>
      <c r="FV3" s="4" t="s">
        <v>671</v>
      </c>
      <c r="FW3" s="4" t="s">
        <v>671</v>
      </c>
      <c r="FX3" s="4" t="s">
        <v>671</v>
      </c>
      <c r="FY3" s="4" t="s">
        <v>671</v>
      </c>
      <c r="FZ3" s="4" t="s">
        <v>671</v>
      </c>
      <c r="GA3" s="4" t="s">
        <v>671</v>
      </c>
      <c r="GB3" s="4" t="s">
        <v>671</v>
      </c>
      <c r="GC3" s="4" t="s">
        <v>671</v>
      </c>
      <c r="GD3" s="4" t="s">
        <v>671</v>
      </c>
      <c r="GE3" s="4" t="s">
        <v>671</v>
      </c>
      <c r="GF3" s="4" t="s">
        <v>671</v>
      </c>
      <c r="GG3" s="4" t="s">
        <v>671</v>
      </c>
      <c r="GH3" s="4" t="s">
        <v>671</v>
      </c>
      <c r="GI3" s="4" t="s">
        <v>671</v>
      </c>
      <c r="GJ3" s="4" t="s">
        <v>671</v>
      </c>
      <c r="GK3" s="4" t="s">
        <v>671</v>
      </c>
      <c r="GL3" s="4" t="s">
        <v>671</v>
      </c>
      <c r="GM3" s="4" t="s">
        <v>671</v>
      </c>
      <c r="GN3" s="4" t="s">
        <v>671</v>
      </c>
      <c r="GO3" s="4" t="s">
        <v>671</v>
      </c>
      <c r="GP3" s="4" t="s">
        <v>671</v>
      </c>
      <c r="GQ3" s="4" t="s">
        <v>671</v>
      </c>
      <c r="GR3" s="4" t="s">
        <v>671</v>
      </c>
      <c r="GS3" s="4" t="s">
        <v>671</v>
      </c>
      <c r="GT3" s="4" t="s">
        <v>671</v>
      </c>
      <c r="GU3" s="4" t="s">
        <v>671</v>
      </c>
      <c r="GV3" s="4" t="s">
        <v>671</v>
      </c>
      <c r="GW3" s="4" t="s">
        <v>671</v>
      </c>
      <c r="GX3" s="4" t="s">
        <v>671</v>
      </c>
      <c r="GY3" s="4" t="s">
        <v>671</v>
      </c>
      <c r="GZ3" s="4" t="s">
        <v>671</v>
      </c>
      <c r="HA3" s="4" t="s">
        <v>671</v>
      </c>
      <c r="HB3" s="4" t="s">
        <v>671</v>
      </c>
      <c r="HC3" s="4" t="s">
        <v>671</v>
      </c>
      <c r="HD3" s="4" t="s">
        <v>671</v>
      </c>
      <c r="HE3" s="4" t="s">
        <v>671</v>
      </c>
      <c r="HF3" s="4" t="s">
        <v>671</v>
      </c>
      <c r="HG3" s="4" t="s">
        <v>671</v>
      </c>
      <c r="HH3" s="4" t="s">
        <v>671</v>
      </c>
      <c r="HI3" s="4" t="s">
        <v>671</v>
      </c>
      <c r="HJ3" s="4" t="s">
        <v>671</v>
      </c>
      <c r="HK3" s="4" t="s">
        <v>671</v>
      </c>
      <c r="HL3" s="4" t="s">
        <v>671</v>
      </c>
      <c r="HM3" s="4" t="s">
        <v>671</v>
      </c>
      <c r="HN3" s="4" t="s">
        <v>671</v>
      </c>
      <c r="HO3" s="4" t="s">
        <v>671</v>
      </c>
      <c r="HP3" s="4" t="s">
        <v>671</v>
      </c>
      <c r="HQ3" s="4" t="s">
        <v>671</v>
      </c>
      <c r="HR3" s="4" t="s">
        <v>671</v>
      </c>
      <c r="HS3" s="4" t="s">
        <v>671</v>
      </c>
      <c r="HT3" s="4" t="s">
        <v>671</v>
      </c>
      <c r="HU3" s="4" t="s">
        <v>671</v>
      </c>
      <c r="HV3" s="4" t="s">
        <v>671</v>
      </c>
      <c r="HW3" s="4" t="s">
        <v>671</v>
      </c>
      <c r="HX3" s="4" t="s">
        <v>671</v>
      </c>
      <c r="HY3" s="4" t="s">
        <v>671</v>
      </c>
      <c r="HZ3" s="4" t="s">
        <v>671</v>
      </c>
      <c r="IA3" s="4" t="s">
        <v>671</v>
      </c>
      <c r="IB3" s="4" t="s">
        <v>671</v>
      </c>
      <c r="IC3" s="4" t="s">
        <v>671</v>
      </c>
      <c r="ID3" s="4" t="s">
        <v>671</v>
      </c>
      <c r="IE3" s="4" t="s">
        <v>671</v>
      </c>
      <c r="IF3" s="4" t="s">
        <v>671</v>
      </c>
      <c r="IG3" s="4" t="s">
        <v>671</v>
      </c>
      <c r="IH3" s="4" t="s">
        <v>671</v>
      </c>
      <c r="II3" s="4" t="s">
        <v>671</v>
      </c>
      <c r="IJ3" s="4" t="s">
        <v>671</v>
      </c>
      <c r="IK3" s="4" t="s">
        <v>671</v>
      </c>
      <c r="IL3" s="4" t="s">
        <v>671</v>
      </c>
      <c r="IM3" s="4" t="s">
        <v>671</v>
      </c>
      <c r="IN3" s="4" t="s">
        <v>671</v>
      </c>
      <c r="IO3" s="4" t="s">
        <v>671</v>
      </c>
      <c r="IP3" s="4" t="s">
        <v>671</v>
      </c>
      <c r="IQ3" s="4" t="s">
        <v>671</v>
      </c>
      <c r="IR3" s="4" t="s">
        <v>671</v>
      </c>
      <c r="IS3" s="4" t="s">
        <v>671</v>
      </c>
      <c r="IT3" s="4" t="s">
        <v>671</v>
      </c>
      <c r="IU3" s="4" t="s">
        <v>671</v>
      </c>
      <c r="IV3" s="4" t="s">
        <v>671</v>
      </c>
      <c r="IW3" s="4" t="s">
        <v>671</v>
      </c>
      <c r="IX3" s="4" t="s">
        <v>671</v>
      </c>
      <c r="IY3" s="4" t="s">
        <v>671</v>
      </c>
      <c r="IZ3" s="4" t="s">
        <v>671</v>
      </c>
      <c r="JA3" s="4" t="s">
        <v>671</v>
      </c>
      <c r="JB3" s="4" t="s">
        <v>671</v>
      </c>
      <c r="JC3" s="4" t="s">
        <v>671</v>
      </c>
      <c r="JD3" s="4" t="s">
        <v>671</v>
      </c>
      <c r="JE3" s="4" t="s">
        <v>671</v>
      </c>
      <c r="JF3" s="4" t="s">
        <v>671</v>
      </c>
      <c r="JG3" s="4" t="s">
        <v>671</v>
      </c>
      <c r="JH3" s="4" t="s">
        <v>671</v>
      </c>
      <c r="JI3" s="4" t="s">
        <v>671</v>
      </c>
      <c r="JJ3" s="4" t="s">
        <v>671</v>
      </c>
      <c r="JK3" s="4" t="s">
        <v>671</v>
      </c>
      <c r="JL3" s="4" t="s">
        <v>671</v>
      </c>
      <c r="JM3" s="4" t="s">
        <v>671</v>
      </c>
      <c r="JN3" s="4" t="s">
        <v>671</v>
      </c>
      <c r="JO3" s="4" t="s">
        <v>671</v>
      </c>
      <c r="JP3" s="4" t="s">
        <v>671</v>
      </c>
      <c r="JQ3" s="4" t="s">
        <v>671</v>
      </c>
      <c r="JR3" s="4" t="s">
        <v>671</v>
      </c>
      <c r="JS3" s="4" t="s">
        <v>671</v>
      </c>
      <c r="JT3" s="4" t="s">
        <v>671</v>
      </c>
      <c r="JU3" s="4" t="s">
        <v>671</v>
      </c>
      <c r="JV3" s="4" t="s">
        <v>671</v>
      </c>
      <c r="JW3" s="4" t="s">
        <v>671</v>
      </c>
      <c r="JX3" s="4" t="s">
        <v>671</v>
      </c>
      <c r="JY3" s="4" t="s">
        <v>671</v>
      </c>
      <c r="JZ3" s="4" t="s">
        <v>671</v>
      </c>
      <c r="KA3" s="4" t="s">
        <v>671</v>
      </c>
      <c r="KB3" s="4" t="s">
        <v>671</v>
      </c>
      <c r="KC3" s="4" t="s">
        <v>671</v>
      </c>
      <c r="KD3" s="4" t="s">
        <v>671</v>
      </c>
      <c r="KE3" s="4" t="s">
        <v>671</v>
      </c>
      <c r="KF3" s="4" t="s">
        <v>671</v>
      </c>
      <c r="KG3" s="4" t="s">
        <v>671</v>
      </c>
      <c r="KH3" s="4" t="s">
        <v>671</v>
      </c>
      <c r="KI3" s="4" t="s">
        <v>671</v>
      </c>
      <c r="KJ3" s="4" t="s">
        <v>671</v>
      </c>
      <c r="KK3" s="4" t="s">
        <v>671</v>
      </c>
      <c r="KL3" s="4" t="s">
        <v>671</v>
      </c>
      <c r="KM3" s="4" t="s">
        <v>671</v>
      </c>
      <c r="KN3" s="4" t="s">
        <v>671</v>
      </c>
      <c r="KO3" s="4" t="s">
        <v>671</v>
      </c>
      <c r="KP3" s="4" t="s">
        <v>671</v>
      </c>
      <c r="KQ3" s="4" t="s">
        <v>671</v>
      </c>
      <c r="KR3" s="4" t="s">
        <v>671</v>
      </c>
      <c r="KS3" s="4" t="s">
        <v>671</v>
      </c>
      <c r="KT3" s="4" t="s">
        <v>671</v>
      </c>
      <c r="KU3" s="4" t="s">
        <v>671</v>
      </c>
      <c r="KV3" s="4" t="s">
        <v>671</v>
      </c>
      <c r="KW3" s="4" t="s">
        <v>671</v>
      </c>
      <c r="KX3" s="4" t="s">
        <v>671</v>
      </c>
      <c r="KY3" s="4" t="s">
        <v>671</v>
      </c>
      <c r="KZ3" s="4" t="s">
        <v>671</v>
      </c>
      <c r="LA3" s="4" t="s">
        <v>671</v>
      </c>
      <c r="LB3" s="4" t="s">
        <v>671</v>
      </c>
      <c r="LC3" s="4" t="s">
        <v>671</v>
      </c>
      <c r="LD3" s="4" t="s">
        <v>671</v>
      </c>
      <c r="LE3" s="4" t="s">
        <v>671</v>
      </c>
      <c r="LF3" s="4" t="s">
        <v>671</v>
      </c>
      <c r="LG3" s="4" t="s">
        <v>671</v>
      </c>
      <c r="LH3" s="4" t="s">
        <v>671</v>
      </c>
      <c r="LI3" s="4" t="s">
        <v>671</v>
      </c>
      <c r="LJ3" s="4" t="s">
        <v>671</v>
      </c>
      <c r="LK3" s="4" t="s">
        <v>671</v>
      </c>
      <c r="LL3" s="4" t="s">
        <v>671</v>
      </c>
      <c r="LM3" s="4" t="s">
        <v>671</v>
      </c>
      <c r="LN3" s="4" t="s">
        <v>671</v>
      </c>
      <c r="LO3" s="4" t="s">
        <v>671</v>
      </c>
      <c r="LP3" s="4" t="s">
        <v>671</v>
      </c>
      <c r="LQ3" s="4" t="s">
        <v>671</v>
      </c>
      <c r="LR3" s="4" t="s">
        <v>671</v>
      </c>
      <c r="LS3" s="4" t="s">
        <v>671</v>
      </c>
      <c r="LT3" s="4" t="s">
        <v>671</v>
      </c>
      <c r="LU3" s="4" t="s">
        <v>671</v>
      </c>
      <c r="LV3" s="4" t="s">
        <v>671</v>
      </c>
      <c r="LW3" s="4" t="s">
        <v>671</v>
      </c>
      <c r="LX3" s="4" t="s">
        <v>671</v>
      </c>
      <c r="LY3" s="4" t="s">
        <v>671</v>
      </c>
      <c r="LZ3" s="4" t="s">
        <v>671</v>
      </c>
      <c r="MA3" s="4" t="s">
        <v>671</v>
      </c>
      <c r="MB3" s="4" t="s">
        <v>671</v>
      </c>
      <c r="MC3" s="4" t="s">
        <v>671</v>
      </c>
      <c r="MD3" s="4" t="s">
        <v>671</v>
      </c>
      <c r="ME3" s="4" t="s">
        <v>671</v>
      </c>
      <c r="MF3" s="4" t="s">
        <v>671</v>
      </c>
      <c r="MG3" s="4" t="s">
        <v>671</v>
      </c>
      <c r="MH3" s="4" t="s">
        <v>671</v>
      </c>
      <c r="MI3" s="4" t="s">
        <v>671</v>
      </c>
      <c r="MJ3" s="4" t="s">
        <v>671</v>
      </c>
      <c r="MK3" s="4" t="s">
        <v>671</v>
      </c>
      <c r="ML3" s="4" t="s">
        <v>671</v>
      </c>
      <c r="MM3" s="4" t="s">
        <v>671</v>
      </c>
      <c r="MN3" s="4" t="s">
        <v>671</v>
      </c>
      <c r="MO3" s="4" t="s">
        <v>671</v>
      </c>
      <c r="MP3" s="4" t="s">
        <v>671</v>
      </c>
      <c r="MQ3" s="4" t="s">
        <v>671</v>
      </c>
      <c r="MR3" s="4" t="s">
        <v>671</v>
      </c>
      <c r="MS3" s="4" t="s">
        <v>671</v>
      </c>
      <c r="MT3" s="4" t="s">
        <v>671</v>
      </c>
      <c r="MU3" s="4" t="s">
        <v>671</v>
      </c>
      <c r="MV3" s="4" t="s">
        <v>671</v>
      </c>
      <c r="MW3" s="4" t="s">
        <v>671</v>
      </c>
      <c r="MX3" s="4" t="s">
        <v>671</v>
      </c>
      <c r="MY3" s="4" t="s">
        <v>671</v>
      </c>
      <c r="MZ3" s="4" t="s">
        <v>671</v>
      </c>
      <c r="NA3" s="4" t="s">
        <v>671</v>
      </c>
      <c r="NB3" s="4" t="s">
        <v>671</v>
      </c>
      <c r="NC3" s="4" t="s">
        <v>671</v>
      </c>
      <c r="ND3" s="4" t="s">
        <v>671</v>
      </c>
      <c r="NE3" s="4" t="s">
        <v>671</v>
      </c>
      <c r="NF3" s="4" t="s">
        <v>671</v>
      </c>
      <c r="NG3" s="4" t="s">
        <v>671</v>
      </c>
      <c r="NH3" s="4" t="s">
        <v>671</v>
      </c>
      <c r="NI3" s="4" t="s">
        <v>671</v>
      </c>
      <c r="NJ3" s="4" t="s">
        <v>671</v>
      </c>
      <c r="NK3" s="4" t="s">
        <v>671</v>
      </c>
      <c r="NL3" s="4" t="s">
        <v>671</v>
      </c>
      <c r="NM3" s="4" t="s">
        <v>671</v>
      </c>
      <c r="NN3" s="4" t="s">
        <v>671</v>
      </c>
      <c r="NO3" s="4" t="s">
        <v>671</v>
      </c>
      <c r="NP3" s="4" t="s">
        <v>671</v>
      </c>
      <c r="NQ3" s="4" t="s">
        <v>671</v>
      </c>
      <c r="NR3" s="4" t="s">
        <v>671</v>
      </c>
      <c r="NS3" s="4" t="s">
        <v>671</v>
      </c>
      <c r="NT3" s="4" t="s">
        <v>671</v>
      </c>
      <c r="NU3" s="4" t="s">
        <v>671</v>
      </c>
      <c r="NV3" s="4" t="s">
        <v>671</v>
      </c>
      <c r="NW3" s="4" t="s">
        <v>671</v>
      </c>
      <c r="NX3" s="4" t="s">
        <v>671</v>
      </c>
      <c r="NY3" s="4" t="s">
        <v>671</v>
      </c>
      <c r="NZ3" s="4" t="s">
        <v>671</v>
      </c>
      <c r="OA3" s="4" t="s">
        <v>671</v>
      </c>
      <c r="OB3" s="4" t="s">
        <v>671</v>
      </c>
      <c r="OC3" s="4" t="s">
        <v>671</v>
      </c>
      <c r="OD3" s="4" t="s">
        <v>671</v>
      </c>
      <c r="OE3" s="4" t="s">
        <v>671</v>
      </c>
      <c r="OF3" s="4" t="s">
        <v>671</v>
      </c>
      <c r="OG3" s="4" t="s">
        <v>671</v>
      </c>
      <c r="OH3" s="4" t="s">
        <v>671</v>
      </c>
      <c r="OI3" s="4" t="s">
        <v>671</v>
      </c>
      <c r="OJ3" s="4" t="s">
        <v>671</v>
      </c>
      <c r="OK3" s="4" t="s">
        <v>671</v>
      </c>
      <c r="OL3" s="4" t="s">
        <v>671</v>
      </c>
      <c r="OM3" s="4" t="s">
        <v>671</v>
      </c>
      <c r="ON3" s="4" t="s">
        <v>671</v>
      </c>
      <c r="OO3" s="4" t="s">
        <v>671</v>
      </c>
      <c r="OP3" s="4" t="s">
        <v>671</v>
      </c>
      <c r="OQ3" s="4" t="s">
        <v>671</v>
      </c>
      <c r="OR3" s="4" t="s">
        <v>671</v>
      </c>
      <c r="OS3" s="4" t="s">
        <v>671</v>
      </c>
      <c r="OT3" s="4" t="s">
        <v>671</v>
      </c>
      <c r="OU3" s="4" t="s">
        <v>671</v>
      </c>
      <c r="OV3" s="4" t="s">
        <v>671</v>
      </c>
      <c r="OW3" s="4" t="s">
        <v>671</v>
      </c>
      <c r="OX3" s="4" t="s">
        <v>671</v>
      </c>
      <c r="OY3" s="4" t="s">
        <v>671</v>
      </c>
      <c r="OZ3" s="4" t="s">
        <v>671</v>
      </c>
      <c r="PA3" s="4" t="s">
        <v>671</v>
      </c>
      <c r="PB3" s="4" t="s">
        <v>671</v>
      </c>
      <c r="PC3" s="4" t="s">
        <v>671</v>
      </c>
      <c r="PD3" s="4" t="s">
        <v>671</v>
      </c>
      <c r="PE3" s="4" t="s">
        <v>671</v>
      </c>
      <c r="PF3" s="4" t="s">
        <v>671</v>
      </c>
      <c r="PG3" s="4" t="s">
        <v>671</v>
      </c>
      <c r="PH3" s="4" t="s">
        <v>671</v>
      </c>
      <c r="PI3" s="4" t="s">
        <v>671</v>
      </c>
      <c r="PJ3" s="4" t="s">
        <v>671</v>
      </c>
      <c r="PK3" s="4" t="s">
        <v>671</v>
      </c>
      <c r="PL3" s="4" t="s">
        <v>671</v>
      </c>
      <c r="PM3" s="4" t="s">
        <v>671</v>
      </c>
      <c r="PN3" s="4" t="s">
        <v>671</v>
      </c>
      <c r="PO3" s="4" t="s">
        <v>671</v>
      </c>
      <c r="PP3" s="4" t="s">
        <v>671</v>
      </c>
      <c r="PQ3" s="4" t="s">
        <v>671</v>
      </c>
      <c r="PR3" s="4" t="s">
        <v>671</v>
      </c>
      <c r="PS3" s="4" t="s">
        <v>671</v>
      </c>
      <c r="PT3" s="4" t="s">
        <v>671</v>
      </c>
      <c r="PU3" s="4" t="s">
        <v>671</v>
      </c>
      <c r="PV3" s="4" t="s">
        <v>671</v>
      </c>
      <c r="PW3" s="4" t="s">
        <v>671</v>
      </c>
      <c r="PX3" s="4" t="s">
        <v>671</v>
      </c>
      <c r="PY3" s="4" t="s">
        <v>671</v>
      </c>
      <c r="PZ3" s="4" t="s">
        <v>671</v>
      </c>
      <c r="QA3" s="4" t="s">
        <v>671</v>
      </c>
      <c r="QB3" s="4" t="s">
        <v>671</v>
      </c>
      <c r="QC3" s="4" t="s">
        <v>671</v>
      </c>
      <c r="QD3" s="4" t="s">
        <v>671</v>
      </c>
      <c r="QE3" s="4" t="s">
        <v>671</v>
      </c>
      <c r="QF3" s="4" t="s">
        <v>671</v>
      </c>
      <c r="QG3" s="4" t="s">
        <v>671</v>
      </c>
      <c r="QH3" s="4" t="s">
        <v>671</v>
      </c>
      <c r="QI3" s="4" t="s">
        <v>671</v>
      </c>
      <c r="QJ3" s="4" t="s">
        <v>671</v>
      </c>
      <c r="QK3" s="4" t="s">
        <v>671</v>
      </c>
      <c r="QL3" s="4" t="s">
        <v>671</v>
      </c>
      <c r="QM3" s="4" t="s">
        <v>671</v>
      </c>
      <c r="QN3" s="4" t="s">
        <v>671</v>
      </c>
      <c r="QO3" s="4" t="s">
        <v>671</v>
      </c>
      <c r="QP3" s="4" t="s">
        <v>671</v>
      </c>
      <c r="QQ3" s="4" t="s">
        <v>671</v>
      </c>
      <c r="QR3" s="4" t="s">
        <v>671</v>
      </c>
      <c r="QS3" s="4" t="s">
        <v>671</v>
      </c>
      <c r="QT3" s="4" t="s">
        <v>671</v>
      </c>
      <c r="QU3" s="4" t="s">
        <v>671</v>
      </c>
      <c r="QV3" s="4" t="s">
        <v>671</v>
      </c>
      <c r="QW3" s="4" t="s">
        <v>671</v>
      </c>
      <c r="QX3" s="4" t="s">
        <v>671</v>
      </c>
      <c r="QY3" s="4" t="s">
        <v>671</v>
      </c>
      <c r="QZ3" s="4" t="s">
        <v>671</v>
      </c>
      <c r="RA3" s="4" t="s">
        <v>671</v>
      </c>
      <c r="RB3" s="4" t="s">
        <v>671</v>
      </c>
      <c r="RC3" s="4" t="s">
        <v>671</v>
      </c>
      <c r="RD3" s="4" t="s">
        <v>671</v>
      </c>
      <c r="RE3" s="4" t="s">
        <v>671</v>
      </c>
      <c r="RF3" s="4" t="s">
        <v>671</v>
      </c>
      <c r="RG3" s="4" t="s">
        <v>671</v>
      </c>
      <c r="RH3" s="4" t="s">
        <v>671</v>
      </c>
      <c r="RI3" s="4" t="s">
        <v>671</v>
      </c>
      <c r="RJ3" s="4" t="s">
        <v>671</v>
      </c>
      <c r="RK3" s="4" t="s">
        <v>671</v>
      </c>
      <c r="RL3" s="4" t="s">
        <v>671</v>
      </c>
      <c r="RM3" s="4" t="s">
        <v>671</v>
      </c>
      <c r="RN3" s="4" t="s">
        <v>671</v>
      </c>
      <c r="RO3" s="4" t="s">
        <v>671</v>
      </c>
      <c r="RP3" s="4" t="s">
        <v>671</v>
      </c>
      <c r="RQ3" s="4" t="s">
        <v>671</v>
      </c>
      <c r="RR3" s="4" t="s">
        <v>671</v>
      </c>
      <c r="RS3" s="4" t="s">
        <v>671</v>
      </c>
      <c r="RT3" s="4" t="s">
        <v>671</v>
      </c>
      <c r="RU3" s="4" t="s">
        <v>671</v>
      </c>
      <c r="RV3" s="4" t="s">
        <v>671</v>
      </c>
      <c r="RW3" s="4" t="s">
        <v>671</v>
      </c>
      <c r="RX3" s="4" t="s">
        <v>671</v>
      </c>
      <c r="RY3" s="4" t="s">
        <v>671</v>
      </c>
      <c r="RZ3" s="4" t="s">
        <v>671</v>
      </c>
      <c r="SA3" s="4" t="s">
        <v>671</v>
      </c>
      <c r="SB3" s="4" t="s">
        <v>671</v>
      </c>
      <c r="SC3" s="4" t="s">
        <v>671</v>
      </c>
      <c r="SD3" s="4" t="s">
        <v>671</v>
      </c>
      <c r="SE3" s="4" t="s">
        <v>671</v>
      </c>
      <c r="SF3" s="4" t="s">
        <v>671</v>
      </c>
      <c r="SG3" s="4" t="s">
        <v>671</v>
      </c>
      <c r="SH3" s="4" t="s">
        <v>671</v>
      </c>
      <c r="SI3" s="4" t="s">
        <v>671</v>
      </c>
      <c r="SJ3" s="4" t="s">
        <v>671</v>
      </c>
      <c r="SK3" s="4" t="s">
        <v>671</v>
      </c>
      <c r="SL3" s="4" t="s">
        <v>671</v>
      </c>
      <c r="SM3" s="4" t="s">
        <v>671</v>
      </c>
      <c r="SN3" s="4" t="s">
        <v>671</v>
      </c>
      <c r="SO3" s="4" t="s">
        <v>671</v>
      </c>
      <c r="SP3" s="4" t="s">
        <v>671</v>
      </c>
      <c r="SQ3" s="4" t="s">
        <v>671</v>
      </c>
      <c r="SR3" s="4" t="s">
        <v>671</v>
      </c>
      <c r="SS3" s="4" t="s">
        <v>671</v>
      </c>
      <c r="ST3" s="4" t="s">
        <v>671</v>
      </c>
      <c r="SU3" s="4" t="s">
        <v>671</v>
      </c>
      <c r="SV3" s="4" t="s">
        <v>671</v>
      </c>
      <c r="SW3" s="4" t="s">
        <v>671</v>
      </c>
      <c r="SX3" s="4" t="s">
        <v>671</v>
      </c>
      <c r="SY3" s="4" t="s">
        <v>671</v>
      </c>
      <c r="SZ3" s="4" t="s">
        <v>671</v>
      </c>
      <c r="TA3" s="4" t="s">
        <v>671</v>
      </c>
      <c r="TB3" s="4" t="s">
        <v>671</v>
      </c>
      <c r="TC3" s="4" t="s">
        <v>671</v>
      </c>
      <c r="TD3" s="4" t="s">
        <v>671</v>
      </c>
      <c r="TE3" s="4" t="s">
        <v>671</v>
      </c>
      <c r="TF3" s="4" t="s">
        <v>671</v>
      </c>
      <c r="TG3" s="4" t="s">
        <v>671</v>
      </c>
      <c r="TH3" s="4" t="s">
        <v>671</v>
      </c>
      <c r="TI3" s="4" t="s">
        <v>671</v>
      </c>
      <c r="TJ3" s="4" t="s">
        <v>671</v>
      </c>
      <c r="TK3" s="4" t="s">
        <v>671</v>
      </c>
      <c r="TL3" s="4" t="s">
        <v>671</v>
      </c>
      <c r="TM3" s="4" t="s">
        <v>671</v>
      </c>
      <c r="TN3" s="4" t="s">
        <v>671</v>
      </c>
      <c r="TO3" s="4" t="s">
        <v>671</v>
      </c>
      <c r="TP3" s="4" t="s">
        <v>671</v>
      </c>
      <c r="TQ3" s="4" t="s">
        <v>671</v>
      </c>
      <c r="TR3" s="4" t="s">
        <v>671</v>
      </c>
      <c r="TS3" s="4" t="s">
        <v>671</v>
      </c>
      <c r="TT3" s="4" t="s">
        <v>671</v>
      </c>
      <c r="TU3" s="4" t="s">
        <v>671</v>
      </c>
      <c r="TV3" s="4" t="s">
        <v>671</v>
      </c>
      <c r="TW3" s="4" t="s">
        <v>671</v>
      </c>
      <c r="TX3" s="4" t="s">
        <v>671</v>
      </c>
      <c r="TY3" s="4" t="s">
        <v>671</v>
      </c>
      <c r="TZ3" s="4" t="s">
        <v>671</v>
      </c>
      <c r="UA3" s="4" t="s">
        <v>671</v>
      </c>
      <c r="UB3" s="4" t="s">
        <v>671</v>
      </c>
      <c r="UC3" s="4" t="s">
        <v>671</v>
      </c>
      <c r="UD3" s="4" t="s">
        <v>671</v>
      </c>
      <c r="UE3" s="4" t="s">
        <v>671</v>
      </c>
      <c r="UF3" s="4" t="s">
        <v>671</v>
      </c>
      <c r="UG3" s="4" t="s">
        <v>671</v>
      </c>
      <c r="UH3" s="4" t="s">
        <v>671</v>
      </c>
      <c r="UI3" s="4" t="s">
        <v>671</v>
      </c>
      <c r="UJ3" s="4" t="s">
        <v>671</v>
      </c>
      <c r="UK3" s="4" t="s">
        <v>671</v>
      </c>
      <c r="UL3" s="4" t="s">
        <v>671</v>
      </c>
      <c r="UM3" s="4" t="s">
        <v>671</v>
      </c>
      <c r="UN3" s="4" t="s">
        <v>671</v>
      </c>
      <c r="UO3" s="4" t="s">
        <v>671</v>
      </c>
      <c r="UP3" s="4" t="s">
        <v>671</v>
      </c>
      <c r="UQ3" s="4" t="s">
        <v>671</v>
      </c>
      <c r="UR3" s="4" t="s">
        <v>671</v>
      </c>
      <c r="US3" s="4" t="s">
        <v>671</v>
      </c>
      <c r="UT3" s="4" t="s">
        <v>671</v>
      </c>
      <c r="UU3" s="4" t="s">
        <v>671</v>
      </c>
      <c r="UV3" s="4" t="s">
        <v>671</v>
      </c>
      <c r="UW3" s="4" t="s">
        <v>671</v>
      </c>
      <c r="UX3" s="4" t="s">
        <v>671</v>
      </c>
      <c r="UY3" s="4" t="s">
        <v>671</v>
      </c>
      <c r="UZ3" s="4" t="s">
        <v>671</v>
      </c>
      <c r="VA3" s="4" t="s">
        <v>671</v>
      </c>
      <c r="VB3" s="4" t="s">
        <v>671</v>
      </c>
      <c r="VC3" s="4" t="s">
        <v>671</v>
      </c>
      <c r="VD3" s="4" t="s">
        <v>671</v>
      </c>
      <c r="VE3" s="4" t="s">
        <v>671</v>
      </c>
      <c r="VF3" s="4" t="s">
        <v>671</v>
      </c>
      <c r="VG3" s="4" t="s">
        <v>671</v>
      </c>
      <c r="VH3" s="4" t="s">
        <v>671</v>
      </c>
      <c r="VI3" s="4" t="s">
        <v>671</v>
      </c>
      <c r="VJ3" s="4" t="s">
        <v>671</v>
      </c>
      <c r="VK3" s="4" t="s">
        <v>671</v>
      </c>
      <c r="VL3" s="4" t="s">
        <v>671</v>
      </c>
      <c r="VM3" s="4" t="s">
        <v>671</v>
      </c>
      <c r="VN3" s="4" t="s">
        <v>671</v>
      </c>
      <c r="VO3" s="4" t="s">
        <v>671</v>
      </c>
      <c r="VP3" s="4" t="s">
        <v>671</v>
      </c>
      <c r="VQ3" s="4" t="s">
        <v>671</v>
      </c>
      <c r="VR3" s="4" t="s">
        <v>671</v>
      </c>
      <c r="VS3" s="4" t="s">
        <v>671</v>
      </c>
      <c r="VT3" s="4" t="s">
        <v>671</v>
      </c>
      <c r="VU3" s="4" t="s">
        <v>671</v>
      </c>
      <c r="VV3" s="4" t="s">
        <v>671</v>
      </c>
      <c r="VW3" s="4" t="s">
        <v>671</v>
      </c>
      <c r="VX3" s="4" t="s">
        <v>671</v>
      </c>
      <c r="VY3" s="4" t="s">
        <v>671</v>
      </c>
      <c r="VZ3" s="4" t="s">
        <v>671</v>
      </c>
      <c r="WA3" s="4" t="s">
        <v>671</v>
      </c>
      <c r="WB3" s="4" t="s">
        <v>671</v>
      </c>
      <c r="WC3" s="4" t="s">
        <v>671</v>
      </c>
      <c r="WD3" s="4" t="s">
        <v>671</v>
      </c>
      <c r="WE3" s="4" t="s">
        <v>671</v>
      </c>
      <c r="WF3" s="4" t="s">
        <v>671</v>
      </c>
      <c r="WG3" s="4" t="s">
        <v>671</v>
      </c>
      <c r="WH3" s="4" t="s">
        <v>671</v>
      </c>
      <c r="WI3" s="4" t="s">
        <v>671</v>
      </c>
      <c r="WJ3" s="4" t="s">
        <v>671</v>
      </c>
      <c r="WK3" s="4" t="s">
        <v>671</v>
      </c>
      <c r="WL3" s="4" t="s">
        <v>671</v>
      </c>
      <c r="WM3" s="4" t="s">
        <v>671</v>
      </c>
      <c r="WN3" s="4" t="s">
        <v>671</v>
      </c>
      <c r="WO3" s="4" t="s">
        <v>671</v>
      </c>
      <c r="WP3" s="4" t="s">
        <v>671</v>
      </c>
      <c r="WQ3" s="4" t="s">
        <v>671</v>
      </c>
      <c r="WR3" s="4" t="s">
        <v>671</v>
      </c>
      <c r="WS3" s="4" t="s">
        <v>671</v>
      </c>
      <c r="WT3" s="4" t="s">
        <v>671</v>
      </c>
      <c r="WU3" s="4" t="s">
        <v>671</v>
      </c>
      <c r="WV3" s="4" t="s">
        <v>671</v>
      </c>
      <c r="WW3" s="4" t="s">
        <v>671</v>
      </c>
      <c r="WX3" s="4" t="s">
        <v>671</v>
      </c>
      <c r="WY3" s="4" t="s">
        <v>671</v>
      </c>
      <c r="WZ3" s="4" t="s">
        <v>671</v>
      </c>
      <c r="XA3" s="4" t="s">
        <v>671</v>
      </c>
      <c r="XB3" s="4" t="s">
        <v>671</v>
      </c>
      <c r="XC3" s="4" t="s">
        <v>671</v>
      </c>
      <c r="XD3" s="4" t="s">
        <v>671</v>
      </c>
      <c r="XE3" s="4" t="s">
        <v>671</v>
      </c>
      <c r="XF3" s="4" t="s">
        <v>671</v>
      </c>
      <c r="XG3" s="4" t="s">
        <v>671</v>
      </c>
      <c r="XH3" s="4" t="s">
        <v>671</v>
      </c>
      <c r="XI3" s="4" t="s">
        <v>671</v>
      </c>
      <c r="XJ3" s="4" t="s">
        <v>671</v>
      </c>
      <c r="XK3" s="4" t="s">
        <v>671</v>
      </c>
      <c r="XL3" s="4" t="s">
        <v>671</v>
      </c>
      <c r="XM3" s="4" t="s">
        <v>671</v>
      </c>
      <c r="XN3" s="4" t="s">
        <v>671</v>
      </c>
      <c r="XO3" s="4" t="s">
        <v>671</v>
      </c>
      <c r="XP3" s="4" t="s">
        <v>671</v>
      </c>
      <c r="XQ3" s="4" t="s">
        <v>671</v>
      </c>
      <c r="XR3" s="4" t="s">
        <v>671</v>
      </c>
      <c r="XS3" s="4" t="s">
        <v>671</v>
      </c>
      <c r="XT3" s="4" t="s">
        <v>671</v>
      </c>
      <c r="XU3" s="4" t="s">
        <v>671</v>
      </c>
      <c r="XV3" s="4" t="s">
        <v>671</v>
      </c>
      <c r="XW3" s="4" t="s">
        <v>671</v>
      </c>
      <c r="XX3" s="4" t="s">
        <v>671</v>
      </c>
      <c r="XY3" s="4" t="s">
        <v>671</v>
      </c>
      <c r="XZ3" s="4" t="s">
        <v>671</v>
      </c>
      <c r="YA3" s="4" t="s">
        <v>671</v>
      </c>
      <c r="YB3" s="4" t="s">
        <v>671</v>
      </c>
      <c r="YC3" s="4" t="s">
        <v>671</v>
      </c>
      <c r="YD3" s="4" t="s">
        <v>671</v>
      </c>
      <c r="YE3" s="4" t="s">
        <v>671</v>
      </c>
      <c r="YF3" s="4" t="s">
        <v>671</v>
      </c>
      <c r="YG3" s="4" t="s">
        <v>671</v>
      </c>
      <c r="YH3" s="4" t="s">
        <v>671</v>
      </c>
      <c r="YI3" s="4" t="s">
        <v>671</v>
      </c>
      <c r="YJ3" s="4" t="s">
        <v>671</v>
      </c>
      <c r="YK3" s="4" t="s">
        <v>671</v>
      </c>
      <c r="YL3" s="4" t="s">
        <v>671</v>
      </c>
      <c r="YM3" s="4" t="s">
        <v>671</v>
      </c>
      <c r="YN3" s="4" t="s">
        <v>671</v>
      </c>
      <c r="YO3" s="4" t="s">
        <v>671</v>
      </c>
      <c r="YP3" s="4" t="s">
        <v>671</v>
      </c>
      <c r="YQ3" s="4" t="s">
        <v>671</v>
      </c>
      <c r="YR3" s="4" t="s">
        <v>671</v>
      </c>
      <c r="YS3" s="4" t="s">
        <v>671</v>
      </c>
      <c r="YT3" s="4" t="s">
        <v>671</v>
      </c>
      <c r="YU3" s="4" t="s">
        <v>671</v>
      </c>
      <c r="YV3" s="4" t="s">
        <v>671</v>
      </c>
      <c r="YW3" s="4" t="s">
        <v>671</v>
      </c>
      <c r="YX3" s="4" t="s">
        <v>671</v>
      </c>
      <c r="YY3" s="4" t="s">
        <v>671</v>
      </c>
      <c r="YZ3" s="4" t="s">
        <v>671</v>
      </c>
      <c r="ZA3" s="4" t="s">
        <v>671</v>
      </c>
      <c r="ZB3" s="4" t="s">
        <v>671</v>
      </c>
      <c r="ZC3" s="4" t="s">
        <v>671</v>
      </c>
      <c r="ZD3" s="4" t="s">
        <v>671</v>
      </c>
      <c r="ZE3" s="4" t="s">
        <v>671</v>
      </c>
      <c r="ZF3" s="4" t="s">
        <v>671</v>
      </c>
      <c r="ZG3" s="4" t="s">
        <v>671</v>
      </c>
      <c r="ZH3" s="4" t="s">
        <v>671</v>
      </c>
      <c r="ZI3" s="4" t="s">
        <v>671</v>
      </c>
      <c r="ZJ3" s="4" t="s">
        <v>671</v>
      </c>
      <c r="ZK3" s="4" t="s">
        <v>671</v>
      </c>
      <c r="ZL3" s="4" t="s">
        <v>671</v>
      </c>
      <c r="ZM3" s="4" t="s">
        <v>671</v>
      </c>
      <c r="ZN3" s="4" t="s">
        <v>671</v>
      </c>
      <c r="ZO3" s="4" t="s">
        <v>671</v>
      </c>
      <c r="ZP3" s="4" t="s">
        <v>671</v>
      </c>
      <c r="ZQ3" s="4" t="s">
        <v>671</v>
      </c>
      <c r="ZR3" s="4" t="s">
        <v>671</v>
      </c>
      <c r="ZS3" s="4" t="s">
        <v>671</v>
      </c>
      <c r="ZT3" s="4" t="s">
        <v>671</v>
      </c>
      <c r="ZU3" s="4" t="s">
        <v>671</v>
      </c>
      <c r="ZV3" s="4" t="s">
        <v>671</v>
      </c>
      <c r="ZW3" s="4" t="s">
        <v>671</v>
      </c>
      <c r="ZX3" s="4" t="s">
        <v>671</v>
      </c>
      <c r="ZY3" s="4" t="s">
        <v>671</v>
      </c>
      <c r="ZZ3" s="4" t="s">
        <v>671</v>
      </c>
      <c r="AAA3" s="4" t="s">
        <v>671</v>
      </c>
      <c r="AAB3" s="4" t="s">
        <v>671</v>
      </c>
      <c r="AAC3" s="4" t="s">
        <v>671</v>
      </c>
      <c r="AAD3" s="4" t="s">
        <v>671</v>
      </c>
      <c r="AAE3" s="4" t="s">
        <v>671</v>
      </c>
      <c r="AAF3" s="4" t="s">
        <v>671</v>
      </c>
      <c r="AAG3" s="4" t="s">
        <v>671</v>
      </c>
      <c r="AAH3" s="4" t="s">
        <v>671</v>
      </c>
      <c r="AAI3" s="4" t="s">
        <v>671</v>
      </c>
      <c r="AAJ3" s="4" t="s">
        <v>671</v>
      </c>
      <c r="AAK3" s="4" t="s">
        <v>671</v>
      </c>
      <c r="AAL3" s="4" t="s">
        <v>671</v>
      </c>
      <c r="AAM3" s="4" t="s">
        <v>671</v>
      </c>
      <c r="AAN3" s="4" t="s">
        <v>671</v>
      </c>
      <c r="AAO3" s="4" t="s">
        <v>671</v>
      </c>
      <c r="AAP3" s="4" t="s">
        <v>671</v>
      </c>
      <c r="AAQ3" s="4" t="s">
        <v>671</v>
      </c>
      <c r="AAR3" s="4" t="s">
        <v>671</v>
      </c>
      <c r="AAS3" s="4" t="s">
        <v>671</v>
      </c>
      <c r="AAT3" s="4" t="s">
        <v>671</v>
      </c>
      <c r="AAU3" s="4" t="s">
        <v>671</v>
      </c>
      <c r="AAV3" s="4" t="s">
        <v>671</v>
      </c>
      <c r="AAW3" s="4" t="s">
        <v>671</v>
      </c>
      <c r="AAX3" s="4" t="s">
        <v>671</v>
      </c>
      <c r="AAY3" s="4" t="s">
        <v>671</v>
      </c>
      <c r="AAZ3" s="4" t="s">
        <v>671</v>
      </c>
      <c r="ABA3" s="4" t="s">
        <v>671</v>
      </c>
      <c r="ABB3" s="4" t="s">
        <v>671</v>
      </c>
      <c r="ABC3" s="4" t="s">
        <v>671</v>
      </c>
      <c r="ABD3" s="4" t="s">
        <v>671</v>
      </c>
      <c r="ABE3" s="4" t="s">
        <v>671</v>
      </c>
      <c r="ABF3" s="4" t="s">
        <v>671</v>
      </c>
      <c r="ABG3" s="4" t="s">
        <v>671</v>
      </c>
      <c r="ABH3" s="4" t="s">
        <v>671</v>
      </c>
      <c r="ABI3" s="4" t="s">
        <v>671</v>
      </c>
      <c r="ABJ3" s="4" t="s">
        <v>671</v>
      </c>
      <c r="ABK3" s="4" t="s">
        <v>671</v>
      </c>
      <c r="ABL3" s="4" t="s">
        <v>671</v>
      </c>
      <c r="ABM3" s="4" t="s">
        <v>671</v>
      </c>
      <c r="ABN3" s="4" t="s">
        <v>671</v>
      </c>
      <c r="ABO3" s="4" t="s">
        <v>671</v>
      </c>
      <c r="ABP3" s="4" t="s">
        <v>671</v>
      </c>
      <c r="ABQ3" s="4" t="s">
        <v>671</v>
      </c>
      <c r="ABR3" s="4" t="s">
        <v>671</v>
      </c>
      <c r="ABS3" s="4" t="s">
        <v>671</v>
      </c>
      <c r="ABT3" s="4" t="s">
        <v>671</v>
      </c>
      <c r="ABU3" s="4" t="s">
        <v>671</v>
      </c>
      <c r="ABV3" s="4" t="s">
        <v>671</v>
      </c>
      <c r="ABW3" s="4" t="s">
        <v>671</v>
      </c>
      <c r="ABX3" s="4" t="s">
        <v>671</v>
      </c>
      <c r="ABY3" s="4" t="s">
        <v>671</v>
      </c>
      <c r="ABZ3" s="4" t="s">
        <v>671</v>
      </c>
      <c r="ACA3" s="4" t="s">
        <v>671</v>
      </c>
      <c r="ACB3" s="4" t="s">
        <v>671</v>
      </c>
      <c r="ACC3" s="4" t="s">
        <v>671</v>
      </c>
      <c r="ACD3" s="4" t="s">
        <v>671</v>
      </c>
      <c r="ACE3" s="4" t="s">
        <v>671</v>
      </c>
      <c r="ACF3" s="4" t="s">
        <v>671</v>
      </c>
      <c r="ACG3" s="4" t="s">
        <v>671</v>
      </c>
      <c r="ACH3" s="4" t="s">
        <v>671</v>
      </c>
      <c r="ACI3" s="4" t="s">
        <v>671</v>
      </c>
      <c r="ACJ3" s="4" t="s">
        <v>671</v>
      </c>
      <c r="ACK3" s="4" t="s">
        <v>671</v>
      </c>
      <c r="ACL3" s="4" t="s">
        <v>671</v>
      </c>
      <c r="ACM3" s="4" t="s">
        <v>671</v>
      </c>
      <c r="ACN3" s="4" t="s">
        <v>671</v>
      </c>
      <c r="ACO3" s="4" t="s">
        <v>671</v>
      </c>
      <c r="ACP3" s="4" t="s">
        <v>671</v>
      </c>
      <c r="ACQ3" s="4" t="s">
        <v>671</v>
      </c>
      <c r="ACR3" s="4" t="s">
        <v>671</v>
      </c>
      <c r="ACS3" s="4" t="s">
        <v>671</v>
      </c>
      <c r="ACT3" s="4" t="s">
        <v>671</v>
      </c>
      <c r="ACU3" s="4" t="s">
        <v>671</v>
      </c>
      <c r="ACV3" s="4" t="s">
        <v>671</v>
      </c>
      <c r="ACW3" s="4" t="s">
        <v>671</v>
      </c>
      <c r="ACX3" s="4" t="s">
        <v>671</v>
      </c>
      <c r="ACY3" s="4" t="s">
        <v>671</v>
      </c>
      <c r="ACZ3" s="4" t="s">
        <v>671</v>
      </c>
      <c r="ADA3" s="4" t="s">
        <v>671</v>
      </c>
      <c r="ADB3" s="4" t="s">
        <v>671</v>
      </c>
      <c r="ADC3" s="4" t="s">
        <v>671</v>
      </c>
      <c r="ADD3" s="4" t="s">
        <v>671</v>
      </c>
      <c r="ADE3" s="4" t="s">
        <v>671</v>
      </c>
      <c r="ADF3" s="4" t="s">
        <v>671</v>
      </c>
      <c r="ADG3" s="4" t="s">
        <v>671</v>
      </c>
      <c r="ADH3" s="4" t="s">
        <v>671</v>
      </c>
      <c r="ADI3" s="4" t="s">
        <v>671</v>
      </c>
      <c r="ADJ3" s="4" t="s">
        <v>671</v>
      </c>
      <c r="ADK3" s="4" t="s">
        <v>671</v>
      </c>
      <c r="ADL3" s="4" t="s">
        <v>671</v>
      </c>
      <c r="ADM3" s="4" t="s">
        <v>671</v>
      </c>
      <c r="ADN3" s="4" t="s">
        <v>671</v>
      </c>
      <c r="ADO3" s="4" t="s">
        <v>671</v>
      </c>
      <c r="ADP3" s="4" t="s">
        <v>671</v>
      </c>
      <c r="ADQ3" s="4" t="s">
        <v>671</v>
      </c>
      <c r="ADR3" s="4" t="s">
        <v>671</v>
      </c>
      <c r="ADS3" s="4" t="s">
        <v>671</v>
      </c>
      <c r="ADT3" s="4" t="s">
        <v>671</v>
      </c>
      <c r="ADU3" s="4" t="s">
        <v>671</v>
      </c>
      <c r="ADV3" s="4" t="s">
        <v>671</v>
      </c>
      <c r="ADW3" s="4" t="s">
        <v>671</v>
      </c>
      <c r="ADX3" s="4" t="s">
        <v>671</v>
      </c>
      <c r="ADY3" s="4" t="s">
        <v>671</v>
      </c>
      <c r="ADZ3" s="4" t="s">
        <v>671</v>
      </c>
      <c r="AEA3" s="4" t="s">
        <v>671</v>
      </c>
      <c r="AEB3" s="4" t="s">
        <v>671</v>
      </c>
      <c r="AEC3" s="4" t="s">
        <v>671</v>
      </c>
      <c r="AED3" s="4" t="s">
        <v>671</v>
      </c>
      <c r="AEE3" s="4" t="s">
        <v>671</v>
      </c>
      <c r="AEF3" s="4" t="s">
        <v>671</v>
      </c>
      <c r="AEG3" s="4" t="s">
        <v>671</v>
      </c>
      <c r="AEH3" s="4" t="s">
        <v>671</v>
      </c>
      <c r="AEI3" s="4" t="s">
        <v>671</v>
      </c>
      <c r="AEJ3" s="4" t="s">
        <v>671</v>
      </c>
      <c r="AEK3" s="4" t="s">
        <v>671</v>
      </c>
      <c r="AEL3" s="4" t="s">
        <v>671</v>
      </c>
      <c r="AEM3" s="4" t="s">
        <v>671</v>
      </c>
      <c r="AEN3" s="4" t="s">
        <v>671</v>
      </c>
      <c r="AEO3" s="4" t="s">
        <v>671</v>
      </c>
      <c r="AEP3" s="4" t="s">
        <v>671</v>
      </c>
      <c r="AEQ3" s="4" t="s">
        <v>671</v>
      </c>
      <c r="AER3" s="4" t="s">
        <v>671</v>
      </c>
      <c r="AES3" s="4" t="s">
        <v>671</v>
      </c>
      <c r="AET3" s="4" t="s">
        <v>671</v>
      </c>
      <c r="AEU3" s="4" t="s">
        <v>671</v>
      </c>
      <c r="AEV3" s="4" t="s">
        <v>671</v>
      </c>
      <c r="AEW3" s="4" t="s">
        <v>671</v>
      </c>
      <c r="AEX3" s="4" t="s">
        <v>671</v>
      </c>
      <c r="AEY3" s="4" t="s">
        <v>671</v>
      </c>
      <c r="AEZ3" s="4" t="s">
        <v>671</v>
      </c>
      <c r="AFA3" s="4" t="s">
        <v>671</v>
      </c>
      <c r="AFB3" s="4" t="s">
        <v>671</v>
      </c>
      <c r="AFC3" s="4" t="s">
        <v>671</v>
      </c>
      <c r="AFD3" s="4" t="s">
        <v>671</v>
      </c>
      <c r="AFE3" s="4" t="s">
        <v>671</v>
      </c>
      <c r="AFF3" s="4" t="s">
        <v>671</v>
      </c>
      <c r="AFG3" s="4" t="s">
        <v>671</v>
      </c>
      <c r="AFH3" s="4" t="s">
        <v>671</v>
      </c>
      <c r="AFI3" s="4" t="s">
        <v>671</v>
      </c>
      <c r="AFJ3" s="4" t="s">
        <v>671</v>
      </c>
      <c r="AFK3" s="4" t="s">
        <v>671</v>
      </c>
      <c r="AFL3" s="4" t="s">
        <v>671</v>
      </c>
      <c r="AFM3" s="4" t="s">
        <v>671</v>
      </c>
      <c r="AFN3" s="4" t="s">
        <v>671</v>
      </c>
      <c r="AFO3" s="4" t="s">
        <v>671</v>
      </c>
      <c r="AFP3" s="4" t="s">
        <v>671</v>
      </c>
      <c r="AFQ3" s="4" t="s">
        <v>671</v>
      </c>
      <c r="AFR3" s="4" t="s">
        <v>671</v>
      </c>
      <c r="AFS3" s="4" t="s">
        <v>671</v>
      </c>
      <c r="AFT3" s="4" t="s">
        <v>671</v>
      </c>
      <c r="AFU3" s="4" t="s">
        <v>671</v>
      </c>
      <c r="AFV3" s="4" t="s">
        <v>671</v>
      </c>
      <c r="AFW3" s="4" t="s">
        <v>671</v>
      </c>
      <c r="AFX3" s="4" t="s">
        <v>671</v>
      </c>
      <c r="AFY3" s="4" t="s">
        <v>671</v>
      </c>
      <c r="AFZ3" s="4" t="s">
        <v>671</v>
      </c>
      <c r="AGA3" s="4" t="s">
        <v>671</v>
      </c>
      <c r="AGB3" s="4" t="s">
        <v>671</v>
      </c>
      <c r="AGC3" s="4" t="s">
        <v>671</v>
      </c>
      <c r="AGD3" s="4" t="s">
        <v>671</v>
      </c>
      <c r="AGE3" s="4" t="s">
        <v>671</v>
      </c>
      <c r="AGF3" s="4" t="s">
        <v>671</v>
      </c>
      <c r="AGG3" s="4" t="s">
        <v>671</v>
      </c>
      <c r="AGH3" s="4" t="s">
        <v>671</v>
      </c>
      <c r="AGI3" s="4" t="s">
        <v>671</v>
      </c>
      <c r="AGJ3" s="4" t="s">
        <v>671</v>
      </c>
      <c r="AGK3" s="4" t="s">
        <v>671</v>
      </c>
      <c r="AGL3" s="4" t="s">
        <v>671</v>
      </c>
      <c r="AGM3" s="4" t="s">
        <v>671</v>
      </c>
      <c r="AGN3" s="4" t="s">
        <v>671</v>
      </c>
      <c r="AGO3" s="4" t="s">
        <v>671</v>
      </c>
      <c r="AGP3" s="4" t="s">
        <v>671</v>
      </c>
      <c r="AGQ3" s="4" t="s">
        <v>671</v>
      </c>
      <c r="AGR3" s="4" t="s">
        <v>671</v>
      </c>
      <c r="AGS3" s="4" t="s">
        <v>671</v>
      </c>
      <c r="AGT3" s="4" t="s">
        <v>671</v>
      </c>
      <c r="AGU3" s="4" t="s">
        <v>671</v>
      </c>
      <c r="AGV3" s="4" t="s">
        <v>671</v>
      </c>
      <c r="AGW3" s="4" t="s">
        <v>671</v>
      </c>
      <c r="AGX3" s="4" t="s">
        <v>671</v>
      </c>
      <c r="AGY3" s="4" t="s">
        <v>671</v>
      </c>
      <c r="AGZ3" s="4" t="s">
        <v>671</v>
      </c>
      <c r="AHA3" s="4" t="s">
        <v>671</v>
      </c>
      <c r="AHB3" s="4" t="s">
        <v>671</v>
      </c>
      <c r="AHC3" s="4" t="s">
        <v>671</v>
      </c>
      <c r="AHD3" s="4" t="s">
        <v>671</v>
      </c>
      <c r="AHE3" s="4" t="s">
        <v>671</v>
      </c>
      <c r="AHF3" s="4" t="s">
        <v>671</v>
      </c>
      <c r="AHG3" s="4" t="s">
        <v>671</v>
      </c>
      <c r="AHH3" s="4" t="s">
        <v>671</v>
      </c>
      <c r="AHI3" s="4" t="s">
        <v>671</v>
      </c>
      <c r="AHJ3" s="4" t="s">
        <v>671</v>
      </c>
      <c r="AHK3" s="4" t="s">
        <v>671</v>
      </c>
      <c r="AHL3" s="4" t="s">
        <v>671</v>
      </c>
      <c r="AHM3" s="4" t="s">
        <v>671</v>
      </c>
      <c r="AHN3" s="4" t="s">
        <v>671</v>
      </c>
      <c r="AHO3" s="4" t="s">
        <v>671</v>
      </c>
      <c r="AHP3" s="4" t="s">
        <v>671</v>
      </c>
      <c r="AHQ3" s="4" t="s">
        <v>671</v>
      </c>
      <c r="AHR3" s="4" t="s">
        <v>671</v>
      </c>
      <c r="AHS3" s="4" t="s">
        <v>671</v>
      </c>
      <c r="AHT3" s="4" t="s">
        <v>671</v>
      </c>
      <c r="AHU3" s="4" t="s">
        <v>671</v>
      </c>
      <c r="AHV3" s="4" t="s">
        <v>671</v>
      </c>
      <c r="AHW3" s="4" t="s">
        <v>671</v>
      </c>
      <c r="AHX3" s="4" t="s">
        <v>671</v>
      </c>
      <c r="AHY3" s="4" t="s">
        <v>671</v>
      </c>
      <c r="AHZ3" s="4" t="s">
        <v>671</v>
      </c>
      <c r="AIA3" s="4" t="s">
        <v>671</v>
      </c>
      <c r="AIB3" s="4" t="s">
        <v>671</v>
      </c>
      <c r="AIC3" s="4" t="s">
        <v>671</v>
      </c>
      <c r="AID3" s="4" t="s">
        <v>671</v>
      </c>
      <c r="AIE3" s="4" t="s">
        <v>671</v>
      </c>
      <c r="AIF3" s="4" t="s">
        <v>671</v>
      </c>
      <c r="AIG3" s="4" t="s">
        <v>671</v>
      </c>
      <c r="AIH3" s="4" t="s">
        <v>671</v>
      </c>
      <c r="AII3" s="4" t="s">
        <v>671</v>
      </c>
      <c r="AIJ3" s="4" t="s">
        <v>671</v>
      </c>
      <c r="AIK3" s="4" t="s">
        <v>671</v>
      </c>
      <c r="AIL3" s="4" t="s">
        <v>671</v>
      </c>
      <c r="AIM3" s="4" t="s">
        <v>671</v>
      </c>
      <c r="AIN3" s="4" t="s">
        <v>671</v>
      </c>
      <c r="AIO3" s="4" t="s">
        <v>671</v>
      </c>
      <c r="AIP3" s="4" t="s">
        <v>671</v>
      </c>
      <c r="AIQ3" s="4" t="s">
        <v>671</v>
      </c>
      <c r="AIR3" s="4" t="s">
        <v>671</v>
      </c>
      <c r="AIS3" s="4" t="s">
        <v>671</v>
      </c>
      <c r="AIT3" s="4" t="s">
        <v>671</v>
      </c>
      <c r="AIU3" s="4" t="s">
        <v>671</v>
      </c>
      <c r="AIV3" s="4" t="s">
        <v>671</v>
      </c>
      <c r="AIW3" s="4" t="s">
        <v>671</v>
      </c>
      <c r="AIX3" s="4" t="s">
        <v>671</v>
      </c>
      <c r="AIY3" s="4" t="s">
        <v>671</v>
      </c>
      <c r="AIZ3" s="4" t="s">
        <v>671</v>
      </c>
      <c r="AJA3" s="4" t="s">
        <v>671</v>
      </c>
      <c r="AJB3" s="4" t="s">
        <v>671</v>
      </c>
      <c r="AJC3" s="4" t="s">
        <v>671</v>
      </c>
      <c r="AJD3" s="4" t="s">
        <v>671</v>
      </c>
      <c r="AJE3" s="4" t="s">
        <v>671</v>
      </c>
      <c r="AJF3" s="4" t="s">
        <v>671</v>
      </c>
      <c r="AJG3" s="4" t="s">
        <v>671</v>
      </c>
      <c r="AJH3" s="4" t="s">
        <v>671</v>
      </c>
      <c r="AJI3" s="4" t="s">
        <v>671</v>
      </c>
      <c r="AJJ3" s="4" t="s">
        <v>671</v>
      </c>
      <c r="AJK3" s="4" t="s">
        <v>671</v>
      </c>
      <c r="AJL3" s="4" t="s">
        <v>671</v>
      </c>
      <c r="AJM3" s="4" t="s">
        <v>671</v>
      </c>
      <c r="AJN3" s="4" t="s">
        <v>671</v>
      </c>
      <c r="AJO3" s="4" t="s">
        <v>671</v>
      </c>
      <c r="AJP3" s="4" t="s">
        <v>671</v>
      </c>
      <c r="AJQ3" s="4" t="s">
        <v>671</v>
      </c>
      <c r="AJR3" s="4" t="s">
        <v>671</v>
      </c>
      <c r="AJS3" s="4" t="s">
        <v>671</v>
      </c>
      <c r="AJT3" s="4" t="s">
        <v>671</v>
      </c>
      <c r="AJU3" s="4" t="s">
        <v>671</v>
      </c>
      <c r="AJV3" s="4" t="s">
        <v>671</v>
      </c>
      <c r="AJW3" s="4" t="s">
        <v>671</v>
      </c>
      <c r="AJX3" s="4" t="s">
        <v>671</v>
      </c>
      <c r="AJY3" s="4" t="s">
        <v>671</v>
      </c>
      <c r="AJZ3" s="4" t="s">
        <v>671</v>
      </c>
      <c r="AKA3" s="4" t="s">
        <v>671</v>
      </c>
      <c r="AKB3" s="4" t="s">
        <v>671</v>
      </c>
      <c r="AKC3" s="4" t="s">
        <v>671</v>
      </c>
      <c r="AKD3" s="4" t="s">
        <v>671</v>
      </c>
      <c r="AKE3" s="4" t="s">
        <v>671</v>
      </c>
      <c r="AKF3" s="4" t="s">
        <v>671</v>
      </c>
      <c r="AKG3" s="4" t="s">
        <v>671</v>
      </c>
      <c r="AKH3" s="4" t="s">
        <v>671</v>
      </c>
      <c r="AKI3" s="4" t="s">
        <v>671</v>
      </c>
      <c r="AKJ3" s="4" t="s">
        <v>671</v>
      </c>
      <c r="AKK3" s="4" t="s">
        <v>671</v>
      </c>
      <c r="AKL3" s="4" t="s">
        <v>671</v>
      </c>
      <c r="AKM3" s="4" t="s">
        <v>671</v>
      </c>
      <c r="AKN3" s="4" t="s">
        <v>671</v>
      </c>
      <c r="AKO3" s="4" t="s">
        <v>671</v>
      </c>
      <c r="AKP3" s="4" t="s">
        <v>671</v>
      </c>
      <c r="AKQ3" s="4" t="s">
        <v>671</v>
      </c>
      <c r="AKR3" s="4" t="s">
        <v>671</v>
      </c>
      <c r="AKS3" s="4" t="s">
        <v>671</v>
      </c>
      <c r="AKT3" s="4" t="s">
        <v>671</v>
      </c>
      <c r="AKU3" s="4" t="s">
        <v>671</v>
      </c>
      <c r="AKV3" s="4" t="s">
        <v>671</v>
      </c>
      <c r="AKW3" s="4" t="s">
        <v>671</v>
      </c>
      <c r="AKX3" s="4" t="s">
        <v>671</v>
      </c>
      <c r="AKY3" s="4" t="s">
        <v>671</v>
      </c>
      <c r="AKZ3" s="4" t="s">
        <v>671</v>
      </c>
      <c r="ALA3" s="4" t="s">
        <v>671</v>
      </c>
      <c r="ALB3" s="4" t="s">
        <v>671</v>
      </c>
      <c r="ALC3" s="4" t="s">
        <v>671</v>
      </c>
      <c r="ALD3" s="4" t="s">
        <v>671</v>
      </c>
      <c r="ALE3" s="4" t="s">
        <v>671</v>
      </c>
      <c r="ALF3" s="4" t="s">
        <v>671</v>
      </c>
      <c r="ALG3" s="4" t="s">
        <v>671</v>
      </c>
      <c r="ALH3" s="4" t="s">
        <v>671</v>
      </c>
      <c r="ALI3" s="4" t="s">
        <v>671</v>
      </c>
      <c r="ALJ3" s="4" t="s">
        <v>671</v>
      </c>
      <c r="ALK3" s="4" t="s">
        <v>671</v>
      </c>
      <c r="ALL3" s="4" t="s">
        <v>671</v>
      </c>
      <c r="ALM3" s="4" t="s">
        <v>671</v>
      </c>
      <c r="ALN3" s="4" t="s">
        <v>671</v>
      </c>
      <c r="ALO3" s="4" t="s">
        <v>671</v>
      </c>
      <c r="ALP3" s="4" t="s">
        <v>671</v>
      </c>
      <c r="ALQ3" s="4" t="s">
        <v>671</v>
      </c>
      <c r="ALR3" s="4" t="s">
        <v>671</v>
      </c>
      <c r="ALS3" s="4" t="s">
        <v>671</v>
      </c>
      <c r="ALT3" s="4" t="s">
        <v>671</v>
      </c>
      <c r="ALU3" s="4" t="s">
        <v>671</v>
      </c>
      <c r="ALV3" s="4" t="s">
        <v>671</v>
      </c>
      <c r="ALW3" s="4" t="s">
        <v>671</v>
      </c>
      <c r="ALX3" s="4" t="s">
        <v>671</v>
      </c>
      <c r="ALY3" s="4" t="s">
        <v>671</v>
      </c>
      <c r="ALZ3" s="4" t="s">
        <v>671</v>
      </c>
      <c r="AMA3" s="4" t="s">
        <v>671</v>
      </c>
      <c r="AMB3" s="4" t="s">
        <v>671</v>
      </c>
      <c r="AMC3" s="4" t="s">
        <v>671</v>
      </c>
      <c r="AMD3" s="4" t="s">
        <v>671</v>
      </c>
      <c r="AME3" s="4" t="s">
        <v>671</v>
      </c>
      <c r="AMF3" s="4" t="s">
        <v>671</v>
      </c>
      <c r="AMG3" s="4" t="s">
        <v>671</v>
      </c>
      <c r="AMH3" s="4" t="s">
        <v>671</v>
      </c>
      <c r="AMI3" s="4" t="s">
        <v>671</v>
      </c>
      <c r="AMJ3" s="4" t="s">
        <v>671</v>
      </c>
      <c r="AMK3" s="4" t="s">
        <v>671</v>
      </c>
      <c r="AML3" s="4" t="s">
        <v>671</v>
      </c>
      <c r="AMM3" s="4" t="s">
        <v>671</v>
      </c>
      <c r="AMN3" s="4" t="s">
        <v>671</v>
      </c>
      <c r="AMO3" s="4" t="s">
        <v>671</v>
      </c>
      <c r="AMP3" s="4" t="s">
        <v>671</v>
      </c>
      <c r="AMQ3" s="4" t="s">
        <v>671</v>
      </c>
      <c r="AMR3" s="4" t="s">
        <v>671</v>
      </c>
      <c r="AMS3" s="4" t="s">
        <v>671</v>
      </c>
      <c r="AMT3" s="4" t="s">
        <v>671</v>
      </c>
      <c r="AMU3" s="4" t="s">
        <v>671</v>
      </c>
      <c r="AMV3" s="4" t="s">
        <v>671</v>
      </c>
      <c r="AMW3" s="4" t="s">
        <v>671</v>
      </c>
      <c r="AMX3" s="4" t="s">
        <v>671</v>
      </c>
      <c r="AMY3" s="4" t="s">
        <v>671</v>
      </c>
      <c r="AMZ3" s="4" t="s">
        <v>671</v>
      </c>
      <c r="ANA3" s="4" t="s">
        <v>671</v>
      </c>
      <c r="ANB3" s="4" t="s">
        <v>671</v>
      </c>
      <c r="ANC3" s="4" t="s">
        <v>671</v>
      </c>
      <c r="AND3" s="4" t="s">
        <v>671</v>
      </c>
      <c r="ANE3" s="4" t="s">
        <v>671</v>
      </c>
      <c r="ANF3" s="4" t="s">
        <v>671</v>
      </c>
      <c r="ANG3" s="4" t="s">
        <v>671</v>
      </c>
      <c r="ANH3" s="4" t="s">
        <v>671</v>
      </c>
      <c r="ANI3" s="4" t="s">
        <v>671</v>
      </c>
      <c r="ANJ3" s="4" t="s">
        <v>671</v>
      </c>
      <c r="ANK3" s="4" t="s">
        <v>671</v>
      </c>
      <c r="ANL3" s="4" t="s">
        <v>671</v>
      </c>
      <c r="ANM3" s="4" t="s">
        <v>671</v>
      </c>
      <c r="ANN3" s="4" t="s">
        <v>671</v>
      </c>
      <c r="ANO3" s="4" t="s">
        <v>671</v>
      </c>
      <c r="ANP3" s="4" t="s">
        <v>671</v>
      </c>
      <c r="ANQ3" s="4" t="s">
        <v>671</v>
      </c>
      <c r="ANR3" s="4" t="s">
        <v>671</v>
      </c>
      <c r="ANS3" s="4" t="s">
        <v>671</v>
      </c>
      <c r="ANT3" s="4" t="s">
        <v>671</v>
      </c>
      <c r="ANU3" s="4" t="s">
        <v>671</v>
      </c>
      <c r="ANV3" s="4" t="s">
        <v>671</v>
      </c>
      <c r="ANW3" s="4" t="s">
        <v>671</v>
      </c>
      <c r="ANX3" s="4" t="s">
        <v>671</v>
      </c>
      <c r="ANY3" s="4" t="s">
        <v>671</v>
      </c>
      <c r="ANZ3" s="4" t="s">
        <v>671</v>
      </c>
      <c r="AOA3" s="4" t="s">
        <v>671</v>
      </c>
      <c r="AOB3" s="4" t="s">
        <v>671</v>
      </c>
      <c r="AOC3" s="4" t="s">
        <v>671</v>
      </c>
      <c r="AOD3" s="4" t="s">
        <v>671</v>
      </c>
      <c r="AOE3" s="4" t="s">
        <v>671</v>
      </c>
      <c r="AOF3" s="4" t="s">
        <v>671</v>
      </c>
      <c r="AOG3" s="4" t="s">
        <v>671</v>
      </c>
      <c r="AOH3" s="4" t="s">
        <v>671</v>
      </c>
      <c r="AOI3" s="4" t="s">
        <v>671</v>
      </c>
      <c r="AOJ3" s="4" t="s">
        <v>671</v>
      </c>
      <c r="AOK3" s="4" t="s">
        <v>671</v>
      </c>
      <c r="AOL3" s="4" t="s">
        <v>671</v>
      </c>
      <c r="AOM3" s="4" t="s">
        <v>671</v>
      </c>
      <c r="AON3" s="4" t="s">
        <v>671</v>
      </c>
      <c r="AOO3" s="4" t="s">
        <v>671</v>
      </c>
      <c r="AOP3" s="4" t="s">
        <v>671</v>
      </c>
      <c r="AOQ3" s="4" t="s">
        <v>671</v>
      </c>
      <c r="AOR3" s="4" t="s">
        <v>671</v>
      </c>
      <c r="AOS3" s="4" t="s">
        <v>671</v>
      </c>
      <c r="AOT3" s="4" t="s">
        <v>671</v>
      </c>
      <c r="AOU3" s="4" t="s">
        <v>671</v>
      </c>
      <c r="AOV3" s="4" t="s">
        <v>671</v>
      </c>
      <c r="AOW3" s="4" t="s">
        <v>671</v>
      </c>
      <c r="AOX3" s="4" t="s">
        <v>671</v>
      </c>
      <c r="AOY3" s="4" t="s">
        <v>671</v>
      </c>
      <c r="AOZ3" s="4" t="s">
        <v>671</v>
      </c>
      <c r="APA3" s="4" t="s">
        <v>671</v>
      </c>
      <c r="APB3" s="4" t="s">
        <v>671</v>
      </c>
      <c r="APC3" s="4" t="s">
        <v>671</v>
      </c>
      <c r="APD3" s="4" t="s">
        <v>671</v>
      </c>
      <c r="APE3" s="4" t="s">
        <v>671</v>
      </c>
      <c r="APF3" s="4" t="s">
        <v>671</v>
      </c>
      <c r="APG3" s="4" t="s">
        <v>671</v>
      </c>
      <c r="APH3" s="4" t="s">
        <v>671</v>
      </c>
      <c r="API3" s="4" t="s">
        <v>671</v>
      </c>
      <c r="APJ3" s="4" t="s">
        <v>671</v>
      </c>
      <c r="APK3" s="4" t="s">
        <v>671</v>
      </c>
      <c r="APL3" s="4" t="s">
        <v>671</v>
      </c>
      <c r="APM3" s="4" t="s">
        <v>671</v>
      </c>
      <c r="APN3" s="4" t="s">
        <v>671</v>
      </c>
      <c r="APO3" s="4" t="s">
        <v>671</v>
      </c>
      <c r="APP3" s="4" t="s">
        <v>671</v>
      </c>
      <c r="APQ3" s="4" t="s">
        <v>671</v>
      </c>
      <c r="APR3" s="4" t="s">
        <v>671</v>
      </c>
      <c r="APS3" s="4" t="s">
        <v>671</v>
      </c>
      <c r="APT3" s="4" t="s">
        <v>671</v>
      </c>
      <c r="APU3" s="4" t="s">
        <v>671</v>
      </c>
      <c r="APV3" s="4" t="s">
        <v>671</v>
      </c>
      <c r="APW3" s="4" t="s">
        <v>671</v>
      </c>
      <c r="APX3" s="4" t="s">
        <v>671</v>
      </c>
      <c r="APY3" s="4" t="s">
        <v>671</v>
      </c>
      <c r="APZ3" s="4" t="s">
        <v>671</v>
      </c>
      <c r="AQA3" s="4" t="s">
        <v>671</v>
      </c>
      <c r="AQB3" s="4" t="s">
        <v>671</v>
      </c>
      <c r="AQC3" s="4" t="s">
        <v>671</v>
      </c>
      <c r="AQD3" s="4" t="s">
        <v>671</v>
      </c>
      <c r="AQE3" s="4" t="s">
        <v>671</v>
      </c>
      <c r="AQF3" s="4" t="s">
        <v>671</v>
      </c>
      <c r="AQG3" s="4" t="s">
        <v>671</v>
      </c>
      <c r="AQH3" s="4" t="s">
        <v>671</v>
      </c>
      <c r="AQI3" s="4" t="s">
        <v>671</v>
      </c>
      <c r="AQJ3" s="4" t="s">
        <v>671</v>
      </c>
      <c r="AQK3" s="4" t="s">
        <v>671</v>
      </c>
      <c r="AQL3" s="4" t="s">
        <v>671</v>
      </c>
      <c r="AQM3" s="4" t="s">
        <v>671</v>
      </c>
      <c r="AQN3" s="4" t="s">
        <v>671</v>
      </c>
      <c r="AQO3" s="4" t="s">
        <v>671</v>
      </c>
      <c r="AQP3" s="4" t="s">
        <v>671</v>
      </c>
      <c r="AQQ3" s="4" t="s">
        <v>671</v>
      </c>
      <c r="AQR3" s="4" t="s">
        <v>671</v>
      </c>
      <c r="AQS3" s="4" t="s">
        <v>671</v>
      </c>
      <c r="AQT3" s="4" t="s">
        <v>671</v>
      </c>
      <c r="AQU3" s="4" t="s">
        <v>671</v>
      </c>
      <c r="AQV3" s="4" t="s">
        <v>671</v>
      </c>
      <c r="AQW3" s="4" t="s">
        <v>671</v>
      </c>
      <c r="AQX3" s="4" t="s">
        <v>671</v>
      </c>
      <c r="AQY3" s="4" t="s">
        <v>671</v>
      </c>
      <c r="AQZ3" s="4" t="s">
        <v>671</v>
      </c>
      <c r="ARA3" s="4" t="s">
        <v>671</v>
      </c>
      <c r="ARB3" s="4" t="s">
        <v>671</v>
      </c>
      <c r="ARC3" s="4" t="s">
        <v>671</v>
      </c>
      <c r="ARD3" s="4" t="s">
        <v>671</v>
      </c>
      <c r="ARE3" s="4" t="s">
        <v>671</v>
      </c>
      <c r="ARF3" s="4" t="s">
        <v>671</v>
      </c>
      <c r="ARG3" s="4" t="s">
        <v>671</v>
      </c>
      <c r="ARH3" s="4" t="s">
        <v>671</v>
      </c>
      <c r="ARI3" s="4" t="s">
        <v>671</v>
      </c>
      <c r="ARJ3" s="4" t="s">
        <v>671</v>
      </c>
      <c r="ARK3" s="4" t="s">
        <v>671</v>
      </c>
      <c r="ARL3" s="4" t="s">
        <v>671</v>
      </c>
      <c r="ARM3" s="4" t="s">
        <v>671</v>
      </c>
      <c r="ARN3" s="4" t="s">
        <v>671</v>
      </c>
      <c r="ARO3" s="4" t="s">
        <v>671</v>
      </c>
      <c r="ARP3" s="4" t="s">
        <v>671</v>
      </c>
      <c r="ARQ3" s="4" t="s">
        <v>671</v>
      </c>
      <c r="ARR3" s="4" t="s">
        <v>671</v>
      </c>
      <c r="ARS3" s="4" t="s">
        <v>671</v>
      </c>
      <c r="ART3" s="4" t="s">
        <v>671</v>
      </c>
      <c r="ARU3" s="4" t="s">
        <v>671</v>
      </c>
      <c r="ARV3" s="4" t="s">
        <v>671</v>
      </c>
      <c r="ARW3" s="4" t="s">
        <v>671</v>
      </c>
      <c r="ARX3" s="4" t="s">
        <v>671</v>
      </c>
      <c r="ARY3" s="4" t="s">
        <v>671</v>
      </c>
      <c r="ARZ3" s="4" t="s">
        <v>671</v>
      </c>
      <c r="ASA3" s="4" t="s">
        <v>671</v>
      </c>
      <c r="ASB3" s="4" t="s">
        <v>671</v>
      </c>
      <c r="ASC3" s="4" t="s">
        <v>671</v>
      </c>
      <c r="ASD3" s="4" t="s">
        <v>671</v>
      </c>
      <c r="ASE3" s="4" t="s">
        <v>671</v>
      </c>
      <c r="ASF3" s="4" t="s">
        <v>671</v>
      </c>
      <c r="ASG3" s="4" t="s">
        <v>671</v>
      </c>
      <c r="ASH3" s="4" t="s">
        <v>671</v>
      </c>
      <c r="ASI3" s="4" t="s">
        <v>671</v>
      </c>
      <c r="ASJ3" s="4" t="s">
        <v>671</v>
      </c>
      <c r="ASK3" s="4" t="s">
        <v>671</v>
      </c>
      <c r="ASL3" s="4" t="s">
        <v>671</v>
      </c>
      <c r="ASM3" s="4" t="s">
        <v>671</v>
      </c>
      <c r="ASN3" s="4" t="s">
        <v>671</v>
      </c>
      <c r="ASO3" s="4" t="s">
        <v>671</v>
      </c>
      <c r="ASP3" s="4" t="s">
        <v>671</v>
      </c>
      <c r="ASQ3" s="4" t="s">
        <v>671</v>
      </c>
      <c r="ASR3" s="4" t="s">
        <v>671</v>
      </c>
      <c r="ASS3" s="4" t="s">
        <v>671</v>
      </c>
      <c r="AST3" s="4" t="s">
        <v>671</v>
      </c>
      <c r="ASU3" s="4" t="s">
        <v>671</v>
      </c>
      <c r="ASV3" s="4" t="s">
        <v>671</v>
      </c>
      <c r="ASW3" s="4" t="s">
        <v>671</v>
      </c>
      <c r="ASX3" s="4" t="s">
        <v>671</v>
      </c>
      <c r="ASY3" s="4" t="s">
        <v>671</v>
      </c>
      <c r="ASZ3" s="4" t="s">
        <v>671</v>
      </c>
      <c r="ATA3" s="4" t="s">
        <v>671</v>
      </c>
      <c r="ATB3" s="4" t="s">
        <v>671</v>
      </c>
      <c r="ATC3" s="4" t="s">
        <v>671</v>
      </c>
      <c r="ATD3" s="4" t="s">
        <v>671</v>
      </c>
      <c r="ATE3" s="4" t="s">
        <v>671</v>
      </c>
      <c r="ATF3" s="4" t="s">
        <v>671</v>
      </c>
      <c r="ATG3" s="4" t="s">
        <v>671</v>
      </c>
      <c r="ATH3" s="4" t="s">
        <v>671</v>
      </c>
      <c r="ATI3" s="4" t="s">
        <v>671</v>
      </c>
      <c r="ATJ3" s="4" t="s">
        <v>671</v>
      </c>
      <c r="ATK3" s="4" t="s">
        <v>671</v>
      </c>
      <c r="ATL3" s="4" t="s">
        <v>671</v>
      </c>
      <c r="ATM3" s="4" t="s">
        <v>671</v>
      </c>
      <c r="ATN3" s="4" t="s">
        <v>671</v>
      </c>
      <c r="ATO3" s="4" t="s">
        <v>671</v>
      </c>
      <c r="ATP3" s="4" t="s">
        <v>671</v>
      </c>
      <c r="ATQ3" s="4" t="s">
        <v>671</v>
      </c>
      <c r="ATR3" s="4" t="s">
        <v>671</v>
      </c>
      <c r="ATS3" s="4" t="s">
        <v>671</v>
      </c>
      <c r="ATT3" s="4" t="s">
        <v>671</v>
      </c>
      <c r="ATU3" s="4" t="s">
        <v>671</v>
      </c>
      <c r="ATV3" s="4" t="s">
        <v>671</v>
      </c>
      <c r="ATW3" s="4" t="s">
        <v>671</v>
      </c>
      <c r="ATX3" s="4" t="s">
        <v>671</v>
      </c>
      <c r="ATY3" s="4" t="s">
        <v>671</v>
      </c>
      <c r="ATZ3" s="4" t="s">
        <v>671</v>
      </c>
      <c r="AUA3" s="4" t="s">
        <v>671</v>
      </c>
      <c r="AUB3" s="4" t="s">
        <v>671</v>
      </c>
      <c r="AUC3" s="4" t="s">
        <v>671</v>
      </c>
      <c r="AUD3" s="4" t="s">
        <v>671</v>
      </c>
      <c r="AUE3" s="4" t="s">
        <v>671</v>
      </c>
      <c r="AUF3" s="4" t="s">
        <v>671</v>
      </c>
      <c r="AUG3" s="4" t="s">
        <v>671</v>
      </c>
      <c r="AUH3" s="4" t="s">
        <v>671</v>
      </c>
      <c r="AUI3" s="4" t="s">
        <v>671</v>
      </c>
      <c r="AUJ3" s="4" t="s">
        <v>671</v>
      </c>
      <c r="AUK3" s="4" t="s">
        <v>671</v>
      </c>
      <c r="AUL3" s="4" t="s">
        <v>671</v>
      </c>
      <c r="AUM3" s="4" t="s">
        <v>671</v>
      </c>
      <c r="AUN3" s="4" t="s">
        <v>671</v>
      </c>
      <c r="AUO3" s="4" t="s">
        <v>671</v>
      </c>
      <c r="AUP3" s="4" t="s">
        <v>671</v>
      </c>
      <c r="AUQ3" s="4" t="s">
        <v>671</v>
      </c>
      <c r="AUR3" s="4" t="s">
        <v>671</v>
      </c>
      <c r="AUS3" s="4" t="s">
        <v>671</v>
      </c>
      <c r="AUT3" s="4" t="s">
        <v>671</v>
      </c>
      <c r="AUU3" s="4" t="s">
        <v>671</v>
      </c>
      <c r="AUV3" s="4" t="s">
        <v>671</v>
      </c>
      <c r="AUW3" s="4" t="s">
        <v>671</v>
      </c>
      <c r="AUX3" s="4" t="s">
        <v>671</v>
      </c>
      <c r="AUY3" s="4" t="s">
        <v>671</v>
      </c>
      <c r="AUZ3" s="4" t="s">
        <v>671</v>
      </c>
      <c r="AVA3" s="4" t="s">
        <v>671</v>
      </c>
      <c r="AVB3" s="4" t="s">
        <v>671</v>
      </c>
      <c r="AVC3" s="4" t="s">
        <v>671</v>
      </c>
      <c r="AVD3" s="4" t="s">
        <v>671</v>
      </c>
      <c r="AVE3" s="4" t="s">
        <v>671</v>
      </c>
      <c r="AVF3" s="4" t="s">
        <v>671</v>
      </c>
      <c r="AVG3" s="4" t="s">
        <v>671</v>
      </c>
      <c r="AVH3" s="4" t="s">
        <v>671</v>
      </c>
      <c r="AVI3" s="4" t="s">
        <v>671</v>
      </c>
      <c r="AVJ3" s="4" t="s">
        <v>671</v>
      </c>
      <c r="AVK3" s="4" t="s">
        <v>671</v>
      </c>
      <c r="AVL3" s="4" t="s">
        <v>671</v>
      </c>
      <c r="AVM3" s="4" t="s">
        <v>671</v>
      </c>
      <c r="AVN3" s="4" t="s">
        <v>671</v>
      </c>
      <c r="AVO3" s="4" t="s">
        <v>671</v>
      </c>
      <c r="AVP3" s="4" t="s">
        <v>671</v>
      </c>
      <c r="AVQ3" s="4" t="s">
        <v>671</v>
      </c>
      <c r="AVR3" s="4" t="s">
        <v>671</v>
      </c>
      <c r="AVS3" s="4" t="s">
        <v>671</v>
      </c>
      <c r="AVT3" s="4" t="s">
        <v>671</v>
      </c>
      <c r="AVU3" s="4" t="s">
        <v>671</v>
      </c>
      <c r="AVV3" s="4" t="s">
        <v>671</v>
      </c>
      <c r="AVW3" s="4" t="s">
        <v>671</v>
      </c>
      <c r="AVX3" s="4" t="s">
        <v>671</v>
      </c>
      <c r="AVY3" s="4" t="s">
        <v>671</v>
      </c>
      <c r="AVZ3" s="4" t="s">
        <v>671</v>
      </c>
      <c r="AWA3" s="4" t="s">
        <v>671</v>
      </c>
      <c r="AWB3" s="4" t="s">
        <v>671</v>
      </c>
      <c r="AWC3" s="4" t="s">
        <v>671</v>
      </c>
      <c r="AWD3" s="4" t="s">
        <v>671</v>
      </c>
      <c r="AWE3" s="4" t="s">
        <v>671</v>
      </c>
      <c r="AWF3" s="4" t="s">
        <v>671</v>
      </c>
      <c r="AWG3" s="4" t="s">
        <v>671</v>
      </c>
      <c r="AWH3" s="4" t="s">
        <v>671</v>
      </c>
      <c r="AWI3" s="4" t="s">
        <v>671</v>
      </c>
      <c r="AWJ3" s="4" t="s">
        <v>671</v>
      </c>
      <c r="AWK3" s="4" t="s">
        <v>671</v>
      </c>
      <c r="AWL3" s="4" t="s">
        <v>671</v>
      </c>
      <c r="AWM3" s="4" t="s">
        <v>671</v>
      </c>
      <c r="AWN3" s="4" t="s">
        <v>671</v>
      </c>
      <c r="AWO3" s="4" t="s">
        <v>671</v>
      </c>
      <c r="AWP3" s="4" t="s">
        <v>671</v>
      </c>
      <c r="AWQ3" s="4" t="s">
        <v>671</v>
      </c>
      <c r="AWR3" s="4" t="s">
        <v>671</v>
      </c>
      <c r="AWS3" s="4" t="s">
        <v>671</v>
      </c>
      <c r="AWT3" s="4" t="s">
        <v>671</v>
      </c>
      <c r="AWU3" s="4" t="s">
        <v>671</v>
      </c>
      <c r="AWV3" s="4" t="s">
        <v>671</v>
      </c>
      <c r="AWW3" s="4" t="s">
        <v>671</v>
      </c>
      <c r="AWX3" s="4" t="s">
        <v>671</v>
      </c>
      <c r="AWY3" s="4" t="s">
        <v>671</v>
      </c>
      <c r="AWZ3" s="4" t="s">
        <v>671</v>
      </c>
      <c r="AXA3" s="4" t="s">
        <v>671</v>
      </c>
      <c r="AXB3" s="4" t="s">
        <v>671</v>
      </c>
      <c r="AXC3" s="4" t="s">
        <v>671</v>
      </c>
      <c r="AXD3" s="4" t="s">
        <v>671</v>
      </c>
      <c r="AXE3" s="4" t="s">
        <v>671</v>
      </c>
      <c r="AXF3" s="4" t="s">
        <v>671</v>
      </c>
      <c r="AXG3" s="4" t="s">
        <v>671</v>
      </c>
      <c r="AXH3" s="4" t="s">
        <v>671</v>
      </c>
      <c r="AXI3" s="4" t="s">
        <v>671</v>
      </c>
      <c r="AXJ3" s="4" t="s">
        <v>671</v>
      </c>
      <c r="AXK3" s="4" t="s">
        <v>671</v>
      </c>
      <c r="AXL3" s="4" t="s">
        <v>671</v>
      </c>
      <c r="AXM3" s="4" t="s">
        <v>671</v>
      </c>
      <c r="AXN3" s="4" t="s">
        <v>671</v>
      </c>
      <c r="AXO3" s="4" t="s">
        <v>671</v>
      </c>
      <c r="AXP3" s="4" t="s">
        <v>671</v>
      </c>
      <c r="AXQ3" s="4" t="s">
        <v>671</v>
      </c>
      <c r="AXR3" s="4" t="s">
        <v>671</v>
      </c>
      <c r="AXS3" s="4" t="s">
        <v>671</v>
      </c>
      <c r="AXT3" s="4" t="s">
        <v>671</v>
      </c>
      <c r="AXU3" s="4" t="s">
        <v>671</v>
      </c>
      <c r="AXV3" s="4" t="s">
        <v>671</v>
      </c>
      <c r="AXW3" s="4" t="s">
        <v>671</v>
      </c>
      <c r="AXX3" s="4" t="s">
        <v>671</v>
      </c>
      <c r="AXY3" s="4" t="s">
        <v>671</v>
      </c>
      <c r="AXZ3" s="4" t="s">
        <v>671</v>
      </c>
      <c r="AYA3" s="4" t="s">
        <v>671</v>
      </c>
      <c r="AYB3" s="4" t="s">
        <v>671</v>
      </c>
      <c r="AYC3" s="4" t="s">
        <v>671</v>
      </c>
      <c r="AYD3" s="4" t="s">
        <v>671</v>
      </c>
      <c r="AYE3" s="4" t="s">
        <v>671</v>
      </c>
      <c r="AYF3" s="4" t="s">
        <v>671</v>
      </c>
      <c r="AYG3" s="4" t="s">
        <v>671</v>
      </c>
      <c r="AYH3" s="4" t="s">
        <v>671</v>
      </c>
      <c r="AYI3" s="4" t="s">
        <v>671</v>
      </c>
      <c r="AYJ3" s="4" t="s">
        <v>671</v>
      </c>
      <c r="AYK3" s="4" t="s">
        <v>671</v>
      </c>
      <c r="AYL3" s="4" t="s">
        <v>671</v>
      </c>
      <c r="AYM3" s="4" t="s">
        <v>671</v>
      </c>
      <c r="AYN3" s="4" t="s">
        <v>671</v>
      </c>
      <c r="AYO3" s="4" t="s">
        <v>671</v>
      </c>
      <c r="AYP3" s="4" t="s">
        <v>671</v>
      </c>
      <c r="AYQ3" s="4" t="s">
        <v>671</v>
      </c>
      <c r="AYR3" s="4" t="s">
        <v>671</v>
      </c>
      <c r="AYS3" s="4" t="s">
        <v>671</v>
      </c>
      <c r="AYT3" s="4" t="s">
        <v>671</v>
      </c>
      <c r="AYU3" s="4" t="s">
        <v>671</v>
      </c>
      <c r="AYV3" s="4" t="s">
        <v>671</v>
      </c>
      <c r="AYW3" s="4" t="s">
        <v>671</v>
      </c>
      <c r="AYX3" s="4" t="s">
        <v>671</v>
      </c>
      <c r="AYY3" s="4" t="s">
        <v>671</v>
      </c>
      <c r="AYZ3" s="4" t="s">
        <v>671</v>
      </c>
      <c r="AZA3" s="4" t="s">
        <v>671</v>
      </c>
      <c r="AZB3" s="4" t="s">
        <v>671</v>
      </c>
      <c r="AZC3" s="4" t="s">
        <v>671</v>
      </c>
      <c r="AZD3" s="4" t="s">
        <v>671</v>
      </c>
      <c r="AZE3" s="4" t="s">
        <v>671</v>
      </c>
      <c r="AZF3" s="4" t="s">
        <v>671</v>
      </c>
      <c r="AZG3" s="4" t="s">
        <v>671</v>
      </c>
      <c r="AZH3" s="4" t="s">
        <v>671</v>
      </c>
      <c r="AZI3" s="4" t="s">
        <v>671</v>
      </c>
      <c r="AZJ3" s="4" t="s">
        <v>671</v>
      </c>
      <c r="AZK3" s="4" t="s">
        <v>671</v>
      </c>
      <c r="AZL3" s="4" t="s">
        <v>671</v>
      </c>
      <c r="AZM3" s="4" t="s">
        <v>671</v>
      </c>
      <c r="AZN3" s="4" t="s">
        <v>671</v>
      </c>
      <c r="AZO3" s="4" t="s">
        <v>671</v>
      </c>
      <c r="AZP3" s="4" t="s">
        <v>671</v>
      </c>
      <c r="AZQ3" s="4" t="s">
        <v>671</v>
      </c>
      <c r="AZR3" s="4" t="s">
        <v>671</v>
      </c>
      <c r="AZS3" s="4" t="s">
        <v>671</v>
      </c>
      <c r="AZT3" s="4" t="s">
        <v>671</v>
      </c>
      <c r="AZU3" s="4" t="s">
        <v>671</v>
      </c>
      <c r="AZV3" s="4" t="s">
        <v>671</v>
      </c>
      <c r="AZW3" s="4" t="s">
        <v>671</v>
      </c>
      <c r="AZX3" s="4" t="s">
        <v>671</v>
      </c>
      <c r="AZY3" s="4" t="s">
        <v>671</v>
      </c>
      <c r="AZZ3" s="4" t="s">
        <v>671</v>
      </c>
      <c r="BAA3" s="4" t="s">
        <v>671</v>
      </c>
      <c r="BAB3" s="4" t="s">
        <v>671</v>
      </c>
      <c r="BAC3" s="4" t="s">
        <v>671</v>
      </c>
      <c r="BAD3" s="4" t="s">
        <v>671</v>
      </c>
      <c r="BAE3" s="4" t="s">
        <v>671</v>
      </c>
      <c r="BAF3" s="4" t="s">
        <v>671</v>
      </c>
      <c r="BAG3" s="4" t="s">
        <v>671</v>
      </c>
      <c r="BAH3" s="4" t="s">
        <v>671</v>
      </c>
      <c r="BAI3" s="4" t="s">
        <v>671</v>
      </c>
      <c r="BAJ3" s="4" t="s">
        <v>671</v>
      </c>
      <c r="BAK3" s="4" t="s">
        <v>671</v>
      </c>
      <c r="BAL3" s="4" t="s">
        <v>671</v>
      </c>
      <c r="BAM3" s="4" t="s">
        <v>671</v>
      </c>
      <c r="BAN3" s="4" t="s">
        <v>671</v>
      </c>
      <c r="BAO3" s="4" t="s">
        <v>671</v>
      </c>
      <c r="BAP3" s="4" t="s">
        <v>671</v>
      </c>
      <c r="BAQ3" s="4" t="s">
        <v>671</v>
      </c>
      <c r="BAR3" s="4" t="s">
        <v>671</v>
      </c>
      <c r="BAS3" s="4" t="s">
        <v>671</v>
      </c>
      <c r="BAT3" s="4" t="s">
        <v>671</v>
      </c>
      <c r="BAU3" s="4" t="s">
        <v>671</v>
      </c>
      <c r="BAV3" s="4" t="s">
        <v>671</v>
      </c>
      <c r="BAW3" s="4" t="s">
        <v>671</v>
      </c>
      <c r="BAX3" s="4" t="s">
        <v>671</v>
      </c>
      <c r="BAY3" s="4" t="s">
        <v>671</v>
      </c>
      <c r="BAZ3" s="4" t="s">
        <v>671</v>
      </c>
      <c r="BBA3" s="4" t="s">
        <v>671</v>
      </c>
      <c r="BBB3" s="4" t="s">
        <v>671</v>
      </c>
      <c r="BBC3" s="4" t="s">
        <v>671</v>
      </c>
      <c r="BBD3" s="4" t="s">
        <v>671</v>
      </c>
      <c r="BBE3" s="4" t="s">
        <v>671</v>
      </c>
      <c r="BBF3" s="4" t="s">
        <v>671</v>
      </c>
      <c r="BBG3" s="4" t="s">
        <v>671</v>
      </c>
      <c r="BBH3" s="4" t="s">
        <v>671</v>
      </c>
      <c r="BBI3" s="4" t="s">
        <v>671</v>
      </c>
      <c r="BBJ3" s="4" t="s">
        <v>671</v>
      </c>
      <c r="BBK3" s="4" t="s">
        <v>671</v>
      </c>
      <c r="BBL3" s="4" t="s">
        <v>671</v>
      </c>
      <c r="BBM3" s="4" t="s">
        <v>671</v>
      </c>
      <c r="BBN3" s="4" t="s">
        <v>671</v>
      </c>
      <c r="BBO3" s="4" t="s">
        <v>671</v>
      </c>
      <c r="BBP3" s="4" t="s">
        <v>671</v>
      </c>
      <c r="BBQ3" s="4" t="s">
        <v>671</v>
      </c>
      <c r="BBR3" s="4" t="s">
        <v>671</v>
      </c>
      <c r="BBS3" s="4" t="s">
        <v>671</v>
      </c>
      <c r="BBT3" s="4" t="s">
        <v>671</v>
      </c>
      <c r="BBU3" s="4" t="s">
        <v>671</v>
      </c>
      <c r="BBV3" s="4" t="s">
        <v>671</v>
      </c>
      <c r="BBW3" s="4" t="s">
        <v>671</v>
      </c>
      <c r="BBX3" s="4" t="s">
        <v>671</v>
      </c>
      <c r="BBY3" s="4" t="s">
        <v>671</v>
      </c>
      <c r="BBZ3" s="4" t="s">
        <v>671</v>
      </c>
      <c r="BCA3" s="4" t="s">
        <v>671</v>
      </c>
      <c r="BCB3" s="4" t="s">
        <v>671</v>
      </c>
      <c r="BCC3" s="4" t="s">
        <v>671</v>
      </c>
      <c r="BCD3" s="4" t="s">
        <v>671</v>
      </c>
      <c r="BCE3" s="4" t="s">
        <v>671</v>
      </c>
      <c r="BCF3" s="4" t="s">
        <v>671</v>
      </c>
      <c r="BCG3" s="4" t="s">
        <v>671</v>
      </c>
      <c r="BCH3" s="4" t="s">
        <v>671</v>
      </c>
      <c r="BCI3" s="4" t="s">
        <v>671</v>
      </c>
      <c r="BCJ3" s="4" t="s">
        <v>671</v>
      </c>
      <c r="BCK3" s="4" t="s">
        <v>671</v>
      </c>
      <c r="BCL3" s="4" t="s">
        <v>671</v>
      </c>
      <c r="BCM3" s="4" t="s">
        <v>671</v>
      </c>
      <c r="BCN3" s="4" t="s">
        <v>671</v>
      </c>
      <c r="BCO3" s="4" t="s">
        <v>671</v>
      </c>
      <c r="BCP3" s="4" t="s">
        <v>671</v>
      </c>
      <c r="BCQ3" s="4" t="s">
        <v>671</v>
      </c>
      <c r="BCR3" s="4" t="s">
        <v>671</v>
      </c>
      <c r="BCS3" s="4" t="s">
        <v>671</v>
      </c>
      <c r="BCT3" s="4" t="s">
        <v>671</v>
      </c>
      <c r="BCU3" s="4" t="s">
        <v>671</v>
      </c>
      <c r="BCV3" s="4" t="s">
        <v>671</v>
      </c>
      <c r="BCW3" s="4" t="s">
        <v>671</v>
      </c>
      <c r="BCX3" s="4" t="s">
        <v>671</v>
      </c>
      <c r="BCY3" s="4" t="s">
        <v>671</v>
      </c>
      <c r="BCZ3" s="4" t="s">
        <v>671</v>
      </c>
      <c r="BDA3" s="4" t="s">
        <v>671</v>
      </c>
      <c r="BDB3" s="4" t="s">
        <v>671</v>
      </c>
      <c r="BDC3" s="4" t="s">
        <v>671</v>
      </c>
      <c r="BDD3" s="4" t="s">
        <v>671</v>
      </c>
      <c r="BDE3" s="4" t="s">
        <v>671</v>
      </c>
      <c r="BDF3" s="4" t="s">
        <v>671</v>
      </c>
      <c r="BDG3" s="4" t="s">
        <v>671</v>
      </c>
      <c r="BDH3" s="4" t="s">
        <v>671</v>
      </c>
      <c r="BDI3" s="4" t="s">
        <v>671</v>
      </c>
      <c r="BDJ3" s="4" t="s">
        <v>671</v>
      </c>
      <c r="BDK3" s="4" t="s">
        <v>671</v>
      </c>
      <c r="BDL3" s="4" t="s">
        <v>671</v>
      </c>
      <c r="BDM3" s="4" t="s">
        <v>671</v>
      </c>
      <c r="BDN3" s="4" t="s">
        <v>671</v>
      </c>
      <c r="BDO3" s="4" t="s">
        <v>671</v>
      </c>
      <c r="BDP3" s="4" t="s">
        <v>671</v>
      </c>
      <c r="BDQ3" s="4" t="s">
        <v>671</v>
      </c>
      <c r="BDR3" s="4" t="s">
        <v>671</v>
      </c>
      <c r="BDS3" s="4" t="s">
        <v>671</v>
      </c>
      <c r="BDT3" s="4" t="s">
        <v>671</v>
      </c>
      <c r="BDU3" s="4" t="s">
        <v>671</v>
      </c>
      <c r="BDV3" s="4" t="s">
        <v>671</v>
      </c>
      <c r="BDW3" s="4" t="s">
        <v>671</v>
      </c>
      <c r="BDX3" s="4" t="s">
        <v>671</v>
      </c>
      <c r="BDY3" s="4" t="s">
        <v>671</v>
      </c>
      <c r="BDZ3" s="4" t="s">
        <v>671</v>
      </c>
      <c r="BEA3" s="4" t="s">
        <v>671</v>
      </c>
      <c r="BEB3" s="4" t="s">
        <v>671</v>
      </c>
      <c r="BEC3" s="4" t="s">
        <v>671</v>
      </c>
      <c r="BED3" s="4" t="s">
        <v>671</v>
      </c>
      <c r="BEE3" s="4" t="s">
        <v>671</v>
      </c>
      <c r="BEF3" s="4" t="s">
        <v>671</v>
      </c>
      <c r="BEG3" s="4" t="s">
        <v>671</v>
      </c>
      <c r="BEH3" s="4" t="s">
        <v>671</v>
      </c>
      <c r="BEI3" s="4" t="s">
        <v>671</v>
      </c>
      <c r="BEJ3" s="4" t="s">
        <v>671</v>
      </c>
      <c r="BEK3" s="4" t="s">
        <v>671</v>
      </c>
      <c r="BEL3" s="4" t="s">
        <v>671</v>
      </c>
      <c r="BEM3" s="4" t="s">
        <v>671</v>
      </c>
      <c r="BEN3" s="4" t="s">
        <v>671</v>
      </c>
      <c r="BEO3" s="4" t="s">
        <v>671</v>
      </c>
      <c r="BEP3" s="4" t="s">
        <v>671</v>
      </c>
      <c r="BEQ3" s="4" t="s">
        <v>671</v>
      </c>
      <c r="BER3" s="4" t="s">
        <v>671</v>
      </c>
      <c r="BES3" s="4" t="s">
        <v>671</v>
      </c>
      <c r="BET3" s="4" t="s">
        <v>671</v>
      </c>
      <c r="BEU3" s="4" t="s">
        <v>671</v>
      </c>
      <c r="BEV3" s="4" t="s">
        <v>671</v>
      </c>
      <c r="BEW3" s="4" t="s">
        <v>671</v>
      </c>
      <c r="BEX3" s="4" t="s">
        <v>671</v>
      </c>
      <c r="BEY3" s="4" t="s">
        <v>671</v>
      </c>
      <c r="BEZ3" s="4" t="s">
        <v>671</v>
      </c>
      <c r="BFA3" s="4" t="s">
        <v>671</v>
      </c>
      <c r="BFB3" s="4" t="s">
        <v>671</v>
      </c>
      <c r="BFC3" s="4" t="s">
        <v>671</v>
      </c>
      <c r="BFD3" s="4" t="s">
        <v>671</v>
      </c>
      <c r="BFE3" s="4" t="s">
        <v>671</v>
      </c>
      <c r="BFF3" s="4" t="s">
        <v>671</v>
      </c>
      <c r="BFG3" s="4" t="s">
        <v>671</v>
      </c>
      <c r="BFH3" s="4" t="s">
        <v>671</v>
      </c>
      <c r="BFI3" s="4" t="s">
        <v>671</v>
      </c>
      <c r="BFJ3" s="4" t="s">
        <v>671</v>
      </c>
      <c r="BFK3" s="4" t="s">
        <v>671</v>
      </c>
      <c r="BFL3" s="4" t="s">
        <v>671</v>
      </c>
      <c r="BFM3" s="4" t="s">
        <v>671</v>
      </c>
      <c r="BFN3" s="4" t="s">
        <v>671</v>
      </c>
      <c r="BFO3" s="4" t="s">
        <v>671</v>
      </c>
      <c r="BFP3" s="4" t="s">
        <v>671</v>
      </c>
      <c r="BFQ3" s="4" t="s">
        <v>671</v>
      </c>
      <c r="BFR3" s="4" t="s">
        <v>671</v>
      </c>
      <c r="BFS3" s="4" t="s">
        <v>671</v>
      </c>
      <c r="BFT3" s="4" t="s">
        <v>671</v>
      </c>
      <c r="BFU3" s="4" t="s">
        <v>671</v>
      </c>
      <c r="BFV3" s="4" t="s">
        <v>671</v>
      </c>
      <c r="BFW3" s="4" t="s">
        <v>671</v>
      </c>
      <c r="BFX3" s="4" t="s">
        <v>671</v>
      </c>
      <c r="BFY3" s="4" t="s">
        <v>671</v>
      </c>
      <c r="BFZ3" s="4" t="s">
        <v>671</v>
      </c>
      <c r="BGA3" s="4" t="s">
        <v>671</v>
      </c>
      <c r="BGB3" s="4" t="s">
        <v>671</v>
      </c>
      <c r="BGC3" s="4" t="s">
        <v>671</v>
      </c>
      <c r="BGD3" s="4" t="s">
        <v>671</v>
      </c>
      <c r="BGE3" s="4" t="s">
        <v>671</v>
      </c>
      <c r="BGF3" s="4" t="s">
        <v>671</v>
      </c>
      <c r="BGG3" s="4" t="s">
        <v>671</v>
      </c>
      <c r="BGH3" s="4" t="s">
        <v>671</v>
      </c>
      <c r="BGI3" s="4" t="s">
        <v>671</v>
      </c>
      <c r="BGJ3" s="4" t="s">
        <v>671</v>
      </c>
      <c r="BGK3" s="4" t="s">
        <v>671</v>
      </c>
      <c r="BGL3" s="4" t="s">
        <v>671</v>
      </c>
      <c r="BGM3" s="4" t="s">
        <v>671</v>
      </c>
      <c r="BGN3" s="4" t="s">
        <v>671</v>
      </c>
      <c r="BGO3" s="4" t="s">
        <v>671</v>
      </c>
      <c r="BGP3" s="4" t="s">
        <v>671</v>
      </c>
      <c r="BGQ3" s="4" t="s">
        <v>671</v>
      </c>
      <c r="BGR3" s="4" t="s">
        <v>671</v>
      </c>
      <c r="BGS3" s="4" t="s">
        <v>671</v>
      </c>
      <c r="BGT3" s="4" t="s">
        <v>671</v>
      </c>
      <c r="BGU3" s="4" t="s">
        <v>671</v>
      </c>
      <c r="BGV3" s="4" t="s">
        <v>671</v>
      </c>
      <c r="BGW3" s="4" t="s">
        <v>671</v>
      </c>
      <c r="BGX3" s="4" t="s">
        <v>671</v>
      </c>
      <c r="BGY3" s="4" t="s">
        <v>671</v>
      </c>
      <c r="BGZ3" s="4" t="s">
        <v>671</v>
      </c>
      <c r="BHA3" s="4" t="s">
        <v>671</v>
      </c>
      <c r="BHB3" s="4" t="s">
        <v>671</v>
      </c>
      <c r="BHC3" s="4" t="s">
        <v>671</v>
      </c>
      <c r="BHD3" s="4" t="s">
        <v>671</v>
      </c>
      <c r="BHE3" s="4" t="s">
        <v>671</v>
      </c>
      <c r="BHF3" s="4" t="s">
        <v>671</v>
      </c>
      <c r="BHG3" s="4" t="s">
        <v>671</v>
      </c>
      <c r="BHH3" s="4" t="s">
        <v>671</v>
      </c>
      <c r="BHI3" s="4" t="s">
        <v>671</v>
      </c>
      <c r="BHJ3" s="4" t="s">
        <v>671</v>
      </c>
      <c r="BHK3" s="4" t="s">
        <v>671</v>
      </c>
      <c r="BHL3" s="4" t="s">
        <v>671</v>
      </c>
      <c r="BHM3" s="4" t="s">
        <v>671</v>
      </c>
      <c r="BHN3" s="4" t="s">
        <v>671</v>
      </c>
      <c r="BHO3" s="4" t="s">
        <v>671</v>
      </c>
      <c r="BHP3" s="4" t="s">
        <v>671</v>
      </c>
      <c r="BHQ3" s="4" t="s">
        <v>671</v>
      </c>
      <c r="BHR3" s="4" t="s">
        <v>671</v>
      </c>
      <c r="BHS3" s="4" t="s">
        <v>671</v>
      </c>
      <c r="BHT3" s="4" t="s">
        <v>671</v>
      </c>
      <c r="BHU3" s="4" t="s">
        <v>671</v>
      </c>
      <c r="BHV3" s="4" t="s">
        <v>671</v>
      </c>
      <c r="BHW3" s="4" t="s">
        <v>671</v>
      </c>
      <c r="BHX3" s="4" t="s">
        <v>671</v>
      </c>
      <c r="BHY3" s="4" t="s">
        <v>671</v>
      </c>
      <c r="BHZ3" s="4" t="s">
        <v>671</v>
      </c>
      <c r="BIA3" s="4" t="s">
        <v>671</v>
      </c>
      <c r="BIB3" s="4" t="s">
        <v>671</v>
      </c>
      <c r="BIC3" s="4" t="s">
        <v>671</v>
      </c>
      <c r="BID3" s="4" t="s">
        <v>671</v>
      </c>
      <c r="BIE3" s="4" t="s">
        <v>671</v>
      </c>
      <c r="BIF3" s="4" t="s">
        <v>671</v>
      </c>
      <c r="BIG3" s="4" t="s">
        <v>671</v>
      </c>
      <c r="BIH3" s="4" t="s">
        <v>671</v>
      </c>
      <c r="BII3" s="4" t="s">
        <v>671</v>
      </c>
      <c r="BIJ3" s="4" t="s">
        <v>671</v>
      </c>
      <c r="BIK3" s="4" t="s">
        <v>671</v>
      </c>
      <c r="BIL3" s="4" t="s">
        <v>671</v>
      </c>
      <c r="BIM3" s="4" t="s">
        <v>671</v>
      </c>
      <c r="BIN3" s="4" t="s">
        <v>671</v>
      </c>
      <c r="BIO3" s="4" t="s">
        <v>671</v>
      </c>
      <c r="BIP3" s="4" t="s">
        <v>671</v>
      </c>
      <c r="BIQ3" s="4" t="s">
        <v>671</v>
      </c>
      <c r="BIR3" s="4" t="s">
        <v>671</v>
      </c>
      <c r="BIS3" s="4" t="s">
        <v>671</v>
      </c>
      <c r="BIT3" s="4" t="s">
        <v>671</v>
      </c>
      <c r="BIU3" s="4" t="s">
        <v>671</v>
      </c>
      <c r="BIV3" s="4" t="s">
        <v>671</v>
      </c>
      <c r="BIW3" s="4" t="s">
        <v>671</v>
      </c>
      <c r="BIX3" s="4" t="s">
        <v>671</v>
      </c>
      <c r="BIY3" s="4" t="s">
        <v>671</v>
      </c>
      <c r="BIZ3" s="4" t="s">
        <v>671</v>
      </c>
      <c r="BJA3" s="4" t="s">
        <v>671</v>
      </c>
      <c r="BJB3" s="4" t="s">
        <v>671</v>
      </c>
      <c r="BJC3" s="4" t="s">
        <v>671</v>
      </c>
      <c r="BJD3" s="4" t="s">
        <v>671</v>
      </c>
      <c r="BJE3" s="4" t="s">
        <v>671</v>
      </c>
      <c r="BJF3" s="4" t="s">
        <v>671</v>
      </c>
      <c r="BJG3" s="4" t="s">
        <v>671</v>
      </c>
      <c r="BJH3" s="4" t="s">
        <v>671</v>
      </c>
      <c r="BJI3" s="4" t="s">
        <v>671</v>
      </c>
      <c r="BJJ3" s="4" t="s">
        <v>671</v>
      </c>
      <c r="BJK3" s="4" t="s">
        <v>671</v>
      </c>
      <c r="BJL3" s="4" t="s">
        <v>671</v>
      </c>
      <c r="BJM3" s="4" t="s">
        <v>671</v>
      </c>
      <c r="BJN3" s="4" t="s">
        <v>671</v>
      </c>
      <c r="BJO3" s="4" t="s">
        <v>671</v>
      </c>
      <c r="BJP3" s="4" t="s">
        <v>671</v>
      </c>
      <c r="BJQ3" s="4" t="s">
        <v>671</v>
      </c>
      <c r="BJR3" s="4" t="s">
        <v>671</v>
      </c>
      <c r="BJS3" s="4" t="s">
        <v>671</v>
      </c>
      <c r="BJT3" s="4" t="s">
        <v>671</v>
      </c>
      <c r="BJU3" s="4" t="s">
        <v>671</v>
      </c>
      <c r="BJV3" s="4" t="s">
        <v>671</v>
      </c>
      <c r="BJW3" s="4" t="s">
        <v>671</v>
      </c>
      <c r="BJX3" s="4" t="s">
        <v>671</v>
      </c>
      <c r="BJY3" s="4" t="s">
        <v>671</v>
      </c>
      <c r="BJZ3" s="4" t="s">
        <v>671</v>
      </c>
      <c r="BKA3" s="4" t="s">
        <v>671</v>
      </c>
      <c r="BKB3" s="4" t="s">
        <v>671</v>
      </c>
      <c r="BKC3" s="4" t="s">
        <v>671</v>
      </c>
      <c r="BKD3" s="4" t="s">
        <v>671</v>
      </c>
      <c r="BKE3" s="4" t="s">
        <v>671</v>
      </c>
      <c r="BKF3" s="4" t="s">
        <v>671</v>
      </c>
      <c r="BKG3" s="4" t="s">
        <v>671</v>
      </c>
      <c r="BKH3" s="4" t="s">
        <v>671</v>
      </c>
      <c r="BKI3" s="4" t="s">
        <v>671</v>
      </c>
      <c r="BKJ3" s="4" t="s">
        <v>671</v>
      </c>
      <c r="BKK3" s="4" t="s">
        <v>671</v>
      </c>
      <c r="BKL3" s="4" t="s">
        <v>671</v>
      </c>
      <c r="BKM3" s="4" t="s">
        <v>671</v>
      </c>
      <c r="BKN3" s="4" t="s">
        <v>671</v>
      </c>
      <c r="BKO3" s="4" t="s">
        <v>671</v>
      </c>
      <c r="BKP3" s="4" t="s">
        <v>671</v>
      </c>
      <c r="BKQ3" s="4" t="s">
        <v>671</v>
      </c>
      <c r="BKR3" s="4" t="s">
        <v>671</v>
      </c>
      <c r="BKS3" s="4" t="s">
        <v>671</v>
      </c>
      <c r="BKT3" s="4" t="s">
        <v>671</v>
      </c>
      <c r="BKU3" s="4" t="s">
        <v>671</v>
      </c>
      <c r="BKV3" s="4" t="s">
        <v>671</v>
      </c>
      <c r="BKW3" s="4" t="s">
        <v>671</v>
      </c>
      <c r="BKX3" s="4" t="s">
        <v>671</v>
      </c>
      <c r="BKY3" s="4" t="s">
        <v>671</v>
      </c>
      <c r="BKZ3" s="4" t="s">
        <v>671</v>
      </c>
      <c r="BLA3" s="4" t="s">
        <v>671</v>
      </c>
      <c r="BLB3" s="4" t="s">
        <v>671</v>
      </c>
      <c r="BLC3" s="4" t="s">
        <v>671</v>
      </c>
      <c r="BLD3" s="4" t="s">
        <v>671</v>
      </c>
      <c r="BLE3" s="4" t="s">
        <v>671</v>
      </c>
      <c r="BLF3" s="4" t="s">
        <v>671</v>
      </c>
      <c r="BLG3" s="4" t="s">
        <v>671</v>
      </c>
      <c r="BLH3" s="4" t="s">
        <v>671</v>
      </c>
      <c r="BLI3" s="4" t="s">
        <v>671</v>
      </c>
      <c r="BLJ3" s="4" t="s">
        <v>671</v>
      </c>
      <c r="BLK3" s="4" t="s">
        <v>671</v>
      </c>
      <c r="BLL3" s="4" t="s">
        <v>671</v>
      </c>
      <c r="BLM3" s="4" t="s">
        <v>671</v>
      </c>
      <c r="BLN3" s="4" t="s">
        <v>671</v>
      </c>
      <c r="BLO3" s="4" t="s">
        <v>671</v>
      </c>
      <c r="BLP3" s="4" t="s">
        <v>671</v>
      </c>
      <c r="BLQ3" s="4" t="s">
        <v>671</v>
      </c>
      <c r="BLR3" s="4" t="s">
        <v>671</v>
      </c>
      <c r="BLS3" s="4" t="s">
        <v>671</v>
      </c>
      <c r="BLT3" s="4" t="s">
        <v>671</v>
      </c>
      <c r="BLU3" s="4" t="s">
        <v>671</v>
      </c>
      <c r="BLV3" s="4" t="s">
        <v>671</v>
      </c>
      <c r="BLW3" s="4" t="s">
        <v>671</v>
      </c>
      <c r="BLX3" s="4" t="s">
        <v>671</v>
      </c>
      <c r="BLY3" s="4" t="s">
        <v>671</v>
      </c>
      <c r="BLZ3" s="4" t="s">
        <v>671</v>
      </c>
      <c r="BMA3" s="4" t="s">
        <v>671</v>
      </c>
      <c r="BMB3" s="4" t="s">
        <v>671</v>
      </c>
      <c r="BMC3" s="4" t="s">
        <v>671</v>
      </c>
      <c r="BMD3" s="4" t="s">
        <v>671</v>
      </c>
      <c r="BME3" s="4" t="s">
        <v>671</v>
      </c>
      <c r="BMF3" s="4" t="s">
        <v>671</v>
      </c>
      <c r="BMG3" s="4" t="s">
        <v>671</v>
      </c>
      <c r="BMH3" s="4" t="s">
        <v>671</v>
      </c>
      <c r="BMI3" s="4" t="s">
        <v>671</v>
      </c>
      <c r="BMJ3" s="4" t="s">
        <v>671</v>
      </c>
      <c r="BMK3" s="4" t="s">
        <v>671</v>
      </c>
      <c r="BML3" s="4" t="s">
        <v>671</v>
      </c>
      <c r="BMM3" s="4" t="s">
        <v>671</v>
      </c>
      <c r="BMN3" s="4" t="s">
        <v>671</v>
      </c>
      <c r="BMO3" s="4" t="s">
        <v>671</v>
      </c>
      <c r="BMP3" s="4" t="s">
        <v>671</v>
      </c>
      <c r="BMQ3" s="4" t="s">
        <v>671</v>
      </c>
      <c r="BMR3" s="4" t="s">
        <v>671</v>
      </c>
      <c r="BMS3" s="4" t="s">
        <v>671</v>
      </c>
      <c r="BMT3" s="4" t="s">
        <v>671</v>
      </c>
      <c r="BMU3" s="4" t="s">
        <v>671</v>
      </c>
      <c r="BMV3" s="4" t="s">
        <v>671</v>
      </c>
      <c r="BMW3" s="4" t="s">
        <v>671</v>
      </c>
      <c r="BMX3" s="4" t="s">
        <v>671</v>
      </c>
      <c r="BMY3" s="4" t="s">
        <v>671</v>
      </c>
      <c r="BMZ3" s="4" t="s">
        <v>671</v>
      </c>
      <c r="BNA3" s="4" t="s">
        <v>671</v>
      </c>
      <c r="BNB3" s="4" t="s">
        <v>671</v>
      </c>
      <c r="BNC3" s="4" t="s">
        <v>671</v>
      </c>
      <c r="BND3" s="4" t="s">
        <v>671</v>
      </c>
      <c r="BNE3" s="4" t="s">
        <v>671</v>
      </c>
      <c r="BNF3" s="4" t="s">
        <v>671</v>
      </c>
      <c r="BNG3" s="4" t="s">
        <v>671</v>
      </c>
      <c r="BNH3" s="4" t="s">
        <v>671</v>
      </c>
      <c r="BNI3" s="4" t="s">
        <v>671</v>
      </c>
      <c r="BNJ3" s="4" t="s">
        <v>671</v>
      </c>
      <c r="BNK3" s="4" t="s">
        <v>671</v>
      </c>
      <c r="BNL3" s="4" t="s">
        <v>671</v>
      </c>
      <c r="BNM3" s="4" t="s">
        <v>671</v>
      </c>
      <c r="BNN3" s="4" t="s">
        <v>671</v>
      </c>
      <c r="BNO3" s="4" t="s">
        <v>671</v>
      </c>
      <c r="BNP3" s="4" t="s">
        <v>671</v>
      </c>
      <c r="BNQ3" s="4" t="s">
        <v>671</v>
      </c>
      <c r="BNR3" s="4" t="s">
        <v>671</v>
      </c>
      <c r="BNS3" s="4" t="s">
        <v>671</v>
      </c>
      <c r="BNT3" s="4" t="s">
        <v>671</v>
      </c>
      <c r="BNU3" s="4" t="s">
        <v>671</v>
      </c>
      <c r="BNV3" s="4" t="s">
        <v>671</v>
      </c>
      <c r="BNW3" s="4" t="s">
        <v>671</v>
      </c>
      <c r="BNX3" s="4" t="s">
        <v>671</v>
      </c>
      <c r="BNY3" s="4" t="s">
        <v>671</v>
      </c>
      <c r="BNZ3" s="4" t="s">
        <v>671</v>
      </c>
      <c r="BOA3" s="4" t="s">
        <v>671</v>
      </c>
      <c r="BOB3" s="4" t="s">
        <v>671</v>
      </c>
      <c r="BOC3" s="4" t="s">
        <v>671</v>
      </c>
      <c r="BOD3" s="4" t="s">
        <v>671</v>
      </c>
      <c r="BOE3" s="4" t="s">
        <v>671</v>
      </c>
      <c r="BOF3" s="4" t="s">
        <v>671</v>
      </c>
      <c r="BOG3" s="4" t="s">
        <v>671</v>
      </c>
      <c r="BOH3" s="4" t="s">
        <v>671</v>
      </c>
      <c r="BOI3" s="4" t="s">
        <v>671</v>
      </c>
      <c r="BOJ3" s="4" t="s">
        <v>671</v>
      </c>
      <c r="BOK3" s="4" t="s">
        <v>671</v>
      </c>
      <c r="BOL3" s="4" t="s">
        <v>671</v>
      </c>
      <c r="BOM3" s="4" t="s">
        <v>671</v>
      </c>
      <c r="BON3" s="4" t="s">
        <v>671</v>
      </c>
      <c r="BOO3" s="4" t="s">
        <v>671</v>
      </c>
      <c r="BOP3" s="4" t="s">
        <v>671</v>
      </c>
      <c r="BOQ3" s="4" t="s">
        <v>671</v>
      </c>
      <c r="BOR3" s="4" t="s">
        <v>671</v>
      </c>
      <c r="BOS3" s="4" t="s">
        <v>671</v>
      </c>
      <c r="BOT3" s="4" t="s">
        <v>671</v>
      </c>
      <c r="BOU3" s="4" t="s">
        <v>671</v>
      </c>
      <c r="BOV3" s="4" t="s">
        <v>671</v>
      </c>
      <c r="BOW3" s="4" t="s">
        <v>671</v>
      </c>
      <c r="BOX3" s="4" t="s">
        <v>671</v>
      </c>
      <c r="BOY3" s="4" t="s">
        <v>671</v>
      </c>
      <c r="BOZ3" s="4" t="s">
        <v>671</v>
      </c>
      <c r="BPA3" s="4" t="s">
        <v>671</v>
      </c>
      <c r="BPB3" s="4" t="s">
        <v>671</v>
      </c>
      <c r="BPC3" s="4" t="s">
        <v>671</v>
      </c>
      <c r="BPD3" s="4" t="s">
        <v>671</v>
      </c>
      <c r="BPE3" s="4" t="s">
        <v>671</v>
      </c>
      <c r="BPF3" s="4" t="s">
        <v>671</v>
      </c>
      <c r="BPG3" s="4" t="s">
        <v>671</v>
      </c>
      <c r="BPH3" s="4" t="s">
        <v>671</v>
      </c>
      <c r="BPI3" s="4" t="s">
        <v>671</v>
      </c>
      <c r="BPJ3" s="4" t="s">
        <v>671</v>
      </c>
      <c r="BPK3" s="4" t="s">
        <v>671</v>
      </c>
      <c r="BPL3" s="4" t="s">
        <v>671</v>
      </c>
      <c r="BPM3" s="4" t="s">
        <v>671</v>
      </c>
      <c r="BPN3" s="4" t="s">
        <v>671</v>
      </c>
      <c r="BPO3" s="4" t="s">
        <v>671</v>
      </c>
      <c r="BPP3" s="4" t="s">
        <v>671</v>
      </c>
      <c r="BPQ3" s="4" t="s">
        <v>671</v>
      </c>
      <c r="BPR3" s="4" t="s">
        <v>671</v>
      </c>
      <c r="BPS3" s="4" t="s">
        <v>671</v>
      </c>
      <c r="BPT3" s="4" t="s">
        <v>671</v>
      </c>
      <c r="BPU3" s="4" t="s">
        <v>671</v>
      </c>
      <c r="BPV3" s="4" t="s">
        <v>671</v>
      </c>
      <c r="BPW3" s="4" t="s">
        <v>671</v>
      </c>
      <c r="BPX3" s="4" t="s">
        <v>671</v>
      </c>
      <c r="BPY3" s="4" t="s">
        <v>671</v>
      </c>
      <c r="BPZ3" s="4" t="s">
        <v>671</v>
      </c>
      <c r="BQA3" s="4" t="s">
        <v>671</v>
      </c>
      <c r="BQB3" s="4" t="s">
        <v>671</v>
      </c>
      <c r="BQC3" s="4" t="s">
        <v>671</v>
      </c>
      <c r="BQD3" s="4" t="s">
        <v>671</v>
      </c>
      <c r="BQE3" s="4" t="s">
        <v>671</v>
      </c>
      <c r="BQF3" s="4" t="s">
        <v>671</v>
      </c>
      <c r="BQG3" s="4" t="s">
        <v>671</v>
      </c>
      <c r="BQH3" s="4" t="s">
        <v>671</v>
      </c>
      <c r="BQI3" s="4" t="s">
        <v>671</v>
      </c>
      <c r="BQJ3" s="4" t="s">
        <v>671</v>
      </c>
      <c r="BQK3" s="4" t="s">
        <v>671</v>
      </c>
      <c r="BQL3" s="4" t="s">
        <v>671</v>
      </c>
      <c r="BQM3" s="4" t="s">
        <v>671</v>
      </c>
      <c r="BQN3" s="4" t="s">
        <v>671</v>
      </c>
      <c r="BQO3" s="4" t="s">
        <v>671</v>
      </c>
      <c r="BQP3" s="4" t="s">
        <v>671</v>
      </c>
      <c r="BQQ3" s="4" t="s">
        <v>671</v>
      </c>
      <c r="BQR3" s="4" t="s">
        <v>671</v>
      </c>
      <c r="BQS3" s="4" t="s">
        <v>671</v>
      </c>
      <c r="BQT3" s="4" t="s">
        <v>671</v>
      </c>
      <c r="BQU3" s="4" t="s">
        <v>671</v>
      </c>
      <c r="BQV3" s="4" t="s">
        <v>671</v>
      </c>
      <c r="BQW3" s="4" t="s">
        <v>671</v>
      </c>
      <c r="BQX3" s="4" t="s">
        <v>671</v>
      </c>
      <c r="BQY3" s="4" t="s">
        <v>671</v>
      </c>
      <c r="BQZ3" s="4" t="s">
        <v>671</v>
      </c>
      <c r="BRA3" s="4" t="s">
        <v>671</v>
      </c>
      <c r="BRB3" s="4" t="s">
        <v>671</v>
      </c>
      <c r="BRC3" s="4" t="s">
        <v>671</v>
      </c>
      <c r="BRD3" s="4" t="s">
        <v>671</v>
      </c>
      <c r="BRE3" s="4" t="s">
        <v>671</v>
      </c>
      <c r="BRF3" s="4" t="s">
        <v>671</v>
      </c>
      <c r="BRG3" s="4" t="s">
        <v>671</v>
      </c>
      <c r="BRH3" s="4" t="s">
        <v>671</v>
      </c>
      <c r="BRI3" s="4" t="s">
        <v>671</v>
      </c>
      <c r="BRJ3" s="4" t="s">
        <v>671</v>
      </c>
      <c r="BRK3" s="4" t="s">
        <v>671</v>
      </c>
      <c r="BRL3" s="4" t="s">
        <v>671</v>
      </c>
      <c r="BRM3" s="4" t="s">
        <v>671</v>
      </c>
      <c r="BRN3" s="4" t="s">
        <v>671</v>
      </c>
      <c r="BRO3" s="4" t="s">
        <v>671</v>
      </c>
      <c r="BRP3" s="4" t="s">
        <v>671</v>
      </c>
      <c r="BRQ3" s="4" t="s">
        <v>671</v>
      </c>
      <c r="BRR3" s="4" t="s">
        <v>671</v>
      </c>
      <c r="BRS3" s="4" t="s">
        <v>671</v>
      </c>
      <c r="BRT3" s="4" t="s">
        <v>671</v>
      </c>
      <c r="BRU3" s="4" t="s">
        <v>671</v>
      </c>
      <c r="BRV3" s="4" t="s">
        <v>671</v>
      </c>
      <c r="BRW3" s="4" t="s">
        <v>671</v>
      </c>
      <c r="BRX3" s="4" t="s">
        <v>671</v>
      </c>
      <c r="BRY3" s="4" t="s">
        <v>671</v>
      </c>
      <c r="BRZ3" s="4" t="s">
        <v>671</v>
      </c>
      <c r="BSA3" s="4" t="s">
        <v>671</v>
      </c>
      <c r="BSB3" s="4" t="s">
        <v>671</v>
      </c>
      <c r="BSC3" s="4" t="s">
        <v>671</v>
      </c>
      <c r="BSD3" s="4" t="s">
        <v>671</v>
      </c>
      <c r="BSE3" s="4" t="s">
        <v>671</v>
      </c>
      <c r="BSF3" s="4" t="s">
        <v>671</v>
      </c>
      <c r="BSG3" s="4" t="s">
        <v>671</v>
      </c>
      <c r="BSH3" s="4" t="s">
        <v>671</v>
      </c>
      <c r="BSI3" s="4" t="s">
        <v>671</v>
      </c>
      <c r="BSJ3" s="4" t="s">
        <v>671</v>
      </c>
      <c r="BSK3" s="4" t="s">
        <v>671</v>
      </c>
      <c r="BSL3" s="4" t="s">
        <v>671</v>
      </c>
      <c r="BSM3" s="4" t="s">
        <v>671</v>
      </c>
      <c r="BSN3" s="4" t="s">
        <v>671</v>
      </c>
      <c r="BSO3" s="4" t="s">
        <v>671</v>
      </c>
      <c r="BSP3" s="4" t="s">
        <v>671</v>
      </c>
      <c r="BSQ3" s="4" t="s">
        <v>671</v>
      </c>
      <c r="BSR3" s="4" t="s">
        <v>671</v>
      </c>
      <c r="BSS3" s="4" t="s">
        <v>671</v>
      </c>
      <c r="BST3" s="4" t="s">
        <v>671</v>
      </c>
      <c r="BSU3" s="4" t="s">
        <v>671</v>
      </c>
      <c r="BSV3" s="4" t="s">
        <v>671</v>
      </c>
      <c r="BSW3" s="4" t="s">
        <v>671</v>
      </c>
      <c r="BSX3" s="4" t="s">
        <v>671</v>
      </c>
      <c r="BSY3" s="4" t="s">
        <v>671</v>
      </c>
      <c r="BSZ3" s="4" t="s">
        <v>671</v>
      </c>
      <c r="BTA3" s="4" t="s">
        <v>671</v>
      </c>
      <c r="BTB3" s="4" t="s">
        <v>671</v>
      </c>
      <c r="BTC3" s="4" t="s">
        <v>671</v>
      </c>
      <c r="BTD3" s="4" t="s">
        <v>671</v>
      </c>
      <c r="BTE3" s="4" t="s">
        <v>671</v>
      </c>
      <c r="BTF3" s="4" t="s">
        <v>671</v>
      </c>
      <c r="BTG3" s="4" t="s">
        <v>671</v>
      </c>
      <c r="BTH3" s="4" t="s">
        <v>671</v>
      </c>
      <c r="BTI3" s="4" t="s">
        <v>671</v>
      </c>
      <c r="BTJ3" s="4" t="s">
        <v>671</v>
      </c>
      <c r="BTK3" s="4" t="s">
        <v>671</v>
      </c>
      <c r="BTL3" s="4" t="s">
        <v>671</v>
      </c>
      <c r="BTM3" s="4" t="s">
        <v>671</v>
      </c>
      <c r="BTN3" s="4" t="s">
        <v>671</v>
      </c>
      <c r="BTO3" s="4" t="s">
        <v>671</v>
      </c>
      <c r="BTP3" s="4" t="s">
        <v>671</v>
      </c>
      <c r="BTQ3" s="4" t="s">
        <v>671</v>
      </c>
      <c r="BTR3" s="4" t="s">
        <v>671</v>
      </c>
      <c r="BTS3" s="4" t="s">
        <v>671</v>
      </c>
      <c r="BTT3" s="4" t="s">
        <v>671</v>
      </c>
      <c r="BTU3" s="4" t="s">
        <v>671</v>
      </c>
      <c r="BTV3" s="4" t="s">
        <v>671</v>
      </c>
      <c r="BTW3" s="4" t="s">
        <v>671</v>
      </c>
      <c r="BTX3" s="4" t="s">
        <v>671</v>
      </c>
      <c r="BTY3" s="4" t="s">
        <v>671</v>
      </c>
      <c r="BTZ3" s="4" t="s">
        <v>671</v>
      </c>
      <c r="BUA3" s="4" t="s">
        <v>671</v>
      </c>
      <c r="BUB3" s="4" t="s">
        <v>671</v>
      </c>
      <c r="BUC3" s="4" t="s">
        <v>671</v>
      </c>
      <c r="BUD3" s="4" t="s">
        <v>671</v>
      </c>
      <c r="BUE3" s="4" t="s">
        <v>671</v>
      </c>
      <c r="BUF3" s="4" t="s">
        <v>671</v>
      </c>
      <c r="BUG3" s="4" t="s">
        <v>671</v>
      </c>
      <c r="BUH3" s="4" t="s">
        <v>671</v>
      </c>
      <c r="BUI3" s="4" t="s">
        <v>671</v>
      </c>
      <c r="BUJ3" s="4" t="s">
        <v>671</v>
      </c>
      <c r="BUK3" s="4" t="s">
        <v>671</v>
      </c>
      <c r="BUL3" s="4" t="s">
        <v>671</v>
      </c>
      <c r="BUM3" s="4" t="s">
        <v>671</v>
      </c>
      <c r="BUN3" s="4" t="s">
        <v>671</v>
      </c>
      <c r="BUO3" s="4" t="s">
        <v>671</v>
      </c>
      <c r="BUP3" s="4" t="s">
        <v>671</v>
      </c>
      <c r="BUQ3" s="4" t="s">
        <v>671</v>
      </c>
      <c r="BUR3" s="4" t="s">
        <v>671</v>
      </c>
      <c r="BUS3" s="4" t="s">
        <v>671</v>
      </c>
      <c r="BUT3" s="4" t="s">
        <v>671</v>
      </c>
      <c r="BUU3" s="4" t="s">
        <v>671</v>
      </c>
      <c r="BUV3" s="4" t="s">
        <v>671</v>
      </c>
      <c r="BUW3" s="4" t="s">
        <v>671</v>
      </c>
      <c r="BUX3" s="4" t="s">
        <v>671</v>
      </c>
      <c r="BUY3" s="4" t="s">
        <v>671</v>
      </c>
      <c r="BUZ3" s="4" t="s">
        <v>671</v>
      </c>
      <c r="BVA3" s="4" t="s">
        <v>671</v>
      </c>
      <c r="BVB3" s="4" t="s">
        <v>671</v>
      </c>
      <c r="BVC3" s="4" t="s">
        <v>671</v>
      </c>
      <c r="BVD3" s="4" t="s">
        <v>671</v>
      </c>
      <c r="BVE3" s="4" t="s">
        <v>671</v>
      </c>
      <c r="BVF3" s="4" t="s">
        <v>671</v>
      </c>
      <c r="BVG3" s="4" t="s">
        <v>671</v>
      </c>
      <c r="BVH3" s="4" t="s">
        <v>671</v>
      </c>
      <c r="BVI3" s="4" t="s">
        <v>671</v>
      </c>
      <c r="BVJ3" s="4" t="s">
        <v>671</v>
      </c>
      <c r="BVK3" s="4" t="s">
        <v>671</v>
      </c>
      <c r="BVL3" s="4" t="s">
        <v>671</v>
      </c>
      <c r="BVM3" s="4" t="s">
        <v>671</v>
      </c>
      <c r="BVN3" s="4" t="s">
        <v>671</v>
      </c>
      <c r="BVO3" s="4" t="s">
        <v>671</v>
      </c>
      <c r="BVP3" s="4" t="s">
        <v>671</v>
      </c>
      <c r="BVQ3" s="4" t="s">
        <v>671</v>
      </c>
      <c r="BVR3" s="4" t="s">
        <v>671</v>
      </c>
      <c r="BVS3" s="4" t="s">
        <v>671</v>
      </c>
      <c r="BVT3" s="4" t="s">
        <v>671</v>
      </c>
      <c r="BVU3" s="4" t="s">
        <v>671</v>
      </c>
      <c r="BVV3" s="4" t="s">
        <v>671</v>
      </c>
      <c r="BVW3" s="4" t="s">
        <v>671</v>
      </c>
      <c r="BVX3" s="4" t="s">
        <v>671</v>
      </c>
      <c r="BVY3" s="4" t="s">
        <v>671</v>
      </c>
      <c r="BVZ3" s="4" t="s">
        <v>671</v>
      </c>
      <c r="BWA3" s="4" t="s">
        <v>671</v>
      </c>
      <c r="BWB3" s="4" t="s">
        <v>671</v>
      </c>
      <c r="BWC3" s="4" t="s">
        <v>671</v>
      </c>
      <c r="BWD3" s="4" t="s">
        <v>671</v>
      </c>
      <c r="BWE3" s="4" t="s">
        <v>671</v>
      </c>
      <c r="BWF3" s="4" t="s">
        <v>671</v>
      </c>
      <c r="BWG3" s="4" t="s">
        <v>671</v>
      </c>
      <c r="BWH3" s="4" t="s">
        <v>671</v>
      </c>
      <c r="BWI3" s="4" t="s">
        <v>671</v>
      </c>
      <c r="BWJ3" s="4" t="s">
        <v>671</v>
      </c>
      <c r="BWK3" s="4" t="s">
        <v>671</v>
      </c>
      <c r="BWL3" s="4" t="s">
        <v>671</v>
      </c>
      <c r="BWM3" s="4" t="s">
        <v>671</v>
      </c>
      <c r="BWN3" s="4" t="s">
        <v>671</v>
      </c>
      <c r="BWO3" s="4" t="s">
        <v>671</v>
      </c>
      <c r="BWP3" s="4" t="s">
        <v>671</v>
      </c>
      <c r="BWQ3" s="4" t="s">
        <v>671</v>
      </c>
      <c r="BWR3" s="4" t="s">
        <v>671</v>
      </c>
      <c r="BWS3" s="4" t="s">
        <v>671</v>
      </c>
      <c r="BWT3" s="4" t="s">
        <v>671</v>
      </c>
      <c r="BWU3" s="4" t="s">
        <v>671</v>
      </c>
      <c r="BWV3" s="4" t="s">
        <v>671</v>
      </c>
      <c r="BWW3" s="4" t="s">
        <v>671</v>
      </c>
      <c r="BWX3" s="4" t="s">
        <v>671</v>
      </c>
      <c r="BWY3" s="4" t="s">
        <v>671</v>
      </c>
      <c r="BWZ3" s="4" t="s">
        <v>671</v>
      </c>
      <c r="BXA3" s="4" t="s">
        <v>671</v>
      </c>
      <c r="BXB3" s="4" t="s">
        <v>671</v>
      </c>
      <c r="BXC3" s="4" t="s">
        <v>671</v>
      </c>
      <c r="BXD3" s="4" t="s">
        <v>671</v>
      </c>
      <c r="BXE3" s="4" t="s">
        <v>671</v>
      </c>
      <c r="BXF3" s="4" t="s">
        <v>671</v>
      </c>
      <c r="BXG3" s="4" t="s">
        <v>671</v>
      </c>
      <c r="BXH3" s="4" t="s">
        <v>671</v>
      </c>
      <c r="BXI3" s="4" t="s">
        <v>671</v>
      </c>
      <c r="BXJ3" s="4" t="s">
        <v>671</v>
      </c>
      <c r="BXK3" s="4" t="s">
        <v>671</v>
      </c>
      <c r="BXL3" s="4" t="s">
        <v>671</v>
      </c>
      <c r="BXM3" s="4" t="s">
        <v>671</v>
      </c>
      <c r="BXN3" s="4" t="s">
        <v>671</v>
      </c>
      <c r="BXO3" s="4" t="s">
        <v>671</v>
      </c>
      <c r="BXP3" s="4" t="s">
        <v>671</v>
      </c>
      <c r="BXQ3" s="4" t="s">
        <v>671</v>
      </c>
      <c r="BXR3" s="4" t="s">
        <v>671</v>
      </c>
      <c r="BXS3" s="4" t="s">
        <v>671</v>
      </c>
      <c r="BXT3" s="4" t="s">
        <v>671</v>
      </c>
      <c r="BXU3" s="4" t="s">
        <v>671</v>
      </c>
      <c r="BXV3" s="4" t="s">
        <v>671</v>
      </c>
      <c r="BXW3" s="4" t="s">
        <v>671</v>
      </c>
      <c r="BXX3" s="4" t="s">
        <v>671</v>
      </c>
      <c r="BXY3" s="4" t="s">
        <v>671</v>
      </c>
      <c r="BXZ3" s="4" t="s">
        <v>671</v>
      </c>
      <c r="BYA3" s="4" t="s">
        <v>671</v>
      </c>
      <c r="BYB3" s="4" t="s">
        <v>671</v>
      </c>
      <c r="BYC3" s="4" t="s">
        <v>671</v>
      </c>
      <c r="BYD3" s="4" t="s">
        <v>671</v>
      </c>
      <c r="BYE3" s="4" t="s">
        <v>671</v>
      </c>
      <c r="BYF3" s="4" t="s">
        <v>671</v>
      </c>
      <c r="BYG3" s="4" t="s">
        <v>671</v>
      </c>
      <c r="BYH3" s="4" t="s">
        <v>671</v>
      </c>
      <c r="BYI3" s="4" t="s">
        <v>671</v>
      </c>
      <c r="BYJ3" s="4" t="s">
        <v>671</v>
      </c>
      <c r="BYK3" s="4" t="s">
        <v>671</v>
      </c>
      <c r="BYL3" s="4" t="s">
        <v>671</v>
      </c>
      <c r="BYM3" s="4" t="s">
        <v>671</v>
      </c>
      <c r="BYN3" s="4" t="s">
        <v>671</v>
      </c>
      <c r="BYO3" s="4" t="s">
        <v>671</v>
      </c>
      <c r="BYP3" s="4" t="s">
        <v>671</v>
      </c>
      <c r="BYQ3" s="4" t="s">
        <v>671</v>
      </c>
      <c r="BYR3" s="4" t="s">
        <v>671</v>
      </c>
      <c r="BYS3" s="4" t="s">
        <v>671</v>
      </c>
      <c r="BYT3" s="4" t="s">
        <v>671</v>
      </c>
      <c r="BYU3" s="4" t="s">
        <v>671</v>
      </c>
      <c r="BYV3" s="4" t="s">
        <v>671</v>
      </c>
      <c r="BYW3" s="4" t="s">
        <v>671</v>
      </c>
      <c r="BYX3" s="4" t="s">
        <v>671</v>
      </c>
      <c r="BYY3" s="4" t="s">
        <v>671</v>
      </c>
      <c r="BYZ3" s="4" t="s">
        <v>671</v>
      </c>
      <c r="BZA3" s="4" t="s">
        <v>671</v>
      </c>
      <c r="BZB3" s="4" t="s">
        <v>671</v>
      </c>
      <c r="BZC3" s="4" t="s">
        <v>671</v>
      </c>
      <c r="BZD3" s="4" t="s">
        <v>671</v>
      </c>
      <c r="BZE3" s="4" t="s">
        <v>671</v>
      </c>
      <c r="BZF3" s="4" t="s">
        <v>671</v>
      </c>
      <c r="BZG3" s="4" t="s">
        <v>671</v>
      </c>
      <c r="BZH3" s="4" t="s">
        <v>671</v>
      </c>
      <c r="BZI3" s="4" t="s">
        <v>671</v>
      </c>
      <c r="BZJ3" s="4" t="s">
        <v>671</v>
      </c>
      <c r="BZK3" s="4" t="s">
        <v>671</v>
      </c>
      <c r="BZL3" s="4" t="s">
        <v>671</v>
      </c>
      <c r="BZM3" s="4" t="s">
        <v>671</v>
      </c>
      <c r="BZN3" s="4" t="s">
        <v>671</v>
      </c>
      <c r="BZO3" s="4" t="s">
        <v>671</v>
      </c>
      <c r="BZP3" s="4" t="s">
        <v>671</v>
      </c>
      <c r="BZQ3" s="4" t="s">
        <v>671</v>
      </c>
      <c r="BZR3" s="4" t="s">
        <v>671</v>
      </c>
      <c r="BZS3" s="4" t="s">
        <v>671</v>
      </c>
      <c r="BZT3" s="4" t="s">
        <v>671</v>
      </c>
      <c r="BZU3" s="4" t="s">
        <v>671</v>
      </c>
      <c r="BZV3" s="4" t="s">
        <v>671</v>
      </c>
      <c r="BZW3" s="4" t="s">
        <v>671</v>
      </c>
      <c r="BZX3" s="4" t="s">
        <v>671</v>
      </c>
      <c r="BZY3" s="4" t="s">
        <v>671</v>
      </c>
      <c r="BZZ3" s="4" t="s">
        <v>671</v>
      </c>
      <c r="CAA3" s="4" t="s">
        <v>671</v>
      </c>
      <c r="CAB3" s="4" t="s">
        <v>671</v>
      </c>
      <c r="CAC3" s="4" t="s">
        <v>671</v>
      </c>
      <c r="CAD3" s="4" t="s">
        <v>671</v>
      </c>
      <c r="CAE3" s="4" t="s">
        <v>671</v>
      </c>
      <c r="CAF3" s="4" t="s">
        <v>671</v>
      </c>
      <c r="CAG3" s="4" t="s">
        <v>671</v>
      </c>
      <c r="CAH3" s="4" t="s">
        <v>671</v>
      </c>
      <c r="CAI3" s="4" t="s">
        <v>671</v>
      </c>
      <c r="CAJ3" s="4" t="s">
        <v>671</v>
      </c>
      <c r="CAK3" s="4" t="s">
        <v>671</v>
      </c>
      <c r="CAL3" s="4" t="s">
        <v>671</v>
      </c>
      <c r="CAM3" s="4" t="s">
        <v>671</v>
      </c>
      <c r="CAN3" s="4" t="s">
        <v>671</v>
      </c>
      <c r="CAO3" s="4" t="s">
        <v>671</v>
      </c>
      <c r="CAP3" s="4" t="s">
        <v>671</v>
      </c>
      <c r="CAQ3" s="4" t="s">
        <v>671</v>
      </c>
      <c r="CAR3" s="4" t="s">
        <v>671</v>
      </c>
      <c r="CAS3" s="4" t="s">
        <v>671</v>
      </c>
      <c r="CAT3" s="4" t="s">
        <v>671</v>
      </c>
      <c r="CAU3" s="4" t="s">
        <v>671</v>
      </c>
      <c r="CAV3" s="4" t="s">
        <v>671</v>
      </c>
      <c r="CAW3" s="4" t="s">
        <v>671</v>
      </c>
      <c r="CAX3" s="4" t="s">
        <v>671</v>
      </c>
      <c r="CAY3" s="4" t="s">
        <v>671</v>
      </c>
      <c r="CAZ3" s="4" t="s">
        <v>671</v>
      </c>
      <c r="CBA3" s="4" t="s">
        <v>671</v>
      </c>
      <c r="CBB3" s="4" t="s">
        <v>671</v>
      </c>
      <c r="CBC3" s="4" t="s">
        <v>671</v>
      </c>
      <c r="CBD3" s="4" t="s">
        <v>671</v>
      </c>
      <c r="CBE3" s="4" t="s">
        <v>671</v>
      </c>
      <c r="CBF3" s="4" t="s">
        <v>671</v>
      </c>
      <c r="CBG3" s="4" t="s">
        <v>671</v>
      </c>
      <c r="CBH3" s="4" t="s">
        <v>671</v>
      </c>
      <c r="CBI3" s="4" t="s">
        <v>671</v>
      </c>
      <c r="CBJ3" s="4" t="s">
        <v>671</v>
      </c>
      <c r="CBK3" s="4" t="s">
        <v>671</v>
      </c>
      <c r="CBL3" s="4" t="s">
        <v>671</v>
      </c>
      <c r="CBM3" s="4" t="s">
        <v>671</v>
      </c>
      <c r="CBN3" s="4" t="s">
        <v>671</v>
      </c>
      <c r="CBO3" s="4" t="s">
        <v>671</v>
      </c>
      <c r="CBP3" s="4" t="s">
        <v>671</v>
      </c>
      <c r="CBQ3" s="4" t="s">
        <v>671</v>
      </c>
      <c r="CBR3" s="4" t="s">
        <v>671</v>
      </c>
      <c r="CBS3" s="4" t="s">
        <v>671</v>
      </c>
      <c r="CBT3" s="4" t="s">
        <v>671</v>
      </c>
      <c r="CBU3" s="4" t="s">
        <v>671</v>
      </c>
      <c r="CBV3" s="4" t="s">
        <v>671</v>
      </c>
      <c r="CBW3" s="4" t="s">
        <v>671</v>
      </c>
      <c r="CBX3" s="4" t="s">
        <v>671</v>
      </c>
      <c r="CBY3" s="4" t="s">
        <v>671</v>
      </c>
      <c r="CBZ3" s="4" t="s">
        <v>671</v>
      </c>
      <c r="CCA3" s="4" t="s">
        <v>671</v>
      </c>
      <c r="CCB3" s="4" t="s">
        <v>671</v>
      </c>
      <c r="CCC3" s="4" t="s">
        <v>671</v>
      </c>
      <c r="CCD3" s="4" t="s">
        <v>671</v>
      </c>
      <c r="CCE3" s="4" t="s">
        <v>671</v>
      </c>
      <c r="CCF3" s="4" t="s">
        <v>671</v>
      </c>
      <c r="CCG3" s="4" t="s">
        <v>671</v>
      </c>
      <c r="CCH3" s="4" t="s">
        <v>671</v>
      </c>
      <c r="CCI3" s="4" t="s">
        <v>671</v>
      </c>
      <c r="CCJ3" s="4" t="s">
        <v>671</v>
      </c>
      <c r="CCK3" s="4" t="s">
        <v>671</v>
      </c>
      <c r="CCL3" s="4" t="s">
        <v>671</v>
      </c>
      <c r="CCM3" s="4" t="s">
        <v>671</v>
      </c>
      <c r="CCN3" s="4" t="s">
        <v>671</v>
      </c>
      <c r="CCO3" s="4" t="s">
        <v>671</v>
      </c>
      <c r="CCP3" s="4" t="s">
        <v>671</v>
      </c>
      <c r="CCQ3" s="4" t="s">
        <v>671</v>
      </c>
      <c r="CCR3" s="4" t="s">
        <v>671</v>
      </c>
      <c r="CCS3" s="4" t="s">
        <v>671</v>
      </c>
      <c r="CCT3" s="4" t="s">
        <v>671</v>
      </c>
      <c r="CCU3" s="4" t="s">
        <v>671</v>
      </c>
      <c r="CCV3" s="4" t="s">
        <v>671</v>
      </c>
      <c r="CCW3" s="4" t="s">
        <v>671</v>
      </c>
      <c r="CCX3" s="4" t="s">
        <v>671</v>
      </c>
      <c r="CCY3" s="4" t="s">
        <v>671</v>
      </c>
      <c r="CCZ3" s="4" t="s">
        <v>671</v>
      </c>
      <c r="CDA3" s="4" t="s">
        <v>671</v>
      </c>
      <c r="CDB3" s="4" t="s">
        <v>671</v>
      </c>
      <c r="CDC3" s="4" t="s">
        <v>671</v>
      </c>
      <c r="CDD3" s="4" t="s">
        <v>671</v>
      </c>
      <c r="CDE3" s="4" t="s">
        <v>671</v>
      </c>
      <c r="CDF3" s="4" t="s">
        <v>671</v>
      </c>
      <c r="CDG3" s="4" t="s">
        <v>671</v>
      </c>
      <c r="CDH3" s="4" t="s">
        <v>671</v>
      </c>
      <c r="CDI3" s="4" t="s">
        <v>671</v>
      </c>
      <c r="CDJ3" s="4" t="s">
        <v>671</v>
      </c>
      <c r="CDK3" s="4" t="s">
        <v>671</v>
      </c>
      <c r="CDL3" s="4" t="s">
        <v>671</v>
      </c>
      <c r="CDM3" s="4" t="s">
        <v>671</v>
      </c>
      <c r="CDN3" s="4" t="s">
        <v>671</v>
      </c>
      <c r="CDO3" s="4" t="s">
        <v>671</v>
      </c>
      <c r="CDP3" s="4" t="s">
        <v>671</v>
      </c>
      <c r="CDQ3" s="4" t="s">
        <v>671</v>
      </c>
      <c r="CDR3" s="4" t="s">
        <v>671</v>
      </c>
      <c r="CDS3" s="4" t="s">
        <v>671</v>
      </c>
      <c r="CDT3" s="4" t="s">
        <v>671</v>
      </c>
      <c r="CDU3" s="4" t="s">
        <v>671</v>
      </c>
      <c r="CDV3" s="4" t="s">
        <v>671</v>
      </c>
      <c r="CDW3" s="4" t="s">
        <v>671</v>
      </c>
      <c r="CDX3" s="4" t="s">
        <v>671</v>
      </c>
      <c r="CDY3" s="4" t="s">
        <v>671</v>
      </c>
      <c r="CDZ3" s="4" t="s">
        <v>671</v>
      </c>
      <c r="CEA3" s="4" t="s">
        <v>671</v>
      </c>
      <c r="CEB3" s="4" t="s">
        <v>671</v>
      </c>
      <c r="CEC3" s="4" t="s">
        <v>671</v>
      </c>
      <c r="CED3" s="4" t="s">
        <v>671</v>
      </c>
      <c r="CEE3" s="4" t="s">
        <v>671</v>
      </c>
      <c r="CEF3" s="4" t="s">
        <v>671</v>
      </c>
      <c r="CEG3" s="4" t="s">
        <v>671</v>
      </c>
      <c r="CEH3" s="4" t="s">
        <v>671</v>
      </c>
      <c r="CEI3" s="4" t="s">
        <v>671</v>
      </c>
      <c r="CEJ3" s="4" t="s">
        <v>671</v>
      </c>
      <c r="CEK3" s="4" t="s">
        <v>671</v>
      </c>
      <c r="CEL3" s="4" t="s">
        <v>671</v>
      </c>
      <c r="CEM3" s="4" t="s">
        <v>671</v>
      </c>
      <c r="CEN3" s="4" t="s">
        <v>671</v>
      </c>
      <c r="CEO3" s="4" t="s">
        <v>671</v>
      </c>
      <c r="CEP3" s="4" t="s">
        <v>671</v>
      </c>
      <c r="CEQ3" s="4" t="s">
        <v>671</v>
      </c>
      <c r="CER3" s="4" t="s">
        <v>671</v>
      </c>
      <c r="CES3" s="4" t="s">
        <v>671</v>
      </c>
      <c r="CET3" s="4" t="s">
        <v>671</v>
      </c>
      <c r="CEU3" s="4" t="s">
        <v>671</v>
      </c>
      <c r="CEV3" s="4" t="s">
        <v>671</v>
      </c>
      <c r="CEW3" s="4" t="s">
        <v>671</v>
      </c>
      <c r="CEX3" s="4" t="s">
        <v>671</v>
      </c>
      <c r="CEY3" s="4" t="s">
        <v>671</v>
      </c>
      <c r="CEZ3" s="4" t="s">
        <v>671</v>
      </c>
      <c r="CFA3" s="4" t="s">
        <v>671</v>
      </c>
      <c r="CFB3" s="4" t="s">
        <v>671</v>
      </c>
      <c r="CFC3" s="4" t="s">
        <v>671</v>
      </c>
      <c r="CFD3" s="4" t="s">
        <v>671</v>
      </c>
      <c r="CFE3" s="4" t="s">
        <v>671</v>
      </c>
      <c r="CFF3" s="4" t="s">
        <v>671</v>
      </c>
      <c r="CFG3" s="4" t="s">
        <v>671</v>
      </c>
      <c r="CFH3" s="4" t="s">
        <v>671</v>
      </c>
      <c r="CFI3" s="4" t="s">
        <v>671</v>
      </c>
      <c r="CFJ3" s="4" t="s">
        <v>671</v>
      </c>
      <c r="CFK3" s="4" t="s">
        <v>671</v>
      </c>
      <c r="CFL3" s="4" t="s">
        <v>671</v>
      </c>
      <c r="CFM3" s="4" t="s">
        <v>671</v>
      </c>
      <c r="CFN3" s="4" t="s">
        <v>671</v>
      </c>
      <c r="CFO3" s="4" t="s">
        <v>671</v>
      </c>
      <c r="CFP3" s="4" t="s">
        <v>671</v>
      </c>
      <c r="CFQ3" s="4" t="s">
        <v>671</v>
      </c>
      <c r="CFR3" s="4" t="s">
        <v>671</v>
      </c>
      <c r="CFS3" s="4" t="s">
        <v>671</v>
      </c>
      <c r="CFT3" s="4" t="s">
        <v>671</v>
      </c>
      <c r="CFU3" s="4" t="s">
        <v>671</v>
      </c>
      <c r="CFV3" s="4" t="s">
        <v>671</v>
      </c>
      <c r="CFW3" s="4" t="s">
        <v>671</v>
      </c>
      <c r="CFX3" s="4" t="s">
        <v>671</v>
      </c>
      <c r="CFY3" s="4" t="s">
        <v>671</v>
      </c>
      <c r="CFZ3" s="4" t="s">
        <v>671</v>
      </c>
      <c r="CGA3" s="4" t="s">
        <v>671</v>
      </c>
      <c r="CGB3" s="4" t="s">
        <v>671</v>
      </c>
      <c r="CGC3" s="4" t="s">
        <v>671</v>
      </c>
      <c r="CGD3" s="4" t="s">
        <v>671</v>
      </c>
      <c r="CGE3" s="4" t="s">
        <v>671</v>
      </c>
      <c r="CGF3" s="4" t="s">
        <v>671</v>
      </c>
      <c r="CGG3" s="4" t="s">
        <v>671</v>
      </c>
      <c r="CGH3" s="4" t="s">
        <v>671</v>
      </c>
      <c r="CGI3" s="4" t="s">
        <v>671</v>
      </c>
      <c r="CGJ3" s="4" t="s">
        <v>671</v>
      </c>
      <c r="CGK3" s="4" t="s">
        <v>671</v>
      </c>
      <c r="CGL3" s="4" t="s">
        <v>671</v>
      </c>
      <c r="CGM3" s="4" t="s">
        <v>671</v>
      </c>
      <c r="CGN3" s="4" t="s">
        <v>671</v>
      </c>
      <c r="CGO3" s="4" t="s">
        <v>671</v>
      </c>
      <c r="CGP3" s="4" t="s">
        <v>671</v>
      </c>
      <c r="CGQ3" s="4" t="s">
        <v>671</v>
      </c>
      <c r="CGR3" s="4" t="s">
        <v>671</v>
      </c>
      <c r="CGS3" s="4" t="s">
        <v>671</v>
      </c>
      <c r="CGT3" s="4" t="s">
        <v>671</v>
      </c>
      <c r="CGU3" s="4" t="s">
        <v>671</v>
      </c>
      <c r="CGV3" s="4" t="s">
        <v>671</v>
      </c>
      <c r="CGW3" s="4" t="s">
        <v>671</v>
      </c>
      <c r="CGX3" s="4" t="s">
        <v>671</v>
      </c>
      <c r="CGY3" s="4" t="s">
        <v>671</v>
      </c>
      <c r="CGZ3" s="4" t="s">
        <v>671</v>
      </c>
      <c r="CHA3" s="4" t="s">
        <v>671</v>
      </c>
      <c r="CHB3" s="4" t="s">
        <v>671</v>
      </c>
      <c r="CHC3" s="4" t="s">
        <v>671</v>
      </c>
      <c r="CHD3" s="4" t="s">
        <v>671</v>
      </c>
      <c r="CHE3" s="4" t="s">
        <v>671</v>
      </c>
      <c r="CHF3" s="4" t="s">
        <v>671</v>
      </c>
      <c r="CHG3" s="4" t="s">
        <v>671</v>
      </c>
      <c r="CHH3" s="4" t="s">
        <v>671</v>
      </c>
      <c r="CHI3" s="4" t="s">
        <v>671</v>
      </c>
      <c r="CHJ3" s="4" t="s">
        <v>671</v>
      </c>
      <c r="CHK3" s="4" t="s">
        <v>671</v>
      </c>
      <c r="CHL3" s="4" t="s">
        <v>671</v>
      </c>
      <c r="CHM3" s="4" t="s">
        <v>671</v>
      </c>
      <c r="CHN3" s="4" t="s">
        <v>671</v>
      </c>
      <c r="CHO3" s="4" t="s">
        <v>671</v>
      </c>
      <c r="CHP3" s="4" t="s">
        <v>671</v>
      </c>
      <c r="CHQ3" s="4" t="s">
        <v>671</v>
      </c>
      <c r="CHR3" s="4" t="s">
        <v>671</v>
      </c>
      <c r="CHS3" s="4" t="s">
        <v>671</v>
      </c>
      <c r="CHT3" s="4" t="s">
        <v>671</v>
      </c>
      <c r="CHU3" s="4" t="s">
        <v>671</v>
      </c>
      <c r="CHV3" s="4" t="s">
        <v>671</v>
      </c>
      <c r="CHW3" s="4" t="s">
        <v>671</v>
      </c>
      <c r="CHX3" s="4" t="s">
        <v>671</v>
      </c>
      <c r="CHY3" s="4" t="s">
        <v>671</v>
      </c>
      <c r="CHZ3" s="4" t="s">
        <v>671</v>
      </c>
      <c r="CIA3" s="4" t="s">
        <v>671</v>
      </c>
      <c r="CIB3" s="4" t="s">
        <v>671</v>
      </c>
      <c r="CIC3" s="4" t="s">
        <v>671</v>
      </c>
      <c r="CID3" s="4" t="s">
        <v>671</v>
      </c>
      <c r="CIE3" s="4" t="s">
        <v>671</v>
      </c>
      <c r="CIF3" s="4" t="s">
        <v>671</v>
      </c>
      <c r="CIG3" s="4" t="s">
        <v>671</v>
      </c>
      <c r="CIH3" s="4" t="s">
        <v>671</v>
      </c>
      <c r="CII3" s="4" t="s">
        <v>671</v>
      </c>
      <c r="CIJ3" s="4" t="s">
        <v>671</v>
      </c>
      <c r="CIK3" s="4" t="s">
        <v>671</v>
      </c>
      <c r="CIL3" s="4" t="s">
        <v>671</v>
      </c>
      <c r="CIM3" s="4" t="s">
        <v>671</v>
      </c>
      <c r="CIN3" s="4" t="s">
        <v>671</v>
      </c>
      <c r="CIO3" s="4" t="s">
        <v>671</v>
      </c>
      <c r="CIP3" s="4" t="s">
        <v>671</v>
      </c>
      <c r="CIQ3" s="4" t="s">
        <v>671</v>
      </c>
      <c r="CIR3" s="4" t="s">
        <v>671</v>
      </c>
      <c r="CIS3" s="4" t="s">
        <v>671</v>
      </c>
      <c r="CIT3" s="4" t="s">
        <v>671</v>
      </c>
      <c r="CIU3" s="4" t="s">
        <v>671</v>
      </c>
      <c r="CIV3" s="4" t="s">
        <v>671</v>
      </c>
      <c r="CIW3" s="4" t="s">
        <v>671</v>
      </c>
      <c r="CIX3" s="4" t="s">
        <v>671</v>
      </c>
      <c r="CIY3" s="4" t="s">
        <v>671</v>
      </c>
      <c r="CIZ3" s="4" t="s">
        <v>671</v>
      </c>
      <c r="CJA3" s="4" t="s">
        <v>671</v>
      </c>
      <c r="CJB3" s="4" t="s">
        <v>671</v>
      </c>
      <c r="CJC3" s="4" t="s">
        <v>671</v>
      </c>
      <c r="CJD3" s="4" t="s">
        <v>671</v>
      </c>
      <c r="CJE3" s="4" t="s">
        <v>671</v>
      </c>
      <c r="CJF3" s="4" t="s">
        <v>671</v>
      </c>
      <c r="CJG3" s="4" t="s">
        <v>671</v>
      </c>
      <c r="CJH3" s="4" t="s">
        <v>671</v>
      </c>
      <c r="CJI3" s="4" t="s">
        <v>671</v>
      </c>
      <c r="CJJ3" s="4" t="s">
        <v>671</v>
      </c>
      <c r="CJK3" s="4" t="s">
        <v>671</v>
      </c>
      <c r="CJL3" s="4" t="s">
        <v>671</v>
      </c>
      <c r="CJM3" s="4" t="s">
        <v>671</v>
      </c>
      <c r="CJN3" s="4" t="s">
        <v>671</v>
      </c>
      <c r="CJO3" s="4" t="s">
        <v>671</v>
      </c>
      <c r="CJP3" s="4" t="s">
        <v>671</v>
      </c>
      <c r="CJQ3" s="4" t="s">
        <v>671</v>
      </c>
      <c r="CJR3" s="4" t="s">
        <v>671</v>
      </c>
      <c r="CJS3" s="4" t="s">
        <v>671</v>
      </c>
      <c r="CJT3" s="4" t="s">
        <v>671</v>
      </c>
      <c r="CJU3" s="4" t="s">
        <v>671</v>
      </c>
      <c r="CJV3" s="4" t="s">
        <v>671</v>
      </c>
      <c r="CJW3" s="4" t="s">
        <v>671</v>
      </c>
      <c r="CJX3" s="4" t="s">
        <v>671</v>
      </c>
      <c r="CJY3" s="4" t="s">
        <v>671</v>
      </c>
      <c r="CJZ3" s="4" t="s">
        <v>671</v>
      </c>
      <c r="CKA3" s="4" t="s">
        <v>671</v>
      </c>
      <c r="CKB3" s="4" t="s">
        <v>671</v>
      </c>
      <c r="CKC3" s="4" t="s">
        <v>671</v>
      </c>
      <c r="CKD3" s="4" t="s">
        <v>671</v>
      </c>
      <c r="CKE3" s="4" t="s">
        <v>671</v>
      </c>
      <c r="CKF3" s="4" t="s">
        <v>671</v>
      </c>
      <c r="CKG3" s="4" t="s">
        <v>671</v>
      </c>
      <c r="CKH3" s="4" t="s">
        <v>671</v>
      </c>
      <c r="CKI3" s="4" t="s">
        <v>671</v>
      </c>
      <c r="CKJ3" s="4" t="s">
        <v>671</v>
      </c>
      <c r="CKK3" s="4" t="s">
        <v>671</v>
      </c>
      <c r="CKL3" s="4" t="s">
        <v>671</v>
      </c>
      <c r="CKM3" s="4" t="s">
        <v>671</v>
      </c>
      <c r="CKN3" s="4" t="s">
        <v>671</v>
      </c>
      <c r="CKO3" s="4" t="s">
        <v>671</v>
      </c>
      <c r="CKP3" s="4" t="s">
        <v>671</v>
      </c>
      <c r="CKQ3" s="4" t="s">
        <v>671</v>
      </c>
      <c r="CKR3" s="4" t="s">
        <v>671</v>
      </c>
      <c r="CKS3" s="4" t="s">
        <v>671</v>
      </c>
      <c r="CKT3" s="4" t="s">
        <v>671</v>
      </c>
      <c r="CKU3" s="4" t="s">
        <v>671</v>
      </c>
      <c r="CKV3" s="4" t="s">
        <v>671</v>
      </c>
      <c r="CKW3" s="4" t="s">
        <v>671</v>
      </c>
      <c r="CKX3" s="4" t="s">
        <v>671</v>
      </c>
      <c r="CKY3" s="4" t="s">
        <v>671</v>
      </c>
      <c r="CKZ3" s="4" t="s">
        <v>671</v>
      </c>
      <c r="CLA3" s="4" t="s">
        <v>671</v>
      </c>
      <c r="CLB3" s="4" t="s">
        <v>671</v>
      </c>
      <c r="CLC3" s="4" t="s">
        <v>671</v>
      </c>
      <c r="CLD3" s="4" t="s">
        <v>671</v>
      </c>
      <c r="CLE3" s="4" t="s">
        <v>671</v>
      </c>
      <c r="CLF3" s="4" t="s">
        <v>671</v>
      </c>
      <c r="CLG3" s="4" t="s">
        <v>671</v>
      </c>
      <c r="CLH3" s="4" t="s">
        <v>671</v>
      </c>
      <c r="CLI3" s="4" t="s">
        <v>671</v>
      </c>
      <c r="CLJ3" s="4" t="s">
        <v>671</v>
      </c>
      <c r="CLK3" s="4" t="s">
        <v>671</v>
      </c>
      <c r="CLL3" s="4" t="s">
        <v>671</v>
      </c>
      <c r="CLM3" s="4" t="s">
        <v>671</v>
      </c>
      <c r="CLN3" s="4" t="s">
        <v>671</v>
      </c>
      <c r="CLO3" s="4" t="s">
        <v>671</v>
      </c>
      <c r="CLP3" s="4" t="s">
        <v>671</v>
      </c>
      <c r="CLQ3" s="4" t="s">
        <v>671</v>
      </c>
      <c r="CLR3" s="4" t="s">
        <v>671</v>
      </c>
      <c r="CLS3" s="4" t="s">
        <v>671</v>
      </c>
      <c r="CLT3" s="4" t="s">
        <v>671</v>
      </c>
      <c r="CLU3" s="4" t="s">
        <v>671</v>
      </c>
      <c r="CLV3" s="4" t="s">
        <v>671</v>
      </c>
      <c r="CLW3" s="4" t="s">
        <v>671</v>
      </c>
      <c r="CLX3" s="4" t="s">
        <v>671</v>
      </c>
      <c r="CLY3" s="4" t="s">
        <v>671</v>
      </c>
      <c r="CLZ3" s="4" t="s">
        <v>671</v>
      </c>
      <c r="CMA3" s="4" t="s">
        <v>671</v>
      </c>
      <c r="CMB3" s="4" t="s">
        <v>671</v>
      </c>
      <c r="CMC3" s="4" t="s">
        <v>671</v>
      </c>
      <c r="CMD3" s="4" t="s">
        <v>671</v>
      </c>
      <c r="CME3" s="4" t="s">
        <v>671</v>
      </c>
      <c r="CMF3" s="4" t="s">
        <v>671</v>
      </c>
      <c r="CMG3" s="4" t="s">
        <v>671</v>
      </c>
      <c r="CMH3" s="4" t="s">
        <v>671</v>
      </c>
      <c r="CMI3" s="4" t="s">
        <v>671</v>
      </c>
      <c r="CMJ3" s="4" t="s">
        <v>671</v>
      </c>
      <c r="CMK3" s="4" t="s">
        <v>671</v>
      </c>
      <c r="CML3" s="4" t="s">
        <v>671</v>
      </c>
      <c r="CMM3" s="4" t="s">
        <v>671</v>
      </c>
      <c r="CMN3" s="4" t="s">
        <v>671</v>
      </c>
      <c r="CMO3" s="4" t="s">
        <v>671</v>
      </c>
      <c r="CMP3" s="4" t="s">
        <v>671</v>
      </c>
      <c r="CMQ3" s="4" t="s">
        <v>671</v>
      </c>
      <c r="CMR3" s="4" t="s">
        <v>671</v>
      </c>
      <c r="CMS3" s="4" t="s">
        <v>671</v>
      </c>
      <c r="CMT3" s="4" t="s">
        <v>671</v>
      </c>
      <c r="CMU3" s="4" t="s">
        <v>671</v>
      </c>
      <c r="CMV3" s="4" t="s">
        <v>671</v>
      </c>
      <c r="CMW3" s="4" t="s">
        <v>671</v>
      </c>
      <c r="CMX3" s="4" t="s">
        <v>671</v>
      </c>
      <c r="CMY3" s="4" t="s">
        <v>671</v>
      </c>
      <c r="CMZ3" s="4" t="s">
        <v>671</v>
      </c>
      <c r="CNA3" s="4" t="s">
        <v>671</v>
      </c>
      <c r="CNB3" s="4" t="s">
        <v>671</v>
      </c>
      <c r="CNC3" s="4" t="s">
        <v>671</v>
      </c>
      <c r="CND3" s="4" t="s">
        <v>671</v>
      </c>
      <c r="CNE3" s="4" t="s">
        <v>671</v>
      </c>
      <c r="CNF3" s="4" t="s">
        <v>671</v>
      </c>
      <c r="CNG3" s="4" t="s">
        <v>671</v>
      </c>
      <c r="CNH3" s="4" t="s">
        <v>671</v>
      </c>
      <c r="CNI3" s="4" t="s">
        <v>671</v>
      </c>
      <c r="CNJ3" s="4" t="s">
        <v>671</v>
      </c>
      <c r="CNK3" s="4" t="s">
        <v>671</v>
      </c>
      <c r="CNL3" s="4" t="s">
        <v>671</v>
      </c>
      <c r="CNM3" s="4" t="s">
        <v>671</v>
      </c>
      <c r="CNN3" s="4" t="s">
        <v>671</v>
      </c>
      <c r="CNO3" s="4" t="s">
        <v>671</v>
      </c>
      <c r="CNP3" s="4" t="s">
        <v>671</v>
      </c>
      <c r="CNQ3" s="4" t="s">
        <v>671</v>
      </c>
      <c r="CNR3" s="4" t="s">
        <v>671</v>
      </c>
      <c r="CNS3" s="4" t="s">
        <v>671</v>
      </c>
      <c r="CNT3" s="4" t="s">
        <v>671</v>
      </c>
      <c r="CNU3" s="4" t="s">
        <v>671</v>
      </c>
      <c r="CNV3" s="4" t="s">
        <v>671</v>
      </c>
      <c r="CNW3" s="4" t="s">
        <v>671</v>
      </c>
      <c r="CNX3" s="4" t="s">
        <v>671</v>
      </c>
      <c r="CNY3" s="4" t="s">
        <v>671</v>
      </c>
      <c r="CNZ3" s="4" t="s">
        <v>671</v>
      </c>
      <c r="COA3" s="4" t="s">
        <v>671</v>
      </c>
      <c r="COB3" s="4" t="s">
        <v>671</v>
      </c>
      <c r="COC3" s="4" t="s">
        <v>671</v>
      </c>
      <c r="COD3" s="4" t="s">
        <v>671</v>
      </c>
      <c r="COE3" s="4" t="s">
        <v>671</v>
      </c>
      <c r="COF3" s="4" t="s">
        <v>671</v>
      </c>
      <c r="COG3" s="4" t="s">
        <v>671</v>
      </c>
      <c r="COH3" s="4" t="s">
        <v>671</v>
      </c>
      <c r="COI3" s="4" t="s">
        <v>671</v>
      </c>
      <c r="COJ3" s="4" t="s">
        <v>671</v>
      </c>
      <c r="COK3" s="4" t="s">
        <v>671</v>
      </c>
      <c r="COL3" s="4" t="s">
        <v>671</v>
      </c>
      <c r="COM3" s="4" t="s">
        <v>671</v>
      </c>
      <c r="CON3" s="4" t="s">
        <v>671</v>
      </c>
      <c r="COO3" s="4" t="s">
        <v>671</v>
      </c>
      <c r="COP3" s="4" t="s">
        <v>671</v>
      </c>
      <c r="COQ3" s="4" t="s">
        <v>671</v>
      </c>
      <c r="COR3" s="4" t="s">
        <v>671</v>
      </c>
      <c r="COS3" s="4" t="s">
        <v>671</v>
      </c>
      <c r="COT3" s="4" t="s">
        <v>671</v>
      </c>
      <c r="COU3" s="4" t="s">
        <v>671</v>
      </c>
      <c r="COV3" s="4" t="s">
        <v>671</v>
      </c>
      <c r="COW3" s="4" t="s">
        <v>671</v>
      </c>
      <c r="COX3" s="4" t="s">
        <v>671</v>
      </c>
      <c r="COY3" s="4" t="s">
        <v>671</v>
      </c>
      <c r="COZ3" s="4" t="s">
        <v>671</v>
      </c>
      <c r="CPA3" s="4" t="s">
        <v>671</v>
      </c>
      <c r="CPB3" s="4" t="s">
        <v>671</v>
      </c>
      <c r="CPC3" s="4" t="s">
        <v>671</v>
      </c>
      <c r="CPD3" s="4" t="s">
        <v>671</v>
      </c>
      <c r="CPE3" s="4" t="s">
        <v>671</v>
      </c>
      <c r="CPF3" s="4" t="s">
        <v>671</v>
      </c>
      <c r="CPG3" s="4" t="s">
        <v>671</v>
      </c>
      <c r="CPH3" s="4" t="s">
        <v>671</v>
      </c>
      <c r="CPI3" s="4" t="s">
        <v>671</v>
      </c>
      <c r="CPJ3" s="4" t="s">
        <v>671</v>
      </c>
      <c r="CPK3" s="4" t="s">
        <v>671</v>
      </c>
      <c r="CPL3" s="4" t="s">
        <v>671</v>
      </c>
      <c r="CPM3" s="4" t="s">
        <v>671</v>
      </c>
      <c r="CPN3" s="4" t="s">
        <v>671</v>
      </c>
      <c r="CPO3" s="4" t="s">
        <v>671</v>
      </c>
      <c r="CPP3" s="4" t="s">
        <v>671</v>
      </c>
      <c r="CPQ3" s="4" t="s">
        <v>671</v>
      </c>
      <c r="CPR3" s="4" t="s">
        <v>671</v>
      </c>
      <c r="CPS3" s="4" t="s">
        <v>671</v>
      </c>
      <c r="CPT3" s="4" t="s">
        <v>671</v>
      </c>
      <c r="CPU3" s="4" t="s">
        <v>671</v>
      </c>
      <c r="CPV3" s="4" t="s">
        <v>671</v>
      </c>
      <c r="CPW3" s="4" t="s">
        <v>671</v>
      </c>
      <c r="CPX3" s="4" t="s">
        <v>671</v>
      </c>
      <c r="CPY3" s="4" t="s">
        <v>671</v>
      </c>
      <c r="CPZ3" s="4" t="s">
        <v>671</v>
      </c>
      <c r="CQA3" s="4" t="s">
        <v>671</v>
      </c>
      <c r="CQB3" s="4" t="s">
        <v>671</v>
      </c>
      <c r="CQC3" s="4" t="s">
        <v>671</v>
      </c>
      <c r="CQD3" s="4" t="s">
        <v>671</v>
      </c>
      <c r="CQE3" s="4" t="s">
        <v>671</v>
      </c>
      <c r="CQF3" s="4" t="s">
        <v>671</v>
      </c>
      <c r="CQG3" s="4" t="s">
        <v>671</v>
      </c>
      <c r="CQH3" s="4" t="s">
        <v>671</v>
      </c>
      <c r="CQI3" s="4" t="s">
        <v>671</v>
      </c>
      <c r="CQJ3" s="4" t="s">
        <v>671</v>
      </c>
      <c r="CQK3" s="4" t="s">
        <v>671</v>
      </c>
      <c r="CQL3" s="4" t="s">
        <v>671</v>
      </c>
      <c r="CQM3" s="4" t="s">
        <v>671</v>
      </c>
      <c r="CQN3" s="4" t="s">
        <v>671</v>
      </c>
      <c r="CQO3" s="4" t="s">
        <v>671</v>
      </c>
      <c r="CQP3" s="4" t="s">
        <v>671</v>
      </c>
      <c r="CQQ3" s="4" t="s">
        <v>671</v>
      </c>
      <c r="CQR3" s="4" t="s">
        <v>671</v>
      </c>
      <c r="CQS3" s="4" t="s">
        <v>671</v>
      </c>
      <c r="CQT3" s="4" t="s">
        <v>671</v>
      </c>
      <c r="CQU3" s="4" t="s">
        <v>671</v>
      </c>
      <c r="CQV3" s="4" t="s">
        <v>671</v>
      </c>
      <c r="CQW3" s="4" t="s">
        <v>671</v>
      </c>
      <c r="CQX3" s="4" t="s">
        <v>671</v>
      </c>
      <c r="CQY3" s="4" t="s">
        <v>671</v>
      </c>
      <c r="CQZ3" s="4" t="s">
        <v>671</v>
      </c>
      <c r="CRA3" s="4" t="s">
        <v>671</v>
      </c>
      <c r="CRB3" s="4" t="s">
        <v>671</v>
      </c>
      <c r="CRC3" s="4" t="s">
        <v>671</v>
      </c>
      <c r="CRD3" s="4" t="s">
        <v>671</v>
      </c>
      <c r="CRE3" s="4" t="s">
        <v>671</v>
      </c>
      <c r="CRF3" s="4" t="s">
        <v>671</v>
      </c>
      <c r="CRG3" s="4" t="s">
        <v>671</v>
      </c>
      <c r="CRH3" s="4" t="s">
        <v>671</v>
      </c>
      <c r="CRI3" s="4" t="s">
        <v>671</v>
      </c>
      <c r="CRJ3" s="4" t="s">
        <v>671</v>
      </c>
      <c r="CRK3" s="4" t="s">
        <v>671</v>
      </c>
      <c r="CRL3" s="4" t="s">
        <v>671</v>
      </c>
      <c r="CRM3" s="4" t="s">
        <v>671</v>
      </c>
      <c r="CRN3" s="4" t="s">
        <v>671</v>
      </c>
      <c r="CRO3" s="4" t="s">
        <v>671</v>
      </c>
      <c r="CRP3" s="4" t="s">
        <v>671</v>
      </c>
      <c r="CRQ3" s="4" t="s">
        <v>671</v>
      </c>
      <c r="CRR3" s="4" t="s">
        <v>671</v>
      </c>
      <c r="CRS3" s="4" t="s">
        <v>671</v>
      </c>
      <c r="CRT3" s="4" t="s">
        <v>671</v>
      </c>
      <c r="CRU3" s="4" t="s">
        <v>671</v>
      </c>
      <c r="CRV3" s="4" t="s">
        <v>671</v>
      </c>
      <c r="CRW3" s="4" t="s">
        <v>671</v>
      </c>
      <c r="CRX3" s="4" t="s">
        <v>671</v>
      </c>
      <c r="CRY3" s="4" t="s">
        <v>671</v>
      </c>
      <c r="CRZ3" s="4" t="s">
        <v>671</v>
      </c>
      <c r="CSA3" s="4" t="s">
        <v>671</v>
      </c>
      <c r="CSB3" s="4" t="s">
        <v>671</v>
      </c>
      <c r="CSC3" s="4" t="s">
        <v>671</v>
      </c>
      <c r="CSD3" s="4" t="s">
        <v>671</v>
      </c>
      <c r="CSE3" s="4" t="s">
        <v>671</v>
      </c>
      <c r="CSF3" s="4" t="s">
        <v>671</v>
      </c>
      <c r="CSG3" s="4" t="s">
        <v>671</v>
      </c>
      <c r="CSH3" s="4" t="s">
        <v>671</v>
      </c>
      <c r="CSI3" s="4" t="s">
        <v>671</v>
      </c>
      <c r="CSJ3" s="4" t="s">
        <v>671</v>
      </c>
      <c r="CSK3" s="4" t="s">
        <v>671</v>
      </c>
      <c r="CSL3" s="4" t="s">
        <v>671</v>
      </c>
      <c r="CSM3" s="4" t="s">
        <v>671</v>
      </c>
      <c r="CSN3" s="4" t="s">
        <v>671</v>
      </c>
      <c r="CSO3" s="4" t="s">
        <v>671</v>
      </c>
      <c r="CSP3" s="4" t="s">
        <v>671</v>
      </c>
      <c r="CSQ3" s="4" t="s">
        <v>671</v>
      </c>
      <c r="CSR3" s="4" t="s">
        <v>671</v>
      </c>
      <c r="CSS3" s="4" t="s">
        <v>671</v>
      </c>
      <c r="CST3" s="4" t="s">
        <v>671</v>
      </c>
      <c r="CSU3" s="4" t="s">
        <v>671</v>
      </c>
      <c r="CSV3" s="4" t="s">
        <v>671</v>
      </c>
      <c r="CSW3" s="4" t="s">
        <v>671</v>
      </c>
      <c r="CSX3" s="4" t="s">
        <v>671</v>
      </c>
      <c r="CSY3" s="4" t="s">
        <v>671</v>
      </c>
      <c r="CSZ3" s="4" t="s">
        <v>671</v>
      </c>
      <c r="CTA3" s="4" t="s">
        <v>671</v>
      </c>
      <c r="CTB3" s="4" t="s">
        <v>671</v>
      </c>
      <c r="CTC3" s="4" t="s">
        <v>671</v>
      </c>
      <c r="CTD3" s="4" t="s">
        <v>671</v>
      </c>
      <c r="CTE3" s="4" t="s">
        <v>671</v>
      </c>
      <c r="CTF3" s="4" t="s">
        <v>671</v>
      </c>
      <c r="CTG3" s="4" t="s">
        <v>671</v>
      </c>
      <c r="CTH3" s="4" t="s">
        <v>671</v>
      </c>
      <c r="CTI3" s="4" t="s">
        <v>671</v>
      </c>
      <c r="CTJ3" s="4" t="s">
        <v>671</v>
      </c>
      <c r="CTK3" s="4" t="s">
        <v>671</v>
      </c>
      <c r="CTL3" s="4" t="s">
        <v>671</v>
      </c>
      <c r="CTM3" s="4" t="s">
        <v>671</v>
      </c>
      <c r="CTN3" s="4" t="s">
        <v>671</v>
      </c>
      <c r="CTO3" s="4" t="s">
        <v>671</v>
      </c>
      <c r="CTP3" s="4" t="s">
        <v>671</v>
      </c>
      <c r="CTQ3" s="4" t="s">
        <v>671</v>
      </c>
      <c r="CTR3" s="4" t="s">
        <v>671</v>
      </c>
      <c r="CTS3" s="4" t="s">
        <v>671</v>
      </c>
      <c r="CTT3" s="4" t="s">
        <v>671</v>
      </c>
      <c r="CTU3" s="4" t="s">
        <v>671</v>
      </c>
      <c r="CTV3" s="4" t="s">
        <v>671</v>
      </c>
      <c r="CTW3" s="4" t="s">
        <v>671</v>
      </c>
      <c r="CTX3" s="4" t="s">
        <v>671</v>
      </c>
      <c r="CTY3" s="4" t="s">
        <v>671</v>
      </c>
      <c r="CTZ3" s="4" t="s">
        <v>671</v>
      </c>
      <c r="CUA3" s="4" t="s">
        <v>671</v>
      </c>
      <c r="CUB3" s="4" t="s">
        <v>671</v>
      </c>
      <c r="CUC3" s="4" t="s">
        <v>671</v>
      </c>
      <c r="CUD3" s="4" t="s">
        <v>671</v>
      </c>
      <c r="CUE3" s="4" t="s">
        <v>671</v>
      </c>
      <c r="CUF3" s="4" t="s">
        <v>671</v>
      </c>
      <c r="CUG3" s="4" t="s">
        <v>671</v>
      </c>
      <c r="CUH3" s="4" t="s">
        <v>671</v>
      </c>
      <c r="CUI3" s="4" t="s">
        <v>671</v>
      </c>
      <c r="CUJ3" s="4" t="s">
        <v>671</v>
      </c>
      <c r="CUK3" s="4" t="s">
        <v>671</v>
      </c>
      <c r="CUL3" s="4" t="s">
        <v>671</v>
      </c>
      <c r="CUM3" s="4" t="s">
        <v>671</v>
      </c>
      <c r="CUN3" s="4" t="s">
        <v>671</v>
      </c>
      <c r="CUO3" s="4" t="s">
        <v>671</v>
      </c>
      <c r="CUP3" s="4" t="s">
        <v>671</v>
      </c>
      <c r="CUQ3" s="4" t="s">
        <v>671</v>
      </c>
      <c r="CUR3" s="4" t="s">
        <v>671</v>
      </c>
      <c r="CUS3" s="4" t="s">
        <v>671</v>
      </c>
      <c r="CUT3" s="4" t="s">
        <v>671</v>
      </c>
      <c r="CUU3" s="4" t="s">
        <v>671</v>
      </c>
      <c r="CUV3" s="4" t="s">
        <v>671</v>
      </c>
      <c r="CUW3" s="4" t="s">
        <v>671</v>
      </c>
      <c r="CUX3" s="4" t="s">
        <v>671</v>
      </c>
      <c r="CUY3" s="4" t="s">
        <v>671</v>
      </c>
      <c r="CUZ3" s="4" t="s">
        <v>671</v>
      </c>
      <c r="CVA3" s="4" t="s">
        <v>671</v>
      </c>
      <c r="CVB3" s="4" t="s">
        <v>671</v>
      </c>
      <c r="CVC3" s="4" t="s">
        <v>671</v>
      </c>
      <c r="CVD3" s="4" t="s">
        <v>671</v>
      </c>
      <c r="CVE3" s="4" t="s">
        <v>671</v>
      </c>
      <c r="CVF3" s="4" t="s">
        <v>671</v>
      </c>
      <c r="CVG3" s="4" t="s">
        <v>671</v>
      </c>
      <c r="CVH3" s="4" t="s">
        <v>671</v>
      </c>
      <c r="CVI3" s="4" t="s">
        <v>671</v>
      </c>
      <c r="CVJ3" s="4" t="s">
        <v>671</v>
      </c>
      <c r="CVK3" s="4" t="s">
        <v>671</v>
      </c>
      <c r="CVL3" s="4" t="s">
        <v>671</v>
      </c>
      <c r="CVM3" s="4" t="s">
        <v>671</v>
      </c>
      <c r="CVN3" s="4" t="s">
        <v>671</v>
      </c>
      <c r="CVO3" s="4" t="s">
        <v>671</v>
      </c>
      <c r="CVP3" s="4" t="s">
        <v>671</v>
      </c>
      <c r="CVQ3" s="4" t="s">
        <v>671</v>
      </c>
      <c r="CVR3" s="4" t="s">
        <v>671</v>
      </c>
      <c r="CVS3" s="4" t="s">
        <v>671</v>
      </c>
      <c r="CVT3" s="4" t="s">
        <v>671</v>
      </c>
      <c r="CVU3" s="4" t="s">
        <v>671</v>
      </c>
      <c r="CVV3" s="4" t="s">
        <v>671</v>
      </c>
      <c r="CVW3" s="4" t="s">
        <v>671</v>
      </c>
      <c r="CVX3" s="4" t="s">
        <v>671</v>
      </c>
      <c r="CVY3" s="4" t="s">
        <v>671</v>
      </c>
      <c r="CVZ3" s="4" t="s">
        <v>671</v>
      </c>
      <c r="CWA3" s="4" t="s">
        <v>671</v>
      </c>
      <c r="CWB3" s="4" t="s">
        <v>671</v>
      </c>
      <c r="CWC3" s="4" t="s">
        <v>671</v>
      </c>
      <c r="CWD3" s="4" t="s">
        <v>671</v>
      </c>
      <c r="CWE3" s="4" t="s">
        <v>671</v>
      </c>
      <c r="CWF3" s="4" t="s">
        <v>671</v>
      </c>
      <c r="CWG3" s="4" t="s">
        <v>671</v>
      </c>
      <c r="CWH3" s="4" t="s">
        <v>671</v>
      </c>
      <c r="CWI3" s="4" t="s">
        <v>671</v>
      </c>
      <c r="CWJ3" s="4" t="s">
        <v>671</v>
      </c>
      <c r="CWK3" s="4" t="s">
        <v>671</v>
      </c>
      <c r="CWL3" s="4" t="s">
        <v>671</v>
      </c>
      <c r="CWM3" s="4" t="s">
        <v>671</v>
      </c>
      <c r="CWN3" s="4" t="s">
        <v>671</v>
      </c>
      <c r="CWO3" s="4" t="s">
        <v>671</v>
      </c>
      <c r="CWP3" s="4" t="s">
        <v>671</v>
      </c>
      <c r="CWQ3" s="4" t="s">
        <v>671</v>
      </c>
      <c r="CWR3" s="4" t="s">
        <v>671</v>
      </c>
      <c r="CWS3" s="4" t="s">
        <v>671</v>
      </c>
      <c r="CWT3" s="4" t="s">
        <v>671</v>
      </c>
      <c r="CWU3" s="4" t="s">
        <v>671</v>
      </c>
      <c r="CWV3" s="4" t="s">
        <v>671</v>
      </c>
      <c r="CWW3" s="4" t="s">
        <v>671</v>
      </c>
      <c r="CWX3" s="4" t="s">
        <v>671</v>
      </c>
      <c r="CWY3" s="4" t="s">
        <v>671</v>
      </c>
      <c r="CWZ3" s="4" t="s">
        <v>671</v>
      </c>
      <c r="CXA3" s="4" t="s">
        <v>671</v>
      </c>
      <c r="CXB3" s="4" t="s">
        <v>671</v>
      </c>
      <c r="CXC3" s="4" t="s">
        <v>671</v>
      </c>
      <c r="CXD3" s="4" t="s">
        <v>671</v>
      </c>
      <c r="CXE3" s="4" t="s">
        <v>671</v>
      </c>
      <c r="CXF3" s="4" t="s">
        <v>671</v>
      </c>
      <c r="CXG3" s="4" t="s">
        <v>671</v>
      </c>
      <c r="CXH3" s="4" t="s">
        <v>671</v>
      </c>
      <c r="CXI3" s="4" t="s">
        <v>671</v>
      </c>
      <c r="CXJ3" s="4" t="s">
        <v>671</v>
      </c>
      <c r="CXK3" s="4" t="s">
        <v>671</v>
      </c>
      <c r="CXL3" s="4" t="s">
        <v>671</v>
      </c>
      <c r="CXM3" s="4" t="s">
        <v>671</v>
      </c>
      <c r="CXN3" s="4" t="s">
        <v>671</v>
      </c>
      <c r="CXO3" s="4" t="s">
        <v>671</v>
      </c>
      <c r="CXP3" s="4" t="s">
        <v>671</v>
      </c>
      <c r="CXQ3" s="4" t="s">
        <v>671</v>
      </c>
      <c r="CXR3" s="4" t="s">
        <v>671</v>
      </c>
      <c r="CXS3" s="4" t="s">
        <v>671</v>
      </c>
      <c r="CXT3" s="4" t="s">
        <v>671</v>
      </c>
      <c r="CXU3" s="4" t="s">
        <v>671</v>
      </c>
      <c r="CXV3" s="4" t="s">
        <v>671</v>
      </c>
      <c r="CXW3" s="4" t="s">
        <v>671</v>
      </c>
      <c r="CXX3" s="4" t="s">
        <v>671</v>
      </c>
      <c r="CXY3" s="4" t="s">
        <v>671</v>
      </c>
      <c r="CXZ3" s="4" t="s">
        <v>671</v>
      </c>
      <c r="CYA3" s="4" t="s">
        <v>671</v>
      </c>
      <c r="CYB3" s="4" t="s">
        <v>671</v>
      </c>
      <c r="CYC3" s="4" t="s">
        <v>671</v>
      </c>
      <c r="CYD3" s="4" t="s">
        <v>671</v>
      </c>
      <c r="CYE3" s="4" t="s">
        <v>671</v>
      </c>
      <c r="CYF3" s="4" t="s">
        <v>671</v>
      </c>
      <c r="CYG3" s="4" t="s">
        <v>671</v>
      </c>
      <c r="CYH3" s="4" t="s">
        <v>671</v>
      </c>
      <c r="CYI3" s="4" t="s">
        <v>671</v>
      </c>
      <c r="CYJ3" s="4" t="s">
        <v>671</v>
      </c>
      <c r="CYK3" s="4" t="s">
        <v>671</v>
      </c>
      <c r="CYL3" s="4" t="s">
        <v>671</v>
      </c>
      <c r="CYM3" s="4" t="s">
        <v>671</v>
      </c>
      <c r="CYN3" s="4" t="s">
        <v>671</v>
      </c>
      <c r="CYO3" s="4" t="s">
        <v>671</v>
      </c>
      <c r="CYP3" s="4" t="s">
        <v>671</v>
      </c>
      <c r="CYQ3" s="4" t="s">
        <v>671</v>
      </c>
      <c r="CYR3" s="4" t="s">
        <v>671</v>
      </c>
      <c r="CYS3" s="4" t="s">
        <v>671</v>
      </c>
      <c r="CYT3" s="4" t="s">
        <v>671</v>
      </c>
      <c r="CYU3" s="4" t="s">
        <v>671</v>
      </c>
      <c r="CYV3" s="4" t="s">
        <v>671</v>
      </c>
      <c r="CYW3" s="4" t="s">
        <v>671</v>
      </c>
      <c r="CYX3" s="4" t="s">
        <v>671</v>
      </c>
      <c r="CYY3" s="4" t="s">
        <v>671</v>
      </c>
      <c r="CYZ3" s="4" t="s">
        <v>671</v>
      </c>
      <c r="CZA3" s="4" t="s">
        <v>671</v>
      </c>
      <c r="CZB3" s="4" t="s">
        <v>671</v>
      </c>
      <c r="CZC3" s="4" t="s">
        <v>671</v>
      </c>
      <c r="CZD3" s="4" t="s">
        <v>671</v>
      </c>
      <c r="CZE3" s="4" t="s">
        <v>671</v>
      </c>
      <c r="CZF3" s="4" t="s">
        <v>671</v>
      </c>
      <c r="CZG3" s="4" t="s">
        <v>671</v>
      </c>
      <c r="CZH3" s="4" t="s">
        <v>671</v>
      </c>
      <c r="CZI3" s="4" t="s">
        <v>671</v>
      </c>
      <c r="CZJ3" s="4" t="s">
        <v>671</v>
      </c>
      <c r="CZK3" s="4" t="s">
        <v>671</v>
      </c>
      <c r="CZL3" s="4" t="s">
        <v>671</v>
      </c>
      <c r="CZM3" s="4" t="s">
        <v>671</v>
      </c>
      <c r="CZN3" s="4" t="s">
        <v>671</v>
      </c>
      <c r="CZO3" s="4" t="s">
        <v>671</v>
      </c>
      <c r="CZP3" s="4" t="s">
        <v>671</v>
      </c>
      <c r="CZQ3" s="4" t="s">
        <v>671</v>
      </c>
      <c r="CZR3" s="4" t="s">
        <v>671</v>
      </c>
      <c r="CZS3" s="4" t="s">
        <v>671</v>
      </c>
      <c r="CZT3" s="4" t="s">
        <v>671</v>
      </c>
      <c r="CZU3" s="4" t="s">
        <v>671</v>
      </c>
      <c r="CZV3" s="4" t="s">
        <v>671</v>
      </c>
      <c r="CZW3" s="4" t="s">
        <v>671</v>
      </c>
      <c r="CZX3" s="4" t="s">
        <v>671</v>
      </c>
      <c r="CZY3" s="4" t="s">
        <v>671</v>
      </c>
      <c r="CZZ3" s="4" t="s">
        <v>671</v>
      </c>
      <c r="DAA3" s="4" t="s">
        <v>671</v>
      </c>
      <c r="DAB3" s="4" t="s">
        <v>671</v>
      </c>
      <c r="DAC3" s="4" t="s">
        <v>671</v>
      </c>
      <c r="DAD3" s="4" t="s">
        <v>671</v>
      </c>
      <c r="DAE3" s="4" t="s">
        <v>671</v>
      </c>
      <c r="DAF3" s="4" t="s">
        <v>671</v>
      </c>
      <c r="DAG3" s="4" t="s">
        <v>671</v>
      </c>
      <c r="DAH3" s="4" t="s">
        <v>671</v>
      </c>
      <c r="DAI3" s="4" t="s">
        <v>671</v>
      </c>
      <c r="DAJ3" s="4" t="s">
        <v>671</v>
      </c>
      <c r="DAK3" s="4" t="s">
        <v>671</v>
      </c>
      <c r="DAL3" s="4" t="s">
        <v>671</v>
      </c>
      <c r="DAM3" s="4" t="s">
        <v>671</v>
      </c>
      <c r="DAN3" s="4" t="s">
        <v>671</v>
      </c>
      <c r="DAO3" s="4" t="s">
        <v>671</v>
      </c>
      <c r="DAP3" s="4" t="s">
        <v>671</v>
      </c>
      <c r="DAQ3" s="4" t="s">
        <v>671</v>
      </c>
      <c r="DAR3" s="4" t="s">
        <v>671</v>
      </c>
      <c r="DAS3" s="4" t="s">
        <v>671</v>
      </c>
      <c r="DAT3" s="4" t="s">
        <v>671</v>
      </c>
      <c r="DAU3" s="4" t="s">
        <v>671</v>
      </c>
      <c r="DAV3" s="4" t="s">
        <v>671</v>
      </c>
      <c r="DAW3" s="4" t="s">
        <v>671</v>
      </c>
      <c r="DAX3" s="4" t="s">
        <v>671</v>
      </c>
      <c r="DAY3" s="4" t="s">
        <v>671</v>
      </c>
      <c r="DAZ3" s="4" t="s">
        <v>671</v>
      </c>
      <c r="DBA3" s="4" t="s">
        <v>671</v>
      </c>
      <c r="DBB3" s="4" t="s">
        <v>671</v>
      </c>
      <c r="DBC3" s="4" t="s">
        <v>671</v>
      </c>
      <c r="DBD3" s="4" t="s">
        <v>671</v>
      </c>
      <c r="DBE3" s="4" t="s">
        <v>671</v>
      </c>
      <c r="DBF3" s="4" t="s">
        <v>671</v>
      </c>
      <c r="DBG3" s="4" t="s">
        <v>671</v>
      </c>
      <c r="DBH3" s="4" t="s">
        <v>671</v>
      </c>
      <c r="DBI3" s="4" t="s">
        <v>671</v>
      </c>
      <c r="DBJ3" s="4" t="s">
        <v>671</v>
      </c>
      <c r="DBK3" s="4" t="s">
        <v>671</v>
      </c>
      <c r="DBL3" s="4" t="s">
        <v>671</v>
      </c>
      <c r="DBM3" s="4" t="s">
        <v>671</v>
      </c>
      <c r="DBN3" s="4" t="s">
        <v>671</v>
      </c>
      <c r="DBO3" s="4" t="s">
        <v>671</v>
      </c>
      <c r="DBP3" s="4" t="s">
        <v>671</v>
      </c>
      <c r="DBQ3" s="4" t="s">
        <v>671</v>
      </c>
      <c r="DBR3" s="4" t="s">
        <v>671</v>
      </c>
      <c r="DBS3" s="4" t="s">
        <v>671</v>
      </c>
      <c r="DBT3" s="4" t="s">
        <v>671</v>
      </c>
      <c r="DBU3" s="4" t="s">
        <v>671</v>
      </c>
      <c r="DBV3" s="4" t="s">
        <v>671</v>
      </c>
      <c r="DBW3" s="4" t="s">
        <v>671</v>
      </c>
      <c r="DBX3" s="4" t="s">
        <v>671</v>
      </c>
      <c r="DBY3" s="4" t="s">
        <v>671</v>
      </c>
      <c r="DBZ3" s="4" t="s">
        <v>671</v>
      </c>
      <c r="DCA3" s="4" t="s">
        <v>671</v>
      </c>
      <c r="DCB3" s="4" t="s">
        <v>671</v>
      </c>
      <c r="DCC3" s="4" t="s">
        <v>671</v>
      </c>
      <c r="DCD3" s="4" t="s">
        <v>671</v>
      </c>
      <c r="DCE3" s="4" t="s">
        <v>671</v>
      </c>
      <c r="DCF3" s="4" t="s">
        <v>671</v>
      </c>
      <c r="DCG3" s="4" t="s">
        <v>671</v>
      </c>
      <c r="DCH3" s="4" t="s">
        <v>671</v>
      </c>
      <c r="DCI3" s="4" t="s">
        <v>671</v>
      </c>
      <c r="DCJ3" s="4" t="s">
        <v>671</v>
      </c>
      <c r="DCK3" s="4" t="s">
        <v>671</v>
      </c>
      <c r="DCL3" s="4" t="s">
        <v>671</v>
      </c>
      <c r="DCM3" s="4" t="s">
        <v>671</v>
      </c>
      <c r="DCN3" s="4" t="s">
        <v>671</v>
      </c>
      <c r="DCO3" s="4" t="s">
        <v>671</v>
      </c>
      <c r="DCP3" s="4" t="s">
        <v>671</v>
      </c>
      <c r="DCQ3" s="4" t="s">
        <v>671</v>
      </c>
      <c r="DCR3" s="4" t="s">
        <v>671</v>
      </c>
      <c r="DCS3" s="4" t="s">
        <v>671</v>
      </c>
      <c r="DCT3" s="4" t="s">
        <v>671</v>
      </c>
      <c r="DCU3" s="4" t="s">
        <v>671</v>
      </c>
      <c r="DCV3" s="4" t="s">
        <v>671</v>
      </c>
      <c r="DCW3" s="4" t="s">
        <v>671</v>
      </c>
      <c r="DCX3" s="4" t="s">
        <v>671</v>
      </c>
      <c r="DCY3" s="4" t="s">
        <v>671</v>
      </c>
      <c r="DCZ3" s="4" t="s">
        <v>671</v>
      </c>
      <c r="DDA3" s="4" t="s">
        <v>671</v>
      </c>
      <c r="DDB3" s="4" t="s">
        <v>671</v>
      </c>
      <c r="DDC3" s="4" t="s">
        <v>671</v>
      </c>
      <c r="DDD3" s="4" t="s">
        <v>671</v>
      </c>
      <c r="DDE3" s="4" t="s">
        <v>671</v>
      </c>
      <c r="DDF3" s="4" t="s">
        <v>671</v>
      </c>
      <c r="DDG3" s="4" t="s">
        <v>671</v>
      </c>
      <c r="DDH3" s="4" t="s">
        <v>671</v>
      </c>
      <c r="DDI3" s="4" t="s">
        <v>671</v>
      </c>
      <c r="DDJ3" s="4" t="s">
        <v>671</v>
      </c>
      <c r="DDK3" s="4" t="s">
        <v>671</v>
      </c>
      <c r="DDL3" s="4" t="s">
        <v>671</v>
      </c>
      <c r="DDM3" s="4" t="s">
        <v>671</v>
      </c>
      <c r="DDN3" s="4" t="s">
        <v>671</v>
      </c>
      <c r="DDO3" s="4" t="s">
        <v>671</v>
      </c>
      <c r="DDP3" s="4" t="s">
        <v>671</v>
      </c>
      <c r="DDQ3" s="4" t="s">
        <v>671</v>
      </c>
      <c r="DDR3" s="4" t="s">
        <v>671</v>
      </c>
      <c r="DDS3" s="4" t="s">
        <v>671</v>
      </c>
      <c r="DDT3" s="4" t="s">
        <v>671</v>
      </c>
      <c r="DDU3" s="4" t="s">
        <v>671</v>
      </c>
      <c r="DDV3" s="4" t="s">
        <v>671</v>
      </c>
      <c r="DDW3" s="4" t="s">
        <v>671</v>
      </c>
      <c r="DDX3" s="4" t="s">
        <v>671</v>
      </c>
      <c r="DDY3" s="4" t="s">
        <v>671</v>
      </c>
      <c r="DDZ3" s="4" t="s">
        <v>671</v>
      </c>
      <c r="DEA3" s="4" t="s">
        <v>671</v>
      </c>
      <c r="DEB3" s="4" t="s">
        <v>671</v>
      </c>
      <c r="DEC3" s="4" t="s">
        <v>671</v>
      </c>
      <c r="DED3" s="4" t="s">
        <v>671</v>
      </c>
      <c r="DEE3" s="4" t="s">
        <v>671</v>
      </c>
      <c r="DEF3" s="4" t="s">
        <v>671</v>
      </c>
      <c r="DEG3" s="4" t="s">
        <v>671</v>
      </c>
      <c r="DEH3" s="4" t="s">
        <v>671</v>
      </c>
      <c r="DEI3" s="4" t="s">
        <v>671</v>
      </c>
      <c r="DEJ3" s="4" t="s">
        <v>671</v>
      </c>
      <c r="DEK3" s="4" t="s">
        <v>671</v>
      </c>
      <c r="DEL3" s="4" t="s">
        <v>671</v>
      </c>
      <c r="DEM3" s="4" t="s">
        <v>671</v>
      </c>
      <c r="DEN3" s="4" t="s">
        <v>671</v>
      </c>
      <c r="DEO3" s="4" t="s">
        <v>671</v>
      </c>
      <c r="DEP3" s="4" t="s">
        <v>671</v>
      </c>
      <c r="DEQ3" s="4" t="s">
        <v>671</v>
      </c>
      <c r="DER3" s="4" t="s">
        <v>671</v>
      </c>
      <c r="DES3" s="4" t="s">
        <v>671</v>
      </c>
      <c r="DET3" s="4" t="s">
        <v>671</v>
      </c>
      <c r="DEU3" s="4" t="s">
        <v>671</v>
      </c>
      <c r="DEV3" s="4" t="s">
        <v>671</v>
      </c>
      <c r="DEW3" s="4" t="s">
        <v>671</v>
      </c>
      <c r="DEX3" s="4" t="s">
        <v>671</v>
      </c>
      <c r="DEY3" s="4" t="s">
        <v>671</v>
      </c>
      <c r="DEZ3" s="4" t="s">
        <v>671</v>
      </c>
      <c r="DFA3" s="4" t="s">
        <v>671</v>
      </c>
      <c r="DFB3" s="4" t="s">
        <v>671</v>
      </c>
      <c r="DFC3" s="4" t="s">
        <v>671</v>
      </c>
      <c r="DFD3" s="4" t="s">
        <v>671</v>
      </c>
      <c r="DFE3" s="4" t="s">
        <v>671</v>
      </c>
      <c r="DFF3" s="4" t="s">
        <v>671</v>
      </c>
      <c r="DFG3" s="4" t="s">
        <v>671</v>
      </c>
      <c r="DFH3" s="4" t="s">
        <v>671</v>
      </c>
      <c r="DFI3" s="4" t="s">
        <v>671</v>
      </c>
      <c r="DFJ3" s="4" t="s">
        <v>671</v>
      </c>
      <c r="DFK3" s="4" t="s">
        <v>671</v>
      </c>
      <c r="DFL3" s="4" t="s">
        <v>671</v>
      </c>
      <c r="DFM3" s="4" t="s">
        <v>671</v>
      </c>
      <c r="DFN3" s="4" t="s">
        <v>671</v>
      </c>
      <c r="DFO3" s="4" t="s">
        <v>671</v>
      </c>
      <c r="DFP3" s="4" t="s">
        <v>671</v>
      </c>
      <c r="DFQ3" s="4" t="s">
        <v>671</v>
      </c>
      <c r="DFR3" s="4" t="s">
        <v>671</v>
      </c>
      <c r="DFS3" s="4" t="s">
        <v>671</v>
      </c>
      <c r="DFT3" s="4" t="s">
        <v>671</v>
      </c>
      <c r="DFU3" s="4" t="s">
        <v>671</v>
      </c>
      <c r="DFV3" s="4" t="s">
        <v>671</v>
      </c>
      <c r="DFW3" s="4" t="s">
        <v>671</v>
      </c>
      <c r="DFX3" s="4" t="s">
        <v>671</v>
      </c>
      <c r="DFY3" s="4" t="s">
        <v>671</v>
      </c>
      <c r="DFZ3" s="4" t="s">
        <v>671</v>
      </c>
      <c r="DGA3" s="4" t="s">
        <v>671</v>
      </c>
      <c r="DGB3" s="4" t="s">
        <v>671</v>
      </c>
      <c r="DGC3" s="4" t="s">
        <v>671</v>
      </c>
      <c r="DGD3" s="4" t="s">
        <v>671</v>
      </c>
      <c r="DGE3" s="4" t="s">
        <v>671</v>
      </c>
      <c r="DGF3" s="4" t="s">
        <v>671</v>
      </c>
      <c r="DGG3" s="4" t="s">
        <v>671</v>
      </c>
      <c r="DGH3" s="4" t="s">
        <v>671</v>
      </c>
      <c r="DGI3" s="4" t="s">
        <v>671</v>
      </c>
      <c r="DGJ3" s="4" t="s">
        <v>671</v>
      </c>
      <c r="DGK3" s="4" t="s">
        <v>671</v>
      </c>
      <c r="DGL3" s="4" t="s">
        <v>671</v>
      </c>
      <c r="DGM3" s="4" t="s">
        <v>671</v>
      </c>
      <c r="DGN3" s="4" t="s">
        <v>671</v>
      </c>
      <c r="DGO3" s="4" t="s">
        <v>671</v>
      </c>
      <c r="DGP3" s="4" t="s">
        <v>671</v>
      </c>
      <c r="DGQ3" s="4" t="s">
        <v>671</v>
      </c>
      <c r="DGR3" s="4" t="s">
        <v>671</v>
      </c>
      <c r="DGS3" s="4" t="s">
        <v>671</v>
      </c>
      <c r="DGT3" s="4" t="s">
        <v>671</v>
      </c>
      <c r="DGU3" s="4" t="s">
        <v>671</v>
      </c>
      <c r="DGV3" s="4" t="s">
        <v>671</v>
      </c>
      <c r="DGW3" s="4" t="s">
        <v>671</v>
      </c>
      <c r="DGX3" s="4" t="s">
        <v>671</v>
      </c>
      <c r="DGY3" s="4" t="s">
        <v>671</v>
      </c>
      <c r="DGZ3" s="4" t="s">
        <v>671</v>
      </c>
      <c r="DHA3" s="4" t="s">
        <v>671</v>
      </c>
      <c r="DHB3" s="4" t="s">
        <v>671</v>
      </c>
      <c r="DHC3" s="4" t="s">
        <v>671</v>
      </c>
      <c r="DHD3" s="4" t="s">
        <v>671</v>
      </c>
      <c r="DHE3" s="4" t="s">
        <v>671</v>
      </c>
      <c r="DHF3" s="4" t="s">
        <v>671</v>
      </c>
      <c r="DHG3" s="4" t="s">
        <v>671</v>
      </c>
      <c r="DHH3" s="4" t="s">
        <v>671</v>
      </c>
      <c r="DHI3" s="4" t="s">
        <v>671</v>
      </c>
      <c r="DHJ3" s="4" t="s">
        <v>671</v>
      </c>
      <c r="DHK3" s="4" t="s">
        <v>671</v>
      </c>
      <c r="DHL3" s="4" t="s">
        <v>671</v>
      </c>
      <c r="DHM3" s="4" t="s">
        <v>671</v>
      </c>
      <c r="DHN3" s="4" t="s">
        <v>671</v>
      </c>
      <c r="DHO3" s="4" t="s">
        <v>671</v>
      </c>
      <c r="DHP3" s="4" t="s">
        <v>671</v>
      </c>
      <c r="DHQ3" s="4" t="s">
        <v>671</v>
      </c>
      <c r="DHR3" s="4" t="s">
        <v>671</v>
      </c>
      <c r="DHS3" s="4" t="s">
        <v>671</v>
      </c>
      <c r="DHT3" s="4" t="s">
        <v>671</v>
      </c>
      <c r="DHU3" s="4" t="s">
        <v>671</v>
      </c>
      <c r="DHV3" s="4" t="s">
        <v>671</v>
      </c>
      <c r="DHW3" s="4" t="s">
        <v>671</v>
      </c>
      <c r="DHX3" s="4" t="s">
        <v>671</v>
      </c>
      <c r="DHY3" s="4" t="s">
        <v>671</v>
      </c>
      <c r="DHZ3" s="4" t="s">
        <v>671</v>
      </c>
      <c r="DIA3" s="4" t="s">
        <v>671</v>
      </c>
      <c r="DIB3" s="4" t="s">
        <v>671</v>
      </c>
      <c r="DIC3" s="4" t="s">
        <v>671</v>
      </c>
      <c r="DID3" s="4" t="s">
        <v>671</v>
      </c>
      <c r="DIE3" s="4" t="s">
        <v>671</v>
      </c>
      <c r="DIF3" s="4" t="s">
        <v>671</v>
      </c>
      <c r="DIG3" s="4" t="s">
        <v>671</v>
      </c>
      <c r="DIH3" s="4" t="s">
        <v>671</v>
      </c>
      <c r="DII3" s="4" t="s">
        <v>671</v>
      </c>
      <c r="DIJ3" s="4" t="s">
        <v>671</v>
      </c>
      <c r="DIK3" s="4" t="s">
        <v>671</v>
      </c>
      <c r="DIL3" s="4" t="s">
        <v>671</v>
      </c>
      <c r="DIM3" s="4" t="s">
        <v>671</v>
      </c>
      <c r="DIN3" s="4" t="s">
        <v>671</v>
      </c>
      <c r="DIO3" s="4" t="s">
        <v>671</v>
      </c>
      <c r="DIP3" s="4" t="s">
        <v>671</v>
      </c>
      <c r="DIQ3" s="4" t="s">
        <v>671</v>
      </c>
      <c r="DIR3" s="4" t="s">
        <v>671</v>
      </c>
      <c r="DIS3" s="4" t="s">
        <v>671</v>
      </c>
      <c r="DIT3" s="4" t="s">
        <v>671</v>
      </c>
      <c r="DIU3" s="4" t="s">
        <v>671</v>
      </c>
      <c r="DIV3" s="4" t="s">
        <v>671</v>
      </c>
      <c r="DIW3" s="4" t="s">
        <v>671</v>
      </c>
      <c r="DIX3" s="4" t="s">
        <v>671</v>
      </c>
      <c r="DIY3" s="4" t="s">
        <v>671</v>
      </c>
      <c r="DIZ3" s="4" t="s">
        <v>671</v>
      </c>
      <c r="DJA3" s="4" t="s">
        <v>671</v>
      </c>
      <c r="DJB3" s="4" t="s">
        <v>671</v>
      </c>
      <c r="DJC3" s="4" t="s">
        <v>671</v>
      </c>
      <c r="DJD3" s="4" t="s">
        <v>671</v>
      </c>
      <c r="DJE3" s="4" t="s">
        <v>671</v>
      </c>
      <c r="DJF3" s="4" t="s">
        <v>671</v>
      </c>
      <c r="DJG3" s="4" t="s">
        <v>671</v>
      </c>
      <c r="DJH3" s="4" t="s">
        <v>671</v>
      </c>
      <c r="DJI3" s="4" t="s">
        <v>671</v>
      </c>
      <c r="DJJ3" s="4" t="s">
        <v>671</v>
      </c>
      <c r="DJK3" s="4" t="s">
        <v>671</v>
      </c>
      <c r="DJL3" s="4" t="s">
        <v>671</v>
      </c>
      <c r="DJM3" s="4" t="s">
        <v>671</v>
      </c>
      <c r="DJN3" s="4" t="s">
        <v>671</v>
      </c>
      <c r="DJO3" s="4" t="s">
        <v>671</v>
      </c>
      <c r="DJP3" s="4" t="s">
        <v>671</v>
      </c>
      <c r="DJQ3" s="4" t="s">
        <v>671</v>
      </c>
      <c r="DJR3" s="4" t="s">
        <v>671</v>
      </c>
      <c r="DJS3" s="4" t="s">
        <v>671</v>
      </c>
      <c r="DJT3" s="4" t="s">
        <v>671</v>
      </c>
      <c r="DJU3" s="4" t="s">
        <v>671</v>
      </c>
      <c r="DJV3" s="4" t="s">
        <v>671</v>
      </c>
      <c r="DJW3" s="4" t="s">
        <v>671</v>
      </c>
      <c r="DJX3" s="4" t="s">
        <v>671</v>
      </c>
      <c r="DJY3" s="4" t="s">
        <v>671</v>
      </c>
      <c r="DJZ3" s="4" t="s">
        <v>671</v>
      </c>
      <c r="DKA3" s="4" t="s">
        <v>671</v>
      </c>
      <c r="DKB3" s="4" t="s">
        <v>671</v>
      </c>
      <c r="DKC3" s="4" t="s">
        <v>671</v>
      </c>
      <c r="DKD3" s="4" t="s">
        <v>671</v>
      </c>
      <c r="DKE3" s="4" t="s">
        <v>671</v>
      </c>
      <c r="DKF3" s="4" t="s">
        <v>671</v>
      </c>
      <c r="DKG3" s="4" t="s">
        <v>671</v>
      </c>
      <c r="DKH3" s="4" t="s">
        <v>671</v>
      </c>
      <c r="DKI3" s="4" t="s">
        <v>671</v>
      </c>
      <c r="DKJ3" s="4" t="s">
        <v>671</v>
      </c>
      <c r="DKK3" s="4" t="s">
        <v>671</v>
      </c>
      <c r="DKL3" s="4" t="s">
        <v>671</v>
      </c>
      <c r="DKM3" s="4" t="s">
        <v>671</v>
      </c>
      <c r="DKN3" s="4" t="s">
        <v>671</v>
      </c>
      <c r="DKO3" s="4" t="s">
        <v>671</v>
      </c>
      <c r="DKP3" s="4" t="s">
        <v>671</v>
      </c>
      <c r="DKQ3" s="4" t="s">
        <v>671</v>
      </c>
      <c r="DKR3" s="4" t="s">
        <v>671</v>
      </c>
      <c r="DKS3" s="4" t="s">
        <v>671</v>
      </c>
      <c r="DKT3" s="4" t="s">
        <v>671</v>
      </c>
      <c r="DKU3" s="4" t="s">
        <v>671</v>
      </c>
      <c r="DKV3" s="4" t="s">
        <v>671</v>
      </c>
      <c r="DKW3" s="4" t="s">
        <v>671</v>
      </c>
      <c r="DKX3" s="4" t="s">
        <v>671</v>
      </c>
      <c r="DKY3" s="4" t="s">
        <v>671</v>
      </c>
      <c r="DKZ3" s="4" t="s">
        <v>671</v>
      </c>
      <c r="DLA3" s="4" t="s">
        <v>671</v>
      </c>
      <c r="DLB3" s="4" t="s">
        <v>671</v>
      </c>
      <c r="DLC3" s="4" t="s">
        <v>671</v>
      </c>
      <c r="DLD3" s="4" t="s">
        <v>671</v>
      </c>
      <c r="DLE3" s="4" t="s">
        <v>671</v>
      </c>
      <c r="DLF3" s="4" t="s">
        <v>671</v>
      </c>
      <c r="DLG3" s="4" t="s">
        <v>671</v>
      </c>
      <c r="DLH3" s="4" t="s">
        <v>671</v>
      </c>
      <c r="DLI3" s="4" t="s">
        <v>671</v>
      </c>
      <c r="DLJ3" s="4" t="s">
        <v>671</v>
      </c>
      <c r="DLK3" s="4" t="s">
        <v>671</v>
      </c>
      <c r="DLL3" s="4" t="s">
        <v>671</v>
      </c>
      <c r="DLM3" s="4" t="s">
        <v>671</v>
      </c>
      <c r="DLN3" s="4" t="s">
        <v>671</v>
      </c>
      <c r="DLO3" s="4" t="s">
        <v>671</v>
      </c>
      <c r="DLP3" s="4" t="s">
        <v>671</v>
      </c>
      <c r="DLQ3" s="4" t="s">
        <v>671</v>
      </c>
      <c r="DLR3" s="4" t="s">
        <v>671</v>
      </c>
      <c r="DLS3" s="4" t="s">
        <v>671</v>
      </c>
      <c r="DLT3" s="4" t="s">
        <v>671</v>
      </c>
      <c r="DLU3" s="4" t="s">
        <v>671</v>
      </c>
      <c r="DLV3" s="4" t="s">
        <v>671</v>
      </c>
      <c r="DLW3" s="4" t="s">
        <v>671</v>
      </c>
      <c r="DLX3" s="4" t="s">
        <v>671</v>
      </c>
      <c r="DLY3" s="4" t="s">
        <v>671</v>
      </c>
      <c r="DLZ3" s="4" t="s">
        <v>671</v>
      </c>
      <c r="DMA3" s="4" t="s">
        <v>671</v>
      </c>
      <c r="DMB3" s="4" t="s">
        <v>671</v>
      </c>
      <c r="DMC3" s="4" t="s">
        <v>671</v>
      </c>
      <c r="DMD3" s="4" t="s">
        <v>671</v>
      </c>
      <c r="DME3" s="4" t="s">
        <v>671</v>
      </c>
      <c r="DMF3" s="4" t="s">
        <v>671</v>
      </c>
      <c r="DMG3" s="4" t="s">
        <v>671</v>
      </c>
      <c r="DMH3" s="4" t="s">
        <v>671</v>
      </c>
      <c r="DMI3" s="4" t="s">
        <v>671</v>
      </c>
      <c r="DMJ3" s="4" t="s">
        <v>671</v>
      </c>
      <c r="DMK3" s="4" t="s">
        <v>671</v>
      </c>
      <c r="DML3" s="4" t="s">
        <v>671</v>
      </c>
      <c r="DMM3" s="4" t="s">
        <v>671</v>
      </c>
      <c r="DMN3" s="4" t="s">
        <v>671</v>
      </c>
      <c r="DMO3" s="4" t="s">
        <v>671</v>
      </c>
      <c r="DMP3" s="4" t="s">
        <v>671</v>
      </c>
      <c r="DMQ3" s="4" t="s">
        <v>671</v>
      </c>
      <c r="DMR3" s="4" t="s">
        <v>671</v>
      </c>
      <c r="DMS3" s="4" t="s">
        <v>671</v>
      </c>
      <c r="DMT3" s="4" t="s">
        <v>671</v>
      </c>
      <c r="DMU3" s="4" t="s">
        <v>671</v>
      </c>
      <c r="DMV3" s="4" t="s">
        <v>671</v>
      </c>
      <c r="DMW3" s="4" t="s">
        <v>671</v>
      </c>
      <c r="DMX3" s="4" t="s">
        <v>671</v>
      </c>
      <c r="DMY3" s="4" t="s">
        <v>671</v>
      </c>
      <c r="DMZ3" s="4" t="s">
        <v>671</v>
      </c>
      <c r="DNA3" s="4" t="s">
        <v>671</v>
      </c>
      <c r="DNB3" s="4" t="s">
        <v>671</v>
      </c>
      <c r="DNC3" s="4" t="s">
        <v>671</v>
      </c>
      <c r="DND3" s="4" t="s">
        <v>671</v>
      </c>
      <c r="DNE3" s="4" t="s">
        <v>671</v>
      </c>
      <c r="DNF3" s="4" t="s">
        <v>671</v>
      </c>
      <c r="DNG3" s="4" t="s">
        <v>671</v>
      </c>
      <c r="DNH3" s="4" t="s">
        <v>671</v>
      </c>
      <c r="DNI3" s="4" t="s">
        <v>671</v>
      </c>
      <c r="DNJ3" s="4" t="s">
        <v>671</v>
      </c>
      <c r="DNK3" s="4" t="s">
        <v>671</v>
      </c>
      <c r="DNL3" s="4" t="s">
        <v>671</v>
      </c>
      <c r="DNM3" s="4" t="s">
        <v>671</v>
      </c>
      <c r="DNN3" s="4" t="s">
        <v>671</v>
      </c>
      <c r="DNO3" s="4" t="s">
        <v>671</v>
      </c>
      <c r="DNP3" s="4" t="s">
        <v>671</v>
      </c>
      <c r="DNQ3" s="4" t="s">
        <v>671</v>
      </c>
      <c r="DNR3" s="4" t="s">
        <v>671</v>
      </c>
      <c r="DNS3" s="4" t="s">
        <v>671</v>
      </c>
      <c r="DNT3" s="4" t="s">
        <v>671</v>
      </c>
      <c r="DNU3" s="4" t="s">
        <v>671</v>
      </c>
      <c r="DNV3" s="4" t="s">
        <v>671</v>
      </c>
      <c r="DNW3" s="4" t="s">
        <v>671</v>
      </c>
      <c r="DNX3" s="4" t="s">
        <v>671</v>
      </c>
      <c r="DNY3" s="4" t="s">
        <v>671</v>
      </c>
      <c r="DNZ3" s="4" t="s">
        <v>671</v>
      </c>
      <c r="DOA3" s="4" t="s">
        <v>671</v>
      </c>
      <c r="DOB3" s="4" t="s">
        <v>671</v>
      </c>
      <c r="DOC3" s="4" t="s">
        <v>671</v>
      </c>
      <c r="DOD3" s="4" t="s">
        <v>671</v>
      </c>
      <c r="DOE3" s="4" t="s">
        <v>671</v>
      </c>
      <c r="DOF3" s="4" t="s">
        <v>671</v>
      </c>
      <c r="DOG3" s="4" t="s">
        <v>671</v>
      </c>
      <c r="DOH3" s="4" t="s">
        <v>671</v>
      </c>
      <c r="DOI3" s="4" t="s">
        <v>671</v>
      </c>
      <c r="DOJ3" s="4" t="s">
        <v>671</v>
      </c>
      <c r="DOK3" s="4" t="s">
        <v>671</v>
      </c>
      <c r="DOL3" s="4" t="s">
        <v>671</v>
      </c>
      <c r="DOM3" s="4" t="s">
        <v>671</v>
      </c>
      <c r="DON3" s="4" t="s">
        <v>671</v>
      </c>
      <c r="DOO3" s="4" t="s">
        <v>671</v>
      </c>
      <c r="DOP3" s="4" t="s">
        <v>671</v>
      </c>
      <c r="DOQ3" s="4" t="s">
        <v>671</v>
      </c>
      <c r="DOR3" s="4" t="s">
        <v>671</v>
      </c>
      <c r="DOS3" s="4" t="s">
        <v>671</v>
      </c>
      <c r="DOT3" s="4" t="s">
        <v>671</v>
      </c>
      <c r="DOU3" s="4" t="s">
        <v>671</v>
      </c>
      <c r="DOV3" s="4" t="s">
        <v>671</v>
      </c>
      <c r="DOW3" s="4" t="s">
        <v>671</v>
      </c>
      <c r="DOX3" s="4" t="s">
        <v>671</v>
      </c>
      <c r="DOY3" s="4" t="s">
        <v>671</v>
      </c>
      <c r="DOZ3" s="4" t="s">
        <v>671</v>
      </c>
      <c r="DPA3" s="4" t="s">
        <v>671</v>
      </c>
      <c r="DPB3" s="4" t="s">
        <v>671</v>
      </c>
      <c r="DPC3" s="4" t="s">
        <v>671</v>
      </c>
      <c r="DPD3" s="4" t="s">
        <v>671</v>
      </c>
      <c r="DPE3" s="4" t="s">
        <v>671</v>
      </c>
      <c r="DPF3" s="4" t="s">
        <v>671</v>
      </c>
      <c r="DPG3" s="4" t="s">
        <v>671</v>
      </c>
      <c r="DPH3" s="4" t="s">
        <v>671</v>
      </c>
      <c r="DPI3" s="4" t="s">
        <v>671</v>
      </c>
      <c r="DPJ3" s="4" t="s">
        <v>671</v>
      </c>
      <c r="DPK3" s="4" t="s">
        <v>671</v>
      </c>
      <c r="DPL3" s="4" t="s">
        <v>671</v>
      </c>
      <c r="DPM3" s="4" t="s">
        <v>671</v>
      </c>
      <c r="DPN3" s="4" t="s">
        <v>671</v>
      </c>
      <c r="DPO3" s="4" t="s">
        <v>671</v>
      </c>
      <c r="DPP3" s="4" t="s">
        <v>671</v>
      </c>
      <c r="DPQ3" s="4" t="s">
        <v>671</v>
      </c>
      <c r="DPR3" s="4" t="s">
        <v>671</v>
      </c>
      <c r="DPS3" s="4" t="s">
        <v>671</v>
      </c>
      <c r="DPT3" s="4" t="s">
        <v>671</v>
      </c>
      <c r="DPU3" s="4" t="s">
        <v>671</v>
      </c>
      <c r="DPV3" s="4" t="s">
        <v>671</v>
      </c>
      <c r="DPW3" s="4" t="s">
        <v>671</v>
      </c>
      <c r="DPX3" s="4" t="s">
        <v>671</v>
      </c>
      <c r="DPY3" s="4" t="s">
        <v>671</v>
      </c>
      <c r="DPZ3" s="4" t="s">
        <v>671</v>
      </c>
      <c r="DQA3" s="4" t="s">
        <v>671</v>
      </c>
      <c r="DQB3" s="4" t="s">
        <v>671</v>
      </c>
      <c r="DQC3" s="4" t="s">
        <v>671</v>
      </c>
      <c r="DQD3" s="4" t="s">
        <v>671</v>
      </c>
      <c r="DQE3" s="4" t="s">
        <v>671</v>
      </c>
      <c r="DQF3" s="4" t="s">
        <v>671</v>
      </c>
      <c r="DQG3" s="4" t="s">
        <v>671</v>
      </c>
      <c r="DQH3" s="4" t="s">
        <v>671</v>
      </c>
      <c r="DQI3" s="4" t="s">
        <v>671</v>
      </c>
      <c r="DQJ3" s="4" t="s">
        <v>671</v>
      </c>
      <c r="DQK3" s="4" t="s">
        <v>671</v>
      </c>
      <c r="DQL3" s="4" t="s">
        <v>671</v>
      </c>
      <c r="DQM3" s="4" t="s">
        <v>671</v>
      </c>
      <c r="DQN3" s="4" t="s">
        <v>671</v>
      </c>
      <c r="DQO3" s="4" t="s">
        <v>671</v>
      </c>
      <c r="DQP3" s="4" t="s">
        <v>671</v>
      </c>
      <c r="DQQ3" s="4" t="s">
        <v>671</v>
      </c>
      <c r="DQR3" s="4" t="s">
        <v>671</v>
      </c>
      <c r="DQS3" s="4" t="s">
        <v>671</v>
      </c>
      <c r="DQT3" s="4" t="s">
        <v>671</v>
      </c>
      <c r="DQU3" s="4" t="s">
        <v>671</v>
      </c>
      <c r="DQV3" s="4" t="s">
        <v>671</v>
      </c>
      <c r="DQW3" s="4" t="s">
        <v>671</v>
      </c>
      <c r="DQX3" s="4" t="s">
        <v>671</v>
      </c>
      <c r="DQY3" s="4" t="s">
        <v>671</v>
      </c>
      <c r="DQZ3" s="4" t="s">
        <v>671</v>
      </c>
      <c r="DRA3" s="4" t="s">
        <v>671</v>
      </c>
      <c r="DRB3" s="4" t="s">
        <v>671</v>
      </c>
      <c r="DRC3" s="4" t="s">
        <v>671</v>
      </c>
      <c r="DRD3" s="4" t="s">
        <v>671</v>
      </c>
      <c r="DRE3" s="4" t="s">
        <v>671</v>
      </c>
      <c r="DRF3" s="4" t="s">
        <v>671</v>
      </c>
      <c r="DRG3" s="4" t="s">
        <v>671</v>
      </c>
      <c r="DRH3" s="4" t="s">
        <v>671</v>
      </c>
      <c r="DRI3" s="4" t="s">
        <v>671</v>
      </c>
      <c r="DRJ3" s="4" t="s">
        <v>671</v>
      </c>
      <c r="DRK3" s="4" t="s">
        <v>671</v>
      </c>
      <c r="DRL3" s="4" t="s">
        <v>671</v>
      </c>
      <c r="DRM3" s="4" t="s">
        <v>671</v>
      </c>
      <c r="DRN3" s="4" t="s">
        <v>671</v>
      </c>
      <c r="DRO3" s="4" t="s">
        <v>671</v>
      </c>
      <c r="DRP3" s="4" t="s">
        <v>671</v>
      </c>
      <c r="DRQ3" s="4" t="s">
        <v>671</v>
      </c>
      <c r="DRR3" s="4" t="s">
        <v>671</v>
      </c>
      <c r="DRS3" s="4" t="s">
        <v>671</v>
      </c>
      <c r="DRT3" s="4" t="s">
        <v>671</v>
      </c>
      <c r="DRU3" s="4" t="s">
        <v>671</v>
      </c>
      <c r="DRV3" s="4" t="s">
        <v>671</v>
      </c>
      <c r="DRW3" s="4" t="s">
        <v>671</v>
      </c>
      <c r="DRX3" s="4" t="s">
        <v>671</v>
      </c>
      <c r="DRY3" s="4" t="s">
        <v>671</v>
      </c>
      <c r="DRZ3" s="4" t="s">
        <v>671</v>
      </c>
      <c r="DSA3" s="4" t="s">
        <v>671</v>
      </c>
      <c r="DSB3" s="4" t="s">
        <v>671</v>
      </c>
      <c r="DSC3" s="4" t="s">
        <v>671</v>
      </c>
      <c r="DSD3" s="4" t="s">
        <v>671</v>
      </c>
      <c r="DSE3" s="4" t="s">
        <v>671</v>
      </c>
      <c r="DSF3" s="4" t="s">
        <v>671</v>
      </c>
      <c r="DSG3" s="4" t="s">
        <v>671</v>
      </c>
      <c r="DSH3" s="4" t="s">
        <v>671</v>
      </c>
      <c r="DSI3" s="4" t="s">
        <v>671</v>
      </c>
      <c r="DSJ3" s="4" t="s">
        <v>671</v>
      </c>
      <c r="DSK3" s="4" t="s">
        <v>671</v>
      </c>
      <c r="DSL3" s="4" t="s">
        <v>671</v>
      </c>
      <c r="DSM3" s="4" t="s">
        <v>671</v>
      </c>
      <c r="DSN3" s="4" t="s">
        <v>671</v>
      </c>
      <c r="DSO3" s="4" t="s">
        <v>671</v>
      </c>
      <c r="DSP3" s="4" t="s">
        <v>671</v>
      </c>
      <c r="DSQ3" s="4" t="s">
        <v>671</v>
      </c>
      <c r="DSR3" s="4" t="s">
        <v>671</v>
      </c>
      <c r="DSS3" s="4" t="s">
        <v>671</v>
      </c>
      <c r="DST3" s="4" t="s">
        <v>671</v>
      </c>
      <c r="DSU3" s="4" t="s">
        <v>671</v>
      </c>
      <c r="DSV3" s="4" t="s">
        <v>671</v>
      </c>
      <c r="DSW3" s="4" t="s">
        <v>671</v>
      </c>
      <c r="DSX3" s="4" t="s">
        <v>671</v>
      </c>
      <c r="DSY3" s="4" t="s">
        <v>671</v>
      </c>
      <c r="DSZ3" s="4" t="s">
        <v>671</v>
      </c>
      <c r="DTA3" s="4" t="s">
        <v>671</v>
      </c>
      <c r="DTB3" s="4" t="s">
        <v>671</v>
      </c>
      <c r="DTC3" s="4" t="s">
        <v>671</v>
      </c>
      <c r="DTD3" s="4" t="s">
        <v>671</v>
      </c>
      <c r="DTE3" s="4" t="s">
        <v>671</v>
      </c>
      <c r="DTF3" s="4" t="s">
        <v>671</v>
      </c>
      <c r="DTG3" s="4" t="s">
        <v>671</v>
      </c>
      <c r="DTH3" s="4" t="s">
        <v>671</v>
      </c>
      <c r="DTI3" s="4" t="s">
        <v>671</v>
      </c>
      <c r="DTJ3" s="4" t="s">
        <v>671</v>
      </c>
      <c r="DTK3" s="4" t="s">
        <v>671</v>
      </c>
      <c r="DTL3" s="4" t="s">
        <v>671</v>
      </c>
      <c r="DTM3" s="4" t="s">
        <v>671</v>
      </c>
      <c r="DTN3" s="4" t="s">
        <v>671</v>
      </c>
      <c r="DTO3" s="4" t="s">
        <v>671</v>
      </c>
      <c r="DTP3" s="4" t="s">
        <v>671</v>
      </c>
      <c r="DTQ3" s="4" t="s">
        <v>671</v>
      </c>
      <c r="DTR3" s="4" t="s">
        <v>671</v>
      </c>
      <c r="DTS3" s="4" t="s">
        <v>671</v>
      </c>
      <c r="DTT3" s="4" t="s">
        <v>671</v>
      </c>
      <c r="DTU3" s="4" t="s">
        <v>671</v>
      </c>
      <c r="DTV3" s="4" t="s">
        <v>671</v>
      </c>
      <c r="DTW3" s="4" t="s">
        <v>671</v>
      </c>
      <c r="DTX3" s="4" t="s">
        <v>671</v>
      </c>
      <c r="DTY3" s="4" t="s">
        <v>671</v>
      </c>
      <c r="DTZ3" s="4" t="s">
        <v>671</v>
      </c>
      <c r="DUA3" s="4" t="s">
        <v>671</v>
      </c>
      <c r="DUB3" s="4" t="s">
        <v>671</v>
      </c>
      <c r="DUC3" s="4" t="s">
        <v>671</v>
      </c>
      <c r="DUD3" s="4" t="s">
        <v>671</v>
      </c>
      <c r="DUE3" s="4" t="s">
        <v>671</v>
      </c>
      <c r="DUF3" s="4" t="s">
        <v>671</v>
      </c>
      <c r="DUG3" s="4" t="s">
        <v>671</v>
      </c>
      <c r="DUH3" s="4" t="s">
        <v>671</v>
      </c>
      <c r="DUI3" s="4" t="s">
        <v>671</v>
      </c>
      <c r="DUJ3" s="4" t="s">
        <v>671</v>
      </c>
      <c r="DUK3" s="4" t="s">
        <v>671</v>
      </c>
      <c r="DUL3" s="4" t="s">
        <v>671</v>
      </c>
      <c r="DUM3" s="4" t="s">
        <v>671</v>
      </c>
      <c r="DUN3" s="4" t="s">
        <v>671</v>
      </c>
      <c r="DUO3" s="4" t="s">
        <v>671</v>
      </c>
      <c r="DUP3" s="4" t="s">
        <v>671</v>
      </c>
      <c r="DUQ3" s="4" t="s">
        <v>671</v>
      </c>
      <c r="DUR3" s="4" t="s">
        <v>671</v>
      </c>
      <c r="DUS3" s="4" t="s">
        <v>671</v>
      </c>
      <c r="DUT3" s="4" t="s">
        <v>671</v>
      </c>
      <c r="DUU3" s="4" t="s">
        <v>671</v>
      </c>
      <c r="DUV3" s="4" t="s">
        <v>671</v>
      </c>
      <c r="DUW3" s="4" t="s">
        <v>671</v>
      </c>
      <c r="DUX3" s="4" t="s">
        <v>671</v>
      </c>
      <c r="DUY3" s="4" t="s">
        <v>671</v>
      </c>
      <c r="DUZ3" s="4" t="s">
        <v>671</v>
      </c>
      <c r="DVA3" s="4" t="s">
        <v>671</v>
      </c>
      <c r="DVB3" s="4" t="s">
        <v>671</v>
      </c>
      <c r="DVC3" s="4" t="s">
        <v>671</v>
      </c>
      <c r="DVD3" s="4" t="s">
        <v>671</v>
      </c>
      <c r="DVE3" s="4" t="s">
        <v>671</v>
      </c>
      <c r="DVF3" s="4" t="s">
        <v>671</v>
      </c>
      <c r="DVG3" s="4" t="s">
        <v>671</v>
      </c>
      <c r="DVH3" s="4" t="s">
        <v>671</v>
      </c>
      <c r="DVI3" s="4" t="s">
        <v>671</v>
      </c>
      <c r="DVJ3" s="4" t="s">
        <v>671</v>
      </c>
      <c r="DVK3" s="4" t="s">
        <v>671</v>
      </c>
      <c r="DVL3" s="4" t="s">
        <v>671</v>
      </c>
      <c r="DVM3" s="4" t="s">
        <v>671</v>
      </c>
      <c r="DVN3" s="4" t="s">
        <v>671</v>
      </c>
      <c r="DVO3" s="4" t="s">
        <v>671</v>
      </c>
      <c r="DVP3" s="4" t="s">
        <v>671</v>
      </c>
      <c r="DVQ3" s="4" t="s">
        <v>671</v>
      </c>
      <c r="DVR3" s="4" t="s">
        <v>671</v>
      </c>
      <c r="DVS3" s="4" t="s">
        <v>671</v>
      </c>
      <c r="DVT3" s="4" t="s">
        <v>671</v>
      </c>
      <c r="DVU3" s="4" t="s">
        <v>671</v>
      </c>
      <c r="DVV3" s="4" t="s">
        <v>671</v>
      </c>
      <c r="DVW3" s="4" t="s">
        <v>671</v>
      </c>
      <c r="DVX3" s="4" t="s">
        <v>671</v>
      </c>
      <c r="DVY3" s="4" t="s">
        <v>671</v>
      </c>
      <c r="DVZ3" s="4" t="s">
        <v>671</v>
      </c>
      <c r="DWA3" s="4" t="s">
        <v>671</v>
      </c>
      <c r="DWB3" s="4" t="s">
        <v>671</v>
      </c>
      <c r="DWC3" s="4" t="s">
        <v>671</v>
      </c>
      <c r="DWD3" s="4" t="s">
        <v>671</v>
      </c>
      <c r="DWE3" s="4" t="s">
        <v>671</v>
      </c>
      <c r="DWF3" s="4" t="s">
        <v>671</v>
      </c>
      <c r="DWG3" s="4" t="s">
        <v>671</v>
      </c>
      <c r="DWH3" s="4" t="s">
        <v>671</v>
      </c>
      <c r="DWI3" s="4" t="s">
        <v>671</v>
      </c>
      <c r="DWJ3" s="4" t="s">
        <v>671</v>
      </c>
      <c r="DWK3" s="4" t="s">
        <v>671</v>
      </c>
      <c r="DWL3" s="4" t="s">
        <v>671</v>
      </c>
      <c r="DWM3" s="4" t="s">
        <v>671</v>
      </c>
      <c r="DWN3" s="4" t="s">
        <v>671</v>
      </c>
      <c r="DWO3" s="4" t="s">
        <v>671</v>
      </c>
      <c r="DWP3" s="4" t="s">
        <v>671</v>
      </c>
      <c r="DWQ3" s="4" t="s">
        <v>671</v>
      </c>
      <c r="DWR3" s="4" t="s">
        <v>671</v>
      </c>
      <c r="DWS3" s="4" t="s">
        <v>671</v>
      </c>
      <c r="DWT3" s="4" t="s">
        <v>671</v>
      </c>
      <c r="DWU3" s="4" t="s">
        <v>671</v>
      </c>
      <c r="DWV3" s="4" t="s">
        <v>671</v>
      </c>
      <c r="DWW3" s="4" t="s">
        <v>671</v>
      </c>
      <c r="DWX3" s="4" t="s">
        <v>671</v>
      </c>
      <c r="DWY3" s="4" t="s">
        <v>671</v>
      </c>
      <c r="DWZ3" s="4" t="s">
        <v>671</v>
      </c>
      <c r="DXA3" s="4" t="s">
        <v>671</v>
      </c>
      <c r="DXB3" s="4" t="s">
        <v>671</v>
      </c>
      <c r="DXC3" s="4" t="s">
        <v>671</v>
      </c>
      <c r="DXD3" s="4" t="s">
        <v>671</v>
      </c>
      <c r="DXE3" s="4" t="s">
        <v>671</v>
      </c>
      <c r="DXF3" s="4" t="s">
        <v>671</v>
      </c>
      <c r="DXG3" s="4" t="s">
        <v>671</v>
      </c>
      <c r="DXH3" s="4" t="s">
        <v>671</v>
      </c>
      <c r="DXI3" s="4" t="s">
        <v>671</v>
      </c>
      <c r="DXJ3" s="4" t="s">
        <v>671</v>
      </c>
      <c r="DXK3" s="4" t="s">
        <v>671</v>
      </c>
      <c r="DXL3" s="4" t="s">
        <v>671</v>
      </c>
      <c r="DXM3" s="4" t="s">
        <v>671</v>
      </c>
      <c r="DXN3" s="4" t="s">
        <v>671</v>
      </c>
      <c r="DXO3" s="4" t="s">
        <v>671</v>
      </c>
      <c r="DXP3" s="4" t="s">
        <v>671</v>
      </c>
      <c r="DXQ3" s="4" t="s">
        <v>671</v>
      </c>
      <c r="DXR3" s="4" t="s">
        <v>671</v>
      </c>
      <c r="DXS3" s="4" t="s">
        <v>671</v>
      </c>
      <c r="DXT3" s="4" t="s">
        <v>671</v>
      </c>
      <c r="DXU3" s="4" t="s">
        <v>671</v>
      </c>
      <c r="DXV3" s="4" t="s">
        <v>671</v>
      </c>
      <c r="DXW3" s="4" t="s">
        <v>671</v>
      </c>
      <c r="DXX3" s="4" t="s">
        <v>671</v>
      </c>
      <c r="DXY3" s="4" t="s">
        <v>671</v>
      </c>
      <c r="DXZ3" s="4" t="s">
        <v>671</v>
      </c>
      <c r="DYA3" s="4" t="s">
        <v>671</v>
      </c>
      <c r="DYB3" s="4" t="s">
        <v>671</v>
      </c>
      <c r="DYC3" s="4" t="s">
        <v>671</v>
      </c>
      <c r="DYD3" s="4" t="s">
        <v>671</v>
      </c>
      <c r="DYE3" s="4" t="s">
        <v>671</v>
      </c>
      <c r="DYF3" s="4" t="s">
        <v>671</v>
      </c>
      <c r="DYG3" s="4" t="s">
        <v>671</v>
      </c>
      <c r="DYH3" s="4" t="s">
        <v>671</v>
      </c>
      <c r="DYI3" s="4" t="s">
        <v>671</v>
      </c>
      <c r="DYJ3" s="4" t="s">
        <v>671</v>
      </c>
      <c r="DYK3" s="4" t="s">
        <v>671</v>
      </c>
      <c r="DYL3" s="4" t="s">
        <v>671</v>
      </c>
      <c r="DYM3" s="4" t="s">
        <v>671</v>
      </c>
      <c r="DYN3" s="4" t="s">
        <v>671</v>
      </c>
      <c r="DYO3" s="4" t="s">
        <v>671</v>
      </c>
      <c r="DYP3" s="4" t="s">
        <v>671</v>
      </c>
      <c r="DYQ3" s="4" t="s">
        <v>671</v>
      </c>
      <c r="DYR3" s="4" t="s">
        <v>671</v>
      </c>
      <c r="DYS3" s="4" t="s">
        <v>671</v>
      </c>
      <c r="DYT3" s="4" t="s">
        <v>671</v>
      </c>
      <c r="DYU3" s="4" t="s">
        <v>671</v>
      </c>
      <c r="DYV3" s="4" t="s">
        <v>671</v>
      </c>
      <c r="DYW3" s="4" t="s">
        <v>671</v>
      </c>
      <c r="DYX3" s="4" t="s">
        <v>671</v>
      </c>
      <c r="DYY3" s="4" t="s">
        <v>671</v>
      </c>
      <c r="DYZ3" s="4" t="s">
        <v>671</v>
      </c>
      <c r="DZA3" s="4" t="s">
        <v>671</v>
      </c>
      <c r="DZB3" s="4" t="s">
        <v>671</v>
      </c>
      <c r="DZC3" s="4" t="s">
        <v>671</v>
      </c>
      <c r="DZD3" s="4" t="s">
        <v>671</v>
      </c>
      <c r="DZE3" s="4" t="s">
        <v>671</v>
      </c>
      <c r="DZF3" s="4" t="s">
        <v>671</v>
      </c>
      <c r="DZG3" s="4" t="s">
        <v>671</v>
      </c>
      <c r="DZH3" s="4" t="s">
        <v>671</v>
      </c>
      <c r="DZI3" s="4" t="s">
        <v>671</v>
      </c>
      <c r="DZJ3" s="4" t="s">
        <v>671</v>
      </c>
      <c r="DZK3" s="4" t="s">
        <v>671</v>
      </c>
      <c r="DZL3" s="4" t="s">
        <v>671</v>
      </c>
      <c r="DZM3" s="4" t="s">
        <v>671</v>
      </c>
      <c r="DZN3" s="4" t="s">
        <v>671</v>
      </c>
      <c r="DZO3" s="4" t="s">
        <v>671</v>
      </c>
      <c r="DZP3" s="4" t="s">
        <v>671</v>
      </c>
      <c r="DZQ3" s="4" t="s">
        <v>671</v>
      </c>
      <c r="DZR3" s="4" t="s">
        <v>671</v>
      </c>
      <c r="DZS3" s="4" t="s">
        <v>671</v>
      </c>
      <c r="DZT3" s="4" t="s">
        <v>671</v>
      </c>
      <c r="DZU3" s="4" t="s">
        <v>671</v>
      </c>
      <c r="DZV3" s="4" t="s">
        <v>671</v>
      </c>
      <c r="DZW3" s="4" t="s">
        <v>671</v>
      </c>
      <c r="DZX3" s="4" t="s">
        <v>671</v>
      </c>
      <c r="DZY3" s="4" t="s">
        <v>671</v>
      </c>
      <c r="DZZ3" s="4" t="s">
        <v>671</v>
      </c>
      <c r="EAA3" s="4" t="s">
        <v>671</v>
      </c>
      <c r="EAB3" s="4" t="s">
        <v>671</v>
      </c>
      <c r="EAC3" s="4" t="s">
        <v>671</v>
      </c>
      <c r="EAD3" s="4" t="s">
        <v>671</v>
      </c>
      <c r="EAE3" s="4" t="s">
        <v>671</v>
      </c>
      <c r="EAF3" s="4" t="s">
        <v>671</v>
      </c>
      <c r="EAG3" s="4" t="s">
        <v>671</v>
      </c>
      <c r="EAH3" s="4" t="s">
        <v>671</v>
      </c>
      <c r="EAI3" s="4" t="s">
        <v>671</v>
      </c>
      <c r="EAJ3" s="4" t="s">
        <v>671</v>
      </c>
      <c r="EAK3" s="4" t="s">
        <v>671</v>
      </c>
      <c r="EAL3" s="4" t="s">
        <v>671</v>
      </c>
      <c r="EAM3" s="4" t="s">
        <v>671</v>
      </c>
      <c r="EAN3" s="4" t="s">
        <v>671</v>
      </c>
      <c r="EAO3" s="4" t="s">
        <v>671</v>
      </c>
      <c r="EAP3" s="4" t="s">
        <v>671</v>
      </c>
      <c r="EAQ3" s="4" t="s">
        <v>671</v>
      </c>
      <c r="EAR3" s="4" t="s">
        <v>671</v>
      </c>
      <c r="EAS3" s="4" t="s">
        <v>671</v>
      </c>
      <c r="EAT3" s="4" t="s">
        <v>671</v>
      </c>
      <c r="EAU3" s="4" t="s">
        <v>671</v>
      </c>
      <c r="EAV3" s="4" t="s">
        <v>671</v>
      </c>
      <c r="EAW3" s="4" t="s">
        <v>671</v>
      </c>
      <c r="EAX3" s="4" t="s">
        <v>671</v>
      </c>
      <c r="EAY3" s="4" t="s">
        <v>671</v>
      </c>
      <c r="EAZ3" s="4" t="s">
        <v>671</v>
      </c>
      <c r="EBA3" s="4" t="s">
        <v>671</v>
      </c>
      <c r="EBB3" s="4" t="s">
        <v>671</v>
      </c>
      <c r="EBC3" s="4" t="s">
        <v>671</v>
      </c>
      <c r="EBD3" s="4" t="s">
        <v>671</v>
      </c>
      <c r="EBE3" s="4" t="s">
        <v>671</v>
      </c>
      <c r="EBF3" s="4" t="s">
        <v>671</v>
      </c>
      <c r="EBG3" s="4" t="s">
        <v>671</v>
      </c>
      <c r="EBH3" s="4" t="s">
        <v>671</v>
      </c>
      <c r="EBI3" s="4" t="s">
        <v>671</v>
      </c>
      <c r="EBJ3" s="4" t="s">
        <v>671</v>
      </c>
      <c r="EBK3" s="4" t="s">
        <v>671</v>
      </c>
      <c r="EBL3" s="4" t="s">
        <v>671</v>
      </c>
      <c r="EBM3" s="4" t="s">
        <v>671</v>
      </c>
      <c r="EBN3" s="4" t="s">
        <v>671</v>
      </c>
      <c r="EBO3" s="4" t="s">
        <v>671</v>
      </c>
      <c r="EBP3" s="4" t="s">
        <v>671</v>
      </c>
      <c r="EBQ3" s="4" t="s">
        <v>671</v>
      </c>
      <c r="EBR3" s="4" t="s">
        <v>671</v>
      </c>
      <c r="EBS3" s="4" t="s">
        <v>671</v>
      </c>
      <c r="EBT3" s="4" t="s">
        <v>671</v>
      </c>
      <c r="EBU3" s="4" t="s">
        <v>671</v>
      </c>
      <c r="EBV3" s="4" t="s">
        <v>671</v>
      </c>
      <c r="EBW3" s="4" t="s">
        <v>671</v>
      </c>
      <c r="EBX3" s="4" t="s">
        <v>671</v>
      </c>
      <c r="EBY3" s="4" t="s">
        <v>671</v>
      </c>
      <c r="EBZ3" s="4" t="s">
        <v>671</v>
      </c>
      <c r="ECA3" s="4" t="s">
        <v>671</v>
      </c>
      <c r="ECB3" s="4" t="s">
        <v>671</v>
      </c>
      <c r="ECC3" s="4" t="s">
        <v>671</v>
      </c>
      <c r="ECD3" s="4" t="s">
        <v>671</v>
      </c>
      <c r="ECE3" s="4" t="s">
        <v>671</v>
      </c>
      <c r="ECF3" s="4" t="s">
        <v>671</v>
      </c>
      <c r="ECG3" s="4" t="s">
        <v>671</v>
      </c>
      <c r="ECH3" s="4" t="s">
        <v>671</v>
      </c>
      <c r="ECI3" s="4" t="s">
        <v>671</v>
      </c>
      <c r="ECJ3" s="4" t="s">
        <v>671</v>
      </c>
      <c r="ECK3" s="4" t="s">
        <v>671</v>
      </c>
      <c r="ECL3" s="4" t="s">
        <v>671</v>
      </c>
      <c r="ECM3" s="4" t="s">
        <v>671</v>
      </c>
      <c r="ECN3" s="4" t="s">
        <v>671</v>
      </c>
      <c r="ECO3" s="4" t="s">
        <v>671</v>
      </c>
      <c r="ECP3" s="4" t="s">
        <v>671</v>
      </c>
      <c r="ECQ3" s="4" t="s">
        <v>671</v>
      </c>
      <c r="ECR3" s="4" t="s">
        <v>671</v>
      </c>
      <c r="ECS3" s="4" t="s">
        <v>671</v>
      </c>
      <c r="ECT3" s="4" t="s">
        <v>671</v>
      </c>
      <c r="ECU3" s="4" t="s">
        <v>671</v>
      </c>
      <c r="ECV3" s="4" t="s">
        <v>671</v>
      </c>
      <c r="ECW3" s="4" t="s">
        <v>671</v>
      </c>
      <c r="ECX3" s="4" t="s">
        <v>671</v>
      </c>
      <c r="ECY3" s="4" t="s">
        <v>671</v>
      </c>
      <c r="ECZ3" s="4" t="s">
        <v>671</v>
      </c>
      <c r="EDA3" s="4" t="s">
        <v>671</v>
      </c>
      <c r="EDB3" s="4" t="s">
        <v>671</v>
      </c>
      <c r="EDC3" s="4" t="s">
        <v>671</v>
      </c>
      <c r="EDD3" s="4" t="s">
        <v>671</v>
      </c>
      <c r="EDE3" s="4" t="s">
        <v>671</v>
      </c>
      <c r="EDF3" s="4" t="s">
        <v>671</v>
      </c>
      <c r="EDG3" s="4" t="s">
        <v>671</v>
      </c>
      <c r="EDH3" s="4" t="s">
        <v>671</v>
      </c>
      <c r="EDI3" s="4" t="s">
        <v>671</v>
      </c>
      <c r="EDJ3" s="4" t="s">
        <v>671</v>
      </c>
      <c r="EDK3" s="4" t="s">
        <v>671</v>
      </c>
      <c r="EDL3" s="4" t="s">
        <v>671</v>
      </c>
      <c r="EDM3" s="4" t="s">
        <v>671</v>
      </c>
      <c r="EDN3" s="4" t="s">
        <v>671</v>
      </c>
      <c r="EDO3" s="4" t="s">
        <v>671</v>
      </c>
      <c r="EDP3" s="4" t="s">
        <v>671</v>
      </c>
      <c r="EDQ3" s="4" t="s">
        <v>671</v>
      </c>
      <c r="EDR3" s="4" t="s">
        <v>671</v>
      </c>
      <c r="EDS3" s="4" t="s">
        <v>671</v>
      </c>
      <c r="EDT3" s="4" t="s">
        <v>671</v>
      </c>
      <c r="EDU3" s="4" t="s">
        <v>671</v>
      </c>
      <c r="EDV3" s="4" t="s">
        <v>671</v>
      </c>
      <c r="EDW3" s="4" t="s">
        <v>671</v>
      </c>
      <c r="EDX3" s="4" t="s">
        <v>671</v>
      </c>
      <c r="EDY3" s="4" t="s">
        <v>671</v>
      </c>
      <c r="EDZ3" s="4" t="s">
        <v>671</v>
      </c>
      <c r="EEA3" s="4" t="s">
        <v>671</v>
      </c>
      <c r="EEB3" s="4" t="s">
        <v>671</v>
      </c>
      <c r="EEC3" s="4" t="s">
        <v>671</v>
      </c>
      <c r="EED3" s="4" t="s">
        <v>671</v>
      </c>
      <c r="EEE3" s="4" t="s">
        <v>671</v>
      </c>
      <c r="EEF3" s="4" t="s">
        <v>671</v>
      </c>
      <c r="EEG3" s="4" t="s">
        <v>671</v>
      </c>
      <c r="EEH3" s="4" t="s">
        <v>671</v>
      </c>
      <c r="EEI3" s="4" t="s">
        <v>671</v>
      </c>
      <c r="EEJ3" s="4" t="s">
        <v>671</v>
      </c>
      <c r="EEK3" s="4" t="s">
        <v>671</v>
      </c>
      <c r="EEL3" s="4" t="s">
        <v>671</v>
      </c>
      <c r="EEM3" s="4" t="s">
        <v>671</v>
      </c>
      <c r="EEN3" s="4" t="s">
        <v>671</v>
      </c>
      <c r="EEO3" s="4" t="s">
        <v>671</v>
      </c>
      <c r="EEP3" s="4" t="s">
        <v>671</v>
      </c>
      <c r="EEQ3" s="4" t="s">
        <v>671</v>
      </c>
      <c r="EER3" s="4" t="s">
        <v>671</v>
      </c>
      <c r="EES3" s="4" t="s">
        <v>671</v>
      </c>
      <c r="EET3" s="4" t="s">
        <v>671</v>
      </c>
      <c r="EEU3" s="4" t="s">
        <v>671</v>
      </c>
      <c r="EEV3" s="4" t="s">
        <v>671</v>
      </c>
      <c r="EEW3" s="4" t="s">
        <v>671</v>
      </c>
      <c r="EEX3" s="4" t="s">
        <v>671</v>
      </c>
      <c r="EEY3" s="4" t="s">
        <v>671</v>
      </c>
      <c r="EEZ3" s="4" t="s">
        <v>671</v>
      </c>
      <c r="EFA3" s="4" t="s">
        <v>671</v>
      </c>
      <c r="EFB3" s="4" t="s">
        <v>671</v>
      </c>
      <c r="EFC3" s="4" t="s">
        <v>671</v>
      </c>
      <c r="EFD3" s="4" t="s">
        <v>671</v>
      </c>
      <c r="EFE3" s="4" t="s">
        <v>671</v>
      </c>
      <c r="EFF3" s="4" t="s">
        <v>671</v>
      </c>
      <c r="EFG3" s="4" t="s">
        <v>671</v>
      </c>
      <c r="EFH3" s="4" t="s">
        <v>671</v>
      </c>
      <c r="EFI3" s="4" t="s">
        <v>671</v>
      </c>
      <c r="EFJ3" s="4" t="s">
        <v>671</v>
      </c>
      <c r="EFK3" s="4" t="s">
        <v>671</v>
      </c>
      <c r="EFL3" s="4" t="s">
        <v>671</v>
      </c>
      <c r="EFM3" s="4" t="s">
        <v>671</v>
      </c>
      <c r="EFN3" s="4" t="s">
        <v>671</v>
      </c>
      <c r="EFO3" s="4" t="s">
        <v>671</v>
      </c>
      <c r="EFP3" s="4" t="s">
        <v>671</v>
      </c>
      <c r="EFQ3" s="4" t="s">
        <v>671</v>
      </c>
      <c r="EFR3" s="4" t="s">
        <v>671</v>
      </c>
      <c r="EFS3" s="4" t="s">
        <v>671</v>
      </c>
      <c r="EFT3" s="4" t="s">
        <v>671</v>
      </c>
      <c r="EFU3" s="4" t="s">
        <v>671</v>
      </c>
      <c r="EFV3" s="4" t="s">
        <v>671</v>
      </c>
      <c r="EFW3" s="4" t="s">
        <v>671</v>
      </c>
      <c r="EFX3" s="4" t="s">
        <v>671</v>
      </c>
      <c r="EFY3" s="4" t="s">
        <v>671</v>
      </c>
      <c r="EFZ3" s="4" t="s">
        <v>671</v>
      </c>
      <c r="EGA3" s="4" t="s">
        <v>671</v>
      </c>
      <c r="EGB3" s="4" t="s">
        <v>671</v>
      </c>
      <c r="EGC3" s="4" t="s">
        <v>671</v>
      </c>
      <c r="EGD3" s="4" t="s">
        <v>671</v>
      </c>
      <c r="EGE3" s="4" t="s">
        <v>671</v>
      </c>
      <c r="EGF3" s="4" t="s">
        <v>671</v>
      </c>
      <c r="EGG3" s="4" t="s">
        <v>671</v>
      </c>
      <c r="EGH3" s="4" t="s">
        <v>671</v>
      </c>
      <c r="EGI3" s="4" t="s">
        <v>671</v>
      </c>
      <c r="EGJ3" s="4" t="s">
        <v>671</v>
      </c>
      <c r="EGK3" s="4" t="s">
        <v>671</v>
      </c>
      <c r="EGL3" s="4" t="s">
        <v>671</v>
      </c>
      <c r="EGM3" s="4" t="s">
        <v>671</v>
      </c>
      <c r="EGN3" s="4" t="s">
        <v>671</v>
      </c>
      <c r="EGO3" s="4" t="s">
        <v>671</v>
      </c>
      <c r="EGP3" s="4" t="s">
        <v>671</v>
      </c>
      <c r="EGQ3" s="4" t="s">
        <v>671</v>
      </c>
      <c r="EGR3" s="4" t="s">
        <v>671</v>
      </c>
      <c r="EGS3" s="4" t="s">
        <v>671</v>
      </c>
      <c r="EGT3" s="4" t="s">
        <v>671</v>
      </c>
      <c r="EGU3" s="4" t="s">
        <v>671</v>
      </c>
      <c r="EGV3" s="4" t="s">
        <v>671</v>
      </c>
      <c r="EGW3" s="4" t="s">
        <v>671</v>
      </c>
      <c r="EGX3" s="4" t="s">
        <v>671</v>
      </c>
      <c r="EGY3" s="4" t="s">
        <v>671</v>
      </c>
      <c r="EGZ3" s="4" t="s">
        <v>671</v>
      </c>
      <c r="EHA3" s="4" t="s">
        <v>671</v>
      </c>
      <c r="EHB3" s="4" t="s">
        <v>671</v>
      </c>
      <c r="EHC3" s="4" t="s">
        <v>671</v>
      </c>
      <c r="EHD3" s="4" t="s">
        <v>671</v>
      </c>
      <c r="EHE3" s="4" t="s">
        <v>671</v>
      </c>
      <c r="EHF3" s="4" t="s">
        <v>671</v>
      </c>
      <c r="EHG3" s="4" t="s">
        <v>671</v>
      </c>
      <c r="EHH3" s="4" t="s">
        <v>671</v>
      </c>
      <c r="EHI3" s="4" t="s">
        <v>671</v>
      </c>
      <c r="EHJ3" s="4" t="s">
        <v>671</v>
      </c>
      <c r="EHK3" s="4" t="s">
        <v>671</v>
      </c>
      <c r="EHL3" s="4" t="s">
        <v>671</v>
      </c>
      <c r="EHM3" s="4" t="s">
        <v>671</v>
      </c>
      <c r="EHN3" s="4" t="s">
        <v>671</v>
      </c>
      <c r="EHO3" s="4" t="s">
        <v>671</v>
      </c>
      <c r="EHP3" s="4" t="s">
        <v>671</v>
      </c>
      <c r="EHQ3" s="4" t="s">
        <v>671</v>
      </c>
      <c r="EHR3" s="4" t="s">
        <v>671</v>
      </c>
      <c r="EHS3" s="4" t="s">
        <v>671</v>
      </c>
      <c r="EHT3" s="4" t="s">
        <v>671</v>
      </c>
      <c r="EHU3" s="4" t="s">
        <v>671</v>
      </c>
      <c r="EHV3" s="4" t="s">
        <v>671</v>
      </c>
      <c r="EHW3" s="4" t="s">
        <v>671</v>
      </c>
      <c r="EHX3" s="4" t="s">
        <v>671</v>
      </c>
      <c r="EHY3" s="4" t="s">
        <v>671</v>
      </c>
      <c r="EHZ3" s="4" t="s">
        <v>671</v>
      </c>
      <c r="EIA3" s="4" t="s">
        <v>671</v>
      </c>
      <c r="EIB3" s="4" t="s">
        <v>671</v>
      </c>
      <c r="EIC3" s="4" t="s">
        <v>671</v>
      </c>
      <c r="EID3" s="4" t="s">
        <v>671</v>
      </c>
      <c r="EIE3" s="4" t="s">
        <v>671</v>
      </c>
      <c r="EIF3" s="4" t="s">
        <v>671</v>
      </c>
      <c r="EIG3" s="4" t="s">
        <v>671</v>
      </c>
      <c r="EIH3" s="4" t="s">
        <v>671</v>
      </c>
      <c r="EII3" s="4" t="s">
        <v>671</v>
      </c>
      <c r="EIJ3" s="4" t="s">
        <v>671</v>
      </c>
      <c r="EIK3" s="4" t="s">
        <v>671</v>
      </c>
      <c r="EIL3" s="4" t="s">
        <v>671</v>
      </c>
      <c r="EIM3" s="4" t="s">
        <v>671</v>
      </c>
      <c r="EIN3" s="4" t="s">
        <v>671</v>
      </c>
      <c r="EIO3" s="4" t="s">
        <v>671</v>
      </c>
      <c r="EIP3" s="4" t="s">
        <v>671</v>
      </c>
      <c r="EIQ3" s="4" t="s">
        <v>671</v>
      </c>
      <c r="EIR3" s="4" t="s">
        <v>671</v>
      </c>
      <c r="EIS3" s="4" t="s">
        <v>671</v>
      </c>
      <c r="EIT3" s="4" t="s">
        <v>671</v>
      </c>
      <c r="EIU3" s="4" t="s">
        <v>671</v>
      </c>
      <c r="EIV3" s="4" t="s">
        <v>671</v>
      </c>
      <c r="EIW3" s="4" t="s">
        <v>671</v>
      </c>
      <c r="EIX3" s="4" t="s">
        <v>671</v>
      </c>
      <c r="EIY3" s="4" t="s">
        <v>671</v>
      </c>
      <c r="EIZ3" s="4" t="s">
        <v>671</v>
      </c>
      <c r="EJA3" s="4" t="s">
        <v>671</v>
      </c>
      <c r="EJB3" s="4" t="s">
        <v>671</v>
      </c>
      <c r="EJC3" s="4" t="s">
        <v>671</v>
      </c>
      <c r="EJD3" s="4" t="s">
        <v>671</v>
      </c>
      <c r="EJE3" s="4" t="s">
        <v>671</v>
      </c>
      <c r="EJF3" s="4" t="s">
        <v>671</v>
      </c>
      <c r="EJG3" s="4" t="s">
        <v>671</v>
      </c>
      <c r="EJH3" s="4" t="s">
        <v>671</v>
      </c>
      <c r="EJI3" s="4" t="s">
        <v>671</v>
      </c>
      <c r="EJJ3" s="4" t="s">
        <v>671</v>
      </c>
      <c r="EJK3" s="4" t="s">
        <v>671</v>
      </c>
      <c r="EJL3" s="4" t="s">
        <v>671</v>
      </c>
      <c r="EJM3" s="4" t="s">
        <v>671</v>
      </c>
      <c r="EJN3" s="4" t="s">
        <v>671</v>
      </c>
      <c r="EJO3" s="4" t="s">
        <v>671</v>
      </c>
      <c r="EJP3" s="4" t="s">
        <v>671</v>
      </c>
      <c r="EJQ3" s="4" t="s">
        <v>671</v>
      </c>
      <c r="EJR3" s="4" t="s">
        <v>671</v>
      </c>
      <c r="EJS3" s="4" t="s">
        <v>671</v>
      </c>
      <c r="EJT3" s="4" t="s">
        <v>671</v>
      </c>
      <c r="EJU3" s="4" t="s">
        <v>671</v>
      </c>
      <c r="EJV3" s="4" t="s">
        <v>671</v>
      </c>
      <c r="EJW3" s="4" t="s">
        <v>671</v>
      </c>
      <c r="EJX3" s="4" t="s">
        <v>671</v>
      </c>
      <c r="EJY3" s="4" t="s">
        <v>671</v>
      </c>
      <c r="EJZ3" s="4" t="s">
        <v>671</v>
      </c>
      <c r="EKA3" s="4" t="s">
        <v>671</v>
      </c>
      <c r="EKB3" s="4" t="s">
        <v>671</v>
      </c>
      <c r="EKC3" s="4" t="s">
        <v>671</v>
      </c>
      <c r="EKD3" s="4" t="s">
        <v>671</v>
      </c>
      <c r="EKE3" s="4" t="s">
        <v>671</v>
      </c>
      <c r="EKF3" s="4" t="s">
        <v>671</v>
      </c>
      <c r="EKG3" s="4" t="s">
        <v>671</v>
      </c>
      <c r="EKH3" s="4" t="s">
        <v>671</v>
      </c>
      <c r="EKI3" s="4" t="s">
        <v>671</v>
      </c>
      <c r="EKJ3" s="4" t="s">
        <v>671</v>
      </c>
      <c r="EKK3" s="4" t="s">
        <v>671</v>
      </c>
      <c r="EKL3" s="4" t="s">
        <v>671</v>
      </c>
      <c r="EKM3" s="4" t="s">
        <v>671</v>
      </c>
      <c r="EKN3" s="4" t="s">
        <v>671</v>
      </c>
      <c r="EKO3" s="4" t="s">
        <v>671</v>
      </c>
      <c r="EKP3" s="4" t="s">
        <v>671</v>
      </c>
      <c r="EKQ3" s="4" t="s">
        <v>671</v>
      </c>
      <c r="EKR3" s="4" t="s">
        <v>671</v>
      </c>
      <c r="EKS3" s="4" t="s">
        <v>671</v>
      </c>
      <c r="EKT3" s="4" t="s">
        <v>671</v>
      </c>
      <c r="EKU3" s="4" t="s">
        <v>671</v>
      </c>
      <c r="EKV3" s="4" t="s">
        <v>671</v>
      </c>
      <c r="EKW3" s="4" t="s">
        <v>671</v>
      </c>
      <c r="EKX3" s="4" t="s">
        <v>671</v>
      </c>
      <c r="EKY3" s="4" t="s">
        <v>671</v>
      </c>
      <c r="EKZ3" s="4" t="s">
        <v>671</v>
      </c>
      <c r="ELA3" s="4" t="s">
        <v>671</v>
      </c>
      <c r="ELB3" s="4" t="s">
        <v>671</v>
      </c>
      <c r="ELC3" s="4" t="s">
        <v>671</v>
      </c>
      <c r="ELD3" s="4" t="s">
        <v>671</v>
      </c>
      <c r="ELE3" s="4" t="s">
        <v>671</v>
      </c>
      <c r="ELF3" s="4" t="s">
        <v>671</v>
      </c>
      <c r="ELG3" s="4" t="s">
        <v>671</v>
      </c>
      <c r="ELH3" s="4" t="s">
        <v>671</v>
      </c>
      <c r="ELI3" s="4" t="s">
        <v>671</v>
      </c>
      <c r="ELJ3" s="4" t="s">
        <v>671</v>
      </c>
      <c r="ELK3" s="4" t="s">
        <v>671</v>
      </c>
      <c r="ELL3" s="4" t="s">
        <v>671</v>
      </c>
      <c r="ELM3" s="4" t="s">
        <v>671</v>
      </c>
      <c r="ELN3" s="4" t="s">
        <v>671</v>
      </c>
      <c r="ELO3" s="4" t="s">
        <v>671</v>
      </c>
      <c r="ELP3" s="4" t="s">
        <v>671</v>
      </c>
      <c r="ELQ3" s="4" t="s">
        <v>671</v>
      </c>
      <c r="ELR3" s="4" t="s">
        <v>671</v>
      </c>
      <c r="ELS3" s="4" t="s">
        <v>671</v>
      </c>
      <c r="ELT3" s="4" t="s">
        <v>671</v>
      </c>
      <c r="ELU3" s="4" t="s">
        <v>671</v>
      </c>
      <c r="ELV3" s="4" t="s">
        <v>671</v>
      </c>
      <c r="ELW3" s="4" t="s">
        <v>671</v>
      </c>
      <c r="ELX3" s="4" t="s">
        <v>671</v>
      </c>
      <c r="ELY3" s="4" t="s">
        <v>671</v>
      </c>
      <c r="ELZ3" s="4" t="s">
        <v>671</v>
      </c>
      <c r="EMA3" s="4" t="s">
        <v>671</v>
      </c>
      <c r="EMB3" s="4" t="s">
        <v>671</v>
      </c>
      <c r="EMC3" s="4" t="s">
        <v>671</v>
      </c>
      <c r="EMD3" s="4" t="s">
        <v>671</v>
      </c>
      <c r="EME3" s="4" t="s">
        <v>671</v>
      </c>
      <c r="EMF3" s="4" t="s">
        <v>671</v>
      </c>
      <c r="EMG3" s="4" t="s">
        <v>671</v>
      </c>
      <c r="EMH3" s="4" t="s">
        <v>671</v>
      </c>
      <c r="EMI3" s="4" t="s">
        <v>671</v>
      </c>
      <c r="EMJ3" s="4" t="s">
        <v>671</v>
      </c>
      <c r="EMK3" s="4" t="s">
        <v>671</v>
      </c>
      <c r="EML3" s="4" t="s">
        <v>671</v>
      </c>
      <c r="EMM3" s="4" t="s">
        <v>671</v>
      </c>
      <c r="EMN3" s="4" t="s">
        <v>671</v>
      </c>
      <c r="EMO3" s="4" t="s">
        <v>671</v>
      </c>
      <c r="EMP3" s="4" t="s">
        <v>671</v>
      </c>
      <c r="EMQ3" s="4" t="s">
        <v>671</v>
      </c>
      <c r="EMR3" s="4" t="s">
        <v>671</v>
      </c>
      <c r="EMS3" s="4" t="s">
        <v>671</v>
      </c>
      <c r="EMT3" s="4" t="s">
        <v>671</v>
      </c>
      <c r="EMU3" s="4" t="s">
        <v>671</v>
      </c>
      <c r="EMV3" s="4" t="s">
        <v>671</v>
      </c>
      <c r="EMW3" s="4" t="s">
        <v>671</v>
      </c>
      <c r="EMX3" s="4" t="s">
        <v>671</v>
      </c>
      <c r="EMY3" s="4" t="s">
        <v>671</v>
      </c>
      <c r="EMZ3" s="4" t="s">
        <v>671</v>
      </c>
      <c r="ENA3" s="4" t="s">
        <v>671</v>
      </c>
      <c r="ENB3" s="4" t="s">
        <v>671</v>
      </c>
      <c r="ENC3" s="4" t="s">
        <v>671</v>
      </c>
      <c r="END3" s="4" t="s">
        <v>671</v>
      </c>
      <c r="ENE3" s="4" t="s">
        <v>671</v>
      </c>
      <c r="ENF3" s="4" t="s">
        <v>671</v>
      </c>
      <c r="ENG3" s="4" t="s">
        <v>671</v>
      </c>
      <c r="ENH3" s="4" t="s">
        <v>671</v>
      </c>
      <c r="ENI3" s="4" t="s">
        <v>671</v>
      </c>
      <c r="ENJ3" s="4" t="s">
        <v>671</v>
      </c>
      <c r="ENK3" s="4" t="s">
        <v>671</v>
      </c>
      <c r="ENL3" s="4" t="s">
        <v>671</v>
      </c>
      <c r="ENM3" s="4" t="s">
        <v>671</v>
      </c>
      <c r="ENN3" s="4" t="s">
        <v>671</v>
      </c>
      <c r="ENO3" s="4" t="s">
        <v>671</v>
      </c>
      <c r="ENP3" s="4" t="s">
        <v>671</v>
      </c>
      <c r="ENQ3" s="4" t="s">
        <v>671</v>
      </c>
      <c r="ENR3" s="4" t="s">
        <v>671</v>
      </c>
      <c r="ENS3" s="4" t="s">
        <v>671</v>
      </c>
      <c r="ENT3" s="4" t="s">
        <v>671</v>
      </c>
      <c r="ENU3" s="4" t="s">
        <v>671</v>
      </c>
      <c r="ENV3" s="4" t="s">
        <v>671</v>
      </c>
      <c r="ENW3" s="4" t="s">
        <v>671</v>
      </c>
      <c r="ENX3" s="4" t="s">
        <v>671</v>
      </c>
      <c r="ENY3" s="4" t="s">
        <v>671</v>
      </c>
      <c r="ENZ3" s="4" t="s">
        <v>671</v>
      </c>
      <c r="EOA3" s="4" t="s">
        <v>671</v>
      </c>
      <c r="EOB3" s="4" t="s">
        <v>671</v>
      </c>
      <c r="EOC3" s="4" t="s">
        <v>671</v>
      </c>
      <c r="EOD3" s="4" t="s">
        <v>671</v>
      </c>
      <c r="EOE3" s="4" t="s">
        <v>671</v>
      </c>
      <c r="EOF3" s="4" t="s">
        <v>671</v>
      </c>
      <c r="EOG3" s="4" t="s">
        <v>671</v>
      </c>
      <c r="EOH3" s="4" t="s">
        <v>671</v>
      </c>
      <c r="EOI3" s="4" t="s">
        <v>671</v>
      </c>
      <c r="EOJ3" s="4" t="s">
        <v>671</v>
      </c>
      <c r="EOK3" s="4" t="s">
        <v>671</v>
      </c>
      <c r="EOL3" s="4" t="s">
        <v>671</v>
      </c>
      <c r="EOM3" s="4" t="s">
        <v>671</v>
      </c>
      <c r="EON3" s="4" t="s">
        <v>671</v>
      </c>
      <c r="EOO3" s="4" t="s">
        <v>671</v>
      </c>
      <c r="EOP3" s="4" t="s">
        <v>671</v>
      </c>
      <c r="EOQ3" s="4" t="s">
        <v>671</v>
      </c>
      <c r="EOR3" s="4" t="s">
        <v>671</v>
      </c>
      <c r="EOS3" s="4" t="s">
        <v>671</v>
      </c>
      <c r="EOT3" s="4" t="s">
        <v>671</v>
      </c>
      <c r="EOU3" s="4" t="s">
        <v>671</v>
      </c>
      <c r="EOV3" s="4" t="s">
        <v>671</v>
      </c>
      <c r="EOW3" s="4" t="s">
        <v>671</v>
      </c>
      <c r="EOX3" s="4" t="s">
        <v>671</v>
      </c>
      <c r="EOY3" s="4" t="s">
        <v>671</v>
      </c>
      <c r="EOZ3" s="4" t="s">
        <v>671</v>
      </c>
      <c r="EPA3" s="4" t="s">
        <v>671</v>
      </c>
      <c r="EPB3" s="4" t="s">
        <v>671</v>
      </c>
      <c r="EPC3" s="4" t="s">
        <v>671</v>
      </c>
      <c r="EPD3" s="4" t="s">
        <v>671</v>
      </c>
      <c r="EPE3" s="4" t="s">
        <v>671</v>
      </c>
      <c r="EPF3" s="4" t="s">
        <v>671</v>
      </c>
      <c r="EPG3" s="4" t="s">
        <v>671</v>
      </c>
      <c r="EPH3" s="4" t="s">
        <v>671</v>
      </c>
      <c r="EPI3" s="4" t="s">
        <v>671</v>
      </c>
      <c r="EPJ3" s="4" t="s">
        <v>671</v>
      </c>
      <c r="EPK3" s="4" t="s">
        <v>671</v>
      </c>
      <c r="EPL3" s="4" t="s">
        <v>671</v>
      </c>
      <c r="EPM3" s="4" t="s">
        <v>671</v>
      </c>
      <c r="EPN3" s="4" t="s">
        <v>671</v>
      </c>
      <c r="EPO3" s="4" t="s">
        <v>671</v>
      </c>
      <c r="EPP3" s="4" t="s">
        <v>671</v>
      </c>
      <c r="EPQ3" s="4" t="s">
        <v>671</v>
      </c>
      <c r="EPR3" s="4" t="s">
        <v>671</v>
      </c>
      <c r="EPS3" s="4" t="s">
        <v>671</v>
      </c>
      <c r="EPT3" s="4" t="s">
        <v>671</v>
      </c>
      <c r="EPU3" s="4" t="s">
        <v>671</v>
      </c>
      <c r="EPV3" s="4" t="s">
        <v>671</v>
      </c>
      <c r="EPW3" s="4" t="s">
        <v>671</v>
      </c>
      <c r="EPX3" s="4" t="s">
        <v>671</v>
      </c>
      <c r="EPY3" s="4" t="s">
        <v>671</v>
      </c>
      <c r="EPZ3" s="4" t="s">
        <v>671</v>
      </c>
      <c r="EQA3" s="4" t="s">
        <v>671</v>
      </c>
      <c r="EQB3" s="4" t="s">
        <v>671</v>
      </c>
      <c r="EQC3" s="4" t="s">
        <v>671</v>
      </c>
      <c r="EQD3" s="4" t="s">
        <v>671</v>
      </c>
      <c r="EQE3" s="4" t="s">
        <v>671</v>
      </c>
      <c r="EQF3" s="4" t="s">
        <v>671</v>
      </c>
      <c r="EQG3" s="4" t="s">
        <v>671</v>
      </c>
      <c r="EQH3" s="4" t="s">
        <v>671</v>
      </c>
      <c r="EQI3" s="4" t="s">
        <v>671</v>
      </c>
      <c r="EQJ3" s="4" t="s">
        <v>671</v>
      </c>
      <c r="EQK3" s="4" t="s">
        <v>671</v>
      </c>
      <c r="EQL3" s="4" t="s">
        <v>671</v>
      </c>
      <c r="EQM3" s="4" t="s">
        <v>671</v>
      </c>
      <c r="EQN3" s="4" t="s">
        <v>671</v>
      </c>
      <c r="EQO3" s="4" t="s">
        <v>671</v>
      </c>
      <c r="EQP3" s="4" t="s">
        <v>671</v>
      </c>
      <c r="EQQ3" s="4" t="s">
        <v>671</v>
      </c>
      <c r="EQR3" s="4" t="s">
        <v>671</v>
      </c>
      <c r="EQS3" s="4" t="s">
        <v>671</v>
      </c>
      <c r="EQT3" s="4" t="s">
        <v>671</v>
      </c>
      <c r="EQU3" s="4" t="s">
        <v>671</v>
      </c>
      <c r="EQV3" s="4" t="s">
        <v>671</v>
      </c>
      <c r="EQW3" s="4" t="s">
        <v>671</v>
      </c>
      <c r="EQX3" s="4" t="s">
        <v>671</v>
      </c>
      <c r="EQY3" s="4" t="s">
        <v>671</v>
      </c>
      <c r="EQZ3" s="4" t="s">
        <v>671</v>
      </c>
      <c r="ERA3" s="4" t="s">
        <v>671</v>
      </c>
      <c r="ERB3" s="4" t="s">
        <v>671</v>
      </c>
      <c r="ERC3" s="4" t="s">
        <v>671</v>
      </c>
      <c r="ERD3" s="4" t="s">
        <v>671</v>
      </c>
      <c r="ERE3" s="4" t="s">
        <v>671</v>
      </c>
      <c r="ERF3" s="4" t="s">
        <v>671</v>
      </c>
      <c r="ERG3" s="4" t="s">
        <v>671</v>
      </c>
      <c r="ERH3" s="4" t="s">
        <v>671</v>
      </c>
      <c r="ERI3" s="4" t="s">
        <v>671</v>
      </c>
      <c r="ERJ3" s="4" t="s">
        <v>671</v>
      </c>
      <c r="ERK3" s="4" t="s">
        <v>671</v>
      </c>
      <c r="ERL3" s="4" t="s">
        <v>671</v>
      </c>
      <c r="ERM3" s="4" t="s">
        <v>671</v>
      </c>
      <c r="ERN3" s="4" t="s">
        <v>671</v>
      </c>
      <c r="ERO3" s="4" t="s">
        <v>671</v>
      </c>
      <c r="ERP3" s="4" t="s">
        <v>671</v>
      </c>
      <c r="ERQ3" s="4" t="s">
        <v>671</v>
      </c>
      <c r="ERR3" s="4" t="s">
        <v>671</v>
      </c>
      <c r="ERS3" s="4" t="s">
        <v>671</v>
      </c>
      <c r="ERT3" s="4" t="s">
        <v>671</v>
      </c>
      <c r="ERU3" s="4" t="s">
        <v>671</v>
      </c>
      <c r="ERV3" s="4" t="s">
        <v>671</v>
      </c>
      <c r="ERW3" s="4" t="s">
        <v>671</v>
      </c>
      <c r="ERX3" s="4" t="s">
        <v>671</v>
      </c>
      <c r="ERY3" s="4" t="s">
        <v>671</v>
      </c>
      <c r="ERZ3" s="4" t="s">
        <v>671</v>
      </c>
      <c r="ESA3" s="4" t="s">
        <v>671</v>
      </c>
      <c r="ESB3" s="4" t="s">
        <v>671</v>
      </c>
      <c r="ESC3" s="4" t="s">
        <v>671</v>
      </c>
      <c r="ESD3" s="4" t="s">
        <v>671</v>
      </c>
      <c r="ESE3" s="4" t="s">
        <v>671</v>
      </c>
      <c r="ESF3" s="4" t="s">
        <v>671</v>
      </c>
      <c r="ESG3" s="4" t="s">
        <v>671</v>
      </c>
      <c r="ESH3" s="4" t="s">
        <v>671</v>
      </c>
      <c r="ESI3" s="4" t="s">
        <v>671</v>
      </c>
      <c r="ESJ3" s="4" t="s">
        <v>671</v>
      </c>
      <c r="ESK3" s="4" t="s">
        <v>671</v>
      </c>
      <c r="ESL3" s="4" t="s">
        <v>671</v>
      </c>
      <c r="ESM3" s="4" t="s">
        <v>671</v>
      </c>
      <c r="ESN3" s="4" t="s">
        <v>671</v>
      </c>
      <c r="ESO3" s="4" t="s">
        <v>671</v>
      </c>
      <c r="ESP3" s="4" t="s">
        <v>671</v>
      </c>
      <c r="ESQ3" s="4" t="s">
        <v>671</v>
      </c>
      <c r="ESR3" s="4" t="s">
        <v>671</v>
      </c>
      <c r="ESS3" s="4" t="s">
        <v>671</v>
      </c>
      <c r="EST3" s="4" t="s">
        <v>671</v>
      </c>
      <c r="ESU3" s="4" t="s">
        <v>671</v>
      </c>
      <c r="ESV3" s="4" t="s">
        <v>671</v>
      </c>
      <c r="ESW3" s="4" t="s">
        <v>671</v>
      </c>
      <c r="ESX3" s="4" t="s">
        <v>671</v>
      </c>
      <c r="ESY3" s="4" t="s">
        <v>671</v>
      </c>
      <c r="ESZ3" s="4" t="s">
        <v>671</v>
      </c>
      <c r="ETA3" s="4" t="s">
        <v>671</v>
      </c>
      <c r="ETB3" s="4" t="s">
        <v>671</v>
      </c>
      <c r="ETC3" s="4" t="s">
        <v>671</v>
      </c>
      <c r="ETD3" s="4" t="s">
        <v>671</v>
      </c>
      <c r="ETE3" s="4" t="s">
        <v>671</v>
      </c>
      <c r="ETF3" s="4" t="s">
        <v>671</v>
      </c>
      <c r="ETG3" s="4" t="s">
        <v>671</v>
      </c>
      <c r="ETH3" s="4" t="s">
        <v>671</v>
      </c>
      <c r="ETI3" s="4" t="s">
        <v>671</v>
      </c>
      <c r="ETJ3" s="4" t="s">
        <v>671</v>
      </c>
      <c r="ETK3" s="4" t="s">
        <v>671</v>
      </c>
      <c r="ETL3" s="4" t="s">
        <v>671</v>
      </c>
      <c r="ETM3" s="4" t="s">
        <v>671</v>
      </c>
      <c r="ETN3" s="4" t="s">
        <v>671</v>
      </c>
      <c r="ETO3" s="4" t="s">
        <v>671</v>
      </c>
      <c r="ETP3" s="4" t="s">
        <v>671</v>
      </c>
      <c r="ETQ3" s="4" t="s">
        <v>671</v>
      </c>
      <c r="ETR3" s="4" t="s">
        <v>671</v>
      </c>
      <c r="ETS3" s="4" t="s">
        <v>671</v>
      </c>
      <c r="ETT3" s="4" t="s">
        <v>671</v>
      </c>
      <c r="ETU3" s="4" t="s">
        <v>671</v>
      </c>
      <c r="ETV3" s="4" t="s">
        <v>671</v>
      </c>
      <c r="ETW3" s="4" t="s">
        <v>671</v>
      </c>
      <c r="ETX3" s="4" t="s">
        <v>671</v>
      </c>
      <c r="ETY3" s="4" t="s">
        <v>671</v>
      </c>
      <c r="ETZ3" s="4" t="s">
        <v>671</v>
      </c>
      <c r="EUA3" s="4" t="s">
        <v>671</v>
      </c>
      <c r="EUB3" s="4" t="s">
        <v>671</v>
      </c>
      <c r="EUC3" s="4" t="s">
        <v>671</v>
      </c>
      <c r="EUD3" s="4" t="s">
        <v>671</v>
      </c>
      <c r="EUE3" s="4" t="s">
        <v>671</v>
      </c>
      <c r="EUF3" s="4" t="s">
        <v>671</v>
      </c>
      <c r="EUG3" s="4" t="s">
        <v>671</v>
      </c>
      <c r="EUH3" s="4" t="s">
        <v>671</v>
      </c>
      <c r="EUI3" s="4" t="s">
        <v>671</v>
      </c>
      <c r="EUJ3" s="4" t="s">
        <v>671</v>
      </c>
      <c r="EUK3" s="4" t="s">
        <v>671</v>
      </c>
      <c r="EUL3" s="4" t="s">
        <v>671</v>
      </c>
      <c r="EUM3" s="4" t="s">
        <v>671</v>
      </c>
      <c r="EUN3" s="4" t="s">
        <v>671</v>
      </c>
      <c r="EUO3" s="4" t="s">
        <v>671</v>
      </c>
      <c r="EUP3" s="4" t="s">
        <v>671</v>
      </c>
      <c r="EUQ3" s="4" t="s">
        <v>671</v>
      </c>
      <c r="EUR3" s="4" t="s">
        <v>671</v>
      </c>
      <c r="EUS3" s="4" t="s">
        <v>671</v>
      </c>
      <c r="EUT3" s="4" t="s">
        <v>671</v>
      </c>
      <c r="EUU3" s="4" t="s">
        <v>671</v>
      </c>
      <c r="EUV3" s="4" t="s">
        <v>671</v>
      </c>
      <c r="EUW3" s="4" t="s">
        <v>671</v>
      </c>
      <c r="EUX3" s="4" t="s">
        <v>671</v>
      </c>
      <c r="EUY3" s="4" t="s">
        <v>671</v>
      </c>
      <c r="EUZ3" s="4" t="s">
        <v>671</v>
      </c>
      <c r="EVA3" s="4" t="s">
        <v>671</v>
      </c>
      <c r="EVB3" s="4" t="s">
        <v>671</v>
      </c>
      <c r="EVC3" s="4" t="s">
        <v>671</v>
      </c>
      <c r="EVD3" s="4" t="s">
        <v>671</v>
      </c>
      <c r="EVE3" s="4" t="s">
        <v>671</v>
      </c>
      <c r="EVF3" s="4" t="s">
        <v>671</v>
      </c>
      <c r="EVG3" s="4" t="s">
        <v>671</v>
      </c>
      <c r="EVH3" s="4" t="s">
        <v>671</v>
      </c>
      <c r="EVI3" s="4" t="s">
        <v>671</v>
      </c>
      <c r="EVJ3" s="4" t="s">
        <v>671</v>
      </c>
      <c r="EVK3" s="4" t="s">
        <v>671</v>
      </c>
      <c r="EVL3" s="4" t="s">
        <v>671</v>
      </c>
      <c r="EVM3" s="4" t="s">
        <v>671</v>
      </c>
      <c r="EVN3" s="4" t="s">
        <v>671</v>
      </c>
      <c r="EVO3" s="4" t="s">
        <v>671</v>
      </c>
      <c r="EVP3" s="4" t="s">
        <v>671</v>
      </c>
      <c r="EVQ3" s="4" t="s">
        <v>671</v>
      </c>
      <c r="EVR3" s="4" t="s">
        <v>671</v>
      </c>
      <c r="EVS3" s="4" t="s">
        <v>671</v>
      </c>
      <c r="EVT3" s="4" t="s">
        <v>671</v>
      </c>
      <c r="EVU3" s="4" t="s">
        <v>671</v>
      </c>
      <c r="EVV3" s="4" t="s">
        <v>671</v>
      </c>
      <c r="EVW3" s="4" t="s">
        <v>671</v>
      </c>
      <c r="EVX3" s="4" t="s">
        <v>671</v>
      </c>
      <c r="EVY3" s="4" t="s">
        <v>671</v>
      </c>
      <c r="EVZ3" s="4" t="s">
        <v>671</v>
      </c>
      <c r="EWA3" s="4" t="s">
        <v>671</v>
      </c>
      <c r="EWB3" s="4" t="s">
        <v>671</v>
      </c>
      <c r="EWC3" s="4" t="s">
        <v>671</v>
      </c>
      <c r="EWD3" s="4" t="s">
        <v>671</v>
      </c>
      <c r="EWE3" s="4" t="s">
        <v>671</v>
      </c>
      <c r="EWF3" s="4" t="s">
        <v>671</v>
      </c>
      <c r="EWG3" s="4" t="s">
        <v>671</v>
      </c>
      <c r="EWH3" s="4" t="s">
        <v>671</v>
      </c>
      <c r="EWI3" s="4" t="s">
        <v>671</v>
      </c>
      <c r="EWJ3" s="4" t="s">
        <v>671</v>
      </c>
      <c r="EWK3" s="4" t="s">
        <v>671</v>
      </c>
      <c r="EWL3" s="4" t="s">
        <v>671</v>
      </c>
      <c r="EWM3" s="4" t="s">
        <v>671</v>
      </c>
      <c r="EWN3" s="4" t="s">
        <v>671</v>
      </c>
      <c r="EWO3" s="4" t="s">
        <v>671</v>
      </c>
      <c r="EWP3" s="4" t="s">
        <v>671</v>
      </c>
      <c r="EWQ3" s="4" t="s">
        <v>671</v>
      </c>
      <c r="EWR3" s="4" t="s">
        <v>671</v>
      </c>
      <c r="EWS3" s="4" t="s">
        <v>671</v>
      </c>
      <c r="EWT3" s="4" t="s">
        <v>671</v>
      </c>
      <c r="EWU3" s="4" t="s">
        <v>671</v>
      </c>
      <c r="EWV3" s="4" t="s">
        <v>671</v>
      </c>
      <c r="EWW3" s="4" t="s">
        <v>671</v>
      </c>
      <c r="EWX3" s="4" t="s">
        <v>671</v>
      </c>
      <c r="EWY3" s="4" t="s">
        <v>671</v>
      </c>
      <c r="EWZ3" s="4" t="s">
        <v>671</v>
      </c>
      <c r="EXA3" s="4" t="s">
        <v>671</v>
      </c>
      <c r="EXB3" s="4" t="s">
        <v>671</v>
      </c>
      <c r="EXC3" s="4" t="s">
        <v>671</v>
      </c>
      <c r="EXD3" s="4" t="s">
        <v>671</v>
      </c>
      <c r="EXE3" s="4" t="s">
        <v>671</v>
      </c>
      <c r="EXF3" s="4" t="s">
        <v>671</v>
      </c>
      <c r="EXG3" s="4" t="s">
        <v>671</v>
      </c>
      <c r="EXH3" s="4" t="s">
        <v>671</v>
      </c>
      <c r="EXI3" s="4" t="s">
        <v>671</v>
      </c>
      <c r="EXJ3" s="4" t="s">
        <v>671</v>
      </c>
      <c r="EXK3" s="4" t="s">
        <v>671</v>
      </c>
      <c r="EXL3" s="4" t="s">
        <v>671</v>
      </c>
      <c r="EXM3" s="4" t="s">
        <v>671</v>
      </c>
      <c r="EXN3" s="4" t="s">
        <v>671</v>
      </c>
      <c r="EXO3" s="4" t="s">
        <v>671</v>
      </c>
      <c r="EXP3" s="4" t="s">
        <v>671</v>
      </c>
      <c r="EXQ3" s="4" t="s">
        <v>671</v>
      </c>
      <c r="EXR3" s="4" t="s">
        <v>671</v>
      </c>
      <c r="EXS3" s="4" t="s">
        <v>671</v>
      </c>
      <c r="EXT3" s="4" t="s">
        <v>671</v>
      </c>
      <c r="EXU3" s="4" t="s">
        <v>671</v>
      </c>
      <c r="EXV3" s="4" t="s">
        <v>671</v>
      </c>
      <c r="EXW3" s="4" t="s">
        <v>671</v>
      </c>
      <c r="EXX3" s="4" t="s">
        <v>671</v>
      </c>
      <c r="EXY3" s="4" t="s">
        <v>671</v>
      </c>
      <c r="EXZ3" s="4" t="s">
        <v>671</v>
      </c>
      <c r="EYA3" s="4" t="s">
        <v>671</v>
      </c>
      <c r="EYB3" s="4" t="s">
        <v>671</v>
      </c>
      <c r="EYC3" s="4" t="s">
        <v>671</v>
      </c>
      <c r="EYD3" s="4" t="s">
        <v>671</v>
      </c>
      <c r="EYE3" s="4" t="s">
        <v>671</v>
      </c>
      <c r="EYF3" s="4" t="s">
        <v>671</v>
      </c>
      <c r="EYG3" s="4" t="s">
        <v>671</v>
      </c>
      <c r="EYH3" s="4" t="s">
        <v>671</v>
      </c>
      <c r="EYI3" s="4" t="s">
        <v>671</v>
      </c>
      <c r="EYJ3" s="4" t="s">
        <v>671</v>
      </c>
      <c r="EYK3" s="4" t="s">
        <v>671</v>
      </c>
      <c r="EYL3" s="4" t="s">
        <v>671</v>
      </c>
      <c r="EYM3" s="4" t="s">
        <v>671</v>
      </c>
      <c r="EYN3" s="4" t="s">
        <v>671</v>
      </c>
      <c r="EYO3" s="4" t="s">
        <v>671</v>
      </c>
      <c r="EYP3" s="4" t="s">
        <v>671</v>
      </c>
      <c r="EYQ3" s="4" t="s">
        <v>671</v>
      </c>
      <c r="EYR3" s="4" t="s">
        <v>671</v>
      </c>
      <c r="EYS3" s="4" t="s">
        <v>671</v>
      </c>
      <c r="EYT3" s="4" t="s">
        <v>671</v>
      </c>
      <c r="EYU3" s="4" t="s">
        <v>671</v>
      </c>
      <c r="EYV3" s="4" t="s">
        <v>671</v>
      </c>
      <c r="EYW3" s="4" t="s">
        <v>671</v>
      </c>
      <c r="EYX3" s="4" t="s">
        <v>671</v>
      </c>
      <c r="EYY3" s="4" t="s">
        <v>671</v>
      </c>
      <c r="EYZ3" s="4" t="s">
        <v>671</v>
      </c>
      <c r="EZA3" s="4" t="s">
        <v>671</v>
      </c>
      <c r="EZB3" s="4" t="s">
        <v>671</v>
      </c>
      <c r="EZC3" s="4" t="s">
        <v>671</v>
      </c>
      <c r="EZD3" s="4" t="s">
        <v>671</v>
      </c>
      <c r="EZE3" s="4" t="s">
        <v>671</v>
      </c>
      <c r="EZF3" s="4" t="s">
        <v>671</v>
      </c>
      <c r="EZG3" s="4" t="s">
        <v>671</v>
      </c>
      <c r="EZH3" s="4" t="s">
        <v>671</v>
      </c>
      <c r="EZI3" s="4" t="s">
        <v>671</v>
      </c>
      <c r="EZJ3" s="4" t="s">
        <v>671</v>
      </c>
      <c r="EZK3" s="4" t="s">
        <v>671</v>
      </c>
      <c r="EZL3" s="4" t="s">
        <v>671</v>
      </c>
      <c r="EZM3" s="4" t="s">
        <v>671</v>
      </c>
      <c r="EZN3" s="4" t="s">
        <v>671</v>
      </c>
      <c r="EZO3" s="4" t="s">
        <v>671</v>
      </c>
      <c r="EZP3" s="4" t="s">
        <v>671</v>
      </c>
      <c r="EZQ3" s="4" t="s">
        <v>671</v>
      </c>
      <c r="EZR3" s="4" t="s">
        <v>671</v>
      </c>
      <c r="EZS3" s="4" t="s">
        <v>671</v>
      </c>
      <c r="EZT3" s="4" t="s">
        <v>671</v>
      </c>
      <c r="EZU3" s="4" t="s">
        <v>671</v>
      </c>
      <c r="EZV3" s="4" t="s">
        <v>671</v>
      </c>
      <c r="EZW3" s="4" t="s">
        <v>671</v>
      </c>
      <c r="EZX3" s="4" t="s">
        <v>671</v>
      </c>
      <c r="EZY3" s="4" t="s">
        <v>671</v>
      </c>
      <c r="EZZ3" s="4" t="s">
        <v>671</v>
      </c>
      <c r="FAA3" s="4" t="s">
        <v>671</v>
      </c>
      <c r="FAB3" s="4" t="s">
        <v>671</v>
      </c>
      <c r="FAC3" s="4" t="s">
        <v>671</v>
      </c>
      <c r="FAD3" s="4" t="s">
        <v>671</v>
      </c>
      <c r="FAE3" s="4" t="s">
        <v>671</v>
      </c>
      <c r="FAF3" s="4" t="s">
        <v>671</v>
      </c>
      <c r="FAG3" s="4" t="s">
        <v>671</v>
      </c>
      <c r="FAH3" s="4" t="s">
        <v>671</v>
      </c>
      <c r="FAI3" s="4" t="s">
        <v>671</v>
      </c>
      <c r="FAJ3" s="4" t="s">
        <v>671</v>
      </c>
      <c r="FAK3" s="4" t="s">
        <v>671</v>
      </c>
      <c r="FAL3" s="4" t="s">
        <v>671</v>
      </c>
      <c r="FAM3" s="4" t="s">
        <v>671</v>
      </c>
      <c r="FAN3" s="4" t="s">
        <v>671</v>
      </c>
      <c r="FAO3" s="4" t="s">
        <v>671</v>
      </c>
      <c r="FAP3" s="4" t="s">
        <v>671</v>
      </c>
      <c r="FAQ3" s="4" t="s">
        <v>671</v>
      </c>
      <c r="FAR3" s="4" t="s">
        <v>671</v>
      </c>
      <c r="FAS3" s="4" t="s">
        <v>671</v>
      </c>
      <c r="FAT3" s="4" t="s">
        <v>671</v>
      </c>
      <c r="FAU3" s="4" t="s">
        <v>671</v>
      </c>
      <c r="FAV3" s="4" t="s">
        <v>671</v>
      </c>
      <c r="FAW3" s="4" t="s">
        <v>671</v>
      </c>
      <c r="FAX3" s="4" t="s">
        <v>671</v>
      </c>
      <c r="FAY3" s="4" t="s">
        <v>671</v>
      </c>
      <c r="FAZ3" s="4" t="s">
        <v>671</v>
      </c>
      <c r="FBA3" s="4" t="s">
        <v>671</v>
      </c>
      <c r="FBB3" s="4" t="s">
        <v>671</v>
      </c>
      <c r="FBC3" s="4" t="s">
        <v>671</v>
      </c>
      <c r="FBD3" s="4" t="s">
        <v>671</v>
      </c>
      <c r="FBE3" s="4" t="s">
        <v>671</v>
      </c>
      <c r="FBF3" s="4" t="s">
        <v>671</v>
      </c>
      <c r="FBG3" s="4" t="s">
        <v>671</v>
      </c>
      <c r="FBH3" s="4" t="s">
        <v>671</v>
      </c>
      <c r="FBI3" s="4" t="s">
        <v>671</v>
      </c>
      <c r="FBJ3" s="4" t="s">
        <v>671</v>
      </c>
      <c r="FBK3" s="4" t="s">
        <v>671</v>
      </c>
      <c r="FBL3" s="4" t="s">
        <v>671</v>
      </c>
      <c r="FBM3" s="4" t="s">
        <v>671</v>
      </c>
      <c r="FBN3" s="4" t="s">
        <v>671</v>
      </c>
      <c r="FBO3" s="4" t="s">
        <v>671</v>
      </c>
      <c r="FBP3" s="4" t="s">
        <v>671</v>
      </c>
      <c r="FBQ3" s="4" t="s">
        <v>671</v>
      </c>
      <c r="FBR3" s="4" t="s">
        <v>671</v>
      </c>
      <c r="FBS3" s="4" t="s">
        <v>671</v>
      </c>
      <c r="FBT3" s="4" t="s">
        <v>671</v>
      </c>
      <c r="FBU3" s="4" t="s">
        <v>671</v>
      </c>
      <c r="FBV3" s="4" t="s">
        <v>671</v>
      </c>
      <c r="FBW3" s="4" t="s">
        <v>671</v>
      </c>
      <c r="FBX3" s="4" t="s">
        <v>671</v>
      </c>
      <c r="FBY3" s="4" t="s">
        <v>671</v>
      </c>
      <c r="FBZ3" s="4" t="s">
        <v>671</v>
      </c>
      <c r="FCA3" s="4" t="s">
        <v>671</v>
      </c>
      <c r="FCB3" s="4" t="s">
        <v>671</v>
      </c>
      <c r="FCC3" s="4" t="s">
        <v>671</v>
      </c>
      <c r="FCD3" s="4" t="s">
        <v>671</v>
      </c>
      <c r="FCE3" s="4" t="s">
        <v>671</v>
      </c>
      <c r="FCF3" s="4" t="s">
        <v>671</v>
      </c>
      <c r="FCG3" s="4" t="s">
        <v>671</v>
      </c>
      <c r="FCH3" s="4" t="s">
        <v>671</v>
      </c>
      <c r="FCI3" s="4" t="s">
        <v>671</v>
      </c>
      <c r="FCJ3" s="4" t="s">
        <v>671</v>
      </c>
      <c r="FCK3" s="4" t="s">
        <v>671</v>
      </c>
      <c r="FCL3" s="4" t="s">
        <v>671</v>
      </c>
      <c r="FCM3" s="4" t="s">
        <v>671</v>
      </c>
      <c r="FCN3" s="4" t="s">
        <v>671</v>
      </c>
      <c r="FCO3" s="4" t="s">
        <v>671</v>
      </c>
      <c r="FCP3" s="4" t="s">
        <v>671</v>
      </c>
      <c r="FCQ3" s="4" t="s">
        <v>671</v>
      </c>
      <c r="FCR3" s="4" t="s">
        <v>671</v>
      </c>
      <c r="FCS3" s="4" t="s">
        <v>671</v>
      </c>
      <c r="FCT3" s="4" t="s">
        <v>671</v>
      </c>
      <c r="FCU3" s="4" t="s">
        <v>671</v>
      </c>
      <c r="FCV3" s="4" t="s">
        <v>671</v>
      </c>
      <c r="FCW3" s="4" t="s">
        <v>671</v>
      </c>
      <c r="FCX3" s="4" t="s">
        <v>671</v>
      </c>
      <c r="FCY3" s="4" t="s">
        <v>671</v>
      </c>
      <c r="FCZ3" s="4" t="s">
        <v>671</v>
      </c>
      <c r="FDA3" s="4" t="s">
        <v>671</v>
      </c>
      <c r="FDB3" s="4" t="s">
        <v>671</v>
      </c>
      <c r="FDC3" s="4" t="s">
        <v>671</v>
      </c>
      <c r="FDD3" s="4" t="s">
        <v>671</v>
      </c>
      <c r="FDE3" s="4" t="s">
        <v>671</v>
      </c>
      <c r="FDF3" s="4" t="s">
        <v>671</v>
      </c>
      <c r="FDG3" s="4" t="s">
        <v>671</v>
      </c>
      <c r="FDH3" s="4" t="s">
        <v>671</v>
      </c>
      <c r="FDI3" s="4" t="s">
        <v>671</v>
      </c>
      <c r="FDJ3" s="4" t="s">
        <v>671</v>
      </c>
      <c r="FDK3" s="4" t="s">
        <v>671</v>
      </c>
      <c r="FDL3" s="4" t="s">
        <v>671</v>
      </c>
      <c r="FDM3" s="4" t="s">
        <v>671</v>
      </c>
      <c r="FDN3" s="4" t="s">
        <v>671</v>
      </c>
      <c r="FDO3" s="4" t="s">
        <v>671</v>
      </c>
      <c r="FDP3" s="4" t="s">
        <v>671</v>
      </c>
      <c r="FDQ3" s="4" t="s">
        <v>671</v>
      </c>
      <c r="FDR3" s="4" t="s">
        <v>671</v>
      </c>
      <c r="FDS3" s="4" t="s">
        <v>671</v>
      </c>
      <c r="FDT3" s="4" t="s">
        <v>671</v>
      </c>
      <c r="FDU3" s="4" t="s">
        <v>671</v>
      </c>
      <c r="FDV3" s="4" t="s">
        <v>671</v>
      </c>
      <c r="FDW3" s="4" t="s">
        <v>671</v>
      </c>
      <c r="FDX3" s="4" t="s">
        <v>671</v>
      </c>
      <c r="FDY3" s="4" t="s">
        <v>671</v>
      </c>
      <c r="FDZ3" s="4" t="s">
        <v>671</v>
      </c>
      <c r="FEA3" s="4" t="s">
        <v>671</v>
      </c>
      <c r="FEB3" s="4" t="s">
        <v>671</v>
      </c>
      <c r="FEC3" s="4" t="s">
        <v>671</v>
      </c>
      <c r="FED3" s="4" t="s">
        <v>671</v>
      </c>
      <c r="FEE3" s="4" t="s">
        <v>671</v>
      </c>
      <c r="FEF3" s="4" t="s">
        <v>671</v>
      </c>
      <c r="FEG3" s="4" t="s">
        <v>671</v>
      </c>
      <c r="FEH3" s="4" t="s">
        <v>671</v>
      </c>
      <c r="FEI3" s="4" t="s">
        <v>671</v>
      </c>
      <c r="FEJ3" s="4" t="s">
        <v>671</v>
      </c>
      <c r="FEK3" s="4" t="s">
        <v>671</v>
      </c>
      <c r="FEL3" s="4" t="s">
        <v>671</v>
      </c>
      <c r="FEM3" s="4" t="s">
        <v>671</v>
      </c>
      <c r="FEN3" s="4" t="s">
        <v>671</v>
      </c>
      <c r="FEO3" s="4" t="s">
        <v>671</v>
      </c>
      <c r="FEP3" s="4" t="s">
        <v>671</v>
      </c>
      <c r="FEQ3" s="4" t="s">
        <v>671</v>
      </c>
      <c r="FER3" s="4" t="s">
        <v>671</v>
      </c>
      <c r="FES3" s="4" t="s">
        <v>671</v>
      </c>
      <c r="FET3" s="4" t="s">
        <v>671</v>
      </c>
      <c r="FEU3" s="4" t="s">
        <v>671</v>
      </c>
      <c r="FEV3" s="4" t="s">
        <v>671</v>
      </c>
      <c r="FEW3" s="4" t="s">
        <v>671</v>
      </c>
      <c r="FEX3" s="4" t="s">
        <v>671</v>
      </c>
      <c r="FEY3" s="4" t="s">
        <v>671</v>
      </c>
      <c r="FEZ3" s="4" t="s">
        <v>671</v>
      </c>
      <c r="FFA3" s="4" t="s">
        <v>671</v>
      </c>
      <c r="FFB3" s="4" t="s">
        <v>671</v>
      </c>
      <c r="FFC3" s="4" t="s">
        <v>671</v>
      </c>
      <c r="FFD3" s="4" t="s">
        <v>671</v>
      </c>
      <c r="FFE3" s="4" t="s">
        <v>671</v>
      </c>
      <c r="FFF3" s="4" t="s">
        <v>671</v>
      </c>
      <c r="FFG3" s="4" t="s">
        <v>671</v>
      </c>
      <c r="FFH3" s="4" t="s">
        <v>671</v>
      </c>
      <c r="FFI3" s="4" t="s">
        <v>671</v>
      </c>
      <c r="FFJ3" s="4" t="s">
        <v>671</v>
      </c>
      <c r="FFK3" s="4" t="s">
        <v>671</v>
      </c>
      <c r="FFL3" s="4" t="s">
        <v>671</v>
      </c>
      <c r="FFM3" s="4" t="s">
        <v>671</v>
      </c>
      <c r="FFN3" s="4" t="s">
        <v>671</v>
      </c>
      <c r="FFO3" s="4" t="s">
        <v>671</v>
      </c>
      <c r="FFP3" s="4" t="s">
        <v>671</v>
      </c>
      <c r="FFQ3" s="4" t="s">
        <v>671</v>
      </c>
      <c r="FFR3" s="4" t="s">
        <v>671</v>
      </c>
      <c r="FFS3" s="4" t="s">
        <v>671</v>
      </c>
      <c r="FFT3" s="4" t="s">
        <v>671</v>
      </c>
      <c r="FFU3" s="4" t="s">
        <v>671</v>
      </c>
      <c r="FFV3" s="4" t="s">
        <v>671</v>
      </c>
      <c r="FFW3" s="4" t="s">
        <v>671</v>
      </c>
      <c r="FFX3" s="4" t="s">
        <v>671</v>
      </c>
      <c r="FFY3" s="4" t="s">
        <v>671</v>
      </c>
      <c r="FFZ3" s="4" t="s">
        <v>671</v>
      </c>
      <c r="FGA3" s="4" t="s">
        <v>671</v>
      </c>
      <c r="FGB3" s="4" t="s">
        <v>671</v>
      </c>
      <c r="FGC3" s="4" t="s">
        <v>671</v>
      </c>
      <c r="FGD3" s="4" t="s">
        <v>671</v>
      </c>
      <c r="FGE3" s="4" t="s">
        <v>671</v>
      </c>
      <c r="FGF3" s="4" t="s">
        <v>671</v>
      </c>
      <c r="FGG3" s="4" t="s">
        <v>671</v>
      </c>
      <c r="FGH3" s="4" t="s">
        <v>671</v>
      </c>
      <c r="FGI3" s="4" t="s">
        <v>671</v>
      </c>
      <c r="FGJ3" s="4" t="s">
        <v>671</v>
      </c>
      <c r="FGK3" s="4" t="s">
        <v>671</v>
      </c>
      <c r="FGL3" s="4" t="s">
        <v>671</v>
      </c>
      <c r="FGM3" s="4" t="s">
        <v>671</v>
      </c>
      <c r="FGN3" s="4" t="s">
        <v>671</v>
      </c>
      <c r="FGO3" s="4" t="s">
        <v>671</v>
      </c>
      <c r="FGP3" s="4" t="s">
        <v>671</v>
      </c>
      <c r="FGQ3" s="4" t="s">
        <v>671</v>
      </c>
      <c r="FGR3" s="4" t="s">
        <v>671</v>
      </c>
      <c r="FGS3" s="4" t="s">
        <v>671</v>
      </c>
      <c r="FGT3" s="4" t="s">
        <v>671</v>
      </c>
      <c r="FGU3" s="4" t="s">
        <v>671</v>
      </c>
      <c r="FGV3" s="4" t="s">
        <v>671</v>
      </c>
      <c r="FGW3" s="4" t="s">
        <v>671</v>
      </c>
      <c r="FGX3" s="4" t="s">
        <v>671</v>
      </c>
      <c r="FGY3" s="4" t="s">
        <v>671</v>
      </c>
      <c r="FGZ3" s="4" t="s">
        <v>671</v>
      </c>
      <c r="FHA3" s="4" t="s">
        <v>671</v>
      </c>
      <c r="FHB3" s="4" t="s">
        <v>671</v>
      </c>
      <c r="FHC3" s="4" t="s">
        <v>671</v>
      </c>
      <c r="FHD3" s="4" t="s">
        <v>671</v>
      </c>
      <c r="FHE3" s="4" t="s">
        <v>671</v>
      </c>
      <c r="FHF3" s="4" t="s">
        <v>671</v>
      </c>
      <c r="FHG3" s="4" t="s">
        <v>671</v>
      </c>
      <c r="FHH3" s="4" t="s">
        <v>671</v>
      </c>
      <c r="FHI3" s="4" t="s">
        <v>671</v>
      </c>
      <c r="FHJ3" s="4" t="s">
        <v>671</v>
      </c>
      <c r="FHK3" s="4" t="s">
        <v>671</v>
      </c>
      <c r="FHL3" s="4" t="s">
        <v>671</v>
      </c>
      <c r="FHM3" s="4" t="s">
        <v>671</v>
      </c>
      <c r="FHN3" s="4" t="s">
        <v>671</v>
      </c>
      <c r="FHO3" s="4" t="s">
        <v>671</v>
      </c>
      <c r="FHP3" s="4" t="s">
        <v>671</v>
      </c>
      <c r="FHQ3" s="4" t="s">
        <v>671</v>
      </c>
      <c r="FHR3" s="4" t="s">
        <v>671</v>
      </c>
      <c r="FHS3" s="4" t="s">
        <v>671</v>
      </c>
      <c r="FHT3" s="4" t="s">
        <v>671</v>
      </c>
      <c r="FHU3" s="4" t="s">
        <v>671</v>
      </c>
      <c r="FHV3" s="4" t="s">
        <v>671</v>
      </c>
      <c r="FHW3" s="4" t="s">
        <v>671</v>
      </c>
      <c r="FHX3" s="4" t="s">
        <v>671</v>
      </c>
      <c r="FHY3" s="4" t="s">
        <v>671</v>
      </c>
      <c r="FHZ3" s="4" t="s">
        <v>671</v>
      </c>
      <c r="FIA3" s="4" t="s">
        <v>671</v>
      </c>
      <c r="FIB3" s="4" t="s">
        <v>671</v>
      </c>
      <c r="FIC3" s="4" t="s">
        <v>671</v>
      </c>
      <c r="FID3" s="4" t="s">
        <v>671</v>
      </c>
      <c r="FIE3" s="4" t="s">
        <v>671</v>
      </c>
      <c r="FIF3" s="4" t="s">
        <v>671</v>
      </c>
      <c r="FIG3" s="4" t="s">
        <v>671</v>
      </c>
      <c r="FIH3" s="4" t="s">
        <v>671</v>
      </c>
      <c r="FII3" s="4" t="s">
        <v>671</v>
      </c>
      <c r="FIJ3" s="4" t="s">
        <v>671</v>
      </c>
      <c r="FIK3" s="4" t="s">
        <v>671</v>
      </c>
      <c r="FIL3" s="4" t="s">
        <v>671</v>
      </c>
      <c r="FIM3" s="4" t="s">
        <v>671</v>
      </c>
      <c r="FIN3" s="4" t="s">
        <v>671</v>
      </c>
      <c r="FIO3" s="4" t="s">
        <v>671</v>
      </c>
      <c r="FIP3" s="4" t="s">
        <v>671</v>
      </c>
      <c r="FIQ3" s="4" t="s">
        <v>671</v>
      </c>
      <c r="FIR3" s="4" t="s">
        <v>671</v>
      </c>
      <c r="FIS3" s="4" t="s">
        <v>671</v>
      </c>
      <c r="FIT3" s="4" t="s">
        <v>671</v>
      </c>
      <c r="FIU3" s="4" t="s">
        <v>671</v>
      </c>
      <c r="FIV3" s="4" t="s">
        <v>671</v>
      </c>
      <c r="FIW3" s="4" t="s">
        <v>671</v>
      </c>
      <c r="FIX3" s="4" t="s">
        <v>671</v>
      </c>
      <c r="FIY3" s="4" t="s">
        <v>671</v>
      </c>
      <c r="FIZ3" s="4" t="s">
        <v>671</v>
      </c>
      <c r="FJA3" s="4" t="s">
        <v>671</v>
      </c>
      <c r="FJB3" s="4" t="s">
        <v>671</v>
      </c>
      <c r="FJC3" s="4" t="s">
        <v>671</v>
      </c>
      <c r="FJD3" s="4" t="s">
        <v>671</v>
      </c>
      <c r="FJE3" s="4" t="s">
        <v>671</v>
      </c>
      <c r="FJF3" s="4" t="s">
        <v>671</v>
      </c>
      <c r="FJG3" s="4" t="s">
        <v>671</v>
      </c>
      <c r="FJH3" s="4" t="s">
        <v>671</v>
      </c>
      <c r="FJI3" s="4" t="s">
        <v>671</v>
      </c>
      <c r="FJJ3" s="4" t="s">
        <v>671</v>
      </c>
      <c r="FJK3" s="4" t="s">
        <v>671</v>
      </c>
      <c r="FJL3" s="4" t="s">
        <v>671</v>
      </c>
      <c r="FJM3" s="4" t="s">
        <v>671</v>
      </c>
      <c r="FJN3" s="4" t="s">
        <v>671</v>
      </c>
      <c r="FJO3" s="4" t="s">
        <v>671</v>
      </c>
      <c r="FJP3" s="4" t="s">
        <v>671</v>
      </c>
      <c r="FJQ3" s="4" t="s">
        <v>671</v>
      </c>
      <c r="FJR3" s="4" t="s">
        <v>671</v>
      </c>
      <c r="FJS3" s="4" t="s">
        <v>671</v>
      </c>
      <c r="FJT3" s="4" t="s">
        <v>671</v>
      </c>
      <c r="FJU3" s="4" t="s">
        <v>671</v>
      </c>
      <c r="FJV3" s="4" t="s">
        <v>671</v>
      </c>
      <c r="FJW3" s="4" t="s">
        <v>671</v>
      </c>
      <c r="FJX3" s="4" t="s">
        <v>671</v>
      </c>
      <c r="FJY3" s="4" t="s">
        <v>671</v>
      </c>
      <c r="FJZ3" s="4" t="s">
        <v>671</v>
      </c>
      <c r="FKA3" s="4" t="s">
        <v>671</v>
      </c>
      <c r="FKB3" s="4" t="s">
        <v>671</v>
      </c>
      <c r="FKC3" s="4" t="s">
        <v>671</v>
      </c>
      <c r="FKD3" s="4" t="s">
        <v>671</v>
      </c>
      <c r="FKE3" s="4" t="s">
        <v>671</v>
      </c>
      <c r="FKF3" s="4" t="s">
        <v>671</v>
      </c>
      <c r="FKG3" s="4" t="s">
        <v>671</v>
      </c>
      <c r="FKH3" s="4" t="s">
        <v>671</v>
      </c>
      <c r="FKI3" s="4" t="s">
        <v>671</v>
      </c>
      <c r="FKJ3" s="4" t="s">
        <v>671</v>
      </c>
      <c r="FKK3" s="4" t="s">
        <v>671</v>
      </c>
      <c r="FKL3" s="4" t="s">
        <v>671</v>
      </c>
      <c r="FKM3" s="4" t="s">
        <v>671</v>
      </c>
      <c r="FKN3" s="4" t="s">
        <v>671</v>
      </c>
      <c r="FKO3" s="4" t="s">
        <v>671</v>
      </c>
      <c r="FKP3" s="4" t="s">
        <v>671</v>
      </c>
      <c r="FKQ3" s="4" t="s">
        <v>671</v>
      </c>
      <c r="FKR3" s="4" t="s">
        <v>671</v>
      </c>
      <c r="FKS3" s="4" t="s">
        <v>671</v>
      </c>
      <c r="FKT3" s="4" t="s">
        <v>671</v>
      </c>
      <c r="FKU3" s="4" t="s">
        <v>671</v>
      </c>
      <c r="FKV3" s="4" t="s">
        <v>671</v>
      </c>
      <c r="FKW3" s="4" t="s">
        <v>671</v>
      </c>
      <c r="FKX3" s="4" t="s">
        <v>671</v>
      </c>
      <c r="FKY3" s="4" t="s">
        <v>671</v>
      </c>
      <c r="FKZ3" s="4" t="s">
        <v>671</v>
      </c>
      <c r="FLA3" s="4" t="s">
        <v>671</v>
      </c>
      <c r="FLB3" s="4" t="s">
        <v>671</v>
      </c>
      <c r="FLC3" s="4" t="s">
        <v>671</v>
      </c>
      <c r="FLD3" s="4" t="s">
        <v>671</v>
      </c>
      <c r="FLE3" s="4" t="s">
        <v>671</v>
      </c>
      <c r="FLF3" s="4" t="s">
        <v>671</v>
      </c>
      <c r="FLG3" s="4" t="s">
        <v>671</v>
      </c>
      <c r="FLH3" s="4" t="s">
        <v>671</v>
      </c>
      <c r="FLI3" s="4" t="s">
        <v>671</v>
      </c>
      <c r="FLJ3" s="4" t="s">
        <v>671</v>
      </c>
      <c r="FLK3" s="4" t="s">
        <v>671</v>
      </c>
      <c r="FLL3" s="4" t="s">
        <v>671</v>
      </c>
      <c r="FLM3" s="4" t="s">
        <v>671</v>
      </c>
      <c r="FLN3" s="4" t="s">
        <v>671</v>
      </c>
      <c r="FLO3" s="4" t="s">
        <v>671</v>
      </c>
      <c r="FLP3" s="4" t="s">
        <v>671</v>
      </c>
      <c r="FLQ3" s="4" t="s">
        <v>671</v>
      </c>
      <c r="FLR3" s="4" t="s">
        <v>671</v>
      </c>
      <c r="FLS3" s="4" t="s">
        <v>671</v>
      </c>
      <c r="FLT3" s="4" t="s">
        <v>671</v>
      </c>
      <c r="FLU3" s="4" t="s">
        <v>671</v>
      </c>
      <c r="FLV3" s="4" t="s">
        <v>671</v>
      </c>
      <c r="FLW3" s="4" t="s">
        <v>671</v>
      </c>
      <c r="FLX3" s="4" t="s">
        <v>671</v>
      </c>
      <c r="FLY3" s="4" t="s">
        <v>671</v>
      </c>
      <c r="FLZ3" s="4" t="s">
        <v>671</v>
      </c>
      <c r="FMA3" s="4" t="s">
        <v>671</v>
      </c>
      <c r="FMB3" s="4" t="s">
        <v>671</v>
      </c>
      <c r="FMC3" s="4" t="s">
        <v>671</v>
      </c>
      <c r="FMD3" s="4" t="s">
        <v>671</v>
      </c>
      <c r="FME3" s="4" t="s">
        <v>671</v>
      </c>
      <c r="FMF3" s="4" t="s">
        <v>671</v>
      </c>
      <c r="FMG3" s="4" t="s">
        <v>671</v>
      </c>
      <c r="FMH3" s="4" t="s">
        <v>671</v>
      </c>
      <c r="FMI3" s="4" t="s">
        <v>671</v>
      </c>
      <c r="FMJ3" s="4" t="s">
        <v>671</v>
      </c>
      <c r="FMK3" s="4" t="s">
        <v>671</v>
      </c>
      <c r="FML3" s="4" t="s">
        <v>671</v>
      </c>
      <c r="FMM3" s="4" t="s">
        <v>671</v>
      </c>
      <c r="FMN3" s="4" t="s">
        <v>671</v>
      </c>
      <c r="FMO3" s="4" t="s">
        <v>671</v>
      </c>
      <c r="FMP3" s="4" t="s">
        <v>671</v>
      </c>
      <c r="FMQ3" s="4" t="s">
        <v>671</v>
      </c>
      <c r="FMR3" s="4" t="s">
        <v>671</v>
      </c>
      <c r="FMS3" s="4" t="s">
        <v>671</v>
      </c>
      <c r="FMT3" s="4" t="s">
        <v>671</v>
      </c>
      <c r="FMU3" s="4" t="s">
        <v>671</v>
      </c>
      <c r="FMV3" s="4" t="s">
        <v>671</v>
      </c>
      <c r="FMW3" s="4" t="s">
        <v>671</v>
      </c>
      <c r="FMX3" s="4" t="s">
        <v>671</v>
      </c>
      <c r="FMY3" s="4" t="s">
        <v>671</v>
      </c>
      <c r="FMZ3" s="4" t="s">
        <v>671</v>
      </c>
      <c r="FNA3" s="4" t="s">
        <v>671</v>
      </c>
      <c r="FNB3" s="4" t="s">
        <v>671</v>
      </c>
      <c r="FNC3" s="4" t="s">
        <v>671</v>
      </c>
      <c r="FND3" s="4" t="s">
        <v>671</v>
      </c>
      <c r="FNE3" s="4" t="s">
        <v>671</v>
      </c>
      <c r="FNF3" s="4" t="s">
        <v>671</v>
      </c>
      <c r="FNG3" s="4" t="s">
        <v>671</v>
      </c>
      <c r="FNH3" s="4" t="s">
        <v>671</v>
      </c>
      <c r="FNI3" s="4" t="s">
        <v>671</v>
      </c>
      <c r="FNJ3" s="4" t="s">
        <v>671</v>
      </c>
      <c r="FNK3" s="4" t="s">
        <v>671</v>
      </c>
      <c r="FNL3" s="4" t="s">
        <v>671</v>
      </c>
      <c r="FNM3" s="4" t="s">
        <v>671</v>
      </c>
      <c r="FNN3" s="4" t="s">
        <v>671</v>
      </c>
      <c r="FNO3" s="4" t="s">
        <v>671</v>
      </c>
      <c r="FNP3" s="4" t="s">
        <v>671</v>
      </c>
      <c r="FNQ3" s="4" t="s">
        <v>671</v>
      </c>
      <c r="FNR3" s="4" t="s">
        <v>671</v>
      </c>
      <c r="FNS3" s="4" t="s">
        <v>671</v>
      </c>
      <c r="FNT3" s="4" t="s">
        <v>671</v>
      </c>
      <c r="FNU3" s="4" t="s">
        <v>671</v>
      </c>
      <c r="FNV3" s="4" t="s">
        <v>671</v>
      </c>
      <c r="FNW3" s="4" t="s">
        <v>671</v>
      </c>
      <c r="FNX3" s="4" t="s">
        <v>671</v>
      </c>
      <c r="FNY3" s="4" t="s">
        <v>671</v>
      </c>
      <c r="FNZ3" s="4" t="s">
        <v>671</v>
      </c>
      <c r="FOA3" s="4" t="s">
        <v>671</v>
      </c>
      <c r="FOB3" s="4" t="s">
        <v>671</v>
      </c>
      <c r="FOC3" s="4" t="s">
        <v>671</v>
      </c>
      <c r="FOD3" s="4" t="s">
        <v>671</v>
      </c>
      <c r="FOE3" s="4" t="s">
        <v>671</v>
      </c>
      <c r="FOF3" s="4" t="s">
        <v>671</v>
      </c>
      <c r="FOG3" s="4" t="s">
        <v>671</v>
      </c>
      <c r="FOH3" s="4" t="s">
        <v>671</v>
      </c>
      <c r="FOI3" s="4" t="s">
        <v>671</v>
      </c>
      <c r="FOJ3" s="4" t="s">
        <v>671</v>
      </c>
      <c r="FOK3" s="4" t="s">
        <v>671</v>
      </c>
      <c r="FOL3" s="4" t="s">
        <v>671</v>
      </c>
      <c r="FOM3" s="4" t="s">
        <v>671</v>
      </c>
      <c r="FON3" s="4" t="s">
        <v>671</v>
      </c>
      <c r="FOO3" s="4" t="s">
        <v>671</v>
      </c>
      <c r="FOP3" s="4" t="s">
        <v>671</v>
      </c>
      <c r="FOQ3" s="4" t="s">
        <v>671</v>
      </c>
      <c r="FOR3" s="4" t="s">
        <v>671</v>
      </c>
      <c r="FOS3" s="4" t="s">
        <v>671</v>
      </c>
      <c r="FOT3" s="4" t="s">
        <v>671</v>
      </c>
      <c r="FOU3" s="4" t="s">
        <v>671</v>
      </c>
      <c r="FOV3" s="4" t="s">
        <v>671</v>
      </c>
      <c r="FOW3" s="4" t="s">
        <v>671</v>
      </c>
      <c r="FOX3" s="4" t="s">
        <v>671</v>
      </c>
      <c r="FOY3" s="4" t="s">
        <v>671</v>
      </c>
      <c r="FOZ3" s="4" t="s">
        <v>671</v>
      </c>
      <c r="FPA3" s="4" t="s">
        <v>671</v>
      </c>
      <c r="FPB3" s="4" t="s">
        <v>671</v>
      </c>
      <c r="FPC3" s="4" t="s">
        <v>671</v>
      </c>
      <c r="FPD3" s="4" t="s">
        <v>671</v>
      </c>
      <c r="FPE3" s="4" t="s">
        <v>671</v>
      </c>
      <c r="FPF3" s="4" t="s">
        <v>671</v>
      </c>
      <c r="FPG3" s="4" t="s">
        <v>671</v>
      </c>
      <c r="FPH3" s="4" t="s">
        <v>671</v>
      </c>
      <c r="FPI3" s="4" t="s">
        <v>671</v>
      </c>
      <c r="FPJ3" s="4" t="s">
        <v>671</v>
      </c>
      <c r="FPK3" s="4" t="s">
        <v>671</v>
      </c>
      <c r="FPL3" s="4" t="s">
        <v>671</v>
      </c>
      <c r="FPM3" s="4" t="s">
        <v>671</v>
      </c>
      <c r="FPN3" s="4" t="s">
        <v>671</v>
      </c>
      <c r="FPO3" s="4" t="s">
        <v>671</v>
      </c>
      <c r="FPP3" s="4" t="s">
        <v>671</v>
      </c>
      <c r="FPQ3" s="4" t="s">
        <v>671</v>
      </c>
      <c r="FPR3" s="4" t="s">
        <v>671</v>
      </c>
      <c r="FPS3" s="4" t="s">
        <v>671</v>
      </c>
      <c r="FPT3" s="4" t="s">
        <v>671</v>
      </c>
      <c r="FPU3" s="4" t="s">
        <v>671</v>
      </c>
      <c r="FPV3" s="4" t="s">
        <v>671</v>
      </c>
      <c r="FPW3" s="4" t="s">
        <v>671</v>
      </c>
      <c r="FPX3" s="4" t="s">
        <v>671</v>
      </c>
      <c r="FPY3" s="4" t="s">
        <v>671</v>
      </c>
      <c r="FPZ3" s="4" t="s">
        <v>671</v>
      </c>
      <c r="FQA3" s="4" t="s">
        <v>671</v>
      </c>
      <c r="FQB3" s="4" t="s">
        <v>671</v>
      </c>
      <c r="FQC3" s="4" t="s">
        <v>671</v>
      </c>
      <c r="FQD3" s="4" t="s">
        <v>671</v>
      </c>
      <c r="FQE3" s="4" t="s">
        <v>671</v>
      </c>
      <c r="FQF3" s="4" t="s">
        <v>671</v>
      </c>
      <c r="FQG3" s="4" t="s">
        <v>671</v>
      </c>
      <c r="FQH3" s="4" t="s">
        <v>671</v>
      </c>
      <c r="FQI3" s="4" t="s">
        <v>671</v>
      </c>
      <c r="FQJ3" s="4" t="s">
        <v>671</v>
      </c>
      <c r="FQK3" s="4" t="s">
        <v>671</v>
      </c>
      <c r="FQL3" s="4" t="s">
        <v>671</v>
      </c>
      <c r="FQM3" s="4" t="s">
        <v>671</v>
      </c>
      <c r="FQN3" s="4" t="s">
        <v>671</v>
      </c>
      <c r="FQO3" s="4" t="s">
        <v>671</v>
      </c>
      <c r="FQP3" s="4" t="s">
        <v>671</v>
      </c>
      <c r="FQQ3" s="4" t="s">
        <v>671</v>
      </c>
      <c r="FQR3" s="4" t="s">
        <v>671</v>
      </c>
      <c r="FQS3" s="4" t="s">
        <v>671</v>
      </c>
      <c r="FQT3" s="4" t="s">
        <v>671</v>
      </c>
      <c r="FQU3" s="4" t="s">
        <v>671</v>
      </c>
      <c r="FQV3" s="4" t="s">
        <v>671</v>
      </c>
      <c r="FQW3" s="4" t="s">
        <v>671</v>
      </c>
      <c r="FQX3" s="4" t="s">
        <v>671</v>
      </c>
      <c r="FQY3" s="4" t="s">
        <v>671</v>
      </c>
      <c r="FQZ3" s="4" t="s">
        <v>671</v>
      </c>
      <c r="FRA3" s="4" t="s">
        <v>671</v>
      </c>
      <c r="FRB3" s="4" t="s">
        <v>671</v>
      </c>
      <c r="FRC3" s="4" t="s">
        <v>671</v>
      </c>
      <c r="FRD3" s="4" t="s">
        <v>671</v>
      </c>
      <c r="FRE3" s="4" t="s">
        <v>671</v>
      </c>
      <c r="FRF3" s="4" t="s">
        <v>671</v>
      </c>
      <c r="FRG3" s="4" t="s">
        <v>671</v>
      </c>
      <c r="FRH3" s="4" t="s">
        <v>671</v>
      </c>
      <c r="FRI3" s="4" t="s">
        <v>671</v>
      </c>
      <c r="FRJ3" s="4" t="s">
        <v>671</v>
      </c>
      <c r="FRK3" s="4" t="s">
        <v>671</v>
      </c>
      <c r="FRL3" s="4" t="s">
        <v>671</v>
      </c>
      <c r="FRM3" s="4" t="s">
        <v>671</v>
      </c>
      <c r="FRN3" s="4" t="s">
        <v>671</v>
      </c>
      <c r="FRO3" s="4" t="s">
        <v>671</v>
      </c>
      <c r="FRP3" s="4" t="s">
        <v>671</v>
      </c>
      <c r="FRQ3" s="4" t="s">
        <v>671</v>
      </c>
      <c r="FRR3" s="4" t="s">
        <v>671</v>
      </c>
      <c r="FRS3" s="4" t="s">
        <v>671</v>
      </c>
      <c r="FRT3" s="4" t="s">
        <v>671</v>
      </c>
      <c r="FRU3" s="4" t="s">
        <v>671</v>
      </c>
      <c r="FRV3" s="4" t="s">
        <v>671</v>
      </c>
      <c r="FRW3" s="4" t="s">
        <v>671</v>
      </c>
      <c r="FRX3" s="4" t="s">
        <v>671</v>
      </c>
      <c r="FRY3" s="4" t="s">
        <v>671</v>
      </c>
      <c r="FRZ3" s="4" t="s">
        <v>671</v>
      </c>
      <c r="FSA3" s="4" t="s">
        <v>671</v>
      </c>
      <c r="FSB3" s="4" t="s">
        <v>671</v>
      </c>
      <c r="FSC3" s="4" t="s">
        <v>671</v>
      </c>
      <c r="FSD3" s="4" t="s">
        <v>671</v>
      </c>
      <c r="FSE3" s="4" t="s">
        <v>671</v>
      </c>
      <c r="FSF3" s="4" t="s">
        <v>671</v>
      </c>
      <c r="FSG3" s="4" t="s">
        <v>671</v>
      </c>
      <c r="FSH3" s="4" t="s">
        <v>671</v>
      </c>
      <c r="FSI3" s="4" t="s">
        <v>671</v>
      </c>
      <c r="FSJ3" s="4" t="s">
        <v>671</v>
      </c>
      <c r="FSK3" s="4" t="s">
        <v>671</v>
      </c>
      <c r="FSL3" s="4" t="s">
        <v>671</v>
      </c>
      <c r="FSM3" s="4" t="s">
        <v>671</v>
      </c>
      <c r="FSN3" s="4" t="s">
        <v>671</v>
      </c>
      <c r="FSO3" s="4" t="s">
        <v>671</v>
      </c>
      <c r="FSP3" s="4" t="s">
        <v>671</v>
      </c>
      <c r="FSQ3" s="4" t="s">
        <v>671</v>
      </c>
      <c r="FSR3" s="4" t="s">
        <v>671</v>
      </c>
      <c r="FSS3" s="4" t="s">
        <v>671</v>
      </c>
      <c r="FST3" s="4" t="s">
        <v>671</v>
      </c>
      <c r="FSU3" s="4" t="s">
        <v>671</v>
      </c>
      <c r="FSV3" s="4" t="s">
        <v>671</v>
      </c>
      <c r="FSW3" s="4" t="s">
        <v>671</v>
      </c>
      <c r="FSX3" s="4" t="s">
        <v>671</v>
      </c>
      <c r="FSY3" s="4" t="s">
        <v>671</v>
      </c>
      <c r="FSZ3" s="4" t="s">
        <v>671</v>
      </c>
      <c r="FTA3" s="4" t="s">
        <v>671</v>
      </c>
      <c r="FTB3" s="4" t="s">
        <v>671</v>
      </c>
      <c r="FTC3" s="4" t="s">
        <v>671</v>
      </c>
      <c r="FTD3" s="4" t="s">
        <v>671</v>
      </c>
      <c r="FTE3" s="4" t="s">
        <v>671</v>
      </c>
      <c r="FTF3" s="4" t="s">
        <v>671</v>
      </c>
      <c r="FTG3" s="4" t="s">
        <v>671</v>
      </c>
      <c r="FTH3" s="4" t="s">
        <v>671</v>
      </c>
      <c r="FTI3" s="4" t="s">
        <v>671</v>
      </c>
      <c r="FTJ3" s="4" t="s">
        <v>671</v>
      </c>
      <c r="FTK3" s="4" t="s">
        <v>671</v>
      </c>
      <c r="FTL3" s="4" t="s">
        <v>671</v>
      </c>
      <c r="FTM3" s="4" t="s">
        <v>671</v>
      </c>
      <c r="FTN3" s="4" t="s">
        <v>671</v>
      </c>
      <c r="FTO3" s="4" t="s">
        <v>671</v>
      </c>
      <c r="FTP3" s="4" t="s">
        <v>671</v>
      </c>
      <c r="FTQ3" s="4" t="s">
        <v>671</v>
      </c>
      <c r="FTR3" s="4" t="s">
        <v>671</v>
      </c>
      <c r="FTS3" s="4" t="s">
        <v>671</v>
      </c>
      <c r="FTT3" s="4" t="s">
        <v>671</v>
      </c>
      <c r="FTU3" s="4" t="s">
        <v>671</v>
      </c>
      <c r="FTV3" s="4" t="s">
        <v>671</v>
      </c>
      <c r="FTW3" s="4" t="s">
        <v>671</v>
      </c>
      <c r="FTX3" s="4" t="s">
        <v>671</v>
      </c>
      <c r="FTY3" s="4" t="s">
        <v>671</v>
      </c>
      <c r="FTZ3" s="4" t="s">
        <v>671</v>
      </c>
      <c r="FUA3" s="4" t="s">
        <v>671</v>
      </c>
      <c r="FUB3" s="4" t="s">
        <v>671</v>
      </c>
      <c r="FUC3" s="4" t="s">
        <v>671</v>
      </c>
      <c r="FUD3" s="4" t="s">
        <v>671</v>
      </c>
      <c r="FUE3" s="4" t="s">
        <v>671</v>
      </c>
      <c r="FUF3" s="4" t="s">
        <v>671</v>
      </c>
      <c r="FUG3" s="4" t="s">
        <v>671</v>
      </c>
      <c r="FUH3" s="4" t="s">
        <v>671</v>
      </c>
      <c r="FUI3" s="4" t="s">
        <v>671</v>
      </c>
      <c r="FUJ3" s="4" t="s">
        <v>671</v>
      </c>
      <c r="FUK3" s="4" t="s">
        <v>671</v>
      </c>
      <c r="FUL3" s="4" t="s">
        <v>671</v>
      </c>
      <c r="FUM3" s="4" t="s">
        <v>671</v>
      </c>
      <c r="FUN3" s="4" t="s">
        <v>671</v>
      </c>
      <c r="FUO3" s="4" t="s">
        <v>671</v>
      </c>
      <c r="FUP3" s="4" t="s">
        <v>671</v>
      </c>
      <c r="FUQ3" s="4" t="s">
        <v>671</v>
      </c>
      <c r="FUR3" s="4" t="s">
        <v>671</v>
      </c>
      <c r="FUS3" s="4" t="s">
        <v>671</v>
      </c>
      <c r="FUT3" s="4" t="s">
        <v>671</v>
      </c>
      <c r="FUU3" s="4" t="s">
        <v>671</v>
      </c>
      <c r="FUV3" s="4" t="s">
        <v>671</v>
      </c>
      <c r="FUW3" s="4" t="s">
        <v>671</v>
      </c>
      <c r="FUX3" s="4" t="s">
        <v>671</v>
      </c>
      <c r="FUY3" s="4" t="s">
        <v>671</v>
      </c>
      <c r="FUZ3" s="4" t="s">
        <v>671</v>
      </c>
      <c r="FVA3" s="4" t="s">
        <v>671</v>
      </c>
      <c r="FVB3" s="4" t="s">
        <v>671</v>
      </c>
      <c r="FVC3" s="4" t="s">
        <v>671</v>
      </c>
      <c r="FVD3" s="4" t="s">
        <v>671</v>
      </c>
      <c r="FVE3" s="4" t="s">
        <v>671</v>
      </c>
      <c r="FVF3" s="4" t="s">
        <v>671</v>
      </c>
      <c r="FVG3" s="4" t="s">
        <v>671</v>
      </c>
      <c r="FVH3" s="4" t="s">
        <v>671</v>
      </c>
      <c r="FVI3" s="4" t="s">
        <v>671</v>
      </c>
      <c r="FVJ3" s="4" t="s">
        <v>671</v>
      </c>
      <c r="FVK3" s="4" t="s">
        <v>671</v>
      </c>
      <c r="FVL3" s="4" t="s">
        <v>671</v>
      </c>
      <c r="FVM3" s="4" t="s">
        <v>671</v>
      </c>
      <c r="FVN3" s="4" t="s">
        <v>671</v>
      </c>
      <c r="FVO3" s="4" t="s">
        <v>671</v>
      </c>
      <c r="FVP3" s="4" t="s">
        <v>671</v>
      </c>
      <c r="FVQ3" s="4" t="s">
        <v>671</v>
      </c>
      <c r="FVR3" s="4" t="s">
        <v>671</v>
      </c>
      <c r="FVS3" s="4" t="s">
        <v>671</v>
      </c>
      <c r="FVT3" s="4" t="s">
        <v>671</v>
      </c>
      <c r="FVU3" s="4" t="s">
        <v>671</v>
      </c>
      <c r="FVV3" s="4" t="s">
        <v>671</v>
      </c>
      <c r="FVW3" s="4" t="s">
        <v>671</v>
      </c>
      <c r="FVX3" s="4" t="s">
        <v>671</v>
      </c>
      <c r="FVY3" s="4" t="s">
        <v>671</v>
      </c>
      <c r="FVZ3" s="4" t="s">
        <v>671</v>
      </c>
      <c r="FWA3" s="4" t="s">
        <v>671</v>
      </c>
      <c r="FWB3" s="4" t="s">
        <v>671</v>
      </c>
      <c r="FWC3" s="4" t="s">
        <v>671</v>
      </c>
      <c r="FWD3" s="4" t="s">
        <v>671</v>
      </c>
      <c r="FWE3" s="4" t="s">
        <v>671</v>
      </c>
      <c r="FWF3" s="4" t="s">
        <v>671</v>
      </c>
      <c r="FWG3" s="4" t="s">
        <v>671</v>
      </c>
      <c r="FWH3" s="4" t="s">
        <v>671</v>
      </c>
      <c r="FWI3" s="4" t="s">
        <v>671</v>
      </c>
      <c r="FWJ3" s="4" t="s">
        <v>671</v>
      </c>
      <c r="FWK3" s="4" t="s">
        <v>671</v>
      </c>
      <c r="FWL3" s="4" t="s">
        <v>671</v>
      </c>
      <c r="FWM3" s="4" t="s">
        <v>671</v>
      </c>
      <c r="FWN3" s="4" t="s">
        <v>671</v>
      </c>
      <c r="FWO3" s="4" t="s">
        <v>671</v>
      </c>
      <c r="FWP3" s="4" t="s">
        <v>671</v>
      </c>
      <c r="FWQ3" s="4" t="s">
        <v>671</v>
      </c>
      <c r="FWR3" s="4" t="s">
        <v>671</v>
      </c>
      <c r="FWS3" s="4" t="s">
        <v>671</v>
      </c>
      <c r="FWT3" s="4" t="s">
        <v>671</v>
      </c>
      <c r="FWU3" s="4" t="s">
        <v>671</v>
      </c>
      <c r="FWV3" s="4" t="s">
        <v>671</v>
      </c>
      <c r="FWW3" s="4" t="s">
        <v>671</v>
      </c>
      <c r="FWX3" s="4" t="s">
        <v>671</v>
      </c>
      <c r="FWY3" s="4" t="s">
        <v>671</v>
      </c>
      <c r="FWZ3" s="4" t="s">
        <v>671</v>
      </c>
      <c r="FXA3" s="4" t="s">
        <v>671</v>
      </c>
      <c r="FXB3" s="4" t="s">
        <v>671</v>
      </c>
      <c r="FXC3" s="4" t="s">
        <v>671</v>
      </c>
      <c r="FXD3" s="4" t="s">
        <v>671</v>
      </c>
      <c r="FXE3" s="4" t="s">
        <v>671</v>
      </c>
      <c r="FXF3" s="4" t="s">
        <v>671</v>
      </c>
      <c r="FXG3" s="4" t="s">
        <v>671</v>
      </c>
      <c r="FXH3" s="4" t="s">
        <v>671</v>
      </c>
      <c r="FXI3" s="4" t="s">
        <v>671</v>
      </c>
      <c r="FXJ3" s="4" t="s">
        <v>671</v>
      </c>
      <c r="FXK3" s="4" t="s">
        <v>671</v>
      </c>
      <c r="FXL3" s="4" t="s">
        <v>671</v>
      </c>
      <c r="FXM3" s="4" t="s">
        <v>671</v>
      </c>
      <c r="FXN3" s="4" t="s">
        <v>671</v>
      </c>
      <c r="FXO3" s="4" t="s">
        <v>671</v>
      </c>
      <c r="FXP3" s="4" t="s">
        <v>671</v>
      </c>
      <c r="FXQ3" s="4" t="s">
        <v>671</v>
      </c>
      <c r="FXR3" s="4" t="s">
        <v>671</v>
      </c>
      <c r="FXS3" s="4" t="s">
        <v>671</v>
      </c>
      <c r="FXT3" s="4" t="s">
        <v>671</v>
      </c>
      <c r="FXU3" s="4" t="s">
        <v>671</v>
      </c>
      <c r="FXV3" s="4" t="s">
        <v>671</v>
      </c>
      <c r="FXW3" s="4" t="s">
        <v>671</v>
      </c>
      <c r="FXX3" s="4" t="s">
        <v>671</v>
      </c>
      <c r="FXY3" s="4" t="s">
        <v>671</v>
      </c>
      <c r="FXZ3" s="4" t="s">
        <v>671</v>
      </c>
      <c r="FYA3" s="4" t="s">
        <v>671</v>
      </c>
      <c r="FYB3" s="4" t="s">
        <v>671</v>
      </c>
      <c r="FYC3" s="4" t="s">
        <v>671</v>
      </c>
      <c r="FYD3" s="4" t="s">
        <v>671</v>
      </c>
      <c r="FYE3" s="4" t="s">
        <v>671</v>
      </c>
      <c r="FYF3" s="4" t="s">
        <v>671</v>
      </c>
      <c r="FYG3" s="4" t="s">
        <v>671</v>
      </c>
      <c r="FYH3" s="4" t="s">
        <v>671</v>
      </c>
      <c r="FYI3" s="4" t="s">
        <v>671</v>
      </c>
      <c r="FYJ3" s="4" t="s">
        <v>671</v>
      </c>
      <c r="FYK3" s="4" t="s">
        <v>671</v>
      </c>
      <c r="FYL3" s="4" t="s">
        <v>671</v>
      </c>
      <c r="FYM3" s="4" t="s">
        <v>671</v>
      </c>
      <c r="FYN3" s="4" t="s">
        <v>671</v>
      </c>
      <c r="FYO3" s="4" t="s">
        <v>671</v>
      </c>
      <c r="FYP3" s="4" t="s">
        <v>671</v>
      </c>
      <c r="FYQ3" s="4" t="s">
        <v>671</v>
      </c>
      <c r="FYR3" s="4" t="s">
        <v>671</v>
      </c>
      <c r="FYS3" s="4" t="s">
        <v>671</v>
      </c>
      <c r="FYT3" s="4" t="s">
        <v>671</v>
      </c>
      <c r="FYU3" s="4" t="s">
        <v>671</v>
      </c>
      <c r="FYV3" s="4" t="s">
        <v>671</v>
      </c>
      <c r="FYW3" s="4" t="s">
        <v>671</v>
      </c>
      <c r="FYX3" s="4" t="s">
        <v>671</v>
      </c>
      <c r="FYY3" s="4" t="s">
        <v>671</v>
      </c>
      <c r="FYZ3" s="4" t="s">
        <v>671</v>
      </c>
      <c r="FZA3" s="4" t="s">
        <v>671</v>
      </c>
      <c r="FZB3" s="4" t="s">
        <v>671</v>
      </c>
      <c r="FZC3" s="4" t="s">
        <v>671</v>
      </c>
      <c r="FZD3" s="4" t="s">
        <v>671</v>
      </c>
      <c r="FZE3" s="4" t="s">
        <v>671</v>
      </c>
      <c r="FZF3" s="4" t="s">
        <v>671</v>
      </c>
      <c r="FZG3" s="4" t="s">
        <v>671</v>
      </c>
      <c r="FZH3" s="4" t="s">
        <v>671</v>
      </c>
      <c r="FZI3" s="4" t="s">
        <v>671</v>
      </c>
      <c r="FZJ3" s="4" t="s">
        <v>671</v>
      </c>
      <c r="FZK3" s="4" t="s">
        <v>671</v>
      </c>
      <c r="FZL3" s="4" t="s">
        <v>671</v>
      </c>
      <c r="FZM3" s="4" t="s">
        <v>671</v>
      </c>
      <c r="FZN3" s="4" t="s">
        <v>671</v>
      </c>
      <c r="FZO3" s="4" t="s">
        <v>671</v>
      </c>
      <c r="FZP3" s="4" t="s">
        <v>671</v>
      </c>
      <c r="FZQ3" s="4" t="s">
        <v>671</v>
      </c>
      <c r="FZR3" s="4" t="s">
        <v>671</v>
      </c>
      <c r="FZS3" s="4" t="s">
        <v>671</v>
      </c>
      <c r="FZT3" s="4" t="s">
        <v>671</v>
      </c>
      <c r="FZU3" s="4" t="s">
        <v>671</v>
      </c>
      <c r="FZV3" s="4" t="s">
        <v>671</v>
      </c>
      <c r="FZW3" s="4" t="s">
        <v>671</v>
      </c>
      <c r="FZX3" s="4" t="s">
        <v>671</v>
      </c>
      <c r="FZY3" s="4" t="s">
        <v>671</v>
      </c>
      <c r="FZZ3" s="4" t="s">
        <v>671</v>
      </c>
      <c r="GAA3" s="4" t="s">
        <v>671</v>
      </c>
      <c r="GAB3" s="4" t="s">
        <v>671</v>
      </c>
      <c r="GAC3" s="4" t="s">
        <v>671</v>
      </c>
      <c r="GAD3" s="4" t="s">
        <v>671</v>
      </c>
      <c r="GAE3" s="4" t="s">
        <v>671</v>
      </c>
      <c r="GAF3" s="4" t="s">
        <v>671</v>
      </c>
      <c r="GAG3" s="4" t="s">
        <v>671</v>
      </c>
      <c r="GAH3" s="4" t="s">
        <v>671</v>
      </c>
      <c r="GAI3" s="4" t="s">
        <v>671</v>
      </c>
      <c r="GAJ3" s="4" t="s">
        <v>671</v>
      </c>
      <c r="GAK3" s="4" t="s">
        <v>671</v>
      </c>
      <c r="GAL3" s="4" t="s">
        <v>671</v>
      </c>
      <c r="GAM3" s="4" t="s">
        <v>671</v>
      </c>
      <c r="GAN3" s="4" t="s">
        <v>671</v>
      </c>
      <c r="GAO3" s="4" t="s">
        <v>671</v>
      </c>
      <c r="GAP3" s="4" t="s">
        <v>671</v>
      </c>
      <c r="GAQ3" s="4" t="s">
        <v>671</v>
      </c>
      <c r="GAR3" s="4" t="s">
        <v>671</v>
      </c>
      <c r="GAS3" s="4" t="s">
        <v>671</v>
      </c>
      <c r="GAT3" s="4" t="s">
        <v>671</v>
      </c>
      <c r="GAU3" s="4" t="s">
        <v>671</v>
      </c>
      <c r="GAV3" s="4" t="s">
        <v>671</v>
      </c>
      <c r="GAW3" s="4" t="s">
        <v>671</v>
      </c>
      <c r="GAX3" s="4" t="s">
        <v>671</v>
      </c>
      <c r="GAY3" s="4" t="s">
        <v>671</v>
      </c>
      <c r="GAZ3" s="4" t="s">
        <v>671</v>
      </c>
      <c r="GBA3" s="4" t="s">
        <v>671</v>
      </c>
      <c r="GBB3" s="4" t="s">
        <v>671</v>
      </c>
      <c r="GBC3" s="4" t="s">
        <v>671</v>
      </c>
      <c r="GBD3" s="4" t="s">
        <v>671</v>
      </c>
      <c r="GBE3" s="4" t="s">
        <v>671</v>
      </c>
      <c r="GBF3" s="4" t="s">
        <v>671</v>
      </c>
      <c r="GBG3" s="4" t="s">
        <v>671</v>
      </c>
      <c r="GBH3" s="4" t="s">
        <v>671</v>
      </c>
      <c r="GBI3" s="4" t="s">
        <v>671</v>
      </c>
      <c r="GBJ3" s="4" t="s">
        <v>671</v>
      </c>
      <c r="GBK3" s="4" t="s">
        <v>671</v>
      </c>
      <c r="GBL3" s="4" t="s">
        <v>671</v>
      </c>
      <c r="GBM3" s="4" t="s">
        <v>671</v>
      </c>
      <c r="GBN3" s="4" t="s">
        <v>671</v>
      </c>
      <c r="GBO3" s="4" t="s">
        <v>671</v>
      </c>
      <c r="GBP3" s="4" t="s">
        <v>671</v>
      </c>
      <c r="GBQ3" s="4" t="s">
        <v>671</v>
      </c>
      <c r="GBR3" s="4" t="s">
        <v>671</v>
      </c>
      <c r="GBS3" s="4" t="s">
        <v>671</v>
      </c>
      <c r="GBT3" s="4" t="s">
        <v>671</v>
      </c>
      <c r="GBU3" s="4" t="s">
        <v>671</v>
      </c>
      <c r="GBV3" s="4" t="s">
        <v>671</v>
      </c>
      <c r="GBW3" s="4" t="s">
        <v>671</v>
      </c>
      <c r="GBX3" s="4" t="s">
        <v>671</v>
      </c>
      <c r="GBY3" s="4" t="s">
        <v>671</v>
      </c>
      <c r="GBZ3" s="4" t="s">
        <v>671</v>
      </c>
      <c r="GCA3" s="4" t="s">
        <v>671</v>
      </c>
      <c r="GCB3" s="4" t="s">
        <v>671</v>
      </c>
      <c r="GCC3" s="4" t="s">
        <v>671</v>
      </c>
      <c r="GCD3" s="4" t="s">
        <v>671</v>
      </c>
      <c r="GCE3" s="4" t="s">
        <v>671</v>
      </c>
      <c r="GCF3" s="4" t="s">
        <v>671</v>
      </c>
      <c r="GCG3" s="4" t="s">
        <v>671</v>
      </c>
      <c r="GCH3" s="4" t="s">
        <v>671</v>
      </c>
      <c r="GCI3" s="4" t="s">
        <v>671</v>
      </c>
      <c r="GCJ3" s="4" t="s">
        <v>671</v>
      </c>
      <c r="GCK3" s="4" t="s">
        <v>671</v>
      </c>
      <c r="GCL3" s="4" t="s">
        <v>671</v>
      </c>
      <c r="GCM3" s="4" t="s">
        <v>671</v>
      </c>
      <c r="GCN3" s="4" t="s">
        <v>671</v>
      </c>
      <c r="GCO3" s="4" t="s">
        <v>671</v>
      </c>
      <c r="GCP3" s="4" t="s">
        <v>671</v>
      </c>
      <c r="GCQ3" s="4" t="s">
        <v>671</v>
      </c>
      <c r="GCR3" s="4" t="s">
        <v>671</v>
      </c>
      <c r="GCS3" s="4" t="s">
        <v>671</v>
      </c>
      <c r="GCT3" s="4" t="s">
        <v>671</v>
      </c>
      <c r="GCU3" s="4" t="s">
        <v>671</v>
      </c>
      <c r="GCV3" s="4" t="s">
        <v>671</v>
      </c>
      <c r="GCW3" s="4" t="s">
        <v>671</v>
      </c>
      <c r="GCX3" s="4" t="s">
        <v>671</v>
      </c>
      <c r="GCY3" s="4" t="s">
        <v>671</v>
      </c>
      <c r="GCZ3" s="4" t="s">
        <v>671</v>
      </c>
      <c r="GDA3" s="4" t="s">
        <v>671</v>
      </c>
      <c r="GDB3" s="4" t="s">
        <v>671</v>
      </c>
      <c r="GDC3" s="4" t="s">
        <v>671</v>
      </c>
      <c r="GDD3" s="4" t="s">
        <v>671</v>
      </c>
      <c r="GDE3" s="4" t="s">
        <v>671</v>
      </c>
      <c r="GDF3" s="4" t="s">
        <v>671</v>
      </c>
      <c r="GDG3" s="4" t="s">
        <v>671</v>
      </c>
      <c r="GDH3" s="4" t="s">
        <v>671</v>
      </c>
      <c r="GDI3" s="4" t="s">
        <v>671</v>
      </c>
      <c r="GDJ3" s="4" t="s">
        <v>671</v>
      </c>
      <c r="GDK3" s="4" t="s">
        <v>671</v>
      </c>
      <c r="GDL3" s="4" t="s">
        <v>671</v>
      </c>
      <c r="GDM3" s="4" t="s">
        <v>671</v>
      </c>
      <c r="GDN3" s="4" t="s">
        <v>671</v>
      </c>
      <c r="GDO3" s="4" t="s">
        <v>671</v>
      </c>
      <c r="GDP3" s="4" t="s">
        <v>671</v>
      </c>
      <c r="GDQ3" s="4" t="s">
        <v>671</v>
      </c>
      <c r="GDR3" s="4" t="s">
        <v>671</v>
      </c>
      <c r="GDS3" s="4" t="s">
        <v>671</v>
      </c>
      <c r="GDT3" s="4" t="s">
        <v>671</v>
      </c>
      <c r="GDU3" s="4" t="s">
        <v>671</v>
      </c>
      <c r="GDV3" s="4" t="s">
        <v>671</v>
      </c>
      <c r="GDW3" s="4" t="s">
        <v>671</v>
      </c>
      <c r="GDX3" s="4" t="s">
        <v>671</v>
      </c>
      <c r="GDY3" s="4" t="s">
        <v>671</v>
      </c>
      <c r="GDZ3" s="4" t="s">
        <v>671</v>
      </c>
      <c r="GEA3" s="4" t="s">
        <v>671</v>
      </c>
      <c r="GEB3" s="4" t="s">
        <v>671</v>
      </c>
      <c r="GEC3" s="4" t="s">
        <v>671</v>
      </c>
      <c r="GED3" s="4" t="s">
        <v>671</v>
      </c>
      <c r="GEE3" s="4" t="s">
        <v>671</v>
      </c>
      <c r="GEF3" s="4" t="s">
        <v>671</v>
      </c>
      <c r="GEG3" s="4" t="s">
        <v>671</v>
      </c>
      <c r="GEH3" s="4" t="s">
        <v>671</v>
      </c>
      <c r="GEI3" s="4" t="s">
        <v>671</v>
      </c>
      <c r="GEJ3" s="4" t="s">
        <v>671</v>
      </c>
      <c r="GEK3" s="4" t="s">
        <v>671</v>
      </c>
      <c r="GEL3" s="4" t="s">
        <v>671</v>
      </c>
      <c r="GEM3" s="4" t="s">
        <v>671</v>
      </c>
      <c r="GEN3" s="4" t="s">
        <v>671</v>
      </c>
      <c r="GEO3" s="4" t="s">
        <v>671</v>
      </c>
      <c r="GEP3" s="4" t="s">
        <v>671</v>
      </c>
      <c r="GEQ3" s="4" t="s">
        <v>671</v>
      </c>
      <c r="GER3" s="4" t="s">
        <v>671</v>
      </c>
      <c r="GES3" s="4" t="s">
        <v>671</v>
      </c>
      <c r="GET3" s="4" t="s">
        <v>671</v>
      </c>
      <c r="GEU3" s="4" t="s">
        <v>671</v>
      </c>
      <c r="GEV3" s="4" t="s">
        <v>671</v>
      </c>
      <c r="GEW3" s="4" t="s">
        <v>671</v>
      </c>
      <c r="GEX3" s="4" t="s">
        <v>671</v>
      </c>
      <c r="GEY3" s="4" t="s">
        <v>671</v>
      </c>
      <c r="GEZ3" s="4" t="s">
        <v>671</v>
      </c>
      <c r="GFA3" s="4" t="s">
        <v>671</v>
      </c>
      <c r="GFB3" s="4" t="s">
        <v>671</v>
      </c>
      <c r="GFC3" s="4" t="s">
        <v>671</v>
      </c>
      <c r="GFD3" s="4" t="s">
        <v>671</v>
      </c>
      <c r="GFE3" s="4" t="s">
        <v>671</v>
      </c>
      <c r="GFF3" s="4" t="s">
        <v>671</v>
      </c>
      <c r="GFG3" s="4" t="s">
        <v>671</v>
      </c>
      <c r="GFH3" s="4" t="s">
        <v>671</v>
      </c>
      <c r="GFI3" s="4" t="s">
        <v>671</v>
      </c>
      <c r="GFJ3" s="4" t="s">
        <v>671</v>
      </c>
      <c r="GFK3" s="4" t="s">
        <v>671</v>
      </c>
      <c r="GFL3" s="4" t="s">
        <v>671</v>
      </c>
      <c r="GFM3" s="4" t="s">
        <v>671</v>
      </c>
      <c r="GFN3" s="4" t="s">
        <v>671</v>
      </c>
      <c r="GFO3" s="4" t="s">
        <v>671</v>
      </c>
      <c r="GFP3" s="4" t="s">
        <v>671</v>
      </c>
      <c r="GFQ3" s="4" t="s">
        <v>671</v>
      </c>
      <c r="GFR3" s="4" t="s">
        <v>671</v>
      </c>
      <c r="GFS3" s="4" t="s">
        <v>671</v>
      </c>
      <c r="GFT3" s="4" t="s">
        <v>671</v>
      </c>
      <c r="GFU3" s="4" t="s">
        <v>671</v>
      </c>
      <c r="GFV3" s="4" t="s">
        <v>671</v>
      </c>
      <c r="GFW3" s="4" t="s">
        <v>671</v>
      </c>
      <c r="GFX3" s="4" t="s">
        <v>671</v>
      </c>
      <c r="GFY3" s="4" t="s">
        <v>671</v>
      </c>
      <c r="GFZ3" s="4" t="s">
        <v>671</v>
      </c>
      <c r="GGA3" s="4" t="s">
        <v>671</v>
      </c>
      <c r="GGB3" s="4" t="s">
        <v>671</v>
      </c>
      <c r="GGC3" s="4" t="s">
        <v>671</v>
      </c>
      <c r="GGD3" s="4" t="s">
        <v>671</v>
      </c>
      <c r="GGE3" s="4" t="s">
        <v>671</v>
      </c>
      <c r="GGF3" s="4" t="s">
        <v>671</v>
      </c>
      <c r="GGG3" s="4" t="s">
        <v>671</v>
      </c>
      <c r="GGH3" s="4" t="s">
        <v>671</v>
      </c>
      <c r="GGI3" s="4" t="s">
        <v>671</v>
      </c>
      <c r="GGJ3" s="4" t="s">
        <v>671</v>
      </c>
      <c r="GGK3" s="4" t="s">
        <v>671</v>
      </c>
      <c r="GGL3" s="4" t="s">
        <v>671</v>
      </c>
      <c r="GGM3" s="4" t="s">
        <v>671</v>
      </c>
      <c r="GGN3" s="4" t="s">
        <v>671</v>
      </c>
      <c r="GGO3" s="4" t="s">
        <v>671</v>
      </c>
      <c r="GGP3" s="4" t="s">
        <v>671</v>
      </c>
      <c r="GGQ3" s="4" t="s">
        <v>671</v>
      </c>
      <c r="GGR3" s="4" t="s">
        <v>671</v>
      </c>
      <c r="GGS3" s="4" t="s">
        <v>671</v>
      </c>
      <c r="GGT3" s="4" t="s">
        <v>671</v>
      </c>
      <c r="GGU3" s="4" t="s">
        <v>671</v>
      </c>
      <c r="GGV3" s="4" t="s">
        <v>671</v>
      </c>
      <c r="GGW3" s="4" t="s">
        <v>671</v>
      </c>
      <c r="GGX3" s="4" t="s">
        <v>671</v>
      </c>
      <c r="GGY3" s="4" t="s">
        <v>671</v>
      </c>
      <c r="GGZ3" s="4" t="s">
        <v>671</v>
      </c>
      <c r="GHA3" s="4" t="s">
        <v>671</v>
      </c>
      <c r="GHB3" s="4" t="s">
        <v>671</v>
      </c>
      <c r="GHC3" s="4" t="s">
        <v>671</v>
      </c>
      <c r="GHD3" s="4" t="s">
        <v>671</v>
      </c>
      <c r="GHE3" s="4" t="s">
        <v>671</v>
      </c>
      <c r="GHF3" s="4" t="s">
        <v>671</v>
      </c>
      <c r="GHG3" s="4" t="s">
        <v>671</v>
      </c>
      <c r="GHH3" s="4" t="s">
        <v>671</v>
      </c>
      <c r="GHI3" s="4" t="s">
        <v>671</v>
      </c>
      <c r="GHJ3" s="4" t="s">
        <v>671</v>
      </c>
      <c r="GHK3" s="4" t="s">
        <v>671</v>
      </c>
      <c r="GHL3" s="4" t="s">
        <v>671</v>
      </c>
      <c r="GHM3" s="4" t="s">
        <v>671</v>
      </c>
      <c r="GHN3" s="4" t="s">
        <v>671</v>
      </c>
      <c r="GHO3" s="4" t="s">
        <v>671</v>
      </c>
      <c r="GHP3" s="4" t="s">
        <v>671</v>
      </c>
      <c r="GHQ3" s="4" t="s">
        <v>671</v>
      </c>
      <c r="GHR3" s="4" t="s">
        <v>671</v>
      </c>
      <c r="GHS3" s="4" t="s">
        <v>671</v>
      </c>
      <c r="GHT3" s="4" t="s">
        <v>671</v>
      </c>
      <c r="GHU3" s="4" t="s">
        <v>671</v>
      </c>
      <c r="GHV3" s="4" t="s">
        <v>671</v>
      </c>
      <c r="GHW3" s="4" t="s">
        <v>671</v>
      </c>
      <c r="GHX3" s="4" t="s">
        <v>671</v>
      </c>
      <c r="GHY3" s="4" t="s">
        <v>671</v>
      </c>
      <c r="GHZ3" s="4" t="s">
        <v>671</v>
      </c>
      <c r="GIA3" s="4" t="s">
        <v>671</v>
      </c>
      <c r="GIB3" s="4" t="s">
        <v>671</v>
      </c>
      <c r="GIC3" s="4" t="s">
        <v>671</v>
      </c>
      <c r="GID3" s="4" t="s">
        <v>671</v>
      </c>
      <c r="GIE3" s="4" t="s">
        <v>671</v>
      </c>
      <c r="GIF3" s="4" t="s">
        <v>671</v>
      </c>
      <c r="GIG3" s="4" t="s">
        <v>671</v>
      </c>
      <c r="GIH3" s="4" t="s">
        <v>671</v>
      </c>
      <c r="GII3" s="4" t="s">
        <v>671</v>
      </c>
      <c r="GIJ3" s="4" t="s">
        <v>671</v>
      </c>
      <c r="GIK3" s="4" t="s">
        <v>671</v>
      </c>
      <c r="GIL3" s="4" t="s">
        <v>671</v>
      </c>
      <c r="GIM3" s="4" t="s">
        <v>671</v>
      </c>
      <c r="GIN3" s="4" t="s">
        <v>671</v>
      </c>
      <c r="GIO3" s="4" t="s">
        <v>671</v>
      </c>
      <c r="GIP3" s="4" t="s">
        <v>671</v>
      </c>
      <c r="GIQ3" s="4" t="s">
        <v>671</v>
      </c>
      <c r="GIR3" s="4" t="s">
        <v>671</v>
      </c>
      <c r="GIS3" s="4" t="s">
        <v>671</v>
      </c>
      <c r="GIT3" s="4" t="s">
        <v>671</v>
      </c>
      <c r="GIU3" s="4" t="s">
        <v>671</v>
      </c>
      <c r="GIV3" s="4" t="s">
        <v>671</v>
      </c>
      <c r="GIW3" s="4" t="s">
        <v>671</v>
      </c>
      <c r="GIX3" s="4" t="s">
        <v>671</v>
      </c>
      <c r="GIY3" s="4" t="s">
        <v>671</v>
      </c>
      <c r="GIZ3" s="4" t="s">
        <v>671</v>
      </c>
      <c r="GJA3" s="4" t="s">
        <v>671</v>
      </c>
      <c r="GJB3" s="4" t="s">
        <v>671</v>
      </c>
      <c r="GJC3" s="4" t="s">
        <v>671</v>
      </c>
      <c r="GJD3" s="4" t="s">
        <v>671</v>
      </c>
      <c r="GJE3" s="4" t="s">
        <v>671</v>
      </c>
      <c r="GJF3" s="4" t="s">
        <v>671</v>
      </c>
      <c r="GJG3" s="4" t="s">
        <v>671</v>
      </c>
      <c r="GJH3" s="4" t="s">
        <v>671</v>
      </c>
      <c r="GJI3" s="4" t="s">
        <v>671</v>
      </c>
      <c r="GJJ3" s="4" t="s">
        <v>671</v>
      </c>
      <c r="GJK3" s="4" t="s">
        <v>671</v>
      </c>
      <c r="GJL3" s="4" t="s">
        <v>671</v>
      </c>
      <c r="GJM3" s="4" t="s">
        <v>671</v>
      </c>
      <c r="GJN3" s="4" t="s">
        <v>671</v>
      </c>
      <c r="GJO3" s="4" t="s">
        <v>671</v>
      </c>
      <c r="GJP3" s="4" t="s">
        <v>671</v>
      </c>
      <c r="GJQ3" s="4" t="s">
        <v>671</v>
      </c>
      <c r="GJR3" s="4" t="s">
        <v>671</v>
      </c>
      <c r="GJS3" s="4" t="s">
        <v>671</v>
      </c>
      <c r="GJT3" s="4" t="s">
        <v>671</v>
      </c>
      <c r="GJU3" s="4" t="s">
        <v>671</v>
      </c>
      <c r="GJV3" s="4" t="s">
        <v>671</v>
      </c>
      <c r="GJW3" s="4" t="s">
        <v>671</v>
      </c>
      <c r="GJX3" s="4" t="s">
        <v>671</v>
      </c>
      <c r="GJY3" s="4" t="s">
        <v>671</v>
      </c>
      <c r="GJZ3" s="4" t="s">
        <v>671</v>
      </c>
      <c r="GKA3" s="4" t="s">
        <v>671</v>
      </c>
      <c r="GKB3" s="4" t="s">
        <v>671</v>
      </c>
      <c r="GKC3" s="4" t="s">
        <v>671</v>
      </c>
      <c r="GKD3" s="4" t="s">
        <v>671</v>
      </c>
      <c r="GKE3" s="4" t="s">
        <v>671</v>
      </c>
      <c r="GKF3" s="4" t="s">
        <v>671</v>
      </c>
      <c r="GKG3" s="4" t="s">
        <v>671</v>
      </c>
      <c r="GKH3" s="4" t="s">
        <v>671</v>
      </c>
      <c r="GKI3" s="4" t="s">
        <v>671</v>
      </c>
      <c r="GKJ3" s="4" t="s">
        <v>671</v>
      </c>
      <c r="GKK3" s="4" t="s">
        <v>671</v>
      </c>
      <c r="GKL3" s="4" t="s">
        <v>671</v>
      </c>
      <c r="GKM3" s="4" t="s">
        <v>671</v>
      </c>
      <c r="GKN3" s="4" t="s">
        <v>671</v>
      </c>
      <c r="GKO3" s="4" t="s">
        <v>671</v>
      </c>
      <c r="GKP3" s="4" t="s">
        <v>671</v>
      </c>
      <c r="GKQ3" s="4" t="s">
        <v>671</v>
      </c>
      <c r="GKR3" s="4" t="s">
        <v>671</v>
      </c>
      <c r="GKS3" s="4" t="s">
        <v>671</v>
      </c>
      <c r="GKT3" s="4" t="s">
        <v>671</v>
      </c>
      <c r="GKU3" s="4" t="s">
        <v>671</v>
      </c>
      <c r="GKV3" s="4" t="s">
        <v>671</v>
      </c>
      <c r="GKW3" s="4" t="s">
        <v>671</v>
      </c>
      <c r="GKX3" s="4" t="s">
        <v>671</v>
      </c>
      <c r="GKY3" s="4" t="s">
        <v>671</v>
      </c>
      <c r="GKZ3" s="4" t="s">
        <v>671</v>
      </c>
      <c r="GLA3" s="4" t="s">
        <v>671</v>
      </c>
      <c r="GLB3" s="4" t="s">
        <v>671</v>
      </c>
      <c r="GLC3" s="4" t="s">
        <v>671</v>
      </c>
      <c r="GLD3" s="4" t="s">
        <v>671</v>
      </c>
      <c r="GLE3" s="4" t="s">
        <v>671</v>
      </c>
      <c r="GLF3" s="4" t="s">
        <v>671</v>
      </c>
      <c r="GLG3" s="4" t="s">
        <v>671</v>
      </c>
      <c r="GLH3" s="4" t="s">
        <v>671</v>
      </c>
      <c r="GLI3" s="4" t="s">
        <v>671</v>
      </c>
      <c r="GLJ3" s="4" t="s">
        <v>671</v>
      </c>
      <c r="GLK3" s="4" t="s">
        <v>671</v>
      </c>
      <c r="GLL3" s="4" t="s">
        <v>671</v>
      </c>
      <c r="GLM3" s="4" t="s">
        <v>671</v>
      </c>
      <c r="GLN3" s="4" t="s">
        <v>671</v>
      </c>
      <c r="GLO3" s="4" t="s">
        <v>671</v>
      </c>
      <c r="GLP3" s="4" t="s">
        <v>671</v>
      </c>
      <c r="GLQ3" s="4" t="s">
        <v>671</v>
      </c>
      <c r="GLR3" s="4" t="s">
        <v>671</v>
      </c>
      <c r="GLS3" s="4" t="s">
        <v>671</v>
      </c>
      <c r="GLT3" s="4" t="s">
        <v>671</v>
      </c>
      <c r="GLU3" s="4" t="s">
        <v>671</v>
      </c>
      <c r="GLV3" s="4" t="s">
        <v>671</v>
      </c>
      <c r="GLW3" s="4" t="s">
        <v>671</v>
      </c>
      <c r="GLX3" s="4" t="s">
        <v>671</v>
      </c>
      <c r="GLY3" s="4" t="s">
        <v>671</v>
      </c>
      <c r="GLZ3" s="4" t="s">
        <v>671</v>
      </c>
      <c r="GMA3" s="4" t="s">
        <v>671</v>
      </c>
      <c r="GMB3" s="4" t="s">
        <v>671</v>
      </c>
      <c r="GMC3" s="4" t="s">
        <v>671</v>
      </c>
      <c r="GMD3" s="4" t="s">
        <v>671</v>
      </c>
      <c r="GME3" s="4" t="s">
        <v>671</v>
      </c>
      <c r="GMF3" s="4" t="s">
        <v>671</v>
      </c>
      <c r="GMG3" s="4" t="s">
        <v>671</v>
      </c>
      <c r="GMH3" s="4" t="s">
        <v>671</v>
      </c>
      <c r="GMI3" s="4" t="s">
        <v>671</v>
      </c>
      <c r="GMJ3" s="4" t="s">
        <v>671</v>
      </c>
      <c r="GMK3" s="4" t="s">
        <v>671</v>
      </c>
      <c r="GML3" s="4" t="s">
        <v>671</v>
      </c>
      <c r="GMM3" s="4" t="s">
        <v>671</v>
      </c>
      <c r="GMN3" s="4" t="s">
        <v>671</v>
      </c>
      <c r="GMO3" s="4" t="s">
        <v>671</v>
      </c>
      <c r="GMP3" s="4" t="s">
        <v>671</v>
      </c>
      <c r="GMQ3" s="4" t="s">
        <v>671</v>
      </c>
      <c r="GMR3" s="4" t="s">
        <v>671</v>
      </c>
      <c r="GMS3" s="4" t="s">
        <v>671</v>
      </c>
      <c r="GMT3" s="4" t="s">
        <v>671</v>
      </c>
      <c r="GMU3" s="4" t="s">
        <v>671</v>
      </c>
      <c r="GMV3" s="4" t="s">
        <v>671</v>
      </c>
      <c r="GMW3" s="4" t="s">
        <v>671</v>
      </c>
      <c r="GMX3" s="4" t="s">
        <v>671</v>
      </c>
      <c r="GMY3" s="4" t="s">
        <v>671</v>
      </c>
      <c r="GMZ3" s="4" t="s">
        <v>671</v>
      </c>
      <c r="GNA3" s="4" t="s">
        <v>671</v>
      </c>
      <c r="GNB3" s="4" t="s">
        <v>671</v>
      </c>
      <c r="GNC3" s="4" t="s">
        <v>671</v>
      </c>
      <c r="GND3" s="4" t="s">
        <v>671</v>
      </c>
      <c r="GNE3" s="4" t="s">
        <v>671</v>
      </c>
      <c r="GNF3" s="4" t="s">
        <v>671</v>
      </c>
      <c r="GNG3" s="4" t="s">
        <v>671</v>
      </c>
      <c r="GNH3" s="4" t="s">
        <v>671</v>
      </c>
      <c r="GNI3" s="4" t="s">
        <v>671</v>
      </c>
      <c r="GNJ3" s="4" t="s">
        <v>671</v>
      </c>
      <c r="GNK3" s="4" t="s">
        <v>671</v>
      </c>
      <c r="GNL3" s="4" t="s">
        <v>671</v>
      </c>
      <c r="GNM3" s="4" t="s">
        <v>671</v>
      </c>
      <c r="GNN3" s="4" t="s">
        <v>671</v>
      </c>
      <c r="GNO3" s="4" t="s">
        <v>671</v>
      </c>
      <c r="GNP3" s="4" t="s">
        <v>671</v>
      </c>
      <c r="GNQ3" s="4" t="s">
        <v>671</v>
      </c>
      <c r="GNR3" s="4" t="s">
        <v>671</v>
      </c>
      <c r="GNS3" s="4" t="s">
        <v>671</v>
      </c>
      <c r="GNT3" s="4" t="s">
        <v>671</v>
      </c>
      <c r="GNU3" s="4" t="s">
        <v>671</v>
      </c>
      <c r="GNV3" s="4" t="s">
        <v>671</v>
      </c>
      <c r="GNW3" s="4" t="s">
        <v>671</v>
      </c>
      <c r="GNX3" s="4" t="s">
        <v>671</v>
      </c>
      <c r="GNY3" s="4" t="s">
        <v>671</v>
      </c>
      <c r="GNZ3" s="4" t="s">
        <v>671</v>
      </c>
      <c r="GOA3" s="4" t="s">
        <v>671</v>
      </c>
      <c r="GOB3" s="4" t="s">
        <v>671</v>
      </c>
      <c r="GOC3" s="4" t="s">
        <v>671</v>
      </c>
      <c r="GOD3" s="4" t="s">
        <v>671</v>
      </c>
      <c r="GOE3" s="4" t="s">
        <v>671</v>
      </c>
      <c r="GOF3" s="4" t="s">
        <v>671</v>
      </c>
      <c r="GOG3" s="4" t="s">
        <v>671</v>
      </c>
      <c r="GOH3" s="4" t="s">
        <v>671</v>
      </c>
      <c r="GOI3" s="4" t="s">
        <v>671</v>
      </c>
      <c r="GOJ3" s="4" t="s">
        <v>671</v>
      </c>
      <c r="GOK3" s="4" t="s">
        <v>671</v>
      </c>
      <c r="GOL3" s="4" t="s">
        <v>671</v>
      </c>
      <c r="GOM3" s="4" t="s">
        <v>671</v>
      </c>
      <c r="GON3" s="4" t="s">
        <v>671</v>
      </c>
      <c r="GOO3" s="4" t="s">
        <v>671</v>
      </c>
      <c r="GOP3" s="4" t="s">
        <v>671</v>
      </c>
      <c r="GOQ3" s="4" t="s">
        <v>671</v>
      </c>
      <c r="GOR3" s="4" t="s">
        <v>671</v>
      </c>
      <c r="GOS3" s="4" t="s">
        <v>671</v>
      </c>
      <c r="GOT3" s="4" t="s">
        <v>671</v>
      </c>
      <c r="GOU3" s="4" t="s">
        <v>671</v>
      </c>
      <c r="GOV3" s="4" t="s">
        <v>671</v>
      </c>
      <c r="GOW3" s="4" t="s">
        <v>671</v>
      </c>
      <c r="GOX3" s="4" t="s">
        <v>671</v>
      </c>
      <c r="GOY3" s="4" t="s">
        <v>671</v>
      </c>
      <c r="GOZ3" s="4" t="s">
        <v>671</v>
      </c>
      <c r="GPA3" s="4" t="s">
        <v>671</v>
      </c>
      <c r="GPB3" s="4" t="s">
        <v>671</v>
      </c>
      <c r="GPC3" s="4" t="s">
        <v>671</v>
      </c>
      <c r="GPD3" s="4" t="s">
        <v>671</v>
      </c>
      <c r="GPE3" s="4" t="s">
        <v>671</v>
      </c>
      <c r="GPF3" s="4" t="s">
        <v>671</v>
      </c>
      <c r="GPG3" s="4" t="s">
        <v>671</v>
      </c>
      <c r="GPH3" s="4" t="s">
        <v>671</v>
      </c>
      <c r="GPI3" s="4" t="s">
        <v>671</v>
      </c>
      <c r="GPJ3" s="4" t="s">
        <v>671</v>
      </c>
      <c r="GPK3" s="4" t="s">
        <v>671</v>
      </c>
      <c r="GPL3" s="4" t="s">
        <v>671</v>
      </c>
      <c r="GPM3" s="4" t="s">
        <v>671</v>
      </c>
      <c r="GPN3" s="4" t="s">
        <v>671</v>
      </c>
      <c r="GPO3" s="4" t="s">
        <v>671</v>
      </c>
      <c r="GPP3" s="4" t="s">
        <v>671</v>
      </c>
      <c r="GPQ3" s="4" t="s">
        <v>671</v>
      </c>
      <c r="GPR3" s="4" t="s">
        <v>671</v>
      </c>
      <c r="GPS3" s="4" t="s">
        <v>671</v>
      </c>
      <c r="GPT3" s="4" t="s">
        <v>671</v>
      </c>
      <c r="GPU3" s="4" t="s">
        <v>671</v>
      </c>
      <c r="GPV3" s="4" t="s">
        <v>671</v>
      </c>
      <c r="GPW3" s="4" t="s">
        <v>671</v>
      </c>
      <c r="GPX3" s="4" t="s">
        <v>671</v>
      </c>
      <c r="GPY3" s="4" t="s">
        <v>671</v>
      </c>
      <c r="GPZ3" s="4" t="s">
        <v>671</v>
      </c>
      <c r="GQA3" s="4" t="s">
        <v>671</v>
      </c>
      <c r="GQB3" s="4" t="s">
        <v>671</v>
      </c>
      <c r="GQC3" s="4" t="s">
        <v>671</v>
      </c>
      <c r="GQD3" s="4" t="s">
        <v>671</v>
      </c>
      <c r="GQE3" s="4" t="s">
        <v>671</v>
      </c>
      <c r="GQF3" s="4" t="s">
        <v>671</v>
      </c>
      <c r="GQG3" s="4" t="s">
        <v>671</v>
      </c>
      <c r="GQH3" s="4" t="s">
        <v>671</v>
      </c>
      <c r="GQI3" s="4" t="s">
        <v>671</v>
      </c>
      <c r="GQJ3" s="4" t="s">
        <v>671</v>
      </c>
      <c r="GQK3" s="4" t="s">
        <v>671</v>
      </c>
      <c r="GQL3" s="4" t="s">
        <v>671</v>
      </c>
      <c r="GQM3" s="4" t="s">
        <v>671</v>
      </c>
      <c r="GQN3" s="4" t="s">
        <v>671</v>
      </c>
      <c r="GQO3" s="4" t="s">
        <v>671</v>
      </c>
      <c r="GQP3" s="4" t="s">
        <v>671</v>
      </c>
      <c r="GQQ3" s="4" t="s">
        <v>671</v>
      </c>
      <c r="GQR3" s="4" t="s">
        <v>671</v>
      </c>
      <c r="GQS3" s="4" t="s">
        <v>671</v>
      </c>
      <c r="GQT3" s="4" t="s">
        <v>671</v>
      </c>
      <c r="GQU3" s="4" t="s">
        <v>671</v>
      </c>
      <c r="GQV3" s="4" t="s">
        <v>671</v>
      </c>
      <c r="GQW3" s="4" t="s">
        <v>671</v>
      </c>
      <c r="GQX3" s="4" t="s">
        <v>671</v>
      </c>
      <c r="GQY3" s="4" t="s">
        <v>671</v>
      </c>
      <c r="GQZ3" s="4" t="s">
        <v>671</v>
      </c>
      <c r="GRA3" s="4" t="s">
        <v>671</v>
      </c>
      <c r="GRB3" s="4" t="s">
        <v>671</v>
      </c>
      <c r="GRC3" s="4" t="s">
        <v>671</v>
      </c>
      <c r="GRD3" s="4" t="s">
        <v>671</v>
      </c>
      <c r="GRE3" s="4" t="s">
        <v>671</v>
      </c>
      <c r="GRF3" s="4" t="s">
        <v>671</v>
      </c>
      <c r="GRG3" s="4" t="s">
        <v>671</v>
      </c>
      <c r="GRH3" s="4" t="s">
        <v>671</v>
      </c>
      <c r="GRI3" s="4" t="s">
        <v>671</v>
      </c>
      <c r="GRJ3" s="4" t="s">
        <v>671</v>
      </c>
      <c r="GRK3" s="4" t="s">
        <v>671</v>
      </c>
      <c r="GRL3" s="4" t="s">
        <v>671</v>
      </c>
      <c r="GRM3" s="4" t="s">
        <v>671</v>
      </c>
      <c r="GRN3" s="4" t="s">
        <v>671</v>
      </c>
      <c r="GRO3" s="4" t="s">
        <v>671</v>
      </c>
      <c r="GRP3" s="4" t="s">
        <v>671</v>
      </c>
      <c r="GRQ3" s="4" t="s">
        <v>671</v>
      </c>
      <c r="GRR3" s="4" t="s">
        <v>671</v>
      </c>
      <c r="GRS3" s="4" t="s">
        <v>671</v>
      </c>
      <c r="GRT3" s="4" t="s">
        <v>671</v>
      </c>
      <c r="GRU3" s="4" t="s">
        <v>671</v>
      </c>
      <c r="GRV3" s="4" t="s">
        <v>671</v>
      </c>
      <c r="GRW3" s="4" t="s">
        <v>671</v>
      </c>
      <c r="GRX3" s="4" t="s">
        <v>671</v>
      </c>
      <c r="GRY3" s="4" t="s">
        <v>671</v>
      </c>
      <c r="GRZ3" s="4" t="s">
        <v>671</v>
      </c>
      <c r="GSA3" s="4" t="s">
        <v>671</v>
      </c>
      <c r="GSB3" s="4" t="s">
        <v>671</v>
      </c>
      <c r="GSC3" s="4" t="s">
        <v>671</v>
      </c>
      <c r="GSD3" s="4" t="s">
        <v>671</v>
      </c>
      <c r="GSE3" s="4" t="s">
        <v>671</v>
      </c>
      <c r="GSF3" s="4" t="s">
        <v>671</v>
      </c>
      <c r="GSG3" s="4" t="s">
        <v>671</v>
      </c>
      <c r="GSH3" s="4" t="s">
        <v>671</v>
      </c>
      <c r="GSI3" s="4" t="s">
        <v>671</v>
      </c>
      <c r="GSJ3" s="4" t="s">
        <v>671</v>
      </c>
      <c r="GSK3" s="4" t="s">
        <v>671</v>
      </c>
      <c r="GSL3" s="4" t="s">
        <v>671</v>
      </c>
      <c r="GSM3" s="4" t="s">
        <v>671</v>
      </c>
      <c r="GSN3" s="4" t="s">
        <v>671</v>
      </c>
      <c r="GSO3" s="4" t="s">
        <v>671</v>
      </c>
      <c r="GSP3" s="4" t="s">
        <v>671</v>
      </c>
      <c r="GSQ3" s="4" t="s">
        <v>671</v>
      </c>
      <c r="GSR3" s="4" t="s">
        <v>671</v>
      </c>
      <c r="GSS3" s="4" t="s">
        <v>671</v>
      </c>
      <c r="GST3" s="4" t="s">
        <v>671</v>
      </c>
      <c r="GSU3" s="4" t="s">
        <v>671</v>
      </c>
      <c r="GSV3" s="4" t="s">
        <v>671</v>
      </c>
      <c r="GSW3" s="4" t="s">
        <v>671</v>
      </c>
      <c r="GSX3" s="4" t="s">
        <v>671</v>
      </c>
      <c r="GSY3" s="4" t="s">
        <v>671</v>
      </c>
      <c r="GSZ3" s="4" t="s">
        <v>671</v>
      </c>
      <c r="GTA3" s="4" t="s">
        <v>671</v>
      </c>
      <c r="GTB3" s="4" t="s">
        <v>671</v>
      </c>
      <c r="GTC3" s="4" t="s">
        <v>671</v>
      </c>
      <c r="GTD3" s="4" t="s">
        <v>671</v>
      </c>
      <c r="GTE3" s="4" t="s">
        <v>671</v>
      </c>
      <c r="GTF3" s="4" t="s">
        <v>671</v>
      </c>
      <c r="GTG3" s="4" t="s">
        <v>671</v>
      </c>
      <c r="GTH3" s="4" t="s">
        <v>671</v>
      </c>
      <c r="GTI3" s="4" t="s">
        <v>671</v>
      </c>
      <c r="GTJ3" s="4" t="s">
        <v>671</v>
      </c>
      <c r="GTK3" s="4" t="s">
        <v>671</v>
      </c>
      <c r="GTL3" s="4" t="s">
        <v>671</v>
      </c>
      <c r="GTM3" s="4" t="s">
        <v>671</v>
      </c>
      <c r="GTN3" s="4" t="s">
        <v>671</v>
      </c>
      <c r="GTO3" s="4" t="s">
        <v>671</v>
      </c>
      <c r="GTP3" s="4" t="s">
        <v>671</v>
      </c>
      <c r="GTQ3" s="4" t="s">
        <v>671</v>
      </c>
      <c r="GTR3" s="4" t="s">
        <v>671</v>
      </c>
      <c r="GTS3" s="4" t="s">
        <v>671</v>
      </c>
      <c r="GTT3" s="4" t="s">
        <v>671</v>
      </c>
      <c r="GTU3" s="4" t="s">
        <v>671</v>
      </c>
      <c r="GTV3" s="4" t="s">
        <v>671</v>
      </c>
      <c r="GTW3" s="4" t="s">
        <v>671</v>
      </c>
      <c r="GTX3" s="4" t="s">
        <v>671</v>
      </c>
      <c r="GTY3" s="4" t="s">
        <v>671</v>
      </c>
      <c r="GTZ3" s="4" t="s">
        <v>671</v>
      </c>
      <c r="GUA3" s="4" t="s">
        <v>671</v>
      </c>
      <c r="GUB3" s="4" t="s">
        <v>671</v>
      </c>
      <c r="GUC3" s="4" t="s">
        <v>671</v>
      </c>
      <c r="GUD3" s="4" t="s">
        <v>671</v>
      </c>
      <c r="GUE3" s="4" t="s">
        <v>671</v>
      </c>
      <c r="GUF3" s="4" t="s">
        <v>671</v>
      </c>
      <c r="GUG3" s="4" t="s">
        <v>671</v>
      </c>
      <c r="GUH3" s="4" t="s">
        <v>671</v>
      </c>
      <c r="GUI3" s="4" t="s">
        <v>671</v>
      </c>
      <c r="GUJ3" s="4" t="s">
        <v>671</v>
      </c>
      <c r="GUK3" s="4" t="s">
        <v>671</v>
      </c>
      <c r="GUL3" s="4" t="s">
        <v>671</v>
      </c>
      <c r="GUM3" s="4" t="s">
        <v>671</v>
      </c>
      <c r="GUN3" s="4" t="s">
        <v>671</v>
      </c>
      <c r="GUO3" s="4" t="s">
        <v>671</v>
      </c>
      <c r="GUP3" s="4" t="s">
        <v>671</v>
      </c>
      <c r="GUQ3" s="4" t="s">
        <v>671</v>
      </c>
      <c r="GUR3" s="4" t="s">
        <v>671</v>
      </c>
      <c r="GUS3" s="4" t="s">
        <v>671</v>
      </c>
      <c r="GUT3" s="4" t="s">
        <v>671</v>
      </c>
      <c r="GUU3" s="4" t="s">
        <v>671</v>
      </c>
      <c r="GUV3" s="4" t="s">
        <v>671</v>
      </c>
      <c r="GUW3" s="4" t="s">
        <v>671</v>
      </c>
      <c r="GUX3" s="4" t="s">
        <v>671</v>
      </c>
      <c r="GUY3" s="4" t="s">
        <v>671</v>
      </c>
      <c r="GUZ3" s="4" t="s">
        <v>671</v>
      </c>
      <c r="GVA3" s="4" t="s">
        <v>671</v>
      </c>
      <c r="GVB3" s="4" t="s">
        <v>671</v>
      </c>
      <c r="GVC3" s="4" t="s">
        <v>671</v>
      </c>
      <c r="GVD3" s="4" t="s">
        <v>671</v>
      </c>
      <c r="GVE3" s="4" t="s">
        <v>671</v>
      </c>
      <c r="GVF3" s="4" t="s">
        <v>671</v>
      </c>
      <c r="GVG3" s="4" t="s">
        <v>671</v>
      </c>
      <c r="GVH3" s="4" t="s">
        <v>671</v>
      </c>
      <c r="GVI3" s="4" t="s">
        <v>671</v>
      </c>
      <c r="GVJ3" s="4" t="s">
        <v>671</v>
      </c>
      <c r="GVK3" s="4" t="s">
        <v>671</v>
      </c>
      <c r="GVL3" s="4" t="s">
        <v>671</v>
      </c>
      <c r="GVM3" s="4" t="s">
        <v>671</v>
      </c>
      <c r="GVN3" s="4" t="s">
        <v>671</v>
      </c>
      <c r="GVO3" s="4" t="s">
        <v>671</v>
      </c>
      <c r="GVP3" s="4" t="s">
        <v>671</v>
      </c>
      <c r="GVQ3" s="4" t="s">
        <v>671</v>
      </c>
      <c r="GVR3" s="4" t="s">
        <v>671</v>
      </c>
      <c r="GVS3" s="4" t="s">
        <v>671</v>
      </c>
      <c r="GVT3" s="4" t="s">
        <v>671</v>
      </c>
      <c r="GVU3" s="4" t="s">
        <v>671</v>
      </c>
      <c r="GVV3" s="4" t="s">
        <v>671</v>
      </c>
      <c r="GVW3" s="4" t="s">
        <v>671</v>
      </c>
      <c r="GVX3" s="4" t="s">
        <v>671</v>
      </c>
      <c r="GVY3" s="4" t="s">
        <v>671</v>
      </c>
      <c r="GVZ3" s="4" t="s">
        <v>671</v>
      </c>
      <c r="GWA3" s="4" t="s">
        <v>671</v>
      </c>
      <c r="GWB3" s="4" t="s">
        <v>671</v>
      </c>
      <c r="GWC3" s="4" t="s">
        <v>671</v>
      </c>
      <c r="GWD3" s="4" t="s">
        <v>671</v>
      </c>
      <c r="GWE3" s="4" t="s">
        <v>671</v>
      </c>
      <c r="GWF3" s="4" t="s">
        <v>671</v>
      </c>
      <c r="GWG3" s="4" t="s">
        <v>671</v>
      </c>
      <c r="GWH3" s="4" t="s">
        <v>671</v>
      </c>
      <c r="GWI3" s="4" t="s">
        <v>671</v>
      </c>
      <c r="GWJ3" s="4" t="s">
        <v>671</v>
      </c>
      <c r="GWK3" s="4" t="s">
        <v>671</v>
      </c>
      <c r="GWL3" s="4" t="s">
        <v>671</v>
      </c>
      <c r="GWM3" s="4" t="s">
        <v>671</v>
      </c>
      <c r="GWN3" s="4" t="s">
        <v>671</v>
      </c>
      <c r="GWO3" s="4" t="s">
        <v>671</v>
      </c>
      <c r="GWP3" s="4" t="s">
        <v>671</v>
      </c>
      <c r="GWQ3" s="4" t="s">
        <v>671</v>
      </c>
      <c r="GWR3" s="4" t="s">
        <v>671</v>
      </c>
      <c r="GWS3" s="4" t="s">
        <v>671</v>
      </c>
      <c r="GWT3" s="4" t="s">
        <v>671</v>
      </c>
      <c r="GWU3" s="4" t="s">
        <v>671</v>
      </c>
      <c r="GWV3" s="4" t="s">
        <v>671</v>
      </c>
      <c r="GWW3" s="4" t="s">
        <v>671</v>
      </c>
      <c r="GWX3" s="4" t="s">
        <v>671</v>
      </c>
      <c r="GWY3" s="4" t="s">
        <v>671</v>
      </c>
      <c r="GWZ3" s="4" t="s">
        <v>671</v>
      </c>
      <c r="GXA3" s="4" t="s">
        <v>671</v>
      </c>
      <c r="GXB3" s="4" t="s">
        <v>671</v>
      </c>
      <c r="GXC3" s="4" t="s">
        <v>671</v>
      </c>
      <c r="GXD3" s="4" t="s">
        <v>671</v>
      </c>
      <c r="GXE3" s="4" t="s">
        <v>671</v>
      </c>
      <c r="GXF3" s="4" t="s">
        <v>671</v>
      </c>
      <c r="GXG3" s="4" t="s">
        <v>671</v>
      </c>
      <c r="GXH3" s="4" t="s">
        <v>671</v>
      </c>
      <c r="GXI3" s="4" t="s">
        <v>671</v>
      </c>
      <c r="GXJ3" s="4" t="s">
        <v>671</v>
      </c>
      <c r="GXK3" s="4" t="s">
        <v>671</v>
      </c>
      <c r="GXL3" s="4" t="s">
        <v>671</v>
      </c>
      <c r="GXM3" s="4" t="s">
        <v>671</v>
      </c>
      <c r="GXN3" s="4" t="s">
        <v>671</v>
      </c>
      <c r="GXO3" s="4" t="s">
        <v>671</v>
      </c>
      <c r="GXP3" s="4" t="s">
        <v>671</v>
      </c>
      <c r="GXQ3" s="4" t="s">
        <v>671</v>
      </c>
      <c r="GXR3" s="4" t="s">
        <v>671</v>
      </c>
      <c r="GXS3" s="4" t="s">
        <v>671</v>
      </c>
      <c r="GXT3" s="4" t="s">
        <v>671</v>
      </c>
      <c r="GXU3" s="4" t="s">
        <v>671</v>
      </c>
      <c r="GXV3" s="4" t="s">
        <v>671</v>
      </c>
      <c r="GXW3" s="4" t="s">
        <v>671</v>
      </c>
      <c r="GXX3" s="4" t="s">
        <v>671</v>
      </c>
      <c r="GXY3" s="4" t="s">
        <v>671</v>
      </c>
      <c r="GXZ3" s="4" t="s">
        <v>671</v>
      </c>
      <c r="GYA3" s="4" t="s">
        <v>671</v>
      </c>
      <c r="GYB3" s="4" t="s">
        <v>671</v>
      </c>
      <c r="GYC3" s="4" t="s">
        <v>671</v>
      </c>
      <c r="GYD3" s="4" t="s">
        <v>671</v>
      </c>
      <c r="GYE3" s="4" t="s">
        <v>671</v>
      </c>
      <c r="GYF3" s="4" t="s">
        <v>671</v>
      </c>
      <c r="GYG3" s="4" t="s">
        <v>671</v>
      </c>
      <c r="GYH3" s="4" t="s">
        <v>671</v>
      </c>
      <c r="GYI3" s="4" t="s">
        <v>671</v>
      </c>
      <c r="GYJ3" s="4" t="s">
        <v>671</v>
      </c>
      <c r="GYK3" s="4" t="s">
        <v>671</v>
      </c>
      <c r="GYL3" s="4" t="s">
        <v>671</v>
      </c>
      <c r="GYM3" s="4" t="s">
        <v>671</v>
      </c>
      <c r="GYN3" s="4" t="s">
        <v>671</v>
      </c>
      <c r="GYO3" s="4" t="s">
        <v>671</v>
      </c>
      <c r="GYP3" s="4" t="s">
        <v>671</v>
      </c>
      <c r="GYQ3" s="4" t="s">
        <v>671</v>
      </c>
      <c r="GYR3" s="4" t="s">
        <v>671</v>
      </c>
      <c r="GYS3" s="4" t="s">
        <v>671</v>
      </c>
      <c r="GYT3" s="4" t="s">
        <v>671</v>
      </c>
      <c r="GYU3" s="4" t="s">
        <v>671</v>
      </c>
      <c r="GYV3" s="4" t="s">
        <v>671</v>
      </c>
      <c r="GYW3" s="4" t="s">
        <v>671</v>
      </c>
      <c r="GYX3" s="4" t="s">
        <v>671</v>
      </c>
      <c r="GYY3" s="4" t="s">
        <v>671</v>
      </c>
      <c r="GYZ3" s="4" t="s">
        <v>671</v>
      </c>
      <c r="GZA3" s="4" t="s">
        <v>671</v>
      </c>
      <c r="GZB3" s="4" t="s">
        <v>671</v>
      </c>
      <c r="GZC3" s="4" t="s">
        <v>671</v>
      </c>
      <c r="GZD3" s="4" t="s">
        <v>671</v>
      </c>
      <c r="GZE3" s="4" t="s">
        <v>671</v>
      </c>
      <c r="GZF3" s="4" t="s">
        <v>671</v>
      </c>
      <c r="GZG3" s="4" t="s">
        <v>671</v>
      </c>
      <c r="GZH3" s="4" t="s">
        <v>671</v>
      </c>
      <c r="GZI3" s="4" t="s">
        <v>671</v>
      </c>
      <c r="GZJ3" s="4" t="s">
        <v>671</v>
      </c>
      <c r="GZK3" s="4" t="s">
        <v>671</v>
      </c>
      <c r="GZL3" s="4" t="s">
        <v>671</v>
      </c>
      <c r="GZM3" s="4" t="s">
        <v>671</v>
      </c>
      <c r="GZN3" s="4" t="s">
        <v>671</v>
      </c>
      <c r="GZO3" s="4" t="s">
        <v>671</v>
      </c>
      <c r="GZP3" s="4" t="s">
        <v>671</v>
      </c>
      <c r="GZQ3" s="4" t="s">
        <v>671</v>
      </c>
      <c r="GZR3" s="4" t="s">
        <v>671</v>
      </c>
      <c r="GZS3" s="4" t="s">
        <v>671</v>
      </c>
      <c r="GZT3" s="4" t="s">
        <v>671</v>
      </c>
      <c r="GZU3" s="4" t="s">
        <v>671</v>
      </c>
      <c r="GZV3" s="4" t="s">
        <v>671</v>
      </c>
      <c r="GZW3" s="4" t="s">
        <v>671</v>
      </c>
      <c r="GZX3" s="4" t="s">
        <v>671</v>
      </c>
      <c r="GZY3" s="4" t="s">
        <v>671</v>
      </c>
      <c r="GZZ3" s="4" t="s">
        <v>671</v>
      </c>
      <c r="HAA3" s="4" t="s">
        <v>671</v>
      </c>
      <c r="HAB3" s="4" t="s">
        <v>671</v>
      </c>
      <c r="HAC3" s="4" t="s">
        <v>671</v>
      </c>
      <c r="HAD3" s="4" t="s">
        <v>671</v>
      </c>
      <c r="HAE3" s="4" t="s">
        <v>671</v>
      </c>
      <c r="HAF3" s="4" t="s">
        <v>671</v>
      </c>
      <c r="HAG3" s="4" t="s">
        <v>671</v>
      </c>
      <c r="HAH3" s="4" t="s">
        <v>671</v>
      </c>
      <c r="HAI3" s="4" t="s">
        <v>671</v>
      </c>
      <c r="HAJ3" s="4" t="s">
        <v>671</v>
      </c>
      <c r="HAK3" s="4" t="s">
        <v>671</v>
      </c>
      <c r="HAL3" s="4" t="s">
        <v>671</v>
      </c>
      <c r="HAM3" s="4" t="s">
        <v>671</v>
      </c>
      <c r="HAN3" s="4" t="s">
        <v>671</v>
      </c>
      <c r="HAO3" s="4" t="s">
        <v>671</v>
      </c>
      <c r="HAP3" s="4" t="s">
        <v>671</v>
      </c>
      <c r="HAQ3" s="4" t="s">
        <v>671</v>
      </c>
      <c r="HAR3" s="4" t="s">
        <v>671</v>
      </c>
      <c r="HAS3" s="4" t="s">
        <v>671</v>
      </c>
      <c r="HAT3" s="4" t="s">
        <v>671</v>
      </c>
      <c r="HAU3" s="4" t="s">
        <v>671</v>
      </c>
      <c r="HAV3" s="4" t="s">
        <v>671</v>
      </c>
      <c r="HAW3" s="4" t="s">
        <v>671</v>
      </c>
      <c r="HAX3" s="4" t="s">
        <v>671</v>
      </c>
      <c r="HAY3" s="4" t="s">
        <v>671</v>
      </c>
      <c r="HAZ3" s="4" t="s">
        <v>671</v>
      </c>
      <c r="HBA3" s="4" t="s">
        <v>671</v>
      </c>
      <c r="HBB3" s="4" t="s">
        <v>671</v>
      </c>
      <c r="HBC3" s="4" t="s">
        <v>671</v>
      </c>
      <c r="HBD3" s="4" t="s">
        <v>671</v>
      </c>
      <c r="HBE3" s="4" t="s">
        <v>671</v>
      </c>
      <c r="HBF3" s="4" t="s">
        <v>671</v>
      </c>
      <c r="HBG3" s="4" t="s">
        <v>671</v>
      </c>
      <c r="HBH3" s="4" t="s">
        <v>671</v>
      </c>
      <c r="HBI3" s="4" t="s">
        <v>671</v>
      </c>
      <c r="HBJ3" s="4" t="s">
        <v>671</v>
      </c>
      <c r="HBK3" s="4" t="s">
        <v>671</v>
      </c>
      <c r="HBL3" s="4" t="s">
        <v>671</v>
      </c>
      <c r="HBM3" s="4" t="s">
        <v>671</v>
      </c>
      <c r="HBN3" s="4" t="s">
        <v>671</v>
      </c>
      <c r="HBO3" s="4" t="s">
        <v>671</v>
      </c>
      <c r="HBP3" s="4" t="s">
        <v>671</v>
      </c>
      <c r="HBQ3" s="4" t="s">
        <v>671</v>
      </c>
      <c r="HBR3" s="4" t="s">
        <v>671</v>
      </c>
      <c r="HBS3" s="4" t="s">
        <v>671</v>
      </c>
      <c r="HBT3" s="4" t="s">
        <v>671</v>
      </c>
      <c r="HBU3" s="4" t="s">
        <v>671</v>
      </c>
      <c r="HBV3" s="4" t="s">
        <v>671</v>
      </c>
      <c r="HBW3" s="4" t="s">
        <v>671</v>
      </c>
      <c r="HBX3" s="4" t="s">
        <v>671</v>
      </c>
      <c r="HBY3" s="4" t="s">
        <v>671</v>
      </c>
      <c r="HBZ3" s="4" t="s">
        <v>671</v>
      </c>
      <c r="HCA3" s="4" t="s">
        <v>671</v>
      </c>
      <c r="HCB3" s="4" t="s">
        <v>671</v>
      </c>
      <c r="HCC3" s="4" t="s">
        <v>671</v>
      </c>
      <c r="HCD3" s="4" t="s">
        <v>671</v>
      </c>
      <c r="HCE3" s="4" t="s">
        <v>671</v>
      </c>
      <c r="HCF3" s="4" t="s">
        <v>671</v>
      </c>
      <c r="HCG3" s="4" t="s">
        <v>671</v>
      </c>
      <c r="HCH3" s="4" t="s">
        <v>671</v>
      </c>
      <c r="HCI3" s="4" t="s">
        <v>671</v>
      </c>
      <c r="HCJ3" s="4" t="s">
        <v>671</v>
      </c>
      <c r="HCK3" s="4" t="s">
        <v>671</v>
      </c>
      <c r="HCL3" s="4" t="s">
        <v>671</v>
      </c>
      <c r="HCM3" s="4" t="s">
        <v>671</v>
      </c>
      <c r="HCN3" s="4" t="s">
        <v>671</v>
      </c>
      <c r="HCO3" s="4" t="s">
        <v>671</v>
      </c>
      <c r="HCP3" s="4" t="s">
        <v>671</v>
      </c>
      <c r="HCQ3" s="4" t="s">
        <v>671</v>
      </c>
      <c r="HCR3" s="4" t="s">
        <v>671</v>
      </c>
      <c r="HCS3" s="4" t="s">
        <v>671</v>
      </c>
      <c r="HCT3" s="4" t="s">
        <v>671</v>
      </c>
      <c r="HCU3" s="4" t="s">
        <v>671</v>
      </c>
      <c r="HCV3" s="4" t="s">
        <v>671</v>
      </c>
      <c r="HCW3" s="4" t="s">
        <v>671</v>
      </c>
      <c r="HCX3" s="4" t="s">
        <v>671</v>
      </c>
      <c r="HCY3" s="4" t="s">
        <v>671</v>
      </c>
      <c r="HCZ3" s="4" t="s">
        <v>671</v>
      </c>
      <c r="HDA3" s="4" t="s">
        <v>671</v>
      </c>
      <c r="HDB3" s="4" t="s">
        <v>671</v>
      </c>
      <c r="HDC3" s="4" t="s">
        <v>671</v>
      </c>
      <c r="HDD3" s="4" t="s">
        <v>671</v>
      </c>
      <c r="HDE3" s="4" t="s">
        <v>671</v>
      </c>
      <c r="HDF3" s="4" t="s">
        <v>671</v>
      </c>
      <c r="HDG3" s="4" t="s">
        <v>671</v>
      </c>
      <c r="HDH3" s="4" t="s">
        <v>671</v>
      </c>
      <c r="HDI3" s="4" t="s">
        <v>671</v>
      </c>
      <c r="HDJ3" s="4" t="s">
        <v>671</v>
      </c>
      <c r="HDK3" s="4" t="s">
        <v>671</v>
      </c>
      <c r="HDL3" s="4" t="s">
        <v>671</v>
      </c>
      <c r="HDM3" s="4" t="s">
        <v>671</v>
      </c>
      <c r="HDN3" s="4" t="s">
        <v>671</v>
      </c>
      <c r="HDO3" s="4" t="s">
        <v>671</v>
      </c>
      <c r="HDP3" s="4" t="s">
        <v>671</v>
      </c>
      <c r="HDQ3" s="4" t="s">
        <v>671</v>
      </c>
      <c r="HDR3" s="4" t="s">
        <v>671</v>
      </c>
      <c r="HDS3" s="4" t="s">
        <v>671</v>
      </c>
      <c r="HDT3" s="4" t="s">
        <v>671</v>
      </c>
      <c r="HDU3" s="4" t="s">
        <v>671</v>
      </c>
      <c r="HDV3" s="4" t="s">
        <v>671</v>
      </c>
      <c r="HDW3" s="4" t="s">
        <v>671</v>
      </c>
      <c r="HDX3" s="4" t="s">
        <v>671</v>
      </c>
      <c r="HDY3" s="4" t="s">
        <v>671</v>
      </c>
      <c r="HDZ3" s="4" t="s">
        <v>671</v>
      </c>
      <c r="HEA3" s="4" t="s">
        <v>671</v>
      </c>
      <c r="HEB3" s="4" t="s">
        <v>671</v>
      </c>
      <c r="HEC3" s="4" t="s">
        <v>671</v>
      </c>
      <c r="HED3" s="4" t="s">
        <v>671</v>
      </c>
      <c r="HEE3" s="4" t="s">
        <v>671</v>
      </c>
      <c r="HEF3" s="4" t="s">
        <v>671</v>
      </c>
      <c r="HEG3" s="4" t="s">
        <v>671</v>
      </c>
      <c r="HEH3" s="4" t="s">
        <v>671</v>
      </c>
      <c r="HEI3" s="4" t="s">
        <v>671</v>
      </c>
      <c r="HEJ3" s="4" t="s">
        <v>671</v>
      </c>
      <c r="HEK3" s="4" t="s">
        <v>671</v>
      </c>
      <c r="HEL3" s="4" t="s">
        <v>671</v>
      </c>
      <c r="HEM3" s="4" t="s">
        <v>671</v>
      </c>
      <c r="HEN3" s="4" t="s">
        <v>671</v>
      </c>
      <c r="HEO3" s="4" t="s">
        <v>671</v>
      </c>
      <c r="HEP3" s="4" t="s">
        <v>671</v>
      </c>
      <c r="HEQ3" s="4" t="s">
        <v>671</v>
      </c>
      <c r="HER3" s="4" t="s">
        <v>671</v>
      </c>
      <c r="HES3" s="4" t="s">
        <v>671</v>
      </c>
      <c r="HET3" s="4" t="s">
        <v>671</v>
      </c>
      <c r="HEU3" s="4" t="s">
        <v>671</v>
      </c>
      <c r="HEV3" s="4" t="s">
        <v>671</v>
      </c>
      <c r="HEW3" s="4" t="s">
        <v>671</v>
      </c>
      <c r="HEX3" s="4" t="s">
        <v>671</v>
      </c>
      <c r="HEY3" s="4" t="s">
        <v>671</v>
      </c>
      <c r="HEZ3" s="4" t="s">
        <v>671</v>
      </c>
      <c r="HFA3" s="4" t="s">
        <v>671</v>
      </c>
      <c r="HFB3" s="4" t="s">
        <v>671</v>
      </c>
      <c r="HFC3" s="4" t="s">
        <v>671</v>
      </c>
      <c r="HFD3" s="4" t="s">
        <v>671</v>
      </c>
      <c r="HFE3" s="4" t="s">
        <v>671</v>
      </c>
      <c r="HFF3" s="4" t="s">
        <v>671</v>
      </c>
      <c r="HFG3" s="4" t="s">
        <v>671</v>
      </c>
      <c r="HFH3" s="4" t="s">
        <v>671</v>
      </c>
      <c r="HFI3" s="4" t="s">
        <v>671</v>
      </c>
      <c r="HFJ3" s="4" t="s">
        <v>671</v>
      </c>
      <c r="HFK3" s="4" t="s">
        <v>671</v>
      </c>
      <c r="HFL3" s="4" t="s">
        <v>671</v>
      </c>
      <c r="HFM3" s="4" t="s">
        <v>671</v>
      </c>
      <c r="HFN3" s="4" t="s">
        <v>671</v>
      </c>
      <c r="HFO3" s="4" t="s">
        <v>671</v>
      </c>
      <c r="HFP3" s="4" t="s">
        <v>671</v>
      </c>
      <c r="HFQ3" s="4" t="s">
        <v>671</v>
      </c>
      <c r="HFR3" s="4" t="s">
        <v>671</v>
      </c>
      <c r="HFS3" s="4" t="s">
        <v>671</v>
      </c>
      <c r="HFT3" s="4" t="s">
        <v>671</v>
      </c>
      <c r="HFU3" s="4" t="s">
        <v>671</v>
      </c>
      <c r="HFV3" s="4" t="s">
        <v>671</v>
      </c>
      <c r="HFW3" s="4" t="s">
        <v>671</v>
      </c>
      <c r="HFX3" s="4" t="s">
        <v>671</v>
      </c>
      <c r="HFY3" s="4" t="s">
        <v>671</v>
      </c>
      <c r="HFZ3" s="4" t="s">
        <v>671</v>
      </c>
      <c r="HGA3" s="4" t="s">
        <v>671</v>
      </c>
      <c r="HGB3" s="4" t="s">
        <v>671</v>
      </c>
      <c r="HGC3" s="4" t="s">
        <v>671</v>
      </c>
      <c r="HGD3" s="4" t="s">
        <v>671</v>
      </c>
      <c r="HGE3" s="4" t="s">
        <v>671</v>
      </c>
      <c r="HGF3" s="4" t="s">
        <v>671</v>
      </c>
      <c r="HGG3" s="4" t="s">
        <v>671</v>
      </c>
      <c r="HGH3" s="4" t="s">
        <v>671</v>
      </c>
      <c r="HGI3" s="4" t="s">
        <v>671</v>
      </c>
      <c r="HGJ3" s="4" t="s">
        <v>671</v>
      </c>
      <c r="HGK3" s="4" t="s">
        <v>671</v>
      </c>
      <c r="HGL3" s="4" t="s">
        <v>671</v>
      </c>
      <c r="HGM3" s="4" t="s">
        <v>671</v>
      </c>
      <c r="HGN3" s="4" t="s">
        <v>671</v>
      </c>
      <c r="HGO3" s="4" t="s">
        <v>671</v>
      </c>
      <c r="HGP3" s="4" t="s">
        <v>671</v>
      </c>
      <c r="HGQ3" s="4" t="s">
        <v>671</v>
      </c>
      <c r="HGR3" s="4" t="s">
        <v>671</v>
      </c>
      <c r="HGS3" s="4" t="s">
        <v>671</v>
      </c>
      <c r="HGT3" s="4" t="s">
        <v>671</v>
      </c>
      <c r="HGU3" s="4" t="s">
        <v>671</v>
      </c>
      <c r="HGV3" s="4" t="s">
        <v>671</v>
      </c>
      <c r="HGW3" s="4" t="s">
        <v>671</v>
      </c>
      <c r="HGX3" s="4" t="s">
        <v>671</v>
      </c>
      <c r="HGY3" s="4" t="s">
        <v>671</v>
      </c>
      <c r="HGZ3" s="4" t="s">
        <v>671</v>
      </c>
      <c r="HHA3" s="4" t="s">
        <v>671</v>
      </c>
      <c r="HHB3" s="4" t="s">
        <v>671</v>
      </c>
      <c r="HHC3" s="4" t="s">
        <v>671</v>
      </c>
      <c r="HHD3" s="4" t="s">
        <v>671</v>
      </c>
      <c r="HHE3" s="4" t="s">
        <v>671</v>
      </c>
      <c r="HHF3" s="4" t="s">
        <v>671</v>
      </c>
      <c r="HHG3" s="4" t="s">
        <v>671</v>
      </c>
      <c r="HHH3" s="4" t="s">
        <v>671</v>
      </c>
      <c r="HHI3" s="4" t="s">
        <v>671</v>
      </c>
      <c r="HHJ3" s="4" t="s">
        <v>671</v>
      </c>
      <c r="HHK3" s="4" t="s">
        <v>671</v>
      </c>
      <c r="HHL3" s="4" t="s">
        <v>671</v>
      </c>
      <c r="HHM3" s="4" t="s">
        <v>671</v>
      </c>
      <c r="HHN3" s="4" t="s">
        <v>671</v>
      </c>
      <c r="HHO3" s="4" t="s">
        <v>671</v>
      </c>
      <c r="HHP3" s="4" t="s">
        <v>671</v>
      </c>
      <c r="HHQ3" s="4" t="s">
        <v>671</v>
      </c>
      <c r="HHR3" s="4" t="s">
        <v>671</v>
      </c>
      <c r="HHS3" s="4" t="s">
        <v>671</v>
      </c>
      <c r="HHT3" s="4" t="s">
        <v>671</v>
      </c>
      <c r="HHU3" s="4" t="s">
        <v>671</v>
      </c>
      <c r="HHV3" s="4" t="s">
        <v>671</v>
      </c>
      <c r="HHW3" s="4" t="s">
        <v>671</v>
      </c>
      <c r="HHX3" s="4" t="s">
        <v>671</v>
      </c>
      <c r="HHY3" s="4" t="s">
        <v>671</v>
      </c>
      <c r="HHZ3" s="4" t="s">
        <v>671</v>
      </c>
      <c r="HIA3" s="4" t="s">
        <v>671</v>
      </c>
      <c r="HIB3" s="4" t="s">
        <v>671</v>
      </c>
      <c r="HIC3" s="4" t="s">
        <v>671</v>
      </c>
      <c r="HID3" s="4" t="s">
        <v>671</v>
      </c>
      <c r="HIE3" s="4" t="s">
        <v>671</v>
      </c>
      <c r="HIF3" s="4" t="s">
        <v>671</v>
      </c>
      <c r="HIG3" s="4" t="s">
        <v>671</v>
      </c>
      <c r="HIH3" s="4" t="s">
        <v>671</v>
      </c>
      <c r="HII3" s="4" t="s">
        <v>671</v>
      </c>
      <c r="HIJ3" s="4" t="s">
        <v>671</v>
      </c>
      <c r="HIK3" s="4" t="s">
        <v>671</v>
      </c>
      <c r="HIL3" s="4" t="s">
        <v>671</v>
      </c>
      <c r="HIM3" s="4" t="s">
        <v>671</v>
      </c>
      <c r="HIN3" s="4" t="s">
        <v>671</v>
      </c>
      <c r="HIO3" s="4" t="s">
        <v>671</v>
      </c>
      <c r="HIP3" s="4" t="s">
        <v>671</v>
      </c>
      <c r="HIQ3" s="4" t="s">
        <v>671</v>
      </c>
      <c r="HIR3" s="4" t="s">
        <v>671</v>
      </c>
      <c r="HIS3" s="4" t="s">
        <v>671</v>
      </c>
      <c r="HIT3" s="4" t="s">
        <v>671</v>
      </c>
      <c r="HIU3" s="4" t="s">
        <v>671</v>
      </c>
      <c r="HIV3" s="4" t="s">
        <v>671</v>
      </c>
      <c r="HIW3" s="4" t="s">
        <v>671</v>
      </c>
      <c r="HIX3" s="4" t="s">
        <v>671</v>
      </c>
      <c r="HIY3" s="4" t="s">
        <v>671</v>
      </c>
      <c r="HIZ3" s="4" t="s">
        <v>671</v>
      </c>
      <c r="HJA3" s="4" t="s">
        <v>671</v>
      </c>
      <c r="HJB3" s="4" t="s">
        <v>671</v>
      </c>
      <c r="HJC3" s="4" t="s">
        <v>671</v>
      </c>
      <c r="HJD3" s="4" t="s">
        <v>671</v>
      </c>
      <c r="HJE3" s="4" t="s">
        <v>671</v>
      </c>
      <c r="HJF3" s="4" t="s">
        <v>671</v>
      </c>
      <c r="HJG3" s="4" t="s">
        <v>671</v>
      </c>
      <c r="HJH3" s="4" t="s">
        <v>671</v>
      </c>
      <c r="HJI3" s="4" t="s">
        <v>671</v>
      </c>
      <c r="HJJ3" s="4" t="s">
        <v>671</v>
      </c>
      <c r="HJK3" s="4" t="s">
        <v>671</v>
      </c>
      <c r="HJL3" s="4" t="s">
        <v>671</v>
      </c>
      <c r="HJM3" s="4" t="s">
        <v>671</v>
      </c>
      <c r="HJN3" s="4" t="s">
        <v>671</v>
      </c>
      <c r="HJO3" s="4" t="s">
        <v>671</v>
      </c>
      <c r="HJP3" s="4" t="s">
        <v>671</v>
      </c>
      <c r="HJQ3" s="4" t="s">
        <v>671</v>
      </c>
      <c r="HJR3" s="4" t="s">
        <v>671</v>
      </c>
      <c r="HJS3" s="4" t="s">
        <v>671</v>
      </c>
      <c r="HJT3" s="4" t="s">
        <v>671</v>
      </c>
      <c r="HJU3" s="4" t="s">
        <v>671</v>
      </c>
      <c r="HJV3" s="4" t="s">
        <v>671</v>
      </c>
      <c r="HJW3" s="4" t="s">
        <v>671</v>
      </c>
      <c r="HJX3" s="4" t="s">
        <v>671</v>
      </c>
      <c r="HJY3" s="4" t="s">
        <v>671</v>
      </c>
      <c r="HJZ3" s="4" t="s">
        <v>671</v>
      </c>
      <c r="HKA3" s="4" t="s">
        <v>671</v>
      </c>
      <c r="HKB3" s="4" t="s">
        <v>671</v>
      </c>
      <c r="HKC3" s="4" t="s">
        <v>671</v>
      </c>
      <c r="HKD3" s="4" t="s">
        <v>671</v>
      </c>
      <c r="HKE3" s="4" t="s">
        <v>671</v>
      </c>
      <c r="HKF3" s="4" t="s">
        <v>671</v>
      </c>
      <c r="HKG3" s="4" t="s">
        <v>671</v>
      </c>
      <c r="HKH3" s="4" t="s">
        <v>671</v>
      </c>
      <c r="HKI3" s="4" t="s">
        <v>671</v>
      </c>
      <c r="HKJ3" s="4" t="s">
        <v>671</v>
      </c>
      <c r="HKK3" s="4" t="s">
        <v>671</v>
      </c>
      <c r="HKL3" s="4" t="s">
        <v>671</v>
      </c>
      <c r="HKM3" s="4" t="s">
        <v>671</v>
      </c>
      <c r="HKN3" s="4" t="s">
        <v>671</v>
      </c>
      <c r="HKO3" s="4" t="s">
        <v>671</v>
      </c>
      <c r="HKP3" s="4" t="s">
        <v>671</v>
      </c>
      <c r="HKQ3" s="4" t="s">
        <v>671</v>
      </c>
      <c r="HKR3" s="4" t="s">
        <v>671</v>
      </c>
      <c r="HKS3" s="4" t="s">
        <v>671</v>
      </c>
      <c r="HKT3" s="4" t="s">
        <v>671</v>
      </c>
      <c r="HKU3" s="4" t="s">
        <v>671</v>
      </c>
      <c r="HKV3" s="4" t="s">
        <v>671</v>
      </c>
      <c r="HKW3" s="4" t="s">
        <v>671</v>
      </c>
      <c r="HKX3" s="4" t="s">
        <v>671</v>
      </c>
      <c r="HKY3" s="4" t="s">
        <v>671</v>
      </c>
      <c r="HKZ3" s="4" t="s">
        <v>671</v>
      </c>
      <c r="HLA3" s="4" t="s">
        <v>671</v>
      </c>
      <c r="HLB3" s="4" t="s">
        <v>671</v>
      </c>
      <c r="HLC3" s="4" t="s">
        <v>671</v>
      </c>
      <c r="HLD3" s="4" t="s">
        <v>671</v>
      </c>
      <c r="HLE3" s="4" t="s">
        <v>671</v>
      </c>
      <c r="HLF3" s="4" t="s">
        <v>671</v>
      </c>
      <c r="HLG3" s="4" t="s">
        <v>671</v>
      </c>
      <c r="HLH3" s="4" t="s">
        <v>671</v>
      </c>
      <c r="HLI3" s="4" t="s">
        <v>671</v>
      </c>
      <c r="HLJ3" s="4" t="s">
        <v>671</v>
      </c>
      <c r="HLK3" s="4" t="s">
        <v>671</v>
      </c>
      <c r="HLL3" s="4" t="s">
        <v>671</v>
      </c>
      <c r="HLM3" s="4" t="s">
        <v>671</v>
      </c>
      <c r="HLN3" s="4" t="s">
        <v>671</v>
      </c>
      <c r="HLO3" s="4" t="s">
        <v>671</v>
      </c>
      <c r="HLP3" s="4" t="s">
        <v>671</v>
      </c>
      <c r="HLQ3" s="4" t="s">
        <v>671</v>
      </c>
      <c r="HLR3" s="4" t="s">
        <v>671</v>
      </c>
      <c r="HLS3" s="4" t="s">
        <v>671</v>
      </c>
      <c r="HLT3" s="4" t="s">
        <v>671</v>
      </c>
      <c r="HLU3" s="4" t="s">
        <v>671</v>
      </c>
      <c r="HLV3" s="4" t="s">
        <v>671</v>
      </c>
      <c r="HLW3" s="4" t="s">
        <v>671</v>
      </c>
      <c r="HLX3" s="4" t="s">
        <v>671</v>
      </c>
      <c r="HLY3" s="4" t="s">
        <v>671</v>
      </c>
      <c r="HLZ3" s="4" t="s">
        <v>671</v>
      </c>
      <c r="HMA3" s="4" t="s">
        <v>671</v>
      </c>
      <c r="HMB3" s="4" t="s">
        <v>671</v>
      </c>
      <c r="HMC3" s="4" t="s">
        <v>671</v>
      </c>
      <c r="HMD3" s="4" t="s">
        <v>671</v>
      </c>
      <c r="HME3" s="4" t="s">
        <v>671</v>
      </c>
      <c r="HMF3" s="4" t="s">
        <v>671</v>
      </c>
      <c r="HMG3" s="4" t="s">
        <v>671</v>
      </c>
      <c r="HMH3" s="4" t="s">
        <v>671</v>
      </c>
      <c r="HMI3" s="4" t="s">
        <v>671</v>
      </c>
      <c r="HMJ3" s="4" t="s">
        <v>671</v>
      </c>
      <c r="HMK3" s="4" t="s">
        <v>671</v>
      </c>
      <c r="HML3" s="4" t="s">
        <v>671</v>
      </c>
      <c r="HMM3" s="4" t="s">
        <v>671</v>
      </c>
      <c r="HMN3" s="4" t="s">
        <v>671</v>
      </c>
      <c r="HMO3" s="4" t="s">
        <v>671</v>
      </c>
      <c r="HMP3" s="4" t="s">
        <v>671</v>
      </c>
      <c r="HMQ3" s="4" t="s">
        <v>671</v>
      </c>
      <c r="HMR3" s="4" t="s">
        <v>671</v>
      </c>
      <c r="HMS3" s="4" t="s">
        <v>671</v>
      </c>
      <c r="HMT3" s="4" t="s">
        <v>671</v>
      </c>
      <c r="HMU3" s="4" t="s">
        <v>671</v>
      </c>
      <c r="HMV3" s="4" t="s">
        <v>671</v>
      </c>
      <c r="HMW3" s="4" t="s">
        <v>671</v>
      </c>
      <c r="HMX3" s="4" t="s">
        <v>671</v>
      </c>
      <c r="HMY3" s="4" t="s">
        <v>671</v>
      </c>
      <c r="HMZ3" s="4" t="s">
        <v>671</v>
      </c>
      <c r="HNA3" s="4" t="s">
        <v>671</v>
      </c>
      <c r="HNB3" s="4" t="s">
        <v>671</v>
      </c>
      <c r="HNC3" s="4" t="s">
        <v>671</v>
      </c>
      <c r="HND3" s="4" t="s">
        <v>671</v>
      </c>
      <c r="HNE3" s="4" t="s">
        <v>671</v>
      </c>
      <c r="HNF3" s="4" t="s">
        <v>671</v>
      </c>
      <c r="HNG3" s="4" t="s">
        <v>671</v>
      </c>
      <c r="HNH3" s="4" t="s">
        <v>671</v>
      </c>
      <c r="HNI3" s="4" t="s">
        <v>671</v>
      </c>
      <c r="HNJ3" s="4" t="s">
        <v>671</v>
      </c>
      <c r="HNK3" s="4" t="s">
        <v>671</v>
      </c>
      <c r="HNL3" s="4" t="s">
        <v>671</v>
      </c>
      <c r="HNM3" s="4" t="s">
        <v>671</v>
      </c>
      <c r="HNN3" s="4" t="s">
        <v>671</v>
      </c>
      <c r="HNO3" s="4" t="s">
        <v>671</v>
      </c>
      <c r="HNP3" s="4" t="s">
        <v>671</v>
      </c>
      <c r="HNQ3" s="4" t="s">
        <v>671</v>
      </c>
      <c r="HNR3" s="4" t="s">
        <v>671</v>
      </c>
      <c r="HNS3" s="4" t="s">
        <v>671</v>
      </c>
      <c r="HNT3" s="4" t="s">
        <v>671</v>
      </c>
      <c r="HNU3" s="4" t="s">
        <v>671</v>
      </c>
      <c r="HNV3" s="4" t="s">
        <v>671</v>
      </c>
      <c r="HNW3" s="4" t="s">
        <v>671</v>
      </c>
      <c r="HNX3" s="4" t="s">
        <v>671</v>
      </c>
      <c r="HNY3" s="4" t="s">
        <v>671</v>
      </c>
      <c r="HNZ3" s="4" t="s">
        <v>671</v>
      </c>
      <c r="HOA3" s="4" t="s">
        <v>671</v>
      </c>
      <c r="HOB3" s="4" t="s">
        <v>671</v>
      </c>
      <c r="HOC3" s="4" t="s">
        <v>671</v>
      </c>
      <c r="HOD3" s="4" t="s">
        <v>671</v>
      </c>
      <c r="HOE3" s="4" t="s">
        <v>671</v>
      </c>
      <c r="HOF3" s="4" t="s">
        <v>671</v>
      </c>
      <c r="HOG3" s="4" t="s">
        <v>671</v>
      </c>
      <c r="HOH3" s="4" t="s">
        <v>671</v>
      </c>
      <c r="HOI3" s="4" t="s">
        <v>671</v>
      </c>
      <c r="HOJ3" s="4" t="s">
        <v>671</v>
      </c>
      <c r="HOK3" s="4" t="s">
        <v>671</v>
      </c>
      <c r="HOL3" s="4" t="s">
        <v>671</v>
      </c>
      <c r="HOM3" s="4" t="s">
        <v>671</v>
      </c>
      <c r="HON3" s="4" t="s">
        <v>671</v>
      </c>
      <c r="HOO3" s="4" t="s">
        <v>671</v>
      </c>
      <c r="HOP3" s="4" t="s">
        <v>671</v>
      </c>
      <c r="HOQ3" s="4" t="s">
        <v>671</v>
      </c>
      <c r="HOR3" s="4" t="s">
        <v>671</v>
      </c>
      <c r="HOS3" s="4" t="s">
        <v>671</v>
      </c>
      <c r="HOT3" s="4" t="s">
        <v>671</v>
      </c>
      <c r="HOU3" s="4" t="s">
        <v>671</v>
      </c>
      <c r="HOV3" s="4" t="s">
        <v>671</v>
      </c>
      <c r="HOW3" s="4" t="s">
        <v>671</v>
      </c>
      <c r="HOX3" s="4" t="s">
        <v>671</v>
      </c>
      <c r="HOY3" s="4" t="s">
        <v>671</v>
      </c>
      <c r="HOZ3" s="4" t="s">
        <v>671</v>
      </c>
      <c r="HPA3" s="4" t="s">
        <v>671</v>
      </c>
      <c r="HPB3" s="4" t="s">
        <v>671</v>
      </c>
      <c r="HPC3" s="4" t="s">
        <v>671</v>
      </c>
      <c r="HPD3" s="4" t="s">
        <v>671</v>
      </c>
      <c r="HPE3" s="4" t="s">
        <v>671</v>
      </c>
      <c r="HPF3" s="4" t="s">
        <v>671</v>
      </c>
      <c r="HPG3" s="4" t="s">
        <v>671</v>
      </c>
      <c r="HPH3" s="4" t="s">
        <v>671</v>
      </c>
      <c r="HPI3" s="4" t="s">
        <v>671</v>
      </c>
      <c r="HPJ3" s="4" t="s">
        <v>671</v>
      </c>
      <c r="HPK3" s="4" t="s">
        <v>671</v>
      </c>
      <c r="HPL3" s="4" t="s">
        <v>671</v>
      </c>
      <c r="HPM3" s="4" t="s">
        <v>671</v>
      </c>
      <c r="HPN3" s="4" t="s">
        <v>671</v>
      </c>
      <c r="HPO3" s="4" t="s">
        <v>671</v>
      </c>
      <c r="HPP3" s="4" t="s">
        <v>671</v>
      </c>
      <c r="HPQ3" s="4" t="s">
        <v>671</v>
      </c>
      <c r="HPR3" s="4" t="s">
        <v>671</v>
      </c>
      <c r="HPS3" s="4" t="s">
        <v>671</v>
      </c>
      <c r="HPT3" s="4" t="s">
        <v>671</v>
      </c>
      <c r="HPU3" s="4" t="s">
        <v>671</v>
      </c>
      <c r="HPV3" s="4" t="s">
        <v>671</v>
      </c>
      <c r="HPW3" s="4" t="s">
        <v>671</v>
      </c>
      <c r="HPX3" s="4" t="s">
        <v>671</v>
      </c>
      <c r="HPY3" s="4" t="s">
        <v>671</v>
      </c>
      <c r="HPZ3" s="4" t="s">
        <v>671</v>
      </c>
      <c r="HQA3" s="4" t="s">
        <v>671</v>
      </c>
      <c r="HQB3" s="4" t="s">
        <v>671</v>
      </c>
      <c r="HQC3" s="4" t="s">
        <v>671</v>
      </c>
      <c r="HQD3" s="4" t="s">
        <v>671</v>
      </c>
      <c r="HQE3" s="4" t="s">
        <v>671</v>
      </c>
      <c r="HQF3" s="4" t="s">
        <v>671</v>
      </c>
      <c r="HQG3" s="4" t="s">
        <v>671</v>
      </c>
      <c r="HQH3" s="4" t="s">
        <v>671</v>
      </c>
      <c r="HQI3" s="4" t="s">
        <v>671</v>
      </c>
      <c r="HQJ3" s="4" t="s">
        <v>671</v>
      </c>
      <c r="HQK3" s="4" t="s">
        <v>671</v>
      </c>
      <c r="HQL3" s="4" t="s">
        <v>671</v>
      </c>
      <c r="HQM3" s="4" t="s">
        <v>671</v>
      </c>
      <c r="HQN3" s="4" t="s">
        <v>671</v>
      </c>
      <c r="HQO3" s="4" t="s">
        <v>671</v>
      </c>
      <c r="HQP3" s="4" t="s">
        <v>671</v>
      </c>
      <c r="HQQ3" s="4" t="s">
        <v>671</v>
      </c>
      <c r="HQR3" s="4" t="s">
        <v>671</v>
      </c>
      <c r="HQS3" s="4" t="s">
        <v>671</v>
      </c>
      <c r="HQT3" s="4" t="s">
        <v>671</v>
      </c>
      <c r="HQU3" s="4" t="s">
        <v>671</v>
      </c>
      <c r="HQV3" s="4" t="s">
        <v>671</v>
      </c>
      <c r="HQW3" s="4" t="s">
        <v>671</v>
      </c>
      <c r="HQX3" s="4" t="s">
        <v>671</v>
      </c>
      <c r="HQY3" s="4" t="s">
        <v>671</v>
      </c>
      <c r="HQZ3" s="4" t="s">
        <v>671</v>
      </c>
      <c r="HRA3" s="4" t="s">
        <v>671</v>
      </c>
      <c r="HRB3" s="4" t="s">
        <v>671</v>
      </c>
      <c r="HRC3" s="4" t="s">
        <v>671</v>
      </c>
      <c r="HRD3" s="4" t="s">
        <v>671</v>
      </c>
      <c r="HRE3" s="4" t="s">
        <v>671</v>
      </c>
      <c r="HRF3" s="4" t="s">
        <v>671</v>
      </c>
      <c r="HRG3" s="4" t="s">
        <v>671</v>
      </c>
      <c r="HRH3" s="4" t="s">
        <v>671</v>
      </c>
      <c r="HRI3" s="4" t="s">
        <v>671</v>
      </c>
      <c r="HRJ3" s="4" t="s">
        <v>671</v>
      </c>
      <c r="HRK3" s="4" t="s">
        <v>671</v>
      </c>
      <c r="HRL3" s="4" t="s">
        <v>671</v>
      </c>
      <c r="HRM3" s="4" t="s">
        <v>671</v>
      </c>
      <c r="HRN3" s="4" t="s">
        <v>671</v>
      </c>
      <c r="HRO3" s="4" t="s">
        <v>671</v>
      </c>
      <c r="HRP3" s="4" t="s">
        <v>671</v>
      </c>
      <c r="HRQ3" s="4" t="s">
        <v>671</v>
      </c>
      <c r="HRR3" s="4" t="s">
        <v>671</v>
      </c>
      <c r="HRS3" s="4" t="s">
        <v>671</v>
      </c>
      <c r="HRT3" s="4" t="s">
        <v>671</v>
      </c>
      <c r="HRU3" s="4" t="s">
        <v>671</v>
      </c>
      <c r="HRV3" s="4" t="s">
        <v>671</v>
      </c>
      <c r="HRW3" s="4" t="s">
        <v>671</v>
      </c>
      <c r="HRX3" s="4" t="s">
        <v>671</v>
      </c>
      <c r="HRY3" s="4" t="s">
        <v>671</v>
      </c>
      <c r="HRZ3" s="4" t="s">
        <v>671</v>
      </c>
      <c r="HSA3" s="4" t="s">
        <v>671</v>
      </c>
      <c r="HSB3" s="4" t="s">
        <v>671</v>
      </c>
      <c r="HSC3" s="4" t="s">
        <v>671</v>
      </c>
      <c r="HSD3" s="4" t="s">
        <v>671</v>
      </c>
      <c r="HSE3" s="4" t="s">
        <v>671</v>
      </c>
      <c r="HSF3" s="4" t="s">
        <v>671</v>
      </c>
      <c r="HSG3" s="4" t="s">
        <v>671</v>
      </c>
      <c r="HSH3" s="4" t="s">
        <v>671</v>
      </c>
      <c r="HSI3" s="4" t="s">
        <v>671</v>
      </c>
      <c r="HSJ3" s="4" t="s">
        <v>671</v>
      </c>
      <c r="HSK3" s="4" t="s">
        <v>671</v>
      </c>
      <c r="HSL3" s="4" t="s">
        <v>671</v>
      </c>
      <c r="HSM3" s="4" t="s">
        <v>671</v>
      </c>
      <c r="HSN3" s="4" t="s">
        <v>671</v>
      </c>
      <c r="HSO3" s="4" t="s">
        <v>671</v>
      </c>
      <c r="HSP3" s="4" t="s">
        <v>671</v>
      </c>
      <c r="HSQ3" s="4" t="s">
        <v>671</v>
      </c>
      <c r="HSR3" s="4" t="s">
        <v>671</v>
      </c>
      <c r="HSS3" s="4" t="s">
        <v>671</v>
      </c>
      <c r="HST3" s="4" t="s">
        <v>671</v>
      </c>
      <c r="HSU3" s="4" t="s">
        <v>671</v>
      </c>
      <c r="HSV3" s="4" t="s">
        <v>671</v>
      </c>
      <c r="HSW3" s="4" t="s">
        <v>671</v>
      </c>
      <c r="HSX3" s="4" t="s">
        <v>671</v>
      </c>
      <c r="HSY3" s="4" t="s">
        <v>671</v>
      </c>
      <c r="HSZ3" s="4" t="s">
        <v>671</v>
      </c>
      <c r="HTA3" s="4" t="s">
        <v>671</v>
      </c>
      <c r="HTB3" s="4" t="s">
        <v>671</v>
      </c>
      <c r="HTC3" s="4" t="s">
        <v>671</v>
      </c>
      <c r="HTD3" s="4" t="s">
        <v>671</v>
      </c>
      <c r="HTE3" s="4" t="s">
        <v>671</v>
      </c>
      <c r="HTF3" s="4" t="s">
        <v>671</v>
      </c>
      <c r="HTG3" s="4" t="s">
        <v>671</v>
      </c>
      <c r="HTH3" s="4" t="s">
        <v>671</v>
      </c>
      <c r="HTI3" s="4" t="s">
        <v>671</v>
      </c>
      <c r="HTJ3" s="4" t="s">
        <v>671</v>
      </c>
      <c r="HTK3" s="4" t="s">
        <v>671</v>
      </c>
      <c r="HTL3" s="4" t="s">
        <v>671</v>
      </c>
      <c r="HTM3" s="4" t="s">
        <v>671</v>
      </c>
      <c r="HTN3" s="4" t="s">
        <v>671</v>
      </c>
      <c r="HTO3" s="4" t="s">
        <v>671</v>
      </c>
      <c r="HTP3" s="4" t="s">
        <v>671</v>
      </c>
      <c r="HTQ3" s="4" t="s">
        <v>671</v>
      </c>
      <c r="HTR3" s="4" t="s">
        <v>671</v>
      </c>
      <c r="HTS3" s="4" t="s">
        <v>671</v>
      </c>
      <c r="HTT3" s="4" t="s">
        <v>671</v>
      </c>
      <c r="HTU3" s="4" t="s">
        <v>671</v>
      </c>
      <c r="HTV3" s="4" t="s">
        <v>671</v>
      </c>
      <c r="HTW3" s="4" t="s">
        <v>671</v>
      </c>
      <c r="HTX3" s="4" t="s">
        <v>671</v>
      </c>
      <c r="HTY3" s="4" t="s">
        <v>671</v>
      </c>
      <c r="HTZ3" s="4" t="s">
        <v>671</v>
      </c>
      <c r="HUA3" s="4" t="s">
        <v>671</v>
      </c>
      <c r="HUB3" s="4" t="s">
        <v>671</v>
      </c>
      <c r="HUC3" s="4" t="s">
        <v>671</v>
      </c>
      <c r="HUD3" s="4" t="s">
        <v>671</v>
      </c>
      <c r="HUE3" s="4" t="s">
        <v>671</v>
      </c>
      <c r="HUF3" s="4" t="s">
        <v>671</v>
      </c>
      <c r="HUG3" s="4" t="s">
        <v>671</v>
      </c>
      <c r="HUH3" s="4" t="s">
        <v>671</v>
      </c>
      <c r="HUI3" s="4" t="s">
        <v>671</v>
      </c>
      <c r="HUJ3" s="4" t="s">
        <v>671</v>
      </c>
      <c r="HUK3" s="4" t="s">
        <v>671</v>
      </c>
      <c r="HUL3" s="4" t="s">
        <v>671</v>
      </c>
      <c r="HUM3" s="4" t="s">
        <v>671</v>
      </c>
      <c r="HUN3" s="4" t="s">
        <v>671</v>
      </c>
      <c r="HUO3" s="4" t="s">
        <v>671</v>
      </c>
      <c r="HUP3" s="4" t="s">
        <v>671</v>
      </c>
      <c r="HUQ3" s="4" t="s">
        <v>671</v>
      </c>
      <c r="HUR3" s="4" t="s">
        <v>671</v>
      </c>
      <c r="HUS3" s="4" t="s">
        <v>671</v>
      </c>
      <c r="HUT3" s="4" t="s">
        <v>671</v>
      </c>
      <c r="HUU3" s="4" t="s">
        <v>671</v>
      </c>
      <c r="HUV3" s="4" t="s">
        <v>671</v>
      </c>
      <c r="HUW3" s="4" t="s">
        <v>671</v>
      </c>
      <c r="HUX3" s="4" t="s">
        <v>671</v>
      </c>
      <c r="HUY3" s="4" t="s">
        <v>671</v>
      </c>
      <c r="HUZ3" s="4" t="s">
        <v>671</v>
      </c>
      <c r="HVA3" s="4" t="s">
        <v>671</v>
      </c>
      <c r="HVB3" s="4" t="s">
        <v>671</v>
      </c>
      <c r="HVC3" s="4" t="s">
        <v>671</v>
      </c>
      <c r="HVD3" s="4" t="s">
        <v>671</v>
      </c>
      <c r="HVE3" s="4" t="s">
        <v>671</v>
      </c>
      <c r="HVF3" s="4" t="s">
        <v>671</v>
      </c>
      <c r="HVG3" s="4" t="s">
        <v>671</v>
      </c>
      <c r="HVH3" s="4" t="s">
        <v>671</v>
      </c>
      <c r="HVI3" s="4" t="s">
        <v>671</v>
      </c>
      <c r="HVJ3" s="4" t="s">
        <v>671</v>
      </c>
      <c r="HVK3" s="4" t="s">
        <v>671</v>
      </c>
      <c r="HVL3" s="4" t="s">
        <v>671</v>
      </c>
      <c r="HVM3" s="4" t="s">
        <v>671</v>
      </c>
      <c r="HVN3" s="4" t="s">
        <v>671</v>
      </c>
      <c r="HVO3" s="4" t="s">
        <v>671</v>
      </c>
      <c r="HVP3" s="4" t="s">
        <v>671</v>
      </c>
      <c r="HVQ3" s="4" t="s">
        <v>671</v>
      </c>
      <c r="HVR3" s="4" t="s">
        <v>671</v>
      </c>
      <c r="HVS3" s="4" t="s">
        <v>671</v>
      </c>
      <c r="HVT3" s="4" t="s">
        <v>671</v>
      </c>
      <c r="HVU3" s="4" t="s">
        <v>671</v>
      </c>
      <c r="HVV3" s="4" t="s">
        <v>671</v>
      </c>
      <c r="HVW3" s="4" t="s">
        <v>671</v>
      </c>
      <c r="HVX3" s="4" t="s">
        <v>671</v>
      </c>
      <c r="HVY3" s="4" t="s">
        <v>671</v>
      </c>
      <c r="HVZ3" s="4" t="s">
        <v>671</v>
      </c>
      <c r="HWA3" s="4" t="s">
        <v>671</v>
      </c>
      <c r="HWB3" s="4" t="s">
        <v>671</v>
      </c>
      <c r="HWC3" s="4" t="s">
        <v>671</v>
      </c>
      <c r="HWD3" s="4" t="s">
        <v>671</v>
      </c>
      <c r="HWE3" s="4" t="s">
        <v>671</v>
      </c>
      <c r="HWF3" s="4" t="s">
        <v>671</v>
      </c>
      <c r="HWG3" s="4" t="s">
        <v>671</v>
      </c>
      <c r="HWH3" s="4" t="s">
        <v>671</v>
      </c>
      <c r="HWI3" s="4" t="s">
        <v>671</v>
      </c>
      <c r="HWJ3" s="4" t="s">
        <v>671</v>
      </c>
      <c r="HWK3" s="4" t="s">
        <v>671</v>
      </c>
      <c r="HWL3" s="4" t="s">
        <v>671</v>
      </c>
      <c r="HWM3" s="4" t="s">
        <v>671</v>
      </c>
      <c r="HWN3" s="4" t="s">
        <v>671</v>
      </c>
      <c r="HWO3" s="4" t="s">
        <v>671</v>
      </c>
      <c r="HWP3" s="4" t="s">
        <v>671</v>
      </c>
      <c r="HWQ3" s="4" t="s">
        <v>671</v>
      </c>
      <c r="HWR3" s="4" t="s">
        <v>671</v>
      </c>
      <c r="HWS3" s="4" t="s">
        <v>671</v>
      </c>
      <c r="HWT3" s="4" t="s">
        <v>671</v>
      </c>
      <c r="HWU3" s="4" t="s">
        <v>671</v>
      </c>
      <c r="HWV3" s="4" t="s">
        <v>671</v>
      </c>
      <c r="HWW3" s="4" t="s">
        <v>671</v>
      </c>
      <c r="HWX3" s="4" t="s">
        <v>671</v>
      </c>
      <c r="HWY3" s="4" t="s">
        <v>671</v>
      </c>
      <c r="HWZ3" s="4" t="s">
        <v>671</v>
      </c>
      <c r="HXA3" s="4" t="s">
        <v>671</v>
      </c>
      <c r="HXB3" s="4" t="s">
        <v>671</v>
      </c>
      <c r="HXC3" s="4" t="s">
        <v>671</v>
      </c>
      <c r="HXD3" s="4" t="s">
        <v>671</v>
      </c>
      <c r="HXE3" s="4" t="s">
        <v>671</v>
      </c>
      <c r="HXF3" s="4" t="s">
        <v>671</v>
      </c>
      <c r="HXG3" s="4" t="s">
        <v>671</v>
      </c>
      <c r="HXH3" s="4" t="s">
        <v>671</v>
      </c>
      <c r="HXI3" s="4" t="s">
        <v>671</v>
      </c>
      <c r="HXJ3" s="4" t="s">
        <v>671</v>
      </c>
      <c r="HXK3" s="4" t="s">
        <v>671</v>
      </c>
      <c r="HXL3" s="4" t="s">
        <v>671</v>
      </c>
      <c r="HXM3" s="4" t="s">
        <v>671</v>
      </c>
      <c r="HXN3" s="4" t="s">
        <v>671</v>
      </c>
      <c r="HXO3" s="4" t="s">
        <v>671</v>
      </c>
      <c r="HXP3" s="4" t="s">
        <v>671</v>
      </c>
      <c r="HXQ3" s="4" t="s">
        <v>671</v>
      </c>
      <c r="HXR3" s="4" t="s">
        <v>671</v>
      </c>
      <c r="HXS3" s="4" t="s">
        <v>671</v>
      </c>
      <c r="HXT3" s="4" t="s">
        <v>671</v>
      </c>
      <c r="HXU3" s="4" t="s">
        <v>671</v>
      </c>
      <c r="HXV3" s="4" t="s">
        <v>671</v>
      </c>
      <c r="HXW3" s="4" t="s">
        <v>671</v>
      </c>
      <c r="HXX3" s="4" t="s">
        <v>671</v>
      </c>
      <c r="HXY3" s="4" t="s">
        <v>671</v>
      </c>
      <c r="HXZ3" s="4" t="s">
        <v>671</v>
      </c>
      <c r="HYA3" s="4" t="s">
        <v>671</v>
      </c>
      <c r="HYB3" s="4" t="s">
        <v>671</v>
      </c>
      <c r="HYC3" s="4" t="s">
        <v>671</v>
      </c>
      <c r="HYD3" s="4" t="s">
        <v>671</v>
      </c>
      <c r="HYE3" s="4" t="s">
        <v>671</v>
      </c>
      <c r="HYF3" s="4" t="s">
        <v>671</v>
      </c>
      <c r="HYG3" s="4" t="s">
        <v>671</v>
      </c>
      <c r="HYH3" s="4" t="s">
        <v>671</v>
      </c>
      <c r="HYI3" s="4" t="s">
        <v>671</v>
      </c>
      <c r="HYJ3" s="4" t="s">
        <v>671</v>
      </c>
      <c r="HYK3" s="4" t="s">
        <v>671</v>
      </c>
      <c r="HYL3" s="4" t="s">
        <v>671</v>
      </c>
      <c r="HYM3" s="4" t="s">
        <v>671</v>
      </c>
      <c r="HYN3" s="4" t="s">
        <v>671</v>
      </c>
      <c r="HYO3" s="4" t="s">
        <v>671</v>
      </c>
      <c r="HYP3" s="4" t="s">
        <v>671</v>
      </c>
      <c r="HYQ3" s="4" t="s">
        <v>671</v>
      </c>
      <c r="HYR3" s="4" t="s">
        <v>671</v>
      </c>
      <c r="HYS3" s="4" t="s">
        <v>671</v>
      </c>
      <c r="HYT3" s="4" t="s">
        <v>671</v>
      </c>
      <c r="HYU3" s="4" t="s">
        <v>671</v>
      </c>
      <c r="HYV3" s="4" t="s">
        <v>671</v>
      </c>
      <c r="HYW3" s="4" t="s">
        <v>671</v>
      </c>
      <c r="HYX3" s="4" t="s">
        <v>671</v>
      </c>
      <c r="HYY3" s="4" t="s">
        <v>671</v>
      </c>
      <c r="HYZ3" s="4" t="s">
        <v>671</v>
      </c>
      <c r="HZA3" s="4" t="s">
        <v>671</v>
      </c>
      <c r="HZB3" s="4" t="s">
        <v>671</v>
      </c>
      <c r="HZC3" s="4" t="s">
        <v>671</v>
      </c>
      <c r="HZD3" s="4" t="s">
        <v>671</v>
      </c>
      <c r="HZE3" s="4" t="s">
        <v>671</v>
      </c>
      <c r="HZF3" s="4" t="s">
        <v>671</v>
      </c>
      <c r="HZG3" s="4" t="s">
        <v>671</v>
      </c>
      <c r="HZH3" s="4" t="s">
        <v>671</v>
      </c>
      <c r="HZI3" s="4" t="s">
        <v>671</v>
      </c>
      <c r="HZJ3" s="4" t="s">
        <v>671</v>
      </c>
      <c r="HZK3" s="4" t="s">
        <v>671</v>
      </c>
      <c r="HZL3" s="4" t="s">
        <v>671</v>
      </c>
      <c r="HZM3" s="4" t="s">
        <v>671</v>
      </c>
      <c r="HZN3" s="4" t="s">
        <v>671</v>
      </c>
      <c r="HZO3" s="4" t="s">
        <v>671</v>
      </c>
      <c r="HZP3" s="4" t="s">
        <v>671</v>
      </c>
      <c r="HZQ3" s="4" t="s">
        <v>671</v>
      </c>
      <c r="HZR3" s="4" t="s">
        <v>671</v>
      </c>
      <c r="HZS3" s="4" t="s">
        <v>671</v>
      </c>
      <c r="HZT3" s="4" t="s">
        <v>671</v>
      </c>
      <c r="HZU3" s="4" t="s">
        <v>671</v>
      </c>
      <c r="HZV3" s="4" t="s">
        <v>671</v>
      </c>
      <c r="HZW3" s="4" t="s">
        <v>671</v>
      </c>
      <c r="HZX3" s="4" t="s">
        <v>671</v>
      </c>
      <c r="HZY3" s="4" t="s">
        <v>671</v>
      </c>
      <c r="HZZ3" s="4" t="s">
        <v>671</v>
      </c>
      <c r="IAA3" s="4" t="s">
        <v>671</v>
      </c>
      <c r="IAB3" s="4" t="s">
        <v>671</v>
      </c>
      <c r="IAC3" s="4" t="s">
        <v>671</v>
      </c>
      <c r="IAD3" s="4" t="s">
        <v>671</v>
      </c>
      <c r="IAE3" s="4" t="s">
        <v>671</v>
      </c>
      <c r="IAF3" s="4" t="s">
        <v>671</v>
      </c>
      <c r="IAG3" s="4" t="s">
        <v>671</v>
      </c>
      <c r="IAH3" s="4" t="s">
        <v>671</v>
      </c>
      <c r="IAI3" s="4" t="s">
        <v>671</v>
      </c>
      <c r="IAJ3" s="4" t="s">
        <v>671</v>
      </c>
      <c r="IAK3" s="4" t="s">
        <v>671</v>
      </c>
      <c r="IAL3" s="4" t="s">
        <v>671</v>
      </c>
      <c r="IAM3" s="4" t="s">
        <v>671</v>
      </c>
      <c r="IAN3" s="4" t="s">
        <v>671</v>
      </c>
      <c r="IAO3" s="4" t="s">
        <v>671</v>
      </c>
      <c r="IAP3" s="4" t="s">
        <v>671</v>
      </c>
      <c r="IAQ3" s="4" t="s">
        <v>671</v>
      </c>
      <c r="IAR3" s="4" t="s">
        <v>671</v>
      </c>
      <c r="IAS3" s="4" t="s">
        <v>671</v>
      </c>
      <c r="IAT3" s="4" t="s">
        <v>671</v>
      </c>
      <c r="IAU3" s="4" t="s">
        <v>671</v>
      </c>
      <c r="IAV3" s="4" t="s">
        <v>671</v>
      </c>
      <c r="IAW3" s="4" t="s">
        <v>671</v>
      </c>
      <c r="IAX3" s="4" t="s">
        <v>671</v>
      </c>
      <c r="IAY3" s="4" t="s">
        <v>671</v>
      </c>
      <c r="IAZ3" s="4" t="s">
        <v>671</v>
      </c>
      <c r="IBA3" s="4" t="s">
        <v>671</v>
      </c>
      <c r="IBB3" s="4" t="s">
        <v>671</v>
      </c>
      <c r="IBC3" s="4" t="s">
        <v>671</v>
      </c>
      <c r="IBD3" s="4" t="s">
        <v>671</v>
      </c>
      <c r="IBE3" s="4" t="s">
        <v>671</v>
      </c>
      <c r="IBF3" s="4" t="s">
        <v>671</v>
      </c>
      <c r="IBG3" s="4" t="s">
        <v>671</v>
      </c>
      <c r="IBH3" s="4" t="s">
        <v>671</v>
      </c>
      <c r="IBI3" s="4" t="s">
        <v>671</v>
      </c>
      <c r="IBJ3" s="4" t="s">
        <v>671</v>
      </c>
      <c r="IBK3" s="4" t="s">
        <v>671</v>
      </c>
      <c r="IBL3" s="4" t="s">
        <v>671</v>
      </c>
      <c r="IBM3" s="4" t="s">
        <v>671</v>
      </c>
      <c r="IBN3" s="4" t="s">
        <v>671</v>
      </c>
      <c r="IBO3" s="4" t="s">
        <v>671</v>
      </c>
      <c r="IBP3" s="4" t="s">
        <v>671</v>
      </c>
      <c r="IBQ3" s="4" t="s">
        <v>671</v>
      </c>
      <c r="IBR3" s="4" t="s">
        <v>671</v>
      </c>
      <c r="IBS3" s="4" t="s">
        <v>671</v>
      </c>
      <c r="IBT3" s="4" t="s">
        <v>671</v>
      </c>
      <c r="IBU3" s="4" t="s">
        <v>671</v>
      </c>
      <c r="IBV3" s="4" t="s">
        <v>671</v>
      </c>
      <c r="IBW3" s="4" t="s">
        <v>671</v>
      </c>
      <c r="IBX3" s="4" t="s">
        <v>671</v>
      </c>
      <c r="IBY3" s="4" t="s">
        <v>671</v>
      </c>
      <c r="IBZ3" s="4" t="s">
        <v>671</v>
      </c>
      <c r="ICA3" s="4" t="s">
        <v>671</v>
      </c>
      <c r="ICB3" s="4" t="s">
        <v>671</v>
      </c>
      <c r="ICC3" s="4" t="s">
        <v>671</v>
      </c>
      <c r="ICD3" s="4" t="s">
        <v>671</v>
      </c>
      <c r="ICE3" s="4" t="s">
        <v>671</v>
      </c>
      <c r="ICF3" s="4" t="s">
        <v>671</v>
      </c>
      <c r="ICG3" s="4" t="s">
        <v>671</v>
      </c>
      <c r="ICH3" s="4" t="s">
        <v>671</v>
      </c>
      <c r="ICI3" s="4" t="s">
        <v>671</v>
      </c>
      <c r="ICJ3" s="4" t="s">
        <v>671</v>
      </c>
      <c r="ICK3" s="4" t="s">
        <v>671</v>
      </c>
      <c r="ICL3" s="4" t="s">
        <v>671</v>
      </c>
      <c r="ICM3" s="4" t="s">
        <v>671</v>
      </c>
      <c r="ICN3" s="4" t="s">
        <v>671</v>
      </c>
      <c r="ICO3" s="4" t="s">
        <v>671</v>
      </c>
      <c r="ICP3" s="4" t="s">
        <v>671</v>
      </c>
      <c r="ICQ3" s="4" t="s">
        <v>671</v>
      </c>
      <c r="ICR3" s="4" t="s">
        <v>671</v>
      </c>
      <c r="ICS3" s="4" t="s">
        <v>671</v>
      </c>
      <c r="ICT3" s="4" t="s">
        <v>671</v>
      </c>
      <c r="ICU3" s="4" t="s">
        <v>671</v>
      </c>
      <c r="ICV3" s="4" t="s">
        <v>671</v>
      </c>
      <c r="ICW3" s="4" t="s">
        <v>671</v>
      </c>
      <c r="ICX3" s="4" t="s">
        <v>671</v>
      </c>
      <c r="ICY3" s="4" t="s">
        <v>671</v>
      </c>
      <c r="ICZ3" s="4" t="s">
        <v>671</v>
      </c>
      <c r="IDA3" s="4" t="s">
        <v>671</v>
      </c>
      <c r="IDB3" s="4" t="s">
        <v>671</v>
      </c>
      <c r="IDC3" s="4" t="s">
        <v>671</v>
      </c>
      <c r="IDD3" s="4" t="s">
        <v>671</v>
      </c>
      <c r="IDE3" s="4" t="s">
        <v>671</v>
      </c>
      <c r="IDF3" s="4" t="s">
        <v>671</v>
      </c>
      <c r="IDG3" s="4" t="s">
        <v>671</v>
      </c>
      <c r="IDH3" s="4" t="s">
        <v>671</v>
      </c>
      <c r="IDI3" s="4" t="s">
        <v>671</v>
      </c>
      <c r="IDJ3" s="4" t="s">
        <v>671</v>
      </c>
      <c r="IDK3" s="4" t="s">
        <v>671</v>
      </c>
      <c r="IDL3" s="4" t="s">
        <v>671</v>
      </c>
      <c r="IDM3" s="4" t="s">
        <v>671</v>
      </c>
      <c r="IDN3" s="4" t="s">
        <v>671</v>
      </c>
      <c r="IDO3" s="4" t="s">
        <v>671</v>
      </c>
      <c r="IDP3" s="4" t="s">
        <v>671</v>
      </c>
      <c r="IDQ3" s="4" t="s">
        <v>671</v>
      </c>
      <c r="IDR3" s="4" t="s">
        <v>671</v>
      </c>
      <c r="IDS3" s="4" t="s">
        <v>671</v>
      </c>
      <c r="IDT3" s="4" t="s">
        <v>671</v>
      </c>
      <c r="IDU3" s="4" t="s">
        <v>671</v>
      </c>
      <c r="IDV3" s="4" t="s">
        <v>671</v>
      </c>
      <c r="IDW3" s="4" t="s">
        <v>671</v>
      </c>
      <c r="IDX3" s="4" t="s">
        <v>671</v>
      </c>
      <c r="IDY3" s="4" t="s">
        <v>671</v>
      </c>
      <c r="IDZ3" s="4" t="s">
        <v>671</v>
      </c>
      <c r="IEA3" s="4" t="s">
        <v>671</v>
      </c>
      <c r="IEB3" s="4" t="s">
        <v>671</v>
      </c>
      <c r="IEC3" s="4" t="s">
        <v>671</v>
      </c>
      <c r="IED3" s="4" t="s">
        <v>671</v>
      </c>
      <c r="IEE3" s="4" t="s">
        <v>671</v>
      </c>
      <c r="IEF3" s="4" t="s">
        <v>671</v>
      </c>
      <c r="IEG3" s="4" t="s">
        <v>671</v>
      </c>
      <c r="IEH3" s="4" t="s">
        <v>671</v>
      </c>
      <c r="IEI3" s="4" t="s">
        <v>671</v>
      </c>
      <c r="IEJ3" s="4" t="s">
        <v>671</v>
      </c>
      <c r="IEK3" s="4" t="s">
        <v>671</v>
      </c>
      <c r="IEL3" s="4" t="s">
        <v>671</v>
      </c>
      <c r="IEM3" s="4" t="s">
        <v>671</v>
      </c>
      <c r="IEN3" s="4" t="s">
        <v>671</v>
      </c>
      <c r="IEO3" s="4" t="s">
        <v>671</v>
      </c>
      <c r="IEP3" s="4" t="s">
        <v>671</v>
      </c>
      <c r="IEQ3" s="4" t="s">
        <v>671</v>
      </c>
      <c r="IER3" s="4" t="s">
        <v>671</v>
      </c>
      <c r="IES3" s="4" t="s">
        <v>671</v>
      </c>
      <c r="IET3" s="4" t="s">
        <v>671</v>
      </c>
      <c r="IEU3" s="4" t="s">
        <v>671</v>
      </c>
      <c r="IEV3" s="4" t="s">
        <v>671</v>
      </c>
      <c r="IEW3" s="4" t="s">
        <v>671</v>
      </c>
      <c r="IEX3" s="4" t="s">
        <v>671</v>
      </c>
      <c r="IEY3" s="4" t="s">
        <v>671</v>
      </c>
      <c r="IEZ3" s="4" t="s">
        <v>671</v>
      </c>
      <c r="IFA3" s="4" t="s">
        <v>671</v>
      </c>
      <c r="IFB3" s="4" t="s">
        <v>671</v>
      </c>
      <c r="IFC3" s="4" t="s">
        <v>671</v>
      </c>
      <c r="IFD3" s="4" t="s">
        <v>671</v>
      </c>
      <c r="IFE3" s="4" t="s">
        <v>671</v>
      </c>
      <c r="IFF3" s="4" t="s">
        <v>671</v>
      </c>
      <c r="IFG3" s="4" t="s">
        <v>671</v>
      </c>
      <c r="IFH3" s="4" t="s">
        <v>671</v>
      </c>
      <c r="IFI3" s="4" t="s">
        <v>671</v>
      </c>
      <c r="IFJ3" s="4" t="s">
        <v>671</v>
      </c>
      <c r="IFK3" s="4" t="s">
        <v>671</v>
      </c>
      <c r="IFL3" s="4" t="s">
        <v>671</v>
      </c>
      <c r="IFM3" s="4" t="s">
        <v>671</v>
      </c>
      <c r="IFN3" s="4" t="s">
        <v>671</v>
      </c>
      <c r="IFO3" s="4" t="s">
        <v>671</v>
      </c>
      <c r="IFP3" s="4" t="s">
        <v>671</v>
      </c>
      <c r="IFQ3" s="4" t="s">
        <v>671</v>
      </c>
      <c r="IFR3" s="4" t="s">
        <v>671</v>
      </c>
      <c r="IFS3" s="4" t="s">
        <v>671</v>
      </c>
      <c r="IFT3" s="4" t="s">
        <v>671</v>
      </c>
      <c r="IFU3" s="4" t="s">
        <v>671</v>
      </c>
      <c r="IFV3" s="4" t="s">
        <v>671</v>
      </c>
      <c r="IFW3" s="4" t="s">
        <v>671</v>
      </c>
      <c r="IFX3" s="4" t="s">
        <v>671</v>
      </c>
      <c r="IFY3" s="4" t="s">
        <v>671</v>
      </c>
      <c r="IFZ3" s="4" t="s">
        <v>671</v>
      </c>
      <c r="IGA3" s="4" t="s">
        <v>671</v>
      </c>
      <c r="IGB3" s="4" t="s">
        <v>671</v>
      </c>
      <c r="IGC3" s="4" t="s">
        <v>671</v>
      </c>
      <c r="IGD3" s="4" t="s">
        <v>671</v>
      </c>
      <c r="IGE3" s="4" t="s">
        <v>671</v>
      </c>
      <c r="IGF3" s="4" t="s">
        <v>671</v>
      </c>
      <c r="IGG3" s="4" t="s">
        <v>671</v>
      </c>
      <c r="IGH3" s="4" t="s">
        <v>671</v>
      </c>
      <c r="IGI3" s="4" t="s">
        <v>671</v>
      </c>
      <c r="IGJ3" s="4" t="s">
        <v>671</v>
      </c>
      <c r="IGK3" s="4" t="s">
        <v>671</v>
      </c>
      <c r="IGL3" s="4" t="s">
        <v>671</v>
      </c>
      <c r="IGM3" s="4" t="s">
        <v>671</v>
      </c>
      <c r="IGN3" s="4" t="s">
        <v>671</v>
      </c>
      <c r="IGO3" s="4" t="s">
        <v>671</v>
      </c>
      <c r="IGP3" s="4" t="s">
        <v>671</v>
      </c>
      <c r="IGQ3" s="4" t="s">
        <v>671</v>
      </c>
      <c r="IGR3" s="4" t="s">
        <v>671</v>
      </c>
      <c r="IGS3" s="4" t="s">
        <v>671</v>
      </c>
      <c r="IGT3" s="4" t="s">
        <v>671</v>
      </c>
      <c r="IGU3" s="4" t="s">
        <v>671</v>
      </c>
      <c r="IGV3" s="4" t="s">
        <v>671</v>
      </c>
      <c r="IGW3" s="4" t="s">
        <v>671</v>
      </c>
      <c r="IGX3" s="4" t="s">
        <v>671</v>
      </c>
      <c r="IGY3" s="4" t="s">
        <v>671</v>
      </c>
      <c r="IGZ3" s="4" t="s">
        <v>671</v>
      </c>
      <c r="IHA3" s="4" t="s">
        <v>671</v>
      </c>
      <c r="IHB3" s="4" t="s">
        <v>671</v>
      </c>
      <c r="IHC3" s="4" t="s">
        <v>671</v>
      </c>
      <c r="IHD3" s="4" t="s">
        <v>671</v>
      </c>
      <c r="IHE3" s="4" t="s">
        <v>671</v>
      </c>
      <c r="IHF3" s="4" t="s">
        <v>671</v>
      </c>
      <c r="IHG3" s="4" t="s">
        <v>671</v>
      </c>
      <c r="IHH3" s="4" t="s">
        <v>671</v>
      </c>
      <c r="IHI3" s="4" t="s">
        <v>671</v>
      </c>
      <c r="IHJ3" s="4" t="s">
        <v>671</v>
      </c>
      <c r="IHK3" s="4" t="s">
        <v>671</v>
      </c>
      <c r="IHL3" s="4" t="s">
        <v>671</v>
      </c>
      <c r="IHM3" s="4" t="s">
        <v>671</v>
      </c>
      <c r="IHN3" s="4" t="s">
        <v>671</v>
      </c>
      <c r="IHO3" s="4" t="s">
        <v>671</v>
      </c>
      <c r="IHP3" s="4" t="s">
        <v>671</v>
      </c>
      <c r="IHQ3" s="4" t="s">
        <v>671</v>
      </c>
      <c r="IHR3" s="4" t="s">
        <v>671</v>
      </c>
      <c r="IHS3" s="4" t="s">
        <v>671</v>
      </c>
      <c r="IHT3" s="4" t="s">
        <v>671</v>
      </c>
      <c r="IHU3" s="4" t="s">
        <v>671</v>
      </c>
      <c r="IHV3" s="4" t="s">
        <v>671</v>
      </c>
      <c r="IHW3" s="4" t="s">
        <v>671</v>
      </c>
      <c r="IHX3" s="4" t="s">
        <v>671</v>
      </c>
      <c r="IHY3" s="4" t="s">
        <v>671</v>
      </c>
      <c r="IHZ3" s="4" t="s">
        <v>671</v>
      </c>
      <c r="IIA3" s="4" t="s">
        <v>671</v>
      </c>
      <c r="IIB3" s="4" t="s">
        <v>671</v>
      </c>
      <c r="IIC3" s="4" t="s">
        <v>671</v>
      </c>
      <c r="IID3" s="4" t="s">
        <v>671</v>
      </c>
      <c r="IIE3" s="4" t="s">
        <v>671</v>
      </c>
      <c r="IIF3" s="4" t="s">
        <v>671</v>
      </c>
      <c r="IIG3" s="4" t="s">
        <v>671</v>
      </c>
      <c r="IIH3" s="4" t="s">
        <v>671</v>
      </c>
      <c r="III3" s="4" t="s">
        <v>671</v>
      </c>
      <c r="IIJ3" s="4" t="s">
        <v>671</v>
      </c>
      <c r="IIK3" s="4" t="s">
        <v>671</v>
      </c>
      <c r="IIL3" s="4" t="s">
        <v>671</v>
      </c>
      <c r="IIM3" s="4" t="s">
        <v>671</v>
      </c>
      <c r="IIN3" s="4" t="s">
        <v>671</v>
      </c>
      <c r="IIO3" s="4" t="s">
        <v>671</v>
      </c>
      <c r="IIP3" s="4" t="s">
        <v>671</v>
      </c>
      <c r="IIQ3" s="4" t="s">
        <v>671</v>
      </c>
      <c r="IIR3" s="4" t="s">
        <v>671</v>
      </c>
      <c r="IIS3" s="4" t="s">
        <v>671</v>
      </c>
      <c r="IIT3" s="4" t="s">
        <v>671</v>
      </c>
      <c r="IIU3" s="4" t="s">
        <v>671</v>
      </c>
      <c r="IIV3" s="4" t="s">
        <v>671</v>
      </c>
      <c r="IIW3" s="4" t="s">
        <v>671</v>
      </c>
      <c r="IIX3" s="4" t="s">
        <v>671</v>
      </c>
      <c r="IIY3" s="4" t="s">
        <v>671</v>
      </c>
      <c r="IIZ3" s="4" t="s">
        <v>671</v>
      </c>
      <c r="IJA3" s="4" t="s">
        <v>671</v>
      </c>
      <c r="IJB3" s="4" t="s">
        <v>671</v>
      </c>
      <c r="IJC3" s="4" t="s">
        <v>671</v>
      </c>
      <c r="IJD3" s="4" t="s">
        <v>671</v>
      </c>
      <c r="IJE3" s="4" t="s">
        <v>671</v>
      </c>
      <c r="IJF3" s="4" t="s">
        <v>671</v>
      </c>
      <c r="IJG3" s="4" t="s">
        <v>671</v>
      </c>
      <c r="IJH3" s="4" t="s">
        <v>671</v>
      </c>
      <c r="IJI3" s="4" t="s">
        <v>671</v>
      </c>
      <c r="IJJ3" s="4" t="s">
        <v>671</v>
      </c>
      <c r="IJK3" s="4" t="s">
        <v>671</v>
      </c>
      <c r="IJL3" s="4" t="s">
        <v>671</v>
      </c>
      <c r="IJM3" s="4" t="s">
        <v>671</v>
      </c>
      <c r="IJN3" s="4" t="s">
        <v>671</v>
      </c>
      <c r="IJO3" s="4" t="s">
        <v>671</v>
      </c>
      <c r="IJP3" s="4" t="s">
        <v>671</v>
      </c>
      <c r="IJQ3" s="4" t="s">
        <v>671</v>
      </c>
      <c r="IJR3" s="4" t="s">
        <v>671</v>
      </c>
      <c r="IJS3" s="4" t="s">
        <v>671</v>
      </c>
      <c r="IJT3" s="4" t="s">
        <v>671</v>
      </c>
      <c r="IJU3" s="4" t="s">
        <v>671</v>
      </c>
      <c r="IJV3" s="4" t="s">
        <v>671</v>
      </c>
      <c r="IJW3" s="4" t="s">
        <v>671</v>
      </c>
      <c r="IJX3" s="4" t="s">
        <v>671</v>
      </c>
      <c r="IJY3" s="4" t="s">
        <v>671</v>
      </c>
      <c r="IJZ3" s="4" t="s">
        <v>671</v>
      </c>
      <c r="IKA3" s="4" t="s">
        <v>671</v>
      </c>
      <c r="IKB3" s="4" t="s">
        <v>671</v>
      </c>
      <c r="IKC3" s="4" t="s">
        <v>671</v>
      </c>
      <c r="IKD3" s="4" t="s">
        <v>671</v>
      </c>
      <c r="IKE3" s="4" t="s">
        <v>671</v>
      </c>
      <c r="IKF3" s="4" t="s">
        <v>671</v>
      </c>
      <c r="IKG3" s="4" t="s">
        <v>671</v>
      </c>
      <c r="IKH3" s="4" t="s">
        <v>671</v>
      </c>
      <c r="IKI3" s="4" t="s">
        <v>671</v>
      </c>
      <c r="IKJ3" s="4" t="s">
        <v>671</v>
      </c>
      <c r="IKK3" s="4" t="s">
        <v>671</v>
      </c>
      <c r="IKL3" s="4" t="s">
        <v>671</v>
      </c>
      <c r="IKM3" s="4" t="s">
        <v>671</v>
      </c>
      <c r="IKN3" s="4" t="s">
        <v>671</v>
      </c>
      <c r="IKO3" s="4" t="s">
        <v>671</v>
      </c>
      <c r="IKP3" s="4" t="s">
        <v>671</v>
      </c>
      <c r="IKQ3" s="4" t="s">
        <v>671</v>
      </c>
      <c r="IKR3" s="4" t="s">
        <v>671</v>
      </c>
      <c r="IKS3" s="4" t="s">
        <v>671</v>
      </c>
      <c r="IKT3" s="4" t="s">
        <v>671</v>
      </c>
      <c r="IKU3" s="4" t="s">
        <v>671</v>
      </c>
      <c r="IKV3" s="4" t="s">
        <v>671</v>
      </c>
      <c r="IKW3" s="4" t="s">
        <v>671</v>
      </c>
      <c r="IKX3" s="4" t="s">
        <v>671</v>
      </c>
      <c r="IKY3" s="4" t="s">
        <v>671</v>
      </c>
      <c r="IKZ3" s="4" t="s">
        <v>671</v>
      </c>
      <c r="ILA3" s="4" t="s">
        <v>671</v>
      </c>
      <c r="ILB3" s="4" t="s">
        <v>671</v>
      </c>
      <c r="ILC3" s="4" t="s">
        <v>671</v>
      </c>
      <c r="ILD3" s="4" t="s">
        <v>671</v>
      </c>
      <c r="ILE3" s="4" t="s">
        <v>671</v>
      </c>
      <c r="ILF3" s="4" t="s">
        <v>671</v>
      </c>
      <c r="ILG3" s="4" t="s">
        <v>671</v>
      </c>
      <c r="ILH3" s="4" t="s">
        <v>671</v>
      </c>
      <c r="ILI3" s="4" t="s">
        <v>671</v>
      </c>
      <c r="ILJ3" s="4" t="s">
        <v>671</v>
      </c>
      <c r="ILK3" s="4" t="s">
        <v>671</v>
      </c>
      <c r="ILL3" s="4" t="s">
        <v>671</v>
      </c>
      <c r="ILM3" s="4" t="s">
        <v>671</v>
      </c>
      <c r="ILN3" s="4" t="s">
        <v>671</v>
      </c>
      <c r="ILO3" s="4" t="s">
        <v>671</v>
      </c>
      <c r="ILP3" s="4" t="s">
        <v>671</v>
      </c>
      <c r="ILQ3" s="4" t="s">
        <v>671</v>
      </c>
      <c r="ILR3" s="4" t="s">
        <v>671</v>
      </c>
      <c r="ILS3" s="4" t="s">
        <v>671</v>
      </c>
      <c r="ILT3" s="4" t="s">
        <v>671</v>
      </c>
      <c r="ILU3" s="4" t="s">
        <v>671</v>
      </c>
      <c r="ILV3" s="4" t="s">
        <v>671</v>
      </c>
      <c r="ILW3" s="4" t="s">
        <v>671</v>
      </c>
      <c r="ILX3" s="4" t="s">
        <v>671</v>
      </c>
      <c r="ILY3" s="4" t="s">
        <v>671</v>
      </c>
      <c r="ILZ3" s="4" t="s">
        <v>671</v>
      </c>
      <c r="IMA3" s="4" t="s">
        <v>671</v>
      </c>
      <c r="IMB3" s="4" t="s">
        <v>671</v>
      </c>
      <c r="IMC3" s="4" t="s">
        <v>671</v>
      </c>
      <c r="IMD3" s="4" t="s">
        <v>671</v>
      </c>
      <c r="IME3" s="4" t="s">
        <v>671</v>
      </c>
      <c r="IMF3" s="4" t="s">
        <v>671</v>
      </c>
      <c r="IMG3" s="4" t="s">
        <v>671</v>
      </c>
      <c r="IMH3" s="4" t="s">
        <v>671</v>
      </c>
      <c r="IMI3" s="4" t="s">
        <v>671</v>
      </c>
      <c r="IMJ3" s="4" t="s">
        <v>671</v>
      </c>
      <c r="IMK3" s="4" t="s">
        <v>671</v>
      </c>
      <c r="IML3" s="4" t="s">
        <v>671</v>
      </c>
      <c r="IMM3" s="4" t="s">
        <v>671</v>
      </c>
      <c r="IMN3" s="4" t="s">
        <v>671</v>
      </c>
      <c r="IMO3" s="4" t="s">
        <v>671</v>
      </c>
      <c r="IMP3" s="4" t="s">
        <v>671</v>
      </c>
      <c r="IMQ3" s="4" t="s">
        <v>671</v>
      </c>
      <c r="IMR3" s="4" t="s">
        <v>671</v>
      </c>
      <c r="IMS3" s="4" t="s">
        <v>671</v>
      </c>
      <c r="IMT3" s="4" t="s">
        <v>671</v>
      </c>
      <c r="IMU3" s="4" t="s">
        <v>671</v>
      </c>
      <c r="IMV3" s="4" t="s">
        <v>671</v>
      </c>
      <c r="IMW3" s="4" t="s">
        <v>671</v>
      </c>
      <c r="IMX3" s="4" t="s">
        <v>671</v>
      </c>
      <c r="IMY3" s="4" t="s">
        <v>671</v>
      </c>
      <c r="IMZ3" s="4" t="s">
        <v>671</v>
      </c>
      <c r="INA3" s="4" t="s">
        <v>671</v>
      </c>
      <c r="INB3" s="4" t="s">
        <v>671</v>
      </c>
      <c r="INC3" s="4" t="s">
        <v>671</v>
      </c>
      <c r="IND3" s="4" t="s">
        <v>671</v>
      </c>
      <c r="INE3" s="4" t="s">
        <v>671</v>
      </c>
      <c r="INF3" s="4" t="s">
        <v>671</v>
      </c>
      <c r="ING3" s="4" t="s">
        <v>671</v>
      </c>
      <c r="INH3" s="4" t="s">
        <v>671</v>
      </c>
      <c r="INI3" s="4" t="s">
        <v>671</v>
      </c>
      <c r="INJ3" s="4" t="s">
        <v>671</v>
      </c>
      <c r="INK3" s="4" t="s">
        <v>671</v>
      </c>
      <c r="INL3" s="4" t="s">
        <v>671</v>
      </c>
      <c r="INM3" s="4" t="s">
        <v>671</v>
      </c>
      <c r="INN3" s="4" t="s">
        <v>671</v>
      </c>
      <c r="INO3" s="4" t="s">
        <v>671</v>
      </c>
      <c r="INP3" s="4" t="s">
        <v>671</v>
      </c>
      <c r="INQ3" s="4" t="s">
        <v>671</v>
      </c>
      <c r="INR3" s="4" t="s">
        <v>671</v>
      </c>
      <c r="INS3" s="4" t="s">
        <v>671</v>
      </c>
      <c r="INT3" s="4" t="s">
        <v>671</v>
      </c>
      <c r="INU3" s="4" t="s">
        <v>671</v>
      </c>
      <c r="INV3" s="4" t="s">
        <v>671</v>
      </c>
      <c r="INW3" s="4" t="s">
        <v>671</v>
      </c>
      <c r="INX3" s="4" t="s">
        <v>671</v>
      </c>
      <c r="INY3" s="4" t="s">
        <v>671</v>
      </c>
      <c r="INZ3" s="4" t="s">
        <v>671</v>
      </c>
      <c r="IOA3" s="4" t="s">
        <v>671</v>
      </c>
      <c r="IOB3" s="4" t="s">
        <v>671</v>
      </c>
      <c r="IOC3" s="4" t="s">
        <v>671</v>
      </c>
      <c r="IOD3" s="4" t="s">
        <v>671</v>
      </c>
      <c r="IOE3" s="4" t="s">
        <v>671</v>
      </c>
      <c r="IOF3" s="4" t="s">
        <v>671</v>
      </c>
      <c r="IOG3" s="4" t="s">
        <v>671</v>
      </c>
      <c r="IOH3" s="4" t="s">
        <v>671</v>
      </c>
      <c r="IOI3" s="4" t="s">
        <v>671</v>
      </c>
      <c r="IOJ3" s="4" t="s">
        <v>671</v>
      </c>
      <c r="IOK3" s="4" t="s">
        <v>671</v>
      </c>
      <c r="IOL3" s="4" t="s">
        <v>671</v>
      </c>
      <c r="IOM3" s="4" t="s">
        <v>671</v>
      </c>
      <c r="ION3" s="4" t="s">
        <v>671</v>
      </c>
      <c r="IOO3" s="4" t="s">
        <v>671</v>
      </c>
      <c r="IOP3" s="4" t="s">
        <v>671</v>
      </c>
      <c r="IOQ3" s="4" t="s">
        <v>671</v>
      </c>
      <c r="IOR3" s="4" t="s">
        <v>671</v>
      </c>
      <c r="IOS3" s="4" t="s">
        <v>671</v>
      </c>
      <c r="IOT3" s="4" t="s">
        <v>671</v>
      </c>
      <c r="IOU3" s="4" t="s">
        <v>671</v>
      </c>
      <c r="IOV3" s="4" t="s">
        <v>671</v>
      </c>
      <c r="IOW3" s="4" t="s">
        <v>671</v>
      </c>
      <c r="IOX3" s="4" t="s">
        <v>671</v>
      </c>
      <c r="IOY3" s="4" t="s">
        <v>671</v>
      </c>
      <c r="IOZ3" s="4" t="s">
        <v>671</v>
      </c>
      <c r="IPA3" s="4" t="s">
        <v>671</v>
      </c>
      <c r="IPB3" s="4" t="s">
        <v>671</v>
      </c>
      <c r="IPC3" s="4" t="s">
        <v>671</v>
      </c>
      <c r="IPD3" s="4" t="s">
        <v>671</v>
      </c>
      <c r="IPE3" s="4" t="s">
        <v>671</v>
      </c>
      <c r="IPF3" s="4" t="s">
        <v>671</v>
      </c>
      <c r="IPG3" s="4" t="s">
        <v>671</v>
      </c>
      <c r="IPH3" s="4" t="s">
        <v>671</v>
      </c>
      <c r="IPI3" s="4" t="s">
        <v>671</v>
      </c>
      <c r="IPJ3" s="4" t="s">
        <v>671</v>
      </c>
      <c r="IPK3" s="4" t="s">
        <v>671</v>
      </c>
      <c r="IPL3" s="4" t="s">
        <v>671</v>
      </c>
      <c r="IPM3" s="4" t="s">
        <v>671</v>
      </c>
      <c r="IPN3" s="4" t="s">
        <v>671</v>
      </c>
      <c r="IPO3" s="4" t="s">
        <v>671</v>
      </c>
      <c r="IPP3" s="4" t="s">
        <v>671</v>
      </c>
      <c r="IPQ3" s="4" t="s">
        <v>671</v>
      </c>
      <c r="IPR3" s="4" t="s">
        <v>671</v>
      </c>
      <c r="IPS3" s="4" t="s">
        <v>671</v>
      </c>
      <c r="IPT3" s="4" t="s">
        <v>671</v>
      </c>
      <c r="IPU3" s="4" t="s">
        <v>671</v>
      </c>
      <c r="IPV3" s="4" t="s">
        <v>671</v>
      </c>
      <c r="IPW3" s="4" t="s">
        <v>671</v>
      </c>
      <c r="IPX3" s="4" t="s">
        <v>671</v>
      </c>
      <c r="IPY3" s="4" t="s">
        <v>671</v>
      </c>
      <c r="IPZ3" s="4" t="s">
        <v>671</v>
      </c>
      <c r="IQA3" s="4" t="s">
        <v>671</v>
      </c>
      <c r="IQB3" s="4" t="s">
        <v>671</v>
      </c>
      <c r="IQC3" s="4" t="s">
        <v>671</v>
      </c>
      <c r="IQD3" s="4" t="s">
        <v>671</v>
      </c>
      <c r="IQE3" s="4" t="s">
        <v>671</v>
      </c>
      <c r="IQF3" s="4" t="s">
        <v>671</v>
      </c>
      <c r="IQG3" s="4" t="s">
        <v>671</v>
      </c>
      <c r="IQH3" s="4" t="s">
        <v>671</v>
      </c>
      <c r="IQI3" s="4" t="s">
        <v>671</v>
      </c>
      <c r="IQJ3" s="4" t="s">
        <v>671</v>
      </c>
      <c r="IQK3" s="4" t="s">
        <v>671</v>
      </c>
      <c r="IQL3" s="4" t="s">
        <v>671</v>
      </c>
      <c r="IQM3" s="4" t="s">
        <v>671</v>
      </c>
      <c r="IQN3" s="4" t="s">
        <v>671</v>
      </c>
      <c r="IQO3" s="4" t="s">
        <v>671</v>
      </c>
      <c r="IQP3" s="4" t="s">
        <v>671</v>
      </c>
      <c r="IQQ3" s="4" t="s">
        <v>671</v>
      </c>
      <c r="IQR3" s="4" t="s">
        <v>671</v>
      </c>
      <c r="IQS3" s="4" t="s">
        <v>671</v>
      </c>
      <c r="IQT3" s="4" t="s">
        <v>671</v>
      </c>
      <c r="IQU3" s="4" t="s">
        <v>671</v>
      </c>
      <c r="IQV3" s="4" t="s">
        <v>671</v>
      </c>
      <c r="IQW3" s="4" t="s">
        <v>671</v>
      </c>
      <c r="IQX3" s="4" t="s">
        <v>671</v>
      </c>
      <c r="IQY3" s="4" t="s">
        <v>671</v>
      </c>
      <c r="IQZ3" s="4" t="s">
        <v>671</v>
      </c>
      <c r="IRA3" s="4" t="s">
        <v>671</v>
      </c>
      <c r="IRB3" s="4" t="s">
        <v>671</v>
      </c>
      <c r="IRC3" s="4" t="s">
        <v>671</v>
      </c>
      <c r="IRD3" s="4" t="s">
        <v>671</v>
      </c>
      <c r="IRE3" s="4" t="s">
        <v>671</v>
      </c>
      <c r="IRF3" s="4" t="s">
        <v>671</v>
      </c>
      <c r="IRG3" s="4" t="s">
        <v>671</v>
      </c>
      <c r="IRH3" s="4" t="s">
        <v>671</v>
      </c>
      <c r="IRI3" s="4" t="s">
        <v>671</v>
      </c>
      <c r="IRJ3" s="4" t="s">
        <v>671</v>
      </c>
      <c r="IRK3" s="4" t="s">
        <v>671</v>
      </c>
      <c r="IRL3" s="4" t="s">
        <v>671</v>
      </c>
      <c r="IRM3" s="4" t="s">
        <v>671</v>
      </c>
      <c r="IRN3" s="4" t="s">
        <v>671</v>
      </c>
      <c r="IRO3" s="4" t="s">
        <v>671</v>
      </c>
      <c r="IRP3" s="4" t="s">
        <v>671</v>
      </c>
      <c r="IRQ3" s="4" t="s">
        <v>671</v>
      </c>
      <c r="IRR3" s="4" t="s">
        <v>671</v>
      </c>
      <c r="IRS3" s="4" t="s">
        <v>671</v>
      </c>
      <c r="IRT3" s="4" t="s">
        <v>671</v>
      </c>
      <c r="IRU3" s="4" t="s">
        <v>671</v>
      </c>
      <c r="IRV3" s="4" t="s">
        <v>671</v>
      </c>
      <c r="IRW3" s="4" t="s">
        <v>671</v>
      </c>
      <c r="IRX3" s="4" t="s">
        <v>671</v>
      </c>
      <c r="IRY3" s="4" t="s">
        <v>671</v>
      </c>
      <c r="IRZ3" s="4" t="s">
        <v>671</v>
      </c>
      <c r="ISA3" s="4" t="s">
        <v>671</v>
      </c>
      <c r="ISB3" s="4" t="s">
        <v>671</v>
      </c>
      <c r="ISC3" s="4" t="s">
        <v>671</v>
      </c>
      <c r="ISD3" s="4" t="s">
        <v>671</v>
      </c>
      <c r="ISE3" s="4" t="s">
        <v>671</v>
      </c>
      <c r="ISF3" s="4" t="s">
        <v>671</v>
      </c>
      <c r="ISG3" s="4" t="s">
        <v>671</v>
      </c>
      <c r="ISH3" s="4" t="s">
        <v>671</v>
      </c>
      <c r="ISI3" s="4" t="s">
        <v>671</v>
      </c>
      <c r="ISJ3" s="4" t="s">
        <v>671</v>
      </c>
      <c r="ISK3" s="4" t="s">
        <v>671</v>
      </c>
      <c r="ISL3" s="4" t="s">
        <v>671</v>
      </c>
      <c r="ISM3" s="4" t="s">
        <v>671</v>
      </c>
      <c r="ISN3" s="4" t="s">
        <v>671</v>
      </c>
      <c r="ISO3" s="4" t="s">
        <v>671</v>
      </c>
      <c r="ISP3" s="4" t="s">
        <v>671</v>
      </c>
      <c r="ISQ3" s="4" t="s">
        <v>671</v>
      </c>
      <c r="ISR3" s="4" t="s">
        <v>671</v>
      </c>
      <c r="ISS3" s="4" t="s">
        <v>671</v>
      </c>
      <c r="IST3" s="4" t="s">
        <v>671</v>
      </c>
      <c r="ISU3" s="4" t="s">
        <v>671</v>
      </c>
      <c r="ISV3" s="4" t="s">
        <v>671</v>
      </c>
      <c r="ISW3" s="4" t="s">
        <v>671</v>
      </c>
      <c r="ISX3" s="4" t="s">
        <v>671</v>
      </c>
      <c r="ISY3" s="4" t="s">
        <v>671</v>
      </c>
      <c r="ISZ3" s="4" t="s">
        <v>671</v>
      </c>
      <c r="ITA3" s="4" t="s">
        <v>671</v>
      </c>
      <c r="ITB3" s="4" t="s">
        <v>671</v>
      </c>
      <c r="ITC3" s="4" t="s">
        <v>671</v>
      </c>
      <c r="ITD3" s="4" t="s">
        <v>671</v>
      </c>
      <c r="ITE3" s="4" t="s">
        <v>671</v>
      </c>
      <c r="ITF3" s="4" t="s">
        <v>671</v>
      </c>
      <c r="ITG3" s="4" t="s">
        <v>671</v>
      </c>
      <c r="ITH3" s="4" t="s">
        <v>671</v>
      </c>
      <c r="ITI3" s="4" t="s">
        <v>671</v>
      </c>
      <c r="ITJ3" s="4" t="s">
        <v>671</v>
      </c>
      <c r="ITK3" s="4" t="s">
        <v>671</v>
      </c>
      <c r="ITL3" s="4" t="s">
        <v>671</v>
      </c>
      <c r="ITM3" s="4" t="s">
        <v>671</v>
      </c>
      <c r="ITN3" s="4" t="s">
        <v>671</v>
      </c>
      <c r="ITO3" s="4" t="s">
        <v>671</v>
      </c>
      <c r="ITP3" s="4" t="s">
        <v>671</v>
      </c>
      <c r="ITQ3" s="4" t="s">
        <v>671</v>
      </c>
      <c r="ITR3" s="4" t="s">
        <v>671</v>
      </c>
      <c r="ITS3" s="4" t="s">
        <v>671</v>
      </c>
      <c r="ITT3" s="4" t="s">
        <v>671</v>
      </c>
      <c r="ITU3" s="4" t="s">
        <v>671</v>
      </c>
      <c r="ITV3" s="4" t="s">
        <v>671</v>
      </c>
      <c r="ITW3" s="4" t="s">
        <v>671</v>
      </c>
      <c r="ITX3" s="4" t="s">
        <v>671</v>
      </c>
      <c r="ITY3" s="4" t="s">
        <v>671</v>
      </c>
      <c r="ITZ3" s="4" t="s">
        <v>671</v>
      </c>
      <c r="IUA3" s="4" t="s">
        <v>671</v>
      </c>
      <c r="IUB3" s="4" t="s">
        <v>671</v>
      </c>
      <c r="IUC3" s="4" t="s">
        <v>671</v>
      </c>
      <c r="IUD3" s="4" t="s">
        <v>671</v>
      </c>
      <c r="IUE3" s="4" t="s">
        <v>671</v>
      </c>
      <c r="IUF3" s="4" t="s">
        <v>671</v>
      </c>
      <c r="IUG3" s="4" t="s">
        <v>671</v>
      </c>
      <c r="IUH3" s="4" t="s">
        <v>671</v>
      </c>
      <c r="IUI3" s="4" t="s">
        <v>671</v>
      </c>
      <c r="IUJ3" s="4" t="s">
        <v>671</v>
      </c>
      <c r="IUK3" s="4" t="s">
        <v>671</v>
      </c>
      <c r="IUL3" s="4" t="s">
        <v>671</v>
      </c>
      <c r="IUM3" s="4" t="s">
        <v>671</v>
      </c>
      <c r="IUN3" s="4" t="s">
        <v>671</v>
      </c>
      <c r="IUO3" s="4" t="s">
        <v>671</v>
      </c>
      <c r="IUP3" s="4" t="s">
        <v>671</v>
      </c>
      <c r="IUQ3" s="4" t="s">
        <v>671</v>
      </c>
      <c r="IUR3" s="4" t="s">
        <v>671</v>
      </c>
      <c r="IUS3" s="4" t="s">
        <v>671</v>
      </c>
      <c r="IUT3" s="4" t="s">
        <v>671</v>
      </c>
      <c r="IUU3" s="4" t="s">
        <v>671</v>
      </c>
      <c r="IUV3" s="4" t="s">
        <v>671</v>
      </c>
      <c r="IUW3" s="4" t="s">
        <v>671</v>
      </c>
      <c r="IUX3" s="4" t="s">
        <v>671</v>
      </c>
      <c r="IUY3" s="4" t="s">
        <v>671</v>
      </c>
      <c r="IUZ3" s="4" t="s">
        <v>671</v>
      </c>
      <c r="IVA3" s="4" t="s">
        <v>671</v>
      </c>
      <c r="IVB3" s="4" t="s">
        <v>671</v>
      </c>
      <c r="IVC3" s="4" t="s">
        <v>671</v>
      </c>
      <c r="IVD3" s="4" t="s">
        <v>671</v>
      </c>
      <c r="IVE3" s="4" t="s">
        <v>671</v>
      </c>
      <c r="IVF3" s="4" t="s">
        <v>671</v>
      </c>
      <c r="IVG3" s="4" t="s">
        <v>671</v>
      </c>
      <c r="IVH3" s="4" t="s">
        <v>671</v>
      </c>
      <c r="IVI3" s="4" t="s">
        <v>671</v>
      </c>
      <c r="IVJ3" s="4" t="s">
        <v>671</v>
      </c>
      <c r="IVK3" s="4" t="s">
        <v>671</v>
      </c>
      <c r="IVL3" s="4" t="s">
        <v>671</v>
      </c>
      <c r="IVM3" s="4" t="s">
        <v>671</v>
      </c>
      <c r="IVN3" s="4" t="s">
        <v>671</v>
      </c>
      <c r="IVO3" s="4" t="s">
        <v>671</v>
      </c>
      <c r="IVP3" s="4" t="s">
        <v>671</v>
      </c>
      <c r="IVQ3" s="4" t="s">
        <v>671</v>
      </c>
      <c r="IVR3" s="4" t="s">
        <v>671</v>
      </c>
      <c r="IVS3" s="4" t="s">
        <v>671</v>
      </c>
      <c r="IVT3" s="4" t="s">
        <v>671</v>
      </c>
      <c r="IVU3" s="4" t="s">
        <v>671</v>
      </c>
      <c r="IVV3" s="4" t="s">
        <v>671</v>
      </c>
      <c r="IVW3" s="4" t="s">
        <v>671</v>
      </c>
      <c r="IVX3" s="4" t="s">
        <v>671</v>
      </c>
      <c r="IVY3" s="4" t="s">
        <v>671</v>
      </c>
      <c r="IVZ3" s="4" t="s">
        <v>671</v>
      </c>
      <c r="IWA3" s="4" t="s">
        <v>671</v>
      </c>
      <c r="IWB3" s="4" t="s">
        <v>671</v>
      </c>
      <c r="IWC3" s="4" t="s">
        <v>671</v>
      </c>
      <c r="IWD3" s="4" t="s">
        <v>671</v>
      </c>
      <c r="IWE3" s="4" t="s">
        <v>671</v>
      </c>
      <c r="IWF3" s="4" t="s">
        <v>671</v>
      </c>
      <c r="IWG3" s="4" t="s">
        <v>671</v>
      </c>
      <c r="IWH3" s="4" t="s">
        <v>671</v>
      </c>
      <c r="IWI3" s="4" t="s">
        <v>671</v>
      </c>
      <c r="IWJ3" s="4" t="s">
        <v>671</v>
      </c>
      <c r="IWK3" s="4" t="s">
        <v>671</v>
      </c>
      <c r="IWL3" s="4" t="s">
        <v>671</v>
      </c>
      <c r="IWM3" s="4" t="s">
        <v>671</v>
      </c>
      <c r="IWN3" s="4" t="s">
        <v>671</v>
      </c>
      <c r="IWO3" s="4" t="s">
        <v>671</v>
      </c>
      <c r="IWP3" s="4" t="s">
        <v>671</v>
      </c>
      <c r="IWQ3" s="4" t="s">
        <v>671</v>
      </c>
      <c r="IWR3" s="4" t="s">
        <v>671</v>
      </c>
      <c r="IWS3" s="4" t="s">
        <v>671</v>
      </c>
      <c r="IWT3" s="4" t="s">
        <v>671</v>
      </c>
      <c r="IWU3" s="4" t="s">
        <v>671</v>
      </c>
      <c r="IWV3" s="4" t="s">
        <v>671</v>
      </c>
      <c r="IWW3" s="4" t="s">
        <v>671</v>
      </c>
      <c r="IWX3" s="4" t="s">
        <v>671</v>
      </c>
      <c r="IWY3" s="4" t="s">
        <v>671</v>
      </c>
      <c r="IWZ3" s="4" t="s">
        <v>671</v>
      </c>
      <c r="IXA3" s="4" t="s">
        <v>671</v>
      </c>
      <c r="IXB3" s="4" t="s">
        <v>671</v>
      </c>
      <c r="IXC3" s="4" t="s">
        <v>671</v>
      </c>
      <c r="IXD3" s="4" t="s">
        <v>671</v>
      </c>
      <c r="IXE3" s="4" t="s">
        <v>671</v>
      </c>
      <c r="IXF3" s="4" t="s">
        <v>671</v>
      </c>
      <c r="IXG3" s="4" t="s">
        <v>671</v>
      </c>
      <c r="IXH3" s="4" t="s">
        <v>671</v>
      </c>
      <c r="IXI3" s="4" t="s">
        <v>671</v>
      </c>
      <c r="IXJ3" s="4" t="s">
        <v>671</v>
      </c>
      <c r="IXK3" s="4" t="s">
        <v>671</v>
      </c>
      <c r="IXL3" s="4" t="s">
        <v>671</v>
      </c>
      <c r="IXM3" s="4" t="s">
        <v>671</v>
      </c>
      <c r="IXN3" s="4" t="s">
        <v>671</v>
      </c>
      <c r="IXO3" s="4" t="s">
        <v>671</v>
      </c>
      <c r="IXP3" s="4" t="s">
        <v>671</v>
      </c>
      <c r="IXQ3" s="4" t="s">
        <v>671</v>
      </c>
      <c r="IXR3" s="4" t="s">
        <v>671</v>
      </c>
      <c r="IXS3" s="4" t="s">
        <v>671</v>
      </c>
      <c r="IXT3" s="4" t="s">
        <v>671</v>
      </c>
      <c r="IXU3" s="4" t="s">
        <v>671</v>
      </c>
      <c r="IXV3" s="4" t="s">
        <v>671</v>
      </c>
      <c r="IXW3" s="4" t="s">
        <v>671</v>
      </c>
      <c r="IXX3" s="4" t="s">
        <v>671</v>
      </c>
      <c r="IXY3" s="4" t="s">
        <v>671</v>
      </c>
      <c r="IXZ3" s="4" t="s">
        <v>671</v>
      </c>
      <c r="IYA3" s="4" t="s">
        <v>671</v>
      </c>
      <c r="IYB3" s="4" t="s">
        <v>671</v>
      </c>
      <c r="IYC3" s="4" t="s">
        <v>671</v>
      </c>
      <c r="IYD3" s="4" t="s">
        <v>671</v>
      </c>
      <c r="IYE3" s="4" t="s">
        <v>671</v>
      </c>
      <c r="IYF3" s="4" t="s">
        <v>671</v>
      </c>
      <c r="IYG3" s="4" t="s">
        <v>671</v>
      </c>
      <c r="IYH3" s="4" t="s">
        <v>671</v>
      </c>
      <c r="IYI3" s="4" t="s">
        <v>671</v>
      </c>
      <c r="IYJ3" s="4" t="s">
        <v>671</v>
      </c>
      <c r="IYK3" s="4" t="s">
        <v>671</v>
      </c>
      <c r="IYL3" s="4" t="s">
        <v>671</v>
      </c>
      <c r="IYM3" s="4" t="s">
        <v>671</v>
      </c>
      <c r="IYN3" s="4" t="s">
        <v>671</v>
      </c>
      <c r="IYO3" s="4" t="s">
        <v>671</v>
      </c>
      <c r="IYP3" s="4" t="s">
        <v>671</v>
      </c>
      <c r="IYQ3" s="4" t="s">
        <v>671</v>
      </c>
      <c r="IYR3" s="4" t="s">
        <v>671</v>
      </c>
      <c r="IYS3" s="4" t="s">
        <v>671</v>
      </c>
      <c r="IYT3" s="4" t="s">
        <v>671</v>
      </c>
      <c r="IYU3" s="4" t="s">
        <v>671</v>
      </c>
      <c r="IYV3" s="4" t="s">
        <v>671</v>
      </c>
      <c r="IYW3" s="4" t="s">
        <v>671</v>
      </c>
      <c r="IYX3" s="4" t="s">
        <v>671</v>
      </c>
      <c r="IYY3" s="4" t="s">
        <v>671</v>
      </c>
      <c r="IYZ3" s="4" t="s">
        <v>671</v>
      </c>
      <c r="IZA3" s="4" t="s">
        <v>671</v>
      </c>
      <c r="IZB3" s="4" t="s">
        <v>671</v>
      </c>
      <c r="IZC3" s="4" t="s">
        <v>671</v>
      </c>
      <c r="IZD3" s="4" t="s">
        <v>671</v>
      </c>
      <c r="IZE3" s="4" t="s">
        <v>671</v>
      </c>
      <c r="IZF3" s="4" t="s">
        <v>671</v>
      </c>
      <c r="IZG3" s="4" t="s">
        <v>671</v>
      </c>
      <c r="IZH3" s="4" t="s">
        <v>671</v>
      </c>
      <c r="IZI3" s="4" t="s">
        <v>671</v>
      </c>
      <c r="IZJ3" s="4" t="s">
        <v>671</v>
      </c>
      <c r="IZK3" s="4" t="s">
        <v>671</v>
      </c>
      <c r="IZL3" s="4" t="s">
        <v>671</v>
      </c>
      <c r="IZM3" s="4" t="s">
        <v>671</v>
      </c>
      <c r="IZN3" s="4" t="s">
        <v>671</v>
      </c>
      <c r="IZO3" s="4" t="s">
        <v>671</v>
      </c>
      <c r="IZP3" s="4" t="s">
        <v>671</v>
      </c>
      <c r="IZQ3" s="4" t="s">
        <v>671</v>
      </c>
      <c r="IZR3" s="4" t="s">
        <v>671</v>
      </c>
      <c r="IZS3" s="4" t="s">
        <v>671</v>
      </c>
      <c r="IZT3" s="4" t="s">
        <v>671</v>
      </c>
      <c r="IZU3" s="4" t="s">
        <v>671</v>
      </c>
      <c r="IZV3" s="4" t="s">
        <v>671</v>
      </c>
      <c r="IZW3" s="4" t="s">
        <v>671</v>
      </c>
      <c r="IZX3" s="4" t="s">
        <v>671</v>
      </c>
      <c r="IZY3" s="4" t="s">
        <v>671</v>
      </c>
      <c r="IZZ3" s="4" t="s">
        <v>671</v>
      </c>
      <c r="JAA3" s="4" t="s">
        <v>671</v>
      </c>
      <c r="JAB3" s="4" t="s">
        <v>671</v>
      </c>
      <c r="JAC3" s="4" t="s">
        <v>671</v>
      </c>
      <c r="JAD3" s="4" t="s">
        <v>671</v>
      </c>
      <c r="JAE3" s="4" t="s">
        <v>671</v>
      </c>
      <c r="JAF3" s="4" t="s">
        <v>671</v>
      </c>
      <c r="JAG3" s="4" t="s">
        <v>671</v>
      </c>
      <c r="JAH3" s="4" t="s">
        <v>671</v>
      </c>
      <c r="JAI3" s="4" t="s">
        <v>671</v>
      </c>
      <c r="JAJ3" s="4" t="s">
        <v>671</v>
      </c>
      <c r="JAK3" s="4" t="s">
        <v>671</v>
      </c>
      <c r="JAL3" s="4" t="s">
        <v>671</v>
      </c>
      <c r="JAM3" s="4" t="s">
        <v>671</v>
      </c>
      <c r="JAN3" s="4" t="s">
        <v>671</v>
      </c>
      <c r="JAO3" s="4" t="s">
        <v>671</v>
      </c>
      <c r="JAP3" s="4" t="s">
        <v>671</v>
      </c>
      <c r="JAQ3" s="4" t="s">
        <v>671</v>
      </c>
      <c r="JAR3" s="4" t="s">
        <v>671</v>
      </c>
      <c r="JAS3" s="4" t="s">
        <v>671</v>
      </c>
      <c r="JAT3" s="4" t="s">
        <v>671</v>
      </c>
      <c r="JAU3" s="4" t="s">
        <v>671</v>
      </c>
      <c r="JAV3" s="4" t="s">
        <v>671</v>
      </c>
      <c r="JAW3" s="4" t="s">
        <v>671</v>
      </c>
      <c r="JAX3" s="4" t="s">
        <v>671</v>
      </c>
      <c r="JAY3" s="4" t="s">
        <v>671</v>
      </c>
      <c r="JAZ3" s="4" t="s">
        <v>671</v>
      </c>
      <c r="JBA3" s="4" t="s">
        <v>671</v>
      </c>
      <c r="JBB3" s="4" t="s">
        <v>671</v>
      </c>
      <c r="JBC3" s="4" t="s">
        <v>671</v>
      </c>
      <c r="JBD3" s="4" t="s">
        <v>671</v>
      </c>
      <c r="JBE3" s="4" t="s">
        <v>671</v>
      </c>
      <c r="JBF3" s="4" t="s">
        <v>671</v>
      </c>
      <c r="JBG3" s="4" t="s">
        <v>671</v>
      </c>
      <c r="JBH3" s="4" t="s">
        <v>671</v>
      </c>
      <c r="JBI3" s="4" t="s">
        <v>671</v>
      </c>
      <c r="JBJ3" s="4" t="s">
        <v>671</v>
      </c>
      <c r="JBK3" s="4" t="s">
        <v>671</v>
      </c>
      <c r="JBL3" s="4" t="s">
        <v>671</v>
      </c>
      <c r="JBM3" s="4" t="s">
        <v>671</v>
      </c>
      <c r="JBN3" s="4" t="s">
        <v>671</v>
      </c>
      <c r="JBO3" s="4" t="s">
        <v>671</v>
      </c>
      <c r="JBP3" s="4" t="s">
        <v>671</v>
      </c>
      <c r="JBQ3" s="4" t="s">
        <v>671</v>
      </c>
      <c r="JBR3" s="4" t="s">
        <v>671</v>
      </c>
      <c r="JBS3" s="4" t="s">
        <v>671</v>
      </c>
      <c r="JBT3" s="4" t="s">
        <v>671</v>
      </c>
      <c r="JBU3" s="4" t="s">
        <v>671</v>
      </c>
      <c r="JBV3" s="4" t="s">
        <v>671</v>
      </c>
      <c r="JBW3" s="4" t="s">
        <v>671</v>
      </c>
      <c r="JBX3" s="4" t="s">
        <v>671</v>
      </c>
      <c r="JBY3" s="4" t="s">
        <v>671</v>
      </c>
      <c r="JBZ3" s="4" t="s">
        <v>671</v>
      </c>
      <c r="JCA3" s="4" t="s">
        <v>671</v>
      </c>
      <c r="JCB3" s="4" t="s">
        <v>671</v>
      </c>
      <c r="JCC3" s="4" t="s">
        <v>671</v>
      </c>
      <c r="JCD3" s="4" t="s">
        <v>671</v>
      </c>
      <c r="JCE3" s="4" t="s">
        <v>671</v>
      </c>
      <c r="JCF3" s="4" t="s">
        <v>671</v>
      </c>
      <c r="JCG3" s="4" t="s">
        <v>671</v>
      </c>
      <c r="JCH3" s="4" t="s">
        <v>671</v>
      </c>
      <c r="JCI3" s="4" t="s">
        <v>671</v>
      </c>
      <c r="JCJ3" s="4" t="s">
        <v>671</v>
      </c>
      <c r="JCK3" s="4" t="s">
        <v>671</v>
      </c>
      <c r="JCL3" s="4" t="s">
        <v>671</v>
      </c>
      <c r="JCM3" s="4" t="s">
        <v>671</v>
      </c>
      <c r="JCN3" s="4" t="s">
        <v>671</v>
      </c>
      <c r="JCO3" s="4" t="s">
        <v>671</v>
      </c>
      <c r="JCP3" s="4" t="s">
        <v>671</v>
      </c>
      <c r="JCQ3" s="4" t="s">
        <v>671</v>
      </c>
      <c r="JCR3" s="4" t="s">
        <v>671</v>
      </c>
      <c r="JCS3" s="4" t="s">
        <v>671</v>
      </c>
      <c r="JCT3" s="4" t="s">
        <v>671</v>
      </c>
      <c r="JCU3" s="4" t="s">
        <v>671</v>
      </c>
      <c r="JCV3" s="4" t="s">
        <v>671</v>
      </c>
      <c r="JCW3" s="4" t="s">
        <v>671</v>
      </c>
      <c r="JCX3" s="4" t="s">
        <v>671</v>
      </c>
      <c r="JCY3" s="4" t="s">
        <v>671</v>
      </c>
      <c r="JCZ3" s="4" t="s">
        <v>671</v>
      </c>
      <c r="JDA3" s="4" t="s">
        <v>671</v>
      </c>
      <c r="JDB3" s="4" t="s">
        <v>671</v>
      </c>
      <c r="JDC3" s="4" t="s">
        <v>671</v>
      </c>
      <c r="JDD3" s="4" t="s">
        <v>671</v>
      </c>
      <c r="JDE3" s="4" t="s">
        <v>671</v>
      </c>
      <c r="JDF3" s="4" t="s">
        <v>671</v>
      </c>
      <c r="JDG3" s="4" t="s">
        <v>671</v>
      </c>
      <c r="JDH3" s="4" t="s">
        <v>671</v>
      </c>
      <c r="JDI3" s="4" t="s">
        <v>671</v>
      </c>
      <c r="JDJ3" s="4" t="s">
        <v>671</v>
      </c>
      <c r="JDK3" s="4" t="s">
        <v>671</v>
      </c>
      <c r="JDL3" s="4" t="s">
        <v>671</v>
      </c>
      <c r="JDM3" s="4" t="s">
        <v>671</v>
      </c>
      <c r="JDN3" s="4" t="s">
        <v>671</v>
      </c>
      <c r="JDO3" s="4" t="s">
        <v>671</v>
      </c>
      <c r="JDP3" s="4" t="s">
        <v>671</v>
      </c>
      <c r="JDQ3" s="4" t="s">
        <v>671</v>
      </c>
      <c r="JDR3" s="4" t="s">
        <v>671</v>
      </c>
      <c r="JDS3" s="4" t="s">
        <v>671</v>
      </c>
      <c r="JDT3" s="4" t="s">
        <v>671</v>
      </c>
      <c r="JDU3" s="4" t="s">
        <v>671</v>
      </c>
      <c r="JDV3" s="4" t="s">
        <v>671</v>
      </c>
      <c r="JDW3" s="4" t="s">
        <v>671</v>
      </c>
      <c r="JDX3" s="4" t="s">
        <v>671</v>
      </c>
      <c r="JDY3" s="4" t="s">
        <v>671</v>
      </c>
      <c r="JDZ3" s="4" t="s">
        <v>671</v>
      </c>
      <c r="JEA3" s="4" t="s">
        <v>671</v>
      </c>
      <c r="JEB3" s="4" t="s">
        <v>671</v>
      </c>
      <c r="JEC3" s="4" t="s">
        <v>671</v>
      </c>
      <c r="JED3" s="4" t="s">
        <v>671</v>
      </c>
      <c r="JEE3" s="4" t="s">
        <v>671</v>
      </c>
      <c r="JEF3" s="4" t="s">
        <v>671</v>
      </c>
      <c r="JEG3" s="4" t="s">
        <v>671</v>
      </c>
      <c r="JEH3" s="4" t="s">
        <v>671</v>
      </c>
      <c r="JEI3" s="4" t="s">
        <v>671</v>
      </c>
      <c r="JEJ3" s="4" t="s">
        <v>671</v>
      </c>
      <c r="JEK3" s="4" t="s">
        <v>671</v>
      </c>
      <c r="JEL3" s="4" t="s">
        <v>671</v>
      </c>
      <c r="JEM3" s="4" t="s">
        <v>671</v>
      </c>
      <c r="JEN3" s="4" t="s">
        <v>671</v>
      </c>
      <c r="JEO3" s="4" t="s">
        <v>671</v>
      </c>
      <c r="JEP3" s="4" t="s">
        <v>671</v>
      </c>
      <c r="JEQ3" s="4" t="s">
        <v>671</v>
      </c>
      <c r="JER3" s="4" t="s">
        <v>671</v>
      </c>
      <c r="JES3" s="4" t="s">
        <v>671</v>
      </c>
      <c r="JET3" s="4" t="s">
        <v>671</v>
      </c>
      <c r="JEU3" s="4" t="s">
        <v>671</v>
      </c>
      <c r="JEV3" s="4" t="s">
        <v>671</v>
      </c>
      <c r="JEW3" s="4" t="s">
        <v>671</v>
      </c>
      <c r="JEX3" s="4" t="s">
        <v>671</v>
      </c>
      <c r="JEY3" s="4" t="s">
        <v>671</v>
      </c>
      <c r="JEZ3" s="4" t="s">
        <v>671</v>
      </c>
      <c r="JFA3" s="4" t="s">
        <v>671</v>
      </c>
      <c r="JFB3" s="4" t="s">
        <v>671</v>
      </c>
      <c r="JFC3" s="4" t="s">
        <v>671</v>
      </c>
      <c r="JFD3" s="4" t="s">
        <v>671</v>
      </c>
      <c r="JFE3" s="4" t="s">
        <v>671</v>
      </c>
      <c r="JFF3" s="4" t="s">
        <v>671</v>
      </c>
      <c r="JFG3" s="4" t="s">
        <v>671</v>
      </c>
      <c r="JFH3" s="4" t="s">
        <v>671</v>
      </c>
      <c r="JFI3" s="4" t="s">
        <v>671</v>
      </c>
      <c r="JFJ3" s="4" t="s">
        <v>671</v>
      </c>
      <c r="JFK3" s="4" t="s">
        <v>671</v>
      </c>
      <c r="JFL3" s="4" t="s">
        <v>671</v>
      </c>
      <c r="JFM3" s="4" t="s">
        <v>671</v>
      </c>
      <c r="JFN3" s="4" t="s">
        <v>671</v>
      </c>
      <c r="JFO3" s="4" t="s">
        <v>671</v>
      </c>
      <c r="JFP3" s="4" t="s">
        <v>671</v>
      </c>
      <c r="JFQ3" s="4" t="s">
        <v>671</v>
      </c>
      <c r="JFR3" s="4" t="s">
        <v>671</v>
      </c>
      <c r="JFS3" s="4" t="s">
        <v>671</v>
      </c>
      <c r="JFT3" s="4" t="s">
        <v>671</v>
      </c>
      <c r="JFU3" s="4" t="s">
        <v>671</v>
      </c>
      <c r="JFV3" s="4" t="s">
        <v>671</v>
      </c>
      <c r="JFW3" s="4" t="s">
        <v>671</v>
      </c>
      <c r="JFX3" s="4" t="s">
        <v>671</v>
      </c>
      <c r="JFY3" s="4" t="s">
        <v>671</v>
      </c>
      <c r="JFZ3" s="4" t="s">
        <v>671</v>
      </c>
      <c r="JGA3" s="4" t="s">
        <v>671</v>
      </c>
      <c r="JGB3" s="4" t="s">
        <v>671</v>
      </c>
      <c r="JGC3" s="4" t="s">
        <v>671</v>
      </c>
      <c r="JGD3" s="4" t="s">
        <v>671</v>
      </c>
      <c r="JGE3" s="4" t="s">
        <v>671</v>
      </c>
      <c r="JGF3" s="4" t="s">
        <v>671</v>
      </c>
      <c r="JGG3" s="4" t="s">
        <v>671</v>
      </c>
      <c r="JGH3" s="4" t="s">
        <v>671</v>
      </c>
      <c r="JGI3" s="4" t="s">
        <v>671</v>
      </c>
      <c r="JGJ3" s="4" t="s">
        <v>671</v>
      </c>
      <c r="JGK3" s="4" t="s">
        <v>671</v>
      </c>
      <c r="JGL3" s="4" t="s">
        <v>671</v>
      </c>
      <c r="JGM3" s="4" t="s">
        <v>671</v>
      </c>
      <c r="JGN3" s="4" t="s">
        <v>671</v>
      </c>
      <c r="JGO3" s="4" t="s">
        <v>671</v>
      </c>
      <c r="JGP3" s="4" t="s">
        <v>671</v>
      </c>
      <c r="JGQ3" s="4" t="s">
        <v>671</v>
      </c>
      <c r="JGR3" s="4" t="s">
        <v>671</v>
      </c>
      <c r="JGS3" s="4" t="s">
        <v>671</v>
      </c>
      <c r="JGT3" s="4" t="s">
        <v>671</v>
      </c>
      <c r="JGU3" s="4" t="s">
        <v>671</v>
      </c>
      <c r="JGV3" s="4" t="s">
        <v>671</v>
      </c>
      <c r="JGW3" s="4" t="s">
        <v>671</v>
      </c>
      <c r="JGX3" s="4" t="s">
        <v>671</v>
      </c>
      <c r="JGY3" s="4" t="s">
        <v>671</v>
      </c>
      <c r="JGZ3" s="4" t="s">
        <v>671</v>
      </c>
      <c r="JHA3" s="4" t="s">
        <v>671</v>
      </c>
      <c r="JHB3" s="4" t="s">
        <v>671</v>
      </c>
      <c r="JHC3" s="4" t="s">
        <v>671</v>
      </c>
      <c r="JHD3" s="4" t="s">
        <v>671</v>
      </c>
      <c r="JHE3" s="4" t="s">
        <v>671</v>
      </c>
      <c r="JHF3" s="4" t="s">
        <v>671</v>
      </c>
      <c r="JHG3" s="4" t="s">
        <v>671</v>
      </c>
      <c r="JHH3" s="4" t="s">
        <v>671</v>
      </c>
      <c r="JHI3" s="4" t="s">
        <v>671</v>
      </c>
      <c r="JHJ3" s="4" t="s">
        <v>671</v>
      </c>
      <c r="JHK3" s="4" t="s">
        <v>671</v>
      </c>
      <c r="JHL3" s="4" t="s">
        <v>671</v>
      </c>
      <c r="JHM3" s="4" t="s">
        <v>671</v>
      </c>
      <c r="JHN3" s="4" t="s">
        <v>671</v>
      </c>
      <c r="JHO3" s="4" t="s">
        <v>671</v>
      </c>
      <c r="JHP3" s="4" t="s">
        <v>671</v>
      </c>
      <c r="JHQ3" s="4" t="s">
        <v>671</v>
      </c>
      <c r="JHR3" s="4" t="s">
        <v>671</v>
      </c>
      <c r="JHS3" s="4" t="s">
        <v>671</v>
      </c>
      <c r="JHT3" s="4" t="s">
        <v>671</v>
      </c>
      <c r="JHU3" s="4" t="s">
        <v>671</v>
      </c>
      <c r="JHV3" s="4" t="s">
        <v>671</v>
      </c>
      <c r="JHW3" s="4" t="s">
        <v>671</v>
      </c>
      <c r="JHX3" s="4" t="s">
        <v>671</v>
      </c>
      <c r="JHY3" s="4" t="s">
        <v>671</v>
      </c>
      <c r="JHZ3" s="4" t="s">
        <v>671</v>
      </c>
      <c r="JIA3" s="4" t="s">
        <v>671</v>
      </c>
      <c r="JIB3" s="4" t="s">
        <v>671</v>
      </c>
      <c r="JIC3" s="4" t="s">
        <v>671</v>
      </c>
      <c r="JID3" s="4" t="s">
        <v>671</v>
      </c>
      <c r="JIE3" s="4" t="s">
        <v>671</v>
      </c>
      <c r="JIF3" s="4" t="s">
        <v>671</v>
      </c>
      <c r="JIG3" s="4" t="s">
        <v>671</v>
      </c>
      <c r="JIH3" s="4" t="s">
        <v>671</v>
      </c>
      <c r="JII3" s="4" t="s">
        <v>671</v>
      </c>
      <c r="JIJ3" s="4" t="s">
        <v>671</v>
      </c>
      <c r="JIK3" s="4" t="s">
        <v>671</v>
      </c>
      <c r="JIL3" s="4" t="s">
        <v>671</v>
      </c>
      <c r="JIM3" s="4" t="s">
        <v>671</v>
      </c>
      <c r="JIN3" s="4" t="s">
        <v>671</v>
      </c>
      <c r="JIO3" s="4" t="s">
        <v>671</v>
      </c>
      <c r="JIP3" s="4" t="s">
        <v>671</v>
      </c>
      <c r="JIQ3" s="4" t="s">
        <v>671</v>
      </c>
      <c r="JIR3" s="4" t="s">
        <v>671</v>
      </c>
      <c r="JIS3" s="4" t="s">
        <v>671</v>
      </c>
      <c r="JIT3" s="4" t="s">
        <v>671</v>
      </c>
      <c r="JIU3" s="4" t="s">
        <v>671</v>
      </c>
      <c r="JIV3" s="4" t="s">
        <v>671</v>
      </c>
      <c r="JIW3" s="4" t="s">
        <v>671</v>
      </c>
      <c r="JIX3" s="4" t="s">
        <v>671</v>
      </c>
      <c r="JIY3" s="4" t="s">
        <v>671</v>
      </c>
      <c r="JIZ3" s="4" t="s">
        <v>671</v>
      </c>
      <c r="JJA3" s="4" t="s">
        <v>671</v>
      </c>
      <c r="JJB3" s="4" t="s">
        <v>671</v>
      </c>
      <c r="JJC3" s="4" t="s">
        <v>671</v>
      </c>
      <c r="JJD3" s="4" t="s">
        <v>671</v>
      </c>
      <c r="JJE3" s="4" t="s">
        <v>671</v>
      </c>
      <c r="JJF3" s="4" t="s">
        <v>671</v>
      </c>
      <c r="JJG3" s="4" t="s">
        <v>671</v>
      </c>
      <c r="JJH3" s="4" t="s">
        <v>671</v>
      </c>
      <c r="JJI3" s="4" t="s">
        <v>671</v>
      </c>
      <c r="JJJ3" s="4" t="s">
        <v>671</v>
      </c>
      <c r="JJK3" s="4" t="s">
        <v>671</v>
      </c>
      <c r="JJL3" s="4" t="s">
        <v>671</v>
      </c>
      <c r="JJM3" s="4" t="s">
        <v>671</v>
      </c>
      <c r="JJN3" s="4" t="s">
        <v>671</v>
      </c>
      <c r="JJO3" s="4" t="s">
        <v>671</v>
      </c>
      <c r="JJP3" s="4" t="s">
        <v>671</v>
      </c>
      <c r="JJQ3" s="4" t="s">
        <v>671</v>
      </c>
      <c r="JJR3" s="4" t="s">
        <v>671</v>
      </c>
      <c r="JJS3" s="4" t="s">
        <v>671</v>
      </c>
      <c r="JJT3" s="4" t="s">
        <v>671</v>
      </c>
      <c r="JJU3" s="4" t="s">
        <v>671</v>
      </c>
      <c r="JJV3" s="4" t="s">
        <v>671</v>
      </c>
      <c r="JJW3" s="4" t="s">
        <v>671</v>
      </c>
      <c r="JJX3" s="4" t="s">
        <v>671</v>
      </c>
      <c r="JJY3" s="4" t="s">
        <v>671</v>
      </c>
      <c r="JJZ3" s="4" t="s">
        <v>671</v>
      </c>
      <c r="JKA3" s="4" t="s">
        <v>671</v>
      </c>
      <c r="JKB3" s="4" t="s">
        <v>671</v>
      </c>
      <c r="JKC3" s="4" t="s">
        <v>671</v>
      </c>
      <c r="JKD3" s="4" t="s">
        <v>671</v>
      </c>
      <c r="JKE3" s="4" t="s">
        <v>671</v>
      </c>
      <c r="JKF3" s="4" t="s">
        <v>671</v>
      </c>
      <c r="JKG3" s="4" t="s">
        <v>671</v>
      </c>
      <c r="JKH3" s="4" t="s">
        <v>671</v>
      </c>
      <c r="JKI3" s="4" t="s">
        <v>671</v>
      </c>
      <c r="JKJ3" s="4" t="s">
        <v>671</v>
      </c>
      <c r="JKK3" s="4" t="s">
        <v>671</v>
      </c>
      <c r="JKL3" s="4" t="s">
        <v>671</v>
      </c>
      <c r="JKM3" s="4" t="s">
        <v>671</v>
      </c>
      <c r="JKN3" s="4" t="s">
        <v>671</v>
      </c>
      <c r="JKO3" s="4" t="s">
        <v>671</v>
      </c>
      <c r="JKP3" s="4" t="s">
        <v>671</v>
      </c>
      <c r="JKQ3" s="4" t="s">
        <v>671</v>
      </c>
      <c r="JKR3" s="4" t="s">
        <v>671</v>
      </c>
      <c r="JKS3" s="4" t="s">
        <v>671</v>
      </c>
      <c r="JKT3" s="4" t="s">
        <v>671</v>
      </c>
      <c r="JKU3" s="4" t="s">
        <v>671</v>
      </c>
      <c r="JKV3" s="4" t="s">
        <v>671</v>
      </c>
      <c r="JKW3" s="4" t="s">
        <v>671</v>
      </c>
      <c r="JKX3" s="4" t="s">
        <v>671</v>
      </c>
      <c r="JKY3" s="4" t="s">
        <v>671</v>
      </c>
      <c r="JKZ3" s="4" t="s">
        <v>671</v>
      </c>
      <c r="JLA3" s="4" t="s">
        <v>671</v>
      </c>
      <c r="JLB3" s="4" t="s">
        <v>671</v>
      </c>
      <c r="JLC3" s="4" t="s">
        <v>671</v>
      </c>
      <c r="JLD3" s="4" t="s">
        <v>671</v>
      </c>
      <c r="JLE3" s="4" t="s">
        <v>671</v>
      </c>
      <c r="JLF3" s="4" t="s">
        <v>671</v>
      </c>
      <c r="JLG3" s="4" t="s">
        <v>671</v>
      </c>
      <c r="JLH3" s="4" t="s">
        <v>671</v>
      </c>
      <c r="JLI3" s="4" t="s">
        <v>671</v>
      </c>
      <c r="JLJ3" s="4" t="s">
        <v>671</v>
      </c>
      <c r="JLK3" s="4" t="s">
        <v>671</v>
      </c>
      <c r="JLL3" s="4" t="s">
        <v>671</v>
      </c>
      <c r="JLM3" s="4" t="s">
        <v>671</v>
      </c>
      <c r="JLN3" s="4" t="s">
        <v>671</v>
      </c>
      <c r="JLO3" s="4" t="s">
        <v>671</v>
      </c>
      <c r="JLP3" s="4" t="s">
        <v>671</v>
      </c>
      <c r="JLQ3" s="4" t="s">
        <v>671</v>
      </c>
      <c r="JLR3" s="4" t="s">
        <v>671</v>
      </c>
      <c r="JLS3" s="4" t="s">
        <v>671</v>
      </c>
      <c r="JLT3" s="4" t="s">
        <v>671</v>
      </c>
      <c r="JLU3" s="4" t="s">
        <v>671</v>
      </c>
      <c r="JLV3" s="4" t="s">
        <v>671</v>
      </c>
      <c r="JLW3" s="4" t="s">
        <v>671</v>
      </c>
      <c r="JLX3" s="4" t="s">
        <v>671</v>
      </c>
      <c r="JLY3" s="4" t="s">
        <v>671</v>
      </c>
      <c r="JLZ3" s="4" t="s">
        <v>671</v>
      </c>
      <c r="JMA3" s="4" t="s">
        <v>671</v>
      </c>
      <c r="JMB3" s="4" t="s">
        <v>671</v>
      </c>
      <c r="JMC3" s="4" t="s">
        <v>671</v>
      </c>
      <c r="JMD3" s="4" t="s">
        <v>671</v>
      </c>
      <c r="JME3" s="4" t="s">
        <v>671</v>
      </c>
      <c r="JMF3" s="4" t="s">
        <v>671</v>
      </c>
      <c r="JMG3" s="4" t="s">
        <v>671</v>
      </c>
      <c r="JMH3" s="4" t="s">
        <v>671</v>
      </c>
      <c r="JMI3" s="4" t="s">
        <v>671</v>
      </c>
      <c r="JMJ3" s="4" t="s">
        <v>671</v>
      </c>
      <c r="JMK3" s="4" t="s">
        <v>671</v>
      </c>
      <c r="JML3" s="4" t="s">
        <v>671</v>
      </c>
      <c r="JMM3" s="4" t="s">
        <v>671</v>
      </c>
      <c r="JMN3" s="4" t="s">
        <v>671</v>
      </c>
      <c r="JMO3" s="4" t="s">
        <v>671</v>
      </c>
      <c r="JMP3" s="4" t="s">
        <v>671</v>
      </c>
      <c r="JMQ3" s="4" t="s">
        <v>671</v>
      </c>
      <c r="JMR3" s="4" t="s">
        <v>671</v>
      </c>
      <c r="JMS3" s="4" t="s">
        <v>671</v>
      </c>
      <c r="JMT3" s="4" t="s">
        <v>671</v>
      </c>
      <c r="JMU3" s="4" t="s">
        <v>671</v>
      </c>
      <c r="JMV3" s="4" t="s">
        <v>671</v>
      </c>
      <c r="JMW3" s="4" t="s">
        <v>671</v>
      </c>
      <c r="JMX3" s="4" t="s">
        <v>671</v>
      </c>
      <c r="JMY3" s="4" t="s">
        <v>671</v>
      </c>
      <c r="JMZ3" s="4" t="s">
        <v>671</v>
      </c>
      <c r="JNA3" s="4" t="s">
        <v>671</v>
      </c>
      <c r="JNB3" s="4" t="s">
        <v>671</v>
      </c>
      <c r="JNC3" s="4" t="s">
        <v>671</v>
      </c>
      <c r="JND3" s="4" t="s">
        <v>671</v>
      </c>
      <c r="JNE3" s="4" t="s">
        <v>671</v>
      </c>
      <c r="JNF3" s="4" t="s">
        <v>671</v>
      </c>
      <c r="JNG3" s="4" t="s">
        <v>671</v>
      </c>
      <c r="JNH3" s="4" t="s">
        <v>671</v>
      </c>
      <c r="JNI3" s="4" t="s">
        <v>671</v>
      </c>
      <c r="JNJ3" s="4" t="s">
        <v>671</v>
      </c>
      <c r="JNK3" s="4" t="s">
        <v>671</v>
      </c>
      <c r="JNL3" s="4" t="s">
        <v>671</v>
      </c>
      <c r="JNM3" s="4" t="s">
        <v>671</v>
      </c>
      <c r="JNN3" s="4" t="s">
        <v>671</v>
      </c>
      <c r="JNO3" s="4" t="s">
        <v>671</v>
      </c>
      <c r="JNP3" s="4" t="s">
        <v>671</v>
      </c>
      <c r="JNQ3" s="4" t="s">
        <v>671</v>
      </c>
      <c r="JNR3" s="4" t="s">
        <v>671</v>
      </c>
      <c r="JNS3" s="4" t="s">
        <v>671</v>
      </c>
      <c r="JNT3" s="4" t="s">
        <v>671</v>
      </c>
      <c r="JNU3" s="4" t="s">
        <v>671</v>
      </c>
      <c r="JNV3" s="4" t="s">
        <v>671</v>
      </c>
      <c r="JNW3" s="4" t="s">
        <v>671</v>
      </c>
      <c r="JNX3" s="4" t="s">
        <v>671</v>
      </c>
      <c r="JNY3" s="4" t="s">
        <v>671</v>
      </c>
      <c r="JNZ3" s="4" t="s">
        <v>671</v>
      </c>
      <c r="JOA3" s="4" t="s">
        <v>671</v>
      </c>
      <c r="JOB3" s="4" t="s">
        <v>671</v>
      </c>
      <c r="JOC3" s="4" t="s">
        <v>671</v>
      </c>
      <c r="JOD3" s="4" t="s">
        <v>671</v>
      </c>
      <c r="JOE3" s="4" t="s">
        <v>671</v>
      </c>
      <c r="JOF3" s="4" t="s">
        <v>671</v>
      </c>
      <c r="JOG3" s="4" t="s">
        <v>671</v>
      </c>
      <c r="JOH3" s="4" t="s">
        <v>671</v>
      </c>
      <c r="JOI3" s="4" t="s">
        <v>671</v>
      </c>
      <c r="JOJ3" s="4" t="s">
        <v>671</v>
      </c>
      <c r="JOK3" s="4" t="s">
        <v>671</v>
      </c>
      <c r="JOL3" s="4" t="s">
        <v>671</v>
      </c>
      <c r="JOM3" s="4" t="s">
        <v>671</v>
      </c>
      <c r="JON3" s="4" t="s">
        <v>671</v>
      </c>
      <c r="JOO3" s="4" t="s">
        <v>671</v>
      </c>
      <c r="JOP3" s="4" t="s">
        <v>671</v>
      </c>
      <c r="JOQ3" s="4" t="s">
        <v>671</v>
      </c>
      <c r="JOR3" s="4" t="s">
        <v>671</v>
      </c>
      <c r="JOS3" s="4" t="s">
        <v>671</v>
      </c>
      <c r="JOT3" s="4" t="s">
        <v>671</v>
      </c>
      <c r="JOU3" s="4" t="s">
        <v>671</v>
      </c>
      <c r="JOV3" s="4" t="s">
        <v>671</v>
      </c>
      <c r="JOW3" s="4" t="s">
        <v>671</v>
      </c>
      <c r="JOX3" s="4" t="s">
        <v>671</v>
      </c>
      <c r="JOY3" s="4" t="s">
        <v>671</v>
      </c>
      <c r="JOZ3" s="4" t="s">
        <v>671</v>
      </c>
      <c r="JPA3" s="4" t="s">
        <v>671</v>
      </c>
      <c r="JPB3" s="4" t="s">
        <v>671</v>
      </c>
      <c r="JPC3" s="4" t="s">
        <v>671</v>
      </c>
      <c r="JPD3" s="4" t="s">
        <v>671</v>
      </c>
      <c r="JPE3" s="4" t="s">
        <v>671</v>
      </c>
      <c r="JPF3" s="4" t="s">
        <v>671</v>
      </c>
      <c r="JPG3" s="4" t="s">
        <v>671</v>
      </c>
      <c r="JPH3" s="4" t="s">
        <v>671</v>
      </c>
      <c r="JPI3" s="4" t="s">
        <v>671</v>
      </c>
      <c r="JPJ3" s="4" t="s">
        <v>671</v>
      </c>
      <c r="JPK3" s="4" t="s">
        <v>671</v>
      </c>
      <c r="JPL3" s="4" t="s">
        <v>671</v>
      </c>
      <c r="JPM3" s="4" t="s">
        <v>671</v>
      </c>
      <c r="JPN3" s="4" t="s">
        <v>671</v>
      </c>
      <c r="JPO3" s="4" t="s">
        <v>671</v>
      </c>
      <c r="JPP3" s="4" t="s">
        <v>671</v>
      </c>
      <c r="JPQ3" s="4" t="s">
        <v>671</v>
      </c>
      <c r="JPR3" s="4" t="s">
        <v>671</v>
      </c>
      <c r="JPS3" s="4" t="s">
        <v>671</v>
      </c>
      <c r="JPT3" s="4" t="s">
        <v>671</v>
      </c>
      <c r="JPU3" s="4" t="s">
        <v>671</v>
      </c>
      <c r="JPV3" s="4" t="s">
        <v>671</v>
      </c>
      <c r="JPW3" s="4" t="s">
        <v>671</v>
      </c>
      <c r="JPX3" s="4" t="s">
        <v>671</v>
      </c>
      <c r="JPY3" s="4" t="s">
        <v>671</v>
      </c>
      <c r="JPZ3" s="4" t="s">
        <v>671</v>
      </c>
      <c r="JQA3" s="4" t="s">
        <v>671</v>
      </c>
      <c r="JQB3" s="4" t="s">
        <v>671</v>
      </c>
      <c r="JQC3" s="4" t="s">
        <v>671</v>
      </c>
      <c r="JQD3" s="4" t="s">
        <v>671</v>
      </c>
      <c r="JQE3" s="4" t="s">
        <v>671</v>
      </c>
      <c r="JQF3" s="4" t="s">
        <v>671</v>
      </c>
      <c r="JQG3" s="4" t="s">
        <v>671</v>
      </c>
      <c r="JQH3" s="4" t="s">
        <v>671</v>
      </c>
      <c r="JQI3" s="4" t="s">
        <v>671</v>
      </c>
      <c r="JQJ3" s="4" t="s">
        <v>671</v>
      </c>
      <c r="JQK3" s="4" t="s">
        <v>671</v>
      </c>
      <c r="JQL3" s="4" t="s">
        <v>671</v>
      </c>
      <c r="JQM3" s="4" t="s">
        <v>671</v>
      </c>
      <c r="JQN3" s="4" t="s">
        <v>671</v>
      </c>
      <c r="JQO3" s="4" t="s">
        <v>671</v>
      </c>
      <c r="JQP3" s="4" t="s">
        <v>671</v>
      </c>
      <c r="JQQ3" s="4" t="s">
        <v>671</v>
      </c>
      <c r="JQR3" s="4" t="s">
        <v>671</v>
      </c>
      <c r="JQS3" s="4" t="s">
        <v>671</v>
      </c>
      <c r="JQT3" s="4" t="s">
        <v>671</v>
      </c>
      <c r="JQU3" s="4" t="s">
        <v>671</v>
      </c>
      <c r="JQV3" s="4" t="s">
        <v>671</v>
      </c>
      <c r="JQW3" s="4" t="s">
        <v>671</v>
      </c>
      <c r="JQX3" s="4" t="s">
        <v>671</v>
      </c>
      <c r="JQY3" s="4" t="s">
        <v>671</v>
      </c>
      <c r="JQZ3" s="4" t="s">
        <v>671</v>
      </c>
      <c r="JRA3" s="4" t="s">
        <v>671</v>
      </c>
      <c r="JRB3" s="4" t="s">
        <v>671</v>
      </c>
      <c r="JRC3" s="4" t="s">
        <v>671</v>
      </c>
      <c r="JRD3" s="4" t="s">
        <v>671</v>
      </c>
      <c r="JRE3" s="4" t="s">
        <v>671</v>
      </c>
      <c r="JRF3" s="4" t="s">
        <v>671</v>
      </c>
      <c r="JRG3" s="4" t="s">
        <v>671</v>
      </c>
      <c r="JRH3" s="4" t="s">
        <v>671</v>
      </c>
      <c r="JRI3" s="4" t="s">
        <v>671</v>
      </c>
      <c r="JRJ3" s="4" t="s">
        <v>671</v>
      </c>
      <c r="JRK3" s="4" t="s">
        <v>671</v>
      </c>
      <c r="JRL3" s="4" t="s">
        <v>671</v>
      </c>
      <c r="JRM3" s="4" t="s">
        <v>671</v>
      </c>
      <c r="JRN3" s="4" t="s">
        <v>671</v>
      </c>
      <c r="JRO3" s="4" t="s">
        <v>671</v>
      </c>
      <c r="JRP3" s="4" t="s">
        <v>671</v>
      </c>
      <c r="JRQ3" s="4" t="s">
        <v>671</v>
      </c>
      <c r="JRR3" s="4" t="s">
        <v>671</v>
      </c>
      <c r="JRS3" s="4" t="s">
        <v>671</v>
      </c>
      <c r="JRT3" s="4" t="s">
        <v>671</v>
      </c>
      <c r="JRU3" s="4" t="s">
        <v>671</v>
      </c>
      <c r="JRV3" s="4" t="s">
        <v>671</v>
      </c>
      <c r="JRW3" s="4" t="s">
        <v>671</v>
      </c>
      <c r="JRX3" s="4" t="s">
        <v>671</v>
      </c>
      <c r="JRY3" s="4" t="s">
        <v>671</v>
      </c>
      <c r="JRZ3" s="4" t="s">
        <v>671</v>
      </c>
      <c r="JSA3" s="4" t="s">
        <v>671</v>
      </c>
      <c r="JSB3" s="4" t="s">
        <v>671</v>
      </c>
      <c r="JSC3" s="4" t="s">
        <v>671</v>
      </c>
      <c r="JSD3" s="4" t="s">
        <v>671</v>
      </c>
      <c r="JSE3" s="4" t="s">
        <v>671</v>
      </c>
      <c r="JSF3" s="4" t="s">
        <v>671</v>
      </c>
      <c r="JSG3" s="4" t="s">
        <v>671</v>
      </c>
      <c r="JSH3" s="4" t="s">
        <v>671</v>
      </c>
      <c r="JSI3" s="4" t="s">
        <v>671</v>
      </c>
      <c r="JSJ3" s="4" t="s">
        <v>671</v>
      </c>
      <c r="JSK3" s="4" t="s">
        <v>671</v>
      </c>
      <c r="JSL3" s="4" t="s">
        <v>671</v>
      </c>
      <c r="JSM3" s="4" t="s">
        <v>671</v>
      </c>
      <c r="JSN3" s="4" t="s">
        <v>671</v>
      </c>
      <c r="JSO3" s="4" t="s">
        <v>671</v>
      </c>
      <c r="JSP3" s="4" t="s">
        <v>671</v>
      </c>
      <c r="JSQ3" s="4" t="s">
        <v>671</v>
      </c>
      <c r="JSR3" s="4" t="s">
        <v>671</v>
      </c>
      <c r="JSS3" s="4" t="s">
        <v>671</v>
      </c>
      <c r="JST3" s="4" t="s">
        <v>671</v>
      </c>
      <c r="JSU3" s="4" t="s">
        <v>671</v>
      </c>
      <c r="JSV3" s="4" t="s">
        <v>671</v>
      </c>
      <c r="JSW3" s="4" t="s">
        <v>671</v>
      </c>
      <c r="JSX3" s="4" t="s">
        <v>671</v>
      </c>
      <c r="JSY3" s="4" t="s">
        <v>671</v>
      </c>
      <c r="JSZ3" s="4" t="s">
        <v>671</v>
      </c>
      <c r="JTA3" s="4" t="s">
        <v>671</v>
      </c>
      <c r="JTB3" s="4" t="s">
        <v>671</v>
      </c>
      <c r="JTC3" s="4" t="s">
        <v>671</v>
      </c>
      <c r="JTD3" s="4" t="s">
        <v>671</v>
      </c>
      <c r="JTE3" s="4" t="s">
        <v>671</v>
      </c>
      <c r="JTF3" s="4" t="s">
        <v>671</v>
      </c>
      <c r="JTG3" s="4" t="s">
        <v>671</v>
      </c>
      <c r="JTH3" s="4" t="s">
        <v>671</v>
      </c>
      <c r="JTI3" s="4" t="s">
        <v>671</v>
      </c>
      <c r="JTJ3" s="4" t="s">
        <v>671</v>
      </c>
      <c r="JTK3" s="4" t="s">
        <v>671</v>
      </c>
      <c r="JTL3" s="4" t="s">
        <v>671</v>
      </c>
      <c r="JTM3" s="4" t="s">
        <v>671</v>
      </c>
      <c r="JTN3" s="4" t="s">
        <v>671</v>
      </c>
      <c r="JTO3" s="4" t="s">
        <v>671</v>
      </c>
      <c r="JTP3" s="4" t="s">
        <v>671</v>
      </c>
      <c r="JTQ3" s="4" t="s">
        <v>671</v>
      </c>
      <c r="JTR3" s="4" t="s">
        <v>671</v>
      </c>
      <c r="JTS3" s="4" t="s">
        <v>671</v>
      </c>
      <c r="JTT3" s="4" t="s">
        <v>671</v>
      </c>
      <c r="JTU3" s="4" t="s">
        <v>671</v>
      </c>
      <c r="JTV3" s="4" t="s">
        <v>671</v>
      </c>
      <c r="JTW3" s="4" t="s">
        <v>671</v>
      </c>
      <c r="JTX3" s="4" t="s">
        <v>671</v>
      </c>
      <c r="JTY3" s="4" t="s">
        <v>671</v>
      </c>
      <c r="JTZ3" s="4" t="s">
        <v>671</v>
      </c>
      <c r="JUA3" s="4" t="s">
        <v>671</v>
      </c>
      <c r="JUB3" s="4" t="s">
        <v>671</v>
      </c>
      <c r="JUC3" s="4" t="s">
        <v>671</v>
      </c>
      <c r="JUD3" s="4" t="s">
        <v>671</v>
      </c>
      <c r="JUE3" s="4" t="s">
        <v>671</v>
      </c>
      <c r="JUF3" s="4" t="s">
        <v>671</v>
      </c>
      <c r="JUG3" s="4" t="s">
        <v>671</v>
      </c>
      <c r="JUH3" s="4" t="s">
        <v>671</v>
      </c>
      <c r="JUI3" s="4" t="s">
        <v>671</v>
      </c>
      <c r="JUJ3" s="4" t="s">
        <v>671</v>
      </c>
      <c r="JUK3" s="4" t="s">
        <v>671</v>
      </c>
      <c r="JUL3" s="4" t="s">
        <v>671</v>
      </c>
      <c r="JUM3" s="4" t="s">
        <v>671</v>
      </c>
      <c r="JUN3" s="4" t="s">
        <v>671</v>
      </c>
      <c r="JUO3" s="4" t="s">
        <v>671</v>
      </c>
      <c r="JUP3" s="4" t="s">
        <v>671</v>
      </c>
      <c r="JUQ3" s="4" t="s">
        <v>671</v>
      </c>
      <c r="JUR3" s="4" t="s">
        <v>671</v>
      </c>
      <c r="JUS3" s="4" t="s">
        <v>671</v>
      </c>
      <c r="JUT3" s="4" t="s">
        <v>671</v>
      </c>
      <c r="JUU3" s="4" t="s">
        <v>671</v>
      </c>
      <c r="JUV3" s="4" t="s">
        <v>671</v>
      </c>
      <c r="JUW3" s="4" t="s">
        <v>671</v>
      </c>
      <c r="JUX3" s="4" t="s">
        <v>671</v>
      </c>
      <c r="JUY3" s="4" t="s">
        <v>671</v>
      </c>
      <c r="JUZ3" s="4" t="s">
        <v>671</v>
      </c>
      <c r="JVA3" s="4" t="s">
        <v>671</v>
      </c>
      <c r="JVB3" s="4" t="s">
        <v>671</v>
      </c>
      <c r="JVC3" s="4" t="s">
        <v>671</v>
      </c>
      <c r="JVD3" s="4" t="s">
        <v>671</v>
      </c>
      <c r="JVE3" s="4" t="s">
        <v>671</v>
      </c>
      <c r="JVF3" s="4" t="s">
        <v>671</v>
      </c>
      <c r="JVG3" s="4" t="s">
        <v>671</v>
      </c>
      <c r="JVH3" s="4" t="s">
        <v>671</v>
      </c>
      <c r="JVI3" s="4" t="s">
        <v>671</v>
      </c>
      <c r="JVJ3" s="4" t="s">
        <v>671</v>
      </c>
      <c r="JVK3" s="4" t="s">
        <v>671</v>
      </c>
      <c r="JVL3" s="4" t="s">
        <v>671</v>
      </c>
      <c r="JVM3" s="4" t="s">
        <v>671</v>
      </c>
      <c r="JVN3" s="4" t="s">
        <v>671</v>
      </c>
      <c r="JVO3" s="4" t="s">
        <v>671</v>
      </c>
      <c r="JVP3" s="4" t="s">
        <v>671</v>
      </c>
      <c r="JVQ3" s="4" t="s">
        <v>671</v>
      </c>
      <c r="JVR3" s="4" t="s">
        <v>671</v>
      </c>
      <c r="JVS3" s="4" t="s">
        <v>671</v>
      </c>
      <c r="JVT3" s="4" t="s">
        <v>671</v>
      </c>
      <c r="JVU3" s="4" t="s">
        <v>671</v>
      </c>
      <c r="JVV3" s="4" t="s">
        <v>671</v>
      </c>
      <c r="JVW3" s="4" t="s">
        <v>671</v>
      </c>
      <c r="JVX3" s="4" t="s">
        <v>671</v>
      </c>
      <c r="JVY3" s="4" t="s">
        <v>671</v>
      </c>
      <c r="JVZ3" s="4" t="s">
        <v>671</v>
      </c>
      <c r="JWA3" s="4" t="s">
        <v>671</v>
      </c>
      <c r="JWB3" s="4" t="s">
        <v>671</v>
      </c>
      <c r="JWC3" s="4" t="s">
        <v>671</v>
      </c>
      <c r="JWD3" s="4" t="s">
        <v>671</v>
      </c>
      <c r="JWE3" s="4" t="s">
        <v>671</v>
      </c>
      <c r="JWF3" s="4" t="s">
        <v>671</v>
      </c>
      <c r="JWG3" s="4" t="s">
        <v>671</v>
      </c>
      <c r="JWH3" s="4" t="s">
        <v>671</v>
      </c>
      <c r="JWI3" s="4" t="s">
        <v>671</v>
      </c>
      <c r="JWJ3" s="4" t="s">
        <v>671</v>
      </c>
      <c r="JWK3" s="4" t="s">
        <v>671</v>
      </c>
      <c r="JWL3" s="4" t="s">
        <v>671</v>
      </c>
      <c r="JWM3" s="4" t="s">
        <v>671</v>
      </c>
      <c r="JWN3" s="4" t="s">
        <v>671</v>
      </c>
      <c r="JWO3" s="4" t="s">
        <v>671</v>
      </c>
      <c r="JWP3" s="4" t="s">
        <v>671</v>
      </c>
      <c r="JWQ3" s="4" t="s">
        <v>671</v>
      </c>
      <c r="JWR3" s="4" t="s">
        <v>671</v>
      </c>
      <c r="JWS3" s="4" t="s">
        <v>671</v>
      </c>
      <c r="JWT3" s="4" t="s">
        <v>671</v>
      </c>
      <c r="JWU3" s="4" t="s">
        <v>671</v>
      </c>
      <c r="JWV3" s="4" t="s">
        <v>671</v>
      </c>
      <c r="JWW3" s="4" t="s">
        <v>671</v>
      </c>
      <c r="JWX3" s="4" t="s">
        <v>671</v>
      </c>
      <c r="JWY3" s="4" t="s">
        <v>671</v>
      </c>
      <c r="JWZ3" s="4" t="s">
        <v>671</v>
      </c>
      <c r="JXA3" s="4" t="s">
        <v>671</v>
      </c>
      <c r="JXB3" s="4" t="s">
        <v>671</v>
      </c>
      <c r="JXC3" s="4" t="s">
        <v>671</v>
      </c>
      <c r="JXD3" s="4" t="s">
        <v>671</v>
      </c>
      <c r="JXE3" s="4" t="s">
        <v>671</v>
      </c>
      <c r="JXF3" s="4" t="s">
        <v>671</v>
      </c>
      <c r="JXG3" s="4" t="s">
        <v>671</v>
      </c>
      <c r="JXH3" s="4" t="s">
        <v>671</v>
      </c>
      <c r="JXI3" s="4" t="s">
        <v>671</v>
      </c>
      <c r="JXJ3" s="4" t="s">
        <v>671</v>
      </c>
      <c r="JXK3" s="4" t="s">
        <v>671</v>
      </c>
      <c r="JXL3" s="4" t="s">
        <v>671</v>
      </c>
      <c r="JXM3" s="4" t="s">
        <v>671</v>
      </c>
      <c r="JXN3" s="4" t="s">
        <v>671</v>
      </c>
      <c r="JXO3" s="4" t="s">
        <v>671</v>
      </c>
      <c r="JXP3" s="4" t="s">
        <v>671</v>
      </c>
      <c r="JXQ3" s="4" t="s">
        <v>671</v>
      </c>
      <c r="JXR3" s="4" t="s">
        <v>671</v>
      </c>
      <c r="JXS3" s="4" t="s">
        <v>671</v>
      </c>
      <c r="JXT3" s="4" t="s">
        <v>671</v>
      </c>
      <c r="JXU3" s="4" t="s">
        <v>671</v>
      </c>
      <c r="JXV3" s="4" t="s">
        <v>671</v>
      </c>
      <c r="JXW3" s="4" t="s">
        <v>671</v>
      </c>
      <c r="JXX3" s="4" t="s">
        <v>671</v>
      </c>
      <c r="JXY3" s="4" t="s">
        <v>671</v>
      </c>
      <c r="JXZ3" s="4" t="s">
        <v>671</v>
      </c>
      <c r="JYA3" s="4" t="s">
        <v>671</v>
      </c>
      <c r="JYB3" s="4" t="s">
        <v>671</v>
      </c>
      <c r="JYC3" s="4" t="s">
        <v>671</v>
      </c>
      <c r="JYD3" s="4" t="s">
        <v>671</v>
      </c>
      <c r="JYE3" s="4" t="s">
        <v>671</v>
      </c>
      <c r="JYF3" s="4" t="s">
        <v>671</v>
      </c>
      <c r="JYG3" s="4" t="s">
        <v>671</v>
      </c>
      <c r="JYH3" s="4" t="s">
        <v>671</v>
      </c>
      <c r="JYI3" s="4" t="s">
        <v>671</v>
      </c>
      <c r="JYJ3" s="4" t="s">
        <v>671</v>
      </c>
      <c r="JYK3" s="4" t="s">
        <v>671</v>
      </c>
      <c r="JYL3" s="4" t="s">
        <v>671</v>
      </c>
      <c r="JYM3" s="4" t="s">
        <v>671</v>
      </c>
      <c r="JYN3" s="4" t="s">
        <v>671</v>
      </c>
      <c r="JYO3" s="4" t="s">
        <v>671</v>
      </c>
      <c r="JYP3" s="4" t="s">
        <v>671</v>
      </c>
      <c r="JYQ3" s="4" t="s">
        <v>671</v>
      </c>
      <c r="JYR3" s="4" t="s">
        <v>671</v>
      </c>
      <c r="JYS3" s="4" t="s">
        <v>671</v>
      </c>
      <c r="JYT3" s="4" t="s">
        <v>671</v>
      </c>
      <c r="JYU3" s="4" t="s">
        <v>671</v>
      </c>
      <c r="JYV3" s="4" t="s">
        <v>671</v>
      </c>
      <c r="JYW3" s="4" t="s">
        <v>671</v>
      </c>
      <c r="JYX3" s="4" t="s">
        <v>671</v>
      </c>
      <c r="JYY3" s="4" t="s">
        <v>671</v>
      </c>
      <c r="JYZ3" s="4" t="s">
        <v>671</v>
      </c>
      <c r="JZA3" s="4" t="s">
        <v>671</v>
      </c>
      <c r="JZB3" s="4" t="s">
        <v>671</v>
      </c>
      <c r="JZC3" s="4" t="s">
        <v>671</v>
      </c>
      <c r="JZD3" s="4" t="s">
        <v>671</v>
      </c>
      <c r="JZE3" s="4" t="s">
        <v>671</v>
      </c>
      <c r="JZF3" s="4" t="s">
        <v>671</v>
      </c>
      <c r="JZG3" s="4" t="s">
        <v>671</v>
      </c>
      <c r="JZH3" s="4" t="s">
        <v>671</v>
      </c>
      <c r="JZI3" s="4" t="s">
        <v>671</v>
      </c>
      <c r="JZJ3" s="4" t="s">
        <v>671</v>
      </c>
      <c r="JZK3" s="4" t="s">
        <v>671</v>
      </c>
      <c r="JZL3" s="4" t="s">
        <v>671</v>
      </c>
      <c r="JZM3" s="4" t="s">
        <v>671</v>
      </c>
      <c r="JZN3" s="4" t="s">
        <v>671</v>
      </c>
      <c r="JZO3" s="4" t="s">
        <v>671</v>
      </c>
      <c r="JZP3" s="4" t="s">
        <v>671</v>
      </c>
      <c r="JZQ3" s="4" t="s">
        <v>671</v>
      </c>
      <c r="JZR3" s="4" t="s">
        <v>671</v>
      </c>
      <c r="JZS3" s="4" t="s">
        <v>671</v>
      </c>
      <c r="JZT3" s="4" t="s">
        <v>671</v>
      </c>
      <c r="JZU3" s="4" t="s">
        <v>671</v>
      </c>
      <c r="JZV3" s="4" t="s">
        <v>671</v>
      </c>
      <c r="JZW3" s="4" t="s">
        <v>671</v>
      </c>
      <c r="JZX3" s="4" t="s">
        <v>671</v>
      </c>
      <c r="JZY3" s="4" t="s">
        <v>671</v>
      </c>
      <c r="JZZ3" s="4" t="s">
        <v>671</v>
      </c>
      <c r="KAA3" s="4" t="s">
        <v>671</v>
      </c>
      <c r="KAB3" s="4" t="s">
        <v>671</v>
      </c>
      <c r="KAC3" s="4" t="s">
        <v>671</v>
      </c>
      <c r="KAD3" s="4" t="s">
        <v>671</v>
      </c>
      <c r="KAE3" s="4" t="s">
        <v>671</v>
      </c>
      <c r="KAF3" s="4" t="s">
        <v>671</v>
      </c>
      <c r="KAG3" s="4" t="s">
        <v>671</v>
      </c>
      <c r="KAH3" s="4" t="s">
        <v>671</v>
      </c>
      <c r="KAI3" s="4" t="s">
        <v>671</v>
      </c>
      <c r="KAJ3" s="4" t="s">
        <v>671</v>
      </c>
      <c r="KAK3" s="4" t="s">
        <v>671</v>
      </c>
      <c r="KAL3" s="4" t="s">
        <v>671</v>
      </c>
      <c r="KAM3" s="4" t="s">
        <v>671</v>
      </c>
      <c r="KAN3" s="4" t="s">
        <v>671</v>
      </c>
      <c r="KAO3" s="4" t="s">
        <v>671</v>
      </c>
      <c r="KAP3" s="4" t="s">
        <v>671</v>
      </c>
      <c r="KAQ3" s="4" t="s">
        <v>671</v>
      </c>
      <c r="KAR3" s="4" t="s">
        <v>671</v>
      </c>
      <c r="KAS3" s="4" t="s">
        <v>671</v>
      </c>
      <c r="KAT3" s="4" t="s">
        <v>671</v>
      </c>
      <c r="KAU3" s="4" t="s">
        <v>671</v>
      </c>
      <c r="KAV3" s="4" t="s">
        <v>671</v>
      </c>
      <c r="KAW3" s="4" t="s">
        <v>671</v>
      </c>
      <c r="KAX3" s="4" t="s">
        <v>671</v>
      </c>
      <c r="KAY3" s="4" t="s">
        <v>671</v>
      </c>
      <c r="KAZ3" s="4" t="s">
        <v>671</v>
      </c>
      <c r="KBA3" s="4" t="s">
        <v>671</v>
      </c>
      <c r="KBB3" s="4" t="s">
        <v>671</v>
      </c>
      <c r="KBC3" s="4" t="s">
        <v>671</v>
      </c>
      <c r="KBD3" s="4" t="s">
        <v>671</v>
      </c>
      <c r="KBE3" s="4" t="s">
        <v>671</v>
      </c>
      <c r="KBF3" s="4" t="s">
        <v>671</v>
      </c>
      <c r="KBG3" s="4" t="s">
        <v>671</v>
      </c>
      <c r="KBH3" s="4" t="s">
        <v>671</v>
      </c>
      <c r="KBI3" s="4" t="s">
        <v>671</v>
      </c>
      <c r="KBJ3" s="4" t="s">
        <v>671</v>
      </c>
      <c r="KBK3" s="4" t="s">
        <v>671</v>
      </c>
      <c r="KBL3" s="4" t="s">
        <v>671</v>
      </c>
      <c r="KBM3" s="4" t="s">
        <v>671</v>
      </c>
      <c r="KBN3" s="4" t="s">
        <v>671</v>
      </c>
      <c r="KBO3" s="4" t="s">
        <v>671</v>
      </c>
      <c r="KBP3" s="4" t="s">
        <v>671</v>
      </c>
      <c r="KBQ3" s="4" t="s">
        <v>671</v>
      </c>
      <c r="KBR3" s="4" t="s">
        <v>671</v>
      </c>
      <c r="KBS3" s="4" t="s">
        <v>671</v>
      </c>
      <c r="KBT3" s="4" t="s">
        <v>671</v>
      </c>
      <c r="KBU3" s="4" t="s">
        <v>671</v>
      </c>
      <c r="KBV3" s="4" t="s">
        <v>671</v>
      </c>
      <c r="KBW3" s="4" t="s">
        <v>671</v>
      </c>
      <c r="KBX3" s="4" t="s">
        <v>671</v>
      </c>
      <c r="KBY3" s="4" t="s">
        <v>671</v>
      </c>
      <c r="KBZ3" s="4" t="s">
        <v>671</v>
      </c>
      <c r="KCA3" s="4" t="s">
        <v>671</v>
      </c>
      <c r="KCB3" s="4" t="s">
        <v>671</v>
      </c>
      <c r="KCC3" s="4" t="s">
        <v>671</v>
      </c>
      <c r="KCD3" s="4" t="s">
        <v>671</v>
      </c>
      <c r="KCE3" s="4" t="s">
        <v>671</v>
      </c>
      <c r="KCF3" s="4" t="s">
        <v>671</v>
      </c>
      <c r="KCG3" s="4" t="s">
        <v>671</v>
      </c>
      <c r="KCH3" s="4" t="s">
        <v>671</v>
      </c>
      <c r="KCI3" s="4" t="s">
        <v>671</v>
      </c>
      <c r="KCJ3" s="4" t="s">
        <v>671</v>
      </c>
      <c r="KCK3" s="4" t="s">
        <v>671</v>
      </c>
      <c r="KCL3" s="4" t="s">
        <v>671</v>
      </c>
      <c r="KCM3" s="4" t="s">
        <v>671</v>
      </c>
      <c r="KCN3" s="4" t="s">
        <v>671</v>
      </c>
      <c r="KCO3" s="4" t="s">
        <v>671</v>
      </c>
      <c r="KCP3" s="4" t="s">
        <v>671</v>
      </c>
      <c r="KCQ3" s="4" t="s">
        <v>671</v>
      </c>
      <c r="KCR3" s="4" t="s">
        <v>671</v>
      </c>
      <c r="KCS3" s="4" t="s">
        <v>671</v>
      </c>
      <c r="KCT3" s="4" t="s">
        <v>671</v>
      </c>
      <c r="KCU3" s="4" t="s">
        <v>671</v>
      </c>
      <c r="KCV3" s="4" t="s">
        <v>671</v>
      </c>
      <c r="KCW3" s="4" t="s">
        <v>671</v>
      </c>
      <c r="KCX3" s="4" t="s">
        <v>671</v>
      </c>
      <c r="KCY3" s="4" t="s">
        <v>671</v>
      </c>
      <c r="KCZ3" s="4" t="s">
        <v>671</v>
      </c>
      <c r="KDA3" s="4" t="s">
        <v>671</v>
      </c>
      <c r="KDB3" s="4" t="s">
        <v>671</v>
      </c>
      <c r="KDC3" s="4" t="s">
        <v>671</v>
      </c>
      <c r="KDD3" s="4" t="s">
        <v>671</v>
      </c>
      <c r="KDE3" s="4" t="s">
        <v>671</v>
      </c>
      <c r="KDF3" s="4" t="s">
        <v>671</v>
      </c>
      <c r="KDG3" s="4" t="s">
        <v>671</v>
      </c>
      <c r="KDH3" s="4" t="s">
        <v>671</v>
      </c>
      <c r="KDI3" s="4" t="s">
        <v>671</v>
      </c>
      <c r="KDJ3" s="4" t="s">
        <v>671</v>
      </c>
      <c r="KDK3" s="4" t="s">
        <v>671</v>
      </c>
      <c r="KDL3" s="4" t="s">
        <v>671</v>
      </c>
      <c r="KDM3" s="4" t="s">
        <v>671</v>
      </c>
      <c r="KDN3" s="4" t="s">
        <v>671</v>
      </c>
      <c r="KDO3" s="4" t="s">
        <v>671</v>
      </c>
      <c r="KDP3" s="4" t="s">
        <v>671</v>
      </c>
      <c r="KDQ3" s="4" t="s">
        <v>671</v>
      </c>
      <c r="KDR3" s="4" t="s">
        <v>671</v>
      </c>
      <c r="KDS3" s="4" t="s">
        <v>671</v>
      </c>
      <c r="KDT3" s="4" t="s">
        <v>671</v>
      </c>
      <c r="KDU3" s="4" t="s">
        <v>671</v>
      </c>
      <c r="KDV3" s="4" t="s">
        <v>671</v>
      </c>
      <c r="KDW3" s="4" t="s">
        <v>671</v>
      </c>
      <c r="KDX3" s="4" t="s">
        <v>671</v>
      </c>
      <c r="KDY3" s="4" t="s">
        <v>671</v>
      </c>
      <c r="KDZ3" s="4" t="s">
        <v>671</v>
      </c>
      <c r="KEA3" s="4" t="s">
        <v>671</v>
      </c>
      <c r="KEB3" s="4" t="s">
        <v>671</v>
      </c>
      <c r="KEC3" s="4" t="s">
        <v>671</v>
      </c>
      <c r="KED3" s="4" t="s">
        <v>671</v>
      </c>
      <c r="KEE3" s="4" t="s">
        <v>671</v>
      </c>
      <c r="KEF3" s="4" t="s">
        <v>671</v>
      </c>
      <c r="KEG3" s="4" t="s">
        <v>671</v>
      </c>
      <c r="KEH3" s="4" t="s">
        <v>671</v>
      </c>
      <c r="KEI3" s="4" t="s">
        <v>671</v>
      </c>
      <c r="KEJ3" s="4" t="s">
        <v>671</v>
      </c>
      <c r="KEK3" s="4" t="s">
        <v>671</v>
      </c>
      <c r="KEL3" s="4" t="s">
        <v>671</v>
      </c>
      <c r="KEM3" s="4" t="s">
        <v>671</v>
      </c>
      <c r="KEN3" s="4" t="s">
        <v>671</v>
      </c>
      <c r="KEO3" s="4" t="s">
        <v>671</v>
      </c>
      <c r="KEP3" s="4" t="s">
        <v>671</v>
      </c>
      <c r="KEQ3" s="4" t="s">
        <v>671</v>
      </c>
      <c r="KER3" s="4" t="s">
        <v>671</v>
      </c>
      <c r="KES3" s="4" t="s">
        <v>671</v>
      </c>
      <c r="KET3" s="4" t="s">
        <v>671</v>
      </c>
      <c r="KEU3" s="4" t="s">
        <v>671</v>
      </c>
      <c r="KEV3" s="4" t="s">
        <v>671</v>
      </c>
      <c r="KEW3" s="4" t="s">
        <v>671</v>
      </c>
      <c r="KEX3" s="4" t="s">
        <v>671</v>
      </c>
      <c r="KEY3" s="4" t="s">
        <v>671</v>
      </c>
      <c r="KEZ3" s="4" t="s">
        <v>671</v>
      </c>
      <c r="KFA3" s="4" t="s">
        <v>671</v>
      </c>
      <c r="KFB3" s="4" t="s">
        <v>671</v>
      </c>
      <c r="KFC3" s="4" t="s">
        <v>671</v>
      </c>
      <c r="KFD3" s="4" t="s">
        <v>671</v>
      </c>
      <c r="KFE3" s="4" t="s">
        <v>671</v>
      </c>
      <c r="KFF3" s="4" t="s">
        <v>671</v>
      </c>
      <c r="KFG3" s="4" t="s">
        <v>671</v>
      </c>
      <c r="KFH3" s="4" t="s">
        <v>671</v>
      </c>
      <c r="KFI3" s="4" t="s">
        <v>671</v>
      </c>
      <c r="KFJ3" s="4" t="s">
        <v>671</v>
      </c>
      <c r="KFK3" s="4" t="s">
        <v>671</v>
      </c>
      <c r="KFL3" s="4" t="s">
        <v>671</v>
      </c>
      <c r="KFM3" s="4" t="s">
        <v>671</v>
      </c>
      <c r="KFN3" s="4" t="s">
        <v>671</v>
      </c>
      <c r="KFO3" s="4" t="s">
        <v>671</v>
      </c>
      <c r="KFP3" s="4" t="s">
        <v>671</v>
      </c>
      <c r="KFQ3" s="4" t="s">
        <v>671</v>
      </c>
      <c r="KFR3" s="4" t="s">
        <v>671</v>
      </c>
      <c r="KFS3" s="4" t="s">
        <v>671</v>
      </c>
      <c r="KFT3" s="4" t="s">
        <v>671</v>
      </c>
      <c r="KFU3" s="4" t="s">
        <v>671</v>
      </c>
      <c r="KFV3" s="4" t="s">
        <v>671</v>
      </c>
      <c r="KFW3" s="4" t="s">
        <v>671</v>
      </c>
      <c r="KFX3" s="4" t="s">
        <v>671</v>
      </c>
      <c r="KFY3" s="4" t="s">
        <v>671</v>
      </c>
      <c r="KFZ3" s="4" t="s">
        <v>671</v>
      </c>
      <c r="KGA3" s="4" t="s">
        <v>671</v>
      </c>
      <c r="KGB3" s="4" t="s">
        <v>671</v>
      </c>
      <c r="KGC3" s="4" t="s">
        <v>671</v>
      </c>
      <c r="KGD3" s="4" t="s">
        <v>671</v>
      </c>
      <c r="KGE3" s="4" t="s">
        <v>671</v>
      </c>
      <c r="KGF3" s="4" t="s">
        <v>671</v>
      </c>
      <c r="KGG3" s="4" t="s">
        <v>671</v>
      </c>
      <c r="KGH3" s="4" t="s">
        <v>671</v>
      </c>
      <c r="KGI3" s="4" t="s">
        <v>671</v>
      </c>
      <c r="KGJ3" s="4" t="s">
        <v>671</v>
      </c>
      <c r="KGK3" s="4" t="s">
        <v>671</v>
      </c>
      <c r="KGL3" s="4" t="s">
        <v>671</v>
      </c>
      <c r="KGM3" s="4" t="s">
        <v>671</v>
      </c>
      <c r="KGN3" s="4" t="s">
        <v>671</v>
      </c>
      <c r="KGO3" s="4" t="s">
        <v>671</v>
      </c>
      <c r="KGP3" s="4" t="s">
        <v>671</v>
      </c>
      <c r="KGQ3" s="4" t="s">
        <v>671</v>
      </c>
      <c r="KGR3" s="4" t="s">
        <v>671</v>
      </c>
      <c r="KGS3" s="4" t="s">
        <v>671</v>
      </c>
      <c r="KGT3" s="4" t="s">
        <v>671</v>
      </c>
      <c r="KGU3" s="4" t="s">
        <v>671</v>
      </c>
      <c r="KGV3" s="4" t="s">
        <v>671</v>
      </c>
      <c r="KGW3" s="4" t="s">
        <v>671</v>
      </c>
      <c r="KGX3" s="4" t="s">
        <v>671</v>
      </c>
      <c r="KGY3" s="4" t="s">
        <v>671</v>
      </c>
      <c r="KGZ3" s="4" t="s">
        <v>671</v>
      </c>
      <c r="KHA3" s="4" t="s">
        <v>671</v>
      </c>
      <c r="KHB3" s="4" t="s">
        <v>671</v>
      </c>
      <c r="KHC3" s="4" t="s">
        <v>671</v>
      </c>
      <c r="KHD3" s="4" t="s">
        <v>671</v>
      </c>
      <c r="KHE3" s="4" t="s">
        <v>671</v>
      </c>
      <c r="KHF3" s="4" t="s">
        <v>671</v>
      </c>
      <c r="KHG3" s="4" t="s">
        <v>671</v>
      </c>
      <c r="KHH3" s="4" t="s">
        <v>671</v>
      </c>
      <c r="KHI3" s="4" t="s">
        <v>671</v>
      </c>
      <c r="KHJ3" s="4" t="s">
        <v>671</v>
      </c>
      <c r="KHK3" s="4" t="s">
        <v>671</v>
      </c>
      <c r="KHL3" s="4" t="s">
        <v>671</v>
      </c>
      <c r="KHM3" s="4" t="s">
        <v>671</v>
      </c>
      <c r="KHN3" s="4" t="s">
        <v>671</v>
      </c>
      <c r="KHO3" s="4" t="s">
        <v>671</v>
      </c>
      <c r="KHP3" s="4" t="s">
        <v>671</v>
      </c>
      <c r="KHQ3" s="4" t="s">
        <v>671</v>
      </c>
      <c r="KHR3" s="4" t="s">
        <v>671</v>
      </c>
      <c r="KHS3" s="4" t="s">
        <v>671</v>
      </c>
      <c r="KHT3" s="4" t="s">
        <v>671</v>
      </c>
      <c r="KHU3" s="4" t="s">
        <v>671</v>
      </c>
      <c r="KHV3" s="4" t="s">
        <v>671</v>
      </c>
      <c r="KHW3" s="4" t="s">
        <v>671</v>
      </c>
      <c r="KHX3" s="4" t="s">
        <v>671</v>
      </c>
      <c r="KHY3" s="4" t="s">
        <v>671</v>
      </c>
      <c r="KHZ3" s="4" t="s">
        <v>671</v>
      </c>
      <c r="KIA3" s="4" t="s">
        <v>671</v>
      </c>
      <c r="KIB3" s="4" t="s">
        <v>671</v>
      </c>
      <c r="KIC3" s="4" t="s">
        <v>671</v>
      </c>
      <c r="KID3" s="4" t="s">
        <v>671</v>
      </c>
      <c r="KIE3" s="4" t="s">
        <v>671</v>
      </c>
      <c r="KIF3" s="4" t="s">
        <v>671</v>
      </c>
      <c r="KIG3" s="4" t="s">
        <v>671</v>
      </c>
      <c r="KIH3" s="4" t="s">
        <v>671</v>
      </c>
      <c r="KII3" s="4" t="s">
        <v>671</v>
      </c>
      <c r="KIJ3" s="4" t="s">
        <v>671</v>
      </c>
      <c r="KIK3" s="4" t="s">
        <v>671</v>
      </c>
      <c r="KIL3" s="4" t="s">
        <v>671</v>
      </c>
      <c r="KIM3" s="4" t="s">
        <v>671</v>
      </c>
      <c r="KIN3" s="4" t="s">
        <v>671</v>
      </c>
      <c r="KIO3" s="4" t="s">
        <v>671</v>
      </c>
      <c r="KIP3" s="4" t="s">
        <v>671</v>
      </c>
      <c r="KIQ3" s="4" t="s">
        <v>671</v>
      </c>
      <c r="KIR3" s="4" t="s">
        <v>671</v>
      </c>
      <c r="KIS3" s="4" t="s">
        <v>671</v>
      </c>
      <c r="KIT3" s="4" t="s">
        <v>671</v>
      </c>
      <c r="KIU3" s="4" t="s">
        <v>671</v>
      </c>
      <c r="KIV3" s="4" t="s">
        <v>671</v>
      </c>
      <c r="KIW3" s="4" t="s">
        <v>671</v>
      </c>
      <c r="KIX3" s="4" t="s">
        <v>671</v>
      </c>
      <c r="KIY3" s="4" t="s">
        <v>671</v>
      </c>
      <c r="KIZ3" s="4" t="s">
        <v>671</v>
      </c>
      <c r="KJA3" s="4" t="s">
        <v>671</v>
      </c>
      <c r="KJB3" s="4" t="s">
        <v>671</v>
      </c>
      <c r="KJC3" s="4" t="s">
        <v>671</v>
      </c>
      <c r="KJD3" s="4" t="s">
        <v>671</v>
      </c>
      <c r="KJE3" s="4" t="s">
        <v>671</v>
      </c>
      <c r="KJF3" s="4" t="s">
        <v>671</v>
      </c>
      <c r="KJG3" s="4" t="s">
        <v>671</v>
      </c>
      <c r="KJH3" s="4" t="s">
        <v>671</v>
      </c>
      <c r="KJI3" s="4" t="s">
        <v>671</v>
      </c>
      <c r="KJJ3" s="4" t="s">
        <v>671</v>
      </c>
      <c r="KJK3" s="4" t="s">
        <v>671</v>
      </c>
      <c r="KJL3" s="4" t="s">
        <v>671</v>
      </c>
      <c r="KJM3" s="4" t="s">
        <v>671</v>
      </c>
      <c r="KJN3" s="4" t="s">
        <v>671</v>
      </c>
      <c r="KJO3" s="4" t="s">
        <v>671</v>
      </c>
      <c r="KJP3" s="4" t="s">
        <v>671</v>
      </c>
      <c r="KJQ3" s="4" t="s">
        <v>671</v>
      </c>
      <c r="KJR3" s="4" t="s">
        <v>671</v>
      </c>
      <c r="KJS3" s="4" t="s">
        <v>671</v>
      </c>
      <c r="KJT3" s="4" t="s">
        <v>671</v>
      </c>
      <c r="KJU3" s="4" t="s">
        <v>671</v>
      </c>
      <c r="KJV3" s="4" t="s">
        <v>671</v>
      </c>
      <c r="KJW3" s="4" t="s">
        <v>671</v>
      </c>
      <c r="KJX3" s="4" t="s">
        <v>671</v>
      </c>
      <c r="KJY3" s="4" t="s">
        <v>671</v>
      </c>
      <c r="KJZ3" s="4" t="s">
        <v>671</v>
      </c>
      <c r="KKA3" s="4" t="s">
        <v>671</v>
      </c>
      <c r="KKB3" s="4" t="s">
        <v>671</v>
      </c>
      <c r="KKC3" s="4" t="s">
        <v>671</v>
      </c>
      <c r="KKD3" s="4" t="s">
        <v>671</v>
      </c>
      <c r="KKE3" s="4" t="s">
        <v>671</v>
      </c>
      <c r="KKF3" s="4" t="s">
        <v>671</v>
      </c>
      <c r="KKG3" s="4" t="s">
        <v>671</v>
      </c>
      <c r="KKH3" s="4" t="s">
        <v>671</v>
      </c>
      <c r="KKI3" s="4" t="s">
        <v>671</v>
      </c>
      <c r="KKJ3" s="4" t="s">
        <v>671</v>
      </c>
      <c r="KKK3" s="4" t="s">
        <v>671</v>
      </c>
      <c r="KKL3" s="4" t="s">
        <v>671</v>
      </c>
      <c r="KKM3" s="4" t="s">
        <v>671</v>
      </c>
      <c r="KKN3" s="4" t="s">
        <v>671</v>
      </c>
      <c r="KKO3" s="4" t="s">
        <v>671</v>
      </c>
      <c r="KKP3" s="4" t="s">
        <v>671</v>
      </c>
      <c r="KKQ3" s="4" t="s">
        <v>671</v>
      </c>
      <c r="KKR3" s="4" t="s">
        <v>671</v>
      </c>
      <c r="KKS3" s="4" t="s">
        <v>671</v>
      </c>
      <c r="KKT3" s="4" t="s">
        <v>671</v>
      </c>
      <c r="KKU3" s="4" t="s">
        <v>671</v>
      </c>
      <c r="KKV3" s="4" t="s">
        <v>671</v>
      </c>
      <c r="KKW3" s="4" t="s">
        <v>671</v>
      </c>
      <c r="KKX3" s="4" t="s">
        <v>671</v>
      </c>
      <c r="KKY3" s="4" t="s">
        <v>671</v>
      </c>
      <c r="KKZ3" s="4" t="s">
        <v>671</v>
      </c>
      <c r="KLA3" s="4" t="s">
        <v>671</v>
      </c>
      <c r="KLB3" s="4" t="s">
        <v>671</v>
      </c>
      <c r="KLC3" s="4" t="s">
        <v>671</v>
      </c>
      <c r="KLD3" s="4" t="s">
        <v>671</v>
      </c>
      <c r="KLE3" s="4" t="s">
        <v>671</v>
      </c>
      <c r="KLF3" s="4" t="s">
        <v>671</v>
      </c>
      <c r="KLG3" s="4" t="s">
        <v>671</v>
      </c>
      <c r="KLH3" s="4" t="s">
        <v>671</v>
      </c>
      <c r="KLI3" s="4" t="s">
        <v>671</v>
      </c>
      <c r="KLJ3" s="4" t="s">
        <v>671</v>
      </c>
      <c r="KLK3" s="4" t="s">
        <v>671</v>
      </c>
      <c r="KLL3" s="4" t="s">
        <v>671</v>
      </c>
      <c r="KLM3" s="4" t="s">
        <v>671</v>
      </c>
      <c r="KLN3" s="4" t="s">
        <v>671</v>
      </c>
      <c r="KLO3" s="4" t="s">
        <v>671</v>
      </c>
      <c r="KLP3" s="4" t="s">
        <v>671</v>
      </c>
      <c r="KLQ3" s="4" t="s">
        <v>671</v>
      </c>
      <c r="KLR3" s="4" t="s">
        <v>671</v>
      </c>
      <c r="KLS3" s="4" t="s">
        <v>671</v>
      </c>
      <c r="KLT3" s="4" t="s">
        <v>671</v>
      </c>
      <c r="KLU3" s="4" t="s">
        <v>671</v>
      </c>
      <c r="KLV3" s="4" t="s">
        <v>671</v>
      </c>
      <c r="KLW3" s="4" t="s">
        <v>671</v>
      </c>
      <c r="KLX3" s="4" t="s">
        <v>671</v>
      </c>
      <c r="KLY3" s="4" t="s">
        <v>671</v>
      </c>
      <c r="KLZ3" s="4" t="s">
        <v>671</v>
      </c>
      <c r="KMA3" s="4" t="s">
        <v>671</v>
      </c>
      <c r="KMB3" s="4" t="s">
        <v>671</v>
      </c>
      <c r="KMC3" s="4" t="s">
        <v>671</v>
      </c>
      <c r="KMD3" s="4" t="s">
        <v>671</v>
      </c>
      <c r="KME3" s="4" t="s">
        <v>671</v>
      </c>
      <c r="KMF3" s="4" t="s">
        <v>671</v>
      </c>
      <c r="KMG3" s="4" t="s">
        <v>671</v>
      </c>
      <c r="KMH3" s="4" t="s">
        <v>671</v>
      </c>
      <c r="KMI3" s="4" t="s">
        <v>671</v>
      </c>
      <c r="KMJ3" s="4" t="s">
        <v>671</v>
      </c>
      <c r="KMK3" s="4" t="s">
        <v>671</v>
      </c>
      <c r="KML3" s="4" t="s">
        <v>671</v>
      </c>
      <c r="KMM3" s="4" t="s">
        <v>671</v>
      </c>
      <c r="KMN3" s="4" t="s">
        <v>671</v>
      </c>
      <c r="KMO3" s="4" t="s">
        <v>671</v>
      </c>
      <c r="KMP3" s="4" t="s">
        <v>671</v>
      </c>
      <c r="KMQ3" s="4" t="s">
        <v>671</v>
      </c>
      <c r="KMR3" s="4" t="s">
        <v>671</v>
      </c>
      <c r="KMS3" s="4" t="s">
        <v>671</v>
      </c>
      <c r="KMT3" s="4" t="s">
        <v>671</v>
      </c>
      <c r="KMU3" s="4" t="s">
        <v>671</v>
      </c>
      <c r="KMV3" s="4" t="s">
        <v>671</v>
      </c>
      <c r="KMW3" s="4" t="s">
        <v>671</v>
      </c>
      <c r="KMX3" s="4" t="s">
        <v>671</v>
      </c>
      <c r="KMY3" s="4" t="s">
        <v>671</v>
      </c>
      <c r="KMZ3" s="4" t="s">
        <v>671</v>
      </c>
      <c r="KNA3" s="4" t="s">
        <v>671</v>
      </c>
      <c r="KNB3" s="4" t="s">
        <v>671</v>
      </c>
      <c r="KNC3" s="4" t="s">
        <v>671</v>
      </c>
      <c r="KND3" s="4" t="s">
        <v>671</v>
      </c>
      <c r="KNE3" s="4" t="s">
        <v>671</v>
      </c>
      <c r="KNF3" s="4" t="s">
        <v>671</v>
      </c>
      <c r="KNG3" s="4" t="s">
        <v>671</v>
      </c>
      <c r="KNH3" s="4" t="s">
        <v>671</v>
      </c>
      <c r="KNI3" s="4" t="s">
        <v>671</v>
      </c>
      <c r="KNJ3" s="4" t="s">
        <v>671</v>
      </c>
      <c r="KNK3" s="4" t="s">
        <v>671</v>
      </c>
      <c r="KNL3" s="4" t="s">
        <v>671</v>
      </c>
      <c r="KNM3" s="4" t="s">
        <v>671</v>
      </c>
      <c r="KNN3" s="4" t="s">
        <v>671</v>
      </c>
      <c r="KNO3" s="4" t="s">
        <v>671</v>
      </c>
      <c r="KNP3" s="4" t="s">
        <v>671</v>
      </c>
      <c r="KNQ3" s="4" t="s">
        <v>671</v>
      </c>
      <c r="KNR3" s="4" t="s">
        <v>671</v>
      </c>
      <c r="KNS3" s="4" t="s">
        <v>671</v>
      </c>
      <c r="KNT3" s="4" t="s">
        <v>671</v>
      </c>
      <c r="KNU3" s="4" t="s">
        <v>671</v>
      </c>
      <c r="KNV3" s="4" t="s">
        <v>671</v>
      </c>
      <c r="KNW3" s="4" t="s">
        <v>671</v>
      </c>
      <c r="KNX3" s="4" t="s">
        <v>671</v>
      </c>
      <c r="KNY3" s="4" t="s">
        <v>671</v>
      </c>
      <c r="KNZ3" s="4" t="s">
        <v>671</v>
      </c>
      <c r="KOA3" s="4" t="s">
        <v>671</v>
      </c>
      <c r="KOB3" s="4" t="s">
        <v>671</v>
      </c>
      <c r="KOC3" s="4" t="s">
        <v>671</v>
      </c>
      <c r="KOD3" s="4" t="s">
        <v>671</v>
      </c>
      <c r="KOE3" s="4" t="s">
        <v>671</v>
      </c>
      <c r="KOF3" s="4" t="s">
        <v>671</v>
      </c>
      <c r="KOG3" s="4" t="s">
        <v>671</v>
      </c>
      <c r="KOH3" s="4" t="s">
        <v>671</v>
      </c>
      <c r="KOI3" s="4" t="s">
        <v>671</v>
      </c>
      <c r="KOJ3" s="4" t="s">
        <v>671</v>
      </c>
      <c r="KOK3" s="4" t="s">
        <v>671</v>
      </c>
      <c r="KOL3" s="4" t="s">
        <v>671</v>
      </c>
      <c r="KOM3" s="4" t="s">
        <v>671</v>
      </c>
      <c r="KON3" s="4" t="s">
        <v>671</v>
      </c>
      <c r="KOO3" s="4" t="s">
        <v>671</v>
      </c>
      <c r="KOP3" s="4" t="s">
        <v>671</v>
      </c>
      <c r="KOQ3" s="4" t="s">
        <v>671</v>
      </c>
      <c r="KOR3" s="4" t="s">
        <v>671</v>
      </c>
      <c r="KOS3" s="4" t="s">
        <v>671</v>
      </c>
      <c r="KOT3" s="4" t="s">
        <v>671</v>
      </c>
      <c r="KOU3" s="4" t="s">
        <v>671</v>
      </c>
      <c r="KOV3" s="4" t="s">
        <v>671</v>
      </c>
      <c r="KOW3" s="4" t="s">
        <v>671</v>
      </c>
      <c r="KOX3" s="4" t="s">
        <v>671</v>
      </c>
      <c r="KOY3" s="4" t="s">
        <v>671</v>
      </c>
      <c r="KOZ3" s="4" t="s">
        <v>671</v>
      </c>
      <c r="KPA3" s="4" t="s">
        <v>671</v>
      </c>
      <c r="KPB3" s="4" t="s">
        <v>671</v>
      </c>
      <c r="KPC3" s="4" t="s">
        <v>671</v>
      </c>
      <c r="KPD3" s="4" t="s">
        <v>671</v>
      </c>
      <c r="KPE3" s="4" t="s">
        <v>671</v>
      </c>
      <c r="KPF3" s="4" t="s">
        <v>671</v>
      </c>
      <c r="KPG3" s="4" t="s">
        <v>671</v>
      </c>
      <c r="KPH3" s="4" t="s">
        <v>671</v>
      </c>
      <c r="KPI3" s="4" t="s">
        <v>671</v>
      </c>
      <c r="KPJ3" s="4" t="s">
        <v>671</v>
      </c>
      <c r="KPK3" s="4" t="s">
        <v>671</v>
      </c>
      <c r="KPL3" s="4" t="s">
        <v>671</v>
      </c>
      <c r="KPM3" s="4" t="s">
        <v>671</v>
      </c>
      <c r="KPN3" s="4" t="s">
        <v>671</v>
      </c>
      <c r="KPO3" s="4" t="s">
        <v>671</v>
      </c>
      <c r="KPP3" s="4" t="s">
        <v>671</v>
      </c>
      <c r="KPQ3" s="4" t="s">
        <v>671</v>
      </c>
      <c r="KPR3" s="4" t="s">
        <v>671</v>
      </c>
      <c r="KPS3" s="4" t="s">
        <v>671</v>
      </c>
      <c r="KPT3" s="4" t="s">
        <v>671</v>
      </c>
      <c r="KPU3" s="4" t="s">
        <v>671</v>
      </c>
      <c r="KPV3" s="4" t="s">
        <v>671</v>
      </c>
      <c r="KPW3" s="4" t="s">
        <v>671</v>
      </c>
      <c r="KPX3" s="4" t="s">
        <v>671</v>
      </c>
      <c r="KPY3" s="4" t="s">
        <v>671</v>
      </c>
      <c r="KPZ3" s="4" t="s">
        <v>671</v>
      </c>
      <c r="KQA3" s="4" t="s">
        <v>671</v>
      </c>
      <c r="KQB3" s="4" t="s">
        <v>671</v>
      </c>
      <c r="KQC3" s="4" t="s">
        <v>671</v>
      </c>
      <c r="KQD3" s="4" t="s">
        <v>671</v>
      </c>
      <c r="KQE3" s="4" t="s">
        <v>671</v>
      </c>
      <c r="KQF3" s="4" t="s">
        <v>671</v>
      </c>
      <c r="KQG3" s="4" t="s">
        <v>671</v>
      </c>
      <c r="KQH3" s="4" t="s">
        <v>671</v>
      </c>
      <c r="KQI3" s="4" t="s">
        <v>671</v>
      </c>
      <c r="KQJ3" s="4" t="s">
        <v>671</v>
      </c>
      <c r="KQK3" s="4" t="s">
        <v>671</v>
      </c>
      <c r="KQL3" s="4" t="s">
        <v>671</v>
      </c>
      <c r="KQM3" s="4" t="s">
        <v>671</v>
      </c>
      <c r="KQN3" s="4" t="s">
        <v>671</v>
      </c>
      <c r="KQO3" s="4" t="s">
        <v>671</v>
      </c>
      <c r="KQP3" s="4" t="s">
        <v>671</v>
      </c>
      <c r="KQQ3" s="4" t="s">
        <v>671</v>
      </c>
      <c r="KQR3" s="4" t="s">
        <v>671</v>
      </c>
      <c r="KQS3" s="4" t="s">
        <v>671</v>
      </c>
      <c r="KQT3" s="4" t="s">
        <v>671</v>
      </c>
      <c r="KQU3" s="4" t="s">
        <v>671</v>
      </c>
      <c r="KQV3" s="4" t="s">
        <v>671</v>
      </c>
      <c r="KQW3" s="4" t="s">
        <v>671</v>
      </c>
      <c r="KQX3" s="4" t="s">
        <v>671</v>
      </c>
      <c r="KQY3" s="4" t="s">
        <v>671</v>
      </c>
      <c r="KQZ3" s="4" t="s">
        <v>671</v>
      </c>
      <c r="KRA3" s="4" t="s">
        <v>671</v>
      </c>
      <c r="KRB3" s="4" t="s">
        <v>671</v>
      </c>
      <c r="KRC3" s="4" t="s">
        <v>671</v>
      </c>
      <c r="KRD3" s="4" t="s">
        <v>671</v>
      </c>
      <c r="KRE3" s="4" t="s">
        <v>671</v>
      </c>
      <c r="KRF3" s="4" t="s">
        <v>671</v>
      </c>
      <c r="KRG3" s="4" t="s">
        <v>671</v>
      </c>
      <c r="KRH3" s="4" t="s">
        <v>671</v>
      </c>
      <c r="KRI3" s="4" t="s">
        <v>671</v>
      </c>
      <c r="KRJ3" s="4" t="s">
        <v>671</v>
      </c>
      <c r="KRK3" s="4" t="s">
        <v>671</v>
      </c>
      <c r="KRL3" s="4" t="s">
        <v>671</v>
      </c>
      <c r="KRM3" s="4" t="s">
        <v>671</v>
      </c>
      <c r="KRN3" s="4" t="s">
        <v>671</v>
      </c>
      <c r="KRO3" s="4" t="s">
        <v>671</v>
      </c>
      <c r="KRP3" s="4" t="s">
        <v>671</v>
      </c>
      <c r="KRQ3" s="4" t="s">
        <v>671</v>
      </c>
      <c r="KRR3" s="4" t="s">
        <v>671</v>
      </c>
      <c r="KRS3" s="4" t="s">
        <v>671</v>
      </c>
      <c r="KRT3" s="4" t="s">
        <v>671</v>
      </c>
      <c r="KRU3" s="4" t="s">
        <v>671</v>
      </c>
      <c r="KRV3" s="4" t="s">
        <v>671</v>
      </c>
      <c r="KRW3" s="4" t="s">
        <v>671</v>
      </c>
      <c r="KRX3" s="4" t="s">
        <v>671</v>
      </c>
      <c r="KRY3" s="4" t="s">
        <v>671</v>
      </c>
      <c r="KRZ3" s="4" t="s">
        <v>671</v>
      </c>
      <c r="KSA3" s="4" t="s">
        <v>671</v>
      </c>
      <c r="KSB3" s="4" t="s">
        <v>671</v>
      </c>
      <c r="KSC3" s="4" t="s">
        <v>671</v>
      </c>
      <c r="KSD3" s="4" t="s">
        <v>671</v>
      </c>
      <c r="KSE3" s="4" t="s">
        <v>671</v>
      </c>
      <c r="KSF3" s="4" t="s">
        <v>671</v>
      </c>
      <c r="KSG3" s="4" t="s">
        <v>671</v>
      </c>
      <c r="KSH3" s="4" t="s">
        <v>671</v>
      </c>
      <c r="KSI3" s="4" t="s">
        <v>671</v>
      </c>
      <c r="KSJ3" s="4" t="s">
        <v>671</v>
      </c>
      <c r="KSK3" s="4" t="s">
        <v>671</v>
      </c>
      <c r="KSL3" s="4" t="s">
        <v>671</v>
      </c>
      <c r="KSM3" s="4" t="s">
        <v>671</v>
      </c>
      <c r="KSN3" s="4" t="s">
        <v>671</v>
      </c>
      <c r="KSO3" s="4" t="s">
        <v>671</v>
      </c>
      <c r="KSP3" s="4" t="s">
        <v>671</v>
      </c>
      <c r="KSQ3" s="4" t="s">
        <v>671</v>
      </c>
      <c r="KSR3" s="4" t="s">
        <v>671</v>
      </c>
      <c r="KSS3" s="4" t="s">
        <v>671</v>
      </c>
      <c r="KST3" s="4" t="s">
        <v>671</v>
      </c>
      <c r="KSU3" s="4" t="s">
        <v>671</v>
      </c>
      <c r="KSV3" s="4" t="s">
        <v>671</v>
      </c>
      <c r="KSW3" s="4" t="s">
        <v>671</v>
      </c>
      <c r="KSX3" s="4" t="s">
        <v>671</v>
      </c>
      <c r="KSY3" s="4" t="s">
        <v>671</v>
      </c>
      <c r="KSZ3" s="4" t="s">
        <v>671</v>
      </c>
      <c r="KTA3" s="4" t="s">
        <v>671</v>
      </c>
      <c r="KTB3" s="4" t="s">
        <v>671</v>
      </c>
      <c r="KTC3" s="4" t="s">
        <v>671</v>
      </c>
      <c r="KTD3" s="4" t="s">
        <v>671</v>
      </c>
      <c r="KTE3" s="4" t="s">
        <v>671</v>
      </c>
      <c r="KTF3" s="4" t="s">
        <v>671</v>
      </c>
      <c r="KTG3" s="4" t="s">
        <v>671</v>
      </c>
      <c r="KTH3" s="4" t="s">
        <v>671</v>
      </c>
      <c r="KTI3" s="4" t="s">
        <v>671</v>
      </c>
      <c r="KTJ3" s="4" t="s">
        <v>671</v>
      </c>
      <c r="KTK3" s="4" t="s">
        <v>671</v>
      </c>
      <c r="KTL3" s="4" t="s">
        <v>671</v>
      </c>
      <c r="KTM3" s="4" t="s">
        <v>671</v>
      </c>
      <c r="KTN3" s="4" t="s">
        <v>671</v>
      </c>
      <c r="KTO3" s="4" t="s">
        <v>671</v>
      </c>
      <c r="KTP3" s="4" t="s">
        <v>671</v>
      </c>
      <c r="KTQ3" s="4" t="s">
        <v>671</v>
      </c>
      <c r="KTR3" s="4" t="s">
        <v>671</v>
      </c>
      <c r="KTS3" s="4" t="s">
        <v>671</v>
      </c>
      <c r="KTT3" s="4" t="s">
        <v>671</v>
      </c>
      <c r="KTU3" s="4" t="s">
        <v>671</v>
      </c>
      <c r="KTV3" s="4" t="s">
        <v>671</v>
      </c>
      <c r="KTW3" s="4" t="s">
        <v>671</v>
      </c>
      <c r="KTX3" s="4" t="s">
        <v>671</v>
      </c>
      <c r="KTY3" s="4" t="s">
        <v>671</v>
      </c>
      <c r="KTZ3" s="4" t="s">
        <v>671</v>
      </c>
      <c r="KUA3" s="4" t="s">
        <v>671</v>
      </c>
      <c r="KUB3" s="4" t="s">
        <v>671</v>
      </c>
      <c r="KUC3" s="4" t="s">
        <v>671</v>
      </c>
      <c r="KUD3" s="4" t="s">
        <v>671</v>
      </c>
      <c r="KUE3" s="4" t="s">
        <v>671</v>
      </c>
      <c r="KUF3" s="4" t="s">
        <v>671</v>
      </c>
      <c r="KUG3" s="4" t="s">
        <v>671</v>
      </c>
      <c r="KUH3" s="4" t="s">
        <v>671</v>
      </c>
      <c r="KUI3" s="4" t="s">
        <v>671</v>
      </c>
      <c r="KUJ3" s="4" t="s">
        <v>671</v>
      </c>
      <c r="KUK3" s="4" t="s">
        <v>671</v>
      </c>
      <c r="KUL3" s="4" t="s">
        <v>671</v>
      </c>
      <c r="KUM3" s="4" t="s">
        <v>671</v>
      </c>
      <c r="KUN3" s="4" t="s">
        <v>671</v>
      </c>
      <c r="KUO3" s="4" t="s">
        <v>671</v>
      </c>
      <c r="KUP3" s="4" t="s">
        <v>671</v>
      </c>
      <c r="KUQ3" s="4" t="s">
        <v>671</v>
      </c>
      <c r="KUR3" s="4" t="s">
        <v>671</v>
      </c>
      <c r="KUS3" s="4" t="s">
        <v>671</v>
      </c>
      <c r="KUT3" s="4" t="s">
        <v>671</v>
      </c>
      <c r="KUU3" s="4" t="s">
        <v>671</v>
      </c>
      <c r="KUV3" s="4" t="s">
        <v>671</v>
      </c>
      <c r="KUW3" s="4" t="s">
        <v>671</v>
      </c>
      <c r="KUX3" s="4" t="s">
        <v>671</v>
      </c>
      <c r="KUY3" s="4" t="s">
        <v>671</v>
      </c>
      <c r="KUZ3" s="4" t="s">
        <v>671</v>
      </c>
      <c r="KVA3" s="4" t="s">
        <v>671</v>
      </c>
      <c r="KVB3" s="4" t="s">
        <v>671</v>
      </c>
      <c r="KVC3" s="4" t="s">
        <v>671</v>
      </c>
      <c r="KVD3" s="4" t="s">
        <v>671</v>
      </c>
      <c r="KVE3" s="4" t="s">
        <v>671</v>
      </c>
      <c r="KVF3" s="4" t="s">
        <v>671</v>
      </c>
      <c r="KVG3" s="4" t="s">
        <v>671</v>
      </c>
      <c r="KVH3" s="4" t="s">
        <v>671</v>
      </c>
      <c r="KVI3" s="4" t="s">
        <v>671</v>
      </c>
      <c r="KVJ3" s="4" t="s">
        <v>671</v>
      </c>
      <c r="KVK3" s="4" t="s">
        <v>671</v>
      </c>
      <c r="KVL3" s="4" t="s">
        <v>671</v>
      </c>
      <c r="KVM3" s="4" t="s">
        <v>671</v>
      </c>
      <c r="KVN3" s="4" t="s">
        <v>671</v>
      </c>
      <c r="KVO3" s="4" t="s">
        <v>671</v>
      </c>
      <c r="KVP3" s="4" t="s">
        <v>671</v>
      </c>
      <c r="KVQ3" s="4" t="s">
        <v>671</v>
      </c>
      <c r="KVR3" s="4" t="s">
        <v>671</v>
      </c>
      <c r="KVS3" s="4" t="s">
        <v>671</v>
      </c>
      <c r="KVT3" s="4" t="s">
        <v>671</v>
      </c>
      <c r="KVU3" s="4" t="s">
        <v>671</v>
      </c>
      <c r="KVV3" s="4" t="s">
        <v>671</v>
      </c>
      <c r="KVW3" s="4" t="s">
        <v>671</v>
      </c>
      <c r="KVX3" s="4" t="s">
        <v>671</v>
      </c>
      <c r="KVY3" s="4" t="s">
        <v>671</v>
      </c>
      <c r="KVZ3" s="4" t="s">
        <v>671</v>
      </c>
      <c r="KWA3" s="4" t="s">
        <v>671</v>
      </c>
      <c r="KWB3" s="4" t="s">
        <v>671</v>
      </c>
      <c r="KWC3" s="4" t="s">
        <v>671</v>
      </c>
      <c r="KWD3" s="4" t="s">
        <v>671</v>
      </c>
      <c r="KWE3" s="4" t="s">
        <v>671</v>
      </c>
      <c r="KWF3" s="4" t="s">
        <v>671</v>
      </c>
      <c r="KWG3" s="4" t="s">
        <v>671</v>
      </c>
      <c r="KWH3" s="4" t="s">
        <v>671</v>
      </c>
      <c r="KWI3" s="4" t="s">
        <v>671</v>
      </c>
      <c r="KWJ3" s="4" t="s">
        <v>671</v>
      </c>
      <c r="KWK3" s="4" t="s">
        <v>671</v>
      </c>
      <c r="KWL3" s="4" t="s">
        <v>671</v>
      </c>
      <c r="KWM3" s="4" t="s">
        <v>671</v>
      </c>
      <c r="KWN3" s="4" t="s">
        <v>671</v>
      </c>
      <c r="KWO3" s="4" t="s">
        <v>671</v>
      </c>
      <c r="KWP3" s="4" t="s">
        <v>671</v>
      </c>
      <c r="KWQ3" s="4" t="s">
        <v>671</v>
      </c>
      <c r="KWR3" s="4" t="s">
        <v>671</v>
      </c>
      <c r="KWS3" s="4" t="s">
        <v>671</v>
      </c>
      <c r="KWT3" s="4" t="s">
        <v>671</v>
      </c>
      <c r="KWU3" s="4" t="s">
        <v>671</v>
      </c>
      <c r="KWV3" s="4" t="s">
        <v>671</v>
      </c>
      <c r="KWW3" s="4" t="s">
        <v>671</v>
      </c>
      <c r="KWX3" s="4" t="s">
        <v>671</v>
      </c>
      <c r="KWY3" s="4" t="s">
        <v>671</v>
      </c>
      <c r="KWZ3" s="4" t="s">
        <v>671</v>
      </c>
      <c r="KXA3" s="4" t="s">
        <v>671</v>
      </c>
      <c r="KXB3" s="4" t="s">
        <v>671</v>
      </c>
      <c r="KXC3" s="4" t="s">
        <v>671</v>
      </c>
      <c r="KXD3" s="4" t="s">
        <v>671</v>
      </c>
      <c r="KXE3" s="4" t="s">
        <v>671</v>
      </c>
      <c r="KXF3" s="4" t="s">
        <v>671</v>
      </c>
      <c r="KXG3" s="4" t="s">
        <v>671</v>
      </c>
      <c r="KXH3" s="4" t="s">
        <v>671</v>
      </c>
      <c r="KXI3" s="4" t="s">
        <v>671</v>
      </c>
      <c r="KXJ3" s="4" t="s">
        <v>671</v>
      </c>
      <c r="KXK3" s="4" t="s">
        <v>671</v>
      </c>
      <c r="KXL3" s="4" t="s">
        <v>671</v>
      </c>
      <c r="KXM3" s="4" t="s">
        <v>671</v>
      </c>
      <c r="KXN3" s="4" t="s">
        <v>671</v>
      </c>
      <c r="KXO3" s="4" t="s">
        <v>671</v>
      </c>
      <c r="KXP3" s="4" t="s">
        <v>671</v>
      </c>
      <c r="KXQ3" s="4" t="s">
        <v>671</v>
      </c>
      <c r="KXR3" s="4" t="s">
        <v>671</v>
      </c>
      <c r="KXS3" s="4" t="s">
        <v>671</v>
      </c>
      <c r="KXT3" s="4" t="s">
        <v>671</v>
      </c>
      <c r="KXU3" s="4" t="s">
        <v>671</v>
      </c>
      <c r="KXV3" s="4" t="s">
        <v>671</v>
      </c>
      <c r="KXW3" s="4" t="s">
        <v>671</v>
      </c>
      <c r="KXX3" s="4" t="s">
        <v>671</v>
      </c>
      <c r="KXY3" s="4" t="s">
        <v>671</v>
      </c>
      <c r="KXZ3" s="4" t="s">
        <v>671</v>
      </c>
      <c r="KYA3" s="4" t="s">
        <v>671</v>
      </c>
      <c r="KYB3" s="4" t="s">
        <v>671</v>
      </c>
      <c r="KYC3" s="4" t="s">
        <v>671</v>
      </c>
      <c r="KYD3" s="4" t="s">
        <v>671</v>
      </c>
      <c r="KYE3" s="4" t="s">
        <v>671</v>
      </c>
      <c r="KYF3" s="4" t="s">
        <v>671</v>
      </c>
      <c r="KYG3" s="4" t="s">
        <v>671</v>
      </c>
      <c r="KYH3" s="4" t="s">
        <v>671</v>
      </c>
      <c r="KYI3" s="4" t="s">
        <v>671</v>
      </c>
      <c r="KYJ3" s="4" t="s">
        <v>671</v>
      </c>
      <c r="KYK3" s="4" t="s">
        <v>671</v>
      </c>
      <c r="KYL3" s="4" t="s">
        <v>671</v>
      </c>
      <c r="KYM3" s="4" t="s">
        <v>671</v>
      </c>
      <c r="KYN3" s="4" t="s">
        <v>671</v>
      </c>
      <c r="KYO3" s="4" t="s">
        <v>671</v>
      </c>
      <c r="KYP3" s="4" t="s">
        <v>671</v>
      </c>
      <c r="KYQ3" s="4" t="s">
        <v>671</v>
      </c>
      <c r="KYR3" s="4" t="s">
        <v>671</v>
      </c>
      <c r="KYS3" s="4" t="s">
        <v>671</v>
      </c>
      <c r="KYT3" s="4" t="s">
        <v>671</v>
      </c>
      <c r="KYU3" s="4" t="s">
        <v>671</v>
      </c>
      <c r="KYV3" s="4" t="s">
        <v>671</v>
      </c>
      <c r="KYW3" s="4" t="s">
        <v>671</v>
      </c>
      <c r="KYX3" s="4" t="s">
        <v>671</v>
      </c>
      <c r="KYY3" s="4" t="s">
        <v>671</v>
      </c>
      <c r="KYZ3" s="4" t="s">
        <v>671</v>
      </c>
      <c r="KZA3" s="4" t="s">
        <v>671</v>
      </c>
      <c r="KZB3" s="4" t="s">
        <v>671</v>
      </c>
      <c r="KZC3" s="4" t="s">
        <v>671</v>
      </c>
      <c r="KZD3" s="4" t="s">
        <v>671</v>
      </c>
      <c r="KZE3" s="4" t="s">
        <v>671</v>
      </c>
      <c r="KZF3" s="4" t="s">
        <v>671</v>
      </c>
      <c r="KZG3" s="4" t="s">
        <v>671</v>
      </c>
      <c r="KZH3" s="4" t="s">
        <v>671</v>
      </c>
      <c r="KZI3" s="4" t="s">
        <v>671</v>
      </c>
      <c r="KZJ3" s="4" t="s">
        <v>671</v>
      </c>
      <c r="KZK3" s="4" t="s">
        <v>671</v>
      </c>
      <c r="KZL3" s="4" t="s">
        <v>671</v>
      </c>
      <c r="KZM3" s="4" t="s">
        <v>671</v>
      </c>
      <c r="KZN3" s="4" t="s">
        <v>671</v>
      </c>
      <c r="KZO3" s="4" t="s">
        <v>671</v>
      </c>
      <c r="KZP3" s="4" t="s">
        <v>671</v>
      </c>
      <c r="KZQ3" s="4" t="s">
        <v>671</v>
      </c>
      <c r="KZR3" s="4" t="s">
        <v>671</v>
      </c>
      <c r="KZS3" s="4" t="s">
        <v>671</v>
      </c>
      <c r="KZT3" s="4" t="s">
        <v>671</v>
      </c>
      <c r="KZU3" s="4" t="s">
        <v>671</v>
      </c>
      <c r="KZV3" s="4" t="s">
        <v>671</v>
      </c>
      <c r="KZW3" s="4" t="s">
        <v>671</v>
      </c>
      <c r="KZX3" s="4" t="s">
        <v>671</v>
      </c>
      <c r="KZY3" s="4" t="s">
        <v>671</v>
      </c>
      <c r="KZZ3" s="4" t="s">
        <v>671</v>
      </c>
      <c r="LAA3" s="4" t="s">
        <v>671</v>
      </c>
      <c r="LAB3" s="4" t="s">
        <v>671</v>
      </c>
      <c r="LAC3" s="4" t="s">
        <v>671</v>
      </c>
      <c r="LAD3" s="4" t="s">
        <v>671</v>
      </c>
      <c r="LAE3" s="4" t="s">
        <v>671</v>
      </c>
      <c r="LAF3" s="4" t="s">
        <v>671</v>
      </c>
      <c r="LAG3" s="4" t="s">
        <v>671</v>
      </c>
      <c r="LAH3" s="4" t="s">
        <v>671</v>
      </c>
      <c r="LAI3" s="4" t="s">
        <v>671</v>
      </c>
      <c r="LAJ3" s="4" t="s">
        <v>671</v>
      </c>
      <c r="LAK3" s="4" t="s">
        <v>671</v>
      </c>
      <c r="LAL3" s="4" t="s">
        <v>671</v>
      </c>
      <c r="LAM3" s="4" t="s">
        <v>671</v>
      </c>
      <c r="LAN3" s="4" t="s">
        <v>671</v>
      </c>
      <c r="LAO3" s="4" t="s">
        <v>671</v>
      </c>
      <c r="LAP3" s="4" t="s">
        <v>671</v>
      </c>
      <c r="LAQ3" s="4" t="s">
        <v>671</v>
      </c>
      <c r="LAR3" s="4" t="s">
        <v>671</v>
      </c>
      <c r="LAS3" s="4" t="s">
        <v>671</v>
      </c>
      <c r="LAT3" s="4" t="s">
        <v>671</v>
      </c>
      <c r="LAU3" s="4" t="s">
        <v>671</v>
      </c>
      <c r="LAV3" s="4" t="s">
        <v>671</v>
      </c>
      <c r="LAW3" s="4" t="s">
        <v>671</v>
      </c>
      <c r="LAX3" s="4" t="s">
        <v>671</v>
      </c>
      <c r="LAY3" s="4" t="s">
        <v>671</v>
      </c>
      <c r="LAZ3" s="4" t="s">
        <v>671</v>
      </c>
      <c r="LBA3" s="4" t="s">
        <v>671</v>
      </c>
      <c r="LBB3" s="4" t="s">
        <v>671</v>
      </c>
      <c r="LBC3" s="4" t="s">
        <v>671</v>
      </c>
      <c r="LBD3" s="4" t="s">
        <v>671</v>
      </c>
      <c r="LBE3" s="4" t="s">
        <v>671</v>
      </c>
      <c r="LBF3" s="4" t="s">
        <v>671</v>
      </c>
      <c r="LBG3" s="4" t="s">
        <v>671</v>
      </c>
      <c r="LBH3" s="4" t="s">
        <v>671</v>
      </c>
      <c r="LBI3" s="4" t="s">
        <v>671</v>
      </c>
      <c r="LBJ3" s="4" t="s">
        <v>671</v>
      </c>
      <c r="LBK3" s="4" t="s">
        <v>671</v>
      </c>
      <c r="LBL3" s="4" t="s">
        <v>671</v>
      </c>
      <c r="LBM3" s="4" t="s">
        <v>671</v>
      </c>
      <c r="LBN3" s="4" t="s">
        <v>671</v>
      </c>
      <c r="LBO3" s="4" t="s">
        <v>671</v>
      </c>
      <c r="LBP3" s="4" t="s">
        <v>671</v>
      </c>
      <c r="LBQ3" s="4" t="s">
        <v>671</v>
      </c>
      <c r="LBR3" s="4" t="s">
        <v>671</v>
      </c>
      <c r="LBS3" s="4" t="s">
        <v>671</v>
      </c>
      <c r="LBT3" s="4" t="s">
        <v>671</v>
      </c>
      <c r="LBU3" s="4" t="s">
        <v>671</v>
      </c>
      <c r="LBV3" s="4" t="s">
        <v>671</v>
      </c>
      <c r="LBW3" s="4" t="s">
        <v>671</v>
      </c>
      <c r="LBX3" s="4" t="s">
        <v>671</v>
      </c>
      <c r="LBY3" s="4" t="s">
        <v>671</v>
      </c>
      <c r="LBZ3" s="4" t="s">
        <v>671</v>
      </c>
      <c r="LCA3" s="4" t="s">
        <v>671</v>
      </c>
      <c r="LCB3" s="4" t="s">
        <v>671</v>
      </c>
      <c r="LCC3" s="4" t="s">
        <v>671</v>
      </c>
      <c r="LCD3" s="4" t="s">
        <v>671</v>
      </c>
      <c r="LCE3" s="4" t="s">
        <v>671</v>
      </c>
      <c r="LCF3" s="4" t="s">
        <v>671</v>
      </c>
      <c r="LCG3" s="4" t="s">
        <v>671</v>
      </c>
      <c r="LCH3" s="4" t="s">
        <v>671</v>
      </c>
      <c r="LCI3" s="4" t="s">
        <v>671</v>
      </c>
      <c r="LCJ3" s="4" t="s">
        <v>671</v>
      </c>
      <c r="LCK3" s="4" t="s">
        <v>671</v>
      </c>
      <c r="LCL3" s="4" t="s">
        <v>671</v>
      </c>
      <c r="LCM3" s="4" t="s">
        <v>671</v>
      </c>
      <c r="LCN3" s="4" t="s">
        <v>671</v>
      </c>
      <c r="LCO3" s="4" t="s">
        <v>671</v>
      </c>
      <c r="LCP3" s="4" t="s">
        <v>671</v>
      </c>
      <c r="LCQ3" s="4" t="s">
        <v>671</v>
      </c>
      <c r="LCR3" s="4" t="s">
        <v>671</v>
      </c>
      <c r="LCS3" s="4" t="s">
        <v>671</v>
      </c>
      <c r="LCT3" s="4" t="s">
        <v>671</v>
      </c>
      <c r="LCU3" s="4" t="s">
        <v>671</v>
      </c>
      <c r="LCV3" s="4" t="s">
        <v>671</v>
      </c>
      <c r="LCW3" s="4" t="s">
        <v>671</v>
      </c>
      <c r="LCX3" s="4" t="s">
        <v>671</v>
      </c>
      <c r="LCY3" s="4" t="s">
        <v>671</v>
      </c>
      <c r="LCZ3" s="4" t="s">
        <v>671</v>
      </c>
      <c r="LDA3" s="4" t="s">
        <v>671</v>
      </c>
      <c r="LDB3" s="4" t="s">
        <v>671</v>
      </c>
      <c r="LDC3" s="4" t="s">
        <v>671</v>
      </c>
      <c r="LDD3" s="4" t="s">
        <v>671</v>
      </c>
      <c r="LDE3" s="4" t="s">
        <v>671</v>
      </c>
      <c r="LDF3" s="4" t="s">
        <v>671</v>
      </c>
      <c r="LDG3" s="4" t="s">
        <v>671</v>
      </c>
      <c r="LDH3" s="4" t="s">
        <v>671</v>
      </c>
      <c r="LDI3" s="4" t="s">
        <v>671</v>
      </c>
      <c r="LDJ3" s="4" t="s">
        <v>671</v>
      </c>
      <c r="LDK3" s="4" t="s">
        <v>671</v>
      </c>
      <c r="LDL3" s="4" t="s">
        <v>671</v>
      </c>
      <c r="LDM3" s="4" t="s">
        <v>671</v>
      </c>
      <c r="LDN3" s="4" t="s">
        <v>671</v>
      </c>
      <c r="LDO3" s="4" t="s">
        <v>671</v>
      </c>
      <c r="LDP3" s="4" t="s">
        <v>671</v>
      </c>
      <c r="LDQ3" s="4" t="s">
        <v>671</v>
      </c>
      <c r="LDR3" s="4" t="s">
        <v>671</v>
      </c>
      <c r="LDS3" s="4" t="s">
        <v>671</v>
      </c>
      <c r="LDT3" s="4" t="s">
        <v>671</v>
      </c>
      <c r="LDU3" s="4" t="s">
        <v>671</v>
      </c>
      <c r="LDV3" s="4" t="s">
        <v>671</v>
      </c>
      <c r="LDW3" s="4" t="s">
        <v>671</v>
      </c>
      <c r="LDX3" s="4" t="s">
        <v>671</v>
      </c>
      <c r="LDY3" s="4" t="s">
        <v>671</v>
      </c>
      <c r="LDZ3" s="4" t="s">
        <v>671</v>
      </c>
      <c r="LEA3" s="4" t="s">
        <v>671</v>
      </c>
      <c r="LEB3" s="4" t="s">
        <v>671</v>
      </c>
      <c r="LEC3" s="4" t="s">
        <v>671</v>
      </c>
      <c r="LED3" s="4" t="s">
        <v>671</v>
      </c>
      <c r="LEE3" s="4" t="s">
        <v>671</v>
      </c>
      <c r="LEF3" s="4" t="s">
        <v>671</v>
      </c>
      <c r="LEG3" s="4" t="s">
        <v>671</v>
      </c>
      <c r="LEH3" s="4" t="s">
        <v>671</v>
      </c>
      <c r="LEI3" s="4" t="s">
        <v>671</v>
      </c>
      <c r="LEJ3" s="4" t="s">
        <v>671</v>
      </c>
      <c r="LEK3" s="4" t="s">
        <v>671</v>
      </c>
      <c r="LEL3" s="4" t="s">
        <v>671</v>
      </c>
      <c r="LEM3" s="4" t="s">
        <v>671</v>
      </c>
      <c r="LEN3" s="4" t="s">
        <v>671</v>
      </c>
      <c r="LEO3" s="4" t="s">
        <v>671</v>
      </c>
      <c r="LEP3" s="4" t="s">
        <v>671</v>
      </c>
      <c r="LEQ3" s="4" t="s">
        <v>671</v>
      </c>
      <c r="LER3" s="4" t="s">
        <v>671</v>
      </c>
      <c r="LES3" s="4" t="s">
        <v>671</v>
      </c>
      <c r="LET3" s="4" t="s">
        <v>671</v>
      </c>
      <c r="LEU3" s="4" t="s">
        <v>671</v>
      </c>
      <c r="LEV3" s="4" t="s">
        <v>671</v>
      </c>
      <c r="LEW3" s="4" t="s">
        <v>671</v>
      </c>
      <c r="LEX3" s="4" t="s">
        <v>671</v>
      </c>
      <c r="LEY3" s="4" t="s">
        <v>671</v>
      </c>
      <c r="LEZ3" s="4" t="s">
        <v>671</v>
      </c>
      <c r="LFA3" s="4" t="s">
        <v>671</v>
      </c>
      <c r="LFB3" s="4" t="s">
        <v>671</v>
      </c>
      <c r="LFC3" s="4" t="s">
        <v>671</v>
      </c>
      <c r="LFD3" s="4" t="s">
        <v>671</v>
      </c>
      <c r="LFE3" s="4" t="s">
        <v>671</v>
      </c>
      <c r="LFF3" s="4" t="s">
        <v>671</v>
      </c>
      <c r="LFG3" s="4" t="s">
        <v>671</v>
      </c>
      <c r="LFH3" s="4" t="s">
        <v>671</v>
      </c>
      <c r="LFI3" s="4" t="s">
        <v>671</v>
      </c>
      <c r="LFJ3" s="4" t="s">
        <v>671</v>
      </c>
      <c r="LFK3" s="4" t="s">
        <v>671</v>
      </c>
      <c r="LFL3" s="4" t="s">
        <v>671</v>
      </c>
      <c r="LFM3" s="4" t="s">
        <v>671</v>
      </c>
      <c r="LFN3" s="4" t="s">
        <v>671</v>
      </c>
      <c r="LFO3" s="4" t="s">
        <v>671</v>
      </c>
      <c r="LFP3" s="4" t="s">
        <v>671</v>
      </c>
      <c r="LFQ3" s="4" t="s">
        <v>671</v>
      </c>
      <c r="LFR3" s="4" t="s">
        <v>671</v>
      </c>
      <c r="LFS3" s="4" t="s">
        <v>671</v>
      </c>
      <c r="LFT3" s="4" t="s">
        <v>671</v>
      </c>
      <c r="LFU3" s="4" t="s">
        <v>671</v>
      </c>
      <c r="LFV3" s="4" t="s">
        <v>671</v>
      </c>
      <c r="LFW3" s="4" t="s">
        <v>671</v>
      </c>
      <c r="LFX3" s="4" t="s">
        <v>671</v>
      </c>
      <c r="LFY3" s="4" t="s">
        <v>671</v>
      </c>
      <c r="LFZ3" s="4" t="s">
        <v>671</v>
      </c>
      <c r="LGA3" s="4" t="s">
        <v>671</v>
      </c>
      <c r="LGB3" s="4" t="s">
        <v>671</v>
      </c>
      <c r="LGC3" s="4" t="s">
        <v>671</v>
      </c>
      <c r="LGD3" s="4" t="s">
        <v>671</v>
      </c>
      <c r="LGE3" s="4" t="s">
        <v>671</v>
      </c>
      <c r="LGF3" s="4" t="s">
        <v>671</v>
      </c>
      <c r="LGG3" s="4" t="s">
        <v>671</v>
      </c>
      <c r="LGH3" s="4" t="s">
        <v>671</v>
      </c>
      <c r="LGI3" s="4" t="s">
        <v>671</v>
      </c>
      <c r="LGJ3" s="4" t="s">
        <v>671</v>
      </c>
      <c r="LGK3" s="4" t="s">
        <v>671</v>
      </c>
      <c r="LGL3" s="4" t="s">
        <v>671</v>
      </c>
      <c r="LGM3" s="4" t="s">
        <v>671</v>
      </c>
      <c r="LGN3" s="4" t="s">
        <v>671</v>
      </c>
      <c r="LGO3" s="4" t="s">
        <v>671</v>
      </c>
      <c r="LGP3" s="4" t="s">
        <v>671</v>
      </c>
      <c r="LGQ3" s="4" t="s">
        <v>671</v>
      </c>
      <c r="LGR3" s="4" t="s">
        <v>671</v>
      </c>
      <c r="LGS3" s="4" t="s">
        <v>671</v>
      </c>
      <c r="LGT3" s="4" t="s">
        <v>671</v>
      </c>
      <c r="LGU3" s="4" t="s">
        <v>671</v>
      </c>
      <c r="LGV3" s="4" t="s">
        <v>671</v>
      </c>
      <c r="LGW3" s="4" t="s">
        <v>671</v>
      </c>
      <c r="LGX3" s="4" t="s">
        <v>671</v>
      </c>
      <c r="LGY3" s="4" t="s">
        <v>671</v>
      </c>
      <c r="LGZ3" s="4" t="s">
        <v>671</v>
      </c>
      <c r="LHA3" s="4" t="s">
        <v>671</v>
      </c>
      <c r="LHB3" s="4" t="s">
        <v>671</v>
      </c>
      <c r="LHC3" s="4" t="s">
        <v>671</v>
      </c>
      <c r="LHD3" s="4" t="s">
        <v>671</v>
      </c>
      <c r="LHE3" s="4" t="s">
        <v>671</v>
      </c>
      <c r="LHF3" s="4" t="s">
        <v>671</v>
      </c>
      <c r="LHG3" s="4" t="s">
        <v>671</v>
      </c>
      <c r="LHH3" s="4" t="s">
        <v>671</v>
      </c>
      <c r="LHI3" s="4" t="s">
        <v>671</v>
      </c>
      <c r="LHJ3" s="4" t="s">
        <v>671</v>
      </c>
      <c r="LHK3" s="4" t="s">
        <v>671</v>
      </c>
      <c r="LHL3" s="4" t="s">
        <v>671</v>
      </c>
      <c r="LHM3" s="4" t="s">
        <v>671</v>
      </c>
      <c r="LHN3" s="4" t="s">
        <v>671</v>
      </c>
      <c r="LHO3" s="4" t="s">
        <v>671</v>
      </c>
      <c r="LHP3" s="4" t="s">
        <v>671</v>
      </c>
      <c r="LHQ3" s="4" t="s">
        <v>671</v>
      </c>
      <c r="LHR3" s="4" t="s">
        <v>671</v>
      </c>
      <c r="LHS3" s="4" t="s">
        <v>671</v>
      </c>
      <c r="LHT3" s="4" t="s">
        <v>671</v>
      </c>
      <c r="LHU3" s="4" t="s">
        <v>671</v>
      </c>
      <c r="LHV3" s="4" t="s">
        <v>671</v>
      </c>
      <c r="LHW3" s="4" t="s">
        <v>671</v>
      </c>
      <c r="LHX3" s="4" t="s">
        <v>671</v>
      </c>
      <c r="LHY3" s="4" t="s">
        <v>671</v>
      </c>
      <c r="LHZ3" s="4" t="s">
        <v>671</v>
      </c>
      <c r="LIA3" s="4" t="s">
        <v>671</v>
      </c>
      <c r="LIB3" s="4" t="s">
        <v>671</v>
      </c>
      <c r="LIC3" s="4" t="s">
        <v>671</v>
      </c>
      <c r="LID3" s="4" t="s">
        <v>671</v>
      </c>
      <c r="LIE3" s="4" t="s">
        <v>671</v>
      </c>
      <c r="LIF3" s="4" t="s">
        <v>671</v>
      </c>
      <c r="LIG3" s="4" t="s">
        <v>671</v>
      </c>
      <c r="LIH3" s="4" t="s">
        <v>671</v>
      </c>
      <c r="LII3" s="4" t="s">
        <v>671</v>
      </c>
      <c r="LIJ3" s="4" t="s">
        <v>671</v>
      </c>
      <c r="LIK3" s="4" t="s">
        <v>671</v>
      </c>
      <c r="LIL3" s="4" t="s">
        <v>671</v>
      </c>
      <c r="LIM3" s="4" t="s">
        <v>671</v>
      </c>
      <c r="LIN3" s="4" t="s">
        <v>671</v>
      </c>
      <c r="LIO3" s="4" t="s">
        <v>671</v>
      </c>
      <c r="LIP3" s="4" t="s">
        <v>671</v>
      </c>
      <c r="LIQ3" s="4" t="s">
        <v>671</v>
      </c>
      <c r="LIR3" s="4" t="s">
        <v>671</v>
      </c>
      <c r="LIS3" s="4" t="s">
        <v>671</v>
      </c>
      <c r="LIT3" s="4" t="s">
        <v>671</v>
      </c>
      <c r="LIU3" s="4" t="s">
        <v>671</v>
      </c>
      <c r="LIV3" s="4" t="s">
        <v>671</v>
      </c>
      <c r="LIW3" s="4" t="s">
        <v>671</v>
      </c>
      <c r="LIX3" s="4" t="s">
        <v>671</v>
      </c>
      <c r="LIY3" s="4" t="s">
        <v>671</v>
      </c>
      <c r="LIZ3" s="4" t="s">
        <v>671</v>
      </c>
      <c r="LJA3" s="4" t="s">
        <v>671</v>
      </c>
      <c r="LJB3" s="4" t="s">
        <v>671</v>
      </c>
      <c r="LJC3" s="4" t="s">
        <v>671</v>
      </c>
      <c r="LJD3" s="4" t="s">
        <v>671</v>
      </c>
      <c r="LJE3" s="4" t="s">
        <v>671</v>
      </c>
      <c r="LJF3" s="4" t="s">
        <v>671</v>
      </c>
      <c r="LJG3" s="4" t="s">
        <v>671</v>
      </c>
      <c r="LJH3" s="4" t="s">
        <v>671</v>
      </c>
      <c r="LJI3" s="4" t="s">
        <v>671</v>
      </c>
      <c r="LJJ3" s="4" t="s">
        <v>671</v>
      </c>
      <c r="LJK3" s="4" t="s">
        <v>671</v>
      </c>
      <c r="LJL3" s="4" t="s">
        <v>671</v>
      </c>
      <c r="LJM3" s="4" t="s">
        <v>671</v>
      </c>
      <c r="LJN3" s="4" t="s">
        <v>671</v>
      </c>
      <c r="LJO3" s="4" t="s">
        <v>671</v>
      </c>
      <c r="LJP3" s="4" t="s">
        <v>671</v>
      </c>
      <c r="LJQ3" s="4" t="s">
        <v>671</v>
      </c>
      <c r="LJR3" s="4" t="s">
        <v>671</v>
      </c>
      <c r="LJS3" s="4" t="s">
        <v>671</v>
      </c>
      <c r="LJT3" s="4" t="s">
        <v>671</v>
      </c>
      <c r="LJU3" s="4" t="s">
        <v>671</v>
      </c>
      <c r="LJV3" s="4" t="s">
        <v>671</v>
      </c>
      <c r="LJW3" s="4" t="s">
        <v>671</v>
      </c>
      <c r="LJX3" s="4" t="s">
        <v>671</v>
      </c>
      <c r="LJY3" s="4" t="s">
        <v>671</v>
      </c>
      <c r="LJZ3" s="4" t="s">
        <v>671</v>
      </c>
      <c r="LKA3" s="4" t="s">
        <v>671</v>
      </c>
      <c r="LKB3" s="4" t="s">
        <v>671</v>
      </c>
      <c r="LKC3" s="4" t="s">
        <v>671</v>
      </c>
      <c r="LKD3" s="4" t="s">
        <v>671</v>
      </c>
      <c r="LKE3" s="4" t="s">
        <v>671</v>
      </c>
      <c r="LKF3" s="4" t="s">
        <v>671</v>
      </c>
      <c r="LKG3" s="4" t="s">
        <v>671</v>
      </c>
      <c r="LKH3" s="4" t="s">
        <v>671</v>
      </c>
      <c r="LKI3" s="4" t="s">
        <v>671</v>
      </c>
      <c r="LKJ3" s="4" t="s">
        <v>671</v>
      </c>
      <c r="LKK3" s="4" t="s">
        <v>671</v>
      </c>
      <c r="LKL3" s="4" t="s">
        <v>671</v>
      </c>
      <c r="LKM3" s="4" t="s">
        <v>671</v>
      </c>
      <c r="LKN3" s="4" t="s">
        <v>671</v>
      </c>
      <c r="LKO3" s="4" t="s">
        <v>671</v>
      </c>
      <c r="LKP3" s="4" t="s">
        <v>671</v>
      </c>
      <c r="LKQ3" s="4" t="s">
        <v>671</v>
      </c>
      <c r="LKR3" s="4" t="s">
        <v>671</v>
      </c>
      <c r="LKS3" s="4" t="s">
        <v>671</v>
      </c>
      <c r="LKT3" s="4" t="s">
        <v>671</v>
      </c>
      <c r="LKU3" s="4" t="s">
        <v>671</v>
      </c>
      <c r="LKV3" s="4" t="s">
        <v>671</v>
      </c>
      <c r="LKW3" s="4" t="s">
        <v>671</v>
      </c>
      <c r="LKX3" s="4" t="s">
        <v>671</v>
      </c>
      <c r="LKY3" s="4" t="s">
        <v>671</v>
      </c>
      <c r="LKZ3" s="4" t="s">
        <v>671</v>
      </c>
      <c r="LLA3" s="4" t="s">
        <v>671</v>
      </c>
      <c r="LLB3" s="4" t="s">
        <v>671</v>
      </c>
      <c r="LLC3" s="4" t="s">
        <v>671</v>
      </c>
      <c r="LLD3" s="4" t="s">
        <v>671</v>
      </c>
      <c r="LLE3" s="4" t="s">
        <v>671</v>
      </c>
      <c r="LLF3" s="4" t="s">
        <v>671</v>
      </c>
      <c r="LLG3" s="4" t="s">
        <v>671</v>
      </c>
      <c r="LLH3" s="4" t="s">
        <v>671</v>
      </c>
      <c r="LLI3" s="4" t="s">
        <v>671</v>
      </c>
      <c r="LLJ3" s="4" t="s">
        <v>671</v>
      </c>
      <c r="LLK3" s="4" t="s">
        <v>671</v>
      </c>
      <c r="LLL3" s="4" t="s">
        <v>671</v>
      </c>
      <c r="LLM3" s="4" t="s">
        <v>671</v>
      </c>
      <c r="LLN3" s="4" t="s">
        <v>671</v>
      </c>
      <c r="LLO3" s="4" t="s">
        <v>671</v>
      </c>
      <c r="LLP3" s="4" t="s">
        <v>671</v>
      </c>
      <c r="LLQ3" s="4" t="s">
        <v>671</v>
      </c>
      <c r="LLR3" s="4" t="s">
        <v>671</v>
      </c>
      <c r="LLS3" s="4" t="s">
        <v>671</v>
      </c>
      <c r="LLT3" s="4" t="s">
        <v>671</v>
      </c>
      <c r="LLU3" s="4" t="s">
        <v>671</v>
      </c>
      <c r="LLV3" s="4" t="s">
        <v>671</v>
      </c>
      <c r="LLW3" s="4" t="s">
        <v>671</v>
      </c>
      <c r="LLX3" s="4" t="s">
        <v>671</v>
      </c>
      <c r="LLY3" s="4" t="s">
        <v>671</v>
      </c>
      <c r="LLZ3" s="4" t="s">
        <v>671</v>
      </c>
      <c r="LMA3" s="4" t="s">
        <v>671</v>
      </c>
      <c r="LMB3" s="4" t="s">
        <v>671</v>
      </c>
      <c r="LMC3" s="4" t="s">
        <v>671</v>
      </c>
      <c r="LMD3" s="4" t="s">
        <v>671</v>
      </c>
      <c r="LME3" s="4" t="s">
        <v>671</v>
      </c>
      <c r="LMF3" s="4" t="s">
        <v>671</v>
      </c>
      <c r="LMG3" s="4" t="s">
        <v>671</v>
      </c>
      <c r="LMH3" s="4" t="s">
        <v>671</v>
      </c>
      <c r="LMI3" s="4" t="s">
        <v>671</v>
      </c>
      <c r="LMJ3" s="4" t="s">
        <v>671</v>
      </c>
      <c r="LMK3" s="4" t="s">
        <v>671</v>
      </c>
      <c r="LML3" s="4" t="s">
        <v>671</v>
      </c>
      <c r="LMM3" s="4" t="s">
        <v>671</v>
      </c>
      <c r="LMN3" s="4" t="s">
        <v>671</v>
      </c>
      <c r="LMO3" s="4" t="s">
        <v>671</v>
      </c>
      <c r="LMP3" s="4" t="s">
        <v>671</v>
      </c>
      <c r="LMQ3" s="4" t="s">
        <v>671</v>
      </c>
      <c r="LMR3" s="4" t="s">
        <v>671</v>
      </c>
      <c r="LMS3" s="4" t="s">
        <v>671</v>
      </c>
      <c r="LMT3" s="4" t="s">
        <v>671</v>
      </c>
      <c r="LMU3" s="4" t="s">
        <v>671</v>
      </c>
      <c r="LMV3" s="4" t="s">
        <v>671</v>
      </c>
      <c r="LMW3" s="4" t="s">
        <v>671</v>
      </c>
      <c r="LMX3" s="4" t="s">
        <v>671</v>
      </c>
      <c r="LMY3" s="4" t="s">
        <v>671</v>
      </c>
      <c r="LMZ3" s="4" t="s">
        <v>671</v>
      </c>
      <c r="LNA3" s="4" t="s">
        <v>671</v>
      </c>
      <c r="LNB3" s="4" t="s">
        <v>671</v>
      </c>
      <c r="LNC3" s="4" t="s">
        <v>671</v>
      </c>
      <c r="LND3" s="4" t="s">
        <v>671</v>
      </c>
      <c r="LNE3" s="4" t="s">
        <v>671</v>
      </c>
      <c r="LNF3" s="4" t="s">
        <v>671</v>
      </c>
      <c r="LNG3" s="4" t="s">
        <v>671</v>
      </c>
      <c r="LNH3" s="4" t="s">
        <v>671</v>
      </c>
      <c r="LNI3" s="4" t="s">
        <v>671</v>
      </c>
      <c r="LNJ3" s="4" t="s">
        <v>671</v>
      </c>
      <c r="LNK3" s="4" t="s">
        <v>671</v>
      </c>
      <c r="LNL3" s="4" t="s">
        <v>671</v>
      </c>
      <c r="LNM3" s="4" t="s">
        <v>671</v>
      </c>
      <c r="LNN3" s="4" t="s">
        <v>671</v>
      </c>
      <c r="LNO3" s="4" t="s">
        <v>671</v>
      </c>
      <c r="LNP3" s="4" t="s">
        <v>671</v>
      </c>
      <c r="LNQ3" s="4" t="s">
        <v>671</v>
      </c>
      <c r="LNR3" s="4" t="s">
        <v>671</v>
      </c>
      <c r="LNS3" s="4" t="s">
        <v>671</v>
      </c>
      <c r="LNT3" s="4" t="s">
        <v>671</v>
      </c>
      <c r="LNU3" s="4" t="s">
        <v>671</v>
      </c>
      <c r="LNV3" s="4" t="s">
        <v>671</v>
      </c>
      <c r="LNW3" s="4" t="s">
        <v>671</v>
      </c>
      <c r="LNX3" s="4" t="s">
        <v>671</v>
      </c>
      <c r="LNY3" s="4" t="s">
        <v>671</v>
      </c>
      <c r="LNZ3" s="4" t="s">
        <v>671</v>
      </c>
      <c r="LOA3" s="4" t="s">
        <v>671</v>
      </c>
      <c r="LOB3" s="4" t="s">
        <v>671</v>
      </c>
      <c r="LOC3" s="4" t="s">
        <v>671</v>
      </c>
      <c r="LOD3" s="4" t="s">
        <v>671</v>
      </c>
      <c r="LOE3" s="4" t="s">
        <v>671</v>
      </c>
      <c r="LOF3" s="4" t="s">
        <v>671</v>
      </c>
      <c r="LOG3" s="4" t="s">
        <v>671</v>
      </c>
      <c r="LOH3" s="4" t="s">
        <v>671</v>
      </c>
      <c r="LOI3" s="4" t="s">
        <v>671</v>
      </c>
      <c r="LOJ3" s="4" t="s">
        <v>671</v>
      </c>
      <c r="LOK3" s="4" t="s">
        <v>671</v>
      </c>
      <c r="LOL3" s="4" t="s">
        <v>671</v>
      </c>
      <c r="LOM3" s="4" t="s">
        <v>671</v>
      </c>
      <c r="LON3" s="4" t="s">
        <v>671</v>
      </c>
      <c r="LOO3" s="4" t="s">
        <v>671</v>
      </c>
      <c r="LOP3" s="4" t="s">
        <v>671</v>
      </c>
      <c r="LOQ3" s="4" t="s">
        <v>671</v>
      </c>
      <c r="LOR3" s="4" t="s">
        <v>671</v>
      </c>
      <c r="LOS3" s="4" t="s">
        <v>671</v>
      </c>
      <c r="LOT3" s="4" t="s">
        <v>671</v>
      </c>
      <c r="LOU3" s="4" t="s">
        <v>671</v>
      </c>
      <c r="LOV3" s="4" t="s">
        <v>671</v>
      </c>
      <c r="LOW3" s="4" t="s">
        <v>671</v>
      </c>
      <c r="LOX3" s="4" t="s">
        <v>671</v>
      </c>
      <c r="LOY3" s="4" t="s">
        <v>671</v>
      </c>
      <c r="LOZ3" s="4" t="s">
        <v>671</v>
      </c>
      <c r="LPA3" s="4" t="s">
        <v>671</v>
      </c>
      <c r="LPB3" s="4" t="s">
        <v>671</v>
      </c>
      <c r="LPC3" s="4" t="s">
        <v>671</v>
      </c>
      <c r="LPD3" s="4" t="s">
        <v>671</v>
      </c>
      <c r="LPE3" s="4" t="s">
        <v>671</v>
      </c>
      <c r="LPF3" s="4" t="s">
        <v>671</v>
      </c>
      <c r="LPG3" s="4" t="s">
        <v>671</v>
      </c>
      <c r="LPH3" s="4" t="s">
        <v>671</v>
      </c>
      <c r="LPI3" s="4" t="s">
        <v>671</v>
      </c>
      <c r="LPJ3" s="4" t="s">
        <v>671</v>
      </c>
      <c r="LPK3" s="4" t="s">
        <v>671</v>
      </c>
      <c r="LPL3" s="4" t="s">
        <v>671</v>
      </c>
      <c r="LPM3" s="4" t="s">
        <v>671</v>
      </c>
      <c r="LPN3" s="4" t="s">
        <v>671</v>
      </c>
      <c r="LPO3" s="4" t="s">
        <v>671</v>
      </c>
      <c r="LPP3" s="4" t="s">
        <v>671</v>
      </c>
      <c r="LPQ3" s="4" t="s">
        <v>671</v>
      </c>
      <c r="LPR3" s="4" t="s">
        <v>671</v>
      </c>
      <c r="LPS3" s="4" t="s">
        <v>671</v>
      </c>
      <c r="LPT3" s="4" t="s">
        <v>671</v>
      </c>
      <c r="LPU3" s="4" t="s">
        <v>671</v>
      </c>
      <c r="LPV3" s="4" t="s">
        <v>671</v>
      </c>
      <c r="LPW3" s="4" t="s">
        <v>671</v>
      </c>
      <c r="LPX3" s="4" t="s">
        <v>671</v>
      </c>
      <c r="LPY3" s="4" t="s">
        <v>671</v>
      </c>
      <c r="LPZ3" s="4" t="s">
        <v>671</v>
      </c>
      <c r="LQA3" s="4" t="s">
        <v>671</v>
      </c>
      <c r="LQB3" s="4" t="s">
        <v>671</v>
      </c>
      <c r="LQC3" s="4" t="s">
        <v>671</v>
      </c>
      <c r="LQD3" s="4" t="s">
        <v>671</v>
      </c>
      <c r="LQE3" s="4" t="s">
        <v>671</v>
      </c>
      <c r="LQF3" s="4" t="s">
        <v>671</v>
      </c>
      <c r="LQG3" s="4" t="s">
        <v>671</v>
      </c>
      <c r="LQH3" s="4" t="s">
        <v>671</v>
      </c>
      <c r="LQI3" s="4" t="s">
        <v>671</v>
      </c>
      <c r="LQJ3" s="4" t="s">
        <v>671</v>
      </c>
      <c r="LQK3" s="4" t="s">
        <v>671</v>
      </c>
      <c r="LQL3" s="4" t="s">
        <v>671</v>
      </c>
      <c r="LQM3" s="4" t="s">
        <v>671</v>
      </c>
      <c r="LQN3" s="4" t="s">
        <v>671</v>
      </c>
      <c r="LQO3" s="4" t="s">
        <v>671</v>
      </c>
      <c r="LQP3" s="4" t="s">
        <v>671</v>
      </c>
      <c r="LQQ3" s="4" t="s">
        <v>671</v>
      </c>
      <c r="LQR3" s="4" t="s">
        <v>671</v>
      </c>
      <c r="LQS3" s="4" t="s">
        <v>671</v>
      </c>
      <c r="LQT3" s="4" t="s">
        <v>671</v>
      </c>
      <c r="LQU3" s="4" t="s">
        <v>671</v>
      </c>
      <c r="LQV3" s="4" t="s">
        <v>671</v>
      </c>
      <c r="LQW3" s="4" t="s">
        <v>671</v>
      </c>
      <c r="LQX3" s="4" t="s">
        <v>671</v>
      </c>
      <c r="LQY3" s="4" t="s">
        <v>671</v>
      </c>
      <c r="LQZ3" s="4" t="s">
        <v>671</v>
      </c>
      <c r="LRA3" s="4" t="s">
        <v>671</v>
      </c>
      <c r="LRB3" s="4" t="s">
        <v>671</v>
      </c>
      <c r="LRC3" s="4" t="s">
        <v>671</v>
      </c>
      <c r="LRD3" s="4" t="s">
        <v>671</v>
      </c>
      <c r="LRE3" s="4" t="s">
        <v>671</v>
      </c>
      <c r="LRF3" s="4" t="s">
        <v>671</v>
      </c>
      <c r="LRG3" s="4" t="s">
        <v>671</v>
      </c>
      <c r="LRH3" s="4" t="s">
        <v>671</v>
      </c>
      <c r="LRI3" s="4" t="s">
        <v>671</v>
      </c>
      <c r="LRJ3" s="4" t="s">
        <v>671</v>
      </c>
      <c r="LRK3" s="4" t="s">
        <v>671</v>
      </c>
      <c r="LRL3" s="4" t="s">
        <v>671</v>
      </c>
      <c r="LRM3" s="4" t="s">
        <v>671</v>
      </c>
      <c r="LRN3" s="4" t="s">
        <v>671</v>
      </c>
      <c r="LRO3" s="4" t="s">
        <v>671</v>
      </c>
      <c r="LRP3" s="4" t="s">
        <v>671</v>
      </c>
      <c r="LRQ3" s="4" t="s">
        <v>671</v>
      </c>
      <c r="LRR3" s="4" t="s">
        <v>671</v>
      </c>
      <c r="LRS3" s="4" t="s">
        <v>671</v>
      </c>
      <c r="LRT3" s="4" t="s">
        <v>671</v>
      </c>
      <c r="LRU3" s="4" t="s">
        <v>671</v>
      </c>
      <c r="LRV3" s="4" t="s">
        <v>671</v>
      </c>
      <c r="LRW3" s="4" t="s">
        <v>671</v>
      </c>
      <c r="LRX3" s="4" t="s">
        <v>671</v>
      </c>
      <c r="LRY3" s="4" t="s">
        <v>671</v>
      </c>
      <c r="LRZ3" s="4" t="s">
        <v>671</v>
      </c>
      <c r="LSA3" s="4" t="s">
        <v>671</v>
      </c>
      <c r="LSB3" s="4" t="s">
        <v>671</v>
      </c>
      <c r="LSC3" s="4" t="s">
        <v>671</v>
      </c>
      <c r="LSD3" s="4" t="s">
        <v>671</v>
      </c>
      <c r="LSE3" s="4" t="s">
        <v>671</v>
      </c>
      <c r="LSF3" s="4" t="s">
        <v>671</v>
      </c>
      <c r="LSG3" s="4" t="s">
        <v>671</v>
      </c>
      <c r="LSH3" s="4" t="s">
        <v>671</v>
      </c>
      <c r="LSI3" s="4" t="s">
        <v>671</v>
      </c>
      <c r="LSJ3" s="4" t="s">
        <v>671</v>
      </c>
      <c r="LSK3" s="4" t="s">
        <v>671</v>
      </c>
      <c r="LSL3" s="4" t="s">
        <v>671</v>
      </c>
      <c r="LSM3" s="4" t="s">
        <v>671</v>
      </c>
      <c r="LSN3" s="4" t="s">
        <v>671</v>
      </c>
      <c r="LSO3" s="4" t="s">
        <v>671</v>
      </c>
      <c r="LSP3" s="4" t="s">
        <v>671</v>
      </c>
      <c r="LSQ3" s="4" t="s">
        <v>671</v>
      </c>
      <c r="LSR3" s="4" t="s">
        <v>671</v>
      </c>
      <c r="LSS3" s="4" t="s">
        <v>671</v>
      </c>
      <c r="LST3" s="4" t="s">
        <v>671</v>
      </c>
      <c r="LSU3" s="4" t="s">
        <v>671</v>
      </c>
      <c r="LSV3" s="4" t="s">
        <v>671</v>
      </c>
      <c r="LSW3" s="4" t="s">
        <v>671</v>
      </c>
      <c r="LSX3" s="4" t="s">
        <v>671</v>
      </c>
      <c r="LSY3" s="4" t="s">
        <v>671</v>
      </c>
      <c r="LSZ3" s="4" t="s">
        <v>671</v>
      </c>
      <c r="LTA3" s="4" t="s">
        <v>671</v>
      </c>
      <c r="LTB3" s="4" t="s">
        <v>671</v>
      </c>
      <c r="LTC3" s="4" t="s">
        <v>671</v>
      </c>
      <c r="LTD3" s="4" t="s">
        <v>671</v>
      </c>
      <c r="LTE3" s="4" t="s">
        <v>671</v>
      </c>
      <c r="LTF3" s="4" t="s">
        <v>671</v>
      </c>
      <c r="LTG3" s="4" t="s">
        <v>671</v>
      </c>
      <c r="LTH3" s="4" t="s">
        <v>671</v>
      </c>
      <c r="LTI3" s="4" t="s">
        <v>671</v>
      </c>
      <c r="LTJ3" s="4" t="s">
        <v>671</v>
      </c>
      <c r="LTK3" s="4" t="s">
        <v>671</v>
      </c>
      <c r="LTL3" s="4" t="s">
        <v>671</v>
      </c>
      <c r="LTM3" s="4" t="s">
        <v>671</v>
      </c>
      <c r="LTN3" s="4" t="s">
        <v>671</v>
      </c>
      <c r="LTO3" s="4" t="s">
        <v>671</v>
      </c>
      <c r="LTP3" s="4" t="s">
        <v>671</v>
      </c>
      <c r="LTQ3" s="4" t="s">
        <v>671</v>
      </c>
      <c r="LTR3" s="4" t="s">
        <v>671</v>
      </c>
      <c r="LTS3" s="4" t="s">
        <v>671</v>
      </c>
      <c r="LTT3" s="4" t="s">
        <v>671</v>
      </c>
      <c r="LTU3" s="4" t="s">
        <v>671</v>
      </c>
      <c r="LTV3" s="4" t="s">
        <v>671</v>
      </c>
      <c r="LTW3" s="4" t="s">
        <v>671</v>
      </c>
      <c r="LTX3" s="4" t="s">
        <v>671</v>
      </c>
      <c r="LTY3" s="4" t="s">
        <v>671</v>
      </c>
      <c r="LTZ3" s="4" t="s">
        <v>671</v>
      </c>
      <c r="LUA3" s="4" t="s">
        <v>671</v>
      </c>
      <c r="LUB3" s="4" t="s">
        <v>671</v>
      </c>
      <c r="LUC3" s="4" t="s">
        <v>671</v>
      </c>
      <c r="LUD3" s="4" t="s">
        <v>671</v>
      </c>
      <c r="LUE3" s="4" t="s">
        <v>671</v>
      </c>
      <c r="LUF3" s="4" t="s">
        <v>671</v>
      </c>
      <c r="LUG3" s="4" t="s">
        <v>671</v>
      </c>
      <c r="LUH3" s="4" t="s">
        <v>671</v>
      </c>
      <c r="LUI3" s="4" t="s">
        <v>671</v>
      </c>
      <c r="LUJ3" s="4" t="s">
        <v>671</v>
      </c>
      <c r="LUK3" s="4" t="s">
        <v>671</v>
      </c>
      <c r="LUL3" s="4" t="s">
        <v>671</v>
      </c>
      <c r="LUM3" s="4" t="s">
        <v>671</v>
      </c>
      <c r="LUN3" s="4" t="s">
        <v>671</v>
      </c>
      <c r="LUO3" s="4" t="s">
        <v>671</v>
      </c>
      <c r="LUP3" s="4" t="s">
        <v>671</v>
      </c>
      <c r="LUQ3" s="4" t="s">
        <v>671</v>
      </c>
      <c r="LUR3" s="4" t="s">
        <v>671</v>
      </c>
      <c r="LUS3" s="4" t="s">
        <v>671</v>
      </c>
      <c r="LUT3" s="4" t="s">
        <v>671</v>
      </c>
      <c r="LUU3" s="4" t="s">
        <v>671</v>
      </c>
      <c r="LUV3" s="4" t="s">
        <v>671</v>
      </c>
      <c r="LUW3" s="4" t="s">
        <v>671</v>
      </c>
      <c r="LUX3" s="4" t="s">
        <v>671</v>
      </c>
      <c r="LUY3" s="4" t="s">
        <v>671</v>
      </c>
      <c r="LUZ3" s="4" t="s">
        <v>671</v>
      </c>
      <c r="LVA3" s="4" t="s">
        <v>671</v>
      </c>
      <c r="LVB3" s="4" t="s">
        <v>671</v>
      </c>
      <c r="LVC3" s="4" t="s">
        <v>671</v>
      </c>
      <c r="LVD3" s="4" t="s">
        <v>671</v>
      </c>
      <c r="LVE3" s="4" t="s">
        <v>671</v>
      </c>
      <c r="LVF3" s="4" t="s">
        <v>671</v>
      </c>
      <c r="LVG3" s="4" t="s">
        <v>671</v>
      </c>
      <c r="LVH3" s="4" t="s">
        <v>671</v>
      </c>
      <c r="LVI3" s="4" t="s">
        <v>671</v>
      </c>
      <c r="LVJ3" s="4" t="s">
        <v>671</v>
      </c>
      <c r="LVK3" s="4" t="s">
        <v>671</v>
      </c>
      <c r="LVL3" s="4" t="s">
        <v>671</v>
      </c>
      <c r="LVM3" s="4" t="s">
        <v>671</v>
      </c>
      <c r="LVN3" s="4" t="s">
        <v>671</v>
      </c>
      <c r="LVO3" s="4" t="s">
        <v>671</v>
      </c>
      <c r="LVP3" s="4" t="s">
        <v>671</v>
      </c>
      <c r="LVQ3" s="4" t="s">
        <v>671</v>
      </c>
      <c r="LVR3" s="4" t="s">
        <v>671</v>
      </c>
      <c r="LVS3" s="4" t="s">
        <v>671</v>
      </c>
      <c r="LVT3" s="4" t="s">
        <v>671</v>
      </c>
      <c r="LVU3" s="4" t="s">
        <v>671</v>
      </c>
      <c r="LVV3" s="4" t="s">
        <v>671</v>
      </c>
      <c r="LVW3" s="4" t="s">
        <v>671</v>
      </c>
      <c r="LVX3" s="4" t="s">
        <v>671</v>
      </c>
      <c r="LVY3" s="4" t="s">
        <v>671</v>
      </c>
      <c r="LVZ3" s="4" t="s">
        <v>671</v>
      </c>
      <c r="LWA3" s="4" t="s">
        <v>671</v>
      </c>
      <c r="LWB3" s="4" t="s">
        <v>671</v>
      </c>
      <c r="LWC3" s="4" t="s">
        <v>671</v>
      </c>
      <c r="LWD3" s="4" t="s">
        <v>671</v>
      </c>
      <c r="LWE3" s="4" t="s">
        <v>671</v>
      </c>
      <c r="LWF3" s="4" t="s">
        <v>671</v>
      </c>
      <c r="LWG3" s="4" t="s">
        <v>671</v>
      </c>
      <c r="LWH3" s="4" t="s">
        <v>671</v>
      </c>
      <c r="LWI3" s="4" t="s">
        <v>671</v>
      </c>
      <c r="LWJ3" s="4" t="s">
        <v>671</v>
      </c>
      <c r="LWK3" s="4" t="s">
        <v>671</v>
      </c>
      <c r="LWL3" s="4" t="s">
        <v>671</v>
      </c>
      <c r="LWM3" s="4" t="s">
        <v>671</v>
      </c>
      <c r="LWN3" s="4" t="s">
        <v>671</v>
      </c>
      <c r="LWO3" s="4" t="s">
        <v>671</v>
      </c>
      <c r="LWP3" s="4" t="s">
        <v>671</v>
      </c>
      <c r="LWQ3" s="4" t="s">
        <v>671</v>
      </c>
      <c r="LWR3" s="4" t="s">
        <v>671</v>
      </c>
      <c r="LWS3" s="4" t="s">
        <v>671</v>
      </c>
      <c r="LWT3" s="4" t="s">
        <v>671</v>
      </c>
      <c r="LWU3" s="4" t="s">
        <v>671</v>
      </c>
      <c r="LWV3" s="4" t="s">
        <v>671</v>
      </c>
      <c r="LWW3" s="4" t="s">
        <v>671</v>
      </c>
      <c r="LWX3" s="4" t="s">
        <v>671</v>
      </c>
      <c r="LWY3" s="4" t="s">
        <v>671</v>
      </c>
      <c r="LWZ3" s="4" t="s">
        <v>671</v>
      </c>
      <c r="LXA3" s="4" t="s">
        <v>671</v>
      </c>
      <c r="LXB3" s="4" t="s">
        <v>671</v>
      </c>
      <c r="LXC3" s="4" t="s">
        <v>671</v>
      </c>
      <c r="LXD3" s="4" t="s">
        <v>671</v>
      </c>
      <c r="LXE3" s="4" t="s">
        <v>671</v>
      </c>
      <c r="LXF3" s="4" t="s">
        <v>671</v>
      </c>
      <c r="LXG3" s="4" t="s">
        <v>671</v>
      </c>
      <c r="LXH3" s="4" t="s">
        <v>671</v>
      </c>
      <c r="LXI3" s="4" t="s">
        <v>671</v>
      </c>
      <c r="LXJ3" s="4" t="s">
        <v>671</v>
      </c>
      <c r="LXK3" s="4" t="s">
        <v>671</v>
      </c>
      <c r="LXL3" s="4" t="s">
        <v>671</v>
      </c>
      <c r="LXM3" s="4" t="s">
        <v>671</v>
      </c>
      <c r="LXN3" s="4" t="s">
        <v>671</v>
      </c>
      <c r="LXO3" s="4" t="s">
        <v>671</v>
      </c>
      <c r="LXP3" s="4" t="s">
        <v>671</v>
      </c>
      <c r="LXQ3" s="4" t="s">
        <v>671</v>
      </c>
      <c r="LXR3" s="4" t="s">
        <v>671</v>
      </c>
      <c r="LXS3" s="4" t="s">
        <v>671</v>
      </c>
      <c r="LXT3" s="4" t="s">
        <v>671</v>
      </c>
      <c r="LXU3" s="4" t="s">
        <v>671</v>
      </c>
      <c r="LXV3" s="4" t="s">
        <v>671</v>
      </c>
      <c r="LXW3" s="4" t="s">
        <v>671</v>
      </c>
      <c r="LXX3" s="4" t="s">
        <v>671</v>
      </c>
      <c r="LXY3" s="4" t="s">
        <v>671</v>
      </c>
      <c r="LXZ3" s="4" t="s">
        <v>671</v>
      </c>
      <c r="LYA3" s="4" t="s">
        <v>671</v>
      </c>
      <c r="LYB3" s="4" t="s">
        <v>671</v>
      </c>
      <c r="LYC3" s="4" t="s">
        <v>671</v>
      </c>
      <c r="LYD3" s="4" t="s">
        <v>671</v>
      </c>
      <c r="LYE3" s="4" t="s">
        <v>671</v>
      </c>
      <c r="LYF3" s="4" t="s">
        <v>671</v>
      </c>
      <c r="LYG3" s="4" t="s">
        <v>671</v>
      </c>
      <c r="LYH3" s="4" t="s">
        <v>671</v>
      </c>
      <c r="LYI3" s="4" t="s">
        <v>671</v>
      </c>
      <c r="LYJ3" s="4" t="s">
        <v>671</v>
      </c>
      <c r="LYK3" s="4" t="s">
        <v>671</v>
      </c>
      <c r="LYL3" s="4" t="s">
        <v>671</v>
      </c>
      <c r="LYM3" s="4" t="s">
        <v>671</v>
      </c>
      <c r="LYN3" s="4" t="s">
        <v>671</v>
      </c>
      <c r="LYO3" s="4" t="s">
        <v>671</v>
      </c>
      <c r="LYP3" s="4" t="s">
        <v>671</v>
      </c>
      <c r="LYQ3" s="4" t="s">
        <v>671</v>
      </c>
      <c r="LYR3" s="4" t="s">
        <v>671</v>
      </c>
      <c r="LYS3" s="4" t="s">
        <v>671</v>
      </c>
      <c r="LYT3" s="4" t="s">
        <v>671</v>
      </c>
      <c r="LYU3" s="4" t="s">
        <v>671</v>
      </c>
      <c r="LYV3" s="4" t="s">
        <v>671</v>
      </c>
      <c r="LYW3" s="4" t="s">
        <v>671</v>
      </c>
      <c r="LYX3" s="4" t="s">
        <v>671</v>
      </c>
      <c r="LYY3" s="4" t="s">
        <v>671</v>
      </c>
      <c r="LYZ3" s="4" t="s">
        <v>671</v>
      </c>
      <c r="LZA3" s="4" t="s">
        <v>671</v>
      </c>
      <c r="LZB3" s="4" t="s">
        <v>671</v>
      </c>
      <c r="LZC3" s="4" t="s">
        <v>671</v>
      </c>
      <c r="LZD3" s="4" t="s">
        <v>671</v>
      </c>
      <c r="LZE3" s="4" t="s">
        <v>671</v>
      </c>
      <c r="LZF3" s="4" t="s">
        <v>671</v>
      </c>
      <c r="LZG3" s="4" t="s">
        <v>671</v>
      </c>
      <c r="LZH3" s="4" t="s">
        <v>671</v>
      </c>
      <c r="LZI3" s="4" t="s">
        <v>671</v>
      </c>
      <c r="LZJ3" s="4" t="s">
        <v>671</v>
      </c>
      <c r="LZK3" s="4" t="s">
        <v>671</v>
      </c>
      <c r="LZL3" s="4" t="s">
        <v>671</v>
      </c>
      <c r="LZM3" s="4" t="s">
        <v>671</v>
      </c>
      <c r="LZN3" s="4" t="s">
        <v>671</v>
      </c>
      <c r="LZO3" s="4" t="s">
        <v>671</v>
      </c>
      <c r="LZP3" s="4" t="s">
        <v>671</v>
      </c>
      <c r="LZQ3" s="4" t="s">
        <v>671</v>
      </c>
      <c r="LZR3" s="4" t="s">
        <v>671</v>
      </c>
      <c r="LZS3" s="4" t="s">
        <v>671</v>
      </c>
      <c r="LZT3" s="4" t="s">
        <v>671</v>
      </c>
      <c r="LZU3" s="4" t="s">
        <v>671</v>
      </c>
      <c r="LZV3" s="4" t="s">
        <v>671</v>
      </c>
      <c r="LZW3" s="4" t="s">
        <v>671</v>
      </c>
      <c r="LZX3" s="4" t="s">
        <v>671</v>
      </c>
      <c r="LZY3" s="4" t="s">
        <v>671</v>
      </c>
      <c r="LZZ3" s="4" t="s">
        <v>671</v>
      </c>
      <c r="MAA3" s="4" t="s">
        <v>671</v>
      </c>
      <c r="MAB3" s="4" t="s">
        <v>671</v>
      </c>
      <c r="MAC3" s="4" t="s">
        <v>671</v>
      </c>
      <c r="MAD3" s="4" t="s">
        <v>671</v>
      </c>
      <c r="MAE3" s="4" t="s">
        <v>671</v>
      </c>
      <c r="MAF3" s="4" t="s">
        <v>671</v>
      </c>
      <c r="MAG3" s="4" t="s">
        <v>671</v>
      </c>
      <c r="MAH3" s="4" t="s">
        <v>671</v>
      </c>
      <c r="MAI3" s="4" t="s">
        <v>671</v>
      </c>
      <c r="MAJ3" s="4" t="s">
        <v>671</v>
      </c>
      <c r="MAK3" s="4" t="s">
        <v>671</v>
      </c>
      <c r="MAL3" s="4" t="s">
        <v>671</v>
      </c>
      <c r="MAM3" s="4" t="s">
        <v>671</v>
      </c>
      <c r="MAN3" s="4" t="s">
        <v>671</v>
      </c>
      <c r="MAO3" s="4" t="s">
        <v>671</v>
      </c>
      <c r="MAP3" s="4" t="s">
        <v>671</v>
      </c>
      <c r="MAQ3" s="4" t="s">
        <v>671</v>
      </c>
      <c r="MAR3" s="4" t="s">
        <v>671</v>
      </c>
      <c r="MAS3" s="4" t="s">
        <v>671</v>
      </c>
      <c r="MAT3" s="4" t="s">
        <v>671</v>
      </c>
      <c r="MAU3" s="4" t="s">
        <v>671</v>
      </c>
      <c r="MAV3" s="4" t="s">
        <v>671</v>
      </c>
      <c r="MAW3" s="4" t="s">
        <v>671</v>
      </c>
      <c r="MAX3" s="4" t="s">
        <v>671</v>
      </c>
      <c r="MAY3" s="4" t="s">
        <v>671</v>
      </c>
      <c r="MAZ3" s="4" t="s">
        <v>671</v>
      </c>
      <c r="MBA3" s="4" t="s">
        <v>671</v>
      </c>
      <c r="MBB3" s="4" t="s">
        <v>671</v>
      </c>
      <c r="MBC3" s="4" t="s">
        <v>671</v>
      </c>
      <c r="MBD3" s="4" t="s">
        <v>671</v>
      </c>
      <c r="MBE3" s="4" t="s">
        <v>671</v>
      </c>
      <c r="MBF3" s="4" t="s">
        <v>671</v>
      </c>
      <c r="MBG3" s="4" t="s">
        <v>671</v>
      </c>
      <c r="MBH3" s="4" t="s">
        <v>671</v>
      </c>
      <c r="MBI3" s="4" t="s">
        <v>671</v>
      </c>
      <c r="MBJ3" s="4" t="s">
        <v>671</v>
      </c>
      <c r="MBK3" s="4" t="s">
        <v>671</v>
      </c>
      <c r="MBL3" s="4" t="s">
        <v>671</v>
      </c>
      <c r="MBM3" s="4" t="s">
        <v>671</v>
      </c>
      <c r="MBN3" s="4" t="s">
        <v>671</v>
      </c>
      <c r="MBO3" s="4" t="s">
        <v>671</v>
      </c>
      <c r="MBP3" s="4" t="s">
        <v>671</v>
      </c>
      <c r="MBQ3" s="4" t="s">
        <v>671</v>
      </c>
      <c r="MBR3" s="4" t="s">
        <v>671</v>
      </c>
      <c r="MBS3" s="4" t="s">
        <v>671</v>
      </c>
      <c r="MBT3" s="4" t="s">
        <v>671</v>
      </c>
      <c r="MBU3" s="4" t="s">
        <v>671</v>
      </c>
      <c r="MBV3" s="4" t="s">
        <v>671</v>
      </c>
      <c r="MBW3" s="4" t="s">
        <v>671</v>
      </c>
      <c r="MBX3" s="4" t="s">
        <v>671</v>
      </c>
      <c r="MBY3" s="4" t="s">
        <v>671</v>
      </c>
      <c r="MBZ3" s="4" t="s">
        <v>671</v>
      </c>
      <c r="MCA3" s="4" t="s">
        <v>671</v>
      </c>
      <c r="MCB3" s="4" t="s">
        <v>671</v>
      </c>
      <c r="MCC3" s="4" t="s">
        <v>671</v>
      </c>
      <c r="MCD3" s="4" t="s">
        <v>671</v>
      </c>
      <c r="MCE3" s="4" t="s">
        <v>671</v>
      </c>
      <c r="MCF3" s="4" t="s">
        <v>671</v>
      </c>
      <c r="MCG3" s="4" t="s">
        <v>671</v>
      </c>
      <c r="MCH3" s="4" t="s">
        <v>671</v>
      </c>
      <c r="MCI3" s="4" t="s">
        <v>671</v>
      </c>
      <c r="MCJ3" s="4" t="s">
        <v>671</v>
      </c>
      <c r="MCK3" s="4" t="s">
        <v>671</v>
      </c>
      <c r="MCL3" s="4" t="s">
        <v>671</v>
      </c>
      <c r="MCM3" s="4" t="s">
        <v>671</v>
      </c>
      <c r="MCN3" s="4" t="s">
        <v>671</v>
      </c>
      <c r="MCO3" s="4" t="s">
        <v>671</v>
      </c>
      <c r="MCP3" s="4" t="s">
        <v>671</v>
      </c>
      <c r="MCQ3" s="4" t="s">
        <v>671</v>
      </c>
      <c r="MCR3" s="4" t="s">
        <v>671</v>
      </c>
      <c r="MCS3" s="4" t="s">
        <v>671</v>
      </c>
      <c r="MCT3" s="4" t="s">
        <v>671</v>
      </c>
      <c r="MCU3" s="4" t="s">
        <v>671</v>
      </c>
      <c r="MCV3" s="4" t="s">
        <v>671</v>
      </c>
      <c r="MCW3" s="4" t="s">
        <v>671</v>
      </c>
      <c r="MCX3" s="4" t="s">
        <v>671</v>
      </c>
      <c r="MCY3" s="4" t="s">
        <v>671</v>
      </c>
      <c r="MCZ3" s="4" t="s">
        <v>671</v>
      </c>
      <c r="MDA3" s="4" t="s">
        <v>671</v>
      </c>
      <c r="MDB3" s="4" t="s">
        <v>671</v>
      </c>
      <c r="MDC3" s="4" t="s">
        <v>671</v>
      </c>
      <c r="MDD3" s="4" t="s">
        <v>671</v>
      </c>
      <c r="MDE3" s="4" t="s">
        <v>671</v>
      </c>
      <c r="MDF3" s="4" t="s">
        <v>671</v>
      </c>
      <c r="MDG3" s="4" t="s">
        <v>671</v>
      </c>
      <c r="MDH3" s="4" t="s">
        <v>671</v>
      </c>
      <c r="MDI3" s="4" t="s">
        <v>671</v>
      </c>
      <c r="MDJ3" s="4" t="s">
        <v>671</v>
      </c>
      <c r="MDK3" s="4" t="s">
        <v>671</v>
      </c>
      <c r="MDL3" s="4" t="s">
        <v>671</v>
      </c>
      <c r="MDM3" s="4" t="s">
        <v>671</v>
      </c>
      <c r="MDN3" s="4" t="s">
        <v>671</v>
      </c>
      <c r="MDO3" s="4" t="s">
        <v>671</v>
      </c>
      <c r="MDP3" s="4" t="s">
        <v>671</v>
      </c>
      <c r="MDQ3" s="4" t="s">
        <v>671</v>
      </c>
      <c r="MDR3" s="4" t="s">
        <v>671</v>
      </c>
      <c r="MDS3" s="4" t="s">
        <v>671</v>
      </c>
      <c r="MDT3" s="4" t="s">
        <v>671</v>
      </c>
      <c r="MDU3" s="4" t="s">
        <v>671</v>
      </c>
      <c r="MDV3" s="4" t="s">
        <v>671</v>
      </c>
      <c r="MDW3" s="4" t="s">
        <v>671</v>
      </c>
      <c r="MDX3" s="4" t="s">
        <v>671</v>
      </c>
      <c r="MDY3" s="4" t="s">
        <v>671</v>
      </c>
      <c r="MDZ3" s="4" t="s">
        <v>671</v>
      </c>
      <c r="MEA3" s="4" t="s">
        <v>671</v>
      </c>
      <c r="MEB3" s="4" t="s">
        <v>671</v>
      </c>
      <c r="MEC3" s="4" t="s">
        <v>671</v>
      </c>
      <c r="MED3" s="4" t="s">
        <v>671</v>
      </c>
      <c r="MEE3" s="4" t="s">
        <v>671</v>
      </c>
      <c r="MEF3" s="4" t="s">
        <v>671</v>
      </c>
      <c r="MEG3" s="4" t="s">
        <v>671</v>
      </c>
      <c r="MEH3" s="4" t="s">
        <v>671</v>
      </c>
      <c r="MEI3" s="4" t="s">
        <v>671</v>
      </c>
      <c r="MEJ3" s="4" t="s">
        <v>671</v>
      </c>
      <c r="MEK3" s="4" t="s">
        <v>671</v>
      </c>
      <c r="MEL3" s="4" t="s">
        <v>671</v>
      </c>
      <c r="MEM3" s="4" t="s">
        <v>671</v>
      </c>
      <c r="MEN3" s="4" t="s">
        <v>671</v>
      </c>
      <c r="MEO3" s="4" t="s">
        <v>671</v>
      </c>
      <c r="MEP3" s="4" t="s">
        <v>671</v>
      </c>
      <c r="MEQ3" s="4" t="s">
        <v>671</v>
      </c>
      <c r="MER3" s="4" t="s">
        <v>671</v>
      </c>
      <c r="MES3" s="4" t="s">
        <v>671</v>
      </c>
      <c r="MET3" s="4" t="s">
        <v>671</v>
      </c>
      <c r="MEU3" s="4" t="s">
        <v>671</v>
      </c>
      <c r="MEV3" s="4" t="s">
        <v>671</v>
      </c>
      <c r="MEW3" s="4" t="s">
        <v>671</v>
      </c>
      <c r="MEX3" s="4" t="s">
        <v>671</v>
      </c>
      <c r="MEY3" s="4" t="s">
        <v>671</v>
      </c>
      <c r="MEZ3" s="4" t="s">
        <v>671</v>
      </c>
      <c r="MFA3" s="4" t="s">
        <v>671</v>
      </c>
      <c r="MFB3" s="4" t="s">
        <v>671</v>
      </c>
      <c r="MFC3" s="4" t="s">
        <v>671</v>
      </c>
      <c r="MFD3" s="4" t="s">
        <v>671</v>
      </c>
      <c r="MFE3" s="4" t="s">
        <v>671</v>
      </c>
      <c r="MFF3" s="4" t="s">
        <v>671</v>
      </c>
      <c r="MFG3" s="4" t="s">
        <v>671</v>
      </c>
      <c r="MFH3" s="4" t="s">
        <v>671</v>
      </c>
      <c r="MFI3" s="4" t="s">
        <v>671</v>
      </c>
      <c r="MFJ3" s="4" t="s">
        <v>671</v>
      </c>
      <c r="MFK3" s="4" t="s">
        <v>671</v>
      </c>
      <c r="MFL3" s="4" t="s">
        <v>671</v>
      </c>
      <c r="MFM3" s="4" t="s">
        <v>671</v>
      </c>
      <c r="MFN3" s="4" t="s">
        <v>671</v>
      </c>
      <c r="MFO3" s="4" t="s">
        <v>671</v>
      </c>
      <c r="MFP3" s="4" t="s">
        <v>671</v>
      </c>
      <c r="MFQ3" s="4" t="s">
        <v>671</v>
      </c>
      <c r="MFR3" s="4" t="s">
        <v>671</v>
      </c>
      <c r="MFS3" s="4" t="s">
        <v>671</v>
      </c>
      <c r="MFT3" s="4" t="s">
        <v>671</v>
      </c>
      <c r="MFU3" s="4" t="s">
        <v>671</v>
      </c>
      <c r="MFV3" s="4" t="s">
        <v>671</v>
      </c>
      <c r="MFW3" s="4" t="s">
        <v>671</v>
      </c>
      <c r="MFX3" s="4" t="s">
        <v>671</v>
      </c>
      <c r="MFY3" s="4" t="s">
        <v>671</v>
      </c>
      <c r="MFZ3" s="4" t="s">
        <v>671</v>
      </c>
      <c r="MGA3" s="4" t="s">
        <v>671</v>
      </c>
      <c r="MGB3" s="4" t="s">
        <v>671</v>
      </c>
      <c r="MGC3" s="4" t="s">
        <v>671</v>
      </c>
      <c r="MGD3" s="4" t="s">
        <v>671</v>
      </c>
      <c r="MGE3" s="4" t="s">
        <v>671</v>
      </c>
      <c r="MGF3" s="4" t="s">
        <v>671</v>
      </c>
      <c r="MGG3" s="4" t="s">
        <v>671</v>
      </c>
      <c r="MGH3" s="4" t="s">
        <v>671</v>
      </c>
      <c r="MGI3" s="4" t="s">
        <v>671</v>
      </c>
      <c r="MGJ3" s="4" t="s">
        <v>671</v>
      </c>
      <c r="MGK3" s="4" t="s">
        <v>671</v>
      </c>
      <c r="MGL3" s="4" t="s">
        <v>671</v>
      </c>
      <c r="MGM3" s="4" t="s">
        <v>671</v>
      </c>
      <c r="MGN3" s="4" t="s">
        <v>671</v>
      </c>
      <c r="MGO3" s="4" t="s">
        <v>671</v>
      </c>
      <c r="MGP3" s="4" t="s">
        <v>671</v>
      </c>
      <c r="MGQ3" s="4" t="s">
        <v>671</v>
      </c>
      <c r="MGR3" s="4" t="s">
        <v>671</v>
      </c>
      <c r="MGS3" s="4" t="s">
        <v>671</v>
      </c>
      <c r="MGT3" s="4" t="s">
        <v>671</v>
      </c>
      <c r="MGU3" s="4" t="s">
        <v>671</v>
      </c>
      <c r="MGV3" s="4" t="s">
        <v>671</v>
      </c>
      <c r="MGW3" s="4" t="s">
        <v>671</v>
      </c>
      <c r="MGX3" s="4" t="s">
        <v>671</v>
      </c>
      <c r="MGY3" s="4" t="s">
        <v>671</v>
      </c>
      <c r="MGZ3" s="4" t="s">
        <v>671</v>
      </c>
      <c r="MHA3" s="4" t="s">
        <v>671</v>
      </c>
      <c r="MHB3" s="4" t="s">
        <v>671</v>
      </c>
      <c r="MHC3" s="4" t="s">
        <v>671</v>
      </c>
      <c r="MHD3" s="4" t="s">
        <v>671</v>
      </c>
      <c r="MHE3" s="4" t="s">
        <v>671</v>
      </c>
      <c r="MHF3" s="4" t="s">
        <v>671</v>
      </c>
      <c r="MHG3" s="4" t="s">
        <v>671</v>
      </c>
      <c r="MHH3" s="4" t="s">
        <v>671</v>
      </c>
      <c r="MHI3" s="4" t="s">
        <v>671</v>
      </c>
      <c r="MHJ3" s="4" t="s">
        <v>671</v>
      </c>
      <c r="MHK3" s="4" t="s">
        <v>671</v>
      </c>
      <c r="MHL3" s="4" t="s">
        <v>671</v>
      </c>
      <c r="MHM3" s="4" t="s">
        <v>671</v>
      </c>
      <c r="MHN3" s="4" t="s">
        <v>671</v>
      </c>
      <c r="MHO3" s="4" t="s">
        <v>671</v>
      </c>
      <c r="MHP3" s="4" t="s">
        <v>671</v>
      </c>
      <c r="MHQ3" s="4" t="s">
        <v>671</v>
      </c>
      <c r="MHR3" s="4" t="s">
        <v>671</v>
      </c>
      <c r="MHS3" s="4" t="s">
        <v>671</v>
      </c>
      <c r="MHT3" s="4" t="s">
        <v>671</v>
      </c>
      <c r="MHU3" s="4" t="s">
        <v>671</v>
      </c>
      <c r="MHV3" s="4" t="s">
        <v>671</v>
      </c>
      <c r="MHW3" s="4" t="s">
        <v>671</v>
      </c>
      <c r="MHX3" s="4" t="s">
        <v>671</v>
      </c>
      <c r="MHY3" s="4" t="s">
        <v>671</v>
      </c>
      <c r="MHZ3" s="4" t="s">
        <v>671</v>
      </c>
      <c r="MIA3" s="4" t="s">
        <v>671</v>
      </c>
      <c r="MIB3" s="4" t="s">
        <v>671</v>
      </c>
      <c r="MIC3" s="4" t="s">
        <v>671</v>
      </c>
      <c r="MID3" s="4" t="s">
        <v>671</v>
      </c>
      <c r="MIE3" s="4" t="s">
        <v>671</v>
      </c>
      <c r="MIF3" s="4" t="s">
        <v>671</v>
      </c>
      <c r="MIG3" s="4" t="s">
        <v>671</v>
      </c>
      <c r="MIH3" s="4" t="s">
        <v>671</v>
      </c>
      <c r="MII3" s="4" t="s">
        <v>671</v>
      </c>
      <c r="MIJ3" s="4" t="s">
        <v>671</v>
      </c>
      <c r="MIK3" s="4" t="s">
        <v>671</v>
      </c>
      <c r="MIL3" s="4" t="s">
        <v>671</v>
      </c>
      <c r="MIM3" s="4" t="s">
        <v>671</v>
      </c>
      <c r="MIN3" s="4" t="s">
        <v>671</v>
      </c>
      <c r="MIO3" s="4" t="s">
        <v>671</v>
      </c>
      <c r="MIP3" s="4" t="s">
        <v>671</v>
      </c>
      <c r="MIQ3" s="4" t="s">
        <v>671</v>
      </c>
      <c r="MIR3" s="4" t="s">
        <v>671</v>
      </c>
      <c r="MIS3" s="4" t="s">
        <v>671</v>
      </c>
      <c r="MIT3" s="4" t="s">
        <v>671</v>
      </c>
      <c r="MIU3" s="4" t="s">
        <v>671</v>
      </c>
      <c r="MIV3" s="4" t="s">
        <v>671</v>
      </c>
      <c r="MIW3" s="4" t="s">
        <v>671</v>
      </c>
      <c r="MIX3" s="4" t="s">
        <v>671</v>
      </c>
      <c r="MIY3" s="4" t="s">
        <v>671</v>
      </c>
      <c r="MIZ3" s="4" t="s">
        <v>671</v>
      </c>
      <c r="MJA3" s="4" t="s">
        <v>671</v>
      </c>
      <c r="MJB3" s="4" t="s">
        <v>671</v>
      </c>
      <c r="MJC3" s="4" t="s">
        <v>671</v>
      </c>
      <c r="MJD3" s="4" t="s">
        <v>671</v>
      </c>
      <c r="MJE3" s="4" t="s">
        <v>671</v>
      </c>
      <c r="MJF3" s="4" t="s">
        <v>671</v>
      </c>
      <c r="MJG3" s="4" t="s">
        <v>671</v>
      </c>
      <c r="MJH3" s="4" t="s">
        <v>671</v>
      </c>
      <c r="MJI3" s="4" t="s">
        <v>671</v>
      </c>
      <c r="MJJ3" s="4" t="s">
        <v>671</v>
      </c>
      <c r="MJK3" s="4" t="s">
        <v>671</v>
      </c>
      <c r="MJL3" s="4" t="s">
        <v>671</v>
      </c>
      <c r="MJM3" s="4" t="s">
        <v>671</v>
      </c>
      <c r="MJN3" s="4" t="s">
        <v>671</v>
      </c>
      <c r="MJO3" s="4" t="s">
        <v>671</v>
      </c>
      <c r="MJP3" s="4" t="s">
        <v>671</v>
      </c>
      <c r="MJQ3" s="4" t="s">
        <v>671</v>
      </c>
      <c r="MJR3" s="4" t="s">
        <v>671</v>
      </c>
      <c r="MJS3" s="4" t="s">
        <v>671</v>
      </c>
      <c r="MJT3" s="4" t="s">
        <v>671</v>
      </c>
      <c r="MJU3" s="4" t="s">
        <v>671</v>
      </c>
      <c r="MJV3" s="4" t="s">
        <v>671</v>
      </c>
      <c r="MJW3" s="4" t="s">
        <v>671</v>
      </c>
      <c r="MJX3" s="4" t="s">
        <v>671</v>
      </c>
      <c r="MJY3" s="4" t="s">
        <v>671</v>
      </c>
      <c r="MJZ3" s="4" t="s">
        <v>671</v>
      </c>
      <c r="MKA3" s="4" t="s">
        <v>671</v>
      </c>
      <c r="MKB3" s="4" t="s">
        <v>671</v>
      </c>
      <c r="MKC3" s="4" t="s">
        <v>671</v>
      </c>
      <c r="MKD3" s="4" t="s">
        <v>671</v>
      </c>
      <c r="MKE3" s="4" t="s">
        <v>671</v>
      </c>
      <c r="MKF3" s="4" t="s">
        <v>671</v>
      </c>
      <c r="MKG3" s="4" t="s">
        <v>671</v>
      </c>
      <c r="MKH3" s="4" t="s">
        <v>671</v>
      </c>
      <c r="MKI3" s="4" t="s">
        <v>671</v>
      </c>
      <c r="MKJ3" s="4" t="s">
        <v>671</v>
      </c>
      <c r="MKK3" s="4" t="s">
        <v>671</v>
      </c>
      <c r="MKL3" s="4" t="s">
        <v>671</v>
      </c>
      <c r="MKM3" s="4" t="s">
        <v>671</v>
      </c>
      <c r="MKN3" s="4" t="s">
        <v>671</v>
      </c>
      <c r="MKO3" s="4" t="s">
        <v>671</v>
      </c>
      <c r="MKP3" s="4" t="s">
        <v>671</v>
      </c>
      <c r="MKQ3" s="4" t="s">
        <v>671</v>
      </c>
      <c r="MKR3" s="4" t="s">
        <v>671</v>
      </c>
      <c r="MKS3" s="4" t="s">
        <v>671</v>
      </c>
      <c r="MKT3" s="4" t="s">
        <v>671</v>
      </c>
      <c r="MKU3" s="4" t="s">
        <v>671</v>
      </c>
      <c r="MKV3" s="4" t="s">
        <v>671</v>
      </c>
      <c r="MKW3" s="4" t="s">
        <v>671</v>
      </c>
      <c r="MKX3" s="4" t="s">
        <v>671</v>
      </c>
      <c r="MKY3" s="4" t="s">
        <v>671</v>
      </c>
      <c r="MKZ3" s="4" t="s">
        <v>671</v>
      </c>
      <c r="MLA3" s="4" t="s">
        <v>671</v>
      </c>
      <c r="MLB3" s="4" t="s">
        <v>671</v>
      </c>
      <c r="MLC3" s="4" t="s">
        <v>671</v>
      </c>
      <c r="MLD3" s="4" t="s">
        <v>671</v>
      </c>
      <c r="MLE3" s="4" t="s">
        <v>671</v>
      </c>
      <c r="MLF3" s="4" t="s">
        <v>671</v>
      </c>
      <c r="MLG3" s="4" t="s">
        <v>671</v>
      </c>
      <c r="MLH3" s="4" t="s">
        <v>671</v>
      </c>
      <c r="MLI3" s="4" t="s">
        <v>671</v>
      </c>
      <c r="MLJ3" s="4" t="s">
        <v>671</v>
      </c>
      <c r="MLK3" s="4" t="s">
        <v>671</v>
      </c>
      <c r="MLL3" s="4" t="s">
        <v>671</v>
      </c>
      <c r="MLM3" s="4" t="s">
        <v>671</v>
      </c>
      <c r="MLN3" s="4" t="s">
        <v>671</v>
      </c>
      <c r="MLO3" s="4" t="s">
        <v>671</v>
      </c>
      <c r="MLP3" s="4" t="s">
        <v>671</v>
      </c>
      <c r="MLQ3" s="4" t="s">
        <v>671</v>
      </c>
      <c r="MLR3" s="4" t="s">
        <v>671</v>
      </c>
      <c r="MLS3" s="4" t="s">
        <v>671</v>
      </c>
      <c r="MLT3" s="4" t="s">
        <v>671</v>
      </c>
      <c r="MLU3" s="4" t="s">
        <v>671</v>
      </c>
      <c r="MLV3" s="4" t="s">
        <v>671</v>
      </c>
      <c r="MLW3" s="4" t="s">
        <v>671</v>
      </c>
      <c r="MLX3" s="4" t="s">
        <v>671</v>
      </c>
      <c r="MLY3" s="4" t="s">
        <v>671</v>
      </c>
      <c r="MLZ3" s="4" t="s">
        <v>671</v>
      </c>
      <c r="MMA3" s="4" t="s">
        <v>671</v>
      </c>
      <c r="MMB3" s="4" t="s">
        <v>671</v>
      </c>
      <c r="MMC3" s="4" t="s">
        <v>671</v>
      </c>
      <c r="MMD3" s="4" t="s">
        <v>671</v>
      </c>
      <c r="MME3" s="4" t="s">
        <v>671</v>
      </c>
      <c r="MMF3" s="4" t="s">
        <v>671</v>
      </c>
      <c r="MMG3" s="4" t="s">
        <v>671</v>
      </c>
      <c r="MMH3" s="4" t="s">
        <v>671</v>
      </c>
      <c r="MMI3" s="4" t="s">
        <v>671</v>
      </c>
      <c r="MMJ3" s="4" t="s">
        <v>671</v>
      </c>
      <c r="MMK3" s="4" t="s">
        <v>671</v>
      </c>
      <c r="MML3" s="4" t="s">
        <v>671</v>
      </c>
      <c r="MMM3" s="4" t="s">
        <v>671</v>
      </c>
      <c r="MMN3" s="4" t="s">
        <v>671</v>
      </c>
      <c r="MMO3" s="4" t="s">
        <v>671</v>
      </c>
      <c r="MMP3" s="4" t="s">
        <v>671</v>
      </c>
      <c r="MMQ3" s="4" t="s">
        <v>671</v>
      </c>
      <c r="MMR3" s="4" t="s">
        <v>671</v>
      </c>
      <c r="MMS3" s="4" t="s">
        <v>671</v>
      </c>
      <c r="MMT3" s="4" t="s">
        <v>671</v>
      </c>
      <c r="MMU3" s="4" t="s">
        <v>671</v>
      </c>
      <c r="MMV3" s="4" t="s">
        <v>671</v>
      </c>
      <c r="MMW3" s="4" t="s">
        <v>671</v>
      </c>
      <c r="MMX3" s="4" t="s">
        <v>671</v>
      </c>
      <c r="MMY3" s="4" t="s">
        <v>671</v>
      </c>
      <c r="MMZ3" s="4" t="s">
        <v>671</v>
      </c>
      <c r="MNA3" s="4" t="s">
        <v>671</v>
      </c>
      <c r="MNB3" s="4" t="s">
        <v>671</v>
      </c>
      <c r="MNC3" s="4" t="s">
        <v>671</v>
      </c>
      <c r="MND3" s="4" t="s">
        <v>671</v>
      </c>
      <c r="MNE3" s="4" t="s">
        <v>671</v>
      </c>
      <c r="MNF3" s="4" t="s">
        <v>671</v>
      </c>
      <c r="MNG3" s="4" t="s">
        <v>671</v>
      </c>
      <c r="MNH3" s="4" t="s">
        <v>671</v>
      </c>
      <c r="MNI3" s="4" t="s">
        <v>671</v>
      </c>
      <c r="MNJ3" s="4" t="s">
        <v>671</v>
      </c>
      <c r="MNK3" s="4" t="s">
        <v>671</v>
      </c>
      <c r="MNL3" s="4" t="s">
        <v>671</v>
      </c>
      <c r="MNM3" s="4" t="s">
        <v>671</v>
      </c>
      <c r="MNN3" s="4" t="s">
        <v>671</v>
      </c>
      <c r="MNO3" s="4" t="s">
        <v>671</v>
      </c>
      <c r="MNP3" s="4" t="s">
        <v>671</v>
      </c>
      <c r="MNQ3" s="4" t="s">
        <v>671</v>
      </c>
      <c r="MNR3" s="4" t="s">
        <v>671</v>
      </c>
      <c r="MNS3" s="4" t="s">
        <v>671</v>
      </c>
      <c r="MNT3" s="4" t="s">
        <v>671</v>
      </c>
      <c r="MNU3" s="4" t="s">
        <v>671</v>
      </c>
      <c r="MNV3" s="4" t="s">
        <v>671</v>
      </c>
      <c r="MNW3" s="4" t="s">
        <v>671</v>
      </c>
      <c r="MNX3" s="4" t="s">
        <v>671</v>
      </c>
      <c r="MNY3" s="4" t="s">
        <v>671</v>
      </c>
      <c r="MNZ3" s="4" t="s">
        <v>671</v>
      </c>
      <c r="MOA3" s="4" t="s">
        <v>671</v>
      </c>
      <c r="MOB3" s="4" t="s">
        <v>671</v>
      </c>
      <c r="MOC3" s="4" t="s">
        <v>671</v>
      </c>
      <c r="MOD3" s="4" t="s">
        <v>671</v>
      </c>
      <c r="MOE3" s="4" t="s">
        <v>671</v>
      </c>
      <c r="MOF3" s="4" t="s">
        <v>671</v>
      </c>
      <c r="MOG3" s="4" t="s">
        <v>671</v>
      </c>
      <c r="MOH3" s="4" t="s">
        <v>671</v>
      </c>
      <c r="MOI3" s="4" t="s">
        <v>671</v>
      </c>
      <c r="MOJ3" s="4" t="s">
        <v>671</v>
      </c>
      <c r="MOK3" s="4" t="s">
        <v>671</v>
      </c>
      <c r="MOL3" s="4" t="s">
        <v>671</v>
      </c>
      <c r="MOM3" s="4" t="s">
        <v>671</v>
      </c>
      <c r="MON3" s="4" t="s">
        <v>671</v>
      </c>
      <c r="MOO3" s="4" t="s">
        <v>671</v>
      </c>
      <c r="MOP3" s="4" t="s">
        <v>671</v>
      </c>
      <c r="MOQ3" s="4" t="s">
        <v>671</v>
      </c>
      <c r="MOR3" s="4" t="s">
        <v>671</v>
      </c>
      <c r="MOS3" s="4" t="s">
        <v>671</v>
      </c>
      <c r="MOT3" s="4" t="s">
        <v>671</v>
      </c>
      <c r="MOU3" s="4" t="s">
        <v>671</v>
      </c>
      <c r="MOV3" s="4" t="s">
        <v>671</v>
      </c>
      <c r="MOW3" s="4" t="s">
        <v>671</v>
      </c>
      <c r="MOX3" s="4" t="s">
        <v>671</v>
      </c>
      <c r="MOY3" s="4" t="s">
        <v>671</v>
      </c>
      <c r="MOZ3" s="4" t="s">
        <v>671</v>
      </c>
      <c r="MPA3" s="4" t="s">
        <v>671</v>
      </c>
      <c r="MPB3" s="4" t="s">
        <v>671</v>
      </c>
      <c r="MPC3" s="4" t="s">
        <v>671</v>
      </c>
      <c r="MPD3" s="4" t="s">
        <v>671</v>
      </c>
      <c r="MPE3" s="4" t="s">
        <v>671</v>
      </c>
      <c r="MPF3" s="4" t="s">
        <v>671</v>
      </c>
      <c r="MPG3" s="4" t="s">
        <v>671</v>
      </c>
      <c r="MPH3" s="4" t="s">
        <v>671</v>
      </c>
      <c r="MPI3" s="4" t="s">
        <v>671</v>
      </c>
      <c r="MPJ3" s="4" t="s">
        <v>671</v>
      </c>
      <c r="MPK3" s="4" t="s">
        <v>671</v>
      </c>
      <c r="MPL3" s="4" t="s">
        <v>671</v>
      </c>
      <c r="MPM3" s="4" t="s">
        <v>671</v>
      </c>
      <c r="MPN3" s="4" t="s">
        <v>671</v>
      </c>
      <c r="MPO3" s="4" t="s">
        <v>671</v>
      </c>
      <c r="MPP3" s="4" t="s">
        <v>671</v>
      </c>
      <c r="MPQ3" s="4" t="s">
        <v>671</v>
      </c>
      <c r="MPR3" s="4" t="s">
        <v>671</v>
      </c>
      <c r="MPS3" s="4" t="s">
        <v>671</v>
      </c>
      <c r="MPT3" s="4" t="s">
        <v>671</v>
      </c>
      <c r="MPU3" s="4" t="s">
        <v>671</v>
      </c>
      <c r="MPV3" s="4" t="s">
        <v>671</v>
      </c>
      <c r="MPW3" s="4" t="s">
        <v>671</v>
      </c>
      <c r="MPX3" s="4" t="s">
        <v>671</v>
      </c>
      <c r="MPY3" s="4" t="s">
        <v>671</v>
      </c>
      <c r="MPZ3" s="4" t="s">
        <v>671</v>
      </c>
      <c r="MQA3" s="4" t="s">
        <v>671</v>
      </c>
      <c r="MQB3" s="4" t="s">
        <v>671</v>
      </c>
      <c r="MQC3" s="4" t="s">
        <v>671</v>
      </c>
      <c r="MQD3" s="4" t="s">
        <v>671</v>
      </c>
      <c r="MQE3" s="4" t="s">
        <v>671</v>
      </c>
      <c r="MQF3" s="4" t="s">
        <v>671</v>
      </c>
      <c r="MQG3" s="4" t="s">
        <v>671</v>
      </c>
      <c r="MQH3" s="4" t="s">
        <v>671</v>
      </c>
      <c r="MQI3" s="4" t="s">
        <v>671</v>
      </c>
      <c r="MQJ3" s="4" t="s">
        <v>671</v>
      </c>
      <c r="MQK3" s="4" t="s">
        <v>671</v>
      </c>
      <c r="MQL3" s="4" t="s">
        <v>671</v>
      </c>
      <c r="MQM3" s="4" t="s">
        <v>671</v>
      </c>
      <c r="MQN3" s="4" t="s">
        <v>671</v>
      </c>
      <c r="MQO3" s="4" t="s">
        <v>671</v>
      </c>
      <c r="MQP3" s="4" t="s">
        <v>671</v>
      </c>
      <c r="MQQ3" s="4" t="s">
        <v>671</v>
      </c>
      <c r="MQR3" s="4" t="s">
        <v>671</v>
      </c>
      <c r="MQS3" s="4" t="s">
        <v>671</v>
      </c>
      <c r="MQT3" s="4" t="s">
        <v>671</v>
      </c>
      <c r="MQU3" s="4" t="s">
        <v>671</v>
      </c>
      <c r="MQV3" s="4" t="s">
        <v>671</v>
      </c>
      <c r="MQW3" s="4" t="s">
        <v>671</v>
      </c>
      <c r="MQX3" s="4" t="s">
        <v>671</v>
      </c>
      <c r="MQY3" s="4" t="s">
        <v>671</v>
      </c>
      <c r="MQZ3" s="4" t="s">
        <v>671</v>
      </c>
      <c r="MRA3" s="4" t="s">
        <v>671</v>
      </c>
      <c r="MRB3" s="4" t="s">
        <v>671</v>
      </c>
      <c r="MRC3" s="4" t="s">
        <v>671</v>
      </c>
      <c r="MRD3" s="4" t="s">
        <v>671</v>
      </c>
      <c r="MRE3" s="4" t="s">
        <v>671</v>
      </c>
      <c r="MRF3" s="4" t="s">
        <v>671</v>
      </c>
      <c r="MRG3" s="4" t="s">
        <v>671</v>
      </c>
      <c r="MRH3" s="4" t="s">
        <v>671</v>
      </c>
      <c r="MRI3" s="4" t="s">
        <v>671</v>
      </c>
      <c r="MRJ3" s="4" t="s">
        <v>671</v>
      </c>
      <c r="MRK3" s="4" t="s">
        <v>671</v>
      </c>
      <c r="MRL3" s="4" t="s">
        <v>671</v>
      </c>
      <c r="MRM3" s="4" t="s">
        <v>671</v>
      </c>
      <c r="MRN3" s="4" t="s">
        <v>671</v>
      </c>
      <c r="MRO3" s="4" t="s">
        <v>671</v>
      </c>
      <c r="MRP3" s="4" t="s">
        <v>671</v>
      </c>
      <c r="MRQ3" s="4" t="s">
        <v>671</v>
      </c>
      <c r="MRR3" s="4" t="s">
        <v>671</v>
      </c>
      <c r="MRS3" s="4" t="s">
        <v>671</v>
      </c>
      <c r="MRT3" s="4" t="s">
        <v>671</v>
      </c>
      <c r="MRU3" s="4" t="s">
        <v>671</v>
      </c>
      <c r="MRV3" s="4" t="s">
        <v>671</v>
      </c>
      <c r="MRW3" s="4" t="s">
        <v>671</v>
      </c>
      <c r="MRX3" s="4" t="s">
        <v>671</v>
      </c>
      <c r="MRY3" s="4" t="s">
        <v>671</v>
      </c>
      <c r="MRZ3" s="4" t="s">
        <v>671</v>
      </c>
      <c r="MSA3" s="4" t="s">
        <v>671</v>
      </c>
      <c r="MSB3" s="4" t="s">
        <v>671</v>
      </c>
      <c r="MSC3" s="4" t="s">
        <v>671</v>
      </c>
      <c r="MSD3" s="4" t="s">
        <v>671</v>
      </c>
      <c r="MSE3" s="4" t="s">
        <v>671</v>
      </c>
      <c r="MSF3" s="4" t="s">
        <v>671</v>
      </c>
      <c r="MSG3" s="4" t="s">
        <v>671</v>
      </c>
      <c r="MSH3" s="4" t="s">
        <v>671</v>
      </c>
      <c r="MSI3" s="4" t="s">
        <v>671</v>
      </c>
      <c r="MSJ3" s="4" t="s">
        <v>671</v>
      </c>
      <c r="MSK3" s="4" t="s">
        <v>671</v>
      </c>
      <c r="MSL3" s="4" t="s">
        <v>671</v>
      </c>
      <c r="MSM3" s="4" t="s">
        <v>671</v>
      </c>
      <c r="MSN3" s="4" t="s">
        <v>671</v>
      </c>
      <c r="MSO3" s="4" t="s">
        <v>671</v>
      </c>
      <c r="MSP3" s="4" t="s">
        <v>671</v>
      </c>
      <c r="MSQ3" s="4" t="s">
        <v>671</v>
      </c>
      <c r="MSR3" s="4" t="s">
        <v>671</v>
      </c>
      <c r="MSS3" s="4" t="s">
        <v>671</v>
      </c>
      <c r="MST3" s="4" t="s">
        <v>671</v>
      </c>
      <c r="MSU3" s="4" t="s">
        <v>671</v>
      </c>
      <c r="MSV3" s="4" t="s">
        <v>671</v>
      </c>
      <c r="MSW3" s="4" t="s">
        <v>671</v>
      </c>
      <c r="MSX3" s="4" t="s">
        <v>671</v>
      </c>
      <c r="MSY3" s="4" t="s">
        <v>671</v>
      </c>
      <c r="MSZ3" s="4" t="s">
        <v>671</v>
      </c>
      <c r="MTA3" s="4" t="s">
        <v>671</v>
      </c>
      <c r="MTB3" s="4" t="s">
        <v>671</v>
      </c>
      <c r="MTC3" s="4" t="s">
        <v>671</v>
      </c>
      <c r="MTD3" s="4" t="s">
        <v>671</v>
      </c>
      <c r="MTE3" s="4" t="s">
        <v>671</v>
      </c>
      <c r="MTF3" s="4" t="s">
        <v>671</v>
      </c>
      <c r="MTG3" s="4" t="s">
        <v>671</v>
      </c>
      <c r="MTH3" s="4" t="s">
        <v>671</v>
      </c>
      <c r="MTI3" s="4" t="s">
        <v>671</v>
      </c>
      <c r="MTJ3" s="4" t="s">
        <v>671</v>
      </c>
      <c r="MTK3" s="4" t="s">
        <v>671</v>
      </c>
      <c r="MTL3" s="4" t="s">
        <v>671</v>
      </c>
      <c r="MTM3" s="4" t="s">
        <v>671</v>
      </c>
      <c r="MTN3" s="4" t="s">
        <v>671</v>
      </c>
      <c r="MTO3" s="4" t="s">
        <v>671</v>
      </c>
      <c r="MTP3" s="4" t="s">
        <v>671</v>
      </c>
      <c r="MTQ3" s="4" t="s">
        <v>671</v>
      </c>
      <c r="MTR3" s="4" t="s">
        <v>671</v>
      </c>
      <c r="MTS3" s="4" t="s">
        <v>671</v>
      </c>
      <c r="MTT3" s="4" t="s">
        <v>671</v>
      </c>
      <c r="MTU3" s="4" t="s">
        <v>671</v>
      </c>
      <c r="MTV3" s="4" t="s">
        <v>671</v>
      </c>
      <c r="MTW3" s="4" t="s">
        <v>671</v>
      </c>
      <c r="MTX3" s="4" t="s">
        <v>671</v>
      </c>
      <c r="MTY3" s="4" t="s">
        <v>671</v>
      </c>
      <c r="MTZ3" s="4" t="s">
        <v>671</v>
      </c>
      <c r="MUA3" s="4" t="s">
        <v>671</v>
      </c>
      <c r="MUB3" s="4" t="s">
        <v>671</v>
      </c>
      <c r="MUC3" s="4" t="s">
        <v>671</v>
      </c>
      <c r="MUD3" s="4" t="s">
        <v>671</v>
      </c>
      <c r="MUE3" s="4" t="s">
        <v>671</v>
      </c>
      <c r="MUF3" s="4" t="s">
        <v>671</v>
      </c>
      <c r="MUG3" s="4" t="s">
        <v>671</v>
      </c>
      <c r="MUH3" s="4" t="s">
        <v>671</v>
      </c>
      <c r="MUI3" s="4" t="s">
        <v>671</v>
      </c>
      <c r="MUJ3" s="4" t="s">
        <v>671</v>
      </c>
      <c r="MUK3" s="4" t="s">
        <v>671</v>
      </c>
      <c r="MUL3" s="4" t="s">
        <v>671</v>
      </c>
      <c r="MUM3" s="4" t="s">
        <v>671</v>
      </c>
      <c r="MUN3" s="4" t="s">
        <v>671</v>
      </c>
      <c r="MUO3" s="4" t="s">
        <v>671</v>
      </c>
      <c r="MUP3" s="4" t="s">
        <v>671</v>
      </c>
      <c r="MUQ3" s="4" t="s">
        <v>671</v>
      </c>
      <c r="MUR3" s="4" t="s">
        <v>671</v>
      </c>
      <c r="MUS3" s="4" t="s">
        <v>671</v>
      </c>
      <c r="MUT3" s="4" t="s">
        <v>671</v>
      </c>
      <c r="MUU3" s="4" t="s">
        <v>671</v>
      </c>
      <c r="MUV3" s="4" t="s">
        <v>671</v>
      </c>
      <c r="MUW3" s="4" t="s">
        <v>671</v>
      </c>
      <c r="MUX3" s="4" t="s">
        <v>671</v>
      </c>
      <c r="MUY3" s="4" t="s">
        <v>671</v>
      </c>
      <c r="MUZ3" s="4" t="s">
        <v>671</v>
      </c>
      <c r="MVA3" s="4" t="s">
        <v>671</v>
      </c>
      <c r="MVB3" s="4" t="s">
        <v>671</v>
      </c>
      <c r="MVC3" s="4" t="s">
        <v>671</v>
      </c>
      <c r="MVD3" s="4" t="s">
        <v>671</v>
      </c>
      <c r="MVE3" s="4" t="s">
        <v>671</v>
      </c>
      <c r="MVF3" s="4" t="s">
        <v>671</v>
      </c>
      <c r="MVG3" s="4" t="s">
        <v>671</v>
      </c>
      <c r="MVH3" s="4" t="s">
        <v>671</v>
      </c>
      <c r="MVI3" s="4" t="s">
        <v>671</v>
      </c>
      <c r="MVJ3" s="4" t="s">
        <v>671</v>
      </c>
      <c r="MVK3" s="4" t="s">
        <v>671</v>
      </c>
      <c r="MVL3" s="4" t="s">
        <v>671</v>
      </c>
      <c r="MVM3" s="4" t="s">
        <v>671</v>
      </c>
      <c r="MVN3" s="4" t="s">
        <v>671</v>
      </c>
      <c r="MVO3" s="4" t="s">
        <v>671</v>
      </c>
      <c r="MVP3" s="4" t="s">
        <v>671</v>
      </c>
      <c r="MVQ3" s="4" t="s">
        <v>671</v>
      </c>
      <c r="MVR3" s="4" t="s">
        <v>671</v>
      </c>
      <c r="MVS3" s="4" t="s">
        <v>671</v>
      </c>
      <c r="MVT3" s="4" t="s">
        <v>671</v>
      </c>
      <c r="MVU3" s="4" t="s">
        <v>671</v>
      </c>
      <c r="MVV3" s="4" t="s">
        <v>671</v>
      </c>
      <c r="MVW3" s="4" t="s">
        <v>671</v>
      </c>
      <c r="MVX3" s="4" t="s">
        <v>671</v>
      </c>
      <c r="MVY3" s="4" t="s">
        <v>671</v>
      </c>
      <c r="MVZ3" s="4" t="s">
        <v>671</v>
      </c>
      <c r="MWA3" s="4" t="s">
        <v>671</v>
      </c>
      <c r="MWB3" s="4" t="s">
        <v>671</v>
      </c>
      <c r="MWC3" s="4" t="s">
        <v>671</v>
      </c>
      <c r="MWD3" s="4" t="s">
        <v>671</v>
      </c>
      <c r="MWE3" s="4" t="s">
        <v>671</v>
      </c>
      <c r="MWF3" s="4" t="s">
        <v>671</v>
      </c>
      <c r="MWG3" s="4" t="s">
        <v>671</v>
      </c>
      <c r="MWH3" s="4" t="s">
        <v>671</v>
      </c>
      <c r="MWI3" s="4" t="s">
        <v>671</v>
      </c>
      <c r="MWJ3" s="4" t="s">
        <v>671</v>
      </c>
      <c r="MWK3" s="4" t="s">
        <v>671</v>
      </c>
      <c r="MWL3" s="4" t="s">
        <v>671</v>
      </c>
      <c r="MWM3" s="4" t="s">
        <v>671</v>
      </c>
      <c r="MWN3" s="4" t="s">
        <v>671</v>
      </c>
      <c r="MWO3" s="4" t="s">
        <v>671</v>
      </c>
      <c r="MWP3" s="4" t="s">
        <v>671</v>
      </c>
      <c r="MWQ3" s="4" t="s">
        <v>671</v>
      </c>
      <c r="MWR3" s="4" t="s">
        <v>671</v>
      </c>
      <c r="MWS3" s="4" t="s">
        <v>671</v>
      </c>
      <c r="MWT3" s="4" t="s">
        <v>671</v>
      </c>
      <c r="MWU3" s="4" t="s">
        <v>671</v>
      </c>
      <c r="MWV3" s="4" t="s">
        <v>671</v>
      </c>
      <c r="MWW3" s="4" t="s">
        <v>671</v>
      </c>
      <c r="MWX3" s="4" t="s">
        <v>671</v>
      </c>
      <c r="MWY3" s="4" t="s">
        <v>671</v>
      </c>
      <c r="MWZ3" s="4" t="s">
        <v>671</v>
      </c>
      <c r="MXA3" s="4" t="s">
        <v>671</v>
      </c>
      <c r="MXB3" s="4" t="s">
        <v>671</v>
      </c>
      <c r="MXC3" s="4" t="s">
        <v>671</v>
      </c>
      <c r="MXD3" s="4" t="s">
        <v>671</v>
      </c>
      <c r="MXE3" s="4" t="s">
        <v>671</v>
      </c>
      <c r="MXF3" s="4" t="s">
        <v>671</v>
      </c>
      <c r="MXG3" s="4" t="s">
        <v>671</v>
      </c>
      <c r="MXH3" s="4" t="s">
        <v>671</v>
      </c>
      <c r="MXI3" s="4" t="s">
        <v>671</v>
      </c>
      <c r="MXJ3" s="4" t="s">
        <v>671</v>
      </c>
      <c r="MXK3" s="4" t="s">
        <v>671</v>
      </c>
      <c r="MXL3" s="4" t="s">
        <v>671</v>
      </c>
      <c r="MXM3" s="4" t="s">
        <v>671</v>
      </c>
      <c r="MXN3" s="4" t="s">
        <v>671</v>
      </c>
      <c r="MXO3" s="4" t="s">
        <v>671</v>
      </c>
      <c r="MXP3" s="4" t="s">
        <v>671</v>
      </c>
      <c r="MXQ3" s="4" t="s">
        <v>671</v>
      </c>
      <c r="MXR3" s="4" t="s">
        <v>671</v>
      </c>
      <c r="MXS3" s="4" t="s">
        <v>671</v>
      </c>
      <c r="MXT3" s="4" t="s">
        <v>671</v>
      </c>
      <c r="MXU3" s="4" t="s">
        <v>671</v>
      </c>
      <c r="MXV3" s="4" t="s">
        <v>671</v>
      </c>
      <c r="MXW3" s="4" t="s">
        <v>671</v>
      </c>
      <c r="MXX3" s="4" t="s">
        <v>671</v>
      </c>
      <c r="MXY3" s="4" t="s">
        <v>671</v>
      </c>
      <c r="MXZ3" s="4" t="s">
        <v>671</v>
      </c>
      <c r="MYA3" s="4" t="s">
        <v>671</v>
      </c>
      <c r="MYB3" s="4" t="s">
        <v>671</v>
      </c>
      <c r="MYC3" s="4" t="s">
        <v>671</v>
      </c>
      <c r="MYD3" s="4" t="s">
        <v>671</v>
      </c>
      <c r="MYE3" s="4" t="s">
        <v>671</v>
      </c>
      <c r="MYF3" s="4" t="s">
        <v>671</v>
      </c>
      <c r="MYG3" s="4" t="s">
        <v>671</v>
      </c>
      <c r="MYH3" s="4" t="s">
        <v>671</v>
      </c>
      <c r="MYI3" s="4" t="s">
        <v>671</v>
      </c>
      <c r="MYJ3" s="4" t="s">
        <v>671</v>
      </c>
      <c r="MYK3" s="4" t="s">
        <v>671</v>
      </c>
      <c r="MYL3" s="4" t="s">
        <v>671</v>
      </c>
      <c r="MYM3" s="4" t="s">
        <v>671</v>
      </c>
      <c r="MYN3" s="4" t="s">
        <v>671</v>
      </c>
      <c r="MYO3" s="4" t="s">
        <v>671</v>
      </c>
      <c r="MYP3" s="4" t="s">
        <v>671</v>
      </c>
      <c r="MYQ3" s="4" t="s">
        <v>671</v>
      </c>
      <c r="MYR3" s="4" t="s">
        <v>671</v>
      </c>
      <c r="MYS3" s="4" t="s">
        <v>671</v>
      </c>
      <c r="MYT3" s="4" t="s">
        <v>671</v>
      </c>
      <c r="MYU3" s="4" t="s">
        <v>671</v>
      </c>
      <c r="MYV3" s="4" t="s">
        <v>671</v>
      </c>
      <c r="MYW3" s="4" t="s">
        <v>671</v>
      </c>
      <c r="MYX3" s="4" t="s">
        <v>671</v>
      </c>
      <c r="MYY3" s="4" t="s">
        <v>671</v>
      </c>
      <c r="MYZ3" s="4" t="s">
        <v>671</v>
      </c>
      <c r="MZA3" s="4" t="s">
        <v>671</v>
      </c>
      <c r="MZB3" s="4" t="s">
        <v>671</v>
      </c>
      <c r="MZC3" s="4" t="s">
        <v>671</v>
      </c>
      <c r="MZD3" s="4" t="s">
        <v>671</v>
      </c>
      <c r="MZE3" s="4" t="s">
        <v>671</v>
      </c>
      <c r="MZF3" s="4" t="s">
        <v>671</v>
      </c>
      <c r="MZG3" s="4" t="s">
        <v>671</v>
      </c>
      <c r="MZH3" s="4" t="s">
        <v>671</v>
      </c>
      <c r="MZI3" s="4" t="s">
        <v>671</v>
      </c>
      <c r="MZJ3" s="4" t="s">
        <v>671</v>
      </c>
      <c r="MZK3" s="4" t="s">
        <v>671</v>
      </c>
      <c r="MZL3" s="4" t="s">
        <v>671</v>
      </c>
      <c r="MZM3" s="4" t="s">
        <v>671</v>
      </c>
      <c r="MZN3" s="4" t="s">
        <v>671</v>
      </c>
      <c r="MZO3" s="4" t="s">
        <v>671</v>
      </c>
      <c r="MZP3" s="4" t="s">
        <v>671</v>
      </c>
      <c r="MZQ3" s="4" t="s">
        <v>671</v>
      </c>
      <c r="MZR3" s="4" t="s">
        <v>671</v>
      </c>
      <c r="MZS3" s="4" t="s">
        <v>671</v>
      </c>
      <c r="MZT3" s="4" t="s">
        <v>671</v>
      </c>
      <c r="MZU3" s="4" t="s">
        <v>671</v>
      </c>
      <c r="MZV3" s="4" t="s">
        <v>671</v>
      </c>
      <c r="MZW3" s="4" t="s">
        <v>671</v>
      </c>
      <c r="MZX3" s="4" t="s">
        <v>671</v>
      </c>
      <c r="MZY3" s="4" t="s">
        <v>671</v>
      </c>
      <c r="MZZ3" s="4" t="s">
        <v>671</v>
      </c>
      <c r="NAA3" s="4" t="s">
        <v>671</v>
      </c>
      <c r="NAB3" s="4" t="s">
        <v>671</v>
      </c>
      <c r="NAC3" s="4" t="s">
        <v>671</v>
      </c>
      <c r="NAD3" s="4" t="s">
        <v>671</v>
      </c>
      <c r="NAE3" s="4" t="s">
        <v>671</v>
      </c>
      <c r="NAF3" s="4" t="s">
        <v>671</v>
      </c>
      <c r="NAG3" s="4" t="s">
        <v>671</v>
      </c>
      <c r="NAH3" s="4" t="s">
        <v>671</v>
      </c>
      <c r="NAI3" s="4" t="s">
        <v>671</v>
      </c>
      <c r="NAJ3" s="4" t="s">
        <v>671</v>
      </c>
      <c r="NAK3" s="4" t="s">
        <v>671</v>
      </c>
      <c r="NAL3" s="4" t="s">
        <v>671</v>
      </c>
      <c r="NAM3" s="4" t="s">
        <v>671</v>
      </c>
      <c r="NAN3" s="4" t="s">
        <v>671</v>
      </c>
      <c r="NAO3" s="4" t="s">
        <v>671</v>
      </c>
      <c r="NAP3" s="4" t="s">
        <v>671</v>
      </c>
      <c r="NAQ3" s="4" t="s">
        <v>671</v>
      </c>
      <c r="NAR3" s="4" t="s">
        <v>671</v>
      </c>
      <c r="NAS3" s="4" t="s">
        <v>671</v>
      </c>
      <c r="NAT3" s="4" t="s">
        <v>671</v>
      </c>
      <c r="NAU3" s="4" t="s">
        <v>671</v>
      </c>
      <c r="NAV3" s="4" t="s">
        <v>671</v>
      </c>
      <c r="NAW3" s="4" t="s">
        <v>671</v>
      </c>
      <c r="NAX3" s="4" t="s">
        <v>671</v>
      </c>
      <c r="NAY3" s="4" t="s">
        <v>671</v>
      </c>
      <c r="NAZ3" s="4" t="s">
        <v>671</v>
      </c>
      <c r="NBA3" s="4" t="s">
        <v>671</v>
      </c>
      <c r="NBB3" s="4" t="s">
        <v>671</v>
      </c>
      <c r="NBC3" s="4" t="s">
        <v>671</v>
      </c>
      <c r="NBD3" s="4" t="s">
        <v>671</v>
      </c>
      <c r="NBE3" s="4" t="s">
        <v>671</v>
      </c>
      <c r="NBF3" s="4" t="s">
        <v>671</v>
      </c>
      <c r="NBG3" s="4" t="s">
        <v>671</v>
      </c>
      <c r="NBH3" s="4" t="s">
        <v>671</v>
      </c>
      <c r="NBI3" s="4" t="s">
        <v>671</v>
      </c>
      <c r="NBJ3" s="4" t="s">
        <v>671</v>
      </c>
      <c r="NBK3" s="4" t="s">
        <v>671</v>
      </c>
      <c r="NBL3" s="4" t="s">
        <v>671</v>
      </c>
      <c r="NBM3" s="4" t="s">
        <v>671</v>
      </c>
      <c r="NBN3" s="4" t="s">
        <v>671</v>
      </c>
      <c r="NBO3" s="4" t="s">
        <v>671</v>
      </c>
      <c r="NBP3" s="4" t="s">
        <v>671</v>
      </c>
      <c r="NBQ3" s="4" t="s">
        <v>671</v>
      </c>
      <c r="NBR3" s="4" t="s">
        <v>671</v>
      </c>
      <c r="NBS3" s="4" t="s">
        <v>671</v>
      </c>
      <c r="NBT3" s="4" t="s">
        <v>671</v>
      </c>
      <c r="NBU3" s="4" t="s">
        <v>671</v>
      </c>
      <c r="NBV3" s="4" t="s">
        <v>671</v>
      </c>
      <c r="NBW3" s="4" t="s">
        <v>671</v>
      </c>
      <c r="NBX3" s="4" t="s">
        <v>671</v>
      </c>
      <c r="NBY3" s="4" t="s">
        <v>671</v>
      </c>
      <c r="NBZ3" s="4" t="s">
        <v>671</v>
      </c>
      <c r="NCA3" s="4" t="s">
        <v>671</v>
      </c>
      <c r="NCB3" s="4" t="s">
        <v>671</v>
      </c>
      <c r="NCC3" s="4" t="s">
        <v>671</v>
      </c>
      <c r="NCD3" s="4" t="s">
        <v>671</v>
      </c>
      <c r="NCE3" s="4" t="s">
        <v>671</v>
      </c>
      <c r="NCF3" s="4" t="s">
        <v>671</v>
      </c>
      <c r="NCG3" s="4" t="s">
        <v>671</v>
      </c>
      <c r="NCH3" s="4" t="s">
        <v>671</v>
      </c>
      <c r="NCI3" s="4" t="s">
        <v>671</v>
      </c>
      <c r="NCJ3" s="4" t="s">
        <v>671</v>
      </c>
      <c r="NCK3" s="4" t="s">
        <v>671</v>
      </c>
      <c r="NCL3" s="4" t="s">
        <v>671</v>
      </c>
      <c r="NCM3" s="4" t="s">
        <v>671</v>
      </c>
      <c r="NCN3" s="4" t="s">
        <v>671</v>
      </c>
      <c r="NCO3" s="4" t="s">
        <v>671</v>
      </c>
      <c r="NCP3" s="4" t="s">
        <v>671</v>
      </c>
      <c r="NCQ3" s="4" t="s">
        <v>671</v>
      </c>
      <c r="NCR3" s="4" t="s">
        <v>671</v>
      </c>
      <c r="NCS3" s="4" t="s">
        <v>671</v>
      </c>
      <c r="NCT3" s="4" t="s">
        <v>671</v>
      </c>
      <c r="NCU3" s="4" t="s">
        <v>671</v>
      </c>
      <c r="NCV3" s="4" t="s">
        <v>671</v>
      </c>
      <c r="NCW3" s="4" t="s">
        <v>671</v>
      </c>
      <c r="NCX3" s="4" t="s">
        <v>671</v>
      </c>
      <c r="NCY3" s="4" t="s">
        <v>671</v>
      </c>
      <c r="NCZ3" s="4" t="s">
        <v>671</v>
      </c>
      <c r="NDA3" s="4" t="s">
        <v>671</v>
      </c>
      <c r="NDB3" s="4" t="s">
        <v>671</v>
      </c>
      <c r="NDC3" s="4" t="s">
        <v>671</v>
      </c>
      <c r="NDD3" s="4" t="s">
        <v>671</v>
      </c>
      <c r="NDE3" s="4" t="s">
        <v>671</v>
      </c>
      <c r="NDF3" s="4" t="s">
        <v>671</v>
      </c>
      <c r="NDG3" s="4" t="s">
        <v>671</v>
      </c>
      <c r="NDH3" s="4" t="s">
        <v>671</v>
      </c>
      <c r="NDI3" s="4" t="s">
        <v>671</v>
      </c>
      <c r="NDJ3" s="4" t="s">
        <v>671</v>
      </c>
      <c r="NDK3" s="4" t="s">
        <v>671</v>
      </c>
      <c r="NDL3" s="4" t="s">
        <v>671</v>
      </c>
      <c r="NDM3" s="4" t="s">
        <v>671</v>
      </c>
      <c r="NDN3" s="4" t="s">
        <v>671</v>
      </c>
      <c r="NDO3" s="4" t="s">
        <v>671</v>
      </c>
      <c r="NDP3" s="4" t="s">
        <v>671</v>
      </c>
      <c r="NDQ3" s="4" t="s">
        <v>671</v>
      </c>
      <c r="NDR3" s="4" t="s">
        <v>671</v>
      </c>
      <c r="NDS3" s="4" t="s">
        <v>671</v>
      </c>
      <c r="NDT3" s="4" t="s">
        <v>671</v>
      </c>
      <c r="NDU3" s="4" t="s">
        <v>671</v>
      </c>
      <c r="NDV3" s="4" t="s">
        <v>671</v>
      </c>
      <c r="NDW3" s="4" t="s">
        <v>671</v>
      </c>
      <c r="NDX3" s="4" t="s">
        <v>671</v>
      </c>
      <c r="NDY3" s="4" t="s">
        <v>671</v>
      </c>
      <c r="NDZ3" s="4" t="s">
        <v>671</v>
      </c>
      <c r="NEA3" s="4" t="s">
        <v>671</v>
      </c>
      <c r="NEB3" s="4" t="s">
        <v>671</v>
      </c>
      <c r="NEC3" s="4" t="s">
        <v>671</v>
      </c>
      <c r="NED3" s="4" t="s">
        <v>671</v>
      </c>
      <c r="NEE3" s="4" t="s">
        <v>671</v>
      </c>
      <c r="NEF3" s="4" t="s">
        <v>671</v>
      </c>
      <c r="NEG3" s="4" t="s">
        <v>671</v>
      </c>
      <c r="NEH3" s="4" t="s">
        <v>671</v>
      </c>
      <c r="NEI3" s="4" t="s">
        <v>671</v>
      </c>
      <c r="NEJ3" s="4" t="s">
        <v>671</v>
      </c>
      <c r="NEK3" s="4" t="s">
        <v>671</v>
      </c>
      <c r="NEL3" s="4" t="s">
        <v>671</v>
      </c>
      <c r="NEM3" s="4" t="s">
        <v>671</v>
      </c>
      <c r="NEN3" s="4" t="s">
        <v>671</v>
      </c>
      <c r="NEO3" s="4" t="s">
        <v>671</v>
      </c>
      <c r="NEP3" s="4" t="s">
        <v>671</v>
      </c>
      <c r="NEQ3" s="4" t="s">
        <v>671</v>
      </c>
      <c r="NER3" s="4" t="s">
        <v>671</v>
      </c>
      <c r="NES3" s="4" t="s">
        <v>671</v>
      </c>
      <c r="NET3" s="4" t="s">
        <v>671</v>
      </c>
      <c r="NEU3" s="4" t="s">
        <v>671</v>
      </c>
      <c r="NEV3" s="4" t="s">
        <v>671</v>
      </c>
      <c r="NEW3" s="4" t="s">
        <v>671</v>
      </c>
      <c r="NEX3" s="4" t="s">
        <v>671</v>
      </c>
      <c r="NEY3" s="4" t="s">
        <v>671</v>
      </c>
      <c r="NEZ3" s="4" t="s">
        <v>671</v>
      </c>
      <c r="NFA3" s="4" t="s">
        <v>671</v>
      </c>
      <c r="NFB3" s="4" t="s">
        <v>671</v>
      </c>
      <c r="NFC3" s="4" t="s">
        <v>671</v>
      </c>
      <c r="NFD3" s="4" t="s">
        <v>671</v>
      </c>
      <c r="NFE3" s="4" t="s">
        <v>671</v>
      </c>
      <c r="NFF3" s="4" t="s">
        <v>671</v>
      </c>
      <c r="NFG3" s="4" t="s">
        <v>671</v>
      </c>
      <c r="NFH3" s="4" t="s">
        <v>671</v>
      </c>
      <c r="NFI3" s="4" t="s">
        <v>671</v>
      </c>
      <c r="NFJ3" s="4" t="s">
        <v>671</v>
      </c>
      <c r="NFK3" s="4" t="s">
        <v>671</v>
      </c>
      <c r="NFL3" s="4" t="s">
        <v>671</v>
      </c>
      <c r="NFM3" s="4" t="s">
        <v>671</v>
      </c>
      <c r="NFN3" s="4" t="s">
        <v>671</v>
      </c>
      <c r="NFO3" s="4" t="s">
        <v>671</v>
      </c>
      <c r="NFP3" s="4" t="s">
        <v>671</v>
      </c>
      <c r="NFQ3" s="4" t="s">
        <v>671</v>
      </c>
      <c r="NFR3" s="4" t="s">
        <v>671</v>
      </c>
      <c r="NFS3" s="4" t="s">
        <v>671</v>
      </c>
      <c r="NFT3" s="4" t="s">
        <v>671</v>
      </c>
      <c r="NFU3" s="4" t="s">
        <v>671</v>
      </c>
      <c r="NFV3" s="4" t="s">
        <v>671</v>
      </c>
      <c r="NFW3" s="4" t="s">
        <v>671</v>
      </c>
      <c r="NFX3" s="4" t="s">
        <v>671</v>
      </c>
      <c r="NFY3" s="4" t="s">
        <v>671</v>
      </c>
      <c r="NFZ3" s="4" t="s">
        <v>671</v>
      </c>
      <c r="NGA3" s="4" t="s">
        <v>671</v>
      </c>
      <c r="NGB3" s="4" t="s">
        <v>671</v>
      </c>
      <c r="NGC3" s="4" t="s">
        <v>671</v>
      </c>
      <c r="NGD3" s="4" t="s">
        <v>671</v>
      </c>
      <c r="NGE3" s="4" t="s">
        <v>671</v>
      </c>
      <c r="NGF3" s="4" t="s">
        <v>671</v>
      </c>
      <c r="NGG3" s="4" t="s">
        <v>671</v>
      </c>
      <c r="NGH3" s="4" t="s">
        <v>671</v>
      </c>
      <c r="NGI3" s="4" t="s">
        <v>671</v>
      </c>
      <c r="NGJ3" s="4" t="s">
        <v>671</v>
      </c>
      <c r="NGK3" s="4" t="s">
        <v>671</v>
      </c>
      <c r="NGL3" s="4" t="s">
        <v>671</v>
      </c>
      <c r="NGM3" s="4" t="s">
        <v>671</v>
      </c>
      <c r="NGN3" s="4" t="s">
        <v>671</v>
      </c>
      <c r="NGO3" s="4" t="s">
        <v>671</v>
      </c>
      <c r="NGP3" s="4" t="s">
        <v>671</v>
      </c>
      <c r="NGQ3" s="4" t="s">
        <v>671</v>
      </c>
      <c r="NGR3" s="4" t="s">
        <v>671</v>
      </c>
      <c r="NGS3" s="4" t="s">
        <v>671</v>
      </c>
      <c r="NGT3" s="4" t="s">
        <v>671</v>
      </c>
      <c r="NGU3" s="4" t="s">
        <v>671</v>
      </c>
      <c r="NGV3" s="4" t="s">
        <v>671</v>
      </c>
      <c r="NGW3" s="4" t="s">
        <v>671</v>
      </c>
      <c r="NGX3" s="4" t="s">
        <v>671</v>
      </c>
      <c r="NGY3" s="4" t="s">
        <v>671</v>
      </c>
      <c r="NGZ3" s="4" t="s">
        <v>671</v>
      </c>
      <c r="NHA3" s="4" t="s">
        <v>671</v>
      </c>
      <c r="NHB3" s="4" t="s">
        <v>671</v>
      </c>
      <c r="NHC3" s="4" t="s">
        <v>671</v>
      </c>
      <c r="NHD3" s="4" t="s">
        <v>671</v>
      </c>
      <c r="NHE3" s="4" t="s">
        <v>671</v>
      </c>
      <c r="NHF3" s="4" t="s">
        <v>671</v>
      </c>
      <c r="NHG3" s="4" t="s">
        <v>671</v>
      </c>
      <c r="NHH3" s="4" t="s">
        <v>671</v>
      </c>
      <c r="NHI3" s="4" t="s">
        <v>671</v>
      </c>
      <c r="NHJ3" s="4" t="s">
        <v>671</v>
      </c>
      <c r="NHK3" s="4" t="s">
        <v>671</v>
      </c>
      <c r="NHL3" s="4" t="s">
        <v>671</v>
      </c>
      <c r="NHM3" s="4" t="s">
        <v>671</v>
      </c>
      <c r="NHN3" s="4" t="s">
        <v>671</v>
      </c>
      <c r="NHO3" s="4" t="s">
        <v>671</v>
      </c>
      <c r="NHP3" s="4" t="s">
        <v>671</v>
      </c>
      <c r="NHQ3" s="4" t="s">
        <v>671</v>
      </c>
      <c r="NHR3" s="4" t="s">
        <v>671</v>
      </c>
      <c r="NHS3" s="4" t="s">
        <v>671</v>
      </c>
      <c r="NHT3" s="4" t="s">
        <v>671</v>
      </c>
      <c r="NHU3" s="4" t="s">
        <v>671</v>
      </c>
      <c r="NHV3" s="4" t="s">
        <v>671</v>
      </c>
      <c r="NHW3" s="4" t="s">
        <v>671</v>
      </c>
      <c r="NHX3" s="4" t="s">
        <v>671</v>
      </c>
      <c r="NHY3" s="4" t="s">
        <v>671</v>
      </c>
      <c r="NHZ3" s="4" t="s">
        <v>671</v>
      </c>
      <c r="NIA3" s="4" t="s">
        <v>671</v>
      </c>
      <c r="NIB3" s="4" t="s">
        <v>671</v>
      </c>
      <c r="NIC3" s="4" t="s">
        <v>671</v>
      </c>
      <c r="NID3" s="4" t="s">
        <v>671</v>
      </c>
      <c r="NIE3" s="4" t="s">
        <v>671</v>
      </c>
      <c r="NIF3" s="4" t="s">
        <v>671</v>
      </c>
      <c r="NIG3" s="4" t="s">
        <v>671</v>
      </c>
      <c r="NIH3" s="4" t="s">
        <v>671</v>
      </c>
      <c r="NII3" s="4" t="s">
        <v>671</v>
      </c>
      <c r="NIJ3" s="4" t="s">
        <v>671</v>
      </c>
      <c r="NIK3" s="4" t="s">
        <v>671</v>
      </c>
      <c r="NIL3" s="4" t="s">
        <v>671</v>
      </c>
      <c r="NIM3" s="4" t="s">
        <v>671</v>
      </c>
      <c r="NIN3" s="4" t="s">
        <v>671</v>
      </c>
      <c r="NIO3" s="4" t="s">
        <v>671</v>
      </c>
      <c r="NIP3" s="4" t="s">
        <v>671</v>
      </c>
      <c r="NIQ3" s="4" t="s">
        <v>671</v>
      </c>
      <c r="NIR3" s="4" t="s">
        <v>671</v>
      </c>
      <c r="NIS3" s="4" t="s">
        <v>671</v>
      </c>
      <c r="NIT3" s="4" t="s">
        <v>671</v>
      </c>
      <c r="NIU3" s="4" t="s">
        <v>671</v>
      </c>
      <c r="NIV3" s="4" t="s">
        <v>671</v>
      </c>
      <c r="NIW3" s="4" t="s">
        <v>671</v>
      </c>
      <c r="NIX3" s="4" t="s">
        <v>671</v>
      </c>
      <c r="NIY3" s="4" t="s">
        <v>671</v>
      </c>
      <c r="NIZ3" s="4" t="s">
        <v>671</v>
      </c>
      <c r="NJA3" s="4" t="s">
        <v>671</v>
      </c>
      <c r="NJB3" s="4" t="s">
        <v>671</v>
      </c>
      <c r="NJC3" s="4" t="s">
        <v>671</v>
      </c>
      <c r="NJD3" s="4" t="s">
        <v>671</v>
      </c>
      <c r="NJE3" s="4" t="s">
        <v>671</v>
      </c>
      <c r="NJF3" s="4" t="s">
        <v>671</v>
      </c>
      <c r="NJG3" s="4" t="s">
        <v>671</v>
      </c>
      <c r="NJH3" s="4" t="s">
        <v>671</v>
      </c>
      <c r="NJI3" s="4" t="s">
        <v>671</v>
      </c>
      <c r="NJJ3" s="4" t="s">
        <v>671</v>
      </c>
      <c r="NJK3" s="4" t="s">
        <v>671</v>
      </c>
      <c r="NJL3" s="4" t="s">
        <v>671</v>
      </c>
      <c r="NJM3" s="4" t="s">
        <v>671</v>
      </c>
      <c r="NJN3" s="4" t="s">
        <v>671</v>
      </c>
      <c r="NJO3" s="4" t="s">
        <v>671</v>
      </c>
      <c r="NJP3" s="4" t="s">
        <v>671</v>
      </c>
      <c r="NJQ3" s="4" t="s">
        <v>671</v>
      </c>
      <c r="NJR3" s="4" t="s">
        <v>671</v>
      </c>
      <c r="NJS3" s="4" t="s">
        <v>671</v>
      </c>
      <c r="NJT3" s="4" t="s">
        <v>671</v>
      </c>
      <c r="NJU3" s="4" t="s">
        <v>671</v>
      </c>
      <c r="NJV3" s="4" t="s">
        <v>671</v>
      </c>
      <c r="NJW3" s="4" t="s">
        <v>671</v>
      </c>
      <c r="NJX3" s="4" t="s">
        <v>671</v>
      </c>
      <c r="NJY3" s="4" t="s">
        <v>671</v>
      </c>
      <c r="NJZ3" s="4" t="s">
        <v>671</v>
      </c>
      <c r="NKA3" s="4" t="s">
        <v>671</v>
      </c>
      <c r="NKB3" s="4" t="s">
        <v>671</v>
      </c>
      <c r="NKC3" s="4" t="s">
        <v>671</v>
      </c>
      <c r="NKD3" s="4" t="s">
        <v>671</v>
      </c>
      <c r="NKE3" s="4" t="s">
        <v>671</v>
      </c>
      <c r="NKF3" s="4" t="s">
        <v>671</v>
      </c>
      <c r="NKG3" s="4" t="s">
        <v>671</v>
      </c>
      <c r="NKH3" s="4" t="s">
        <v>671</v>
      </c>
      <c r="NKI3" s="4" t="s">
        <v>671</v>
      </c>
      <c r="NKJ3" s="4" t="s">
        <v>671</v>
      </c>
      <c r="NKK3" s="4" t="s">
        <v>671</v>
      </c>
      <c r="NKL3" s="4" t="s">
        <v>671</v>
      </c>
      <c r="NKM3" s="4" t="s">
        <v>671</v>
      </c>
      <c r="NKN3" s="4" t="s">
        <v>671</v>
      </c>
      <c r="NKO3" s="4" t="s">
        <v>671</v>
      </c>
      <c r="NKP3" s="4" t="s">
        <v>671</v>
      </c>
      <c r="NKQ3" s="4" t="s">
        <v>671</v>
      </c>
      <c r="NKR3" s="4" t="s">
        <v>671</v>
      </c>
      <c r="NKS3" s="4" t="s">
        <v>671</v>
      </c>
      <c r="NKT3" s="4" t="s">
        <v>671</v>
      </c>
      <c r="NKU3" s="4" t="s">
        <v>671</v>
      </c>
      <c r="NKV3" s="4" t="s">
        <v>671</v>
      </c>
      <c r="NKW3" s="4" t="s">
        <v>671</v>
      </c>
      <c r="NKX3" s="4" t="s">
        <v>671</v>
      </c>
      <c r="NKY3" s="4" t="s">
        <v>671</v>
      </c>
      <c r="NKZ3" s="4" t="s">
        <v>671</v>
      </c>
      <c r="NLA3" s="4" t="s">
        <v>671</v>
      </c>
      <c r="NLB3" s="4" t="s">
        <v>671</v>
      </c>
      <c r="NLC3" s="4" t="s">
        <v>671</v>
      </c>
      <c r="NLD3" s="4" t="s">
        <v>671</v>
      </c>
      <c r="NLE3" s="4" t="s">
        <v>671</v>
      </c>
      <c r="NLF3" s="4" t="s">
        <v>671</v>
      </c>
      <c r="NLG3" s="4" t="s">
        <v>671</v>
      </c>
      <c r="NLH3" s="4" t="s">
        <v>671</v>
      </c>
      <c r="NLI3" s="4" t="s">
        <v>671</v>
      </c>
      <c r="NLJ3" s="4" t="s">
        <v>671</v>
      </c>
      <c r="NLK3" s="4" t="s">
        <v>671</v>
      </c>
      <c r="NLL3" s="4" t="s">
        <v>671</v>
      </c>
      <c r="NLM3" s="4" t="s">
        <v>671</v>
      </c>
      <c r="NLN3" s="4" t="s">
        <v>671</v>
      </c>
      <c r="NLO3" s="4" t="s">
        <v>671</v>
      </c>
      <c r="NLP3" s="4" t="s">
        <v>671</v>
      </c>
      <c r="NLQ3" s="4" t="s">
        <v>671</v>
      </c>
      <c r="NLR3" s="4" t="s">
        <v>671</v>
      </c>
      <c r="NLS3" s="4" t="s">
        <v>671</v>
      </c>
      <c r="NLT3" s="4" t="s">
        <v>671</v>
      </c>
      <c r="NLU3" s="4" t="s">
        <v>671</v>
      </c>
      <c r="NLV3" s="4" t="s">
        <v>671</v>
      </c>
      <c r="NLW3" s="4" t="s">
        <v>671</v>
      </c>
      <c r="NLX3" s="4" t="s">
        <v>671</v>
      </c>
      <c r="NLY3" s="4" t="s">
        <v>671</v>
      </c>
      <c r="NLZ3" s="4" t="s">
        <v>671</v>
      </c>
      <c r="NMA3" s="4" t="s">
        <v>671</v>
      </c>
      <c r="NMB3" s="4" t="s">
        <v>671</v>
      </c>
      <c r="NMC3" s="4" t="s">
        <v>671</v>
      </c>
      <c r="NMD3" s="4" t="s">
        <v>671</v>
      </c>
      <c r="NME3" s="4" t="s">
        <v>671</v>
      </c>
      <c r="NMF3" s="4" t="s">
        <v>671</v>
      </c>
      <c r="NMG3" s="4" t="s">
        <v>671</v>
      </c>
      <c r="NMH3" s="4" t="s">
        <v>671</v>
      </c>
      <c r="NMI3" s="4" t="s">
        <v>671</v>
      </c>
      <c r="NMJ3" s="4" t="s">
        <v>671</v>
      </c>
      <c r="NMK3" s="4" t="s">
        <v>671</v>
      </c>
      <c r="NML3" s="4" t="s">
        <v>671</v>
      </c>
      <c r="NMM3" s="4" t="s">
        <v>671</v>
      </c>
      <c r="NMN3" s="4" t="s">
        <v>671</v>
      </c>
      <c r="NMO3" s="4" t="s">
        <v>671</v>
      </c>
      <c r="NMP3" s="4" t="s">
        <v>671</v>
      </c>
      <c r="NMQ3" s="4" t="s">
        <v>671</v>
      </c>
      <c r="NMR3" s="4" t="s">
        <v>671</v>
      </c>
      <c r="NMS3" s="4" t="s">
        <v>671</v>
      </c>
      <c r="NMT3" s="4" t="s">
        <v>671</v>
      </c>
      <c r="NMU3" s="4" t="s">
        <v>671</v>
      </c>
      <c r="NMV3" s="4" t="s">
        <v>671</v>
      </c>
      <c r="NMW3" s="4" t="s">
        <v>671</v>
      </c>
      <c r="NMX3" s="4" t="s">
        <v>671</v>
      </c>
      <c r="NMY3" s="4" t="s">
        <v>671</v>
      </c>
      <c r="NMZ3" s="4" t="s">
        <v>671</v>
      </c>
      <c r="NNA3" s="4" t="s">
        <v>671</v>
      </c>
      <c r="NNB3" s="4" t="s">
        <v>671</v>
      </c>
      <c r="NNC3" s="4" t="s">
        <v>671</v>
      </c>
      <c r="NND3" s="4" t="s">
        <v>671</v>
      </c>
      <c r="NNE3" s="4" t="s">
        <v>671</v>
      </c>
      <c r="NNF3" s="4" t="s">
        <v>671</v>
      </c>
      <c r="NNG3" s="4" t="s">
        <v>671</v>
      </c>
      <c r="NNH3" s="4" t="s">
        <v>671</v>
      </c>
      <c r="NNI3" s="4" t="s">
        <v>671</v>
      </c>
      <c r="NNJ3" s="4" t="s">
        <v>671</v>
      </c>
      <c r="NNK3" s="4" t="s">
        <v>671</v>
      </c>
      <c r="NNL3" s="4" t="s">
        <v>671</v>
      </c>
      <c r="NNM3" s="4" t="s">
        <v>671</v>
      </c>
      <c r="NNN3" s="4" t="s">
        <v>671</v>
      </c>
      <c r="NNO3" s="4" t="s">
        <v>671</v>
      </c>
      <c r="NNP3" s="4" t="s">
        <v>671</v>
      </c>
      <c r="NNQ3" s="4" t="s">
        <v>671</v>
      </c>
      <c r="NNR3" s="4" t="s">
        <v>671</v>
      </c>
      <c r="NNS3" s="4" t="s">
        <v>671</v>
      </c>
      <c r="NNT3" s="4" t="s">
        <v>671</v>
      </c>
      <c r="NNU3" s="4" t="s">
        <v>671</v>
      </c>
      <c r="NNV3" s="4" t="s">
        <v>671</v>
      </c>
      <c r="NNW3" s="4" t="s">
        <v>671</v>
      </c>
      <c r="NNX3" s="4" t="s">
        <v>671</v>
      </c>
      <c r="NNY3" s="4" t="s">
        <v>671</v>
      </c>
      <c r="NNZ3" s="4" t="s">
        <v>671</v>
      </c>
      <c r="NOA3" s="4" t="s">
        <v>671</v>
      </c>
      <c r="NOB3" s="4" t="s">
        <v>671</v>
      </c>
      <c r="NOC3" s="4" t="s">
        <v>671</v>
      </c>
      <c r="NOD3" s="4" t="s">
        <v>671</v>
      </c>
      <c r="NOE3" s="4" t="s">
        <v>671</v>
      </c>
      <c r="NOF3" s="4" t="s">
        <v>671</v>
      </c>
      <c r="NOG3" s="4" t="s">
        <v>671</v>
      </c>
      <c r="NOH3" s="4" t="s">
        <v>671</v>
      </c>
      <c r="NOI3" s="4" t="s">
        <v>671</v>
      </c>
      <c r="NOJ3" s="4" t="s">
        <v>671</v>
      </c>
      <c r="NOK3" s="4" t="s">
        <v>671</v>
      </c>
      <c r="NOL3" s="4" t="s">
        <v>671</v>
      </c>
      <c r="NOM3" s="4" t="s">
        <v>671</v>
      </c>
      <c r="NON3" s="4" t="s">
        <v>671</v>
      </c>
      <c r="NOO3" s="4" t="s">
        <v>671</v>
      </c>
      <c r="NOP3" s="4" t="s">
        <v>671</v>
      </c>
      <c r="NOQ3" s="4" t="s">
        <v>671</v>
      </c>
      <c r="NOR3" s="4" t="s">
        <v>671</v>
      </c>
      <c r="NOS3" s="4" t="s">
        <v>671</v>
      </c>
      <c r="NOT3" s="4" t="s">
        <v>671</v>
      </c>
      <c r="NOU3" s="4" t="s">
        <v>671</v>
      </c>
      <c r="NOV3" s="4" t="s">
        <v>671</v>
      </c>
      <c r="NOW3" s="4" t="s">
        <v>671</v>
      </c>
      <c r="NOX3" s="4" t="s">
        <v>671</v>
      </c>
      <c r="NOY3" s="4" t="s">
        <v>671</v>
      </c>
      <c r="NOZ3" s="4" t="s">
        <v>671</v>
      </c>
      <c r="NPA3" s="4" t="s">
        <v>671</v>
      </c>
      <c r="NPB3" s="4" t="s">
        <v>671</v>
      </c>
      <c r="NPC3" s="4" t="s">
        <v>671</v>
      </c>
      <c r="NPD3" s="4" t="s">
        <v>671</v>
      </c>
      <c r="NPE3" s="4" t="s">
        <v>671</v>
      </c>
      <c r="NPF3" s="4" t="s">
        <v>671</v>
      </c>
      <c r="NPG3" s="4" t="s">
        <v>671</v>
      </c>
      <c r="NPH3" s="4" t="s">
        <v>671</v>
      </c>
      <c r="NPI3" s="4" t="s">
        <v>671</v>
      </c>
      <c r="NPJ3" s="4" t="s">
        <v>671</v>
      </c>
      <c r="NPK3" s="4" t="s">
        <v>671</v>
      </c>
      <c r="NPL3" s="4" t="s">
        <v>671</v>
      </c>
      <c r="NPM3" s="4" t="s">
        <v>671</v>
      </c>
      <c r="NPN3" s="4" t="s">
        <v>671</v>
      </c>
      <c r="NPO3" s="4" t="s">
        <v>671</v>
      </c>
      <c r="NPP3" s="4" t="s">
        <v>671</v>
      </c>
      <c r="NPQ3" s="4" t="s">
        <v>671</v>
      </c>
      <c r="NPR3" s="4" t="s">
        <v>671</v>
      </c>
      <c r="NPS3" s="4" t="s">
        <v>671</v>
      </c>
      <c r="NPT3" s="4" t="s">
        <v>671</v>
      </c>
      <c r="NPU3" s="4" t="s">
        <v>671</v>
      </c>
      <c r="NPV3" s="4" t="s">
        <v>671</v>
      </c>
      <c r="NPW3" s="4" t="s">
        <v>671</v>
      </c>
      <c r="NPX3" s="4" t="s">
        <v>671</v>
      </c>
      <c r="NPY3" s="4" t="s">
        <v>671</v>
      </c>
      <c r="NPZ3" s="4" t="s">
        <v>671</v>
      </c>
      <c r="NQA3" s="4" t="s">
        <v>671</v>
      </c>
      <c r="NQB3" s="4" t="s">
        <v>671</v>
      </c>
      <c r="NQC3" s="4" t="s">
        <v>671</v>
      </c>
      <c r="NQD3" s="4" t="s">
        <v>671</v>
      </c>
      <c r="NQE3" s="4" t="s">
        <v>671</v>
      </c>
      <c r="NQF3" s="4" t="s">
        <v>671</v>
      </c>
      <c r="NQG3" s="4" t="s">
        <v>671</v>
      </c>
      <c r="NQH3" s="4" t="s">
        <v>671</v>
      </c>
      <c r="NQI3" s="4" t="s">
        <v>671</v>
      </c>
      <c r="NQJ3" s="4" t="s">
        <v>671</v>
      </c>
      <c r="NQK3" s="4" t="s">
        <v>671</v>
      </c>
      <c r="NQL3" s="4" t="s">
        <v>671</v>
      </c>
      <c r="NQM3" s="4" t="s">
        <v>671</v>
      </c>
      <c r="NQN3" s="4" t="s">
        <v>671</v>
      </c>
      <c r="NQO3" s="4" t="s">
        <v>671</v>
      </c>
      <c r="NQP3" s="4" t="s">
        <v>671</v>
      </c>
      <c r="NQQ3" s="4" t="s">
        <v>671</v>
      </c>
      <c r="NQR3" s="4" t="s">
        <v>671</v>
      </c>
      <c r="NQS3" s="4" t="s">
        <v>671</v>
      </c>
      <c r="NQT3" s="4" t="s">
        <v>671</v>
      </c>
      <c r="NQU3" s="4" t="s">
        <v>671</v>
      </c>
      <c r="NQV3" s="4" t="s">
        <v>671</v>
      </c>
      <c r="NQW3" s="4" t="s">
        <v>671</v>
      </c>
      <c r="NQX3" s="4" t="s">
        <v>671</v>
      </c>
      <c r="NQY3" s="4" t="s">
        <v>671</v>
      </c>
      <c r="NQZ3" s="4" t="s">
        <v>671</v>
      </c>
      <c r="NRA3" s="4" t="s">
        <v>671</v>
      </c>
      <c r="NRB3" s="4" t="s">
        <v>671</v>
      </c>
      <c r="NRC3" s="4" t="s">
        <v>671</v>
      </c>
      <c r="NRD3" s="4" t="s">
        <v>671</v>
      </c>
      <c r="NRE3" s="4" t="s">
        <v>671</v>
      </c>
      <c r="NRF3" s="4" t="s">
        <v>671</v>
      </c>
      <c r="NRG3" s="4" t="s">
        <v>671</v>
      </c>
      <c r="NRH3" s="4" t="s">
        <v>671</v>
      </c>
      <c r="NRI3" s="4" t="s">
        <v>671</v>
      </c>
      <c r="NRJ3" s="4" t="s">
        <v>671</v>
      </c>
      <c r="NRK3" s="4" t="s">
        <v>671</v>
      </c>
      <c r="NRL3" s="4" t="s">
        <v>671</v>
      </c>
      <c r="NRM3" s="4" t="s">
        <v>671</v>
      </c>
      <c r="NRN3" s="4" t="s">
        <v>671</v>
      </c>
      <c r="NRO3" s="4" t="s">
        <v>671</v>
      </c>
      <c r="NRP3" s="4" t="s">
        <v>671</v>
      </c>
      <c r="NRQ3" s="4" t="s">
        <v>671</v>
      </c>
      <c r="NRR3" s="4" t="s">
        <v>671</v>
      </c>
      <c r="NRS3" s="4" t="s">
        <v>671</v>
      </c>
      <c r="NRT3" s="4" t="s">
        <v>671</v>
      </c>
      <c r="NRU3" s="4" t="s">
        <v>671</v>
      </c>
      <c r="NRV3" s="4" t="s">
        <v>671</v>
      </c>
      <c r="NRW3" s="4" t="s">
        <v>671</v>
      </c>
      <c r="NRX3" s="4" t="s">
        <v>671</v>
      </c>
      <c r="NRY3" s="4" t="s">
        <v>671</v>
      </c>
      <c r="NRZ3" s="4" t="s">
        <v>671</v>
      </c>
      <c r="NSA3" s="4" t="s">
        <v>671</v>
      </c>
      <c r="NSB3" s="4" t="s">
        <v>671</v>
      </c>
      <c r="NSC3" s="4" t="s">
        <v>671</v>
      </c>
      <c r="NSD3" s="4" t="s">
        <v>671</v>
      </c>
      <c r="NSE3" s="4" t="s">
        <v>671</v>
      </c>
      <c r="NSF3" s="4" t="s">
        <v>671</v>
      </c>
      <c r="NSG3" s="4" t="s">
        <v>671</v>
      </c>
      <c r="NSH3" s="4" t="s">
        <v>671</v>
      </c>
      <c r="NSI3" s="4" t="s">
        <v>671</v>
      </c>
      <c r="NSJ3" s="4" t="s">
        <v>671</v>
      </c>
      <c r="NSK3" s="4" t="s">
        <v>671</v>
      </c>
      <c r="NSL3" s="4" t="s">
        <v>671</v>
      </c>
      <c r="NSM3" s="4" t="s">
        <v>671</v>
      </c>
      <c r="NSN3" s="4" t="s">
        <v>671</v>
      </c>
      <c r="NSO3" s="4" t="s">
        <v>671</v>
      </c>
      <c r="NSP3" s="4" t="s">
        <v>671</v>
      </c>
      <c r="NSQ3" s="4" t="s">
        <v>671</v>
      </c>
      <c r="NSR3" s="4" t="s">
        <v>671</v>
      </c>
      <c r="NSS3" s="4" t="s">
        <v>671</v>
      </c>
      <c r="NST3" s="4" t="s">
        <v>671</v>
      </c>
      <c r="NSU3" s="4" t="s">
        <v>671</v>
      </c>
      <c r="NSV3" s="4" t="s">
        <v>671</v>
      </c>
      <c r="NSW3" s="4" t="s">
        <v>671</v>
      </c>
      <c r="NSX3" s="4" t="s">
        <v>671</v>
      </c>
      <c r="NSY3" s="4" t="s">
        <v>671</v>
      </c>
      <c r="NSZ3" s="4" t="s">
        <v>671</v>
      </c>
      <c r="NTA3" s="4" t="s">
        <v>671</v>
      </c>
      <c r="NTB3" s="4" t="s">
        <v>671</v>
      </c>
      <c r="NTC3" s="4" t="s">
        <v>671</v>
      </c>
      <c r="NTD3" s="4" t="s">
        <v>671</v>
      </c>
      <c r="NTE3" s="4" t="s">
        <v>671</v>
      </c>
      <c r="NTF3" s="4" t="s">
        <v>671</v>
      </c>
      <c r="NTG3" s="4" t="s">
        <v>671</v>
      </c>
      <c r="NTH3" s="4" t="s">
        <v>671</v>
      </c>
      <c r="NTI3" s="4" t="s">
        <v>671</v>
      </c>
      <c r="NTJ3" s="4" t="s">
        <v>671</v>
      </c>
      <c r="NTK3" s="4" t="s">
        <v>671</v>
      </c>
      <c r="NTL3" s="4" t="s">
        <v>671</v>
      </c>
      <c r="NTM3" s="4" t="s">
        <v>671</v>
      </c>
      <c r="NTN3" s="4" t="s">
        <v>671</v>
      </c>
      <c r="NTO3" s="4" t="s">
        <v>671</v>
      </c>
      <c r="NTP3" s="4" t="s">
        <v>671</v>
      </c>
      <c r="NTQ3" s="4" t="s">
        <v>671</v>
      </c>
      <c r="NTR3" s="4" t="s">
        <v>671</v>
      </c>
      <c r="NTS3" s="4" t="s">
        <v>671</v>
      </c>
      <c r="NTT3" s="4" t="s">
        <v>671</v>
      </c>
      <c r="NTU3" s="4" t="s">
        <v>671</v>
      </c>
      <c r="NTV3" s="4" t="s">
        <v>671</v>
      </c>
      <c r="NTW3" s="4" t="s">
        <v>671</v>
      </c>
      <c r="NTX3" s="4" t="s">
        <v>671</v>
      </c>
      <c r="NTY3" s="4" t="s">
        <v>671</v>
      </c>
      <c r="NTZ3" s="4" t="s">
        <v>671</v>
      </c>
      <c r="NUA3" s="4" t="s">
        <v>671</v>
      </c>
      <c r="NUB3" s="4" t="s">
        <v>671</v>
      </c>
      <c r="NUC3" s="4" t="s">
        <v>671</v>
      </c>
      <c r="NUD3" s="4" t="s">
        <v>671</v>
      </c>
      <c r="NUE3" s="4" t="s">
        <v>671</v>
      </c>
      <c r="NUF3" s="4" t="s">
        <v>671</v>
      </c>
      <c r="NUG3" s="4" t="s">
        <v>671</v>
      </c>
      <c r="NUH3" s="4" t="s">
        <v>671</v>
      </c>
      <c r="NUI3" s="4" t="s">
        <v>671</v>
      </c>
      <c r="NUJ3" s="4" t="s">
        <v>671</v>
      </c>
      <c r="NUK3" s="4" t="s">
        <v>671</v>
      </c>
      <c r="NUL3" s="4" t="s">
        <v>671</v>
      </c>
      <c r="NUM3" s="4" t="s">
        <v>671</v>
      </c>
      <c r="NUN3" s="4" t="s">
        <v>671</v>
      </c>
      <c r="NUO3" s="4" t="s">
        <v>671</v>
      </c>
      <c r="NUP3" s="4" t="s">
        <v>671</v>
      </c>
      <c r="NUQ3" s="4" t="s">
        <v>671</v>
      </c>
      <c r="NUR3" s="4" t="s">
        <v>671</v>
      </c>
      <c r="NUS3" s="4" t="s">
        <v>671</v>
      </c>
      <c r="NUT3" s="4" t="s">
        <v>671</v>
      </c>
      <c r="NUU3" s="4" t="s">
        <v>671</v>
      </c>
      <c r="NUV3" s="4" t="s">
        <v>671</v>
      </c>
      <c r="NUW3" s="4" t="s">
        <v>671</v>
      </c>
      <c r="NUX3" s="4" t="s">
        <v>671</v>
      </c>
      <c r="NUY3" s="4" t="s">
        <v>671</v>
      </c>
      <c r="NUZ3" s="4" t="s">
        <v>671</v>
      </c>
      <c r="NVA3" s="4" t="s">
        <v>671</v>
      </c>
      <c r="NVB3" s="4" t="s">
        <v>671</v>
      </c>
      <c r="NVC3" s="4" t="s">
        <v>671</v>
      </c>
      <c r="NVD3" s="4" t="s">
        <v>671</v>
      </c>
      <c r="NVE3" s="4" t="s">
        <v>671</v>
      </c>
      <c r="NVF3" s="4" t="s">
        <v>671</v>
      </c>
      <c r="NVG3" s="4" t="s">
        <v>671</v>
      </c>
      <c r="NVH3" s="4" t="s">
        <v>671</v>
      </c>
      <c r="NVI3" s="4" t="s">
        <v>671</v>
      </c>
      <c r="NVJ3" s="4" t="s">
        <v>671</v>
      </c>
      <c r="NVK3" s="4" t="s">
        <v>671</v>
      </c>
      <c r="NVL3" s="4" t="s">
        <v>671</v>
      </c>
      <c r="NVM3" s="4" t="s">
        <v>671</v>
      </c>
      <c r="NVN3" s="4" t="s">
        <v>671</v>
      </c>
      <c r="NVO3" s="4" t="s">
        <v>671</v>
      </c>
      <c r="NVP3" s="4" t="s">
        <v>671</v>
      </c>
      <c r="NVQ3" s="4" t="s">
        <v>671</v>
      </c>
      <c r="NVR3" s="4" t="s">
        <v>671</v>
      </c>
      <c r="NVS3" s="4" t="s">
        <v>671</v>
      </c>
      <c r="NVT3" s="4" t="s">
        <v>671</v>
      </c>
      <c r="NVU3" s="4" t="s">
        <v>671</v>
      </c>
      <c r="NVV3" s="4" t="s">
        <v>671</v>
      </c>
      <c r="NVW3" s="4" t="s">
        <v>671</v>
      </c>
      <c r="NVX3" s="4" t="s">
        <v>671</v>
      </c>
      <c r="NVY3" s="4" t="s">
        <v>671</v>
      </c>
      <c r="NVZ3" s="4" t="s">
        <v>671</v>
      </c>
      <c r="NWA3" s="4" t="s">
        <v>671</v>
      </c>
      <c r="NWB3" s="4" t="s">
        <v>671</v>
      </c>
      <c r="NWC3" s="4" t="s">
        <v>671</v>
      </c>
      <c r="NWD3" s="4" t="s">
        <v>671</v>
      </c>
      <c r="NWE3" s="4" t="s">
        <v>671</v>
      </c>
      <c r="NWF3" s="4" t="s">
        <v>671</v>
      </c>
      <c r="NWG3" s="4" t="s">
        <v>671</v>
      </c>
      <c r="NWH3" s="4" t="s">
        <v>671</v>
      </c>
      <c r="NWI3" s="4" t="s">
        <v>671</v>
      </c>
      <c r="NWJ3" s="4" t="s">
        <v>671</v>
      </c>
      <c r="NWK3" s="4" t="s">
        <v>671</v>
      </c>
      <c r="NWL3" s="4" t="s">
        <v>671</v>
      </c>
      <c r="NWM3" s="4" t="s">
        <v>671</v>
      </c>
      <c r="NWN3" s="4" t="s">
        <v>671</v>
      </c>
      <c r="NWO3" s="4" t="s">
        <v>671</v>
      </c>
      <c r="NWP3" s="4" t="s">
        <v>671</v>
      </c>
      <c r="NWQ3" s="4" t="s">
        <v>671</v>
      </c>
      <c r="NWR3" s="4" t="s">
        <v>671</v>
      </c>
      <c r="NWS3" s="4" t="s">
        <v>671</v>
      </c>
      <c r="NWT3" s="4" t="s">
        <v>671</v>
      </c>
      <c r="NWU3" s="4" t="s">
        <v>671</v>
      </c>
      <c r="NWV3" s="4" t="s">
        <v>671</v>
      </c>
      <c r="NWW3" s="4" t="s">
        <v>671</v>
      </c>
      <c r="NWX3" s="4" t="s">
        <v>671</v>
      </c>
      <c r="NWY3" s="4" t="s">
        <v>671</v>
      </c>
      <c r="NWZ3" s="4" t="s">
        <v>671</v>
      </c>
      <c r="NXA3" s="4" t="s">
        <v>671</v>
      </c>
      <c r="NXB3" s="4" t="s">
        <v>671</v>
      </c>
      <c r="NXC3" s="4" t="s">
        <v>671</v>
      </c>
      <c r="NXD3" s="4" t="s">
        <v>671</v>
      </c>
      <c r="NXE3" s="4" t="s">
        <v>671</v>
      </c>
      <c r="NXF3" s="4" t="s">
        <v>671</v>
      </c>
      <c r="NXG3" s="4" t="s">
        <v>671</v>
      </c>
      <c r="NXH3" s="4" t="s">
        <v>671</v>
      </c>
      <c r="NXI3" s="4" t="s">
        <v>671</v>
      </c>
      <c r="NXJ3" s="4" t="s">
        <v>671</v>
      </c>
      <c r="NXK3" s="4" t="s">
        <v>671</v>
      </c>
      <c r="NXL3" s="4" t="s">
        <v>671</v>
      </c>
      <c r="NXM3" s="4" t="s">
        <v>671</v>
      </c>
      <c r="NXN3" s="4" t="s">
        <v>671</v>
      </c>
      <c r="NXO3" s="4" t="s">
        <v>671</v>
      </c>
      <c r="NXP3" s="4" t="s">
        <v>671</v>
      </c>
      <c r="NXQ3" s="4" t="s">
        <v>671</v>
      </c>
      <c r="NXR3" s="4" t="s">
        <v>671</v>
      </c>
      <c r="NXS3" s="4" t="s">
        <v>671</v>
      </c>
      <c r="NXT3" s="4" t="s">
        <v>671</v>
      </c>
      <c r="NXU3" s="4" t="s">
        <v>671</v>
      </c>
      <c r="NXV3" s="4" t="s">
        <v>671</v>
      </c>
      <c r="NXW3" s="4" t="s">
        <v>671</v>
      </c>
      <c r="NXX3" s="4" t="s">
        <v>671</v>
      </c>
      <c r="NXY3" s="4" t="s">
        <v>671</v>
      </c>
      <c r="NXZ3" s="4" t="s">
        <v>671</v>
      </c>
      <c r="NYA3" s="4" t="s">
        <v>671</v>
      </c>
      <c r="NYB3" s="4" t="s">
        <v>671</v>
      </c>
      <c r="NYC3" s="4" t="s">
        <v>671</v>
      </c>
      <c r="NYD3" s="4" t="s">
        <v>671</v>
      </c>
      <c r="NYE3" s="4" t="s">
        <v>671</v>
      </c>
      <c r="NYF3" s="4" t="s">
        <v>671</v>
      </c>
      <c r="NYG3" s="4" t="s">
        <v>671</v>
      </c>
      <c r="NYH3" s="4" t="s">
        <v>671</v>
      </c>
      <c r="NYI3" s="4" t="s">
        <v>671</v>
      </c>
      <c r="NYJ3" s="4" t="s">
        <v>671</v>
      </c>
      <c r="NYK3" s="4" t="s">
        <v>671</v>
      </c>
      <c r="NYL3" s="4" t="s">
        <v>671</v>
      </c>
      <c r="NYM3" s="4" t="s">
        <v>671</v>
      </c>
      <c r="NYN3" s="4" t="s">
        <v>671</v>
      </c>
      <c r="NYO3" s="4" t="s">
        <v>671</v>
      </c>
      <c r="NYP3" s="4" t="s">
        <v>671</v>
      </c>
      <c r="NYQ3" s="4" t="s">
        <v>671</v>
      </c>
      <c r="NYR3" s="4" t="s">
        <v>671</v>
      </c>
      <c r="NYS3" s="4" t="s">
        <v>671</v>
      </c>
      <c r="NYT3" s="4" t="s">
        <v>671</v>
      </c>
      <c r="NYU3" s="4" t="s">
        <v>671</v>
      </c>
      <c r="NYV3" s="4" t="s">
        <v>671</v>
      </c>
      <c r="NYW3" s="4" t="s">
        <v>671</v>
      </c>
      <c r="NYX3" s="4" t="s">
        <v>671</v>
      </c>
      <c r="NYY3" s="4" t="s">
        <v>671</v>
      </c>
      <c r="NYZ3" s="4" t="s">
        <v>671</v>
      </c>
      <c r="NZA3" s="4" t="s">
        <v>671</v>
      </c>
      <c r="NZB3" s="4" t="s">
        <v>671</v>
      </c>
      <c r="NZC3" s="4" t="s">
        <v>671</v>
      </c>
      <c r="NZD3" s="4" t="s">
        <v>671</v>
      </c>
      <c r="NZE3" s="4" t="s">
        <v>671</v>
      </c>
      <c r="NZF3" s="4" t="s">
        <v>671</v>
      </c>
      <c r="NZG3" s="4" t="s">
        <v>671</v>
      </c>
      <c r="NZH3" s="4" t="s">
        <v>671</v>
      </c>
      <c r="NZI3" s="4" t="s">
        <v>671</v>
      </c>
      <c r="NZJ3" s="4" t="s">
        <v>671</v>
      </c>
      <c r="NZK3" s="4" t="s">
        <v>671</v>
      </c>
      <c r="NZL3" s="4" t="s">
        <v>671</v>
      </c>
      <c r="NZM3" s="4" t="s">
        <v>671</v>
      </c>
      <c r="NZN3" s="4" t="s">
        <v>671</v>
      </c>
      <c r="NZO3" s="4" t="s">
        <v>671</v>
      </c>
      <c r="NZP3" s="4" t="s">
        <v>671</v>
      </c>
      <c r="NZQ3" s="4" t="s">
        <v>671</v>
      </c>
      <c r="NZR3" s="4" t="s">
        <v>671</v>
      </c>
      <c r="NZS3" s="4" t="s">
        <v>671</v>
      </c>
      <c r="NZT3" s="4" t="s">
        <v>671</v>
      </c>
      <c r="NZU3" s="4" t="s">
        <v>671</v>
      </c>
      <c r="NZV3" s="4" t="s">
        <v>671</v>
      </c>
      <c r="NZW3" s="4" t="s">
        <v>671</v>
      </c>
      <c r="NZX3" s="4" t="s">
        <v>671</v>
      </c>
      <c r="NZY3" s="4" t="s">
        <v>671</v>
      </c>
      <c r="NZZ3" s="4" t="s">
        <v>671</v>
      </c>
      <c r="OAA3" s="4" t="s">
        <v>671</v>
      </c>
      <c r="OAB3" s="4" t="s">
        <v>671</v>
      </c>
      <c r="OAC3" s="4" t="s">
        <v>671</v>
      </c>
      <c r="OAD3" s="4" t="s">
        <v>671</v>
      </c>
      <c r="OAE3" s="4" t="s">
        <v>671</v>
      </c>
      <c r="OAF3" s="4" t="s">
        <v>671</v>
      </c>
      <c r="OAG3" s="4" t="s">
        <v>671</v>
      </c>
      <c r="OAH3" s="4" t="s">
        <v>671</v>
      </c>
      <c r="OAI3" s="4" t="s">
        <v>671</v>
      </c>
      <c r="OAJ3" s="4" t="s">
        <v>671</v>
      </c>
      <c r="OAK3" s="4" t="s">
        <v>671</v>
      </c>
      <c r="OAL3" s="4" t="s">
        <v>671</v>
      </c>
      <c r="OAM3" s="4" t="s">
        <v>671</v>
      </c>
      <c r="OAN3" s="4" t="s">
        <v>671</v>
      </c>
      <c r="OAO3" s="4" t="s">
        <v>671</v>
      </c>
      <c r="OAP3" s="4" t="s">
        <v>671</v>
      </c>
      <c r="OAQ3" s="4" t="s">
        <v>671</v>
      </c>
      <c r="OAR3" s="4" t="s">
        <v>671</v>
      </c>
      <c r="OAS3" s="4" t="s">
        <v>671</v>
      </c>
      <c r="OAT3" s="4" t="s">
        <v>671</v>
      </c>
      <c r="OAU3" s="4" t="s">
        <v>671</v>
      </c>
      <c r="OAV3" s="4" t="s">
        <v>671</v>
      </c>
      <c r="OAW3" s="4" t="s">
        <v>671</v>
      </c>
      <c r="OAX3" s="4" t="s">
        <v>671</v>
      </c>
      <c r="OAY3" s="4" t="s">
        <v>671</v>
      </c>
      <c r="OAZ3" s="4" t="s">
        <v>671</v>
      </c>
      <c r="OBA3" s="4" t="s">
        <v>671</v>
      </c>
      <c r="OBB3" s="4" t="s">
        <v>671</v>
      </c>
      <c r="OBC3" s="4" t="s">
        <v>671</v>
      </c>
      <c r="OBD3" s="4" t="s">
        <v>671</v>
      </c>
      <c r="OBE3" s="4" t="s">
        <v>671</v>
      </c>
      <c r="OBF3" s="4" t="s">
        <v>671</v>
      </c>
      <c r="OBG3" s="4" t="s">
        <v>671</v>
      </c>
      <c r="OBH3" s="4" t="s">
        <v>671</v>
      </c>
      <c r="OBI3" s="4" t="s">
        <v>671</v>
      </c>
      <c r="OBJ3" s="4" t="s">
        <v>671</v>
      </c>
      <c r="OBK3" s="4" t="s">
        <v>671</v>
      </c>
      <c r="OBL3" s="4" t="s">
        <v>671</v>
      </c>
      <c r="OBM3" s="4" t="s">
        <v>671</v>
      </c>
      <c r="OBN3" s="4" t="s">
        <v>671</v>
      </c>
      <c r="OBO3" s="4" t="s">
        <v>671</v>
      </c>
      <c r="OBP3" s="4" t="s">
        <v>671</v>
      </c>
      <c r="OBQ3" s="4" t="s">
        <v>671</v>
      </c>
      <c r="OBR3" s="4" t="s">
        <v>671</v>
      </c>
      <c r="OBS3" s="4" t="s">
        <v>671</v>
      </c>
      <c r="OBT3" s="4" t="s">
        <v>671</v>
      </c>
      <c r="OBU3" s="4" t="s">
        <v>671</v>
      </c>
      <c r="OBV3" s="4" t="s">
        <v>671</v>
      </c>
      <c r="OBW3" s="4" t="s">
        <v>671</v>
      </c>
      <c r="OBX3" s="4" t="s">
        <v>671</v>
      </c>
      <c r="OBY3" s="4" t="s">
        <v>671</v>
      </c>
      <c r="OBZ3" s="4" t="s">
        <v>671</v>
      </c>
      <c r="OCA3" s="4" t="s">
        <v>671</v>
      </c>
      <c r="OCB3" s="4" t="s">
        <v>671</v>
      </c>
      <c r="OCC3" s="4" t="s">
        <v>671</v>
      </c>
      <c r="OCD3" s="4" t="s">
        <v>671</v>
      </c>
      <c r="OCE3" s="4" t="s">
        <v>671</v>
      </c>
      <c r="OCF3" s="4" t="s">
        <v>671</v>
      </c>
      <c r="OCG3" s="4" t="s">
        <v>671</v>
      </c>
      <c r="OCH3" s="4" t="s">
        <v>671</v>
      </c>
      <c r="OCI3" s="4" t="s">
        <v>671</v>
      </c>
      <c r="OCJ3" s="4" t="s">
        <v>671</v>
      </c>
      <c r="OCK3" s="4" t="s">
        <v>671</v>
      </c>
      <c r="OCL3" s="4" t="s">
        <v>671</v>
      </c>
      <c r="OCM3" s="4" t="s">
        <v>671</v>
      </c>
      <c r="OCN3" s="4" t="s">
        <v>671</v>
      </c>
      <c r="OCO3" s="4" t="s">
        <v>671</v>
      </c>
      <c r="OCP3" s="4" t="s">
        <v>671</v>
      </c>
      <c r="OCQ3" s="4" t="s">
        <v>671</v>
      </c>
      <c r="OCR3" s="4" t="s">
        <v>671</v>
      </c>
      <c r="OCS3" s="4" t="s">
        <v>671</v>
      </c>
      <c r="OCT3" s="4" t="s">
        <v>671</v>
      </c>
      <c r="OCU3" s="4" t="s">
        <v>671</v>
      </c>
      <c r="OCV3" s="4" t="s">
        <v>671</v>
      </c>
      <c r="OCW3" s="4" t="s">
        <v>671</v>
      </c>
      <c r="OCX3" s="4" t="s">
        <v>671</v>
      </c>
      <c r="OCY3" s="4" t="s">
        <v>671</v>
      </c>
      <c r="OCZ3" s="4" t="s">
        <v>671</v>
      </c>
      <c r="ODA3" s="4" t="s">
        <v>671</v>
      </c>
      <c r="ODB3" s="4" t="s">
        <v>671</v>
      </c>
      <c r="ODC3" s="4" t="s">
        <v>671</v>
      </c>
      <c r="ODD3" s="4" t="s">
        <v>671</v>
      </c>
      <c r="ODE3" s="4" t="s">
        <v>671</v>
      </c>
      <c r="ODF3" s="4" t="s">
        <v>671</v>
      </c>
      <c r="ODG3" s="4" t="s">
        <v>671</v>
      </c>
      <c r="ODH3" s="4" t="s">
        <v>671</v>
      </c>
      <c r="ODI3" s="4" t="s">
        <v>671</v>
      </c>
      <c r="ODJ3" s="4" t="s">
        <v>671</v>
      </c>
      <c r="ODK3" s="4" t="s">
        <v>671</v>
      </c>
      <c r="ODL3" s="4" t="s">
        <v>671</v>
      </c>
      <c r="ODM3" s="4" t="s">
        <v>671</v>
      </c>
      <c r="ODN3" s="4" t="s">
        <v>671</v>
      </c>
      <c r="ODO3" s="4" t="s">
        <v>671</v>
      </c>
      <c r="ODP3" s="4" t="s">
        <v>671</v>
      </c>
      <c r="ODQ3" s="4" t="s">
        <v>671</v>
      </c>
      <c r="ODR3" s="4" t="s">
        <v>671</v>
      </c>
      <c r="ODS3" s="4" t="s">
        <v>671</v>
      </c>
      <c r="ODT3" s="4" t="s">
        <v>671</v>
      </c>
      <c r="ODU3" s="4" t="s">
        <v>671</v>
      </c>
      <c r="ODV3" s="4" t="s">
        <v>671</v>
      </c>
      <c r="ODW3" s="4" t="s">
        <v>671</v>
      </c>
      <c r="ODX3" s="4" t="s">
        <v>671</v>
      </c>
      <c r="ODY3" s="4" t="s">
        <v>671</v>
      </c>
      <c r="ODZ3" s="4" t="s">
        <v>671</v>
      </c>
      <c r="OEA3" s="4" t="s">
        <v>671</v>
      </c>
      <c r="OEB3" s="4" t="s">
        <v>671</v>
      </c>
      <c r="OEC3" s="4" t="s">
        <v>671</v>
      </c>
      <c r="OED3" s="4" t="s">
        <v>671</v>
      </c>
      <c r="OEE3" s="4" t="s">
        <v>671</v>
      </c>
      <c r="OEF3" s="4" t="s">
        <v>671</v>
      </c>
      <c r="OEG3" s="4" t="s">
        <v>671</v>
      </c>
      <c r="OEH3" s="4" t="s">
        <v>671</v>
      </c>
      <c r="OEI3" s="4" t="s">
        <v>671</v>
      </c>
      <c r="OEJ3" s="4" t="s">
        <v>671</v>
      </c>
      <c r="OEK3" s="4" t="s">
        <v>671</v>
      </c>
      <c r="OEL3" s="4" t="s">
        <v>671</v>
      </c>
      <c r="OEM3" s="4" t="s">
        <v>671</v>
      </c>
      <c r="OEN3" s="4" t="s">
        <v>671</v>
      </c>
      <c r="OEO3" s="4" t="s">
        <v>671</v>
      </c>
      <c r="OEP3" s="4" t="s">
        <v>671</v>
      </c>
      <c r="OEQ3" s="4" t="s">
        <v>671</v>
      </c>
      <c r="OER3" s="4" t="s">
        <v>671</v>
      </c>
      <c r="OES3" s="4" t="s">
        <v>671</v>
      </c>
      <c r="OET3" s="4" t="s">
        <v>671</v>
      </c>
      <c r="OEU3" s="4" t="s">
        <v>671</v>
      </c>
      <c r="OEV3" s="4" t="s">
        <v>671</v>
      </c>
      <c r="OEW3" s="4" t="s">
        <v>671</v>
      </c>
      <c r="OEX3" s="4" t="s">
        <v>671</v>
      </c>
      <c r="OEY3" s="4" t="s">
        <v>671</v>
      </c>
      <c r="OEZ3" s="4" t="s">
        <v>671</v>
      </c>
      <c r="OFA3" s="4" t="s">
        <v>671</v>
      </c>
      <c r="OFB3" s="4" t="s">
        <v>671</v>
      </c>
      <c r="OFC3" s="4" t="s">
        <v>671</v>
      </c>
      <c r="OFD3" s="4" t="s">
        <v>671</v>
      </c>
      <c r="OFE3" s="4" t="s">
        <v>671</v>
      </c>
      <c r="OFF3" s="4" t="s">
        <v>671</v>
      </c>
      <c r="OFG3" s="4" t="s">
        <v>671</v>
      </c>
      <c r="OFH3" s="4" t="s">
        <v>671</v>
      </c>
      <c r="OFI3" s="4" t="s">
        <v>671</v>
      </c>
      <c r="OFJ3" s="4" t="s">
        <v>671</v>
      </c>
      <c r="OFK3" s="4" t="s">
        <v>671</v>
      </c>
      <c r="OFL3" s="4" t="s">
        <v>671</v>
      </c>
      <c r="OFM3" s="4" t="s">
        <v>671</v>
      </c>
      <c r="OFN3" s="4" t="s">
        <v>671</v>
      </c>
      <c r="OFO3" s="4" t="s">
        <v>671</v>
      </c>
      <c r="OFP3" s="4" t="s">
        <v>671</v>
      </c>
      <c r="OFQ3" s="4" t="s">
        <v>671</v>
      </c>
      <c r="OFR3" s="4" t="s">
        <v>671</v>
      </c>
      <c r="OFS3" s="4" t="s">
        <v>671</v>
      </c>
      <c r="OFT3" s="4" t="s">
        <v>671</v>
      </c>
      <c r="OFU3" s="4" t="s">
        <v>671</v>
      </c>
      <c r="OFV3" s="4" t="s">
        <v>671</v>
      </c>
      <c r="OFW3" s="4" t="s">
        <v>671</v>
      </c>
      <c r="OFX3" s="4" t="s">
        <v>671</v>
      </c>
      <c r="OFY3" s="4" t="s">
        <v>671</v>
      </c>
      <c r="OFZ3" s="4" t="s">
        <v>671</v>
      </c>
      <c r="OGA3" s="4" t="s">
        <v>671</v>
      </c>
      <c r="OGB3" s="4" t="s">
        <v>671</v>
      </c>
      <c r="OGC3" s="4" t="s">
        <v>671</v>
      </c>
      <c r="OGD3" s="4" t="s">
        <v>671</v>
      </c>
      <c r="OGE3" s="4" t="s">
        <v>671</v>
      </c>
      <c r="OGF3" s="4" t="s">
        <v>671</v>
      </c>
      <c r="OGG3" s="4" t="s">
        <v>671</v>
      </c>
      <c r="OGH3" s="4" t="s">
        <v>671</v>
      </c>
      <c r="OGI3" s="4" t="s">
        <v>671</v>
      </c>
      <c r="OGJ3" s="4" t="s">
        <v>671</v>
      </c>
      <c r="OGK3" s="4" t="s">
        <v>671</v>
      </c>
      <c r="OGL3" s="4" t="s">
        <v>671</v>
      </c>
      <c r="OGM3" s="4" t="s">
        <v>671</v>
      </c>
      <c r="OGN3" s="4" t="s">
        <v>671</v>
      </c>
      <c r="OGO3" s="4" t="s">
        <v>671</v>
      </c>
      <c r="OGP3" s="4" t="s">
        <v>671</v>
      </c>
      <c r="OGQ3" s="4" t="s">
        <v>671</v>
      </c>
      <c r="OGR3" s="4" t="s">
        <v>671</v>
      </c>
      <c r="OGS3" s="4" t="s">
        <v>671</v>
      </c>
      <c r="OGT3" s="4" t="s">
        <v>671</v>
      </c>
      <c r="OGU3" s="4" t="s">
        <v>671</v>
      </c>
      <c r="OGV3" s="4" t="s">
        <v>671</v>
      </c>
      <c r="OGW3" s="4" t="s">
        <v>671</v>
      </c>
      <c r="OGX3" s="4" t="s">
        <v>671</v>
      </c>
      <c r="OGY3" s="4" t="s">
        <v>671</v>
      </c>
      <c r="OGZ3" s="4" t="s">
        <v>671</v>
      </c>
      <c r="OHA3" s="4" t="s">
        <v>671</v>
      </c>
      <c r="OHB3" s="4" t="s">
        <v>671</v>
      </c>
      <c r="OHC3" s="4" t="s">
        <v>671</v>
      </c>
      <c r="OHD3" s="4" t="s">
        <v>671</v>
      </c>
      <c r="OHE3" s="4" t="s">
        <v>671</v>
      </c>
      <c r="OHF3" s="4" t="s">
        <v>671</v>
      </c>
      <c r="OHG3" s="4" t="s">
        <v>671</v>
      </c>
      <c r="OHH3" s="4" t="s">
        <v>671</v>
      </c>
      <c r="OHI3" s="4" t="s">
        <v>671</v>
      </c>
      <c r="OHJ3" s="4" t="s">
        <v>671</v>
      </c>
      <c r="OHK3" s="4" t="s">
        <v>671</v>
      </c>
      <c r="OHL3" s="4" t="s">
        <v>671</v>
      </c>
      <c r="OHM3" s="4" t="s">
        <v>671</v>
      </c>
      <c r="OHN3" s="4" t="s">
        <v>671</v>
      </c>
      <c r="OHO3" s="4" t="s">
        <v>671</v>
      </c>
      <c r="OHP3" s="4" t="s">
        <v>671</v>
      </c>
      <c r="OHQ3" s="4" t="s">
        <v>671</v>
      </c>
      <c r="OHR3" s="4" t="s">
        <v>671</v>
      </c>
      <c r="OHS3" s="4" t="s">
        <v>671</v>
      </c>
      <c r="OHT3" s="4" t="s">
        <v>671</v>
      </c>
      <c r="OHU3" s="4" t="s">
        <v>671</v>
      </c>
      <c r="OHV3" s="4" t="s">
        <v>671</v>
      </c>
      <c r="OHW3" s="4" t="s">
        <v>671</v>
      </c>
      <c r="OHX3" s="4" t="s">
        <v>671</v>
      </c>
      <c r="OHY3" s="4" t="s">
        <v>671</v>
      </c>
      <c r="OHZ3" s="4" t="s">
        <v>671</v>
      </c>
      <c r="OIA3" s="4" t="s">
        <v>671</v>
      </c>
      <c r="OIB3" s="4" t="s">
        <v>671</v>
      </c>
      <c r="OIC3" s="4" t="s">
        <v>671</v>
      </c>
      <c r="OID3" s="4" t="s">
        <v>671</v>
      </c>
      <c r="OIE3" s="4" t="s">
        <v>671</v>
      </c>
      <c r="OIF3" s="4" t="s">
        <v>671</v>
      </c>
      <c r="OIG3" s="4" t="s">
        <v>671</v>
      </c>
      <c r="OIH3" s="4" t="s">
        <v>671</v>
      </c>
      <c r="OII3" s="4" t="s">
        <v>671</v>
      </c>
      <c r="OIJ3" s="4" t="s">
        <v>671</v>
      </c>
      <c r="OIK3" s="4" t="s">
        <v>671</v>
      </c>
      <c r="OIL3" s="4" t="s">
        <v>671</v>
      </c>
      <c r="OIM3" s="4" t="s">
        <v>671</v>
      </c>
      <c r="OIN3" s="4" t="s">
        <v>671</v>
      </c>
      <c r="OIO3" s="4" t="s">
        <v>671</v>
      </c>
      <c r="OIP3" s="4" t="s">
        <v>671</v>
      </c>
      <c r="OIQ3" s="4" t="s">
        <v>671</v>
      </c>
      <c r="OIR3" s="4" t="s">
        <v>671</v>
      </c>
      <c r="OIS3" s="4" t="s">
        <v>671</v>
      </c>
      <c r="OIT3" s="4" t="s">
        <v>671</v>
      </c>
      <c r="OIU3" s="4" t="s">
        <v>671</v>
      </c>
      <c r="OIV3" s="4" t="s">
        <v>671</v>
      </c>
      <c r="OIW3" s="4" t="s">
        <v>671</v>
      </c>
      <c r="OIX3" s="4" t="s">
        <v>671</v>
      </c>
      <c r="OIY3" s="4" t="s">
        <v>671</v>
      </c>
      <c r="OIZ3" s="4" t="s">
        <v>671</v>
      </c>
      <c r="OJA3" s="4" t="s">
        <v>671</v>
      </c>
      <c r="OJB3" s="4" t="s">
        <v>671</v>
      </c>
      <c r="OJC3" s="4" t="s">
        <v>671</v>
      </c>
      <c r="OJD3" s="4" t="s">
        <v>671</v>
      </c>
      <c r="OJE3" s="4" t="s">
        <v>671</v>
      </c>
      <c r="OJF3" s="4" t="s">
        <v>671</v>
      </c>
      <c r="OJG3" s="4" t="s">
        <v>671</v>
      </c>
      <c r="OJH3" s="4" t="s">
        <v>671</v>
      </c>
      <c r="OJI3" s="4" t="s">
        <v>671</v>
      </c>
      <c r="OJJ3" s="4" t="s">
        <v>671</v>
      </c>
      <c r="OJK3" s="4" t="s">
        <v>671</v>
      </c>
      <c r="OJL3" s="4" t="s">
        <v>671</v>
      </c>
      <c r="OJM3" s="4" t="s">
        <v>671</v>
      </c>
      <c r="OJN3" s="4" t="s">
        <v>671</v>
      </c>
      <c r="OJO3" s="4" t="s">
        <v>671</v>
      </c>
      <c r="OJP3" s="4" t="s">
        <v>671</v>
      </c>
      <c r="OJQ3" s="4" t="s">
        <v>671</v>
      </c>
      <c r="OJR3" s="4" t="s">
        <v>671</v>
      </c>
      <c r="OJS3" s="4" t="s">
        <v>671</v>
      </c>
      <c r="OJT3" s="4" t="s">
        <v>671</v>
      </c>
      <c r="OJU3" s="4" t="s">
        <v>671</v>
      </c>
      <c r="OJV3" s="4" t="s">
        <v>671</v>
      </c>
      <c r="OJW3" s="4" t="s">
        <v>671</v>
      </c>
      <c r="OJX3" s="4" t="s">
        <v>671</v>
      </c>
      <c r="OJY3" s="4" t="s">
        <v>671</v>
      </c>
      <c r="OJZ3" s="4" t="s">
        <v>671</v>
      </c>
      <c r="OKA3" s="4" t="s">
        <v>671</v>
      </c>
      <c r="OKB3" s="4" t="s">
        <v>671</v>
      </c>
      <c r="OKC3" s="4" t="s">
        <v>671</v>
      </c>
      <c r="OKD3" s="4" t="s">
        <v>671</v>
      </c>
      <c r="OKE3" s="4" t="s">
        <v>671</v>
      </c>
      <c r="OKF3" s="4" t="s">
        <v>671</v>
      </c>
      <c r="OKG3" s="4" t="s">
        <v>671</v>
      </c>
      <c r="OKH3" s="4" t="s">
        <v>671</v>
      </c>
      <c r="OKI3" s="4" t="s">
        <v>671</v>
      </c>
      <c r="OKJ3" s="4" t="s">
        <v>671</v>
      </c>
      <c r="OKK3" s="4" t="s">
        <v>671</v>
      </c>
      <c r="OKL3" s="4" t="s">
        <v>671</v>
      </c>
      <c r="OKM3" s="4" t="s">
        <v>671</v>
      </c>
      <c r="OKN3" s="4" t="s">
        <v>671</v>
      </c>
      <c r="OKO3" s="4" t="s">
        <v>671</v>
      </c>
      <c r="OKP3" s="4" t="s">
        <v>671</v>
      </c>
      <c r="OKQ3" s="4" t="s">
        <v>671</v>
      </c>
      <c r="OKR3" s="4" t="s">
        <v>671</v>
      </c>
      <c r="OKS3" s="4" t="s">
        <v>671</v>
      </c>
      <c r="OKT3" s="4" t="s">
        <v>671</v>
      </c>
      <c r="OKU3" s="4" t="s">
        <v>671</v>
      </c>
      <c r="OKV3" s="4" t="s">
        <v>671</v>
      </c>
      <c r="OKW3" s="4" t="s">
        <v>671</v>
      </c>
      <c r="OKX3" s="4" t="s">
        <v>671</v>
      </c>
      <c r="OKY3" s="4" t="s">
        <v>671</v>
      </c>
      <c r="OKZ3" s="4" t="s">
        <v>671</v>
      </c>
      <c r="OLA3" s="4" t="s">
        <v>671</v>
      </c>
      <c r="OLB3" s="4" t="s">
        <v>671</v>
      </c>
      <c r="OLC3" s="4" t="s">
        <v>671</v>
      </c>
      <c r="OLD3" s="4" t="s">
        <v>671</v>
      </c>
      <c r="OLE3" s="4" t="s">
        <v>671</v>
      </c>
      <c r="OLF3" s="4" t="s">
        <v>671</v>
      </c>
      <c r="OLG3" s="4" t="s">
        <v>671</v>
      </c>
      <c r="OLH3" s="4" t="s">
        <v>671</v>
      </c>
      <c r="OLI3" s="4" t="s">
        <v>671</v>
      </c>
      <c r="OLJ3" s="4" t="s">
        <v>671</v>
      </c>
      <c r="OLK3" s="4" t="s">
        <v>671</v>
      </c>
      <c r="OLL3" s="4" t="s">
        <v>671</v>
      </c>
      <c r="OLM3" s="4" t="s">
        <v>671</v>
      </c>
      <c r="OLN3" s="4" t="s">
        <v>671</v>
      </c>
      <c r="OLO3" s="4" t="s">
        <v>671</v>
      </c>
      <c r="OLP3" s="4" t="s">
        <v>671</v>
      </c>
      <c r="OLQ3" s="4" t="s">
        <v>671</v>
      </c>
      <c r="OLR3" s="4" t="s">
        <v>671</v>
      </c>
      <c r="OLS3" s="4" t="s">
        <v>671</v>
      </c>
      <c r="OLT3" s="4" t="s">
        <v>671</v>
      </c>
      <c r="OLU3" s="4" t="s">
        <v>671</v>
      </c>
      <c r="OLV3" s="4" t="s">
        <v>671</v>
      </c>
      <c r="OLW3" s="4" t="s">
        <v>671</v>
      </c>
      <c r="OLX3" s="4" t="s">
        <v>671</v>
      </c>
      <c r="OLY3" s="4" t="s">
        <v>671</v>
      </c>
      <c r="OLZ3" s="4" t="s">
        <v>671</v>
      </c>
      <c r="OMA3" s="4" t="s">
        <v>671</v>
      </c>
      <c r="OMB3" s="4" t="s">
        <v>671</v>
      </c>
      <c r="OMC3" s="4" t="s">
        <v>671</v>
      </c>
      <c r="OMD3" s="4" t="s">
        <v>671</v>
      </c>
      <c r="OME3" s="4" t="s">
        <v>671</v>
      </c>
      <c r="OMF3" s="4" t="s">
        <v>671</v>
      </c>
      <c r="OMG3" s="4" t="s">
        <v>671</v>
      </c>
      <c r="OMH3" s="4" t="s">
        <v>671</v>
      </c>
      <c r="OMI3" s="4" t="s">
        <v>671</v>
      </c>
      <c r="OMJ3" s="4" t="s">
        <v>671</v>
      </c>
      <c r="OMK3" s="4" t="s">
        <v>671</v>
      </c>
      <c r="OML3" s="4" t="s">
        <v>671</v>
      </c>
      <c r="OMM3" s="4" t="s">
        <v>671</v>
      </c>
      <c r="OMN3" s="4" t="s">
        <v>671</v>
      </c>
      <c r="OMO3" s="4" t="s">
        <v>671</v>
      </c>
      <c r="OMP3" s="4" t="s">
        <v>671</v>
      </c>
      <c r="OMQ3" s="4" t="s">
        <v>671</v>
      </c>
      <c r="OMR3" s="4" t="s">
        <v>671</v>
      </c>
      <c r="OMS3" s="4" t="s">
        <v>671</v>
      </c>
      <c r="OMT3" s="4" t="s">
        <v>671</v>
      </c>
      <c r="OMU3" s="4" t="s">
        <v>671</v>
      </c>
      <c r="OMV3" s="4" t="s">
        <v>671</v>
      </c>
      <c r="OMW3" s="4" t="s">
        <v>671</v>
      </c>
      <c r="OMX3" s="4" t="s">
        <v>671</v>
      </c>
      <c r="OMY3" s="4" t="s">
        <v>671</v>
      </c>
      <c r="OMZ3" s="4" t="s">
        <v>671</v>
      </c>
      <c r="ONA3" s="4" t="s">
        <v>671</v>
      </c>
      <c r="ONB3" s="4" t="s">
        <v>671</v>
      </c>
      <c r="ONC3" s="4" t="s">
        <v>671</v>
      </c>
      <c r="OND3" s="4" t="s">
        <v>671</v>
      </c>
      <c r="ONE3" s="4" t="s">
        <v>671</v>
      </c>
      <c r="ONF3" s="4" t="s">
        <v>671</v>
      </c>
      <c r="ONG3" s="4" t="s">
        <v>671</v>
      </c>
      <c r="ONH3" s="4" t="s">
        <v>671</v>
      </c>
      <c r="ONI3" s="4" t="s">
        <v>671</v>
      </c>
      <c r="ONJ3" s="4" t="s">
        <v>671</v>
      </c>
      <c r="ONK3" s="4" t="s">
        <v>671</v>
      </c>
      <c r="ONL3" s="4" t="s">
        <v>671</v>
      </c>
      <c r="ONM3" s="4" t="s">
        <v>671</v>
      </c>
      <c r="ONN3" s="4" t="s">
        <v>671</v>
      </c>
      <c r="ONO3" s="4" t="s">
        <v>671</v>
      </c>
      <c r="ONP3" s="4" t="s">
        <v>671</v>
      </c>
      <c r="ONQ3" s="4" t="s">
        <v>671</v>
      </c>
      <c r="ONR3" s="4" t="s">
        <v>671</v>
      </c>
      <c r="ONS3" s="4" t="s">
        <v>671</v>
      </c>
      <c r="ONT3" s="4" t="s">
        <v>671</v>
      </c>
      <c r="ONU3" s="4" t="s">
        <v>671</v>
      </c>
      <c r="ONV3" s="4" t="s">
        <v>671</v>
      </c>
      <c r="ONW3" s="4" t="s">
        <v>671</v>
      </c>
      <c r="ONX3" s="4" t="s">
        <v>671</v>
      </c>
      <c r="ONY3" s="4" t="s">
        <v>671</v>
      </c>
      <c r="ONZ3" s="4" t="s">
        <v>671</v>
      </c>
      <c r="OOA3" s="4" t="s">
        <v>671</v>
      </c>
      <c r="OOB3" s="4" t="s">
        <v>671</v>
      </c>
      <c r="OOC3" s="4" t="s">
        <v>671</v>
      </c>
      <c r="OOD3" s="4" t="s">
        <v>671</v>
      </c>
      <c r="OOE3" s="4" t="s">
        <v>671</v>
      </c>
      <c r="OOF3" s="4" t="s">
        <v>671</v>
      </c>
      <c r="OOG3" s="4" t="s">
        <v>671</v>
      </c>
      <c r="OOH3" s="4" t="s">
        <v>671</v>
      </c>
      <c r="OOI3" s="4" t="s">
        <v>671</v>
      </c>
      <c r="OOJ3" s="4" t="s">
        <v>671</v>
      </c>
      <c r="OOK3" s="4" t="s">
        <v>671</v>
      </c>
      <c r="OOL3" s="4" t="s">
        <v>671</v>
      </c>
      <c r="OOM3" s="4" t="s">
        <v>671</v>
      </c>
      <c r="OON3" s="4" t="s">
        <v>671</v>
      </c>
      <c r="OOO3" s="4" t="s">
        <v>671</v>
      </c>
      <c r="OOP3" s="4" t="s">
        <v>671</v>
      </c>
      <c r="OOQ3" s="4" t="s">
        <v>671</v>
      </c>
      <c r="OOR3" s="4" t="s">
        <v>671</v>
      </c>
      <c r="OOS3" s="4" t="s">
        <v>671</v>
      </c>
      <c r="OOT3" s="4" t="s">
        <v>671</v>
      </c>
      <c r="OOU3" s="4" t="s">
        <v>671</v>
      </c>
      <c r="OOV3" s="4" t="s">
        <v>671</v>
      </c>
      <c r="OOW3" s="4" t="s">
        <v>671</v>
      </c>
      <c r="OOX3" s="4" t="s">
        <v>671</v>
      </c>
      <c r="OOY3" s="4" t="s">
        <v>671</v>
      </c>
      <c r="OOZ3" s="4" t="s">
        <v>671</v>
      </c>
      <c r="OPA3" s="4" t="s">
        <v>671</v>
      </c>
      <c r="OPB3" s="4" t="s">
        <v>671</v>
      </c>
      <c r="OPC3" s="4" t="s">
        <v>671</v>
      </c>
      <c r="OPD3" s="4" t="s">
        <v>671</v>
      </c>
      <c r="OPE3" s="4" t="s">
        <v>671</v>
      </c>
      <c r="OPF3" s="4" t="s">
        <v>671</v>
      </c>
      <c r="OPG3" s="4" t="s">
        <v>671</v>
      </c>
      <c r="OPH3" s="4" t="s">
        <v>671</v>
      </c>
      <c r="OPI3" s="4" t="s">
        <v>671</v>
      </c>
      <c r="OPJ3" s="4" t="s">
        <v>671</v>
      </c>
      <c r="OPK3" s="4" t="s">
        <v>671</v>
      </c>
      <c r="OPL3" s="4" t="s">
        <v>671</v>
      </c>
      <c r="OPM3" s="4" t="s">
        <v>671</v>
      </c>
      <c r="OPN3" s="4" t="s">
        <v>671</v>
      </c>
      <c r="OPO3" s="4" t="s">
        <v>671</v>
      </c>
      <c r="OPP3" s="4" t="s">
        <v>671</v>
      </c>
      <c r="OPQ3" s="4" t="s">
        <v>671</v>
      </c>
      <c r="OPR3" s="4" t="s">
        <v>671</v>
      </c>
      <c r="OPS3" s="4" t="s">
        <v>671</v>
      </c>
      <c r="OPT3" s="4" t="s">
        <v>671</v>
      </c>
      <c r="OPU3" s="4" t="s">
        <v>671</v>
      </c>
      <c r="OPV3" s="4" t="s">
        <v>671</v>
      </c>
      <c r="OPW3" s="4" t="s">
        <v>671</v>
      </c>
      <c r="OPX3" s="4" t="s">
        <v>671</v>
      </c>
      <c r="OPY3" s="4" t="s">
        <v>671</v>
      </c>
      <c r="OPZ3" s="4" t="s">
        <v>671</v>
      </c>
      <c r="OQA3" s="4" t="s">
        <v>671</v>
      </c>
      <c r="OQB3" s="4" t="s">
        <v>671</v>
      </c>
      <c r="OQC3" s="4" t="s">
        <v>671</v>
      </c>
      <c r="OQD3" s="4" t="s">
        <v>671</v>
      </c>
      <c r="OQE3" s="4" t="s">
        <v>671</v>
      </c>
      <c r="OQF3" s="4" t="s">
        <v>671</v>
      </c>
      <c r="OQG3" s="4" t="s">
        <v>671</v>
      </c>
      <c r="OQH3" s="4" t="s">
        <v>671</v>
      </c>
      <c r="OQI3" s="4" t="s">
        <v>671</v>
      </c>
      <c r="OQJ3" s="4" t="s">
        <v>671</v>
      </c>
      <c r="OQK3" s="4" t="s">
        <v>671</v>
      </c>
      <c r="OQL3" s="4" t="s">
        <v>671</v>
      </c>
      <c r="OQM3" s="4" t="s">
        <v>671</v>
      </c>
      <c r="OQN3" s="4" t="s">
        <v>671</v>
      </c>
      <c r="OQO3" s="4" t="s">
        <v>671</v>
      </c>
      <c r="OQP3" s="4" t="s">
        <v>671</v>
      </c>
      <c r="OQQ3" s="4" t="s">
        <v>671</v>
      </c>
      <c r="OQR3" s="4" t="s">
        <v>671</v>
      </c>
      <c r="OQS3" s="4" t="s">
        <v>671</v>
      </c>
      <c r="OQT3" s="4" t="s">
        <v>671</v>
      </c>
      <c r="OQU3" s="4" t="s">
        <v>671</v>
      </c>
      <c r="OQV3" s="4" t="s">
        <v>671</v>
      </c>
      <c r="OQW3" s="4" t="s">
        <v>671</v>
      </c>
      <c r="OQX3" s="4" t="s">
        <v>671</v>
      </c>
      <c r="OQY3" s="4" t="s">
        <v>671</v>
      </c>
      <c r="OQZ3" s="4" t="s">
        <v>671</v>
      </c>
      <c r="ORA3" s="4" t="s">
        <v>671</v>
      </c>
      <c r="ORB3" s="4" t="s">
        <v>671</v>
      </c>
      <c r="ORC3" s="4" t="s">
        <v>671</v>
      </c>
      <c r="ORD3" s="4" t="s">
        <v>671</v>
      </c>
      <c r="ORE3" s="4" t="s">
        <v>671</v>
      </c>
      <c r="ORF3" s="4" t="s">
        <v>671</v>
      </c>
      <c r="ORG3" s="4" t="s">
        <v>671</v>
      </c>
      <c r="ORH3" s="4" t="s">
        <v>671</v>
      </c>
      <c r="ORI3" s="4" t="s">
        <v>671</v>
      </c>
      <c r="ORJ3" s="4" t="s">
        <v>671</v>
      </c>
      <c r="ORK3" s="4" t="s">
        <v>671</v>
      </c>
      <c r="ORL3" s="4" t="s">
        <v>671</v>
      </c>
      <c r="ORM3" s="4" t="s">
        <v>671</v>
      </c>
      <c r="ORN3" s="4" t="s">
        <v>671</v>
      </c>
      <c r="ORO3" s="4" t="s">
        <v>671</v>
      </c>
      <c r="ORP3" s="4" t="s">
        <v>671</v>
      </c>
      <c r="ORQ3" s="4" t="s">
        <v>671</v>
      </c>
      <c r="ORR3" s="4" t="s">
        <v>671</v>
      </c>
      <c r="ORS3" s="4" t="s">
        <v>671</v>
      </c>
      <c r="ORT3" s="4" t="s">
        <v>671</v>
      </c>
      <c r="ORU3" s="4" t="s">
        <v>671</v>
      </c>
      <c r="ORV3" s="4" t="s">
        <v>671</v>
      </c>
      <c r="ORW3" s="4" t="s">
        <v>671</v>
      </c>
      <c r="ORX3" s="4" t="s">
        <v>671</v>
      </c>
      <c r="ORY3" s="4" t="s">
        <v>671</v>
      </c>
      <c r="ORZ3" s="4" t="s">
        <v>671</v>
      </c>
      <c r="OSA3" s="4" t="s">
        <v>671</v>
      </c>
      <c r="OSB3" s="4" t="s">
        <v>671</v>
      </c>
      <c r="OSC3" s="4" t="s">
        <v>671</v>
      </c>
      <c r="OSD3" s="4" t="s">
        <v>671</v>
      </c>
      <c r="OSE3" s="4" t="s">
        <v>671</v>
      </c>
      <c r="OSF3" s="4" t="s">
        <v>671</v>
      </c>
      <c r="OSG3" s="4" t="s">
        <v>671</v>
      </c>
      <c r="OSH3" s="4" t="s">
        <v>671</v>
      </c>
      <c r="OSI3" s="4" t="s">
        <v>671</v>
      </c>
      <c r="OSJ3" s="4" t="s">
        <v>671</v>
      </c>
      <c r="OSK3" s="4" t="s">
        <v>671</v>
      </c>
      <c r="OSL3" s="4" t="s">
        <v>671</v>
      </c>
      <c r="OSM3" s="4" t="s">
        <v>671</v>
      </c>
      <c r="OSN3" s="4" t="s">
        <v>671</v>
      </c>
      <c r="OSO3" s="4" t="s">
        <v>671</v>
      </c>
      <c r="OSP3" s="4" t="s">
        <v>671</v>
      </c>
      <c r="OSQ3" s="4" t="s">
        <v>671</v>
      </c>
      <c r="OSR3" s="4" t="s">
        <v>671</v>
      </c>
      <c r="OSS3" s="4" t="s">
        <v>671</v>
      </c>
      <c r="OST3" s="4" t="s">
        <v>671</v>
      </c>
      <c r="OSU3" s="4" t="s">
        <v>671</v>
      </c>
      <c r="OSV3" s="4" t="s">
        <v>671</v>
      </c>
      <c r="OSW3" s="4" t="s">
        <v>671</v>
      </c>
      <c r="OSX3" s="4" t="s">
        <v>671</v>
      </c>
      <c r="OSY3" s="4" t="s">
        <v>671</v>
      </c>
      <c r="OSZ3" s="4" t="s">
        <v>671</v>
      </c>
      <c r="OTA3" s="4" t="s">
        <v>671</v>
      </c>
      <c r="OTB3" s="4" t="s">
        <v>671</v>
      </c>
      <c r="OTC3" s="4" t="s">
        <v>671</v>
      </c>
      <c r="OTD3" s="4" t="s">
        <v>671</v>
      </c>
      <c r="OTE3" s="4" t="s">
        <v>671</v>
      </c>
      <c r="OTF3" s="4" t="s">
        <v>671</v>
      </c>
      <c r="OTG3" s="4" t="s">
        <v>671</v>
      </c>
      <c r="OTH3" s="4" t="s">
        <v>671</v>
      </c>
      <c r="OTI3" s="4" t="s">
        <v>671</v>
      </c>
      <c r="OTJ3" s="4" t="s">
        <v>671</v>
      </c>
      <c r="OTK3" s="4" t="s">
        <v>671</v>
      </c>
      <c r="OTL3" s="4" t="s">
        <v>671</v>
      </c>
      <c r="OTM3" s="4" t="s">
        <v>671</v>
      </c>
      <c r="OTN3" s="4" t="s">
        <v>671</v>
      </c>
      <c r="OTO3" s="4" t="s">
        <v>671</v>
      </c>
      <c r="OTP3" s="4" t="s">
        <v>671</v>
      </c>
      <c r="OTQ3" s="4" t="s">
        <v>671</v>
      </c>
      <c r="OTR3" s="4" t="s">
        <v>671</v>
      </c>
      <c r="OTS3" s="4" t="s">
        <v>671</v>
      </c>
      <c r="OTT3" s="4" t="s">
        <v>671</v>
      </c>
      <c r="OTU3" s="4" t="s">
        <v>671</v>
      </c>
      <c r="OTV3" s="4" t="s">
        <v>671</v>
      </c>
      <c r="OTW3" s="4" t="s">
        <v>671</v>
      </c>
      <c r="OTX3" s="4" t="s">
        <v>671</v>
      </c>
      <c r="OTY3" s="4" t="s">
        <v>671</v>
      </c>
      <c r="OTZ3" s="4" t="s">
        <v>671</v>
      </c>
      <c r="OUA3" s="4" t="s">
        <v>671</v>
      </c>
      <c r="OUB3" s="4" t="s">
        <v>671</v>
      </c>
      <c r="OUC3" s="4" t="s">
        <v>671</v>
      </c>
      <c r="OUD3" s="4" t="s">
        <v>671</v>
      </c>
      <c r="OUE3" s="4" t="s">
        <v>671</v>
      </c>
      <c r="OUF3" s="4" t="s">
        <v>671</v>
      </c>
      <c r="OUG3" s="4" t="s">
        <v>671</v>
      </c>
      <c r="OUH3" s="4" t="s">
        <v>671</v>
      </c>
      <c r="OUI3" s="4" t="s">
        <v>671</v>
      </c>
      <c r="OUJ3" s="4" t="s">
        <v>671</v>
      </c>
      <c r="OUK3" s="4" t="s">
        <v>671</v>
      </c>
      <c r="OUL3" s="4" t="s">
        <v>671</v>
      </c>
      <c r="OUM3" s="4" t="s">
        <v>671</v>
      </c>
      <c r="OUN3" s="4" t="s">
        <v>671</v>
      </c>
      <c r="OUO3" s="4" t="s">
        <v>671</v>
      </c>
      <c r="OUP3" s="4" t="s">
        <v>671</v>
      </c>
      <c r="OUQ3" s="4" t="s">
        <v>671</v>
      </c>
      <c r="OUR3" s="4" t="s">
        <v>671</v>
      </c>
      <c r="OUS3" s="4" t="s">
        <v>671</v>
      </c>
      <c r="OUT3" s="4" t="s">
        <v>671</v>
      </c>
      <c r="OUU3" s="4" t="s">
        <v>671</v>
      </c>
      <c r="OUV3" s="4" t="s">
        <v>671</v>
      </c>
      <c r="OUW3" s="4" t="s">
        <v>671</v>
      </c>
      <c r="OUX3" s="4" t="s">
        <v>671</v>
      </c>
      <c r="OUY3" s="4" t="s">
        <v>671</v>
      </c>
      <c r="OUZ3" s="4" t="s">
        <v>671</v>
      </c>
      <c r="OVA3" s="4" t="s">
        <v>671</v>
      </c>
      <c r="OVB3" s="4" t="s">
        <v>671</v>
      </c>
      <c r="OVC3" s="4" t="s">
        <v>671</v>
      </c>
      <c r="OVD3" s="4" t="s">
        <v>671</v>
      </c>
      <c r="OVE3" s="4" t="s">
        <v>671</v>
      </c>
      <c r="OVF3" s="4" t="s">
        <v>671</v>
      </c>
      <c r="OVG3" s="4" t="s">
        <v>671</v>
      </c>
      <c r="OVH3" s="4" t="s">
        <v>671</v>
      </c>
      <c r="OVI3" s="4" t="s">
        <v>671</v>
      </c>
      <c r="OVJ3" s="4" t="s">
        <v>671</v>
      </c>
      <c r="OVK3" s="4" t="s">
        <v>671</v>
      </c>
      <c r="OVL3" s="4" t="s">
        <v>671</v>
      </c>
      <c r="OVM3" s="4" t="s">
        <v>671</v>
      </c>
      <c r="OVN3" s="4" t="s">
        <v>671</v>
      </c>
      <c r="OVO3" s="4" t="s">
        <v>671</v>
      </c>
      <c r="OVP3" s="4" t="s">
        <v>671</v>
      </c>
      <c r="OVQ3" s="4" t="s">
        <v>671</v>
      </c>
      <c r="OVR3" s="4" t="s">
        <v>671</v>
      </c>
      <c r="OVS3" s="4" t="s">
        <v>671</v>
      </c>
      <c r="OVT3" s="4" t="s">
        <v>671</v>
      </c>
      <c r="OVU3" s="4" t="s">
        <v>671</v>
      </c>
      <c r="OVV3" s="4" t="s">
        <v>671</v>
      </c>
      <c r="OVW3" s="4" t="s">
        <v>671</v>
      </c>
      <c r="OVX3" s="4" t="s">
        <v>671</v>
      </c>
      <c r="OVY3" s="4" t="s">
        <v>671</v>
      </c>
      <c r="OVZ3" s="4" t="s">
        <v>671</v>
      </c>
      <c r="OWA3" s="4" t="s">
        <v>671</v>
      </c>
      <c r="OWB3" s="4" t="s">
        <v>671</v>
      </c>
      <c r="OWC3" s="4" t="s">
        <v>671</v>
      </c>
      <c r="OWD3" s="4" t="s">
        <v>671</v>
      </c>
      <c r="OWE3" s="4" t="s">
        <v>671</v>
      </c>
      <c r="OWF3" s="4" t="s">
        <v>671</v>
      </c>
      <c r="OWG3" s="4" t="s">
        <v>671</v>
      </c>
      <c r="OWH3" s="4" t="s">
        <v>671</v>
      </c>
      <c r="OWI3" s="4" t="s">
        <v>671</v>
      </c>
      <c r="OWJ3" s="4" t="s">
        <v>671</v>
      </c>
      <c r="OWK3" s="4" t="s">
        <v>671</v>
      </c>
      <c r="OWL3" s="4" t="s">
        <v>671</v>
      </c>
      <c r="OWM3" s="4" t="s">
        <v>671</v>
      </c>
      <c r="OWN3" s="4" t="s">
        <v>671</v>
      </c>
      <c r="OWO3" s="4" t="s">
        <v>671</v>
      </c>
      <c r="OWP3" s="4" t="s">
        <v>671</v>
      </c>
      <c r="OWQ3" s="4" t="s">
        <v>671</v>
      </c>
      <c r="OWR3" s="4" t="s">
        <v>671</v>
      </c>
      <c r="OWS3" s="4" t="s">
        <v>671</v>
      </c>
      <c r="OWT3" s="4" t="s">
        <v>671</v>
      </c>
      <c r="OWU3" s="4" t="s">
        <v>671</v>
      </c>
      <c r="OWV3" s="4" t="s">
        <v>671</v>
      </c>
      <c r="OWW3" s="4" t="s">
        <v>671</v>
      </c>
      <c r="OWX3" s="4" t="s">
        <v>671</v>
      </c>
      <c r="OWY3" s="4" t="s">
        <v>671</v>
      </c>
      <c r="OWZ3" s="4" t="s">
        <v>671</v>
      </c>
      <c r="OXA3" s="4" t="s">
        <v>671</v>
      </c>
      <c r="OXB3" s="4" t="s">
        <v>671</v>
      </c>
      <c r="OXC3" s="4" t="s">
        <v>671</v>
      </c>
      <c r="OXD3" s="4" t="s">
        <v>671</v>
      </c>
      <c r="OXE3" s="4" t="s">
        <v>671</v>
      </c>
      <c r="OXF3" s="4" t="s">
        <v>671</v>
      </c>
      <c r="OXG3" s="4" t="s">
        <v>671</v>
      </c>
      <c r="OXH3" s="4" t="s">
        <v>671</v>
      </c>
      <c r="OXI3" s="4" t="s">
        <v>671</v>
      </c>
      <c r="OXJ3" s="4" t="s">
        <v>671</v>
      </c>
      <c r="OXK3" s="4" t="s">
        <v>671</v>
      </c>
      <c r="OXL3" s="4" t="s">
        <v>671</v>
      </c>
      <c r="OXM3" s="4" t="s">
        <v>671</v>
      </c>
      <c r="OXN3" s="4" t="s">
        <v>671</v>
      </c>
      <c r="OXO3" s="4" t="s">
        <v>671</v>
      </c>
      <c r="OXP3" s="4" t="s">
        <v>671</v>
      </c>
      <c r="OXQ3" s="4" t="s">
        <v>671</v>
      </c>
      <c r="OXR3" s="4" t="s">
        <v>671</v>
      </c>
      <c r="OXS3" s="4" t="s">
        <v>671</v>
      </c>
      <c r="OXT3" s="4" t="s">
        <v>671</v>
      </c>
      <c r="OXU3" s="4" t="s">
        <v>671</v>
      </c>
      <c r="OXV3" s="4" t="s">
        <v>671</v>
      </c>
      <c r="OXW3" s="4" t="s">
        <v>671</v>
      </c>
      <c r="OXX3" s="4" t="s">
        <v>671</v>
      </c>
      <c r="OXY3" s="4" t="s">
        <v>671</v>
      </c>
      <c r="OXZ3" s="4" t="s">
        <v>671</v>
      </c>
      <c r="OYA3" s="4" t="s">
        <v>671</v>
      </c>
      <c r="OYB3" s="4" t="s">
        <v>671</v>
      </c>
      <c r="OYC3" s="4" t="s">
        <v>671</v>
      </c>
      <c r="OYD3" s="4" t="s">
        <v>671</v>
      </c>
      <c r="OYE3" s="4" t="s">
        <v>671</v>
      </c>
      <c r="OYF3" s="4" t="s">
        <v>671</v>
      </c>
      <c r="OYG3" s="4" t="s">
        <v>671</v>
      </c>
      <c r="OYH3" s="4" t="s">
        <v>671</v>
      </c>
      <c r="OYI3" s="4" t="s">
        <v>671</v>
      </c>
      <c r="OYJ3" s="4" t="s">
        <v>671</v>
      </c>
      <c r="OYK3" s="4" t="s">
        <v>671</v>
      </c>
      <c r="OYL3" s="4" t="s">
        <v>671</v>
      </c>
      <c r="OYM3" s="4" t="s">
        <v>671</v>
      </c>
      <c r="OYN3" s="4" t="s">
        <v>671</v>
      </c>
      <c r="OYO3" s="4" t="s">
        <v>671</v>
      </c>
      <c r="OYP3" s="4" t="s">
        <v>671</v>
      </c>
      <c r="OYQ3" s="4" t="s">
        <v>671</v>
      </c>
      <c r="OYR3" s="4" t="s">
        <v>671</v>
      </c>
      <c r="OYS3" s="4" t="s">
        <v>671</v>
      </c>
      <c r="OYT3" s="4" t="s">
        <v>671</v>
      </c>
      <c r="OYU3" s="4" t="s">
        <v>671</v>
      </c>
      <c r="OYV3" s="4" t="s">
        <v>671</v>
      </c>
      <c r="OYW3" s="4" t="s">
        <v>671</v>
      </c>
      <c r="OYX3" s="4" t="s">
        <v>671</v>
      </c>
      <c r="OYY3" s="4" t="s">
        <v>671</v>
      </c>
      <c r="OYZ3" s="4" t="s">
        <v>671</v>
      </c>
      <c r="OZA3" s="4" t="s">
        <v>671</v>
      </c>
      <c r="OZB3" s="4" t="s">
        <v>671</v>
      </c>
      <c r="OZC3" s="4" t="s">
        <v>671</v>
      </c>
      <c r="OZD3" s="4" t="s">
        <v>671</v>
      </c>
      <c r="OZE3" s="4" t="s">
        <v>671</v>
      </c>
      <c r="OZF3" s="4" t="s">
        <v>671</v>
      </c>
      <c r="OZG3" s="4" t="s">
        <v>671</v>
      </c>
      <c r="OZH3" s="4" t="s">
        <v>671</v>
      </c>
      <c r="OZI3" s="4" t="s">
        <v>671</v>
      </c>
      <c r="OZJ3" s="4" t="s">
        <v>671</v>
      </c>
      <c r="OZK3" s="4" t="s">
        <v>671</v>
      </c>
      <c r="OZL3" s="4" t="s">
        <v>671</v>
      </c>
      <c r="OZM3" s="4" t="s">
        <v>671</v>
      </c>
      <c r="OZN3" s="4" t="s">
        <v>671</v>
      </c>
      <c r="OZO3" s="4" t="s">
        <v>671</v>
      </c>
      <c r="OZP3" s="4" t="s">
        <v>671</v>
      </c>
      <c r="OZQ3" s="4" t="s">
        <v>671</v>
      </c>
      <c r="OZR3" s="4" t="s">
        <v>671</v>
      </c>
      <c r="OZS3" s="4" t="s">
        <v>671</v>
      </c>
      <c r="OZT3" s="4" t="s">
        <v>671</v>
      </c>
      <c r="OZU3" s="4" t="s">
        <v>671</v>
      </c>
      <c r="OZV3" s="4" t="s">
        <v>671</v>
      </c>
      <c r="OZW3" s="4" t="s">
        <v>671</v>
      </c>
      <c r="OZX3" s="4" t="s">
        <v>671</v>
      </c>
      <c r="OZY3" s="4" t="s">
        <v>671</v>
      </c>
      <c r="OZZ3" s="4" t="s">
        <v>671</v>
      </c>
      <c r="PAA3" s="4" t="s">
        <v>671</v>
      </c>
      <c r="PAB3" s="4" t="s">
        <v>671</v>
      </c>
      <c r="PAC3" s="4" t="s">
        <v>671</v>
      </c>
      <c r="PAD3" s="4" t="s">
        <v>671</v>
      </c>
      <c r="PAE3" s="4" t="s">
        <v>671</v>
      </c>
      <c r="PAF3" s="4" t="s">
        <v>671</v>
      </c>
      <c r="PAG3" s="4" t="s">
        <v>671</v>
      </c>
      <c r="PAH3" s="4" t="s">
        <v>671</v>
      </c>
      <c r="PAI3" s="4" t="s">
        <v>671</v>
      </c>
      <c r="PAJ3" s="4" t="s">
        <v>671</v>
      </c>
      <c r="PAK3" s="4" t="s">
        <v>671</v>
      </c>
      <c r="PAL3" s="4" t="s">
        <v>671</v>
      </c>
      <c r="PAM3" s="4" t="s">
        <v>671</v>
      </c>
      <c r="PAN3" s="4" t="s">
        <v>671</v>
      </c>
      <c r="PAO3" s="4" t="s">
        <v>671</v>
      </c>
      <c r="PAP3" s="4" t="s">
        <v>671</v>
      </c>
      <c r="PAQ3" s="4" t="s">
        <v>671</v>
      </c>
      <c r="PAR3" s="4" t="s">
        <v>671</v>
      </c>
      <c r="PAS3" s="4" t="s">
        <v>671</v>
      </c>
      <c r="PAT3" s="4" t="s">
        <v>671</v>
      </c>
      <c r="PAU3" s="4" t="s">
        <v>671</v>
      </c>
      <c r="PAV3" s="4" t="s">
        <v>671</v>
      </c>
      <c r="PAW3" s="4" t="s">
        <v>671</v>
      </c>
      <c r="PAX3" s="4" t="s">
        <v>671</v>
      </c>
      <c r="PAY3" s="4" t="s">
        <v>671</v>
      </c>
      <c r="PAZ3" s="4" t="s">
        <v>671</v>
      </c>
      <c r="PBA3" s="4" t="s">
        <v>671</v>
      </c>
      <c r="PBB3" s="4" t="s">
        <v>671</v>
      </c>
      <c r="PBC3" s="4" t="s">
        <v>671</v>
      </c>
      <c r="PBD3" s="4" t="s">
        <v>671</v>
      </c>
      <c r="PBE3" s="4" t="s">
        <v>671</v>
      </c>
      <c r="PBF3" s="4" t="s">
        <v>671</v>
      </c>
      <c r="PBG3" s="4" t="s">
        <v>671</v>
      </c>
      <c r="PBH3" s="4" t="s">
        <v>671</v>
      </c>
      <c r="PBI3" s="4" t="s">
        <v>671</v>
      </c>
      <c r="PBJ3" s="4" t="s">
        <v>671</v>
      </c>
      <c r="PBK3" s="4" t="s">
        <v>671</v>
      </c>
      <c r="PBL3" s="4" t="s">
        <v>671</v>
      </c>
      <c r="PBM3" s="4" t="s">
        <v>671</v>
      </c>
      <c r="PBN3" s="4" t="s">
        <v>671</v>
      </c>
      <c r="PBO3" s="4" t="s">
        <v>671</v>
      </c>
      <c r="PBP3" s="4" t="s">
        <v>671</v>
      </c>
      <c r="PBQ3" s="4" t="s">
        <v>671</v>
      </c>
      <c r="PBR3" s="4" t="s">
        <v>671</v>
      </c>
      <c r="PBS3" s="4" t="s">
        <v>671</v>
      </c>
      <c r="PBT3" s="4" t="s">
        <v>671</v>
      </c>
      <c r="PBU3" s="4" t="s">
        <v>671</v>
      </c>
      <c r="PBV3" s="4" t="s">
        <v>671</v>
      </c>
      <c r="PBW3" s="4" t="s">
        <v>671</v>
      </c>
      <c r="PBX3" s="4" t="s">
        <v>671</v>
      </c>
      <c r="PBY3" s="4" t="s">
        <v>671</v>
      </c>
      <c r="PBZ3" s="4" t="s">
        <v>671</v>
      </c>
      <c r="PCA3" s="4" t="s">
        <v>671</v>
      </c>
      <c r="PCB3" s="4" t="s">
        <v>671</v>
      </c>
      <c r="PCC3" s="4" t="s">
        <v>671</v>
      </c>
      <c r="PCD3" s="4" t="s">
        <v>671</v>
      </c>
      <c r="PCE3" s="4" t="s">
        <v>671</v>
      </c>
      <c r="PCF3" s="4" t="s">
        <v>671</v>
      </c>
      <c r="PCG3" s="4" t="s">
        <v>671</v>
      </c>
      <c r="PCH3" s="4" t="s">
        <v>671</v>
      </c>
      <c r="PCI3" s="4" t="s">
        <v>671</v>
      </c>
      <c r="PCJ3" s="4" t="s">
        <v>671</v>
      </c>
      <c r="PCK3" s="4" t="s">
        <v>671</v>
      </c>
      <c r="PCL3" s="4" t="s">
        <v>671</v>
      </c>
      <c r="PCM3" s="4" t="s">
        <v>671</v>
      </c>
      <c r="PCN3" s="4" t="s">
        <v>671</v>
      </c>
      <c r="PCO3" s="4" t="s">
        <v>671</v>
      </c>
      <c r="PCP3" s="4" t="s">
        <v>671</v>
      </c>
      <c r="PCQ3" s="4" t="s">
        <v>671</v>
      </c>
      <c r="PCR3" s="4" t="s">
        <v>671</v>
      </c>
      <c r="PCS3" s="4" t="s">
        <v>671</v>
      </c>
      <c r="PCT3" s="4" t="s">
        <v>671</v>
      </c>
      <c r="PCU3" s="4" t="s">
        <v>671</v>
      </c>
      <c r="PCV3" s="4" t="s">
        <v>671</v>
      </c>
      <c r="PCW3" s="4" t="s">
        <v>671</v>
      </c>
      <c r="PCX3" s="4" t="s">
        <v>671</v>
      </c>
      <c r="PCY3" s="4" t="s">
        <v>671</v>
      </c>
      <c r="PCZ3" s="4" t="s">
        <v>671</v>
      </c>
      <c r="PDA3" s="4" t="s">
        <v>671</v>
      </c>
      <c r="PDB3" s="4" t="s">
        <v>671</v>
      </c>
      <c r="PDC3" s="4" t="s">
        <v>671</v>
      </c>
      <c r="PDD3" s="4" t="s">
        <v>671</v>
      </c>
      <c r="PDE3" s="4" t="s">
        <v>671</v>
      </c>
      <c r="PDF3" s="4" t="s">
        <v>671</v>
      </c>
      <c r="PDG3" s="4" t="s">
        <v>671</v>
      </c>
      <c r="PDH3" s="4" t="s">
        <v>671</v>
      </c>
      <c r="PDI3" s="4" t="s">
        <v>671</v>
      </c>
      <c r="PDJ3" s="4" t="s">
        <v>671</v>
      </c>
      <c r="PDK3" s="4" t="s">
        <v>671</v>
      </c>
      <c r="PDL3" s="4" t="s">
        <v>671</v>
      </c>
      <c r="PDM3" s="4" t="s">
        <v>671</v>
      </c>
      <c r="PDN3" s="4" t="s">
        <v>671</v>
      </c>
      <c r="PDO3" s="4" t="s">
        <v>671</v>
      </c>
      <c r="PDP3" s="4" t="s">
        <v>671</v>
      </c>
      <c r="PDQ3" s="4" t="s">
        <v>671</v>
      </c>
      <c r="PDR3" s="4" t="s">
        <v>671</v>
      </c>
      <c r="PDS3" s="4" t="s">
        <v>671</v>
      </c>
      <c r="PDT3" s="4" t="s">
        <v>671</v>
      </c>
      <c r="PDU3" s="4" t="s">
        <v>671</v>
      </c>
      <c r="PDV3" s="4" t="s">
        <v>671</v>
      </c>
      <c r="PDW3" s="4" t="s">
        <v>671</v>
      </c>
      <c r="PDX3" s="4" t="s">
        <v>671</v>
      </c>
      <c r="PDY3" s="4" t="s">
        <v>671</v>
      </c>
      <c r="PDZ3" s="4" t="s">
        <v>671</v>
      </c>
      <c r="PEA3" s="4" t="s">
        <v>671</v>
      </c>
      <c r="PEB3" s="4" t="s">
        <v>671</v>
      </c>
      <c r="PEC3" s="4" t="s">
        <v>671</v>
      </c>
      <c r="PED3" s="4" t="s">
        <v>671</v>
      </c>
      <c r="PEE3" s="4" t="s">
        <v>671</v>
      </c>
      <c r="PEF3" s="4" t="s">
        <v>671</v>
      </c>
      <c r="PEG3" s="4" t="s">
        <v>671</v>
      </c>
      <c r="PEH3" s="4" t="s">
        <v>671</v>
      </c>
      <c r="PEI3" s="4" t="s">
        <v>671</v>
      </c>
      <c r="PEJ3" s="4" t="s">
        <v>671</v>
      </c>
      <c r="PEK3" s="4" t="s">
        <v>671</v>
      </c>
      <c r="PEL3" s="4" t="s">
        <v>671</v>
      </c>
      <c r="PEM3" s="4" t="s">
        <v>671</v>
      </c>
      <c r="PEN3" s="4" t="s">
        <v>671</v>
      </c>
      <c r="PEO3" s="4" t="s">
        <v>671</v>
      </c>
      <c r="PEP3" s="4" t="s">
        <v>671</v>
      </c>
      <c r="PEQ3" s="4" t="s">
        <v>671</v>
      </c>
      <c r="PER3" s="4" t="s">
        <v>671</v>
      </c>
      <c r="PES3" s="4" t="s">
        <v>671</v>
      </c>
      <c r="PET3" s="4" t="s">
        <v>671</v>
      </c>
      <c r="PEU3" s="4" t="s">
        <v>671</v>
      </c>
      <c r="PEV3" s="4" t="s">
        <v>671</v>
      </c>
      <c r="PEW3" s="4" t="s">
        <v>671</v>
      </c>
      <c r="PEX3" s="4" t="s">
        <v>671</v>
      </c>
      <c r="PEY3" s="4" t="s">
        <v>671</v>
      </c>
      <c r="PEZ3" s="4" t="s">
        <v>671</v>
      </c>
      <c r="PFA3" s="4" t="s">
        <v>671</v>
      </c>
      <c r="PFB3" s="4" t="s">
        <v>671</v>
      </c>
      <c r="PFC3" s="4" t="s">
        <v>671</v>
      </c>
      <c r="PFD3" s="4" t="s">
        <v>671</v>
      </c>
      <c r="PFE3" s="4" t="s">
        <v>671</v>
      </c>
      <c r="PFF3" s="4" t="s">
        <v>671</v>
      </c>
      <c r="PFG3" s="4" t="s">
        <v>671</v>
      </c>
      <c r="PFH3" s="4" t="s">
        <v>671</v>
      </c>
      <c r="PFI3" s="4" t="s">
        <v>671</v>
      </c>
      <c r="PFJ3" s="4" t="s">
        <v>671</v>
      </c>
      <c r="PFK3" s="4" t="s">
        <v>671</v>
      </c>
      <c r="PFL3" s="4" t="s">
        <v>671</v>
      </c>
      <c r="PFM3" s="4" t="s">
        <v>671</v>
      </c>
      <c r="PFN3" s="4" t="s">
        <v>671</v>
      </c>
      <c r="PFO3" s="4" t="s">
        <v>671</v>
      </c>
      <c r="PFP3" s="4" t="s">
        <v>671</v>
      </c>
      <c r="PFQ3" s="4" t="s">
        <v>671</v>
      </c>
      <c r="PFR3" s="4" t="s">
        <v>671</v>
      </c>
      <c r="PFS3" s="4" t="s">
        <v>671</v>
      </c>
      <c r="PFT3" s="4" t="s">
        <v>671</v>
      </c>
      <c r="PFU3" s="4" t="s">
        <v>671</v>
      </c>
      <c r="PFV3" s="4" t="s">
        <v>671</v>
      </c>
      <c r="PFW3" s="4" t="s">
        <v>671</v>
      </c>
      <c r="PFX3" s="4" t="s">
        <v>671</v>
      </c>
      <c r="PFY3" s="4" t="s">
        <v>671</v>
      </c>
      <c r="PFZ3" s="4" t="s">
        <v>671</v>
      </c>
      <c r="PGA3" s="4" t="s">
        <v>671</v>
      </c>
      <c r="PGB3" s="4" t="s">
        <v>671</v>
      </c>
      <c r="PGC3" s="4" t="s">
        <v>671</v>
      </c>
      <c r="PGD3" s="4" t="s">
        <v>671</v>
      </c>
      <c r="PGE3" s="4" t="s">
        <v>671</v>
      </c>
      <c r="PGF3" s="4" t="s">
        <v>671</v>
      </c>
      <c r="PGG3" s="4" t="s">
        <v>671</v>
      </c>
      <c r="PGH3" s="4" t="s">
        <v>671</v>
      </c>
      <c r="PGI3" s="4" t="s">
        <v>671</v>
      </c>
      <c r="PGJ3" s="4" t="s">
        <v>671</v>
      </c>
      <c r="PGK3" s="4" t="s">
        <v>671</v>
      </c>
      <c r="PGL3" s="4" t="s">
        <v>671</v>
      </c>
      <c r="PGM3" s="4" t="s">
        <v>671</v>
      </c>
      <c r="PGN3" s="4" t="s">
        <v>671</v>
      </c>
      <c r="PGO3" s="4" t="s">
        <v>671</v>
      </c>
      <c r="PGP3" s="4" t="s">
        <v>671</v>
      </c>
      <c r="PGQ3" s="4" t="s">
        <v>671</v>
      </c>
      <c r="PGR3" s="4" t="s">
        <v>671</v>
      </c>
      <c r="PGS3" s="4" t="s">
        <v>671</v>
      </c>
      <c r="PGT3" s="4" t="s">
        <v>671</v>
      </c>
      <c r="PGU3" s="4" t="s">
        <v>671</v>
      </c>
      <c r="PGV3" s="4" t="s">
        <v>671</v>
      </c>
      <c r="PGW3" s="4" t="s">
        <v>671</v>
      </c>
      <c r="PGX3" s="4" t="s">
        <v>671</v>
      </c>
      <c r="PGY3" s="4" t="s">
        <v>671</v>
      </c>
      <c r="PGZ3" s="4" t="s">
        <v>671</v>
      </c>
      <c r="PHA3" s="4" t="s">
        <v>671</v>
      </c>
      <c r="PHB3" s="4" t="s">
        <v>671</v>
      </c>
      <c r="PHC3" s="4" t="s">
        <v>671</v>
      </c>
      <c r="PHD3" s="4" t="s">
        <v>671</v>
      </c>
      <c r="PHE3" s="4" t="s">
        <v>671</v>
      </c>
      <c r="PHF3" s="4" t="s">
        <v>671</v>
      </c>
      <c r="PHG3" s="4" t="s">
        <v>671</v>
      </c>
      <c r="PHH3" s="4" t="s">
        <v>671</v>
      </c>
      <c r="PHI3" s="4" t="s">
        <v>671</v>
      </c>
      <c r="PHJ3" s="4" t="s">
        <v>671</v>
      </c>
      <c r="PHK3" s="4" t="s">
        <v>671</v>
      </c>
      <c r="PHL3" s="4" t="s">
        <v>671</v>
      </c>
      <c r="PHM3" s="4" t="s">
        <v>671</v>
      </c>
      <c r="PHN3" s="4" t="s">
        <v>671</v>
      </c>
      <c r="PHO3" s="4" t="s">
        <v>671</v>
      </c>
      <c r="PHP3" s="4" t="s">
        <v>671</v>
      </c>
      <c r="PHQ3" s="4" t="s">
        <v>671</v>
      </c>
      <c r="PHR3" s="4" t="s">
        <v>671</v>
      </c>
      <c r="PHS3" s="4" t="s">
        <v>671</v>
      </c>
      <c r="PHT3" s="4" t="s">
        <v>671</v>
      </c>
      <c r="PHU3" s="4" t="s">
        <v>671</v>
      </c>
      <c r="PHV3" s="4" t="s">
        <v>671</v>
      </c>
      <c r="PHW3" s="4" t="s">
        <v>671</v>
      </c>
      <c r="PHX3" s="4" t="s">
        <v>671</v>
      </c>
      <c r="PHY3" s="4" t="s">
        <v>671</v>
      </c>
      <c r="PHZ3" s="4" t="s">
        <v>671</v>
      </c>
      <c r="PIA3" s="4" t="s">
        <v>671</v>
      </c>
      <c r="PIB3" s="4" t="s">
        <v>671</v>
      </c>
      <c r="PIC3" s="4" t="s">
        <v>671</v>
      </c>
      <c r="PID3" s="4" t="s">
        <v>671</v>
      </c>
      <c r="PIE3" s="4" t="s">
        <v>671</v>
      </c>
      <c r="PIF3" s="4" t="s">
        <v>671</v>
      </c>
      <c r="PIG3" s="4" t="s">
        <v>671</v>
      </c>
      <c r="PIH3" s="4" t="s">
        <v>671</v>
      </c>
      <c r="PII3" s="4" t="s">
        <v>671</v>
      </c>
      <c r="PIJ3" s="4" t="s">
        <v>671</v>
      </c>
      <c r="PIK3" s="4" t="s">
        <v>671</v>
      </c>
      <c r="PIL3" s="4" t="s">
        <v>671</v>
      </c>
      <c r="PIM3" s="4" t="s">
        <v>671</v>
      </c>
      <c r="PIN3" s="4" t="s">
        <v>671</v>
      </c>
      <c r="PIO3" s="4" t="s">
        <v>671</v>
      </c>
      <c r="PIP3" s="4" t="s">
        <v>671</v>
      </c>
      <c r="PIQ3" s="4" t="s">
        <v>671</v>
      </c>
      <c r="PIR3" s="4" t="s">
        <v>671</v>
      </c>
      <c r="PIS3" s="4" t="s">
        <v>671</v>
      </c>
      <c r="PIT3" s="4" t="s">
        <v>671</v>
      </c>
      <c r="PIU3" s="4" t="s">
        <v>671</v>
      </c>
      <c r="PIV3" s="4" t="s">
        <v>671</v>
      </c>
      <c r="PIW3" s="4" t="s">
        <v>671</v>
      </c>
      <c r="PIX3" s="4" t="s">
        <v>671</v>
      </c>
      <c r="PIY3" s="4" t="s">
        <v>671</v>
      </c>
      <c r="PIZ3" s="4" t="s">
        <v>671</v>
      </c>
      <c r="PJA3" s="4" t="s">
        <v>671</v>
      </c>
      <c r="PJB3" s="4" t="s">
        <v>671</v>
      </c>
      <c r="PJC3" s="4" t="s">
        <v>671</v>
      </c>
      <c r="PJD3" s="4" t="s">
        <v>671</v>
      </c>
      <c r="PJE3" s="4" t="s">
        <v>671</v>
      </c>
      <c r="PJF3" s="4" t="s">
        <v>671</v>
      </c>
      <c r="PJG3" s="4" t="s">
        <v>671</v>
      </c>
      <c r="PJH3" s="4" t="s">
        <v>671</v>
      </c>
      <c r="PJI3" s="4" t="s">
        <v>671</v>
      </c>
      <c r="PJJ3" s="4" t="s">
        <v>671</v>
      </c>
      <c r="PJK3" s="4" t="s">
        <v>671</v>
      </c>
      <c r="PJL3" s="4" t="s">
        <v>671</v>
      </c>
      <c r="PJM3" s="4" t="s">
        <v>671</v>
      </c>
      <c r="PJN3" s="4" t="s">
        <v>671</v>
      </c>
      <c r="PJO3" s="4" t="s">
        <v>671</v>
      </c>
      <c r="PJP3" s="4" t="s">
        <v>671</v>
      </c>
      <c r="PJQ3" s="4" t="s">
        <v>671</v>
      </c>
      <c r="PJR3" s="4" t="s">
        <v>671</v>
      </c>
      <c r="PJS3" s="4" t="s">
        <v>671</v>
      </c>
      <c r="PJT3" s="4" t="s">
        <v>671</v>
      </c>
      <c r="PJU3" s="4" t="s">
        <v>671</v>
      </c>
      <c r="PJV3" s="4" t="s">
        <v>671</v>
      </c>
      <c r="PJW3" s="4" t="s">
        <v>671</v>
      </c>
      <c r="PJX3" s="4" t="s">
        <v>671</v>
      </c>
      <c r="PJY3" s="4" t="s">
        <v>671</v>
      </c>
      <c r="PJZ3" s="4" t="s">
        <v>671</v>
      </c>
      <c r="PKA3" s="4" t="s">
        <v>671</v>
      </c>
      <c r="PKB3" s="4" t="s">
        <v>671</v>
      </c>
      <c r="PKC3" s="4" t="s">
        <v>671</v>
      </c>
      <c r="PKD3" s="4" t="s">
        <v>671</v>
      </c>
      <c r="PKE3" s="4" t="s">
        <v>671</v>
      </c>
      <c r="PKF3" s="4" t="s">
        <v>671</v>
      </c>
      <c r="PKG3" s="4" t="s">
        <v>671</v>
      </c>
      <c r="PKH3" s="4" t="s">
        <v>671</v>
      </c>
      <c r="PKI3" s="4" t="s">
        <v>671</v>
      </c>
      <c r="PKJ3" s="4" t="s">
        <v>671</v>
      </c>
      <c r="PKK3" s="4" t="s">
        <v>671</v>
      </c>
      <c r="PKL3" s="4" t="s">
        <v>671</v>
      </c>
      <c r="PKM3" s="4" t="s">
        <v>671</v>
      </c>
      <c r="PKN3" s="4" t="s">
        <v>671</v>
      </c>
      <c r="PKO3" s="4" t="s">
        <v>671</v>
      </c>
      <c r="PKP3" s="4" t="s">
        <v>671</v>
      </c>
      <c r="PKQ3" s="4" t="s">
        <v>671</v>
      </c>
      <c r="PKR3" s="4" t="s">
        <v>671</v>
      </c>
      <c r="PKS3" s="4" t="s">
        <v>671</v>
      </c>
      <c r="PKT3" s="4" t="s">
        <v>671</v>
      </c>
      <c r="PKU3" s="4" t="s">
        <v>671</v>
      </c>
      <c r="PKV3" s="4" t="s">
        <v>671</v>
      </c>
      <c r="PKW3" s="4" t="s">
        <v>671</v>
      </c>
      <c r="PKX3" s="4" t="s">
        <v>671</v>
      </c>
      <c r="PKY3" s="4" t="s">
        <v>671</v>
      </c>
      <c r="PKZ3" s="4" t="s">
        <v>671</v>
      </c>
      <c r="PLA3" s="4" t="s">
        <v>671</v>
      </c>
      <c r="PLB3" s="4" t="s">
        <v>671</v>
      </c>
      <c r="PLC3" s="4" t="s">
        <v>671</v>
      </c>
      <c r="PLD3" s="4" t="s">
        <v>671</v>
      </c>
      <c r="PLE3" s="4" t="s">
        <v>671</v>
      </c>
      <c r="PLF3" s="4" t="s">
        <v>671</v>
      </c>
      <c r="PLG3" s="4" t="s">
        <v>671</v>
      </c>
      <c r="PLH3" s="4" t="s">
        <v>671</v>
      </c>
      <c r="PLI3" s="4" t="s">
        <v>671</v>
      </c>
      <c r="PLJ3" s="4" t="s">
        <v>671</v>
      </c>
      <c r="PLK3" s="4" t="s">
        <v>671</v>
      </c>
      <c r="PLL3" s="4" t="s">
        <v>671</v>
      </c>
      <c r="PLM3" s="4" t="s">
        <v>671</v>
      </c>
      <c r="PLN3" s="4" t="s">
        <v>671</v>
      </c>
      <c r="PLO3" s="4" t="s">
        <v>671</v>
      </c>
      <c r="PLP3" s="4" t="s">
        <v>671</v>
      </c>
      <c r="PLQ3" s="4" t="s">
        <v>671</v>
      </c>
      <c r="PLR3" s="4" t="s">
        <v>671</v>
      </c>
      <c r="PLS3" s="4" t="s">
        <v>671</v>
      </c>
      <c r="PLT3" s="4" t="s">
        <v>671</v>
      </c>
      <c r="PLU3" s="4" t="s">
        <v>671</v>
      </c>
      <c r="PLV3" s="4" t="s">
        <v>671</v>
      </c>
      <c r="PLW3" s="4" t="s">
        <v>671</v>
      </c>
      <c r="PLX3" s="4" t="s">
        <v>671</v>
      </c>
      <c r="PLY3" s="4" t="s">
        <v>671</v>
      </c>
      <c r="PLZ3" s="4" t="s">
        <v>671</v>
      </c>
      <c r="PMA3" s="4" t="s">
        <v>671</v>
      </c>
      <c r="PMB3" s="4" t="s">
        <v>671</v>
      </c>
      <c r="PMC3" s="4" t="s">
        <v>671</v>
      </c>
      <c r="PMD3" s="4" t="s">
        <v>671</v>
      </c>
      <c r="PME3" s="4" t="s">
        <v>671</v>
      </c>
      <c r="PMF3" s="4" t="s">
        <v>671</v>
      </c>
      <c r="PMG3" s="4" t="s">
        <v>671</v>
      </c>
      <c r="PMH3" s="4" t="s">
        <v>671</v>
      </c>
      <c r="PMI3" s="4" t="s">
        <v>671</v>
      </c>
      <c r="PMJ3" s="4" t="s">
        <v>671</v>
      </c>
      <c r="PMK3" s="4" t="s">
        <v>671</v>
      </c>
      <c r="PML3" s="4" t="s">
        <v>671</v>
      </c>
      <c r="PMM3" s="4" t="s">
        <v>671</v>
      </c>
      <c r="PMN3" s="4" t="s">
        <v>671</v>
      </c>
      <c r="PMO3" s="4" t="s">
        <v>671</v>
      </c>
      <c r="PMP3" s="4" t="s">
        <v>671</v>
      </c>
      <c r="PMQ3" s="4" t="s">
        <v>671</v>
      </c>
      <c r="PMR3" s="4" t="s">
        <v>671</v>
      </c>
      <c r="PMS3" s="4" t="s">
        <v>671</v>
      </c>
      <c r="PMT3" s="4" t="s">
        <v>671</v>
      </c>
      <c r="PMU3" s="4" t="s">
        <v>671</v>
      </c>
      <c r="PMV3" s="4" t="s">
        <v>671</v>
      </c>
      <c r="PMW3" s="4" t="s">
        <v>671</v>
      </c>
      <c r="PMX3" s="4" t="s">
        <v>671</v>
      </c>
      <c r="PMY3" s="4" t="s">
        <v>671</v>
      </c>
      <c r="PMZ3" s="4" t="s">
        <v>671</v>
      </c>
      <c r="PNA3" s="4" t="s">
        <v>671</v>
      </c>
      <c r="PNB3" s="4" t="s">
        <v>671</v>
      </c>
      <c r="PNC3" s="4" t="s">
        <v>671</v>
      </c>
      <c r="PND3" s="4" t="s">
        <v>671</v>
      </c>
      <c r="PNE3" s="4" t="s">
        <v>671</v>
      </c>
      <c r="PNF3" s="4" t="s">
        <v>671</v>
      </c>
      <c r="PNG3" s="4" t="s">
        <v>671</v>
      </c>
      <c r="PNH3" s="4" t="s">
        <v>671</v>
      </c>
      <c r="PNI3" s="4" t="s">
        <v>671</v>
      </c>
      <c r="PNJ3" s="4" t="s">
        <v>671</v>
      </c>
      <c r="PNK3" s="4" t="s">
        <v>671</v>
      </c>
      <c r="PNL3" s="4" t="s">
        <v>671</v>
      </c>
      <c r="PNM3" s="4" t="s">
        <v>671</v>
      </c>
      <c r="PNN3" s="4" t="s">
        <v>671</v>
      </c>
      <c r="PNO3" s="4" t="s">
        <v>671</v>
      </c>
      <c r="PNP3" s="4" t="s">
        <v>671</v>
      </c>
      <c r="PNQ3" s="4" t="s">
        <v>671</v>
      </c>
      <c r="PNR3" s="4" t="s">
        <v>671</v>
      </c>
      <c r="PNS3" s="4" t="s">
        <v>671</v>
      </c>
      <c r="PNT3" s="4" t="s">
        <v>671</v>
      </c>
      <c r="PNU3" s="4" t="s">
        <v>671</v>
      </c>
      <c r="PNV3" s="4" t="s">
        <v>671</v>
      </c>
      <c r="PNW3" s="4" t="s">
        <v>671</v>
      </c>
      <c r="PNX3" s="4" t="s">
        <v>671</v>
      </c>
      <c r="PNY3" s="4" t="s">
        <v>671</v>
      </c>
      <c r="PNZ3" s="4" t="s">
        <v>671</v>
      </c>
      <c r="POA3" s="4" t="s">
        <v>671</v>
      </c>
      <c r="POB3" s="4" t="s">
        <v>671</v>
      </c>
      <c r="POC3" s="4" t="s">
        <v>671</v>
      </c>
      <c r="POD3" s="4" t="s">
        <v>671</v>
      </c>
      <c r="POE3" s="4" t="s">
        <v>671</v>
      </c>
      <c r="POF3" s="4" t="s">
        <v>671</v>
      </c>
      <c r="POG3" s="4" t="s">
        <v>671</v>
      </c>
      <c r="POH3" s="4" t="s">
        <v>671</v>
      </c>
      <c r="POI3" s="4" t="s">
        <v>671</v>
      </c>
      <c r="POJ3" s="4" t="s">
        <v>671</v>
      </c>
      <c r="POK3" s="4" t="s">
        <v>671</v>
      </c>
      <c r="POL3" s="4" t="s">
        <v>671</v>
      </c>
      <c r="POM3" s="4" t="s">
        <v>671</v>
      </c>
      <c r="PON3" s="4" t="s">
        <v>671</v>
      </c>
      <c r="POO3" s="4" t="s">
        <v>671</v>
      </c>
      <c r="POP3" s="4" t="s">
        <v>671</v>
      </c>
      <c r="POQ3" s="4" t="s">
        <v>671</v>
      </c>
      <c r="POR3" s="4" t="s">
        <v>671</v>
      </c>
      <c r="POS3" s="4" t="s">
        <v>671</v>
      </c>
      <c r="POT3" s="4" t="s">
        <v>671</v>
      </c>
      <c r="POU3" s="4" t="s">
        <v>671</v>
      </c>
      <c r="POV3" s="4" t="s">
        <v>671</v>
      </c>
      <c r="POW3" s="4" t="s">
        <v>671</v>
      </c>
      <c r="POX3" s="4" t="s">
        <v>671</v>
      </c>
      <c r="POY3" s="4" t="s">
        <v>671</v>
      </c>
      <c r="POZ3" s="4" t="s">
        <v>671</v>
      </c>
      <c r="PPA3" s="4" t="s">
        <v>671</v>
      </c>
      <c r="PPB3" s="4" t="s">
        <v>671</v>
      </c>
      <c r="PPC3" s="4" t="s">
        <v>671</v>
      </c>
      <c r="PPD3" s="4" t="s">
        <v>671</v>
      </c>
      <c r="PPE3" s="4" t="s">
        <v>671</v>
      </c>
      <c r="PPF3" s="4" t="s">
        <v>671</v>
      </c>
      <c r="PPG3" s="4" t="s">
        <v>671</v>
      </c>
      <c r="PPH3" s="4" t="s">
        <v>671</v>
      </c>
      <c r="PPI3" s="4" t="s">
        <v>671</v>
      </c>
      <c r="PPJ3" s="4" t="s">
        <v>671</v>
      </c>
      <c r="PPK3" s="4" t="s">
        <v>671</v>
      </c>
      <c r="PPL3" s="4" t="s">
        <v>671</v>
      </c>
      <c r="PPM3" s="4" t="s">
        <v>671</v>
      </c>
      <c r="PPN3" s="4" t="s">
        <v>671</v>
      </c>
      <c r="PPO3" s="4" t="s">
        <v>671</v>
      </c>
      <c r="PPP3" s="4" t="s">
        <v>671</v>
      </c>
      <c r="PPQ3" s="4" t="s">
        <v>671</v>
      </c>
      <c r="PPR3" s="4" t="s">
        <v>671</v>
      </c>
      <c r="PPS3" s="4" t="s">
        <v>671</v>
      </c>
      <c r="PPT3" s="4" t="s">
        <v>671</v>
      </c>
      <c r="PPU3" s="4" t="s">
        <v>671</v>
      </c>
      <c r="PPV3" s="4" t="s">
        <v>671</v>
      </c>
      <c r="PPW3" s="4" t="s">
        <v>671</v>
      </c>
      <c r="PPX3" s="4" t="s">
        <v>671</v>
      </c>
      <c r="PPY3" s="4" t="s">
        <v>671</v>
      </c>
      <c r="PPZ3" s="4" t="s">
        <v>671</v>
      </c>
      <c r="PQA3" s="4" t="s">
        <v>671</v>
      </c>
      <c r="PQB3" s="4" t="s">
        <v>671</v>
      </c>
      <c r="PQC3" s="4" t="s">
        <v>671</v>
      </c>
      <c r="PQD3" s="4" t="s">
        <v>671</v>
      </c>
      <c r="PQE3" s="4" t="s">
        <v>671</v>
      </c>
      <c r="PQF3" s="4" t="s">
        <v>671</v>
      </c>
      <c r="PQG3" s="4" t="s">
        <v>671</v>
      </c>
      <c r="PQH3" s="4" t="s">
        <v>671</v>
      </c>
      <c r="PQI3" s="4" t="s">
        <v>671</v>
      </c>
      <c r="PQJ3" s="4" t="s">
        <v>671</v>
      </c>
      <c r="PQK3" s="4" t="s">
        <v>671</v>
      </c>
      <c r="PQL3" s="4" t="s">
        <v>671</v>
      </c>
      <c r="PQM3" s="4" t="s">
        <v>671</v>
      </c>
      <c r="PQN3" s="4" t="s">
        <v>671</v>
      </c>
      <c r="PQO3" s="4" t="s">
        <v>671</v>
      </c>
      <c r="PQP3" s="4" t="s">
        <v>671</v>
      </c>
      <c r="PQQ3" s="4" t="s">
        <v>671</v>
      </c>
      <c r="PQR3" s="4" t="s">
        <v>671</v>
      </c>
      <c r="PQS3" s="4" t="s">
        <v>671</v>
      </c>
      <c r="PQT3" s="4" t="s">
        <v>671</v>
      </c>
      <c r="PQU3" s="4" t="s">
        <v>671</v>
      </c>
      <c r="PQV3" s="4" t="s">
        <v>671</v>
      </c>
      <c r="PQW3" s="4" t="s">
        <v>671</v>
      </c>
      <c r="PQX3" s="4" t="s">
        <v>671</v>
      </c>
      <c r="PQY3" s="4" t="s">
        <v>671</v>
      </c>
      <c r="PQZ3" s="4" t="s">
        <v>671</v>
      </c>
      <c r="PRA3" s="4" t="s">
        <v>671</v>
      </c>
      <c r="PRB3" s="4" t="s">
        <v>671</v>
      </c>
      <c r="PRC3" s="4" t="s">
        <v>671</v>
      </c>
      <c r="PRD3" s="4" t="s">
        <v>671</v>
      </c>
      <c r="PRE3" s="4" t="s">
        <v>671</v>
      </c>
      <c r="PRF3" s="4" t="s">
        <v>671</v>
      </c>
      <c r="PRG3" s="4" t="s">
        <v>671</v>
      </c>
      <c r="PRH3" s="4" t="s">
        <v>671</v>
      </c>
      <c r="PRI3" s="4" t="s">
        <v>671</v>
      </c>
      <c r="PRJ3" s="4" t="s">
        <v>671</v>
      </c>
      <c r="PRK3" s="4" t="s">
        <v>671</v>
      </c>
      <c r="PRL3" s="4" t="s">
        <v>671</v>
      </c>
      <c r="PRM3" s="4" t="s">
        <v>671</v>
      </c>
      <c r="PRN3" s="4" t="s">
        <v>671</v>
      </c>
      <c r="PRO3" s="4" t="s">
        <v>671</v>
      </c>
      <c r="PRP3" s="4" t="s">
        <v>671</v>
      </c>
      <c r="PRQ3" s="4" t="s">
        <v>671</v>
      </c>
      <c r="PRR3" s="4" t="s">
        <v>671</v>
      </c>
      <c r="PRS3" s="4" t="s">
        <v>671</v>
      </c>
      <c r="PRT3" s="4" t="s">
        <v>671</v>
      </c>
      <c r="PRU3" s="4" t="s">
        <v>671</v>
      </c>
      <c r="PRV3" s="4" t="s">
        <v>671</v>
      </c>
      <c r="PRW3" s="4" t="s">
        <v>671</v>
      </c>
      <c r="PRX3" s="4" t="s">
        <v>671</v>
      </c>
      <c r="PRY3" s="4" t="s">
        <v>671</v>
      </c>
      <c r="PRZ3" s="4" t="s">
        <v>671</v>
      </c>
      <c r="PSA3" s="4" t="s">
        <v>671</v>
      </c>
      <c r="PSB3" s="4" t="s">
        <v>671</v>
      </c>
      <c r="PSC3" s="4" t="s">
        <v>671</v>
      </c>
      <c r="PSD3" s="4" t="s">
        <v>671</v>
      </c>
      <c r="PSE3" s="4" t="s">
        <v>671</v>
      </c>
      <c r="PSF3" s="4" t="s">
        <v>671</v>
      </c>
      <c r="PSG3" s="4" t="s">
        <v>671</v>
      </c>
      <c r="PSH3" s="4" t="s">
        <v>671</v>
      </c>
      <c r="PSI3" s="4" t="s">
        <v>671</v>
      </c>
      <c r="PSJ3" s="4" t="s">
        <v>671</v>
      </c>
      <c r="PSK3" s="4" t="s">
        <v>671</v>
      </c>
      <c r="PSL3" s="4" t="s">
        <v>671</v>
      </c>
      <c r="PSM3" s="4" t="s">
        <v>671</v>
      </c>
      <c r="PSN3" s="4" t="s">
        <v>671</v>
      </c>
      <c r="PSO3" s="4" t="s">
        <v>671</v>
      </c>
      <c r="PSP3" s="4" t="s">
        <v>671</v>
      </c>
      <c r="PSQ3" s="4" t="s">
        <v>671</v>
      </c>
      <c r="PSR3" s="4" t="s">
        <v>671</v>
      </c>
      <c r="PSS3" s="4" t="s">
        <v>671</v>
      </c>
      <c r="PST3" s="4" t="s">
        <v>671</v>
      </c>
      <c r="PSU3" s="4" t="s">
        <v>671</v>
      </c>
      <c r="PSV3" s="4" t="s">
        <v>671</v>
      </c>
      <c r="PSW3" s="4" t="s">
        <v>671</v>
      </c>
      <c r="PSX3" s="4" t="s">
        <v>671</v>
      </c>
      <c r="PSY3" s="4" t="s">
        <v>671</v>
      </c>
      <c r="PSZ3" s="4" t="s">
        <v>671</v>
      </c>
      <c r="PTA3" s="4" t="s">
        <v>671</v>
      </c>
      <c r="PTB3" s="4" t="s">
        <v>671</v>
      </c>
      <c r="PTC3" s="4" t="s">
        <v>671</v>
      </c>
      <c r="PTD3" s="4" t="s">
        <v>671</v>
      </c>
      <c r="PTE3" s="4" t="s">
        <v>671</v>
      </c>
      <c r="PTF3" s="4" t="s">
        <v>671</v>
      </c>
      <c r="PTG3" s="4" t="s">
        <v>671</v>
      </c>
      <c r="PTH3" s="4" t="s">
        <v>671</v>
      </c>
      <c r="PTI3" s="4" t="s">
        <v>671</v>
      </c>
      <c r="PTJ3" s="4" t="s">
        <v>671</v>
      </c>
      <c r="PTK3" s="4" t="s">
        <v>671</v>
      </c>
      <c r="PTL3" s="4" t="s">
        <v>671</v>
      </c>
      <c r="PTM3" s="4" t="s">
        <v>671</v>
      </c>
      <c r="PTN3" s="4" t="s">
        <v>671</v>
      </c>
      <c r="PTO3" s="4" t="s">
        <v>671</v>
      </c>
      <c r="PTP3" s="4" t="s">
        <v>671</v>
      </c>
      <c r="PTQ3" s="4" t="s">
        <v>671</v>
      </c>
      <c r="PTR3" s="4" t="s">
        <v>671</v>
      </c>
      <c r="PTS3" s="4" t="s">
        <v>671</v>
      </c>
      <c r="PTT3" s="4" t="s">
        <v>671</v>
      </c>
      <c r="PTU3" s="4" t="s">
        <v>671</v>
      </c>
      <c r="PTV3" s="4" t="s">
        <v>671</v>
      </c>
      <c r="PTW3" s="4" t="s">
        <v>671</v>
      </c>
      <c r="PTX3" s="4" t="s">
        <v>671</v>
      </c>
      <c r="PTY3" s="4" t="s">
        <v>671</v>
      </c>
      <c r="PTZ3" s="4" t="s">
        <v>671</v>
      </c>
      <c r="PUA3" s="4" t="s">
        <v>671</v>
      </c>
      <c r="PUB3" s="4" t="s">
        <v>671</v>
      </c>
      <c r="PUC3" s="4" t="s">
        <v>671</v>
      </c>
      <c r="PUD3" s="4" t="s">
        <v>671</v>
      </c>
      <c r="PUE3" s="4" t="s">
        <v>671</v>
      </c>
      <c r="PUF3" s="4" t="s">
        <v>671</v>
      </c>
      <c r="PUG3" s="4" t="s">
        <v>671</v>
      </c>
      <c r="PUH3" s="4" t="s">
        <v>671</v>
      </c>
      <c r="PUI3" s="4" t="s">
        <v>671</v>
      </c>
      <c r="PUJ3" s="4" t="s">
        <v>671</v>
      </c>
      <c r="PUK3" s="4" t="s">
        <v>671</v>
      </c>
      <c r="PUL3" s="4" t="s">
        <v>671</v>
      </c>
      <c r="PUM3" s="4" t="s">
        <v>671</v>
      </c>
      <c r="PUN3" s="4" t="s">
        <v>671</v>
      </c>
      <c r="PUO3" s="4" t="s">
        <v>671</v>
      </c>
      <c r="PUP3" s="4" t="s">
        <v>671</v>
      </c>
      <c r="PUQ3" s="4" t="s">
        <v>671</v>
      </c>
      <c r="PUR3" s="4" t="s">
        <v>671</v>
      </c>
      <c r="PUS3" s="4" t="s">
        <v>671</v>
      </c>
      <c r="PUT3" s="4" t="s">
        <v>671</v>
      </c>
      <c r="PUU3" s="4" t="s">
        <v>671</v>
      </c>
      <c r="PUV3" s="4" t="s">
        <v>671</v>
      </c>
      <c r="PUW3" s="4" t="s">
        <v>671</v>
      </c>
      <c r="PUX3" s="4" t="s">
        <v>671</v>
      </c>
      <c r="PUY3" s="4" t="s">
        <v>671</v>
      </c>
      <c r="PUZ3" s="4" t="s">
        <v>671</v>
      </c>
      <c r="PVA3" s="4" t="s">
        <v>671</v>
      </c>
      <c r="PVB3" s="4" t="s">
        <v>671</v>
      </c>
      <c r="PVC3" s="4" t="s">
        <v>671</v>
      </c>
      <c r="PVD3" s="4" t="s">
        <v>671</v>
      </c>
      <c r="PVE3" s="4" t="s">
        <v>671</v>
      </c>
      <c r="PVF3" s="4" t="s">
        <v>671</v>
      </c>
      <c r="PVG3" s="4" t="s">
        <v>671</v>
      </c>
      <c r="PVH3" s="4" t="s">
        <v>671</v>
      </c>
      <c r="PVI3" s="4" t="s">
        <v>671</v>
      </c>
      <c r="PVJ3" s="4" t="s">
        <v>671</v>
      </c>
      <c r="PVK3" s="4" t="s">
        <v>671</v>
      </c>
      <c r="PVL3" s="4" t="s">
        <v>671</v>
      </c>
      <c r="PVM3" s="4" t="s">
        <v>671</v>
      </c>
      <c r="PVN3" s="4" t="s">
        <v>671</v>
      </c>
      <c r="PVO3" s="4" t="s">
        <v>671</v>
      </c>
      <c r="PVP3" s="4" t="s">
        <v>671</v>
      </c>
      <c r="PVQ3" s="4" t="s">
        <v>671</v>
      </c>
      <c r="PVR3" s="4" t="s">
        <v>671</v>
      </c>
      <c r="PVS3" s="4" t="s">
        <v>671</v>
      </c>
      <c r="PVT3" s="4" t="s">
        <v>671</v>
      </c>
      <c r="PVU3" s="4" t="s">
        <v>671</v>
      </c>
      <c r="PVV3" s="4" t="s">
        <v>671</v>
      </c>
      <c r="PVW3" s="4" t="s">
        <v>671</v>
      </c>
      <c r="PVX3" s="4" t="s">
        <v>671</v>
      </c>
      <c r="PVY3" s="4" t="s">
        <v>671</v>
      </c>
      <c r="PVZ3" s="4" t="s">
        <v>671</v>
      </c>
      <c r="PWA3" s="4" t="s">
        <v>671</v>
      </c>
      <c r="PWB3" s="4" t="s">
        <v>671</v>
      </c>
      <c r="PWC3" s="4" t="s">
        <v>671</v>
      </c>
      <c r="PWD3" s="4" t="s">
        <v>671</v>
      </c>
      <c r="PWE3" s="4" t="s">
        <v>671</v>
      </c>
      <c r="PWF3" s="4" t="s">
        <v>671</v>
      </c>
      <c r="PWG3" s="4" t="s">
        <v>671</v>
      </c>
      <c r="PWH3" s="4" t="s">
        <v>671</v>
      </c>
      <c r="PWI3" s="4" t="s">
        <v>671</v>
      </c>
      <c r="PWJ3" s="4" t="s">
        <v>671</v>
      </c>
      <c r="PWK3" s="4" t="s">
        <v>671</v>
      </c>
      <c r="PWL3" s="4" t="s">
        <v>671</v>
      </c>
      <c r="PWM3" s="4" t="s">
        <v>671</v>
      </c>
      <c r="PWN3" s="4" t="s">
        <v>671</v>
      </c>
      <c r="PWO3" s="4" t="s">
        <v>671</v>
      </c>
      <c r="PWP3" s="4" t="s">
        <v>671</v>
      </c>
      <c r="PWQ3" s="4" t="s">
        <v>671</v>
      </c>
      <c r="PWR3" s="4" t="s">
        <v>671</v>
      </c>
      <c r="PWS3" s="4" t="s">
        <v>671</v>
      </c>
      <c r="PWT3" s="4" t="s">
        <v>671</v>
      </c>
      <c r="PWU3" s="4" t="s">
        <v>671</v>
      </c>
      <c r="PWV3" s="4" t="s">
        <v>671</v>
      </c>
      <c r="PWW3" s="4" t="s">
        <v>671</v>
      </c>
      <c r="PWX3" s="4" t="s">
        <v>671</v>
      </c>
      <c r="PWY3" s="4" t="s">
        <v>671</v>
      </c>
      <c r="PWZ3" s="4" t="s">
        <v>671</v>
      </c>
      <c r="PXA3" s="4" t="s">
        <v>671</v>
      </c>
      <c r="PXB3" s="4" t="s">
        <v>671</v>
      </c>
      <c r="PXC3" s="4" t="s">
        <v>671</v>
      </c>
      <c r="PXD3" s="4" t="s">
        <v>671</v>
      </c>
      <c r="PXE3" s="4" t="s">
        <v>671</v>
      </c>
      <c r="PXF3" s="4" t="s">
        <v>671</v>
      </c>
      <c r="PXG3" s="4" t="s">
        <v>671</v>
      </c>
      <c r="PXH3" s="4" t="s">
        <v>671</v>
      </c>
      <c r="PXI3" s="4" t="s">
        <v>671</v>
      </c>
      <c r="PXJ3" s="4" t="s">
        <v>671</v>
      </c>
      <c r="PXK3" s="4" t="s">
        <v>671</v>
      </c>
      <c r="PXL3" s="4" t="s">
        <v>671</v>
      </c>
      <c r="PXM3" s="4" t="s">
        <v>671</v>
      </c>
      <c r="PXN3" s="4" t="s">
        <v>671</v>
      </c>
      <c r="PXO3" s="4" t="s">
        <v>671</v>
      </c>
      <c r="PXP3" s="4" t="s">
        <v>671</v>
      </c>
      <c r="PXQ3" s="4" t="s">
        <v>671</v>
      </c>
      <c r="PXR3" s="4" t="s">
        <v>671</v>
      </c>
      <c r="PXS3" s="4" t="s">
        <v>671</v>
      </c>
      <c r="PXT3" s="4" t="s">
        <v>671</v>
      </c>
      <c r="PXU3" s="4" t="s">
        <v>671</v>
      </c>
      <c r="PXV3" s="4" t="s">
        <v>671</v>
      </c>
      <c r="PXW3" s="4" t="s">
        <v>671</v>
      </c>
      <c r="PXX3" s="4" t="s">
        <v>671</v>
      </c>
      <c r="PXY3" s="4" t="s">
        <v>671</v>
      </c>
      <c r="PXZ3" s="4" t="s">
        <v>671</v>
      </c>
      <c r="PYA3" s="4" t="s">
        <v>671</v>
      </c>
      <c r="PYB3" s="4" t="s">
        <v>671</v>
      </c>
      <c r="PYC3" s="4" t="s">
        <v>671</v>
      </c>
      <c r="PYD3" s="4" t="s">
        <v>671</v>
      </c>
      <c r="PYE3" s="4" t="s">
        <v>671</v>
      </c>
      <c r="PYF3" s="4" t="s">
        <v>671</v>
      </c>
      <c r="PYG3" s="4" t="s">
        <v>671</v>
      </c>
      <c r="PYH3" s="4" t="s">
        <v>671</v>
      </c>
      <c r="PYI3" s="4" t="s">
        <v>671</v>
      </c>
      <c r="PYJ3" s="4" t="s">
        <v>671</v>
      </c>
      <c r="PYK3" s="4" t="s">
        <v>671</v>
      </c>
      <c r="PYL3" s="4" t="s">
        <v>671</v>
      </c>
      <c r="PYM3" s="4" t="s">
        <v>671</v>
      </c>
      <c r="PYN3" s="4" t="s">
        <v>671</v>
      </c>
      <c r="PYO3" s="4" t="s">
        <v>671</v>
      </c>
      <c r="PYP3" s="4" t="s">
        <v>671</v>
      </c>
      <c r="PYQ3" s="4" t="s">
        <v>671</v>
      </c>
      <c r="PYR3" s="4" t="s">
        <v>671</v>
      </c>
      <c r="PYS3" s="4" t="s">
        <v>671</v>
      </c>
      <c r="PYT3" s="4" t="s">
        <v>671</v>
      </c>
      <c r="PYU3" s="4" t="s">
        <v>671</v>
      </c>
      <c r="PYV3" s="4" t="s">
        <v>671</v>
      </c>
      <c r="PYW3" s="4" t="s">
        <v>671</v>
      </c>
      <c r="PYX3" s="4" t="s">
        <v>671</v>
      </c>
      <c r="PYY3" s="4" t="s">
        <v>671</v>
      </c>
      <c r="PYZ3" s="4" t="s">
        <v>671</v>
      </c>
      <c r="PZA3" s="4" t="s">
        <v>671</v>
      </c>
      <c r="PZB3" s="4" t="s">
        <v>671</v>
      </c>
      <c r="PZC3" s="4" t="s">
        <v>671</v>
      </c>
      <c r="PZD3" s="4" t="s">
        <v>671</v>
      </c>
      <c r="PZE3" s="4" t="s">
        <v>671</v>
      </c>
      <c r="PZF3" s="4" t="s">
        <v>671</v>
      </c>
      <c r="PZG3" s="4" t="s">
        <v>671</v>
      </c>
      <c r="PZH3" s="4" t="s">
        <v>671</v>
      </c>
      <c r="PZI3" s="4" t="s">
        <v>671</v>
      </c>
      <c r="PZJ3" s="4" t="s">
        <v>671</v>
      </c>
      <c r="PZK3" s="4" t="s">
        <v>671</v>
      </c>
      <c r="PZL3" s="4" t="s">
        <v>671</v>
      </c>
      <c r="PZM3" s="4" t="s">
        <v>671</v>
      </c>
      <c r="PZN3" s="4" t="s">
        <v>671</v>
      </c>
      <c r="PZO3" s="4" t="s">
        <v>671</v>
      </c>
      <c r="PZP3" s="4" t="s">
        <v>671</v>
      </c>
      <c r="PZQ3" s="4" t="s">
        <v>671</v>
      </c>
      <c r="PZR3" s="4" t="s">
        <v>671</v>
      </c>
      <c r="PZS3" s="4" t="s">
        <v>671</v>
      </c>
      <c r="PZT3" s="4" t="s">
        <v>671</v>
      </c>
      <c r="PZU3" s="4" t="s">
        <v>671</v>
      </c>
      <c r="PZV3" s="4" t="s">
        <v>671</v>
      </c>
      <c r="PZW3" s="4" t="s">
        <v>671</v>
      </c>
      <c r="PZX3" s="4" t="s">
        <v>671</v>
      </c>
      <c r="PZY3" s="4" t="s">
        <v>671</v>
      </c>
      <c r="PZZ3" s="4" t="s">
        <v>671</v>
      </c>
      <c r="QAA3" s="4" t="s">
        <v>671</v>
      </c>
      <c r="QAB3" s="4" t="s">
        <v>671</v>
      </c>
      <c r="QAC3" s="4" t="s">
        <v>671</v>
      </c>
      <c r="QAD3" s="4" t="s">
        <v>671</v>
      </c>
      <c r="QAE3" s="4" t="s">
        <v>671</v>
      </c>
      <c r="QAF3" s="4" t="s">
        <v>671</v>
      </c>
      <c r="QAG3" s="4" t="s">
        <v>671</v>
      </c>
      <c r="QAH3" s="4" t="s">
        <v>671</v>
      </c>
      <c r="QAI3" s="4" t="s">
        <v>671</v>
      </c>
      <c r="QAJ3" s="4" t="s">
        <v>671</v>
      </c>
      <c r="QAK3" s="4" t="s">
        <v>671</v>
      </c>
      <c r="QAL3" s="4" t="s">
        <v>671</v>
      </c>
      <c r="QAM3" s="4" t="s">
        <v>671</v>
      </c>
      <c r="QAN3" s="4" t="s">
        <v>671</v>
      </c>
      <c r="QAO3" s="4" t="s">
        <v>671</v>
      </c>
      <c r="QAP3" s="4" t="s">
        <v>671</v>
      </c>
      <c r="QAQ3" s="4" t="s">
        <v>671</v>
      </c>
      <c r="QAR3" s="4" t="s">
        <v>671</v>
      </c>
      <c r="QAS3" s="4" t="s">
        <v>671</v>
      </c>
      <c r="QAT3" s="4" t="s">
        <v>671</v>
      </c>
      <c r="QAU3" s="4" t="s">
        <v>671</v>
      </c>
      <c r="QAV3" s="4" t="s">
        <v>671</v>
      </c>
      <c r="QAW3" s="4" t="s">
        <v>671</v>
      </c>
      <c r="QAX3" s="4" t="s">
        <v>671</v>
      </c>
      <c r="QAY3" s="4" t="s">
        <v>671</v>
      </c>
      <c r="QAZ3" s="4" t="s">
        <v>671</v>
      </c>
      <c r="QBA3" s="4" t="s">
        <v>671</v>
      </c>
      <c r="QBB3" s="4" t="s">
        <v>671</v>
      </c>
      <c r="QBC3" s="4" t="s">
        <v>671</v>
      </c>
      <c r="QBD3" s="4" t="s">
        <v>671</v>
      </c>
      <c r="QBE3" s="4" t="s">
        <v>671</v>
      </c>
      <c r="QBF3" s="4" t="s">
        <v>671</v>
      </c>
      <c r="QBG3" s="4" t="s">
        <v>671</v>
      </c>
      <c r="QBH3" s="4" t="s">
        <v>671</v>
      </c>
      <c r="QBI3" s="4" t="s">
        <v>671</v>
      </c>
      <c r="QBJ3" s="4" t="s">
        <v>671</v>
      </c>
      <c r="QBK3" s="4" t="s">
        <v>671</v>
      </c>
      <c r="QBL3" s="4" t="s">
        <v>671</v>
      </c>
      <c r="QBM3" s="4" t="s">
        <v>671</v>
      </c>
      <c r="QBN3" s="4" t="s">
        <v>671</v>
      </c>
      <c r="QBO3" s="4" t="s">
        <v>671</v>
      </c>
      <c r="QBP3" s="4" t="s">
        <v>671</v>
      </c>
      <c r="QBQ3" s="4" t="s">
        <v>671</v>
      </c>
      <c r="QBR3" s="4" t="s">
        <v>671</v>
      </c>
      <c r="QBS3" s="4" t="s">
        <v>671</v>
      </c>
      <c r="QBT3" s="4" t="s">
        <v>671</v>
      </c>
      <c r="QBU3" s="4" t="s">
        <v>671</v>
      </c>
      <c r="QBV3" s="4" t="s">
        <v>671</v>
      </c>
      <c r="QBW3" s="4" t="s">
        <v>671</v>
      </c>
      <c r="QBX3" s="4" t="s">
        <v>671</v>
      </c>
      <c r="QBY3" s="4" t="s">
        <v>671</v>
      </c>
      <c r="QBZ3" s="4" t="s">
        <v>671</v>
      </c>
      <c r="QCA3" s="4" t="s">
        <v>671</v>
      </c>
      <c r="QCB3" s="4" t="s">
        <v>671</v>
      </c>
      <c r="QCC3" s="4" t="s">
        <v>671</v>
      </c>
      <c r="QCD3" s="4" t="s">
        <v>671</v>
      </c>
      <c r="QCE3" s="4" t="s">
        <v>671</v>
      </c>
      <c r="QCF3" s="4" t="s">
        <v>671</v>
      </c>
      <c r="QCG3" s="4" t="s">
        <v>671</v>
      </c>
      <c r="QCH3" s="4" t="s">
        <v>671</v>
      </c>
      <c r="QCI3" s="4" t="s">
        <v>671</v>
      </c>
      <c r="QCJ3" s="4" t="s">
        <v>671</v>
      </c>
      <c r="QCK3" s="4" t="s">
        <v>671</v>
      </c>
      <c r="QCL3" s="4" t="s">
        <v>671</v>
      </c>
      <c r="QCM3" s="4" t="s">
        <v>671</v>
      </c>
      <c r="QCN3" s="4" t="s">
        <v>671</v>
      </c>
      <c r="QCO3" s="4" t="s">
        <v>671</v>
      </c>
      <c r="QCP3" s="4" t="s">
        <v>671</v>
      </c>
      <c r="QCQ3" s="4" t="s">
        <v>671</v>
      </c>
      <c r="QCR3" s="4" t="s">
        <v>671</v>
      </c>
      <c r="QCS3" s="4" t="s">
        <v>671</v>
      </c>
      <c r="QCT3" s="4" t="s">
        <v>671</v>
      </c>
      <c r="QCU3" s="4" t="s">
        <v>671</v>
      </c>
      <c r="QCV3" s="4" t="s">
        <v>671</v>
      </c>
      <c r="QCW3" s="4" t="s">
        <v>671</v>
      </c>
      <c r="QCX3" s="4" t="s">
        <v>671</v>
      </c>
      <c r="QCY3" s="4" t="s">
        <v>671</v>
      </c>
      <c r="QCZ3" s="4" t="s">
        <v>671</v>
      </c>
      <c r="QDA3" s="4" t="s">
        <v>671</v>
      </c>
      <c r="QDB3" s="4" t="s">
        <v>671</v>
      </c>
      <c r="QDC3" s="4" t="s">
        <v>671</v>
      </c>
      <c r="QDD3" s="4" t="s">
        <v>671</v>
      </c>
      <c r="QDE3" s="4" t="s">
        <v>671</v>
      </c>
      <c r="QDF3" s="4" t="s">
        <v>671</v>
      </c>
      <c r="QDG3" s="4" t="s">
        <v>671</v>
      </c>
      <c r="QDH3" s="4" t="s">
        <v>671</v>
      </c>
      <c r="QDI3" s="4" t="s">
        <v>671</v>
      </c>
      <c r="QDJ3" s="4" t="s">
        <v>671</v>
      </c>
      <c r="QDK3" s="4" t="s">
        <v>671</v>
      </c>
      <c r="QDL3" s="4" t="s">
        <v>671</v>
      </c>
      <c r="QDM3" s="4" t="s">
        <v>671</v>
      </c>
      <c r="QDN3" s="4" t="s">
        <v>671</v>
      </c>
      <c r="QDO3" s="4" t="s">
        <v>671</v>
      </c>
      <c r="QDP3" s="4" t="s">
        <v>671</v>
      </c>
      <c r="QDQ3" s="4" t="s">
        <v>671</v>
      </c>
      <c r="QDR3" s="4" t="s">
        <v>671</v>
      </c>
      <c r="QDS3" s="4" t="s">
        <v>671</v>
      </c>
      <c r="QDT3" s="4" t="s">
        <v>671</v>
      </c>
      <c r="QDU3" s="4" t="s">
        <v>671</v>
      </c>
      <c r="QDV3" s="4" t="s">
        <v>671</v>
      </c>
      <c r="QDW3" s="4" t="s">
        <v>671</v>
      </c>
      <c r="QDX3" s="4" t="s">
        <v>671</v>
      </c>
      <c r="QDY3" s="4" t="s">
        <v>671</v>
      </c>
      <c r="QDZ3" s="4" t="s">
        <v>671</v>
      </c>
      <c r="QEA3" s="4" t="s">
        <v>671</v>
      </c>
      <c r="QEB3" s="4" t="s">
        <v>671</v>
      </c>
      <c r="QEC3" s="4" t="s">
        <v>671</v>
      </c>
      <c r="QED3" s="4" t="s">
        <v>671</v>
      </c>
      <c r="QEE3" s="4" t="s">
        <v>671</v>
      </c>
      <c r="QEF3" s="4" t="s">
        <v>671</v>
      </c>
      <c r="QEG3" s="4" t="s">
        <v>671</v>
      </c>
      <c r="QEH3" s="4" t="s">
        <v>671</v>
      </c>
      <c r="QEI3" s="4" t="s">
        <v>671</v>
      </c>
      <c r="QEJ3" s="4" t="s">
        <v>671</v>
      </c>
      <c r="QEK3" s="4" t="s">
        <v>671</v>
      </c>
      <c r="QEL3" s="4" t="s">
        <v>671</v>
      </c>
      <c r="QEM3" s="4" t="s">
        <v>671</v>
      </c>
      <c r="QEN3" s="4" t="s">
        <v>671</v>
      </c>
      <c r="QEO3" s="4" t="s">
        <v>671</v>
      </c>
      <c r="QEP3" s="4" t="s">
        <v>671</v>
      </c>
      <c r="QEQ3" s="4" t="s">
        <v>671</v>
      </c>
      <c r="QER3" s="4" t="s">
        <v>671</v>
      </c>
      <c r="QES3" s="4" t="s">
        <v>671</v>
      </c>
      <c r="QET3" s="4" t="s">
        <v>671</v>
      </c>
      <c r="QEU3" s="4" t="s">
        <v>671</v>
      </c>
      <c r="QEV3" s="4" t="s">
        <v>671</v>
      </c>
      <c r="QEW3" s="4" t="s">
        <v>671</v>
      </c>
      <c r="QEX3" s="4" t="s">
        <v>671</v>
      </c>
      <c r="QEY3" s="4" t="s">
        <v>671</v>
      </c>
      <c r="QEZ3" s="4" t="s">
        <v>671</v>
      </c>
      <c r="QFA3" s="4" t="s">
        <v>671</v>
      </c>
      <c r="QFB3" s="4" t="s">
        <v>671</v>
      </c>
      <c r="QFC3" s="4" t="s">
        <v>671</v>
      </c>
      <c r="QFD3" s="4" t="s">
        <v>671</v>
      </c>
      <c r="QFE3" s="4" t="s">
        <v>671</v>
      </c>
      <c r="QFF3" s="4" t="s">
        <v>671</v>
      </c>
      <c r="QFG3" s="4" t="s">
        <v>671</v>
      </c>
      <c r="QFH3" s="4" t="s">
        <v>671</v>
      </c>
      <c r="QFI3" s="4" t="s">
        <v>671</v>
      </c>
      <c r="QFJ3" s="4" t="s">
        <v>671</v>
      </c>
      <c r="QFK3" s="4" t="s">
        <v>671</v>
      </c>
      <c r="QFL3" s="4" t="s">
        <v>671</v>
      </c>
      <c r="QFM3" s="4" t="s">
        <v>671</v>
      </c>
      <c r="QFN3" s="4" t="s">
        <v>671</v>
      </c>
      <c r="QFO3" s="4" t="s">
        <v>671</v>
      </c>
      <c r="QFP3" s="4" t="s">
        <v>671</v>
      </c>
      <c r="QFQ3" s="4" t="s">
        <v>671</v>
      </c>
      <c r="QFR3" s="4" t="s">
        <v>671</v>
      </c>
      <c r="QFS3" s="4" t="s">
        <v>671</v>
      </c>
      <c r="QFT3" s="4" t="s">
        <v>671</v>
      </c>
      <c r="QFU3" s="4" t="s">
        <v>671</v>
      </c>
      <c r="QFV3" s="4" t="s">
        <v>671</v>
      </c>
      <c r="QFW3" s="4" t="s">
        <v>671</v>
      </c>
      <c r="QFX3" s="4" t="s">
        <v>671</v>
      </c>
      <c r="QFY3" s="4" t="s">
        <v>671</v>
      </c>
      <c r="QFZ3" s="4" t="s">
        <v>671</v>
      </c>
      <c r="QGA3" s="4" t="s">
        <v>671</v>
      </c>
      <c r="QGB3" s="4" t="s">
        <v>671</v>
      </c>
      <c r="QGC3" s="4" t="s">
        <v>671</v>
      </c>
      <c r="QGD3" s="4" t="s">
        <v>671</v>
      </c>
      <c r="QGE3" s="4" t="s">
        <v>671</v>
      </c>
      <c r="QGF3" s="4" t="s">
        <v>671</v>
      </c>
      <c r="QGG3" s="4" t="s">
        <v>671</v>
      </c>
      <c r="QGH3" s="4" t="s">
        <v>671</v>
      </c>
      <c r="QGI3" s="4" t="s">
        <v>671</v>
      </c>
      <c r="QGJ3" s="4" t="s">
        <v>671</v>
      </c>
      <c r="QGK3" s="4" t="s">
        <v>671</v>
      </c>
      <c r="QGL3" s="4" t="s">
        <v>671</v>
      </c>
      <c r="QGM3" s="4" t="s">
        <v>671</v>
      </c>
      <c r="QGN3" s="4" t="s">
        <v>671</v>
      </c>
      <c r="QGO3" s="4" t="s">
        <v>671</v>
      </c>
      <c r="QGP3" s="4" t="s">
        <v>671</v>
      </c>
      <c r="QGQ3" s="4" t="s">
        <v>671</v>
      </c>
      <c r="QGR3" s="4" t="s">
        <v>671</v>
      </c>
      <c r="QGS3" s="4" t="s">
        <v>671</v>
      </c>
      <c r="QGT3" s="4" t="s">
        <v>671</v>
      </c>
      <c r="QGU3" s="4" t="s">
        <v>671</v>
      </c>
      <c r="QGV3" s="4" t="s">
        <v>671</v>
      </c>
      <c r="QGW3" s="4" t="s">
        <v>671</v>
      </c>
      <c r="QGX3" s="4" t="s">
        <v>671</v>
      </c>
      <c r="QGY3" s="4" t="s">
        <v>671</v>
      </c>
      <c r="QGZ3" s="4" t="s">
        <v>671</v>
      </c>
      <c r="QHA3" s="4" t="s">
        <v>671</v>
      </c>
      <c r="QHB3" s="4" t="s">
        <v>671</v>
      </c>
      <c r="QHC3" s="4" t="s">
        <v>671</v>
      </c>
      <c r="QHD3" s="4" t="s">
        <v>671</v>
      </c>
      <c r="QHE3" s="4" t="s">
        <v>671</v>
      </c>
      <c r="QHF3" s="4" t="s">
        <v>671</v>
      </c>
      <c r="QHG3" s="4" t="s">
        <v>671</v>
      </c>
      <c r="QHH3" s="4" t="s">
        <v>671</v>
      </c>
      <c r="QHI3" s="4" t="s">
        <v>671</v>
      </c>
      <c r="QHJ3" s="4" t="s">
        <v>671</v>
      </c>
      <c r="QHK3" s="4" t="s">
        <v>671</v>
      </c>
      <c r="QHL3" s="4" t="s">
        <v>671</v>
      </c>
      <c r="QHM3" s="4" t="s">
        <v>671</v>
      </c>
      <c r="QHN3" s="4" t="s">
        <v>671</v>
      </c>
      <c r="QHO3" s="4" t="s">
        <v>671</v>
      </c>
      <c r="QHP3" s="4" t="s">
        <v>671</v>
      </c>
      <c r="QHQ3" s="4" t="s">
        <v>671</v>
      </c>
      <c r="QHR3" s="4" t="s">
        <v>671</v>
      </c>
      <c r="QHS3" s="4" t="s">
        <v>671</v>
      </c>
      <c r="QHT3" s="4" t="s">
        <v>671</v>
      </c>
      <c r="QHU3" s="4" t="s">
        <v>671</v>
      </c>
      <c r="QHV3" s="4" t="s">
        <v>671</v>
      </c>
      <c r="QHW3" s="4" t="s">
        <v>671</v>
      </c>
      <c r="QHX3" s="4" t="s">
        <v>671</v>
      </c>
      <c r="QHY3" s="4" t="s">
        <v>671</v>
      </c>
      <c r="QHZ3" s="4" t="s">
        <v>671</v>
      </c>
      <c r="QIA3" s="4" t="s">
        <v>671</v>
      </c>
      <c r="QIB3" s="4" t="s">
        <v>671</v>
      </c>
      <c r="QIC3" s="4" t="s">
        <v>671</v>
      </c>
      <c r="QID3" s="4" t="s">
        <v>671</v>
      </c>
      <c r="QIE3" s="4" t="s">
        <v>671</v>
      </c>
      <c r="QIF3" s="4" t="s">
        <v>671</v>
      </c>
      <c r="QIG3" s="4" t="s">
        <v>671</v>
      </c>
      <c r="QIH3" s="4" t="s">
        <v>671</v>
      </c>
      <c r="QII3" s="4" t="s">
        <v>671</v>
      </c>
      <c r="QIJ3" s="4" t="s">
        <v>671</v>
      </c>
      <c r="QIK3" s="4" t="s">
        <v>671</v>
      </c>
      <c r="QIL3" s="4" t="s">
        <v>671</v>
      </c>
      <c r="QIM3" s="4" t="s">
        <v>671</v>
      </c>
      <c r="QIN3" s="4" t="s">
        <v>671</v>
      </c>
      <c r="QIO3" s="4" t="s">
        <v>671</v>
      </c>
      <c r="QIP3" s="4" t="s">
        <v>671</v>
      </c>
      <c r="QIQ3" s="4" t="s">
        <v>671</v>
      </c>
      <c r="QIR3" s="4" t="s">
        <v>671</v>
      </c>
      <c r="QIS3" s="4" t="s">
        <v>671</v>
      </c>
      <c r="QIT3" s="4" t="s">
        <v>671</v>
      </c>
      <c r="QIU3" s="4" t="s">
        <v>671</v>
      </c>
      <c r="QIV3" s="4" t="s">
        <v>671</v>
      </c>
      <c r="QIW3" s="4" t="s">
        <v>671</v>
      </c>
      <c r="QIX3" s="4" t="s">
        <v>671</v>
      </c>
      <c r="QIY3" s="4" t="s">
        <v>671</v>
      </c>
      <c r="QIZ3" s="4" t="s">
        <v>671</v>
      </c>
      <c r="QJA3" s="4" t="s">
        <v>671</v>
      </c>
      <c r="QJB3" s="4" t="s">
        <v>671</v>
      </c>
      <c r="QJC3" s="4" t="s">
        <v>671</v>
      </c>
      <c r="QJD3" s="4" t="s">
        <v>671</v>
      </c>
      <c r="QJE3" s="4" t="s">
        <v>671</v>
      </c>
      <c r="QJF3" s="4" t="s">
        <v>671</v>
      </c>
      <c r="QJG3" s="4" t="s">
        <v>671</v>
      </c>
      <c r="QJH3" s="4" t="s">
        <v>671</v>
      </c>
      <c r="QJI3" s="4" t="s">
        <v>671</v>
      </c>
      <c r="QJJ3" s="4" t="s">
        <v>671</v>
      </c>
      <c r="QJK3" s="4" t="s">
        <v>671</v>
      </c>
      <c r="QJL3" s="4" t="s">
        <v>671</v>
      </c>
      <c r="QJM3" s="4" t="s">
        <v>671</v>
      </c>
      <c r="QJN3" s="4" t="s">
        <v>671</v>
      </c>
      <c r="QJO3" s="4" t="s">
        <v>671</v>
      </c>
      <c r="QJP3" s="4" t="s">
        <v>671</v>
      </c>
      <c r="QJQ3" s="4" t="s">
        <v>671</v>
      </c>
      <c r="QJR3" s="4" t="s">
        <v>671</v>
      </c>
      <c r="QJS3" s="4" t="s">
        <v>671</v>
      </c>
      <c r="QJT3" s="4" t="s">
        <v>671</v>
      </c>
      <c r="QJU3" s="4" t="s">
        <v>671</v>
      </c>
      <c r="QJV3" s="4" t="s">
        <v>671</v>
      </c>
      <c r="QJW3" s="4" t="s">
        <v>671</v>
      </c>
      <c r="QJX3" s="4" t="s">
        <v>671</v>
      </c>
      <c r="QJY3" s="4" t="s">
        <v>671</v>
      </c>
      <c r="QJZ3" s="4" t="s">
        <v>671</v>
      </c>
      <c r="QKA3" s="4" t="s">
        <v>671</v>
      </c>
      <c r="QKB3" s="4" t="s">
        <v>671</v>
      </c>
      <c r="QKC3" s="4" t="s">
        <v>671</v>
      </c>
      <c r="QKD3" s="4" t="s">
        <v>671</v>
      </c>
      <c r="QKE3" s="4" t="s">
        <v>671</v>
      </c>
      <c r="QKF3" s="4" t="s">
        <v>671</v>
      </c>
      <c r="QKG3" s="4" t="s">
        <v>671</v>
      </c>
      <c r="QKH3" s="4" t="s">
        <v>671</v>
      </c>
      <c r="QKI3" s="4" t="s">
        <v>671</v>
      </c>
      <c r="QKJ3" s="4" t="s">
        <v>671</v>
      </c>
      <c r="QKK3" s="4" t="s">
        <v>671</v>
      </c>
      <c r="QKL3" s="4" t="s">
        <v>671</v>
      </c>
      <c r="QKM3" s="4" t="s">
        <v>671</v>
      </c>
      <c r="QKN3" s="4" t="s">
        <v>671</v>
      </c>
      <c r="QKO3" s="4" t="s">
        <v>671</v>
      </c>
      <c r="QKP3" s="4" t="s">
        <v>671</v>
      </c>
      <c r="QKQ3" s="4" t="s">
        <v>671</v>
      </c>
      <c r="QKR3" s="4" t="s">
        <v>671</v>
      </c>
      <c r="QKS3" s="4" t="s">
        <v>671</v>
      </c>
      <c r="QKT3" s="4" t="s">
        <v>671</v>
      </c>
      <c r="QKU3" s="4" t="s">
        <v>671</v>
      </c>
      <c r="QKV3" s="4" t="s">
        <v>671</v>
      </c>
      <c r="QKW3" s="4" t="s">
        <v>671</v>
      </c>
      <c r="QKX3" s="4" t="s">
        <v>671</v>
      </c>
      <c r="QKY3" s="4" t="s">
        <v>671</v>
      </c>
      <c r="QKZ3" s="4" t="s">
        <v>671</v>
      </c>
      <c r="QLA3" s="4" t="s">
        <v>671</v>
      </c>
      <c r="QLB3" s="4" t="s">
        <v>671</v>
      </c>
      <c r="QLC3" s="4" t="s">
        <v>671</v>
      </c>
      <c r="QLD3" s="4" t="s">
        <v>671</v>
      </c>
      <c r="QLE3" s="4" t="s">
        <v>671</v>
      </c>
      <c r="QLF3" s="4" t="s">
        <v>671</v>
      </c>
      <c r="QLG3" s="4" t="s">
        <v>671</v>
      </c>
      <c r="QLH3" s="4" t="s">
        <v>671</v>
      </c>
      <c r="QLI3" s="4" t="s">
        <v>671</v>
      </c>
      <c r="QLJ3" s="4" t="s">
        <v>671</v>
      </c>
      <c r="QLK3" s="4" t="s">
        <v>671</v>
      </c>
      <c r="QLL3" s="4" t="s">
        <v>671</v>
      </c>
      <c r="QLM3" s="4" t="s">
        <v>671</v>
      </c>
      <c r="QLN3" s="4" t="s">
        <v>671</v>
      </c>
      <c r="QLO3" s="4" t="s">
        <v>671</v>
      </c>
      <c r="QLP3" s="4" t="s">
        <v>671</v>
      </c>
      <c r="QLQ3" s="4" t="s">
        <v>671</v>
      </c>
      <c r="QLR3" s="4" t="s">
        <v>671</v>
      </c>
      <c r="QLS3" s="4" t="s">
        <v>671</v>
      </c>
      <c r="QLT3" s="4" t="s">
        <v>671</v>
      </c>
      <c r="QLU3" s="4" t="s">
        <v>671</v>
      </c>
      <c r="QLV3" s="4" t="s">
        <v>671</v>
      </c>
      <c r="QLW3" s="4" t="s">
        <v>671</v>
      </c>
      <c r="QLX3" s="4" t="s">
        <v>671</v>
      </c>
      <c r="QLY3" s="4" t="s">
        <v>671</v>
      </c>
      <c r="QLZ3" s="4" t="s">
        <v>671</v>
      </c>
      <c r="QMA3" s="4" t="s">
        <v>671</v>
      </c>
      <c r="QMB3" s="4" t="s">
        <v>671</v>
      </c>
      <c r="QMC3" s="4" t="s">
        <v>671</v>
      </c>
      <c r="QMD3" s="4" t="s">
        <v>671</v>
      </c>
      <c r="QME3" s="4" t="s">
        <v>671</v>
      </c>
      <c r="QMF3" s="4" t="s">
        <v>671</v>
      </c>
      <c r="QMG3" s="4" t="s">
        <v>671</v>
      </c>
      <c r="QMH3" s="4" t="s">
        <v>671</v>
      </c>
      <c r="QMI3" s="4" t="s">
        <v>671</v>
      </c>
      <c r="QMJ3" s="4" t="s">
        <v>671</v>
      </c>
      <c r="QMK3" s="4" t="s">
        <v>671</v>
      </c>
      <c r="QML3" s="4" t="s">
        <v>671</v>
      </c>
      <c r="QMM3" s="4" t="s">
        <v>671</v>
      </c>
      <c r="QMN3" s="4" t="s">
        <v>671</v>
      </c>
      <c r="QMO3" s="4" t="s">
        <v>671</v>
      </c>
      <c r="QMP3" s="4" t="s">
        <v>671</v>
      </c>
      <c r="QMQ3" s="4" t="s">
        <v>671</v>
      </c>
      <c r="QMR3" s="4" t="s">
        <v>671</v>
      </c>
      <c r="QMS3" s="4" t="s">
        <v>671</v>
      </c>
      <c r="QMT3" s="4" t="s">
        <v>671</v>
      </c>
      <c r="QMU3" s="4" t="s">
        <v>671</v>
      </c>
      <c r="QMV3" s="4" t="s">
        <v>671</v>
      </c>
      <c r="QMW3" s="4" t="s">
        <v>671</v>
      </c>
      <c r="QMX3" s="4" t="s">
        <v>671</v>
      </c>
      <c r="QMY3" s="4" t="s">
        <v>671</v>
      </c>
      <c r="QMZ3" s="4" t="s">
        <v>671</v>
      </c>
      <c r="QNA3" s="4" t="s">
        <v>671</v>
      </c>
      <c r="QNB3" s="4" t="s">
        <v>671</v>
      </c>
      <c r="QNC3" s="4" t="s">
        <v>671</v>
      </c>
      <c r="QND3" s="4" t="s">
        <v>671</v>
      </c>
      <c r="QNE3" s="4" t="s">
        <v>671</v>
      </c>
      <c r="QNF3" s="4" t="s">
        <v>671</v>
      </c>
      <c r="QNG3" s="4" t="s">
        <v>671</v>
      </c>
      <c r="QNH3" s="4" t="s">
        <v>671</v>
      </c>
      <c r="QNI3" s="4" t="s">
        <v>671</v>
      </c>
      <c r="QNJ3" s="4" t="s">
        <v>671</v>
      </c>
      <c r="QNK3" s="4" t="s">
        <v>671</v>
      </c>
      <c r="QNL3" s="4" t="s">
        <v>671</v>
      </c>
      <c r="QNM3" s="4" t="s">
        <v>671</v>
      </c>
      <c r="QNN3" s="4" t="s">
        <v>671</v>
      </c>
      <c r="QNO3" s="4" t="s">
        <v>671</v>
      </c>
      <c r="QNP3" s="4" t="s">
        <v>671</v>
      </c>
      <c r="QNQ3" s="4" t="s">
        <v>671</v>
      </c>
      <c r="QNR3" s="4" t="s">
        <v>671</v>
      </c>
      <c r="QNS3" s="4" t="s">
        <v>671</v>
      </c>
      <c r="QNT3" s="4" t="s">
        <v>671</v>
      </c>
      <c r="QNU3" s="4" t="s">
        <v>671</v>
      </c>
      <c r="QNV3" s="4" t="s">
        <v>671</v>
      </c>
      <c r="QNW3" s="4" t="s">
        <v>671</v>
      </c>
      <c r="QNX3" s="4" t="s">
        <v>671</v>
      </c>
      <c r="QNY3" s="4" t="s">
        <v>671</v>
      </c>
      <c r="QNZ3" s="4" t="s">
        <v>671</v>
      </c>
      <c r="QOA3" s="4" t="s">
        <v>671</v>
      </c>
      <c r="QOB3" s="4" t="s">
        <v>671</v>
      </c>
      <c r="QOC3" s="4" t="s">
        <v>671</v>
      </c>
      <c r="QOD3" s="4" t="s">
        <v>671</v>
      </c>
      <c r="QOE3" s="4" t="s">
        <v>671</v>
      </c>
      <c r="QOF3" s="4" t="s">
        <v>671</v>
      </c>
      <c r="QOG3" s="4" t="s">
        <v>671</v>
      </c>
      <c r="QOH3" s="4" t="s">
        <v>671</v>
      </c>
      <c r="QOI3" s="4" t="s">
        <v>671</v>
      </c>
      <c r="QOJ3" s="4" t="s">
        <v>671</v>
      </c>
      <c r="QOK3" s="4" t="s">
        <v>671</v>
      </c>
      <c r="QOL3" s="4" t="s">
        <v>671</v>
      </c>
      <c r="QOM3" s="4" t="s">
        <v>671</v>
      </c>
      <c r="QON3" s="4" t="s">
        <v>671</v>
      </c>
      <c r="QOO3" s="4" t="s">
        <v>671</v>
      </c>
      <c r="QOP3" s="4" t="s">
        <v>671</v>
      </c>
      <c r="QOQ3" s="4" t="s">
        <v>671</v>
      </c>
      <c r="QOR3" s="4" t="s">
        <v>671</v>
      </c>
      <c r="QOS3" s="4" t="s">
        <v>671</v>
      </c>
      <c r="QOT3" s="4" t="s">
        <v>671</v>
      </c>
      <c r="QOU3" s="4" t="s">
        <v>671</v>
      </c>
      <c r="QOV3" s="4" t="s">
        <v>671</v>
      </c>
      <c r="QOW3" s="4" t="s">
        <v>671</v>
      </c>
      <c r="QOX3" s="4" t="s">
        <v>671</v>
      </c>
      <c r="QOY3" s="4" t="s">
        <v>671</v>
      </c>
      <c r="QOZ3" s="4" t="s">
        <v>671</v>
      </c>
      <c r="QPA3" s="4" t="s">
        <v>671</v>
      </c>
      <c r="QPB3" s="4" t="s">
        <v>671</v>
      </c>
      <c r="QPC3" s="4" t="s">
        <v>671</v>
      </c>
      <c r="QPD3" s="4" t="s">
        <v>671</v>
      </c>
      <c r="QPE3" s="4" t="s">
        <v>671</v>
      </c>
      <c r="QPF3" s="4" t="s">
        <v>671</v>
      </c>
      <c r="QPG3" s="4" t="s">
        <v>671</v>
      </c>
      <c r="QPH3" s="4" t="s">
        <v>671</v>
      </c>
      <c r="QPI3" s="4" t="s">
        <v>671</v>
      </c>
      <c r="QPJ3" s="4" t="s">
        <v>671</v>
      </c>
      <c r="QPK3" s="4" t="s">
        <v>671</v>
      </c>
      <c r="QPL3" s="4" t="s">
        <v>671</v>
      </c>
      <c r="QPM3" s="4" t="s">
        <v>671</v>
      </c>
      <c r="QPN3" s="4" t="s">
        <v>671</v>
      </c>
      <c r="QPO3" s="4" t="s">
        <v>671</v>
      </c>
      <c r="QPP3" s="4" t="s">
        <v>671</v>
      </c>
      <c r="QPQ3" s="4" t="s">
        <v>671</v>
      </c>
      <c r="QPR3" s="4" t="s">
        <v>671</v>
      </c>
      <c r="QPS3" s="4" t="s">
        <v>671</v>
      </c>
      <c r="QPT3" s="4" t="s">
        <v>671</v>
      </c>
      <c r="QPU3" s="4" t="s">
        <v>671</v>
      </c>
      <c r="QPV3" s="4" t="s">
        <v>671</v>
      </c>
      <c r="QPW3" s="4" t="s">
        <v>671</v>
      </c>
      <c r="QPX3" s="4" t="s">
        <v>671</v>
      </c>
      <c r="QPY3" s="4" t="s">
        <v>671</v>
      </c>
      <c r="QPZ3" s="4" t="s">
        <v>671</v>
      </c>
      <c r="QQA3" s="4" t="s">
        <v>671</v>
      </c>
      <c r="QQB3" s="4" t="s">
        <v>671</v>
      </c>
      <c r="QQC3" s="4" t="s">
        <v>671</v>
      </c>
      <c r="QQD3" s="4" t="s">
        <v>671</v>
      </c>
      <c r="QQE3" s="4" t="s">
        <v>671</v>
      </c>
      <c r="QQF3" s="4" t="s">
        <v>671</v>
      </c>
      <c r="QQG3" s="4" t="s">
        <v>671</v>
      </c>
      <c r="QQH3" s="4" t="s">
        <v>671</v>
      </c>
      <c r="QQI3" s="4" t="s">
        <v>671</v>
      </c>
      <c r="QQJ3" s="4" t="s">
        <v>671</v>
      </c>
      <c r="QQK3" s="4" t="s">
        <v>671</v>
      </c>
      <c r="QQL3" s="4" t="s">
        <v>671</v>
      </c>
      <c r="QQM3" s="4" t="s">
        <v>671</v>
      </c>
      <c r="QQN3" s="4" t="s">
        <v>671</v>
      </c>
      <c r="QQO3" s="4" t="s">
        <v>671</v>
      </c>
      <c r="QQP3" s="4" t="s">
        <v>671</v>
      </c>
      <c r="QQQ3" s="4" t="s">
        <v>671</v>
      </c>
      <c r="QQR3" s="4" t="s">
        <v>671</v>
      </c>
      <c r="QQS3" s="4" t="s">
        <v>671</v>
      </c>
      <c r="QQT3" s="4" t="s">
        <v>671</v>
      </c>
      <c r="QQU3" s="4" t="s">
        <v>671</v>
      </c>
      <c r="QQV3" s="4" t="s">
        <v>671</v>
      </c>
      <c r="QQW3" s="4" t="s">
        <v>671</v>
      </c>
      <c r="QQX3" s="4" t="s">
        <v>671</v>
      </c>
      <c r="QQY3" s="4" t="s">
        <v>671</v>
      </c>
      <c r="QQZ3" s="4" t="s">
        <v>671</v>
      </c>
      <c r="QRA3" s="4" t="s">
        <v>671</v>
      </c>
      <c r="QRB3" s="4" t="s">
        <v>671</v>
      </c>
      <c r="QRC3" s="4" t="s">
        <v>671</v>
      </c>
      <c r="QRD3" s="4" t="s">
        <v>671</v>
      </c>
      <c r="QRE3" s="4" t="s">
        <v>671</v>
      </c>
      <c r="QRF3" s="4" t="s">
        <v>671</v>
      </c>
      <c r="QRG3" s="4" t="s">
        <v>671</v>
      </c>
      <c r="QRH3" s="4" t="s">
        <v>671</v>
      </c>
      <c r="QRI3" s="4" t="s">
        <v>671</v>
      </c>
      <c r="QRJ3" s="4" t="s">
        <v>671</v>
      </c>
      <c r="QRK3" s="4" t="s">
        <v>671</v>
      </c>
      <c r="QRL3" s="4" t="s">
        <v>671</v>
      </c>
      <c r="QRM3" s="4" t="s">
        <v>671</v>
      </c>
      <c r="QRN3" s="4" t="s">
        <v>671</v>
      </c>
      <c r="QRO3" s="4" t="s">
        <v>671</v>
      </c>
      <c r="QRP3" s="4" t="s">
        <v>671</v>
      </c>
      <c r="QRQ3" s="4" t="s">
        <v>671</v>
      </c>
      <c r="QRR3" s="4" t="s">
        <v>671</v>
      </c>
      <c r="QRS3" s="4" t="s">
        <v>671</v>
      </c>
      <c r="QRT3" s="4" t="s">
        <v>671</v>
      </c>
      <c r="QRU3" s="4" t="s">
        <v>671</v>
      </c>
      <c r="QRV3" s="4" t="s">
        <v>671</v>
      </c>
      <c r="QRW3" s="4" t="s">
        <v>671</v>
      </c>
      <c r="QRX3" s="4" t="s">
        <v>671</v>
      </c>
      <c r="QRY3" s="4" t="s">
        <v>671</v>
      </c>
      <c r="QRZ3" s="4" t="s">
        <v>671</v>
      </c>
      <c r="QSA3" s="4" t="s">
        <v>671</v>
      </c>
      <c r="QSB3" s="4" t="s">
        <v>671</v>
      </c>
      <c r="QSC3" s="4" t="s">
        <v>671</v>
      </c>
      <c r="QSD3" s="4" t="s">
        <v>671</v>
      </c>
      <c r="QSE3" s="4" t="s">
        <v>671</v>
      </c>
      <c r="QSF3" s="4" t="s">
        <v>671</v>
      </c>
      <c r="QSG3" s="4" t="s">
        <v>671</v>
      </c>
      <c r="QSH3" s="4" t="s">
        <v>671</v>
      </c>
      <c r="QSI3" s="4" t="s">
        <v>671</v>
      </c>
      <c r="QSJ3" s="4" t="s">
        <v>671</v>
      </c>
      <c r="QSK3" s="4" t="s">
        <v>671</v>
      </c>
      <c r="QSL3" s="4" t="s">
        <v>671</v>
      </c>
      <c r="QSM3" s="4" t="s">
        <v>671</v>
      </c>
      <c r="QSN3" s="4" t="s">
        <v>671</v>
      </c>
      <c r="QSO3" s="4" t="s">
        <v>671</v>
      </c>
      <c r="QSP3" s="4" t="s">
        <v>671</v>
      </c>
      <c r="QSQ3" s="4" t="s">
        <v>671</v>
      </c>
      <c r="QSR3" s="4" t="s">
        <v>671</v>
      </c>
      <c r="QSS3" s="4" t="s">
        <v>671</v>
      </c>
      <c r="QST3" s="4" t="s">
        <v>671</v>
      </c>
      <c r="QSU3" s="4" t="s">
        <v>671</v>
      </c>
      <c r="QSV3" s="4" t="s">
        <v>671</v>
      </c>
      <c r="QSW3" s="4" t="s">
        <v>671</v>
      </c>
      <c r="QSX3" s="4" t="s">
        <v>671</v>
      </c>
      <c r="QSY3" s="4" t="s">
        <v>671</v>
      </c>
      <c r="QSZ3" s="4" t="s">
        <v>671</v>
      </c>
      <c r="QTA3" s="4" t="s">
        <v>671</v>
      </c>
      <c r="QTB3" s="4" t="s">
        <v>671</v>
      </c>
      <c r="QTC3" s="4" t="s">
        <v>671</v>
      </c>
      <c r="QTD3" s="4" t="s">
        <v>671</v>
      </c>
      <c r="QTE3" s="4" t="s">
        <v>671</v>
      </c>
      <c r="QTF3" s="4" t="s">
        <v>671</v>
      </c>
      <c r="QTG3" s="4" t="s">
        <v>671</v>
      </c>
      <c r="QTH3" s="4" t="s">
        <v>671</v>
      </c>
      <c r="QTI3" s="4" t="s">
        <v>671</v>
      </c>
      <c r="QTJ3" s="4" t="s">
        <v>671</v>
      </c>
      <c r="QTK3" s="4" t="s">
        <v>671</v>
      </c>
      <c r="QTL3" s="4" t="s">
        <v>671</v>
      </c>
      <c r="QTM3" s="4" t="s">
        <v>671</v>
      </c>
      <c r="QTN3" s="4" t="s">
        <v>671</v>
      </c>
      <c r="QTO3" s="4" t="s">
        <v>671</v>
      </c>
      <c r="QTP3" s="4" t="s">
        <v>671</v>
      </c>
      <c r="QTQ3" s="4" t="s">
        <v>671</v>
      </c>
      <c r="QTR3" s="4" t="s">
        <v>671</v>
      </c>
      <c r="QTS3" s="4" t="s">
        <v>671</v>
      </c>
      <c r="QTT3" s="4" t="s">
        <v>671</v>
      </c>
      <c r="QTU3" s="4" t="s">
        <v>671</v>
      </c>
      <c r="QTV3" s="4" t="s">
        <v>671</v>
      </c>
      <c r="QTW3" s="4" t="s">
        <v>671</v>
      </c>
      <c r="QTX3" s="4" t="s">
        <v>671</v>
      </c>
      <c r="QTY3" s="4" t="s">
        <v>671</v>
      </c>
      <c r="QTZ3" s="4" t="s">
        <v>671</v>
      </c>
      <c r="QUA3" s="4" t="s">
        <v>671</v>
      </c>
      <c r="QUB3" s="4" t="s">
        <v>671</v>
      </c>
      <c r="QUC3" s="4" t="s">
        <v>671</v>
      </c>
      <c r="QUD3" s="4" t="s">
        <v>671</v>
      </c>
      <c r="QUE3" s="4" t="s">
        <v>671</v>
      </c>
      <c r="QUF3" s="4" t="s">
        <v>671</v>
      </c>
      <c r="QUG3" s="4" t="s">
        <v>671</v>
      </c>
      <c r="QUH3" s="4" t="s">
        <v>671</v>
      </c>
      <c r="QUI3" s="4" t="s">
        <v>671</v>
      </c>
      <c r="QUJ3" s="4" t="s">
        <v>671</v>
      </c>
      <c r="QUK3" s="4" t="s">
        <v>671</v>
      </c>
      <c r="QUL3" s="4" t="s">
        <v>671</v>
      </c>
      <c r="QUM3" s="4" t="s">
        <v>671</v>
      </c>
      <c r="QUN3" s="4" t="s">
        <v>671</v>
      </c>
      <c r="QUO3" s="4" t="s">
        <v>671</v>
      </c>
      <c r="QUP3" s="4" t="s">
        <v>671</v>
      </c>
      <c r="QUQ3" s="4" t="s">
        <v>671</v>
      </c>
      <c r="QUR3" s="4" t="s">
        <v>671</v>
      </c>
      <c r="QUS3" s="4" t="s">
        <v>671</v>
      </c>
      <c r="QUT3" s="4" t="s">
        <v>671</v>
      </c>
      <c r="QUU3" s="4" t="s">
        <v>671</v>
      </c>
      <c r="QUV3" s="4" t="s">
        <v>671</v>
      </c>
      <c r="QUW3" s="4" t="s">
        <v>671</v>
      </c>
      <c r="QUX3" s="4" t="s">
        <v>671</v>
      </c>
      <c r="QUY3" s="4" t="s">
        <v>671</v>
      </c>
      <c r="QUZ3" s="4" t="s">
        <v>671</v>
      </c>
      <c r="QVA3" s="4" t="s">
        <v>671</v>
      </c>
      <c r="QVB3" s="4" t="s">
        <v>671</v>
      </c>
      <c r="QVC3" s="4" t="s">
        <v>671</v>
      </c>
      <c r="QVD3" s="4" t="s">
        <v>671</v>
      </c>
      <c r="QVE3" s="4" t="s">
        <v>671</v>
      </c>
      <c r="QVF3" s="4" t="s">
        <v>671</v>
      </c>
      <c r="QVG3" s="4" t="s">
        <v>671</v>
      </c>
      <c r="QVH3" s="4" t="s">
        <v>671</v>
      </c>
      <c r="QVI3" s="4" t="s">
        <v>671</v>
      </c>
      <c r="QVJ3" s="4" t="s">
        <v>671</v>
      </c>
      <c r="QVK3" s="4" t="s">
        <v>671</v>
      </c>
      <c r="QVL3" s="4" t="s">
        <v>671</v>
      </c>
      <c r="QVM3" s="4" t="s">
        <v>671</v>
      </c>
      <c r="QVN3" s="4" t="s">
        <v>671</v>
      </c>
      <c r="QVO3" s="4" t="s">
        <v>671</v>
      </c>
      <c r="QVP3" s="4" t="s">
        <v>671</v>
      </c>
      <c r="QVQ3" s="4" t="s">
        <v>671</v>
      </c>
      <c r="QVR3" s="4" t="s">
        <v>671</v>
      </c>
      <c r="QVS3" s="4" t="s">
        <v>671</v>
      </c>
      <c r="QVT3" s="4" t="s">
        <v>671</v>
      </c>
      <c r="QVU3" s="4" t="s">
        <v>671</v>
      </c>
      <c r="QVV3" s="4" t="s">
        <v>671</v>
      </c>
      <c r="QVW3" s="4" t="s">
        <v>671</v>
      </c>
      <c r="QVX3" s="4" t="s">
        <v>671</v>
      </c>
      <c r="QVY3" s="4" t="s">
        <v>671</v>
      </c>
      <c r="QVZ3" s="4" t="s">
        <v>671</v>
      </c>
      <c r="QWA3" s="4" t="s">
        <v>671</v>
      </c>
      <c r="QWB3" s="4" t="s">
        <v>671</v>
      </c>
      <c r="QWC3" s="4" t="s">
        <v>671</v>
      </c>
      <c r="QWD3" s="4" t="s">
        <v>671</v>
      </c>
      <c r="QWE3" s="4" t="s">
        <v>671</v>
      </c>
      <c r="QWF3" s="4" t="s">
        <v>671</v>
      </c>
      <c r="QWG3" s="4" t="s">
        <v>671</v>
      </c>
      <c r="QWH3" s="4" t="s">
        <v>671</v>
      </c>
      <c r="QWI3" s="4" t="s">
        <v>671</v>
      </c>
      <c r="QWJ3" s="4" t="s">
        <v>671</v>
      </c>
      <c r="QWK3" s="4" t="s">
        <v>671</v>
      </c>
      <c r="QWL3" s="4" t="s">
        <v>671</v>
      </c>
      <c r="QWM3" s="4" t="s">
        <v>671</v>
      </c>
      <c r="QWN3" s="4" t="s">
        <v>671</v>
      </c>
      <c r="QWO3" s="4" t="s">
        <v>671</v>
      </c>
      <c r="QWP3" s="4" t="s">
        <v>671</v>
      </c>
      <c r="QWQ3" s="4" t="s">
        <v>671</v>
      </c>
      <c r="QWR3" s="4" t="s">
        <v>671</v>
      </c>
      <c r="QWS3" s="4" t="s">
        <v>671</v>
      </c>
      <c r="QWT3" s="4" t="s">
        <v>671</v>
      </c>
      <c r="QWU3" s="4" t="s">
        <v>671</v>
      </c>
      <c r="QWV3" s="4" t="s">
        <v>671</v>
      </c>
      <c r="QWW3" s="4" t="s">
        <v>671</v>
      </c>
      <c r="QWX3" s="4" t="s">
        <v>671</v>
      </c>
      <c r="QWY3" s="4" t="s">
        <v>671</v>
      </c>
      <c r="QWZ3" s="4" t="s">
        <v>671</v>
      </c>
      <c r="QXA3" s="4" t="s">
        <v>671</v>
      </c>
      <c r="QXB3" s="4" t="s">
        <v>671</v>
      </c>
      <c r="QXC3" s="4" t="s">
        <v>671</v>
      </c>
      <c r="QXD3" s="4" t="s">
        <v>671</v>
      </c>
      <c r="QXE3" s="4" t="s">
        <v>671</v>
      </c>
      <c r="QXF3" s="4" t="s">
        <v>671</v>
      </c>
      <c r="QXG3" s="4" t="s">
        <v>671</v>
      </c>
      <c r="QXH3" s="4" t="s">
        <v>671</v>
      </c>
      <c r="QXI3" s="4" t="s">
        <v>671</v>
      </c>
      <c r="QXJ3" s="4" t="s">
        <v>671</v>
      </c>
      <c r="QXK3" s="4" t="s">
        <v>671</v>
      </c>
      <c r="QXL3" s="4" t="s">
        <v>671</v>
      </c>
      <c r="QXM3" s="4" t="s">
        <v>671</v>
      </c>
      <c r="QXN3" s="4" t="s">
        <v>671</v>
      </c>
      <c r="QXO3" s="4" t="s">
        <v>671</v>
      </c>
      <c r="QXP3" s="4" t="s">
        <v>671</v>
      </c>
      <c r="QXQ3" s="4" t="s">
        <v>671</v>
      </c>
      <c r="QXR3" s="4" t="s">
        <v>671</v>
      </c>
      <c r="QXS3" s="4" t="s">
        <v>671</v>
      </c>
      <c r="QXT3" s="4" t="s">
        <v>671</v>
      </c>
      <c r="QXU3" s="4" t="s">
        <v>671</v>
      </c>
      <c r="QXV3" s="4" t="s">
        <v>671</v>
      </c>
      <c r="QXW3" s="4" t="s">
        <v>671</v>
      </c>
      <c r="QXX3" s="4" t="s">
        <v>671</v>
      </c>
      <c r="QXY3" s="4" t="s">
        <v>671</v>
      </c>
      <c r="QXZ3" s="4" t="s">
        <v>671</v>
      </c>
      <c r="QYA3" s="4" t="s">
        <v>671</v>
      </c>
      <c r="QYB3" s="4" t="s">
        <v>671</v>
      </c>
      <c r="QYC3" s="4" t="s">
        <v>671</v>
      </c>
      <c r="QYD3" s="4" t="s">
        <v>671</v>
      </c>
      <c r="QYE3" s="4" t="s">
        <v>671</v>
      </c>
      <c r="QYF3" s="4" t="s">
        <v>671</v>
      </c>
      <c r="QYG3" s="4" t="s">
        <v>671</v>
      </c>
      <c r="QYH3" s="4" t="s">
        <v>671</v>
      </c>
      <c r="QYI3" s="4" t="s">
        <v>671</v>
      </c>
      <c r="QYJ3" s="4" t="s">
        <v>671</v>
      </c>
      <c r="QYK3" s="4" t="s">
        <v>671</v>
      </c>
      <c r="QYL3" s="4" t="s">
        <v>671</v>
      </c>
      <c r="QYM3" s="4" t="s">
        <v>671</v>
      </c>
      <c r="QYN3" s="4" t="s">
        <v>671</v>
      </c>
      <c r="QYO3" s="4" t="s">
        <v>671</v>
      </c>
      <c r="QYP3" s="4" t="s">
        <v>671</v>
      </c>
      <c r="QYQ3" s="4" t="s">
        <v>671</v>
      </c>
      <c r="QYR3" s="4" t="s">
        <v>671</v>
      </c>
      <c r="QYS3" s="4" t="s">
        <v>671</v>
      </c>
      <c r="QYT3" s="4" t="s">
        <v>671</v>
      </c>
      <c r="QYU3" s="4" t="s">
        <v>671</v>
      </c>
      <c r="QYV3" s="4" t="s">
        <v>671</v>
      </c>
      <c r="QYW3" s="4" t="s">
        <v>671</v>
      </c>
      <c r="QYX3" s="4" t="s">
        <v>671</v>
      </c>
      <c r="QYY3" s="4" t="s">
        <v>671</v>
      </c>
      <c r="QYZ3" s="4" t="s">
        <v>671</v>
      </c>
      <c r="QZA3" s="4" t="s">
        <v>671</v>
      </c>
      <c r="QZB3" s="4" t="s">
        <v>671</v>
      </c>
      <c r="QZC3" s="4" t="s">
        <v>671</v>
      </c>
      <c r="QZD3" s="4" t="s">
        <v>671</v>
      </c>
      <c r="QZE3" s="4" t="s">
        <v>671</v>
      </c>
      <c r="QZF3" s="4" t="s">
        <v>671</v>
      </c>
      <c r="QZG3" s="4" t="s">
        <v>671</v>
      </c>
      <c r="QZH3" s="4" t="s">
        <v>671</v>
      </c>
      <c r="QZI3" s="4" t="s">
        <v>671</v>
      </c>
      <c r="QZJ3" s="4" t="s">
        <v>671</v>
      </c>
      <c r="QZK3" s="4" t="s">
        <v>671</v>
      </c>
      <c r="QZL3" s="4" t="s">
        <v>671</v>
      </c>
      <c r="QZM3" s="4" t="s">
        <v>671</v>
      </c>
      <c r="QZN3" s="4" t="s">
        <v>671</v>
      </c>
      <c r="QZO3" s="4" t="s">
        <v>671</v>
      </c>
      <c r="QZP3" s="4" t="s">
        <v>671</v>
      </c>
      <c r="QZQ3" s="4" t="s">
        <v>671</v>
      </c>
      <c r="QZR3" s="4" t="s">
        <v>671</v>
      </c>
      <c r="QZS3" s="4" t="s">
        <v>671</v>
      </c>
      <c r="QZT3" s="4" t="s">
        <v>671</v>
      </c>
      <c r="QZU3" s="4" t="s">
        <v>671</v>
      </c>
      <c r="QZV3" s="4" t="s">
        <v>671</v>
      </c>
      <c r="QZW3" s="4" t="s">
        <v>671</v>
      </c>
      <c r="QZX3" s="4" t="s">
        <v>671</v>
      </c>
      <c r="QZY3" s="4" t="s">
        <v>671</v>
      </c>
      <c r="QZZ3" s="4" t="s">
        <v>671</v>
      </c>
      <c r="RAA3" s="4" t="s">
        <v>671</v>
      </c>
      <c r="RAB3" s="4" t="s">
        <v>671</v>
      </c>
      <c r="RAC3" s="4" t="s">
        <v>671</v>
      </c>
      <c r="RAD3" s="4" t="s">
        <v>671</v>
      </c>
      <c r="RAE3" s="4" t="s">
        <v>671</v>
      </c>
      <c r="RAF3" s="4" t="s">
        <v>671</v>
      </c>
      <c r="RAG3" s="4" t="s">
        <v>671</v>
      </c>
      <c r="RAH3" s="4" t="s">
        <v>671</v>
      </c>
      <c r="RAI3" s="4" t="s">
        <v>671</v>
      </c>
      <c r="RAJ3" s="4" t="s">
        <v>671</v>
      </c>
      <c r="RAK3" s="4" t="s">
        <v>671</v>
      </c>
      <c r="RAL3" s="4" t="s">
        <v>671</v>
      </c>
      <c r="RAM3" s="4" t="s">
        <v>671</v>
      </c>
      <c r="RAN3" s="4" t="s">
        <v>671</v>
      </c>
      <c r="RAO3" s="4" t="s">
        <v>671</v>
      </c>
      <c r="RAP3" s="4" t="s">
        <v>671</v>
      </c>
      <c r="RAQ3" s="4" t="s">
        <v>671</v>
      </c>
      <c r="RAR3" s="4" t="s">
        <v>671</v>
      </c>
      <c r="RAS3" s="4" t="s">
        <v>671</v>
      </c>
      <c r="RAT3" s="4" t="s">
        <v>671</v>
      </c>
      <c r="RAU3" s="4" t="s">
        <v>671</v>
      </c>
      <c r="RAV3" s="4" t="s">
        <v>671</v>
      </c>
      <c r="RAW3" s="4" t="s">
        <v>671</v>
      </c>
      <c r="RAX3" s="4" t="s">
        <v>671</v>
      </c>
      <c r="RAY3" s="4" t="s">
        <v>671</v>
      </c>
      <c r="RAZ3" s="4" t="s">
        <v>671</v>
      </c>
      <c r="RBA3" s="4" t="s">
        <v>671</v>
      </c>
      <c r="RBB3" s="4" t="s">
        <v>671</v>
      </c>
      <c r="RBC3" s="4" t="s">
        <v>671</v>
      </c>
      <c r="RBD3" s="4" t="s">
        <v>671</v>
      </c>
      <c r="RBE3" s="4" t="s">
        <v>671</v>
      </c>
      <c r="RBF3" s="4" t="s">
        <v>671</v>
      </c>
      <c r="RBG3" s="4" t="s">
        <v>671</v>
      </c>
      <c r="RBH3" s="4" t="s">
        <v>671</v>
      </c>
      <c r="RBI3" s="4" t="s">
        <v>671</v>
      </c>
      <c r="RBJ3" s="4" t="s">
        <v>671</v>
      </c>
      <c r="RBK3" s="4" t="s">
        <v>671</v>
      </c>
      <c r="RBL3" s="4" t="s">
        <v>671</v>
      </c>
      <c r="RBM3" s="4" t="s">
        <v>671</v>
      </c>
      <c r="RBN3" s="4" t="s">
        <v>671</v>
      </c>
      <c r="RBO3" s="4" t="s">
        <v>671</v>
      </c>
      <c r="RBP3" s="4" t="s">
        <v>671</v>
      </c>
      <c r="RBQ3" s="4" t="s">
        <v>671</v>
      </c>
      <c r="RBR3" s="4" t="s">
        <v>671</v>
      </c>
      <c r="RBS3" s="4" t="s">
        <v>671</v>
      </c>
      <c r="RBT3" s="4" t="s">
        <v>671</v>
      </c>
      <c r="RBU3" s="4" t="s">
        <v>671</v>
      </c>
      <c r="RBV3" s="4" t="s">
        <v>671</v>
      </c>
      <c r="RBW3" s="4" t="s">
        <v>671</v>
      </c>
      <c r="RBX3" s="4" t="s">
        <v>671</v>
      </c>
      <c r="RBY3" s="4" t="s">
        <v>671</v>
      </c>
      <c r="RBZ3" s="4" t="s">
        <v>671</v>
      </c>
      <c r="RCA3" s="4" t="s">
        <v>671</v>
      </c>
      <c r="RCB3" s="4" t="s">
        <v>671</v>
      </c>
      <c r="RCC3" s="4" t="s">
        <v>671</v>
      </c>
      <c r="RCD3" s="4" t="s">
        <v>671</v>
      </c>
      <c r="RCE3" s="4" t="s">
        <v>671</v>
      </c>
      <c r="RCF3" s="4" t="s">
        <v>671</v>
      </c>
      <c r="RCG3" s="4" t="s">
        <v>671</v>
      </c>
      <c r="RCH3" s="4" t="s">
        <v>671</v>
      </c>
      <c r="RCI3" s="4" t="s">
        <v>671</v>
      </c>
      <c r="RCJ3" s="4" t="s">
        <v>671</v>
      </c>
      <c r="RCK3" s="4" t="s">
        <v>671</v>
      </c>
      <c r="RCL3" s="4" t="s">
        <v>671</v>
      </c>
      <c r="RCM3" s="4" t="s">
        <v>671</v>
      </c>
      <c r="RCN3" s="4" t="s">
        <v>671</v>
      </c>
      <c r="RCO3" s="4" t="s">
        <v>671</v>
      </c>
      <c r="RCP3" s="4" t="s">
        <v>671</v>
      </c>
      <c r="RCQ3" s="4" t="s">
        <v>671</v>
      </c>
      <c r="RCR3" s="4" t="s">
        <v>671</v>
      </c>
      <c r="RCS3" s="4" t="s">
        <v>671</v>
      </c>
      <c r="RCT3" s="4" t="s">
        <v>671</v>
      </c>
      <c r="RCU3" s="4" t="s">
        <v>671</v>
      </c>
      <c r="RCV3" s="4" t="s">
        <v>671</v>
      </c>
      <c r="RCW3" s="4" t="s">
        <v>671</v>
      </c>
      <c r="RCX3" s="4" t="s">
        <v>671</v>
      </c>
      <c r="RCY3" s="4" t="s">
        <v>671</v>
      </c>
      <c r="RCZ3" s="4" t="s">
        <v>671</v>
      </c>
      <c r="RDA3" s="4" t="s">
        <v>671</v>
      </c>
      <c r="RDB3" s="4" t="s">
        <v>671</v>
      </c>
      <c r="RDC3" s="4" t="s">
        <v>671</v>
      </c>
      <c r="RDD3" s="4" t="s">
        <v>671</v>
      </c>
      <c r="RDE3" s="4" t="s">
        <v>671</v>
      </c>
      <c r="RDF3" s="4" t="s">
        <v>671</v>
      </c>
      <c r="RDG3" s="4" t="s">
        <v>671</v>
      </c>
      <c r="RDH3" s="4" t="s">
        <v>671</v>
      </c>
      <c r="RDI3" s="4" t="s">
        <v>671</v>
      </c>
      <c r="RDJ3" s="4" t="s">
        <v>671</v>
      </c>
      <c r="RDK3" s="4" t="s">
        <v>671</v>
      </c>
      <c r="RDL3" s="4" t="s">
        <v>671</v>
      </c>
      <c r="RDM3" s="4" t="s">
        <v>671</v>
      </c>
      <c r="RDN3" s="4" t="s">
        <v>671</v>
      </c>
      <c r="RDO3" s="4" t="s">
        <v>671</v>
      </c>
      <c r="RDP3" s="4" t="s">
        <v>671</v>
      </c>
      <c r="RDQ3" s="4" t="s">
        <v>671</v>
      </c>
      <c r="RDR3" s="4" t="s">
        <v>671</v>
      </c>
      <c r="RDS3" s="4" t="s">
        <v>671</v>
      </c>
      <c r="RDT3" s="4" t="s">
        <v>671</v>
      </c>
      <c r="RDU3" s="4" t="s">
        <v>671</v>
      </c>
      <c r="RDV3" s="4" t="s">
        <v>671</v>
      </c>
      <c r="RDW3" s="4" t="s">
        <v>671</v>
      </c>
      <c r="RDX3" s="4" t="s">
        <v>671</v>
      </c>
      <c r="RDY3" s="4" t="s">
        <v>671</v>
      </c>
      <c r="RDZ3" s="4" t="s">
        <v>671</v>
      </c>
      <c r="REA3" s="4" t="s">
        <v>671</v>
      </c>
      <c r="REB3" s="4" t="s">
        <v>671</v>
      </c>
      <c r="REC3" s="4" t="s">
        <v>671</v>
      </c>
      <c r="RED3" s="4" t="s">
        <v>671</v>
      </c>
      <c r="REE3" s="4" t="s">
        <v>671</v>
      </c>
      <c r="REF3" s="4" t="s">
        <v>671</v>
      </c>
      <c r="REG3" s="4" t="s">
        <v>671</v>
      </c>
      <c r="REH3" s="4" t="s">
        <v>671</v>
      </c>
      <c r="REI3" s="4" t="s">
        <v>671</v>
      </c>
      <c r="REJ3" s="4" t="s">
        <v>671</v>
      </c>
      <c r="REK3" s="4" t="s">
        <v>671</v>
      </c>
      <c r="REL3" s="4" t="s">
        <v>671</v>
      </c>
      <c r="REM3" s="4" t="s">
        <v>671</v>
      </c>
      <c r="REN3" s="4" t="s">
        <v>671</v>
      </c>
      <c r="REO3" s="4" t="s">
        <v>671</v>
      </c>
      <c r="REP3" s="4" t="s">
        <v>671</v>
      </c>
      <c r="REQ3" s="4" t="s">
        <v>671</v>
      </c>
      <c r="RER3" s="4" t="s">
        <v>671</v>
      </c>
      <c r="RES3" s="4" t="s">
        <v>671</v>
      </c>
      <c r="RET3" s="4" t="s">
        <v>671</v>
      </c>
      <c r="REU3" s="4" t="s">
        <v>671</v>
      </c>
      <c r="REV3" s="4" t="s">
        <v>671</v>
      </c>
      <c r="REW3" s="4" t="s">
        <v>671</v>
      </c>
      <c r="REX3" s="4" t="s">
        <v>671</v>
      </c>
      <c r="REY3" s="4" t="s">
        <v>671</v>
      </c>
      <c r="REZ3" s="4" t="s">
        <v>671</v>
      </c>
      <c r="RFA3" s="4" t="s">
        <v>671</v>
      </c>
      <c r="RFB3" s="4" t="s">
        <v>671</v>
      </c>
      <c r="RFC3" s="4" t="s">
        <v>671</v>
      </c>
      <c r="RFD3" s="4" t="s">
        <v>671</v>
      </c>
      <c r="RFE3" s="4" t="s">
        <v>671</v>
      </c>
      <c r="RFF3" s="4" t="s">
        <v>671</v>
      </c>
      <c r="RFG3" s="4" t="s">
        <v>671</v>
      </c>
      <c r="RFH3" s="4" t="s">
        <v>671</v>
      </c>
      <c r="RFI3" s="4" t="s">
        <v>671</v>
      </c>
      <c r="RFJ3" s="4" t="s">
        <v>671</v>
      </c>
      <c r="RFK3" s="4" t="s">
        <v>671</v>
      </c>
      <c r="RFL3" s="4" t="s">
        <v>671</v>
      </c>
      <c r="RFM3" s="4" t="s">
        <v>671</v>
      </c>
      <c r="RFN3" s="4" t="s">
        <v>671</v>
      </c>
      <c r="RFO3" s="4" t="s">
        <v>671</v>
      </c>
      <c r="RFP3" s="4" t="s">
        <v>671</v>
      </c>
      <c r="RFQ3" s="4" t="s">
        <v>671</v>
      </c>
      <c r="RFR3" s="4" t="s">
        <v>671</v>
      </c>
      <c r="RFS3" s="4" t="s">
        <v>671</v>
      </c>
      <c r="RFT3" s="4" t="s">
        <v>671</v>
      </c>
      <c r="RFU3" s="4" t="s">
        <v>671</v>
      </c>
      <c r="RFV3" s="4" t="s">
        <v>671</v>
      </c>
      <c r="RFW3" s="4" t="s">
        <v>671</v>
      </c>
      <c r="RFX3" s="4" t="s">
        <v>671</v>
      </c>
      <c r="RFY3" s="4" t="s">
        <v>671</v>
      </c>
      <c r="RFZ3" s="4" t="s">
        <v>671</v>
      </c>
      <c r="RGA3" s="4" t="s">
        <v>671</v>
      </c>
      <c r="RGB3" s="4" t="s">
        <v>671</v>
      </c>
      <c r="RGC3" s="4" t="s">
        <v>671</v>
      </c>
      <c r="RGD3" s="4" t="s">
        <v>671</v>
      </c>
      <c r="RGE3" s="4" t="s">
        <v>671</v>
      </c>
      <c r="RGF3" s="4" t="s">
        <v>671</v>
      </c>
      <c r="RGG3" s="4" t="s">
        <v>671</v>
      </c>
      <c r="RGH3" s="4" t="s">
        <v>671</v>
      </c>
      <c r="RGI3" s="4" t="s">
        <v>671</v>
      </c>
      <c r="RGJ3" s="4" t="s">
        <v>671</v>
      </c>
      <c r="RGK3" s="4" t="s">
        <v>671</v>
      </c>
      <c r="RGL3" s="4" t="s">
        <v>671</v>
      </c>
      <c r="RGM3" s="4" t="s">
        <v>671</v>
      </c>
      <c r="RGN3" s="4" t="s">
        <v>671</v>
      </c>
      <c r="RGO3" s="4" t="s">
        <v>671</v>
      </c>
      <c r="RGP3" s="4" t="s">
        <v>671</v>
      </c>
      <c r="RGQ3" s="4" t="s">
        <v>671</v>
      </c>
      <c r="RGR3" s="4" t="s">
        <v>671</v>
      </c>
      <c r="RGS3" s="4" t="s">
        <v>671</v>
      </c>
      <c r="RGT3" s="4" t="s">
        <v>671</v>
      </c>
      <c r="RGU3" s="4" t="s">
        <v>671</v>
      </c>
      <c r="RGV3" s="4" t="s">
        <v>671</v>
      </c>
      <c r="RGW3" s="4" t="s">
        <v>671</v>
      </c>
      <c r="RGX3" s="4" t="s">
        <v>671</v>
      </c>
      <c r="RGY3" s="4" t="s">
        <v>671</v>
      </c>
      <c r="RGZ3" s="4" t="s">
        <v>671</v>
      </c>
      <c r="RHA3" s="4" t="s">
        <v>671</v>
      </c>
      <c r="RHB3" s="4" t="s">
        <v>671</v>
      </c>
      <c r="RHC3" s="4" t="s">
        <v>671</v>
      </c>
      <c r="RHD3" s="4" t="s">
        <v>671</v>
      </c>
      <c r="RHE3" s="4" t="s">
        <v>671</v>
      </c>
      <c r="RHF3" s="4" t="s">
        <v>671</v>
      </c>
      <c r="RHG3" s="4" t="s">
        <v>671</v>
      </c>
      <c r="RHH3" s="4" t="s">
        <v>671</v>
      </c>
      <c r="RHI3" s="4" t="s">
        <v>671</v>
      </c>
      <c r="RHJ3" s="4" t="s">
        <v>671</v>
      </c>
      <c r="RHK3" s="4" t="s">
        <v>671</v>
      </c>
      <c r="RHL3" s="4" t="s">
        <v>671</v>
      </c>
      <c r="RHM3" s="4" t="s">
        <v>671</v>
      </c>
      <c r="RHN3" s="4" t="s">
        <v>671</v>
      </c>
      <c r="RHO3" s="4" t="s">
        <v>671</v>
      </c>
      <c r="RHP3" s="4" t="s">
        <v>671</v>
      </c>
      <c r="RHQ3" s="4" t="s">
        <v>671</v>
      </c>
      <c r="RHR3" s="4" t="s">
        <v>671</v>
      </c>
      <c r="RHS3" s="4" t="s">
        <v>671</v>
      </c>
      <c r="RHT3" s="4" t="s">
        <v>671</v>
      </c>
      <c r="RHU3" s="4" t="s">
        <v>671</v>
      </c>
      <c r="RHV3" s="4" t="s">
        <v>671</v>
      </c>
      <c r="RHW3" s="4" t="s">
        <v>671</v>
      </c>
      <c r="RHX3" s="4" t="s">
        <v>671</v>
      </c>
      <c r="RHY3" s="4" t="s">
        <v>671</v>
      </c>
      <c r="RHZ3" s="4" t="s">
        <v>671</v>
      </c>
      <c r="RIA3" s="4" t="s">
        <v>671</v>
      </c>
      <c r="RIB3" s="4" t="s">
        <v>671</v>
      </c>
      <c r="RIC3" s="4" t="s">
        <v>671</v>
      </c>
      <c r="RID3" s="4" t="s">
        <v>671</v>
      </c>
      <c r="RIE3" s="4" t="s">
        <v>671</v>
      </c>
      <c r="RIF3" s="4" t="s">
        <v>671</v>
      </c>
      <c r="RIG3" s="4" t="s">
        <v>671</v>
      </c>
      <c r="RIH3" s="4" t="s">
        <v>671</v>
      </c>
      <c r="RII3" s="4" t="s">
        <v>671</v>
      </c>
      <c r="RIJ3" s="4" t="s">
        <v>671</v>
      </c>
      <c r="RIK3" s="4" t="s">
        <v>671</v>
      </c>
      <c r="RIL3" s="4" t="s">
        <v>671</v>
      </c>
      <c r="RIM3" s="4" t="s">
        <v>671</v>
      </c>
      <c r="RIN3" s="4" t="s">
        <v>671</v>
      </c>
      <c r="RIO3" s="4" t="s">
        <v>671</v>
      </c>
      <c r="RIP3" s="4" t="s">
        <v>671</v>
      </c>
      <c r="RIQ3" s="4" t="s">
        <v>671</v>
      </c>
      <c r="RIR3" s="4" t="s">
        <v>671</v>
      </c>
      <c r="RIS3" s="4" t="s">
        <v>671</v>
      </c>
      <c r="RIT3" s="4" t="s">
        <v>671</v>
      </c>
      <c r="RIU3" s="4" t="s">
        <v>671</v>
      </c>
      <c r="RIV3" s="4" t="s">
        <v>671</v>
      </c>
      <c r="RIW3" s="4" t="s">
        <v>671</v>
      </c>
      <c r="RIX3" s="4" t="s">
        <v>671</v>
      </c>
      <c r="RIY3" s="4" t="s">
        <v>671</v>
      </c>
      <c r="RIZ3" s="4" t="s">
        <v>671</v>
      </c>
      <c r="RJA3" s="4" t="s">
        <v>671</v>
      </c>
      <c r="RJB3" s="4" t="s">
        <v>671</v>
      </c>
      <c r="RJC3" s="4" t="s">
        <v>671</v>
      </c>
      <c r="RJD3" s="4" t="s">
        <v>671</v>
      </c>
      <c r="RJE3" s="4" t="s">
        <v>671</v>
      </c>
      <c r="RJF3" s="4" t="s">
        <v>671</v>
      </c>
      <c r="RJG3" s="4" t="s">
        <v>671</v>
      </c>
      <c r="RJH3" s="4" t="s">
        <v>671</v>
      </c>
      <c r="RJI3" s="4" t="s">
        <v>671</v>
      </c>
      <c r="RJJ3" s="4" t="s">
        <v>671</v>
      </c>
      <c r="RJK3" s="4" t="s">
        <v>671</v>
      </c>
      <c r="RJL3" s="4" t="s">
        <v>671</v>
      </c>
      <c r="RJM3" s="4" t="s">
        <v>671</v>
      </c>
      <c r="RJN3" s="4" t="s">
        <v>671</v>
      </c>
      <c r="RJO3" s="4" t="s">
        <v>671</v>
      </c>
      <c r="RJP3" s="4" t="s">
        <v>671</v>
      </c>
      <c r="RJQ3" s="4" t="s">
        <v>671</v>
      </c>
      <c r="RJR3" s="4" t="s">
        <v>671</v>
      </c>
      <c r="RJS3" s="4" t="s">
        <v>671</v>
      </c>
      <c r="RJT3" s="4" t="s">
        <v>671</v>
      </c>
      <c r="RJU3" s="4" t="s">
        <v>671</v>
      </c>
      <c r="RJV3" s="4" t="s">
        <v>671</v>
      </c>
      <c r="RJW3" s="4" t="s">
        <v>671</v>
      </c>
      <c r="RJX3" s="4" t="s">
        <v>671</v>
      </c>
      <c r="RJY3" s="4" t="s">
        <v>671</v>
      </c>
      <c r="RJZ3" s="4" t="s">
        <v>671</v>
      </c>
      <c r="RKA3" s="4" t="s">
        <v>671</v>
      </c>
      <c r="RKB3" s="4" t="s">
        <v>671</v>
      </c>
      <c r="RKC3" s="4" t="s">
        <v>671</v>
      </c>
      <c r="RKD3" s="4" t="s">
        <v>671</v>
      </c>
      <c r="RKE3" s="4" t="s">
        <v>671</v>
      </c>
      <c r="RKF3" s="4" t="s">
        <v>671</v>
      </c>
      <c r="RKG3" s="4" t="s">
        <v>671</v>
      </c>
      <c r="RKH3" s="4" t="s">
        <v>671</v>
      </c>
      <c r="RKI3" s="4" t="s">
        <v>671</v>
      </c>
      <c r="RKJ3" s="4" t="s">
        <v>671</v>
      </c>
      <c r="RKK3" s="4" t="s">
        <v>671</v>
      </c>
      <c r="RKL3" s="4" t="s">
        <v>671</v>
      </c>
      <c r="RKM3" s="4" t="s">
        <v>671</v>
      </c>
      <c r="RKN3" s="4" t="s">
        <v>671</v>
      </c>
      <c r="RKO3" s="4" t="s">
        <v>671</v>
      </c>
      <c r="RKP3" s="4" t="s">
        <v>671</v>
      </c>
      <c r="RKQ3" s="4" t="s">
        <v>671</v>
      </c>
      <c r="RKR3" s="4" t="s">
        <v>671</v>
      </c>
      <c r="RKS3" s="4" t="s">
        <v>671</v>
      </c>
      <c r="RKT3" s="4" t="s">
        <v>671</v>
      </c>
      <c r="RKU3" s="4" t="s">
        <v>671</v>
      </c>
      <c r="RKV3" s="4" t="s">
        <v>671</v>
      </c>
      <c r="RKW3" s="4" t="s">
        <v>671</v>
      </c>
      <c r="RKX3" s="4" t="s">
        <v>671</v>
      </c>
      <c r="RKY3" s="4" t="s">
        <v>671</v>
      </c>
      <c r="RKZ3" s="4" t="s">
        <v>671</v>
      </c>
      <c r="RLA3" s="4" t="s">
        <v>671</v>
      </c>
      <c r="RLB3" s="4" t="s">
        <v>671</v>
      </c>
      <c r="RLC3" s="4" t="s">
        <v>671</v>
      </c>
      <c r="RLD3" s="4" t="s">
        <v>671</v>
      </c>
      <c r="RLE3" s="4" t="s">
        <v>671</v>
      </c>
      <c r="RLF3" s="4" t="s">
        <v>671</v>
      </c>
      <c r="RLG3" s="4" t="s">
        <v>671</v>
      </c>
      <c r="RLH3" s="4" t="s">
        <v>671</v>
      </c>
      <c r="RLI3" s="4" t="s">
        <v>671</v>
      </c>
      <c r="RLJ3" s="4" t="s">
        <v>671</v>
      </c>
      <c r="RLK3" s="4" t="s">
        <v>671</v>
      </c>
      <c r="RLL3" s="4" t="s">
        <v>671</v>
      </c>
      <c r="RLM3" s="4" t="s">
        <v>671</v>
      </c>
      <c r="RLN3" s="4" t="s">
        <v>671</v>
      </c>
      <c r="RLO3" s="4" t="s">
        <v>671</v>
      </c>
      <c r="RLP3" s="4" t="s">
        <v>671</v>
      </c>
      <c r="RLQ3" s="4" t="s">
        <v>671</v>
      </c>
      <c r="RLR3" s="4" t="s">
        <v>671</v>
      </c>
      <c r="RLS3" s="4" t="s">
        <v>671</v>
      </c>
      <c r="RLT3" s="4" t="s">
        <v>671</v>
      </c>
      <c r="RLU3" s="4" t="s">
        <v>671</v>
      </c>
      <c r="RLV3" s="4" t="s">
        <v>671</v>
      </c>
      <c r="RLW3" s="4" t="s">
        <v>671</v>
      </c>
      <c r="RLX3" s="4" t="s">
        <v>671</v>
      </c>
      <c r="RLY3" s="4" t="s">
        <v>671</v>
      </c>
      <c r="RLZ3" s="4" t="s">
        <v>671</v>
      </c>
      <c r="RMA3" s="4" t="s">
        <v>671</v>
      </c>
      <c r="RMB3" s="4" t="s">
        <v>671</v>
      </c>
      <c r="RMC3" s="4" t="s">
        <v>671</v>
      </c>
      <c r="RMD3" s="4" t="s">
        <v>671</v>
      </c>
      <c r="RME3" s="4" t="s">
        <v>671</v>
      </c>
      <c r="RMF3" s="4" t="s">
        <v>671</v>
      </c>
      <c r="RMG3" s="4" t="s">
        <v>671</v>
      </c>
      <c r="RMH3" s="4" t="s">
        <v>671</v>
      </c>
      <c r="RMI3" s="4" t="s">
        <v>671</v>
      </c>
      <c r="RMJ3" s="4" t="s">
        <v>671</v>
      </c>
      <c r="RMK3" s="4" t="s">
        <v>671</v>
      </c>
      <c r="RML3" s="4" t="s">
        <v>671</v>
      </c>
      <c r="RMM3" s="4" t="s">
        <v>671</v>
      </c>
      <c r="RMN3" s="4" t="s">
        <v>671</v>
      </c>
      <c r="RMO3" s="4" t="s">
        <v>671</v>
      </c>
      <c r="RMP3" s="4" t="s">
        <v>671</v>
      </c>
      <c r="RMQ3" s="4" t="s">
        <v>671</v>
      </c>
      <c r="RMR3" s="4" t="s">
        <v>671</v>
      </c>
      <c r="RMS3" s="4" t="s">
        <v>671</v>
      </c>
      <c r="RMT3" s="4" t="s">
        <v>671</v>
      </c>
      <c r="RMU3" s="4" t="s">
        <v>671</v>
      </c>
      <c r="RMV3" s="4" t="s">
        <v>671</v>
      </c>
      <c r="RMW3" s="4" t="s">
        <v>671</v>
      </c>
      <c r="RMX3" s="4" t="s">
        <v>671</v>
      </c>
      <c r="RMY3" s="4" t="s">
        <v>671</v>
      </c>
      <c r="RMZ3" s="4" t="s">
        <v>671</v>
      </c>
      <c r="RNA3" s="4" t="s">
        <v>671</v>
      </c>
      <c r="RNB3" s="4" t="s">
        <v>671</v>
      </c>
      <c r="RNC3" s="4" t="s">
        <v>671</v>
      </c>
      <c r="RND3" s="4" t="s">
        <v>671</v>
      </c>
      <c r="RNE3" s="4" t="s">
        <v>671</v>
      </c>
      <c r="RNF3" s="4" t="s">
        <v>671</v>
      </c>
      <c r="RNG3" s="4" t="s">
        <v>671</v>
      </c>
      <c r="RNH3" s="4" t="s">
        <v>671</v>
      </c>
      <c r="RNI3" s="4" t="s">
        <v>671</v>
      </c>
      <c r="RNJ3" s="4" t="s">
        <v>671</v>
      </c>
      <c r="RNK3" s="4" t="s">
        <v>671</v>
      </c>
      <c r="RNL3" s="4" t="s">
        <v>671</v>
      </c>
      <c r="RNM3" s="4" t="s">
        <v>671</v>
      </c>
      <c r="RNN3" s="4" t="s">
        <v>671</v>
      </c>
      <c r="RNO3" s="4" t="s">
        <v>671</v>
      </c>
      <c r="RNP3" s="4" t="s">
        <v>671</v>
      </c>
      <c r="RNQ3" s="4" t="s">
        <v>671</v>
      </c>
      <c r="RNR3" s="4" t="s">
        <v>671</v>
      </c>
      <c r="RNS3" s="4" t="s">
        <v>671</v>
      </c>
      <c r="RNT3" s="4" t="s">
        <v>671</v>
      </c>
      <c r="RNU3" s="4" t="s">
        <v>671</v>
      </c>
      <c r="RNV3" s="4" t="s">
        <v>671</v>
      </c>
      <c r="RNW3" s="4" t="s">
        <v>671</v>
      </c>
      <c r="RNX3" s="4" t="s">
        <v>671</v>
      </c>
      <c r="RNY3" s="4" t="s">
        <v>671</v>
      </c>
      <c r="RNZ3" s="4" t="s">
        <v>671</v>
      </c>
      <c r="ROA3" s="4" t="s">
        <v>671</v>
      </c>
      <c r="ROB3" s="4" t="s">
        <v>671</v>
      </c>
      <c r="ROC3" s="4" t="s">
        <v>671</v>
      </c>
      <c r="ROD3" s="4" t="s">
        <v>671</v>
      </c>
      <c r="ROE3" s="4" t="s">
        <v>671</v>
      </c>
      <c r="ROF3" s="4" t="s">
        <v>671</v>
      </c>
      <c r="ROG3" s="4" t="s">
        <v>671</v>
      </c>
      <c r="ROH3" s="4" t="s">
        <v>671</v>
      </c>
      <c r="ROI3" s="4" t="s">
        <v>671</v>
      </c>
      <c r="ROJ3" s="4" t="s">
        <v>671</v>
      </c>
      <c r="ROK3" s="4" t="s">
        <v>671</v>
      </c>
      <c r="ROL3" s="4" t="s">
        <v>671</v>
      </c>
      <c r="ROM3" s="4" t="s">
        <v>671</v>
      </c>
      <c r="RON3" s="4" t="s">
        <v>671</v>
      </c>
      <c r="ROO3" s="4" t="s">
        <v>671</v>
      </c>
      <c r="ROP3" s="4" t="s">
        <v>671</v>
      </c>
      <c r="ROQ3" s="4" t="s">
        <v>671</v>
      </c>
      <c r="ROR3" s="4" t="s">
        <v>671</v>
      </c>
      <c r="ROS3" s="4" t="s">
        <v>671</v>
      </c>
      <c r="ROT3" s="4" t="s">
        <v>671</v>
      </c>
      <c r="ROU3" s="4" t="s">
        <v>671</v>
      </c>
      <c r="ROV3" s="4" t="s">
        <v>671</v>
      </c>
      <c r="ROW3" s="4" t="s">
        <v>671</v>
      </c>
      <c r="ROX3" s="4" t="s">
        <v>671</v>
      </c>
      <c r="ROY3" s="4" t="s">
        <v>671</v>
      </c>
      <c r="ROZ3" s="4" t="s">
        <v>671</v>
      </c>
      <c r="RPA3" s="4" t="s">
        <v>671</v>
      </c>
      <c r="RPB3" s="4" t="s">
        <v>671</v>
      </c>
      <c r="RPC3" s="4" t="s">
        <v>671</v>
      </c>
      <c r="RPD3" s="4" t="s">
        <v>671</v>
      </c>
      <c r="RPE3" s="4" t="s">
        <v>671</v>
      </c>
      <c r="RPF3" s="4" t="s">
        <v>671</v>
      </c>
      <c r="RPG3" s="4" t="s">
        <v>671</v>
      </c>
      <c r="RPH3" s="4" t="s">
        <v>671</v>
      </c>
      <c r="RPI3" s="4" t="s">
        <v>671</v>
      </c>
      <c r="RPJ3" s="4" t="s">
        <v>671</v>
      </c>
      <c r="RPK3" s="4" t="s">
        <v>671</v>
      </c>
      <c r="RPL3" s="4" t="s">
        <v>671</v>
      </c>
      <c r="RPM3" s="4" t="s">
        <v>671</v>
      </c>
      <c r="RPN3" s="4" t="s">
        <v>671</v>
      </c>
      <c r="RPO3" s="4" t="s">
        <v>671</v>
      </c>
      <c r="RPP3" s="4" t="s">
        <v>671</v>
      </c>
      <c r="RPQ3" s="4" t="s">
        <v>671</v>
      </c>
      <c r="RPR3" s="4" t="s">
        <v>671</v>
      </c>
      <c r="RPS3" s="4" t="s">
        <v>671</v>
      </c>
      <c r="RPT3" s="4" t="s">
        <v>671</v>
      </c>
      <c r="RPU3" s="4" t="s">
        <v>671</v>
      </c>
      <c r="RPV3" s="4" t="s">
        <v>671</v>
      </c>
      <c r="RPW3" s="4" t="s">
        <v>671</v>
      </c>
      <c r="RPX3" s="4" t="s">
        <v>671</v>
      </c>
      <c r="RPY3" s="4" t="s">
        <v>671</v>
      </c>
      <c r="RPZ3" s="4" t="s">
        <v>671</v>
      </c>
      <c r="RQA3" s="4" t="s">
        <v>671</v>
      </c>
      <c r="RQB3" s="4" t="s">
        <v>671</v>
      </c>
      <c r="RQC3" s="4" t="s">
        <v>671</v>
      </c>
      <c r="RQD3" s="4" t="s">
        <v>671</v>
      </c>
      <c r="RQE3" s="4" t="s">
        <v>671</v>
      </c>
      <c r="RQF3" s="4" t="s">
        <v>671</v>
      </c>
      <c r="RQG3" s="4" t="s">
        <v>671</v>
      </c>
      <c r="RQH3" s="4" t="s">
        <v>671</v>
      </c>
      <c r="RQI3" s="4" t="s">
        <v>671</v>
      </c>
      <c r="RQJ3" s="4" t="s">
        <v>671</v>
      </c>
      <c r="RQK3" s="4" t="s">
        <v>671</v>
      </c>
      <c r="RQL3" s="4" t="s">
        <v>671</v>
      </c>
      <c r="RQM3" s="4" t="s">
        <v>671</v>
      </c>
      <c r="RQN3" s="4" t="s">
        <v>671</v>
      </c>
      <c r="RQO3" s="4" t="s">
        <v>671</v>
      </c>
      <c r="RQP3" s="4" t="s">
        <v>671</v>
      </c>
      <c r="RQQ3" s="4" t="s">
        <v>671</v>
      </c>
      <c r="RQR3" s="4" t="s">
        <v>671</v>
      </c>
      <c r="RQS3" s="4" t="s">
        <v>671</v>
      </c>
      <c r="RQT3" s="4" t="s">
        <v>671</v>
      </c>
      <c r="RQU3" s="4" t="s">
        <v>671</v>
      </c>
      <c r="RQV3" s="4" t="s">
        <v>671</v>
      </c>
      <c r="RQW3" s="4" t="s">
        <v>671</v>
      </c>
      <c r="RQX3" s="4" t="s">
        <v>671</v>
      </c>
      <c r="RQY3" s="4" t="s">
        <v>671</v>
      </c>
      <c r="RQZ3" s="4" t="s">
        <v>671</v>
      </c>
      <c r="RRA3" s="4" t="s">
        <v>671</v>
      </c>
      <c r="RRB3" s="4" t="s">
        <v>671</v>
      </c>
      <c r="RRC3" s="4" t="s">
        <v>671</v>
      </c>
      <c r="RRD3" s="4" t="s">
        <v>671</v>
      </c>
      <c r="RRE3" s="4" t="s">
        <v>671</v>
      </c>
      <c r="RRF3" s="4" t="s">
        <v>671</v>
      </c>
      <c r="RRG3" s="4" t="s">
        <v>671</v>
      </c>
      <c r="RRH3" s="4" t="s">
        <v>671</v>
      </c>
      <c r="RRI3" s="4" t="s">
        <v>671</v>
      </c>
      <c r="RRJ3" s="4" t="s">
        <v>671</v>
      </c>
      <c r="RRK3" s="4" t="s">
        <v>671</v>
      </c>
      <c r="RRL3" s="4" t="s">
        <v>671</v>
      </c>
      <c r="RRM3" s="4" t="s">
        <v>671</v>
      </c>
      <c r="RRN3" s="4" t="s">
        <v>671</v>
      </c>
      <c r="RRO3" s="4" t="s">
        <v>671</v>
      </c>
      <c r="RRP3" s="4" t="s">
        <v>671</v>
      </c>
      <c r="RRQ3" s="4" t="s">
        <v>671</v>
      </c>
      <c r="RRR3" s="4" t="s">
        <v>671</v>
      </c>
      <c r="RRS3" s="4" t="s">
        <v>671</v>
      </c>
      <c r="RRT3" s="4" t="s">
        <v>671</v>
      </c>
      <c r="RRU3" s="4" t="s">
        <v>671</v>
      </c>
      <c r="RRV3" s="4" t="s">
        <v>671</v>
      </c>
      <c r="RRW3" s="4" t="s">
        <v>671</v>
      </c>
      <c r="RRX3" s="4" t="s">
        <v>671</v>
      </c>
      <c r="RRY3" s="4" t="s">
        <v>671</v>
      </c>
      <c r="RRZ3" s="4" t="s">
        <v>671</v>
      </c>
      <c r="RSA3" s="4" t="s">
        <v>671</v>
      </c>
      <c r="RSB3" s="4" t="s">
        <v>671</v>
      </c>
      <c r="RSC3" s="4" t="s">
        <v>671</v>
      </c>
      <c r="RSD3" s="4" t="s">
        <v>671</v>
      </c>
      <c r="RSE3" s="4" t="s">
        <v>671</v>
      </c>
      <c r="RSF3" s="4" t="s">
        <v>671</v>
      </c>
      <c r="RSG3" s="4" t="s">
        <v>671</v>
      </c>
      <c r="RSH3" s="4" t="s">
        <v>671</v>
      </c>
      <c r="RSI3" s="4" t="s">
        <v>671</v>
      </c>
      <c r="RSJ3" s="4" t="s">
        <v>671</v>
      </c>
      <c r="RSK3" s="4" t="s">
        <v>671</v>
      </c>
      <c r="RSL3" s="4" t="s">
        <v>671</v>
      </c>
      <c r="RSM3" s="4" t="s">
        <v>671</v>
      </c>
      <c r="RSN3" s="4" t="s">
        <v>671</v>
      </c>
      <c r="RSO3" s="4" t="s">
        <v>671</v>
      </c>
      <c r="RSP3" s="4" t="s">
        <v>671</v>
      </c>
      <c r="RSQ3" s="4" t="s">
        <v>671</v>
      </c>
      <c r="RSR3" s="4" t="s">
        <v>671</v>
      </c>
      <c r="RSS3" s="4" t="s">
        <v>671</v>
      </c>
      <c r="RST3" s="4" t="s">
        <v>671</v>
      </c>
      <c r="RSU3" s="4" t="s">
        <v>671</v>
      </c>
      <c r="RSV3" s="4" t="s">
        <v>671</v>
      </c>
      <c r="RSW3" s="4" t="s">
        <v>671</v>
      </c>
      <c r="RSX3" s="4" t="s">
        <v>671</v>
      </c>
      <c r="RSY3" s="4" t="s">
        <v>671</v>
      </c>
      <c r="RSZ3" s="4" t="s">
        <v>671</v>
      </c>
      <c r="RTA3" s="4" t="s">
        <v>671</v>
      </c>
      <c r="RTB3" s="4" t="s">
        <v>671</v>
      </c>
      <c r="RTC3" s="4" t="s">
        <v>671</v>
      </c>
      <c r="RTD3" s="4" t="s">
        <v>671</v>
      </c>
      <c r="RTE3" s="4" t="s">
        <v>671</v>
      </c>
      <c r="RTF3" s="4" t="s">
        <v>671</v>
      </c>
      <c r="RTG3" s="4" t="s">
        <v>671</v>
      </c>
      <c r="RTH3" s="4" t="s">
        <v>671</v>
      </c>
      <c r="RTI3" s="4" t="s">
        <v>671</v>
      </c>
      <c r="RTJ3" s="4" t="s">
        <v>671</v>
      </c>
      <c r="RTK3" s="4" t="s">
        <v>671</v>
      </c>
      <c r="RTL3" s="4" t="s">
        <v>671</v>
      </c>
      <c r="RTM3" s="4" t="s">
        <v>671</v>
      </c>
      <c r="RTN3" s="4" t="s">
        <v>671</v>
      </c>
      <c r="RTO3" s="4" t="s">
        <v>671</v>
      </c>
      <c r="RTP3" s="4" t="s">
        <v>671</v>
      </c>
      <c r="RTQ3" s="4" t="s">
        <v>671</v>
      </c>
      <c r="RTR3" s="4" t="s">
        <v>671</v>
      </c>
      <c r="RTS3" s="4" t="s">
        <v>671</v>
      </c>
      <c r="RTT3" s="4" t="s">
        <v>671</v>
      </c>
      <c r="RTU3" s="4" t="s">
        <v>671</v>
      </c>
      <c r="RTV3" s="4" t="s">
        <v>671</v>
      </c>
      <c r="RTW3" s="4" t="s">
        <v>671</v>
      </c>
      <c r="RTX3" s="4" t="s">
        <v>671</v>
      </c>
      <c r="RTY3" s="4" t="s">
        <v>671</v>
      </c>
      <c r="RTZ3" s="4" t="s">
        <v>671</v>
      </c>
      <c r="RUA3" s="4" t="s">
        <v>671</v>
      </c>
      <c r="RUB3" s="4" t="s">
        <v>671</v>
      </c>
      <c r="RUC3" s="4" t="s">
        <v>671</v>
      </c>
      <c r="RUD3" s="4" t="s">
        <v>671</v>
      </c>
      <c r="RUE3" s="4" t="s">
        <v>671</v>
      </c>
      <c r="RUF3" s="4" t="s">
        <v>671</v>
      </c>
      <c r="RUG3" s="4" t="s">
        <v>671</v>
      </c>
      <c r="RUH3" s="4" t="s">
        <v>671</v>
      </c>
      <c r="RUI3" s="4" t="s">
        <v>671</v>
      </c>
      <c r="RUJ3" s="4" t="s">
        <v>671</v>
      </c>
      <c r="RUK3" s="4" t="s">
        <v>671</v>
      </c>
      <c r="RUL3" s="4" t="s">
        <v>671</v>
      </c>
      <c r="RUM3" s="4" t="s">
        <v>671</v>
      </c>
      <c r="RUN3" s="4" t="s">
        <v>671</v>
      </c>
      <c r="RUO3" s="4" t="s">
        <v>671</v>
      </c>
      <c r="RUP3" s="4" t="s">
        <v>671</v>
      </c>
      <c r="RUQ3" s="4" t="s">
        <v>671</v>
      </c>
      <c r="RUR3" s="4" t="s">
        <v>671</v>
      </c>
      <c r="RUS3" s="4" t="s">
        <v>671</v>
      </c>
      <c r="RUT3" s="4" t="s">
        <v>671</v>
      </c>
      <c r="RUU3" s="4" t="s">
        <v>671</v>
      </c>
      <c r="RUV3" s="4" t="s">
        <v>671</v>
      </c>
      <c r="RUW3" s="4" t="s">
        <v>671</v>
      </c>
      <c r="RUX3" s="4" t="s">
        <v>671</v>
      </c>
      <c r="RUY3" s="4" t="s">
        <v>671</v>
      </c>
      <c r="RUZ3" s="4" t="s">
        <v>671</v>
      </c>
      <c r="RVA3" s="4" t="s">
        <v>671</v>
      </c>
      <c r="RVB3" s="4" t="s">
        <v>671</v>
      </c>
      <c r="RVC3" s="4" t="s">
        <v>671</v>
      </c>
      <c r="RVD3" s="4" t="s">
        <v>671</v>
      </c>
      <c r="RVE3" s="4" t="s">
        <v>671</v>
      </c>
      <c r="RVF3" s="4" t="s">
        <v>671</v>
      </c>
      <c r="RVG3" s="4" t="s">
        <v>671</v>
      </c>
      <c r="RVH3" s="4" t="s">
        <v>671</v>
      </c>
      <c r="RVI3" s="4" t="s">
        <v>671</v>
      </c>
      <c r="RVJ3" s="4" t="s">
        <v>671</v>
      </c>
      <c r="RVK3" s="4" t="s">
        <v>671</v>
      </c>
      <c r="RVL3" s="4" t="s">
        <v>671</v>
      </c>
      <c r="RVM3" s="4" t="s">
        <v>671</v>
      </c>
      <c r="RVN3" s="4" t="s">
        <v>671</v>
      </c>
      <c r="RVO3" s="4" t="s">
        <v>671</v>
      </c>
      <c r="RVP3" s="4" t="s">
        <v>671</v>
      </c>
      <c r="RVQ3" s="4" t="s">
        <v>671</v>
      </c>
      <c r="RVR3" s="4" t="s">
        <v>671</v>
      </c>
      <c r="RVS3" s="4" t="s">
        <v>671</v>
      </c>
      <c r="RVT3" s="4" t="s">
        <v>671</v>
      </c>
      <c r="RVU3" s="4" t="s">
        <v>671</v>
      </c>
      <c r="RVV3" s="4" t="s">
        <v>671</v>
      </c>
      <c r="RVW3" s="4" t="s">
        <v>671</v>
      </c>
      <c r="RVX3" s="4" t="s">
        <v>671</v>
      </c>
      <c r="RVY3" s="4" t="s">
        <v>671</v>
      </c>
      <c r="RVZ3" s="4" t="s">
        <v>671</v>
      </c>
      <c r="RWA3" s="4" t="s">
        <v>671</v>
      </c>
      <c r="RWB3" s="4" t="s">
        <v>671</v>
      </c>
      <c r="RWC3" s="4" t="s">
        <v>671</v>
      </c>
      <c r="RWD3" s="4" t="s">
        <v>671</v>
      </c>
      <c r="RWE3" s="4" t="s">
        <v>671</v>
      </c>
      <c r="RWF3" s="4" t="s">
        <v>671</v>
      </c>
      <c r="RWG3" s="4" t="s">
        <v>671</v>
      </c>
      <c r="RWH3" s="4" t="s">
        <v>671</v>
      </c>
      <c r="RWI3" s="4" t="s">
        <v>671</v>
      </c>
      <c r="RWJ3" s="4" t="s">
        <v>671</v>
      </c>
      <c r="RWK3" s="4" t="s">
        <v>671</v>
      </c>
      <c r="RWL3" s="4" t="s">
        <v>671</v>
      </c>
      <c r="RWM3" s="4" t="s">
        <v>671</v>
      </c>
      <c r="RWN3" s="4" t="s">
        <v>671</v>
      </c>
      <c r="RWO3" s="4" t="s">
        <v>671</v>
      </c>
      <c r="RWP3" s="4" t="s">
        <v>671</v>
      </c>
      <c r="RWQ3" s="4" t="s">
        <v>671</v>
      </c>
      <c r="RWR3" s="4" t="s">
        <v>671</v>
      </c>
      <c r="RWS3" s="4" t="s">
        <v>671</v>
      </c>
      <c r="RWT3" s="4" t="s">
        <v>671</v>
      </c>
      <c r="RWU3" s="4" t="s">
        <v>671</v>
      </c>
      <c r="RWV3" s="4" t="s">
        <v>671</v>
      </c>
      <c r="RWW3" s="4" t="s">
        <v>671</v>
      </c>
      <c r="RWX3" s="4" t="s">
        <v>671</v>
      </c>
      <c r="RWY3" s="4" t="s">
        <v>671</v>
      </c>
      <c r="RWZ3" s="4" t="s">
        <v>671</v>
      </c>
      <c r="RXA3" s="4" t="s">
        <v>671</v>
      </c>
      <c r="RXB3" s="4" t="s">
        <v>671</v>
      </c>
      <c r="RXC3" s="4" t="s">
        <v>671</v>
      </c>
      <c r="RXD3" s="4" t="s">
        <v>671</v>
      </c>
      <c r="RXE3" s="4" t="s">
        <v>671</v>
      </c>
      <c r="RXF3" s="4" t="s">
        <v>671</v>
      </c>
      <c r="RXG3" s="4" t="s">
        <v>671</v>
      </c>
      <c r="RXH3" s="4" t="s">
        <v>671</v>
      </c>
      <c r="RXI3" s="4" t="s">
        <v>671</v>
      </c>
      <c r="RXJ3" s="4" t="s">
        <v>671</v>
      </c>
      <c r="RXK3" s="4" t="s">
        <v>671</v>
      </c>
      <c r="RXL3" s="4" t="s">
        <v>671</v>
      </c>
      <c r="RXM3" s="4" t="s">
        <v>671</v>
      </c>
      <c r="RXN3" s="4" t="s">
        <v>671</v>
      </c>
      <c r="RXO3" s="4" t="s">
        <v>671</v>
      </c>
      <c r="RXP3" s="4" t="s">
        <v>671</v>
      </c>
      <c r="RXQ3" s="4" t="s">
        <v>671</v>
      </c>
      <c r="RXR3" s="4" t="s">
        <v>671</v>
      </c>
      <c r="RXS3" s="4" t="s">
        <v>671</v>
      </c>
      <c r="RXT3" s="4" t="s">
        <v>671</v>
      </c>
      <c r="RXU3" s="4" t="s">
        <v>671</v>
      </c>
      <c r="RXV3" s="4" t="s">
        <v>671</v>
      </c>
      <c r="RXW3" s="4" t="s">
        <v>671</v>
      </c>
      <c r="RXX3" s="4" t="s">
        <v>671</v>
      </c>
      <c r="RXY3" s="4" t="s">
        <v>671</v>
      </c>
      <c r="RXZ3" s="4" t="s">
        <v>671</v>
      </c>
      <c r="RYA3" s="4" t="s">
        <v>671</v>
      </c>
      <c r="RYB3" s="4" t="s">
        <v>671</v>
      </c>
      <c r="RYC3" s="4" t="s">
        <v>671</v>
      </c>
      <c r="RYD3" s="4" t="s">
        <v>671</v>
      </c>
      <c r="RYE3" s="4" t="s">
        <v>671</v>
      </c>
      <c r="RYF3" s="4" t="s">
        <v>671</v>
      </c>
      <c r="RYG3" s="4" t="s">
        <v>671</v>
      </c>
      <c r="RYH3" s="4" t="s">
        <v>671</v>
      </c>
      <c r="RYI3" s="4" t="s">
        <v>671</v>
      </c>
      <c r="RYJ3" s="4" t="s">
        <v>671</v>
      </c>
      <c r="RYK3" s="4" t="s">
        <v>671</v>
      </c>
      <c r="RYL3" s="4" t="s">
        <v>671</v>
      </c>
      <c r="RYM3" s="4" t="s">
        <v>671</v>
      </c>
      <c r="RYN3" s="4" t="s">
        <v>671</v>
      </c>
      <c r="RYO3" s="4" t="s">
        <v>671</v>
      </c>
      <c r="RYP3" s="4" t="s">
        <v>671</v>
      </c>
      <c r="RYQ3" s="4" t="s">
        <v>671</v>
      </c>
      <c r="RYR3" s="4" t="s">
        <v>671</v>
      </c>
      <c r="RYS3" s="4" t="s">
        <v>671</v>
      </c>
      <c r="RYT3" s="4" t="s">
        <v>671</v>
      </c>
      <c r="RYU3" s="4" t="s">
        <v>671</v>
      </c>
      <c r="RYV3" s="4" t="s">
        <v>671</v>
      </c>
      <c r="RYW3" s="4" t="s">
        <v>671</v>
      </c>
      <c r="RYX3" s="4" t="s">
        <v>671</v>
      </c>
      <c r="RYY3" s="4" t="s">
        <v>671</v>
      </c>
      <c r="RYZ3" s="4" t="s">
        <v>671</v>
      </c>
      <c r="RZA3" s="4" t="s">
        <v>671</v>
      </c>
      <c r="RZB3" s="4" t="s">
        <v>671</v>
      </c>
      <c r="RZC3" s="4" t="s">
        <v>671</v>
      </c>
      <c r="RZD3" s="4" t="s">
        <v>671</v>
      </c>
      <c r="RZE3" s="4" t="s">
        <v>671</v>
      </c>
      <c r="RZF3" s="4" t="s">
        <v>671</v>
      </c>
      <c r="RZG3" s="4" t="s">
        <v>671</v>
      </c>
      <c r="RZH3" s="4" t="s">
        <v>671</v>
      </c>
      <c r="RZI3" s="4" t="s">
        <v>671</v>
      </c>
      <c r="RZJ3" s="4" t="s">
        <v>671</v>
      </c>
      <c r="RZK3" s="4" t="s">
        <v>671</v>
      </c>
      <c r="RZL3" s="4" t="s">
        <v>671</v>
      </c>
      <c r="RZM3" s="4" t="s">
        <v>671</v>
      </c>
      <c r="RZN3" s="4" t="s">
        <v>671</v>
      </c>
      <c r="RZO3" s="4" t="s">
        <v>671</v>
      </c>
      <c r="RZP3" s="4" t="s">
        <v>671</v>
      </c>
      <c r="RZQ3" s="4" t="s">
        <v>671</v>
      </c>
      <c r="RZR3" s="4" t="s">
        <v>671</v>
      </c>
      <c r="RZS3" s="4" t="s">
        <v>671</v>
      </c>
      <c r="RZT3" s="4" t="s">
        <v>671</v>
      </c>
      <c r="RZU3" s="4" t="s">
        <v>671</v>
      </c>
      <c r="RZV3" s="4" t="s">
        <v>671</v>
      </c>
      <c r="RZW3" s="4" t="s">
        <v>671</v>
      </c>
      <c r="RZX3" s="4" t="s">
        <v>671</v>
      </c>
      <c r="RZY3" s="4" t="s">
        <v>671</v>
      </c>
      <c r="RZZ3" s="4" t="s">
        <v>671</v>
      </c>
      <c r="SAA3" s="4" t="s">
        <v>671</v>
      </c>
      <c r="SAB3" s="4" t="s">
        <v>671</v>
      </c>
      <c r="SAC3" s="4" t="s">
        <v>671</v>
      </c>
      <c r="SAD3" s="4" t="s">
        <v>671</v>
      </c>
      <c r="SAE3" s="4" t="s">
        <v>671</v>
      </c>
      <c r="SAF3" s="4" t="s">
        <v>671</v>
      </c>
      <c r="SAG3" s="4" t="s">
        <v>671</v>
      </c>
      <c r="SAH3" s="4" t="s">
        <v>671</v>
      </c>
      <c r="SAI3" s="4" t="s">
        <v>671</v>
      </c>
      <c r="SAJ3" s="4" t="s">
        <v>671</v>
      </c>
      <c r="SAK3" s="4" t="s">
        <v>671</v>
      </c>
      <c r="SAL3" s="4" t="s">
        <v>671</v>
      </c>
      <c r="SAM3" s="4" t="s">
        <v>671</v>
      </c>
      <c r="SAN3" s="4" t="s">
        <v>671</v>
      </c>
      <c r="SAO3" s="4" t="s">
        <v>671</v>
      </c>
      <c r="SAP3" s="4" t="s">
        <v>671</v>
      </c>
      <c r="SAQ3" s="4" t="s">
        <v>671</v>
      </c>
      <c r="SAR3" s="4" t="s">
        <v>671</v>
      </c>
      <c r="SAS3" s="4" t="s">
        <v>671</v>
      </c>
      <c r="SAT3" s="4" t="s">
        <v>671</v>
      </c>
      <c r="SAU3" s="4" t="s">
        <v>671</v>
      </c>
      <c r="SAV3" s="4" t="s">
        <v>671</v>
      </c>
      <c r="SAW3" s="4" t="s">
        <v>671</v>
      </c>
      <c r="SAX3" s="4" t="s">
        <v>671</v>
      </c>
      <c r="SAY3" s="4" t="s">
        <v>671</v>
      </c>
      <c r="SAZ3" s="4" t="s">
        <v>671</v>
      </c>
      <c r="SBA3" s="4" t="s">
        <v>671</v>
      </c>
      <c r="SBB3" s="4" t="s">
        <v>671</v>
      </c>
      <c r="SBC3" s="4" t="s">
        <v>671</v>
      </c>
      <c r="SBD3" s="4" t="s">
        <v>671</v>
      </c>
      <c r="SBE3" s="4" t="s">
        <v>671</v>
      </c>
      <c r="SBF3" s="4" t="s">
        <v>671</v>
      </c>
      <c r="SBG3" s="4" t="s">
        <v>671</v>
      </c>
      <c r="SBH3" s="4" t="s">
        <v>671</v>
      </c>
      <c r="SBI3" s="4" t="s">
        <v>671</v>
      </c>
      <c r="SBJ3" s="4" t="s">
        <v>671</v>
      </c>
      <c r="SBK3" s="4" t="s">
        <v>671</v>
      </c>
      <c r="SBL3" s="4" t="s">
        <v>671</v>
      </c>
      <c r="SBM3" s="4" t="s">
        <v>671</v>
      </c>
      <c r="SBN3" s="4" t="s">
        <v>671</v>
      </c>
      <c r="SBO3" s="4" t="s">
        <v>671</v>
      </c>
      <c r="SBP3" s="4" t="s">
        <v>671</v>
      </c>
      <c r="SBQ3" s="4" t="s">
        <v>671</v>
      </c>
      <c r="SBR3" s="4" t="s">
        <v>671</v>
      </c>
      <c r="SBS3" s="4" t="s">
        <v>671</v>
      </c>
      <c r="SBT3" s="4" t="s">
        <v>671</v>
      </c>
      <c r="SBU3" s="4" t="s">
        <v>671</v>
      </c>
      <c r="SBV3" s="4" t="s">
        <v>671</v>
      </c>
      <c r="SBW3" s="4" t="s">
        <v>671</v>
      </c>
      <c r="SBX3" s="4" t="s">
        <v>671</v>
      </c>
      <c r="SBY3" s="4" t="s">
        <v>671</v>
      </c>
      <c r="SBZ3" s="4" t="s">
        <v>671</v>
      </c>
      <c r="SCA3" s="4" t="s">
        <v>671</v>
      </c>
      <c r="SCB3" s="4" t="s">
        <v>671</v>
      </c>
      <c r="SCC3" s="4" t="s">
        <v>671</v>
      </c>
      <c r="SCD3" s="4" t="s">
        <v>671</v>
      </c>
      <c r="SCE3" s="4" t="s">
        <v>671</v>
      </c>
      <c r="SCF3" s="4" t="s">
        <v>671</v>
      </c>
      <c r="SCG3" s="4" t="s">
        <v>671</v>
      </c>
      <c r="SCH3" s="4" t="s">
        <v>671</v>
      </c>
      <c r="SCI3" s="4" t="s">
        <v>671</v>
      </c>
      <c r="SCJ3" s="4" t="s">
        <v>671</v>
      </c>
      <c r="SCK3" s="4" t="s">
        <v>671</v>
      </c>
      <c r="SCL3" s="4" t="s">
        <v>671</v>
      </c>
      <c r="SCM3" s="4" t="s">
        <v>671</v>
      </c>
      <c r="SCN3" s="4" t="s">
        <v>671</v>
      </c>
      <c r="SCO3" s="4" t="s">
        <v>671</v>
      </c>
      <c r="SCP3" s="4" t="s">
        <v>671</v>
      </c>
      <c r="SCQ3" s="4" t="s">
        <v>671</v>
      </c>
      <c r="SCR3" s="4" t="s">
        <v>671</v>
      </c>
      <c r="SCS3" s="4" t="s">
        <v>671</v>
      </c>
      <c r="SCT3" s="4" t="s">
        <v>671</v>
      </c>
      <c r="SCU3" s="4" t="s">
        <v>671</v>
      </c>
      <c r="SCV3" s="4" t="s">
        <v>671</v>
      </c>
      <c r="SCW3" s="4" t="s">
        <v>671</v>
      </c>
      <c r="SCX3" s="4" t="s">
        <v>671</v>
      </c>
      <c r="SCY3" s="4" t="s">
        <v>671</v>
      </c>
      <c r="SCZ3" s="4" t="s">
        <v>671</v>
      </c>
      <c r="SDA3" s="4" t="s">
        <v>671</v>
      </c>
      <c r="SDB3" s="4" t="s">
        <v>671</v>
      </c>
      <c r="SDC3" s="4" t="s">
        <v>671</v>
      </c>
      <c r="SDD3" s="4" t="s">
        <v>671</v>
      </c>
      <c r="SDE3" s="4" t="s">
        <v>671</v>
      </c>
      <c r="SDF3" s="4" t="s">
        <v>671</v>
      </c>
      <c r="SDG3" s="4" t="s">
        <v>671</v>
      </c>
      <c r="SDH3" s="4" t="s">
        <v>671</v>
      </c>
      <c r="SDI3" s="4" t="s">
        <v>671</v>
      </c>
      <c r="SDJ3" s="4" t="s">
        <v>671</v>
      </c>
      <c r="SDK3" s="4" t="s">
        <v>671</v>
      </c>
      <c r="SDL3" s="4" t="s">
        <v>671</v>
      </c>
      <c r="SDM3" s="4" t="s">
        <v>671</v>
      </c>
      <c r="SDN3" s="4" t="s">
        <v>671</v>
      </c>
      <c r="SDO3" s="4" t="s">
        <v>671</v>
      </c>
      <c r="SDP3" s="4" t="s">
        <v>671</v>
      </c>
      <c r="SDQ3" s="4" t="s">
        <v>671</v>
      </c>
      <c r="SDR3" s="4" t="s">
        <v>671</v>
      </c>
      <c r="SDS3" s="4" t="s">
        <v>671</v>
      </c>
      <c r="SDT3" s="4" t="s">
        <v>671</v>
      </c>
      <c r="SDU3" s="4" t="s">
        <v>671</v>
      </c>
      <c r="SDV3" s="4" t="s">
        <v>671</v>
      </c>
      <c r="SDW3" s="4" t="s">
        <v>671</v>
      </c>
      <c r="SDX3" s="4" t="s">
        <v>671</v>
      </c>
      <c r="SDY3" s="4" t="s">
        <v>671</v>
      </c>
      <c r="SDZ3" s="4" t="s">
        <v>671</v>
      </c>
      <c r="SEA3" s="4" t="s">
        <v>671</v>
      </c>
      <c r="SEB3" s="4" t="s">
        <v>671</v>
      </c>
      <c r="SEC3" s="4" t="s">
        <v>671</v>
      </c>
      <c r="SED3" s="4" t="s">
        <v>671</v>
      </c>
      <c r="SEE3" s="4" t="s">
        <v>671</v>
      </c>
      <c r="SEF3" s="4" t="s">
        <v>671</v>
      </c>
      <c r="SEG3" s="4" t="s">
        <v>671</v>
      </c>
      <c r="SEH3" s="4" t="s">
        <v>671</v>
      </c>
      <c r="SEI3" s="4" t="s">
        <v>671</v>
      </c>
      <c r="SEJ3" s="4" t="s">
        <v>671</v>
      </c>
      <c r="SEK3" s="4" t="s">
        <v>671</v>
      </c>
      <c r="SEL3" s="4" t="s">
        <v>671</v>
      </c>
      <c r="SEM3" s="4" t="s">
        <v>671</v>
      </c>
      <c r="SEN3" s="4" t="s">
        <v>671</v>
      </c>
      <c r="SEO3" s="4" t="s">
        <v>671</v>
      </c>
      <c r="SEP3" s="4" t="s">
        <v>671</v>
      </c>
      <c r="SEQ3" s="4" t="s">
        <v>671</v>
      </c>
      <c r="SER3" s="4" t="s">
        <v>671</v>
      </c>
      <c r="SES3" s="4" t="s">
        <v>671</v>
      </c>
      <c r="SET3" s="4" t="s">
        <v>671</v>
      </c>
      <c r="SEU3" s="4" t="s">
        <v>671</v>
      </c>
      <c r="SEV3" s="4" t="s">
        <v>671</v>
      </c>
      <c r="SEW3" s="4" t="s">
        <v>671</v>
      </c>
      <c r="SEX3" s="4" t="s">
        <v>671</v>
      </c>
      <c r="SEY3" s="4" t="s">
        <v>671</v>
      </c>
      <c r="SEZ3" s="4" t="s">
        <v>671</v>
      </c>
      <c r="SFA3" s="4" t="s">
        <v>671</v>
      </c>
      <c r="SFB3" s="4" t="s">
        <v>671</v>
      </c>
      <c r="SFC3" s="4" t="s">
        <v>671</v>
      </c>
      <c r="SFD3" s="4" t="s">
        <v>671</v>
      </c>
      <c r="SFE3" s="4" t="s">
        <v>671</v>
      </c>
      <c r="SFF3" s="4" t="s">
        <v>671</v>
      </c>
      <c r="SFG3" s="4" t="s">
        <v>671</v>
      </c>
      <c r="SFH3" s="4" t="s">
        <v>671</v>
      </c>
      <c r="SFI3" s="4" t="s">
        <v>671</v>
      </c>
      <c r="SFJ3" s="4" t="s">
        <v>671</v>
      </c>
      <c r="SFK3" s="4" t="s">
        <v>671</v>
      </c>
      <c r="SFL3" s="4" t="s">
        <v>671</v>
      </c>
      <c r="SFM3" s="4" t="s">
        <v>671</v>
      </c>
      <c r="SFN3" s="4" t="s">
        <v>671</v>
      </c>
      <c r="SFO3" s="4" t="s">
        <v>671</v>
      </c>
      <c r="SFP3" s="4" t="s">
        <v>671</v>
      </c>
      <c r="SFQ3" s="4" t="s">
        <v>671</v>
      </c>
      <c r="SFR3" s="4" t="s">
        <v>671</v>
      </c>
      <c r="SFS3" s="4" t="s">
        <v>671</v>
      </c>
      <c r="SFT3" s="4" t="s">
        <v>671</v>
      </c>
      <c r="SFU3" s="4" t="s">
        <v>671</v>
      </c>
      <c r="SFV3" s="4" t="s">
        <v>671</v>
      </c>
      <c r="SFW3" s="4" t="s">
        <v>671</v>
      </c>
      <c r="SFX3" s="4" t="s">
        <v>671</v>
      </c>
      <c r="SFY3" s="4" t="s">
        <v>671</v>
      </c>
      <c r="SFZ3" s="4" t="s">
        <v>671</v>
      </c>
      <c r="SGA3" s="4" t="s">
        <v>671</v>
      </c>
      <c r="SGB3" s="4" t="s">
        <v>671</v>
      </c>
      <c r="SGC3" s="4" t="s">
        <v>671</v>
      </c>
      <c r="SGD3" s="4" t="s">
        <v>671</v>
      </c>
      <c r="SGE3" s="4" t="s">
        <v>671</v>
      </c>
      <c r="SGF3" s="4" t="s">
        <v>671</v>
      </c>
      <c r="SGG3" s="4" t="s">
        <v>671</v>
      </c>
      <c r="SGH3" s="4" t="s">
        <v>671</v>
      </c>
      <c r="SGI3" s="4" t="s">
        <v>671</v>
      </c>
      <c r="SGJ3" s="4" t="s">
        <v>671</v>
      </c>
      <c r="SGK3" s="4" t="s">
        <v>671</v>
      </c>
      <c r="SGL3" s="4" t="s">
        <v>671</v>
      </c>
      <c r="SGM3" s="4" t="s">
        <v>671</v>
      </c>
      <c r="SGN3" s="4" t="s">
        <v>671</v>
      </c>
      <c r="SGO3" s="4" t="s">
        <v>671</v>
      </c>
      <c r="SGP3" s="4" t="s">
        <v>671</v>
      </c>
      <c r="SGQ3" s="4" t="s">
        <v>671</v>
      </c>
      <c r="SGR3" s="4" t="s">
        <v>671</v>
      </c>
      <c r="SGS3" s="4" t="s">
        <v>671</v>
      </c>
      <c r="SGT3" s="4" t="s">
        <v>671</v>
      </c>
      <c r="SGU3" s="4" t="s">
        <v>671</v>
      </c>
      <c r="SGV3" s="4" t="s">
        <v>671</v>
      </c>
      <c r="SGW3" s="4" t="s">
        <v>671</v>
      </c>
      <c r="SGX3" s="4" t="s">
        <v>671</v>
      </c>
      <c r="SGY3" s="4" t="s">
        <v>671</v>
      </c>
      <c r="SGZ3" s="4" t="s">
        <v>671</v>
      </c>
      <c r="SHA3" s="4" t="s">
        <v>671</v>
      </c>
      <c r="SHB3" s="4" t="s">
        <v>671</v>
      </c>
      <c r="SHC3" s="4" t="s">
        <v>671</v>
      </c>
      <c r="SHD3" s="4" t="s">
        <v>671</v>
      </c>
      <c r="SHE3" s="4" t="s">
        <v>671</v>
      </c>
      <c r="SHF3" s="4" t="s">
        <v>671</v>
      </c>
      <c r="SHG3" s="4" t="s">
        <v>671</v>
      </c>
      <c r="SHH3" s="4" t="s">
        <v>671</v>
      </c>
      <c r="SHI3" s="4" t="s">
        <v>671</v>
      </c>
      <c r="SHJ3" s="4" t="s">
        <v>671</v>
      </c>
      <c r="SHK3" s="4" t="s">
        <v>671</v>
      </c>
      <c r="SHL3" s="4" t="s">
        <v>671</v>
      </c>
      <c r="SHM3" s="4" t="s">
        <v>671</v>
      </c>
      <c r="SHN3" s="4" t="s">
        <v>671</v>
      </c>
      <c r="SHO3" s="4" t="s">
        <v>671</v>
      </c>
      <c r="SHP3" s="4" t="s">
        <v>671</v>
      </c>
      <c r="SHQ3" s="4" t="s">
        <v>671</v>
      </c>
      <c r="SHR3" s="4" t="s">
        <v>671</v>
      </c>
      <c r="SHS3" s="4" t="s">
        <v>671</v>
      </c>
      <c r="SHT3" s="4" t="s">
        <v>671</v>
      </c>
      <c r="SHU3" s="4" t="s">
        <v>671</v>
      </c>
      <c r="SHV3" s="4" t="s">
        <v>671</v>
      </c>
      <c r="SHW3" s="4" t="s">
        <v>671</v>
      </c>
      <c r="SHX3" s="4" t="s">
        <v>671</v>
      </c>
      <c r="SHY3" s="4" t="s">
        <v>671</v>
      </c>
      <c r="SHZ3" s="4" t="s">
        <v>671</v>
      </c>
      <c r="SIA3" s="4" t="s">
        <v>671</v>
      </c>
      <c r="SIB3" s="4" t="s">
        <v>671</v>
      </c>
      <c r="SIC3" s="4" t="s">
        <v>671</v>
      </c>
      <c r="SID3" s="4" t="s">
        <v>671</v>
      </c>
      <c r="SIE3" s="4" t="s">
        <v>671</v>
      </c>
      <c r="SIF3" s="4" t="s">
        <v>671</v>
      </c>
      <c r="SIG3" s="4" t="s">
        <v>671</v>
      </c>
      <c r="SIH3" s="4" t="s">
        <v>671</v>
      </c>
      <c r="SII3" s="4" t="s">
        <v>671</v>
      </c>
      <c r="SIJ3" s="4" t="s">
        <v>671</v>
      </c>
      <c r="SIK3" s="4" t="s">
        <v>671</v>
      </c>
      <c r="SIL3" s="4" t="s">
        <v>671</v>
      </c>
      <c r="SIM3" s="4" t="s">
        <v>671</v>
      </c>
      <c r="SIN3" s="4" t="s">
        <v>671</v>
      </c>
      <c r="SIO3" s="4" t="s">
        <v>671</v>
      </c>
      <c r="SIP3" s="4" t="s">
        <v>671</v>
      </c>
      <c r="SIQ3" s="4" t="s">
        <v>671</v>
      </c>
      <c r="SIR3" s="4" t="s">
        <v>671</v>
      </c>
      <c r="SIS3" s="4" t="s">
        <v>671</v>
      </c>
      <c r="SIT3" s="4" t="s">
        <v>671</v>
      </c>
      <c r="SIU3" s="4" t="s">
        <v>671</v>
      </c>
      <c r="SIV3" s="4" t="s">
        <v>671</v>
      </c>
      <c r="SIW3" s="4" t="s">
        <v>671</v>
      </c>
      <c r="SIX3" s="4" t="s">
        <v>671</v>
      </c>
      <c r="SIY3" s="4" t="s">
        <v>671</v>
      </c>
      <c r="SIZ3" s="4" t="s">
        <v>671</v>
      </c>
      <c r="SJA3" s="4" t="s">
        <v>671</v>
      </c>
      <c r="SJB3" s="4" t="s">
        <v>671</v>
      </c>
      <c r="SJC3" s="4" t="s">
        <v>671</v>
      </c>
      <c r="SJD3" s="4" t="s">
        <v>671</v>
      </c>
      <c r="SJE3" s="4" t="s">
        <v>671</v>
      </c>
      <c r="SJF3" s="4" t="s">
        <v>671</v>
      </c>
      <c r="SJG3" s="4" t="s">
        <v>671</v>
      </c>
      <c r="SJH3" s="4" t="s">
        <v>671</v>
      </c>
      <c r="SJI3" s="4" t="s">
        <v>671</v>
      </c>
      <c r="SJJ3" s="4" t="s">
        <v>671</v>
      </c>
      <c r="SJK3" s="4" t="s">
        <v>671</v>
      </c>
      <c r="SJL3" s="4" t="s">
        <v>671</v>
      </c>
      <c r="SJM3" s="4" t="s">
        <v>671</v>
      </c>
      <c r="SJN3" s="4" t="s">
        <v>671</v>
      </c>
      <c r="SJO3" s="4" t="s">
        <v>671</v>
      </c>
      <c r="SJP3" s="4" t="s">
        <v>671</v>
      </c>
      <c r="SJQ3" s="4" t="s">
        <v>671</v>
      </c>
      <c r="SJR3" s="4" t="s">
        <v>671</v>
      </c>
      <c r="SJS3" s="4" t="s">
        <v>671</v>
      </c>
      <c r="SJT3" s="4" t="s">
        <v>671</v>
      </c>
      <c r="SJU3" s="4" t="s">
        <v>671</v>
      </c>
      <c r="SJV3" s="4" t="s">
        <v>671</v>
      </c>
      <c r="SJW3" s="4" t="s">
        <v>671</v>
      </c>
      <c r="SJX3" s="4" t="s">
        <v>671</v>
      </c>
      <c r="SJY3" s="4" t="s">
        <v>671</v>
      </c>
      <c r="SJZ3" s="4" t="s">
        <v>671</v>
      </c>
      <c r="SKA3" s="4" t="s">
        <v>671</v>
      </c>
      <c r="SKB3" s="4" t="s">
        <v>671</v>
      </c>
      <c r="SKC3" s="4" t="s">
        <v>671</v>
      </c>
      <c r="SKD3" s="4" t="s">
        <v>671</v>
      </c>
      <c r="SKE3" s="4" t="s">
        <v>671</v>
      </c>
      <c r="SKF3" s="4" t="s">
        <v>671</v>
      </c>
      <c r="SKG3" s="4" t="s">
        <v>671</v>
      </c>
      <c r="SKH3" s="4" t="s">
        <v>671</v>
      </c>
      <c r="SKI3" s="4" t="s">
        <v>671</v>
      </c>
      <c r="SKJ3" s="4" t="s">
        <v>671</v>
      </c>
      <c r="SKK3" s="4" t="s">
        <v>671</v>
      </c>
      <c r="SKL3" s="4" t="s">
        <v>671</v>
      </c>
      <c r="SKM3" s="4" t="s">
        <v>671</v>
      </c>
      <c r="SKN3" s="4" t="s">
        <v>671</v>
      </c>
      <c r="SKO3" s="4" t="s">
        <v>671</v>
      </c>
      <c r="SKP3" s="4" t="s">
        <v>671</v>
      </c>
      <c r="SKQ3" s="4" t="s">
        <v>671</v>
      </c>
      <c r="SKR3" s="4" t="s">
        <v>671</v>
      </c>
      <c r="SKS3" s="4" t="s">
        <v>671</v>
      </c>
      <c r="SKT3" s="4" t="s">
        <v>671</v>
      </c>
      <c r="SKU3" s="4" t="s">
        <v>671</v>
      </c>
      <c r="SKV3" s="4" t="s">
        <v>671</v>
      </c>
      <c r="SKW3" s="4" t="s">
        <v>671</v>
      </c>
      <c r="SKX3" s="4" t="s">
        <v>671</v>
      </c>
      <c r="SKY3" s="4" t="s">
        <v>671</v>
      </c>
      <c r="SKZ3" s="4" t="s">
        <v>671</v>
      </c>
      <c r="SLA3" s="4" t="s">
        <v>671</v>
      </c>
      <c r="SLB3" s="4" t="s">
        <v>671</v>
      </c>
      <c r="SLC3" s="4" t="s">
        <v>671</v>
      </c>
      <c r="SLD3" s="4" t="s">
        <v>671</v>
      </c>
      <c r="SLE3" s="4" t="s">
        <v>671</v>
      </c>
      <c r="SLF3" s="4" t="s">
        <v>671</v>
      </c>
      <c r="SLG3" s="4" t="s">
        <v>671</v>
      </c>
      <c r="SLH3" s="4" t="s">
        <v>671</v>
      </c>
      <c r="SLI3" s="4" t="s">
        <v>671</v>
      </c>
      <c r="SLJ3" s="4" t="s">
        <v>671</v>
      </c>
      <c r="SLK3" s="4" t="s">
        <v>671</v>
      </c>
      <c r="SLL3" s="4" t="s">
        <v>671</v>
      </c>
      <c r="SLM3" s="4" t="s">
        <v>671</v>
      </c>
      <c r="SLN3" s="4" t="s">
        <v>671</v>
      </c>
      <c r="SLO3" s="4" t="s">
        <v>671</v>
      </c>
      <c r="SLP3" s="4" t="s">
        <v>671</v>
      </c>
      <c r="SLQ3" s="4" t="s">
        <v>671</v>
      </c>
      <c r="SLR3" s="4" t="s">
        <v>671</v>
      </c>
      <c r="SLS3" s="4" t="s">
        <v>671</v>
      </c>
      <c r="SLT3" s="4" t="s">
        <v>671</v>
      </c>
      <c r="SLU3" s="4" t="s">
        <v>671</v>
      </c>
      <c r="SLV3" s="4" t="s">
        <v>671</v>
      </c>
      <c r="SLW3" s="4" t="s">
        <v>671</v>
      </c>
      <c r="SLX3" s="4" t="s">
        <v>671</v>
      </c>
      <c r="SLY3" s="4" t="s">
        <v>671</v>
      </c>
      <c r="SLZ3" s="4" t="s">
        <v>671</v>
      </c>
      <c r="SMA3" s="4" t="s">
        <v>671</v>
      </c>
      <c r="SMB3" s="4" t="s">
        <v>671</v>
      </c>
      <c r="SMC3" s="4" t="s">
        <v>671</v>
      </c>
      <c r="SMD3" s="4" t="s">
        <v>671</v>
      </c>
      <c r="SME3" s="4" t="s">
        <v>671</v>
      </c>
      <c r="SMF3" s="4" t="s">
        <v>671</v>
      </c>
      <c r="SMG3" s="4" t="s">
        <v>671</v>
      </c>
      <c r="SMH3" s="4" t="s">
        <v>671</v>
      </c>
      <c r="SMI3" s="4" t="s">
        <v>671</v>
      </c>
      <c r="SMJ3" s="4" t="s">
        <v>671</v>
      </c>
      <c r="SMK3" s="4" t="s">
        <v>671</v>
      </c>
      <c r="SML3" s="4" t="s">
        <v>671</v>
      </c>
      <c r="SMM3" s="4" t="s">
        <v>671</v>
      </c>
      <c r="SMN3" s="4" t="s">
        <v>671</v>
      </c>
      <c r="SMO3" s="4" t="s">
        <v>671</v>
      </c>
      <c r="SMP3" s="4" t="s">
        <v>671</v>
      </c>
      <c r="SMQ3" s="4" t="s">
        <v>671</v>
      </c>
      <c r="SMR3" s="4" t="s">
        <v>671</v>
      </c>
      <c r="SMS3" s="4" t="s">
        <v>671</v>
      </c>
      <c r="SMT3" s="4" t="s">
        <v>671</v>
      </c>
      <c r="SMU3" s="4" t="s">
        <v>671</v>
      </c>
      <c r="SMV3" s="4" t="s">
        <v>671</v>
      </c>
      <c r="SMW3" s="4" t="s">
        <v>671</v>
      </c>
      <c r="SMX3" s="4" t="s">
        <v>671</v>
      </c>
      <c r="SMY3" s="4" t="s">
        <v>671</v>
      </c>
      <c r="SMZ3" s="4" t="s">
        <v>671</v>
      </c>
      <c r="SNA3" s="4" t="s">
        <v>671</v>
      </c>
      <c r="SNB3" s="4" t="s">
        <v>671</v>
      </c>
      <c r="SNC3" s="4" t="s">
        <v>671</v>
      </c>
      <c r="SND3" s="4" t="s">
        <v>671</v>
      </c>
      <c r="SNE3" s="4" t="s">
        <v>671</v>
      </c>
      <c r="SNF3" s="4" t="s">
        <v>671</v>
      </c>
      <c r="SNG3" s="4" t="s">
        <v>671</v>
      </c>
      <c r="SNH3" s="4" t="s">
        <v>671</v>
      </c>
      <c r="SNI3" s="4" t="s">
        <v>671</v>
      </c>
      <c r="SNJ3" s="4" t="s">
        <v>671</v>
      </c>
      <c r="SNK3" s="4" t="s">
        <v>671</v>
      </c>
      <c r="SNL3" s="4" t="s">
        <v>671</v>
      </c>
      <c r="SNM3" s="4" t="s">
        <v>671</v>
      </c>
      <c r="SNN3" s="4" t="s">
        <v>671</v>
      </c>
      <c r="SNO3" s="4" t="s">
        <v>671</v>
      </c>
      <c r="SNP3" s="4" t="s">
        <v>671</v>
      </c>
      <c r="SNQ3" s="4" t="s">
        <v>671</v>
      </c>
      <c r="SNR3" s="4" t="s">
        <v>671</v>
      </c>
      <c r="SNS3" s="4" t="s">
        <v>671</v>
      </c>
      <c r="SNT3" s="4" t="s">
        <v>671</v>
      </c>
      <c r="SNU3" s="4" t="s">
        <v>671</v>
      </c>
      <c r="SNV3" s="4" t="s">
        <v>671</v>
      </c>
      <c r="SNW3" s="4" t="s">
        <v>671</v>
      </c>
      <c r="SNX3" s="4" t="s">
        <v>671</v>
      </c>
      <c r="SNY3" s="4" t="s">
        <v>671</v>
      </c>
      <c r="SNZ3" s="4" t="s">
        <v>671</v>
      </c>
      <c r="SOA3" s="4" t="s">
        <v>671</v>
      </c>
      <c r="SOB3" s="4" t="s">
        <v>671</v>
      </c>
      <c r="SOC3" s="4" t="s">
        <v>671</v>
      </c>
      <c r="SOD3" s="4" t="s">
        <v>671</v>
      </c>
      <c r="SOE3" s="4" t="s">
        <v>671</v>
      </c>
      <c r="SOF3" s="4" t="s">
        <v>671</v>
      </c>
      <c r="SOG3" s="4" t="s">
        <v>671</v>
      </c>
      <c r="SOH3" s="4" t="s">
        <v>671</v>
      </c>
      <c r="SOI3" s="4" t="s">
        <v>671</v>
      </c>
      <c r="SOJ3" s="4" t="s">
        <v>671</v>
      </c>
      <c r="SOK3" s="4" t="s">
        <v>671</v>
      </c>
      <c r="SOL3" s="4" t="s">
        <v>671</v>
      </c>
      <c r="SOM3" s="4" t="s">
        <v>671</v>
      </c>
      <c r="SON3" s="4" t="s">
        <v>671</v>
      </c>
      <c r="SOO3" s="4" t="s">
        <v>671</v>
      </c>
      <c r="SOP3" s="4" t="s">
        <v>671</v>
      </c>
      <c r="SOQ3" s="4" t="s">
        <v>671</v>
      </c>
      <c r="SOR3" s="4" t="s">
        <v>671</v>
      </c>
      <c r="SOS3" s="4" t="s">
        <v>671</v>
      </c>
      <c r="SOT3" s="4" t="s">
        <v>671</v>
      </c>
      <c r="SOU3" s="4" t="s">
        <v>671</v>
      </c>
      <c r="SOV3" s="4" t="s">
        <v>671</v>
      </c>
      <c r="SOW3" s="4" t="s">
        <v>671</v>
      </c>
      <c r="SOX3" s="4" t="s">
        <v>671</v>
      </c>
      <c r="SOY3" s="4" t="s">
        <v>671</v>
      </c>
      <c r="SOZ3" s="4" t="s">
        <v>671</v>
      </c>
      <c r="SPA3" s="4" t="s">
        <v>671</v>
      </c>
      <c r="SPB3" s="4" t="s">
        <v>671</v>
      </c>
      <c r="SPC3" s="4" t="s">
        <v>671</v>
      </c>
      <c r="SPD3" s="4" t="s">
        <v>671</v>
      </c>
      <c r="SPE3" s="4" t="s">
        <v>671</v>
      </c>
      <c r="SPF3" s="4" t="s">
        <v>671</v>
      </c>
      <c r="SPG3" s="4" t="s">
        <v>671</v>
      </c>
      <c r="SPH3" s="4" t="s">
        <v>671</v>
      </c>
      <c r="SPI3" s="4" t="s">
        <v>671</v>
      </c>
      <c r="SPJ3" s="4" t="s">
        <v>671</v>
      </c>
      <c r="SPK3" s="4" t="s">
        <v>671</v>
      </c>
      <c r="SPL3" s="4" t="s">
        <v>671</v>
      </c>
      <c r="SPM3" s="4" t="s">
        <v>671</v>
      </c>
      <c r="SPN3" s="4" t="s">
        <v>671</v>
      </c>
      <c r="SPO3" s="4" t="s">
        <v>671</v>
      </c>
      <c r="SPP3" s="4" t="s">
        <v>671</v>
      </c>
      <c r="SPQ3" s="4" t="s">
        <v>671</v>
      </c>
      <c r="SPR3" s="4" t="s">
        <v>671</v>
      </c>
      <c r="SPS3" s="4" t="s">
        <v>671</v>
      </c>
      <c r="SPT3" s="4" t="s">
        <v>671</v>
      </c>
      <c r="SPU3" s="4" t="s">
        <v>671</v>
      </c>
      <c r="SPV3" s="4" t="s">
        <v>671</v>
      </c>
      <c r="SPW3" s="4" t="s">
        <v>671</v>
      </c>
      <c r="SPX3" s="4" t="s">
        <v>671</v>
      </c>
      <c r="SPY3" s="4" t="s">
        <v>671</v>
      </c>
      <c r="SPZ3" s="4" t="s">
        <v>671</v>
      </c>
      <c r="SQA3" s="4" t="s">
        <v>671</v>
      </c>
      <c r="SQB3" s="4" t="s">
        <v>671</v>
      </c>
      <c r="SQC3" s="4" t="s">
        <v>671</v>
      </c>
      <c r="SQD3" s="4" t="s">
        <v>671</v>
      </c>
      <c r="SQE3" s="4" t="s">
        <v>671</v>
      </c>
      <c r="SQF3" s="4" t="s">
        <v>671</v>
      </c>
      <c r="SQG3" s="4" t="s">
        <v>671</v>
      </c>
      <c r="SQH3" s="4" t="s">
        <v>671</v>
      </c>
      <c r="SQI3" s="4" t="s">
        <v>671</v>
      </c>
      <c r="SQJ3" s="4" t="s">
        <v>671</v>
      </c>
      <c r="SQK3" s="4" t="s">
        <v>671</v>
      </c>
      <c r="SQL3" s="4" t="s">
        <v>671</v>
      </c>
      <c r="SQM3" s="4" t="s">
        <v>671</v>
      </c>
      <c r="SQN3" s="4" t="s">
        <v>671</v>
      </c>
      <c r="SQO3" s="4" t="s">
        <v>671</v>
      </c>
      <c r="SQP3" s="4" t="s">
        <v>671</v>
      </c>
      <c r="SQQ3" s="4" t="s">
        <v>671</v>
      </c>
      <c r="SQR3" s="4" t="s">
        <v>671</v>
      </c>
      <c r="SQS3" s="4" t="s">
        <v>671</v>
      </c>
      <c r="SQT3" s="4" t="s">
        <v>671</v>
      </c>
      <c r="SQU3" s="4" t="s">
        <v>671</v>
      </c>
      <c r="SQV3" s="4" t="s">
        <v>671</v>
      </c>
      <c r="SQW3" s="4" t="s">
        <v>671</v>
      </c>
      <c r="SQX3" s="4" t="s">
        <v>671</v>
      </c>
      <c r="SQY3" s="4" t="s">
        <v>671</v>
      </c>
      <c r="SQZ3" s="4" t="s">
        <v>671</v>
      </c>
      <c r="SRA3" s="4" t="s">
        <v>671</v>
      </c>
      <c r="SRB3" s="4" t="s">
        <v>671</v>
      </c>
      <c r="SRC3" s="4" t="s">
        <v>671</v>
      </c>
      <c r="SRD3" s="4" t="s">
        <v>671</v>
      </c>
      <c r="SRE3" s="4" t="s">
        <v>671</v>
      </c>
      <c r="SRF3" s="4" t="s">
        <v>671</v>
      </c>
      <c r="SRG3" s="4" t="s">
        <v>671</v>
      </c>
      <c r="SRH3" s="4" t="s">
        <v>671</v>
      </c>
      <c r="SRI3" s="4" t="s">
        <v>671</v>
      </c>
      <c r="SRJ3" s="4" t="s">
        <v>671</v>
      </c>
      <c r="SRK3" s="4" t="s">
        <v>671</v>
      </c>
      <c r="SRL3" s="4" t="s">
        <v>671</v>
      </c>
      <c r="SRM3" s="4" t="s">
        <v>671</v>
      </c>
      <c r="SRN3" s="4" t="s">
        <v>671</v>
      </c>
      <c r="SRO3" s="4" t="s">
        <v>671</v>
      </c>
      <c r="SRP3" s="4" t="s">
        <v>671</v>
      </c>
      <c r="SRQ3" s="4" t="s">
        <v>671</v>
      </c>
      <c r="SRR3" s="4" t="s">
        <v>671</v>
      </c>
      <c r="SRS3" s="4" t="s">
        <v>671</v>
      </c>
      <c r="SRT3" s="4" t="s">
        <v>671</v>
      </c>
      <c r="SRU3" s="4" t="s">
        <v>671</v>
      </c>
      <c r="SRV3" s="4" t="s">
        <v>671</v>
      </c>
      <c r="SRW3" s="4" t="s">
        <v>671</v>
      </c>
      <c r="SRX3" s="4" t="s">
        <v>671</v>
      </c>
      <c r="SRY3" s="4" t="s">
        <v>671</v>
      </c>
      <c r="SRZ3" s="4" t="s">
        <v>671</v>
      </c>
      <c r="SSA3" s="4" t="s">
        <v>671</v>
      </c>
      <c r="SSB3" s="4" t="s">
        <v>671</v>
      </c>
      <c r="SSC3" s="4" t="s">
        <v>671</v>
      </c>
      <c r="SSD3" s="4" t="s">
        <v>671</v>
      </c>
      <c r="SSE3" s="4" t="s">
        <v>671</v>
      </c>
      <c r="SSF3" s="4" t="s">
        <v>671</v>
      </c>
      <c r="SSG3" s="4" t="s">
        <v>671</v>
      </c>
      <c r="SSH3" s="4" t="s">
        <v>671</v>
      </c>
      <c r="SSI3" s="4" t="s">
        <v>671</v>
      </c>
      <c r="SSJ3" s="4" t="s">
        <v>671</v>
      </c>
      <c r="SSK3" s="4" t="s">
        <v>671</v>
      </c>
      <c r="SSL3" s="4" t="s">
        <v>671</v>
      </c>
      <c r="SSM3" s="4" t="s">
        <v>671</v>
      </c>
      <c r="SSN3" s="4" t="s">
        <v>671</v>
      </c>
      <c r="SSO3" s="4" t="s">
        <v>671</v>
      </c>
      <c r="SSP3" s="4" t="s">
        <v>671</v>
      </c>
      <c r="SSQ3" s="4" t="s">
        <v>671</v>
      </c>
      <c r="SSR3" s="4" t="s">
        <v>671</v>
      </c>
      <c r="SSS3" s="4" t="s">
        <v>671</v>
      </c>
      <c r="SST3" s="4" t="s">
        <v>671</v>
      </c>
      <c r="SSU3" s="4" t="s">
        <v>671</v>
      </c>
      <c r="SSV3" s="4" t="s">
        <v>671</v>
      </c>
      <c r="SSW3" s="4" t="s">
        <v>671</v>
      </c>
      <c r="SSX3" s="4" t="s">
        <v>671</v>
      </c>
      <c r="SSY3" s="4" t="s">
        <v>671</v>
      </c>
      <c r="SSZ3" s="4" t="s">
        <v>671</v>
      </c>
      <c r="STA3" s="4" t="s">
        <v>671</v>
      </c>
      <c r="STB3" s="4" t="s">
        <v>671</v>
      </c>
      <c r="STC3" s="4" t="s">
        <v>671</v>
      </c>
      <c r="STD3" s="4" t="s">
        <v>671</v>
      </c>
      <c r="STE3" s="4" t="s">
        <v>671</v>
      </c>
      <c r="STF3" s="4" t="s">
        <v>671</v>
      </c>
      <c r="STG3" s="4" t="s">
        <v>671</v>
      </c>
      <c r="STH3" s="4" t="s">
        <v>671</v>
      </c>
      <c r="STI3" s="4" t="s">
        <v>671</v>
      </c>
      <c r="STJ3" s="4" t="s">
        <v>671</v>
      </c>
      <c r="STK3" s="4" t="s">
        <v>671</v>
      </c>
      <c r="STL3" s="4" t="s">
        <v>671</v>
      </c>
      <c r="STM3" s="4" t="s">
        <v>671</v>
      </c>
      <c r="STN3" s="4" t="s">
        <v>671</v>
      </c>
      <c r="STO3" s="4" t="s">
        <v>671</v>
      </c>
      <c r="STP3" s="4" t="s">
        <v>671</v>
      </c>
      <c r="STQ3" s="4" t="s">
        <v>671</v>
      </c>
      <c r="STR3" s="4" t="s">
        <v>671</v>
      </c>
      <c r="STS3" s="4" t="s">
        <v>671</v>
      </c>
      <c r="STT3" s="4" t="s">
        <v>671</v>
      </c>
      <c r="STU3" s="4" t="s">
        <v>671</v>
      </c>
      <c r="STV3" s="4" t="s">
        <v>671</v>
      </c>
      <c r="STW3" s="4" t="s">
        <v>671</v>
      </c>
      <c r="STX3" s="4" t="s">
        <v>671</v>
      </c>
      <c r="STY3" s="4" t="s">
        <v>671</v>
      </c>
      <c r="STZ3" s="4" t="s">
        <v>671</v>
      </c>
      <c r="SUA3" s="4" t="s">
        <v>671</v>
      </c>
      <c r="SUB3" s="4" t="s">
        <v>671</v>
      </c>
      <c r="SUC3" s="4" t="s">
        <v>671</v>
      </c>
      <c r="SUD3" s="4" t="s">
        <v>671</v>
      </c>
      <c r="SUE3" s="4" t="s">
        <v>671</v>
      </c>
      <c r="SUF3" s="4" t="s">
        <v>671</v>
      </c>
      <c r="SUG3" s="4" t="s">
        <v>671</v>
      </c>
      <c r="SUH3" s="4" t="s">
        <v>671</v>
      </c>
      <c r="SUI3" s="4" t="s">
        <v>671</v>
      </c>
      <c r="SUJ3" s="4" t="s">
        <v>671</v>
      </c>
      <c r="SUK3" s="4" t="s">
        <v>671</v>
      </c>
      <c r="SUL3" s="4" t="s">
        <v>671</v>
      </c>
      <c r="SUM3" s="4" t="s">
        <v>671</v>
      </c>
      <c r="SUN3" s="4" t="s">
        <v>671</v>
      </c>
      <c r="SUO3" s="4" t="s">
        <v>671</v>
      </c>
      <c r="SUP3" s="4" t="s">
        <v>671</v>
      </c>
      <c r="SUQ3" s="4" t="s">
        <v>671</v>
      </c>
      <c r="SUR3" s="4" t="s">
        <v>671</v>
      </c>
      <c r="SUS3" s="4" t="s">
        <v>671</v>
      </c>
      <c r="SUT3" s="4" t="s">
        <v>671</v>
      </c>
      <c r="SUU3" s="4" t="s">
        <v>671</v>
      </c>
      <c r="SUV3" s="4" t="s">
        <v>671</v>
      </c>
      <c r="SUW3" s="4" t="s">
        <v>671</v>
      </c>
      <c r="SUX3" s="4" t="s">
        <v>671</v>
      </c>
      <c r="SUY3" s="4" t="s">
        <v>671</v>
      </c>
      <c r="SUZ3" s="4" t="s">
        <v>671</v>
      </c>
      <c r="SVA3" s="4" t="s">
        <v>671</v>
      </c>
      <c r="SVB3" s="4" t="s">
        <v>671</v>
      </c>
      <c r="SVC3" s="4" t="s">
        <v>671</v>
      </c>
      <c r="SVD3" s="4" t="s">
        <v>671</v>
      </c>
      <c r="SVE3" s="4" t="s">
        <v>671</v>
      </c>
      <c r="SVF3" s="4" t="s">
        <v>671</v>
      </c>
      <c r="SVG3" s="4" t="s">
        <v>671</v>
      </c>
      <c r="SVH3" s="4" t="s">
        <v>671</v>
      </c>
      <c r="SVI3" s="4" t="s">
        <v>671</v>
      </c>
      <c r="SVJ3" s="4" t="s">
        <v>671</v>
      </c>
      <c r="SVK3" s="4" t="s">
        <v>671</v>
      </c>
      <c r="SVL3" s="4" t="s">
        <v>671</v>
      </c>
      <c r="SVM3" s="4" t="s">
        <v>671</v>
      </c>
      <c r="SVN3" s="4" t="s">
        <v>671</v>
      </c>
      <c r="SVO3" s="4" t="s">
        <v>671</v>
      </c>
      <c r="SVP3" s="4" t="s">
        <v>671</v>
      </c>
      <c r="SVQ3" s="4" t="s">
        <v>671</v>
      </c>
      <c r="SVR3" s="4" t="s">
        <v>671</v>
      </c>
      <c r="SVS3" s="4" t="s">
        <v>671</v>
      </c>
      <c r="SVT3" s="4" t="s">
        <v>671</v>
      </c>
      <c r="SVU3" s="4" t="s">
        <v>671</v>
      </c>
      <c r="SVV3" s="4" t="s">
        <v>671</v>
      </c>
      <c r="SVW3" s="4" t="s">
        <v>671</v>
      </c>
      <c r="SVX3" s="4" t="s">
        <v>671</v>
      </c>
      <c r="SVY3" s="4" t="s">
        <v>671</v>
      </c>
      <c r="SVZ3" s="4" t="s">
        <v>671</v>
      </c>
      <c r="SWA3" s="4" t="s">
        <v>671</v>
      </c>
      <c r="SWB3" s="4" t="s">
        <v>671</v>
      </c>
      <c r="SWC3" s="4" t="s">
        <v>671</v>
      </c>
      <c r="SWD3" s="4" t="s">
        <v>671</v>
      </c>
      <c r="SWE3" s="4" t="s">
        <v>671</v>
      </c>
      <c r="SWF3" s="4" t="s">
        <v>671</v>
      </c>
      <c r="SWG3" s="4" t="s">
        <v>671</v>
      </c>
      <c r="SWH3" s="4" t="s">
        <v>671</v>
      </c>
      <c r="SWI3" s="4" t="s">
        <v>671</v>
      </c>
      <c r="SWJ3" s="4" t="s">
        <v>671</v>
      </c>
      <c r="SWK3" s="4" t="s">
        <v>671</v>
      </c>
      <c r="SWL3" s="4" t="s">
        <v>671</v>
      </c>
      <c r="SWM3" s="4" t="s">
        <v>671</v>
      </c>
      <c r="SWN3" s="4" t="s">
        <v>671</v>
      </c>
      <c r="SWO3" s="4" t="s">
        <v>671</v>
      </c>
      <c r="SWP3" s="4" t="s">
        <v>671</v>
      </c>
      <c r="SWQ3" s="4" t="s">
        <v>671</v>
      </c>
      <c r="SWR3" s="4" t="s">
        <v>671</v>
      </c>
      <c r="SWS3" s="4" t="s">
        <v>671</v>
      </c>
      <c r="SWT3" s="4" t="s">
        <v>671</v>
      </c>
      <c r="SWU3" s="4" t="s">
        <v>671</v>
      </c>
      <c r="SWV3" s="4" t="s">
        <v>671</v>
      </c>
      <c r="SWW3" s="4" t="s">
        <v>671</v>
      </c>
      <c r="SWX3" s="4" t="s">
        <v>671</v>
      </c>
      <c r="SWY3" s="4" t="s">
        <v>671</v>
      </c>
      <c r="SWZ3" s="4" t="s">
        <v>671</v>
      </c>
      <c r="SXA3" s="4" t="s">
        <v>671</v>
      </c>
      <c r="SXB3" s="4" t="s">
        <v>671</v>
      </c>
      <c r="SXC3" s="4" t="s">
        <v>671</v>
      </c>
      <c r="SXD3" s="4" t="s">
        <v>671</v>
      </c>
      <c r="SXE3" s="4" t="s">
        <v>671</v>
      </c>
      <c r="SXF3" s="4" t="s">
        <v>671</v>
      </c>
      <c r="SXG3" s="4" t="s">
        <v>671</v>
      </c>
      <c r="SXH3" s="4" t="s">
        <v>671</v>
      </c>
      <c r="SXI3" s="4" t="s">
        <v>671</v>
      </c>
      <c r="SXJ3" s="4" t="s">
        <v>671</v>
      </c>
      <c r="SXK3" s="4" t="s">
        <v>671</v>
      </c>
      <c r="SXL3" s="4" t="s">
        <v>671</v>
      </c>
      <c r="SXM3" s="4" t="s">
        <v>671</v>
      </c>
      <c r="SXN3" s="4" t="s">
        <v>671</v>
      </c>
      <c r="SXO3" s="4" t="s">
        <v>671</v>
      </c>
      <c r="SXP3" s="4" t="s">
        <v>671</v>
      </c>
      <c r="SXQ3" s="4" t="s">
        <v>671</v>
      </c>
      <c r="SXR3" s="4" t="s">
        <v>671</v>
      </c>
      <c r="SXS3" s="4" t="s">
        <v>671</v>
      </c>
      <c r="SXT3" s="4" t="s">
        <v>671</v>
      </c>
      <c r="SXU3" s="4" t="s">
        <v>671</v>
      </c>
      <c r="SXV3" s="4" t="s">
        <v>671</v>
      </c>
      <c r="SXW3" s="4" t="s">
        <v>671</v>
      </c>
      <c r="SXX3" s="4" t="s">
        <v>671</v>
      </c>
      <c r="SXY3" s="4" t="s">
        <v>671</v>
      </c>
      <c r="SXZ3" s="4" t="s">
        <v>671</v>
      </c>
      <c r="SYA3" s="4" t="s">
        <v>671</v>
      </c>
      <c r="SYB3" s="4" t="s">
        <v>671</v>
      </c>
      <c r="SYC3" s="4" t="s">
        <v>671</v>
      </c>
      <c r="SYD3" s="4" t="s">
        <v>671</v>
      </c>
      <c r="SYE3" s="4" t="s">
        <v>671</v>
      </c>
      <c r="SYF3" s="4" t="s">
        <v>671</v>
      </c>
      <c r="SYG3" s="4" t="s">
        <v>671</v>
      </c>
      <c r="SYH3" s="4" t="s">
        <v>671</v>
      </c>
      <c r="SYI3" s="4" t="s">
        <v>671</v>
      </c>
      <c r="SYJ3" s="4" t="s">
        <v>671</v>
      </c>
      <c r="SYK3" s="4" t="s">
        <v>671</v>
      </c>
      <c r="SYL3" s="4" t="s">
        <v>671</v>
      </c>
      <c r="SYM3" s="4" t="s">
        <v>671</v>
      </c>
      <c r="SYN3" s="4" t="s">
        <v>671</v>
      </c>
      <c r="SYO3" s="4" t="s">
        <v>671</v>
      </c>
      <c r="SYP3" s="4" t="s">
        <v>671</v>
      </c>
      <c r="SYQ3" s="4" t="s">
        <v>671</v>
      </c>
      <c r="SYR3" s="4" t="s">
        <v>671</v>
      </c>
      <c r="SYS3" s="4" t="s">
        <v>671</v>
      </c>
      <c r="SYT3" s="4" t="s">
        <v>671</v>
      </c>
      <c r="SYU3" s="4" t="s">
        <v>671</v>
      </c>
      <c r="SYV3" s="4" t="s">
        <v>671</v>
      </c>
      <c r="SYW3" s="4" t="s">
        <v>671</v>
      </c>
      <c r="SYX3" s="4" t="s">
        <v>671</v>
      </c>
      <c r="SYY3" s="4" t="s">
        <v>671</v>
      </c>
      <c r="SYZ3" s="4" t="s">
        <v>671</v>
      </c>
      <c r="SZA3" s="4" t="s">
        <v>671</v>
      </c>
      <c r="SZB3" s="4" t="s">
        <v>671</v>
      </c>
      <c r="SZC3" s="4" t="s">
        <v>671</v>
      </c>
      <c r="SZD3" s="4" t="s">
        <v>671</v>
      </c>
      <c r="SZE3" s="4" t="s">
        <v>671</v>
      </c>
      <c r="SZF3" s="4" t="s">
        <v>671</v>
      </c>
      <c r="SZG3" s="4" t="s">
        <v>671</v>
      </c>
      <c r="SZH3" s="4" t="s">
        <v>671</v>
      </c>
      <c r="SZI3" s="4" t="s">
        <v>671</v>
      </c>
      <c r="SZJ3" s="4" t="s">
        <v>671</v>
      </c>
      <c r="SZK3" s="4" t="s">
        <v>671</v>
      </c>
      <c r="SZL3" s="4" t="s">
        <v>671</v>
      </c>
      <c r="SZM3" s="4" t="s">
        <v>671</v>
      </c>
      <c r="SZN3" s="4" t="s">
        <v>671</v>
      </c>
      <c r="SZO3" s="4" t="s">
        <v>671</v>
      </c>
      <c r="SZP3" s="4" t="s">
        <v>671</v>
      </c>
      <c r="SZQ3" s="4" t="s">
        <v>671</v>
      </c>
      <c r="SZR3" s="4" t="s">
        <v>671</v>
      </c>
      <c r="SZS3" s="4" t="s">
        <v>671</v>
      </c>
      <c r="SZT3" s="4" t="s">
        <v>671</v>
      </c>
      <c r="SZU3" s="4" t="s">
        <v>671</v>
      </c>
      <c r="SZV3" s="4" t="s">
        <v>671</v>
      </c>
      <c r="SZW3" s="4" t="s">
        <v>671</v>
      </c>
      <c r="SZX3" s="4" t="s">
        <v>671</v>
      </c>
      <c r="SZY3" s="4" t="s">
        <v>671</v>
      </c>
      <c r="SZZ3" s="4" t="s">
        <v>671</v>
      </c>
      <c r="TAA3" s="4" t="s">
        <v>671</v>
      </c>
      <c r="TAB3" s="4" t="s">
        <v>671</v>
      </c>
      <c r="TAC3" s="4" t="s">
        <v>671</v>
      </c>
      <c r="TAD3" s="4" t="s">
        <v>671</v>
      </c>
      <c r="TAE3" s="4" t="s">
        <v>671</v>
      </c>
      <c r="TAF3" s="4" t="s">
        <v>671</v>
      </c>
      <c r="TAG3" s="4" t="s">
        <v>671</v>
      </c>
      <c r="TAH3" s="4" t="s">
        <v>671</v>
      </c>
      <c r="TAI3" s="4" t="s">
        <v>671</v>
      </c>
      <c r="TAJ3" s="4" t="s">
        <v>671</v>
      </c>
      <c r="TAK3" s="4" t="s">
        <v>671</v>
      </c>
      <c r="TAL3" s="4" t="s">
        <v>671</v>
      </c>
      <c r="TAM3" s="4" t="s">
        <v>671</v>
      </c>
      <c r="TAN3" s="4" t="s">
        <v>671</v>
      </c>
      <c r="TAO3" s="4" t="s">
        <v>671</v>
      </c>
      <c r="TAP3" s="4" t="s">
        <v>671</v>
      </c>
      <c r="TAQ3" s="4" t="s">
        <v>671</v>
      </c>
      <c r="TAR3" s="4" t="s">
        <v>671</v>
      </c>
      <c r="TAS3" s="4" t="s">
        <v>671</v>
      </c>
      <c r="TAT3" s="4" t="s">
        <v>671</v>
      </c>
      <c r="TAU3" s="4" t="s">
        <v>671</v>
      </c>
      <c r="TAV3" s="4" t="s">
        <v>671</v>
      </c>
      <c r="TAW3" s="4" t="s">
        <v>671</v>
      </c>
      <c r="TAX3" s="4" t="s">
        <v>671</v>
      </c>
      <c r="TAY3" s="4" t="s">
        <v>671</v>
      </c>
      <c r="TAZ3" s="4" t="s">
        <v>671</v>
      </c>
      <c r="TBA3" s="4" t="s">
        <v>671</v>
      </c>
      <c r="TBB3" s="4" t="s">
        <v>671</v>
      </c>
      <c r="TBC3" s="4" t="s">
        <v>671</v>
      </c>
      <c r="TBD3" s="4" t="s">
        <v>671</v>
      </c>
      <c r="TBE3" s="4" t="s">
        <v>671</v>
      </c>
      <c r="TBF3" s="4" t="s">
        <v>671</v>
      </c>
      <c r="TBG3" s="4" t="s">
        <v>671</v>
      </c>
      <c r="TBH3" s="4" t="s">
        <v>671</v>
      </c>
      <c r="TBI3" s="4" t="s">
        <v>671</v>
      </c>
      <c r="TBJ3" s="4" t="s">
        <v>671</v>
      </c>
      <c r="TBK3" s="4" t="s">
        <v>671</v>
      </c>
      <c r="TBL3" s="4" t="s">
        <v>671</v>
      </c>
      <c r="TBM3" s="4" t="s">
        <v>671</v>
      </c>
      <c r="TBN3" s="4" t="s">
        <v>671</v>
      </c>
      <c r="TBO3" s="4" t="s">
        <v>671</v>
      </c>
      <c r="TBP3" s="4" t="s">
        <v>671</v>
      </c>
      <c r="TBQ3" s="4" t="s">
        <v>671</v>
      </c>
      <c r="TBR3" s="4" t="s">
        <v>671</v>
      </c>
      <c r="TBS3" s="4" t="s">
        <v>671</v>
      </c>
      <c r="TBT3" s="4" t="s">
        <v>671</v>
      </c>
      <c r="TBU3" s="4" t="s">
        <v>671</v>
      </c>
      <c r="TBV3" s="4" t="s">
        <v>671</v>
      </c>
      <c r="TBW3" s="4" t="s">
        <v>671</v>
      </c>
      <c r="TBX3" s="4" t="s">
        <v>671</v>
      </c>
      <c r="TBY3" s="4" t="s">
        <v>671</v>
      </c>
      <c r="TBZ3" s="4" t="s">
        <v>671</v>
      </c>
      <c r="TCA3" s="4" t="s">
        <v>671</v>
      </c>
      <c r="TCB3" s="4" t="s">
        <v>671</v>
      </c>
      <c r="TCC3" s="4" t="s">
        <v>671</v>
      </c>
      <c r="TCD3" s="4" t="s">
        <v>671</v>
      </c>
      <c r="TCE3" s="4" t="s">
        <v>671</v>
      </c>
      <c r="TCF3" s="4" t="s">
        <v>671</v>
      </c>
      <c r="TCG3" s="4" t="s">
        <v>671</v>
      </c>
      <c r="TCH3" s="4" t="s">
        <v>671</v>
      </c>
      <c r="TCI3" s="4" t="s">
        <v>671</v>
      </c>
      <c r="TCJ3" s="4" t="s">
        <v>671</v>
      </c>
      <c r="TCK3" s="4" t="s">
        <v>671</v>
      </c>
      <c r="TCL3" s="4" t="s">
        <v>671</v>
      </c>
      <c r="TCM3" s="4" t="s">
        <v>671</v>
      </c>
      <c r="TCN3" s="4" t="s">
        <v>671</v>
      </c>
      <c r="TCO3" s="4" t="s">
        <v>671</v>
      </c>
      <c r="TCP3" s="4" t="s">
        <v>671</v>
      </c>
      <c r="TCQ3" s="4" t="s">
        <v>671</v>
      </c>
      <c r="TCR3" s="4" t="s">
        <v>671</v>
      </c>
      <c r="TCS3" s="4" t="s">
        <v>671</v>
      </c>
      <c r="TCT3" s="4" t="s">
        <v>671</v>
      </c>
      <c r="TCU3" s="4" t="s">
        <v>671</v>
      </c>
      <c r="TCV3" s="4" t="s">
        <v>671</v>
      </c>
      <c r="TCW3" s="4" t="s">
        <v>671</v>
      </c>
      <c r="TCX3" s="4" t="s">
        <v>671</v>
      </c>
      <c r="TCY3" s="4" t="s">
        <v>671</v>
      </c>
      <c r="TCZ3" s="4" t="s">
        <v>671</v>
      </c>
      <c r="TDA3" s="4" t="s">
        <v>671</v>
      </c>
      <c r="TDB3" s="4" t="s">
        <v>671</v>
      </c>
      <c r="TDC3" s="4" t="s">
        <v>671</v>
      </c>
      <c r="TDD3" s="4" t="s">
        <v>671</v>
      </c>
      <c r="TDE3" s="4" t="s">
        <v>671</v>
      </c>
      <c r="TDF3" s="4" t="s">
        <v>671</v>
      </c>
      <c r="TDG3" s="4" t="s">
        <v>671</v>
      </c>
      <c r="TDH3" s="4" t="s">
        <v>671</v>
      </c>
      <c r="TDI3" s="4" t="s">
        <v>671</v>
      </c>
      <c r="TDJ3" s="4" t="s">
        <v>671</v>
      </c>
      <c r="TDK3" s="4" t="s">
        <v>671</v>
      </c>
      <c r="TDL3" s="4" t="s">
        <v>671</v>
      </c>
      <c r="TDM3" s="4" t="s">
        <v>671</v>
      </c>
      <c r="TDN3" s="4" t="s">
        <v>671</v>
      </c>
      <c r="TDO3" s="4" t="s">
        <v>671</v>
      </c>
      <c r="TDP3" s="4" t="s">
        <v>671</v>
      </c>
      <c r="TDQ3" s="4" t="s">
        <v>671</v>
      </c>
      <c r="TDR3" s="4" t="s">
        <v>671</v>
      </c>
      <c r="TDS3" s="4" t="s">
        <v>671</v>
      </c>
      <c r="TDT3" s="4" t="s">
        <v>671</v>
      </c>
      <c r="TDU3" s="4" t="s">
        <v>671</v>
      </c>
      <c r="TDV3" s="4" t="s">
        <v>671</v>
      </c>
      <c r="TDW3" s="4" t="s">
        <v>671</v>
      </c>
      <c r="TDX3" s="4" t="s">
        <v>671</v>
      </c>
      <c r="TDY3" s="4" t="s">
        <v>671</v>
      </c>
      <c r="TDZ3" s="4" t="s">
        <v>671</v>
      </c>
      <c r="TEA3" s="4" t="s">
        <v>671</v>
      </c>
      <c r="TEB3" s="4" t="s">
        <v>671</v>
      </c>
      <c r="TEC3" s="4" t="s">
        <v>671</v>
      </c>
      <c r="TED3" s="4" t="s">
        <v>671</v>
      </c>
      <c r="TEE3" s="4" t="s">
        <v>671</v>
      </c>
      <c r="TEF3" s="4" t="s">
        <v>671</v>
      </c>
      <c r="TEG3" s="4" t="s">
        <v>671</v>
      </c>
      <c r="TEH3" s="4" t="s">
        <v>671</v>
      </c>
      <c r="TEI3" s="4" t="s">
        <v>671</v>
      </c>
      <c r="TEJ3" s="4" t="s">
        <v>671</v>
      </c>
      <c r="TEK3" s="4" t="s">
        <v>671</v>
      </c>
      <c r="TEL3" s="4" t="s">
        <v>671</v>
      </c>
      <c r="TEM3" s="4" t="s">
        <v>671</v>
      </c>
      <c r="TEN3" s="4" t="s">
        <v>671</v>
      </c>
      <c r="TEO3" s="4" t="s">
        <v>671</v>
      </c>
      <c r="TEP3" s="4" t="s">
        <v>671</v>
      </c>
      <c r="TEQ3" s="4" t="s">
        <v>671</v>
      </c>
      <c r="TER3" s="4" t="s">
        <v>671</v>
      </c>
      <c r="TES3" s="4" t="s">
        <v>671</v>
      </c>
      <c r="TET3" s="4" t="s">
        <v>671</v>
      </c>
      <c r="TEU3" s="4" t="s">
        <v>671</v>
      </c>
      <c r="TEV3" s="4" t="s">
        <v>671</v>
      </c>
      <c r="TEW3" s="4" t="s">
        <v>671</v>
      </c>
      <c r="TEX3" s="4" t="s">
        <v>671</v>
      </c>
      <c r="TEY3" s="4" t="s">
        <v>671</v>
      </c>
      <c r="TEZ3" s="4" t="s">
        <v>671</v>
      </c>
      <c r="TFA3" s="4" t="s">
        <v>671</v>
      </c>
      <c r="TFB3" s="4" t="s">
        <v>671</v>
      </c>
      <c r="TFC3" s="4" t="s">
        <v>671</v>
      </c>
      <c r="TFD3" s="4" t="s">
        <v>671</v>
      </c>
      <c r="TFE3" s="4" t="s">
        <v>671</v>
      </c>
      <c r="TFF3" s="4" t="s">
        <v>671</v>
      </c>
      <c r="TFG3" s="4" t="s">
        <v>671</v>
      </c>
      <c r="TFH3" s="4" t="s">
        <v>671</v>
      </c>
      <c r="TFI3" s="4" t="s">
        <v>671</v>
      </c>
      <c r="TFJ3" s="4" t="s">
        <v>671</v>
      </c>
      <c r="TFK3" s="4" t="s">
        <v>671</v>
      </c>
      <c r="TFL3" s="4" t="s">
        <v>671</v>
      </c>
      <c r="TFM3" s="4" t="s">
        <v>671</v>
      </c>
      <c r="TFN3" s="4" t="s">
        <v>671</v>
      </c>
      <c r="TFO3" s="4" t="s">
        <v>671</v>
      </c>
      <c r="TFP3" s="4" t="s">
        <v>671</v>
      </c>
      <c r="TFQ3" s="4" t="s">
        <v>671</v>
      </c>
      <c r="TFR3" s="4" t="s">
        <v>671</v>
      </c>
      <c r="TFS3" s="4" t="s">
        <v>671</v>
      </c>
      <c r="TFT3" s="4" t="s">
        <v>671</v>
      </c>
      <c r="TFU3" s="4" t="s">
        <v>671</v>
      </c>
      <c r="TFV3" s="4" t="s">
        <v>671</v>
      </c>
      <c r="TFW3" s="4" t="s">
        <v>671</v>
      </c>
      <c r="TFX3" s="4" t="s">
        <v>671</v>
      </c>
      <c r="TFY3" s="4" t="s">
        <v>671</v>
      </c>
      <c r="TFZ3" s="4" t="s">
        <v>671</v>
      </c>
      <c r="TGA3" s="4" t="s">
        <v>671</v>
      </c>
      <c r="TGB3" s="4" t="s">
        <v>671</v>
      </c>
      <c r="TGC3" s="4" t="s">
        <v>671</v>
      </c>
      <c r="TGD3" s="4" t="s">
        <v>671</v>
      </c>
      <c r="TGE3" s="4" t="s">
        <v>671</v>
      </c>
      <c r="TGF3" s="4" t="s">
        <v>671</v>
      </c>
      <c r="TGG3" s="4" t="s">
        <v>671</v>
      </c>
      <c r="TGH3" s="4" t="s">
        <v>671</v>
      </c>
      <c r="TGI3" s="4" t="s">
        <v>671</v>
      </c>
      <c r="TGJ3" s="4" t="s">
        <v>671</v>
      </c>
      <c r="TGK3" s="4" t="s">
        <v>671</v>
      </c>
      <c r="TGL3" s="4" t="s">
        <v>671</v>
      </c>
      <c r="TGM3" s="4" t="s">
        <v>671</v>
      </c>
      <c r="TGN3" s="4" t="s">
        <v>671</v>
      </c>
      <c r="TGO3" s="4" t="s">
        <v>671</v>
      </c>
      <c r="TGP3" s="4" t="s">
        <v>671</v>
      </c>
      <c r="TGQ3" s="4" t="s">
        <v>671</v>
      </c>
      <c r="TGR3" s="4" t="s">
        <v>671</v>
      </c>
      <c r="TGS3" s="4" t="s">
        <v>671</v>
      </c>
      <c r="TGT3" s="4" t="s">
        <v>671</v>
      </c>
      <c r="TGU3" s="4" t="s">
        <v>671</v>
      </c>
      <c r="TGV3" s="4" t="s">
        <v>671</v>
      </c>
      <c r="TGW3" s="4" t="s">
        <v>671</v>
      </c>
      <c r="TGX3" s="4" t="s">
        <v>671</v>
      </c>
      <c r="TGY3" s="4" t="s">
        <v>671</v>
      </c>
      <c r="TGZ3" s="4" t="s">
        <v>671</v>
      </c>
      <c r="THA3" s="4" t="s">
        <v>671</v>
      </c>
      <c r="THB3" s="4" t="s">
        <v>671</v>
      </c>
      <c r="THC3" s="4" t="s">
        <v>671</v>
      </c>
      <c r="THD3" s="4" t="s">
        <v>671</v>
      </c>
      <c r="THE3" s="4" t="s">
        <v>671</v>
      </c>
      <c r="THF3" s="4" t="s">
        <v>671</v>
      </c>
      <c r="THG3" s="4" t="s">
        <v>671</v>
      </c>
      <c r="THH3" s="4" t="s">
        <v>671</v>
      </c>
      <c r="THI3" s="4" t="s">
        <v>671</v>
      </c>
      <c r="THJ3" s="4" t="s">
        <v>671</v>
      </c>
      <c r="THK3" s="4" t="s">
        <v>671</v>
      </c>
      <c r="THL3" s="4" t="s">
        <v>671</v>
      </c>
      <c r="THM3" s="4" t="s">
        <v>671</v>
      </c>
      <c r="THN3" s="4" t="s">
        <v>671</v>
      </c>
      <c r="THO3" s="4" t="s">
        <v>671</v>
      </c>
      <c r="THP3" s="4" t="s">
        <v>671</v>
      </c>
      <c r="THQ3" s="4" t="s">
        <v>671</v>
      </c>
      <c r="THR3" s="4" t="s">
        <v>671</v>
      </c>
      <c r="THS3" s="4" t="s">
        <v>671</v>
      </c>
      <c r="THT3" s="4" t="s">
        <v>671</v>
      </c>
      <c r="THU3" s="4" t="s">
        <v>671</v>
      </c>
      <c r="THV3" s="4" t="s">
        <v>671</v>
      </c>
      <c r="THW3" s="4" t="s">
        <v>671</v>
      </c>
      <c r="THX3" s="4" t="s">
        <v>671</v>
      </c>
      <c r="THY3" s="4" t="s">
        <v>671</v>
      </c>
      <c r="THZ3" s="4" t="s">
        <v>671</v>
      </c>
      <c r="TIA3" s="4" t="s">
        <v>671</v>
      </c>
      <c r="TIB3" s="4" t="s">
        <v>671</v>
      </c>
      <c r="TIC3" s="4" t="s">
        <v>671</v>
      </c>
      <c r="TID3" s="4" t="s">
        <v>671</v>
      </c>
      <c r="TIE3" s="4" t="s">
        <v>671</v>
      </c>
      <c r="TIF3" s="4" t="s">
        <v>671</v>
      </c>
      <c r="TIG3" s="4" t="s">
        <v>671</v>
      </c>
      <c r="TIH3" s="4" t="s">
        <v>671</v>
      </c>
      <c r="TII3" s="4" t="s">
        <v>671</v>
      </c>
      <c r="TIJ3" s="4" t="s">
        <v>671</v>
      </c>
      <c r="TIK3" s="4" t="s">
        <v>671</v>
      </c>
      <c r="TIL3" s="4" t="s">
        <v>671</v>
      </c>
      <c r="TIM3" s="4" t="s">
        <v>671</v>
      </c>
      <c r="TIN3" s="4" t="s">
        <v>671</v>
      </c>
      <c r="TIO3" s="4" t="s">
        <v>671</v>
      </c>
      <c r="TIP3" s="4" t="s">
        <v>671</v>
      </c>
      <c r="TIQ3" s="4" t="s">
        <v>671</v>
      </c>
      <c r="TIR3" s="4" t="s">
        <v>671</v>
      </c>
      <c r="TIS3" s="4" t="s">
        <v>671</v>
      </c>
      <c r="TIT3" s="4" t="s">
        <v>671</v>
      </c>
      <c r="TIU3" s="4" t="s">
        <v>671</v>
      </c>
      <c r="TIV3" s="4" t="s">
        <v>671</v>
      </c>
      <c r="TIW3" s="4" t="s">
        <v>671</v>
      </c>
      <c r="TIX3" s="4" t="s">
        <v>671</v>
      </c>
      <c r="TIY3" s="4" t="s">
        <v>671</v>
      </c>
      <c r="TIZ3" s="4" t="s">
        <v>671</v>
      </c>
      <c r="TJA3" s="4" t="s">
        <v>671</v>
      </c>
      <c r="TJB3" s="4" t="s">
        <v>671</v>
      </c>
      <c r="TJC3" s="4" t="s">
        <v>671</v>
      </c>
      <c r="TJD3" s="4" t="s">
        <v>671</v>
      </c>
      <c r="TJE3" s="4" t="s">
        <v>671</v>
      </c>
      <c r="TJF3" s="4" t="s">
        <v>671</v>
      </c>
      <c r="TJG3" s="4" t="s">
        <v>671</v>
      </c>
      <c r="TJH3" s="4" t="s">
        <v>671</v>
      </c>
      <c r="TJI3" s="4" t="s">
        <v>671</v>
      </c>
      <c r="TJJ3" s="4" t="s">
        <v>671</v>
      </c>
      <c r="TJK3" s="4" t="s">
        <v>671</v>
      </c>
      <c r="TJL3" s="4" t="s">
        <v>671</v>
      </c>
      <c r="TJM3" s="4" t="s">
        <v>671</v>
      </c>
      <c r="TJN3" s="4" t="s">
        <v>671</v>
      </c>
      <c r="TJO3" s="4" t="s">
        <v>671</v>
      </c>
      <c r="TJP3" s="4" t="s">
        <v>671</v>
      </c>
      <c r="TJQ3" s="4" t="s">
        <v>671</v>
      </c>
      <c r="TJR3" s="4" t="s">
        <v>671</v>
      </c>
      <c r="TJS3" s="4" t="s">
        <v>671</v>
      </c>
      <c r="TJT3" s="4" t="s">
        <v>671</v>
      </c>
      <c r="TJU3" s="4" t="s">
        <v>671</v>
      </c>
      <c r="TJV3" s="4" t="s">
        <v>671</v>
      </c>
      <c r="TJW3" s="4" t="s">
        <v>671</v>
      </c>
      <c r="TJX3" s="4" t="s">
        <v>671</v>
      </c>
      <c r="TJY3" s="4" t="s">
        <v>671</v>
      </c>
      <c r="TJZ3" s="4" t="s">
        <v>671</v>
      </c>
      <c r="TKA3" s="4" t="s">
        <v>671</v>
      </c>
      <c r="TKB3" s="4" t="s">
        <v>671</v>
      </c>
      <c r="TKC3" s="4" t="s">
        <v>671</v>
      </c>
      <c r="TKD3" s="4" t="s">
        <v>671</v>
      </c>
      <c r="TKE3" s="4" t="s">
        <v>671</v>
      </c>
      <c r="TKF3" s="4" t="s">
        <v>671</v>
      </c>
      <c r="TKG3" s="4" t="s">
        <v>671</v>
      </c>
      <c r="TKH3" s="4" t="s">
        <v>671</v>
      </c>
      <c r="TKI3" s="4" t="s">
        <v>671</v>
      </c>
      <c r="TKJ3" s="4" t="s">
        <v>671</v>
      </c>
      <c r="TKK3" s="4" t="s">
        <v>671</v>
      </c>
      <c r="TKL3" s="4" t="s">
        <v>671</v>
      </c>
      <c r="TKM3" s="4" t="s">
        <v>671</v>
      </c>
      <c r="TKN3" s="4" t="s">
        <v>671</v>
      </c>
      <c r="TKO3" s="4" t="s">
        <v>671</v>
      </c>
      <c r="TKP3" s="4" t="s">
        <v>671</v>
      </c>
      <c r="TKQ3" s="4" t="s">
        <v>671</v>
      </c>
      <c r="TKR3" s="4" t="s">
        <v>671</v>
      </c>
      <c r="TKS3" s="4" t="s">
        <v>671</v>
      </c>
      <c r="TKT3" s="4" t="s">
        <v>671</v>
      </c>
      <c r="TKU3" s="4" t="s">
        <v>671</v>
      </c>
      <c r="TKV3" s="4" t="s">
        <v>671</v>
      </c>
      <c r="TKW3" s="4" t="s">
        <v>671</v>
      </c>
      <c r="TKX3" s="4" t="s">
        <v>671</v>
      </c>
      <c r="TKY3" s="4" t="s">
        <v>671</v>
      </c>
      <c r="TKZ3" s="4" t="s">
        <v>671</v>
      </c>
      <c r="TLA3" s="4" t="s">
        <v>671</v>
      </c>
      <c r="TLB3" s="4" t="s">
        <v>671</v>
      </c>
      <c r="TLC3" s="4" t="s">
        <v>671</v>
      </c>
      <c r="TLD3" s="4" t="s">
        <v>671</v>
      </c>
      <c r="TLE3" s="4" t="s">
        <v>671</v>
      </c>
      <c r="TLF3" s="4" t="s">
        <v>671</v>
      </c>
      <c r="TLG3" s="4" t="s">
        <v>671</v>
      </c>
      <c r="TLH3" s="4" t="s">
        <v>671</v>
      </c>
      <c r="TLI3" s="4" t="s">
        <v>671</v>
      </c>
      <c r="TLJ3" s="4" t="s">
        <v>671</v>
      </c>
      <c r="TLK3" s="4" t="s">
        <v>671</v>
      </c>
      <c r="TLL3" s="4" t="s">
        <v>671</v>
      </c>
      <c r="TLM3" s="4" t="s">
        <v>671</v>
      </c>
      <c r="TLN3" s="4" t="s">
        <v>671</v>
      </c>
      <c r="TLO3" s="4" t="s">
        <v>671</v>
      </c>
      <c r="TLP3" s="4" t="s">
        <v>671</v>
      </c>
      <c r="TLQ3" s="4" t="s">
        <v>671</v>
      </c>
      <c r="TLR3" s="4" t="s">
        <v>671</v>
      </c>
      <c r="TLS3" s="4" t="s">
        <v>671</v>
      </c>
      <c r="TLT3" s="4" t="s">
        <v>671</v>
      </c>
      <c r="TLU3" s="4" t="s">
        <v>671</v>
      </c>
      <c r="TLV3" s="4" t="s">
        <v>671</v>
      </c>
      <c r="TLW3" s="4" t="s">
        <v>671</v>
      </c>
      <c r="TLX3" s="4" t="s">
        <v>671</v>
      </c>
      <c r="TLY3" s="4" t="s">
        <v>671</v>
      </c>
      <c r="TLZ3" s="4" t="s">
        <v>671</v>
      </c>
      <c r="TMA3" s="4" t="s">
        <v>671</v>
      </c>
      <c r="TMB3" s="4" t="s">
        <v>671</v>
      </c>
      <c r="TMC3" s="4" t="s">
        <v>671</v>
      </c>
      <c r="TMD3" s="4" t="s">
        <v>671</v>
      </c>
      <c r="TME3" s="4" t="s">
        <v>671</v>
      </c>
      <c r="TMF3" s="4" t="s">
        <v>671</v>
      </c>
      <c r="TMG3" s="4" t="s">
        <v>671</v>
      </c>
      <c r="TMH3" s="4" t="s">
        <v>671</v>
      </c>
      <c r="TMI3" s="4" t="s">
        <v>671</v>
      </c>
      <c r="TMJ3" s="4" t="s">
        <v>671</v>
      </c>
      <c r="TMK3" s="4" t="s">
        <v>671</v>
      </c>
      <c r="TML3" s="4" t="s">
        <v>671</v>
      </c>
      <c r="TMM3" s="4" t="s">
        <v>671</v>
      </c>
      <c r="TMN3" s="4" t="s">
        <v>671</v>
      </c>
      <c r="TMO3" s="4" t="s">
        <v>671</v>
      </c>
      <c r="TMP3" s="4" t="s">
        <v>671</v>
      </c>
      <c r="TMQ3" s="4" t="s">
        <v>671</v>
      </c>
      <c r="TMR3" s="4" t="s">
        <v>671</v>
      </c>
      <c r="TMS3" s="4" t="s">
        <v>671</v>
      </c>
      <c r="TMT3" s="4" t="s">
        <v>671</v>
      </c>
      <c r="TMU3" s="4" t="s">
        <v>671</v>
      </c>
      <c r="TMV3" s="4" t="s">
        <v>671</v>
      </c>
      <c r="TMW3" s="4" t="s">
        <v>671</v>
      </c>
      <c r="TMX3" s="4" t="s">
        <v>671</v>
      </c>
      <c r="TMY3" s="4" t="s">
        <v>671</v>
      </c>
      <c r="TMZ3" s="4" t="s">
        <v>671</v>
      </c>
      <c r="TNA3" s="4" t="s">
        <v>671</v>
      </c>
      <c r="TNB3" s="4" t="s">
        <v>671</v>
      </c>
      <c r="TNC3" s="4" t="s">
        <v>671</v>
      </c>
      <c r="TND3" s="4" t="s">
        <v>671</v>
      </c>
      <c r="TNE3" s="4" t="s">
        <v>671</v>
      </c>
      <c r="TNF3" s="4" t="s">
        <v>671</v>
      </c>
      <c r="TNG3" s="4" t="s">
        <v>671</v>
      </c>
      <c r="TNH3" s="4" t="s">
        <v>671</v>
      </c>
      <c r="TNI3" s="4" t="s">
        <v>671</v>
      </c>
      <c r="TNJ3" s="4" t="s">
        <v>671</v>
      </c>
      <c r="TNK3" s="4" t="s">
        <v>671</v>
      </c>
      <c r="TNL3" s="4" t="s">
        <v>671</v>
      </c>
      <c r="TNM3" s="4" t="s">
        <v>671</v>
      </c>
      <c r="TNN3" s="4" t="s">
        <v>671</v>
      </c>
      <c r="TNO3" s="4" t="s">
        <v>671</v>
      </c>
      <c r="TNP3" s="4" t="s">
        <v>671</v>
      </c>
      <c r="TNQ3" s="4" t="s">
        <v>671</v>
      </c>
      <c r="TNR3" s="4" t="s">
        <v>671</v>
      </c>
      <c r="TNS3" s="4" t="s">
        <v>671</v>
      </c>
      <c r="TNT3" s="4" t="s">
        <v>671</v>
      </c>
      <c r="TNU3" s="4" t="s">
        <v>671</v>
      </c>
      <c r="TNV3" s="4" t="s">
        <v>671</v>
      </c>
      <c r="TNW3" s="4" t="s">
        <v>671</v>
      </c>
      <c r="TNX3" s="4" t="s">
        <v>671</v>
      </c>
      <c r="TNY3" s="4" t="s">
        <v>671</v>
      </c>
      <c r="TNZ3" s="4" t="s">
        <v>671</v>
      </c>
      <c r="TOA3" s="4" t="s">
        <v>671</v>
      </c>
      <c r="TOB3" s="4" t="s">
        <v>671</v>
      </c>
      <c r="TOC3" s="4" t="s">
        <v>671</v>
      </c>
      <c r="TOD3" s="4" t="s">
        <v>671</v>
      </c>
      <c r="TOE3" s="4" t="s">
        <v>671</v>
      </c>
      <c r="TOF3" s="4" t="s">
        <v>671</v>
      </c>
      <c r="TOG3" s="4" t="s">
        <v>671</v>
      </c>
      <c r="TOH3" s="4" t="s">
        <v>671</v>
      </c>
      <c r="TOI3" s="4" t="s">
        <v>671</v>
      </c>
      <c r="TOJ3" s="4" t="s">
        <v>671</v>
      </c>
      <c r="TOK3" s="4" t="s">
        <v>671</v>
      </c>
      <c r="TOL3" s="4" t="s">
        <v>671</v>
      </c>
      <c r="TOM3" s="4" t="s">
        <v>671</v>
      </c>
      <c r="TON3" s="4" t="s">
        <v>671</v>
      </c>
      <c r="TOO3" s="4" t="s">
        <v>671</v>
      </c>
      <c r="TOP3" s="4" t="s">
        <v>671</v>
      </c>
      <c r="TOQ3" s="4" t="s">
        <v>671</v>
      </c>
      <c r="TOR3" s="4" t="s">
        <v>671</v>
      </c>
      <c r="TOS3" s="4" t="s">
        <v>671</v>
      </c>
      <c r="TOT3" s="4" t="s">
        <v>671</v>
      </c>
      <c r="TOU3" s="4" t="s">
        <v>671</v>
      </c>
      <c r="TOV3" s="4" t="s">
        <v>671</v>
      </c>
      <c r="TOW3" s="4" t="s">
        <v>671</v>
      </c>
      <c r="TOX3" s="4" t="s">
        <v>671</v>
      </c>
      <c r="TOY3" s="4" t="s">
        <v>671</v>
      </c>
      <c r="TOZ3" s="4" t="s">
        <v>671</v>
      </c>
      <c r="TPA3" s="4" t="s">
        <v>671</v>
      </c>
      <c r="TPB3" s="4" t="s">
        <v>671</v>
      </c>
      <c r="TPC3" s="4" t="s">
        <v>671</v>
      </c>
      <c r="TPD3" s="4" t="s">
        <v>671</v>
      </c>
      <c r="TPE3" s="4" t="s">
        <v>671</v>
      </c>
      <c r="TPF3" s="4" t="s">
        <v>671</v>
      </c>
      <c r="TPG3" s="4" t="s">
        <v>671</v>
      </c>
      <c r="TPH3" s="4" t="s">
        <v>671</v>
      </c>
      <c r="TPI3" s="4" t="s">
        <v>671</v>
      </c>
      <c r="TPJ3" s="4" t="s">
        <v>671</v>
      </c>
      <c r="TPK3" s="4" t="s">
        <v>671</v>
      </c>
      <c r="TPL3" s="4" t="s">
        <v>671</v>
      </c>
      <c r="TPM3" s="4" t="s">
        <v>671</v>
      </c>
      <c r="TPN3" s="4" t="s">
        <v>671</v>
      </c>
      <c r="TPO3" s="4" t="s">
        <v>671</v>
      </c>
      <c r="TPP3" s="4" t="s">
        <v>671</v>
      </c>
      <c r="TPQ3" s="4" t="s">
        <v>671</v>
      </c>
      <c r="TPR3" s="4" t="s">
        <v>671</v>
      </c>
      <c r="TPS3" s="4" t="s">
        <v>671</v>
      </c>
      <c r="TPT3" s="4" t="s">
        <v>671</v>
      </c>
      <c r="TPU3" s="4" t="s">
        <v>671</v>
      </c>
      <c r="TPV3" s="4" t="s">
        <v>671</v>
      </c>
      <c r="TPW3" s="4" t="s">
        <v>671</v>
      </c>
      <c r="TPX3" s="4" t="s">
        <v>671</v>
      </c>
      <c r="TPY3" s="4" t="s">
        <v>671</v>
      </c>
      <c r="TPZ3" s="4" t="s">
        <v>671</v>
      </c>
      <c r="TQA3" s="4" t="s">
        <v>671</v>
      </c>
      <c r="TQB3" s="4" t="s">
        <v>671</v>
      </c>
      <c r="TQC3" s="4" t="s">
        <v>671</v>
      </c>
      <c r="TQD3" s="4" t="s">
        <v>671</v>
      </c>
      <c r="TQE3" s="4" t="s">
        <v>671</v>
      </c>
      <c r="TQF3" s="4" t="s">
        <v>671</v>
      </c>
      <c r="TQG3" s="4" t="s">
        <v>671</v>
      </c>
      <c r="TQH3" s="4" t="s">
        <v>671</v>
      </c>
      <c r="TQI3" s="4" t="s">
        <v>671</v>
      </c>
      <c r="TQJ3" s="4" t="s">
        <v>671</v>
      </c>
      <c r="TQK3" s="4" t="s">
        <v>671</v>
      </c>
      <c r="TQL3" s="4" t="s">
        <v>671</v>
      </c>
      <c r="TQM3" s="4" t="s">
        <v>671</v>
      </c>
      <c r="TQN3" s="4" t="s">
        <v>671</v>
      </c>
      <c r="TQO3" s="4" t="s">
        <v>671</v>
      </c>
      <c r="TQP3" s="4" t="s">
        <v>671</v>
      </c>
      <c r="TQQ3" s="4" t="s">
        <v>671</v>
      </c>
      <c r="TQR3" s="4" t="s">
        <v>671</v>
      </c>
      <c r="TQS3" s="4" t="s">
        <v>671</v>
      </c>
      <c r="TQT3" s="4" t="s">
        <v>671</v>
      </c>
      <c r="TQU3" s="4" t="s">
        <v>671</v>
      </c>
      <c r="TQV3" s="4" t="s">
        <v>671</v>
      </c>
      <c r="TQW3" s="4" t="s">
        <v>671</v>
      </c>
      <c r="TQX3" s="4" t="s">
        <v>671</v>
      </c>
      <c r="TQY3" s="4" t="s">
        <v>671</v>
      </c>
      <c r="TQZ3" s="4" t="s">
        <v>671</v>
      </c>
      <c r="TRA3" s="4" t="s">
        <v>671</v>
      </c>
      <c r="TRB3" s="4" t="s">
        <v>671</v>
      </c>
      <c r="TRC3" s="4" t="s">
        <v>671</v>
      </c>
      <c r="TRD3" s="4" t="s">
        <v>671</v>
      </c>
      <c r="TRE3" s="4" t="s">
        <v>671</v>
      </c>
      <c r="TRF3" s="4" t="s">
        <v>671</v>
      </c>
      <c r="TRG3" s="4" t="s">
        <v>671</v>
      </c>
      <c r="TRH3" s="4" t="s">
        <v>671</v>
      </c>
      <c r="TRI3" s="4" t="s">
        <v>671</v>
      </c>
      <c r="TRJ3" s="4" t="s">
        <v>671</v>
      </c>
      <c r="TRK3" s="4" t="s">
        <v>671</v>
      </c>
      <c r="TRL3" s="4" t="s">
        <v>671</v>
      </c>
      <c r="TRM3" s="4" t="s">
        <v>671</v>
      </c>
      <c r="TRN3" s="4" t="s">
        <v>671</v>
      </c>
      <c r="TRO3" s="4" t="s">
        <v>671</v>
      </c>
      <c r="TRP3" s="4" t="s">
        <v>671</v>
      </c>
      <c r="TRQ3" s="4" t="s">
        <v>671</v>
      </c>
      <c r="TRR3" s="4" t="s">
        <v>671</v>
      </c>
      <c r="TRS3" s="4" t="s">
        <v>671</v>
      </c>
      <c r="TRT3" s="4" t="s">
        <v>671</v>
      </c>
      <c r="TRU3" s="4" t="s">
        <v>671</v>
      </c>
      <c r="TRV3" s="4" t="s">
        <v>671</v>
      </c>
      <c r="TRW3" s="4" t="s">
        <v>671</v>
      </c>
      <c r="TRX3" s="4" t="s">
        <v>671</v>
      </c>
      <c r="TRY3" s="4" t="s">
        <v>671</v>
      </c>
      <c r="TRZ3" s="4" t="s">
        <v>671</v>
      </c>
      <c r="TSA3" s="4" t="s">
        <v>671</v>
      </c>
      <c r="TSB3" s="4" t="s">
        <v>671</v>
      </c>
      <c r="TSC3" s="4" t="s">
        <v>671</v>
      </c>
      <c r="TSD3" s="4" t="s">
        <v>671</v>
      </c>
      <c r="TSE3" s="4" t="s">
        <v>671</v>
      </c>
      <c r="TSF3" s="4" t="s">
        <v>671</v>
      </c>
      <c r="TSG3" s="4" t="s">
        <v>671</v>
      </c>
      <c r="TSH3" s="4" t="s">
        <v>671</v>
      </c>
      <c r="TSI3" s="4" t="s">
        <v>671</v>
      </c>
      <c r="TSJ3" s="4" t="s">
        <v>671</v>
      </c>
      <c r="TSK3" s="4" t="s">
        <v>671</v>
      </c>
      <c r="TSL3" s="4" t="s">
        <v>671</v>
      </c>
      <c r="TSM3" s="4" t="s">
        <v>671</v>
      </c>
      <c r="TSN3" s="4" t="s">
        <v>671</v>
      </c>
      <c r="TSO3" s="4" t="s">
        <v>671</v>
      </c>
      <c r="TSP3" s="4" t="s">
        <v>671</v>
      </c>
      <c r="TSQ3" s="4" t="s">
        <v>671</v>
      </c>
      <c r="TSR3" s="4" t="s">
        <v>671</v>
      </c>
      <c r="TSS3" s="4" t="s">
        <v>671</v>
      </c>
      <c r="TST3" s="4" t="s">
        <v>671</v>
      </c>
      <c r="TSU3" s="4" t="s">
        <v>671</v>
      </c>
      <c r="TSV3" s="4" t="s">
        <v>671</v>
      </c>
      <c r="TSW3" s="4" t="s">
        <v>671</v>
      </c>
      <c r="TSX3" s="4" t="s">
        <v>671</v>
      </c>
      <c r="TSY3" s="4" t="s">
        <v>671</v>
      </c>
      <c r="TSZ3" s="4" t="s">
        <v>671</v>
      </c>
      <c r="TTA3" s="4" t="s">
        <v>671</v>
      </c>
      <c r="TTB3" s="4" t="s">
        <v>671</v>
      </c>
      <c r="TTC3" s="4" t="s">
        <v>671</v>
      </c>
      <c r="TTD3" s="4" t="s">
        <v>671</v>
      </c>
      <c r="TTE3" s="4" t="s">
        <v>671</v>
      </c>
      <c r="TTF3" s="4" t="s">
        <v>671</v>
      </c>
      <c r="TTG3" s="4" t="s">
        <v>671</v>
      </c>
      <c r="TTH3" s="4" t="s">
        <v>671</v>
      </c>
      <c r="TTI3" s="4" t="s">
        <v>671</v>
      </c>
      <c r="TTJ3" s="4" t="s">
        <v>671</v>
      </c>
      <c r="TTK3" s="4" t="s">
        <v>671</v>
      </c>
      <c r="TTL3" s="4" t="s">
        <v>671</v>
      </c>
      <c r="TTM3" s="4" t="s">
        <v>671</v>
      </c>
      <c r="TTN3" s="4" t="s">
        <v>671</v>
      </c>
      <c r="TTO3" s="4" t="s">
        <v>671</v>
      </c>
      <c r="TTP3" s="4" t="s">
        <v>671</v>
      </c>
      <c r="TTQ3" s="4" t="s">
        <v>671</v>
      </c>
      <c r="TTR3" s="4" t="s">
        <v>671</v>
      </c>
      <c r="TTS3" s="4" t="s">
        <v>671</v>
      </c>
      <c r="TTT3" s="4" t="s">
        <v>671</v>
      </c>
      <c r="TTU3" s="4" t="s">
        <v>671</v>
      </c>
      <c r="TTV3" s="4" t="s">
        <v>671</v>
      </c>
      <c r="TTW3" s="4" t="s">
        <v>671</v>
      </c>
      <c r="TTX3" s="4" t="s">
        <v>671</v>
      </c>
      <c r="TTY3" s="4" t="s">
        <v>671</v>
      </c>
      <c r="TTZ3" s="4" t="s">
        <v>671</v>
      </c>
      <c r="TUA3" s="4" t="s">
        <v>671</v>
      </c>
      <c r="TUB3" s="4" t="s">
        <v>671</v>
      </c>
      <c r="TUC3" s="4" t="s">
        <v>671</v>
      </c>
      <c r="TUD3" s="4" t="s">
        <v>671</v>
      </c>
      <c r="TUE3" s="4" t="s">
        <v>671</v>
      </c>
      <c r="TUF3" s="4" t="s">
        <v>671</v>
      </c>
      <c r="TUG3" s="4" t="s">
        <v>671</v>
      </c>
      <c r="TUH3" s="4" t="s">
        <v>671</v>
      </c>
      <c r="TUI3" s="4" t="s">
        <v>671</v>
      </c>
      <c r="TUJ3" s="4" t="s">
        <v>671</v>
      </c>
      <c r="TUK3" s="4" t="s">
        <v>671</v>
      </c>
      <c r="TUL3" s="4" t="s">
        <v>671</v>
      </c>
      <c r="TUM3" s="4" t="s">
        <v>671</v>
      </c>
      <c r="TUN3" s="4" t="s">
        <v>671</v>
      </c>
      <c r="TUO3" s="4" t="s">
        <v>671</v>
      </c>
      <c r="TUP3" s="4" t="s">
        <v>671</v>
      </c>
      <c r="TUQ3" s="4" t="s">
        <v>671</v>
      </c>
      <c r="TUR3" s="4" t="s">
        <v>671</v>
      </c>
      <c r="TUS3" s="4" t="s">
        <v>671</v>
      </c>
      <c r="TUT3" s="4" t="s">
        <v>671</v>
      </c>
      <c r="TUU3" s="4" t="s">
        <v>671</v>
      </c>
      <c r="TUV3" s="4" t="s">
        <v>671</v>
      </c>
      <c r="TUW3" s="4" t="s">
        <v>671</v>
      </c>
      <c r="TUX3" s="4" t="s">
        <v>671</v>
      </c>
      <c r="TUY3" s="4" t="s">
        <v>671</v>
      </c>
      <c r="TUZ3" s="4" t="s">
        <v>671</v>
      </c>
      <c r="TVA3" s="4" t="s">
        <v>671</v>
      </c>
      <c r="TVB3" s="4" t="s">
        <v>671</v>
      </c>
      <c r="TVC3" s="4" t="s">
        <v>671</v>
      </c>
      <c r="TVD3" s="4" t="s">
        <v>671</v>
      </c>
      <c r="TVE3" s="4" t="s">
        <v>671</v>
      </c>
      <c r="TVF3" s="4" t="s">
        <v>671</v>
      </c>
      <c r="TVG3" s="4" t="s">
        <v>671</v>
      </c>
      <c r="TVH3" s="4" t="s">
        <v>671</v>
      </c>
      <c r="TVI3" s="4" t="s">
        <v>671</v>
      </c>
      <c r="TVJ3" s="4" t="s">
        <v>671</v>
      </c>
      <c r="TVK3" s="4" t="s">
        <v>671</v>
      </c>
      <c r="TVL3" s="4" t="s">
        <v>671</v>
      </c>
      <c r="TVM3" s="4" t="s">
        <v>671</v>
      </c>
      <c r="TVN3" s="4" t="s">
        <v>671</v>
      </c>
      <c r="TVO3" s="4" t="s">
        <v>671</v>
      </c>
      <c r="TVP3" s="4" t="s">
        <v>671</v>
      </c>
      <c r="TVQ3" s="4" t="s">
        <v>671</v>
      </c>
      <c r="TVR3" s="4" t="s">
        <v>671</v>
      </c>
      <c r="TVS3" s="4" t="s">
        <v>671</v>
      </c>
      <c r="TVT3" s="4" t="s">
        <v>671</v>
      </c>
      <c r="TVU3" s="4" t="s">
        <v>671</v>
      </c>
      <c r="TVV3" s="4" t="s">
        <v>671</v>
      </c>
      <c r="TVW3" s="4" t="s">
        <v>671</v>
      </c>
      <c r="TVX3" s="4" t="s">
        <v>671</v>
      </c>
      <c r="TVY3" s="4" t="s">
        <v>671</v>
      </c>
      <c r="TVZ3" s="4" t="s">
        <v>671</v>
      </c>
      <c r="TWA3" s="4" t="s">
        <v>671</v>
      </c>
      <c r="TWB3" s="4" t="s">
        <v>671</v>
      </c>
      <c r="TWC3" s="4" t="s">
        <v>671</v>
      </c>
      <c r="TWD3" s="4" t="s">
        <v>671</v>
      </c>
      <c r="TWE3" s="4" t="s">
        <v>671</v>
      </c>
      <c r="TWF3" s="4" t="s">
        <v>671</v>
      </c>
      <c r="TWG3" s="4" t="s">
        <v>671</v>
      </c>
      <c r="TWH3" s="4" t="s">
        <v>671</v>
      </c>
      <c r="TWI3" s="4" t="s">
        <v>671</v>
      </c>
      <c r="TWJ3" s="4" t="s">
        <v>671</v>
      </c>
      <c r="TWK3" s="4" t="s">
        <v>671</v>
      </c>
      <c r="TWL3" s="4" t="s">
        <v>671</v>
      </c>
      <c r="TWM3" s="4" t="s">
        <v>671</v>
      </c>
      <c r="TWN3" s="4" t="s">
        <v>671</v>
      </c>
      <c r="TWO3" s="4" t="s">
        <v>671</v>
      </c>
      <c r="TWP3" s="4" t="s">
        <v>671</v>
      </c>
      <c r="TWQ3" s="4" t="s">
        <v>671</v>
      </c>
      <c r="TWR3" s="4" t="s">
        <v>671</v>
      </c>
      <c r="TWS3" s="4" t="s">
        <v>671</v>
      </c>
      <c r="TWT3" s="4" t="s">
        <v>671</v>
      </c>
      <c r="TWU3" s="4" t="s">
        <v>671</v>
      </c>
      <c r="TWV3" s="4" t="s">
        <v>671</v>
      </c>
      <c r="TWW3" s="4" t="s">
        <v>671</v>
      </c>
      <c r="TWX3" s="4" t="s">
        <v>671</v>
      </c>
      <c r="TWY3" s="4" t="s">
        <v>671</v>
      </c>
      <c r="TWZ3" s="4" t="s">
        <v>671</v>
      </c>
      <c r="TXA3" s="4" t="s">
        <v>671</v>
      </c>
      <c r="TXB3" s="4" t="s">
        <v>671</v>
      </c>
      <c r="TXC3" s="4" t="s">
        <v>671</v>
      </c>
      <c r="TXD3" s="4" t="s">
        <v>671</v>
      </c>
      <c r="TXE3" s="4" t="s">
        <v>671</v>
      </c>
      <c r="TXF3" s="4" t="s">
        <v>671</v>
      </c>
      <c r="TXG3" s="4" t="s">
        <v>671</v>
      </c>
      <c r="TXH3" s="4" t="s">
        <v>671</v>
      </c>
      <c r="TXI3" s="4" t="s">
        <v>671</v>
      </c>
      <c r="TXJ3" s="4" t="s">
        <v>671</v>
      </c>
      <c r="TXK3" s="4" t="s">
        <v>671</v>
      </c>
      <c r="TXL3" s="4" t="s">
        <v>671</v>
      </c>
      <c r="TXM3" s="4" t="s">
        <v>671</v>
      </c>
      <c r="TXN3" s="4" t="s">
        <v>671</v>
      </c>
      <c r="TXO3" s="4" t="s">
        <v>671</v>
      </c>
      <c r="TXP3" s="4" t="s">
        <v>671</v>
      </c>
      <c r="TXQ3" s="4" t="s">
        <v>671</v>
      </c>
      <c r="TXR3" s="4" t="s">
        <v>671</v>
      </c>
      <c r="TXS3" s="4" t="s">
        <v>671</v>
      </c>
      <c r="TXT3" s="4" t="s">
        <v>671</v>
      </c>
      <c r="TXU3" s="4" t="s">
        <v>671</v>
      </c>
      <c r="TXV3" s="4" t="s">
        <v>671</v>
      </c>
      <c r="TXW3" s="4" t="s">
        <v>671</v>
      </c>
      <c r="TXX3" s="4" t="s">
        <v>671</v>
      </c>
      <c r="TXY3" s="4" t="s">
        <v>671</v>
      </c>
      <c r="TXZ3" s="4" t="s">
        <v>671</v>
      </c>
      <c r="TYA3" s="4" t="s">
        <v>671</v>
      </c>
      <c r="TYB3" s="4" t="s">
        <v>671</v>
      </c>
      <c r="TYC3" s="4" t="s">
        <v>671</v>
      </c>
      <c r="TYD3" s="4" t="s">
        <v>671</v>
      </c>
      <c r="TYE3" s="4" t="s">
        <v>671</v>
      </c>
      <c r="TYF3" s="4" t="s">
        <v>671</v>
      </c>
      <c r="TYG3" s="4" t="s">
        <v>671</v>
      </c>
      <c r="TYH3" s="4" t="s">
        <v>671</v>
      </c>
      <c r="TYI3" s="4" t="s">
        <v>671</v>
      </c>
      <c r="TYJ3" s="4" t="s">
        <v>671</v>
      </c>
      <c r="TYK3" s="4" t="s">
        <v>671</v>
      </c>
      <c r="TYL3" s="4" t="s">
        <v>671</v>
      </c>
      <c r="TYM3" s="4" t="s">
        <v>671</v>
      </c>
      <c r="TYN3" s="4" t="s">
        <v>671</v>
      </c>
      <c r="TYO3" s="4" t="s">
        <v>671</v>
      </c>
      <c r="TYP3" s="4" t="s">
        <v>671</v>
      </c>
      <c r="TYQ3" s="4" t="s">
        <v>671</v>
      </c>
      <c r="TYR3" s="4" t="s">
        <v>671</v>
      </c>
      <c r="TYS3" s="4" t="s">
        <v>671</v>
      </c>
      <c r="TYT3" s="4" t="s">
        <v>671</v>
      </c>
      <c r="TYU3" s="4" t="s">
        <v>671</v>
      </c>
      <c r="TYV3" s="4" t="s">
        <v>671</v>
      </c>
      <c r="TYW3" s="4" t="s">
        <v>671</v>
      </c>
      <c r="TYX3" s="4" t="s">
        <v>671</v>
      </c>
      <c r="TYY3" s="4" t="s">
        <v>671</v>
      </c>
      <c r="TYZ3" s="4" t="s">
        <v>671</v>
      </c>
      <c r="TZA3" s="4" t="s">
        <v>671</v>
      </c>
      <c r="TZB3" s="4" t="s">
        <v>671</v>
      </c>
      <c r="TZC3" s="4" t="s">
        <v>671</v>
      </c>
      <c r="TZD3" s="4" t="s">
        <v>671</v>
      </c>
      <c r="TZE3" s="4" t="s">
        <v>671</v>
      </c>
      <c r="TZF3" s="4" t="s">
        <v>671</v>
      </c>
      <c r="TZG3" s="4" t="s">
        <v>671</v>
      </c>
      <c r="TZH3" s="4" t="s">
        <v>671</v>
      </c>
      <c r="TZI3" s="4" t="s">
        <v>671</v>
      </c>
      <c r="TZJ3" s="4" t="s">
        <v>671</v>
      </c>
      <c r="TZK3" s="4" t="s">
        <v>671</v>
      </c>
      <c r="TZL3" s="4" t="s">
        <v>671</v>
      </c>
      <c r="TZM3" s="4" t="s">
        <v>671</v>
      </c>
      <c r="TZN3" s="4" t="s">
        <v>671</v>
      </c>
      <c r="TZO3" s="4" t="s">
        <v>671</v>
      </c>
      <c r="TZP3" s="4" t="s">
        <v>671</v>
      </c>
      <c r="TZQ3" s="4" t="s">
        <v>671</v>
      </c>
      <c r="TZR3" s="4" t="s">
        <v>671</v>
      </c>
      <c r="TZS3" s="4" t="s">
        <v>671</v>
      </c>
      <c r="TZT3" s="4" t="s">
        <v>671</v>
      </c>
      <c r="TZU3" s="4" t="s">
        <v>671</v>
      </c>
      <c r="TZV3" s="4" t="s">
        <v>671</v>
      </c>
      <c r="TZW3" s="4" t="s">
        <v>671</v>
      </c>
      <c r="TZX3" s="4" t="s">
        <v>671</v>
      </c>
      <c r="TZY3" s="4" t="s">
        <v>671</v>
      </c>
      <c r="TZZ3" s="4" t="s">
        <v>671</v>
      </c>
      <c r="UAA3" s="4" t="s">
        <v>671</v>
      </c>
      <c r="UAB3" s="4" t="s">
        <v>671</v>
      </c>
      <c r="UAC3" s="4" t="s">
        <v>671</v>
      </c>
      <c r="UAD3" s="4" t="s">
        <v>671</v>
      </c>
      <c r="UAE3" s="4" t="s">
        <v>671</v>
      </c>
      <c r="UAF3" s="4" t="s">
        <v>671</v>
      </c>
      <c r="UAG3" s="4" t="s">
        <v>671</v>
      </c>
      <c r="UAH3" s="4" t="s">
        <v>671</v>
      </c>
      <c r="UAI3" s="4" t="s">
        <v>671</v>
      </c>
      <c r="UAJ3" s="4" t="s">
        <v>671</v>
      </c>
      <c r="UAK3" s="4" t="s">
        <v>671</v>
      </c>
      <c r="UAL3" s="4" t="s">
        <v>671</v>
      </c>
      <c r="UAM3" s="4" t="s">
        <v>671</v>
      </c>
      <c r="UAN3" s="4" t="s">
        <v>671</v>
      </c>
      <c r="UAO3" s="4" t="s">
        <v>671</v>
      </c>
      <c r="UAP3" s="4" t="s">
        <v>671</v>
      </c>
      <c r="UAQ3" s="4" t="s">
        <v>671</v>
      </c>
      <c r="UAR3" s="4" t="s">
        <v>671</v>
      </c>
      <c r="UAS3" s="4" t="s">
        <v>671</v>
      </c>
      <c r="UAT3" s="4" t="s">
        <v>671</v>
      </c>
      <c r="UAU3" s="4" t="s">
        <v>671</v>
      </c>
      <c r="UAV3" s="4" t="s">
        <v>671</v>
      </c>
      <c r="UAW3" s="4" t="s">
        <v>671</v>
      </c>
      <c r="UAX3" s="4" t="s">
        <v>671</v>
      </c>
      <c r="UAY3" s="4" t="s">
        <v>671</v>
      </c>
      <c r="UAZ3" s="4" t="s">
        <v>671</v>
      </c>
      <c r="UBA3" s="4" t="s">
        <v>671</v>
      </c>
      <c r="UBB3" s="4" t="s">
        <v>671</v>
      </c>
      <c r="UBC3" s="4" t="s">
        <v>671</v>
      </c>
      <c r="UBD3" s="4" t="s">
        <v>671</v>
      </c>
      <c r="UBE3" s="4" t="s">
        <v>671</v>
      </c>
      <c r="UBF3" s="4" t="s">
        <v>671</v>
      </c>
      <c r="UBG3" s="4" t="s">
        <v>671</v>
      </c>
      <c r="UBH3" s="4" t="s">
        <v>671</v>
      </c>
      <c r="UBI3" s="4" t="s">
        <v>671</v>
      </c>
      <c r="UBJ3" s="4" t="s">
        <v>671</v>
      </c>
      <c r="UBK3" s="4" t="s">
        <v>671</v>
      </c>
      <c r="UBL3" s="4" t="s">
        <v>671</v>
      </c>
      <c r="UBM3" s="4" t="s">
        <v>671</v>
      </c>
      <c r="UBN3" s="4" t="s">
        <v>671</v>
      </c>
      <c r="UBO3" s="4" t="s">
        <v>671</v>
      </c>
      <c r="UBP3" s="4" t="s">
        <v>671</v>
      </c>
      <c r="UBQ3" s="4" t="s">
        <v>671</v>
      </c>
      <c r="UBR3" s="4" t="s">
        <v>671</v>
      </c>
      <c r="UBS3" s="4" t="s">
        <v>671</v>
      </c>
      <c r="UBT3" s="4" t="s">
        <v>671</v>
      </c>
      <c r="UBU3" s="4" t="s">
        <v>671</v>
      </c>
      <c r="UBV3" s="4" t="s">
        <v>671</v>
      </c>
      <c r="UBW3" s="4" t="s">
        <v>671</v>
      </c>
      <c r="UBX3" s="4" t="s">
        <v>671</v>
      </c>
      <c r="UBY3" s="4" t="s">
        <v>671</v>
      </c>
      <c r="UBZ3" s="4" t="s">
        <v>671</v>
      </c>
      <c r="UCA3" s="4" t="s">
        <v>671</v>
      </c>
      <c r="UCB3" s="4" t="s">
        <v>671</v>
      </c>
      <c r="UCC3" s="4" t="s">
        <v>671</v>
      </c>
      <c r="UCD3" s="4" t="s">
        <v>671</v>
      </c>
      <c r="UCE3" s="4" t="s">
        <v>671</v>
      </c>
      <c r="UCF3" s="4" t="s">
        <v>671</v>
      </c>
      <c r="UCG3" s="4" t="s">
        <v>671</v>
      </c>
      <c r="UCH3" s="4" t="s">
        <v>671</v>
      </c>
      <c r="UCI3" s="4" t="s">
        <v>671</v>
      </c>
      <c r="UCJ3" s="4" t="s">
        <v>671</v>
      </c>
      <c r="UCK3" s="4" t="s">
        <v>671</v>
      </c>
      <c r="UCL3" s="4" t="s">
        <v>671</v>
      </c>
      <c r="UCM3" s="4" t="s">
        <v>671</v>
      </c>
      <c r="UCN3" s="4" t="s">
        <v>671</v>
      </c>
      <c r="UCO3" s="4" t="s">
        <v>671</v>
      </c>
      <c r="UCP3" s="4" t="s">
        <v>671</v>
      </c>
      <c r="UCQ3" s="4" t="s">
        <v>671</v>
      </c>
      <c r="UCR3" s="4" t="s">
        <v>671</v>
      </c>
      <c r="UCS3" s="4" t="s">
        <v>671</v>
      </c>
      <c r="UCT3" s="4" t="s">
        <v>671</v>
      </c>
      <c r="UCU3" s="4" t="s">
        <v>671</v>
      </c>
      <c r="UCV3" s="4" t="s">
        <v>671</v>
      </c>
      <c r="UCW3" s="4" t="s">
        <v>671</v>
      </c>
      <c r="UCX3" s="4" t="s">
        <v>671</v>
      </c>
      <c r="UCY3" s="4" t="s">
        <v>671</v>
      </c>
      <c r="UCZ3" s="4" t="s">
        <v>671</v>
      </c>
      <c r="UDA3" s="4" t="s">
        <v>671</v>
      </c>
      <c r="UDB3" s="4" t="s">
        <v>671</v>
      </c>
      <c r="UDC3" s="4" t="s">
        <v>671</v>
      </c>
      <c r="UDD3" s="4" t="s">
        <v>671</v>
      </c>
      <c r="UDE3" s="4" t="s">
        <v>671</v>
      </c>
      <c r="UDF3" s="4" t="s">
        <v>671</v>
      </c>
      <c r="UDG3" s="4" t="s">
        <v>671</v>
      </c>
      <c r="UDH3" s="4" t="s">
        <v>671</v>
      </c>
      <c r="UDI3" s="4" t="s">
        <v>671</v>
      </c>
      <c r="UDJ3" s="4" t="s">
        <v>671</v>
      </c>
      <c r="UDK3" s="4" t="s">
        <v>671</v>
      </c>
      <c r="UDL3" s="4" t="s">
        <v>671</v>
      </c>
      <c r="UDM3" s="4" t="s">
        <v>671</v>
      </c>
      <c r="UDN3" s="4" t="s">
        <v>671</v>
      </c>
      <c r="UDO3" s="4" t="s">
        <v>671</v>
      </c>
      <c r="UDP3" s="4" t="s">
        <v>671</v>
      </c>
      <c r="UDQ3" s="4" t="s">
        <v>671</v>
      </c>
      <c r="UDR3" s="4" t="s">
        <v>671</v>
      </c>
      <c r="UDS3" s="4" t="s">
        <v>671</v>
      </c>
      <c r="UDT3" s="4" t="s">
        <v>671</v>
      </c>
      <c r="UDU3" s="4" t="s">
        <v>671</v>
      </c>
      <c r="UDV3" s="4" t="s">
        <v>671</v>
      </c>
      <c r="UDW3" s="4" t="s">
        <v>671</v>
      </c>
      <c r="UDX3" s="4" t="s">
        <v>671</v>
      </c>
      <c r="UDY3" s="4" t="s">
        <v>671</v>
      </c>
      <c r="UDZ3" s="4" t="s">
        <v>671</v>
      </c>
      <c r="UEA3" s="4" t="s">
        <v>671</v>
      </c>
      <c r="UEB3" s="4" t="s">
        <v>671</v>
      </c>
      <c r="UEC3" s="4" t="s">
        <v>671</v>
      </c>
      <c r="UED3" s="4" t="s">
        <v>671</v>
      </c>
      <c r="UEE3" s="4" t="s">
        <v>671</v>
      </c>
      <c r="UEF3" s="4" t="s">
        <v>671</v>
      </c>
      <c r="UEG3" s="4" t="s">
        <v>671</v>
      </c>
      <c r="UEH3" s="4" t="s">
        <v>671</v>
      </c>
      <c r="UEI3" s="4" t="s">
        <v>671</v>
      </c>
      <c r="UEJ3" s="4" t="s">
        <v>671</v>
      </c>
      <c r="UEK3" s="4" t="s">
        <v>671</v>
      </c>
      <c r="UEL3" s="4" t="s">
        <v>671</v>
      </c>
      <c r="UEM3" s="4" t="s">
        <v>671</v>
      </c>
      <c r="UEN3" s="4" t="s">
        <v>671</v>
      </c>
      <c r="UEO3" s="4" t="s">
        <v>671</v>
      </c>
      <c r="UEP3" s="4" t="s">
        <v>671</v>
      </c>
      <c r="UEQ3" s="4" t="s">
        <v>671</v>
      </c>
      <c r="UER3" s="4" t="s">
        <v>671</v>
      </c>
      <c r="UES3" s="4" t="s">
        <v>671</v>
      </c>
      <c r="UET3" s="4" t="s">
        <v>671</v>
      </c>
      <c r="UEU3" s="4" t="s">
        <v>671</v>
      </c>
      <c r="UEV3" s="4" t="s">
        <v>671</v>
      </c>
      <c r="UEW3" s="4" t="s">
        <v>671</v>
      </c>
      <c r="UEX3" s="4" t="s">
        <v>671</v>
      </c>
      <c r="UEY3" s="4" t="s">
        <v>671</v>
      </c>
      <c r="UEZ3" s="4" t="s">
        <v>671</v>
      </c>
      <c r="UFA3" s="4" t="s">
        <v>671</v>
      </c>
      <c r="UFB3" s="4" t="s">
        <v>671</v>
      </c>
      <c r="UFC3" s="4" t="s">
        <v>671</v>
      </c>
      <c r="UFD3" s="4" t="s">
        <v>671</v>
      </c>
      <c r="UFE3" s="4" t="s">
        <v>671</v>
      </c>
      <c r="UFF3" s="4" t="s">
        <v>671</v>
      </c>
      <c r="UFG3" s="4" t="s">
        <v>671</v>
      </c>
      <c r="UFH3" s="4" t="s">
        <v>671</v>
      </c>
      <c r="UFI3" s="4" t="s">
        <v>671</v>
      </c>
      <c r="UFJ3" s="4" t="s">
        <v>671</v>
      </c>
      <c r="UFK3" s="4" t="s">
        <v>671</v>
      </c>
      <c r="UFL3" s="4" t="s">
        <v>671</v>
      </c>
      <c r="UFM3" s="4" t="s">
        <v>671</v>
      </c>
      <c r="UFN3" s="4" t="s">
        <v>671</v>
      </c>
      <c r="UFO3" s="4" t="s">
        <v>671</v>
      </c>
      <c r="UFP3" s="4" t="s">
        <v>671</v>
      </c>
      <c r="UFQ3" s="4" t="s">
        <v>671</v>
      </c>
      <c r="UFR3" s="4" t="s">
        <v>671</v>
      </c>
      <c r="UFS3" s="4" t="s">
        <v>671</v>
      </c>
      <c r="UFT3" s="4" t="s">
        <v>671</v>
      </c>
      <c r="UFU3" s="4" t="s">
        <v>671</v>
      </c>
      <c r="UFV3" s="4" t="s">
        <v>671</v>
      </c>
      <c r="UFW3" s="4" t="s">
        <v>671</v>
      </c>
      <c r="UFX3" s="4" t="s">
        <v>671</v>
      </c>
      <c r="UFY3" s="4" t="s">
        <v>671</v>
      </c>
      <c r="UFZ3" s="4" t="s">
        <v>671</v>
      </c>
      <c r="UGA3" s="4" t="s">
        <v>671</v>
      </c>
      <c r="UGB3" s="4" t="s">
        <v>671</v>
      </c>
      <c r="UGC3" s="4" t="s">
        <v>671</v>
      </c>
      <c r="UGD3" s="4" t="s">
        <v>671</v>
      </c>
      <c r="UGE3" s="4" t="s">
        <v>671</v>
      </c>
      <c r="UGF3" s="4" t="s">
        <v>671</v>
      </c>
      <c r="UGG3" s="4" t="s">
        <v>671</v>
      </c>
      <c r="UGH3" s="4" t="s">
        <v>671</v>
      </c>
      <c r="UGI3" s="4" t="s">
        <v>671</v>
      </c>
      <c r="UGJ3" s="4" t="s">
        <v>671</v>
      </c>
      <c r="UGK3" s="4" t="s">
        <v>671</v>
      </c>
      <c r="UGL3" s="4" t="s">
        <v>671</v>
      </c>
      <c r="UGM3" s="4" t="s">
        <v>671</v>
      </c>
      <c r="UGN3" s="4" t="s">
        <v>671</v>
      </c>
      <c r="UGO3" s="4" t="s">
        <v>671</v>
      </c>
      <c r="UGP3" s="4" t="s">
        <v>671</v>
      </c>
      <c r="UGQ3" s="4" t="s">
        <v>671</v>
      </c>
      <c r="UGR3" s="4" t="s">
        <v>671</v>
      </c>
      <c r="UGS3" s="4" t="s">
        <v>671</v>
      </c>
      <c r="UGT3" s="4" t="s">
        <v>671</v>
      </c>
      <c r="UGU3" s="4" t="s">
        <v>671</v>
      </c>
      <c r="UGV3" s="4" t="s">
        <v>671</v>
      </c>
      <c r="UGW3" s="4" t="s">
        <v>671</v>
      </c>
      <c r="UGX3" s="4" t="s">
        <v>671</v>
      </c>
      <c r="UGY3" s="4" t="s">
        <v>671</v>
      </c>
      <c r="UGZ3" s="4" t="s">
        <v>671</v>
      </c>
      <c r="UHA3" s="4" t="s">
        <v>671</v>
      </c>
      <c r="UHB3" s="4" t="s">
        <v>671</v>
      </c>
      <c r="UHC3" s="4" t="s">
        <v>671</v>
      </c>
      <c r="UHD3" s="4" t="s">
        <v>671</v>
      </c>
      <c r="UHE3" s="4" t="s">
        <v>671</v>
      </c>
      <c r="UHF3" s="4" t="s">
        <v>671</v>
      </c>
      <c r="UHG3" s="4" t="s">
        <v>671</v>
      </c>
      <c r="UHH3" s="4" t="s">
        <v>671</v>
      </c>
      <c r="UHI3" s="4" t="s">
        <v>671</v>
      </c>
      <c r="UHJ3" s="4" t="s">
        <v>671</v>
      </c>
      <c r="UHK3" s="4" t="s">
        <v>671</v>
      </c>
      <c r="UHL3" s="4" t="s">
        <v>671</v>
      </c>
      <c r="UHM3" s="4" t="s">
        <v>671</v>
      </c>
      <c r="UHN3" s="4" t="s">
        <v>671</v>
      </c>
      <c r="UHO3" s="4" t="s">
        <v>671</v>
      </c>
      <c r="UHP3" s="4" t="s">
        <v>671</v>
      </c>
      <c r="UHQ3" s="4" t="s">
        <v>671</v>
      </c>
      <c r="UHR3" s="4" t="s">
        <v>671</v>
      </c>
      <c r="UHS3" s="4" t="s">
        <v>671</v>
      </c>
      <c r="UHT3" s="4" t="s">
        <v>671</v>
      </c>
      <c r="UHU3" s="4" t="s">
        <v>671</v>
      </c>
      <c r="UHV3" s="4" t="s">
        <v>671</v>
      </c>
      <c r="UHW3" s="4" t="s">
        <v>671</v>
      </c>
      <c r="UHX3" s="4" t="s">
        <v>671</v>
      </c>
      <c r="UHY3" s="4" t="s">
        <v>671</v>
      </c>
      <c r="UHZ3" s="4" t="s">
        <v>671</v>
      </c>
      <c r="UIA3" s="4" t="s">
        <v>671</v>
      </c>
      <c r="UIB3" s="4" t="s">
        <v>671</v>
      </c>
      <c r="UIC3" s="4" t="s">
        <v>671</v>
      </c>
      <c r="UID3" s="4" t="s">
        <v>671</v>
      </c>
      <c r="UIE3" s="4" t="s">
        <v>671</v>
      </c>
      <c r="UIF3" s="4" t="s">
        <v>671</v>
      </c>
      <c r="UIG3" s="4" t="s">
        <v>671</v>
      </c>
      <c r="UIH3" s="4" t="s">
        <v>671</v>
      </c>
      <c r="UII3" s="4" t="s">
        <v>671</v>
      </c>
      <c r="UIJ3" s="4" t="s">
        <v>671</v>
      </c>
      <c r="UIK3" s="4" t="s">
        <v>671</v>
      </c>
      <c r="UIL3" s="4" t="s">
        <v>671</v>
      </c>
      <c r="UIM3" s="4" t="s">
        <v>671</v>
      </c>
      <c r="UIN3" s="4" t="s">
        <v>671</v>
      </c>
      <c r="UIO3" s="4" t="s">
        <v>671</v>
      </c>
      <c r="UIP3" s="4" t="s">
        <v>671</v>
      </c>
      <c r="UIQ3" s="4" t="s">
        <v>671</v>
      </c>
      <c r="UIR3" s="4" t="s">
        <v>671</v>
      </c>
      <c r="UIS3" s="4" t="s">
        <v>671</v>
      </c>
      <c r="UIT3" s="4" t="s">
        <v>671</v>
      </c>
      <c r="UIU3" s="4" t="s">
        <v>671</v>
      </c>
      <c r="UIV3" s="4" t="s">
        <v>671</v>
      </c>
      <c r="UIW3" s="4" t="s">
        <v>671</v>
      </c>
      <c r="UIX3" s="4" t="s">
        <v>671</v>
      </c>
      <c r="UIY3" s="4" t="s">
        <v>671</v>
      </c>
      <c r="UIZ3" s="4" t="s">
        <v>671</v>
      </c>
      <c r="UJA3" s="4" t="s">
        <v>671</v>
      </c>
      <c r="UJB3" s="4" t="s">
        <v>671</v>
      </c>
      <c r="UJC3" s="4" t="s">
        <v>671</v>
      </c>
      <c r="UJD3" s="4" t="s">
        <v>671</v>
      </c>
      <c r="UJE3" s="4" t="s">
        <v>671</v>
      </c>
      <c r="UJF3" s="4" t="s">
        <v>671</v>
      </c>
      <c r="UJG3" s="4" t="s">
        <v>671</v>
      </c>
      <c r="UJH3" s="4" t="s">
        <v>671</v>
      </c>
      <c r="UJI3" s="4" t="s">
        <v>671</v>
      </c>
      <c r="UJJ3" s="4" t="s">
        <v>671</v>
      </c>
      <c r="UJK3" s="4" t="s">
        <v>671</v>
      </c>
      <c r="UJL3" s="4" t="s">
        <v>671</v>
      </c>
      <c r="UJM3" s="4" t="s">
        <v>671</v>
      </c>
      <c r="UJN3" s="4" t="s">
        <v>671</v>
      </c>
      <c r="UJO3" s="4" t="s">
        <v>671</v>
      </c>
      <c r="UJP3" s="4" t="s">
        <v>671</v>
      </c>
      <c r="UJQ3" s="4" t="s">
        <v>671</v>
      </c>
      <c r="UJR3" s="4" t="s">
        <v>671</v>
      </c>
      <c r="UJS3" s="4" t="s">
        <v>671</v>
      </c>
      <c r="UJT3" s="4" t="s">
        <v>671</v>
      </c>
      <c r="UJU3" s="4" t="s">
        <v>671</v>
      </c>
      <c r="UJV3" s="4" t="s">
        <v>671</v>
      </c>
      <c r="UJW3" s="4" t="s">
        <v>671</v>
      </c>
      <c r="UJX3" s="4" t="s">
        <v>671</v>
      </c>
      <c r="UJY3" s="4" t="s">
        <v>671</v>
      </c>
      <c r="UJZ3" s="4" t="s">
        <v>671</v>
      </c>
      <c r="UKA3" s="4" t="s">
        <v>671</v>
      </c>
      <c r="UKB3" s="4" t="s">
        <v>671</v>
      </c>
      <c r="UKC3" s="4" t="s">
        <v>671</v>
      </c>
      <c r="UKD3" s="4" t="s">
        <v>671</v>
      </c>
      <c r="UKE3" s="4" t="s">
        <v>671</v>
      </c>
      <c r="UKF3" s="4" t="s">
        <v>671</v>
      </c>
      <c r="UKG3" s="4" t="s">
        <v>671</v>
      </c>
      <c r="UKH3" s="4" t="s">
        <v>671</v>
      </c>
      <c r="UKI3" s="4" t="s">
        <v>671</v>
      </c>
      <c r="UKJ3" s="4" t="s">
        <v>671</v>
      </c>
      <c r="UKK3" s="4" t="s">
        <v>671</v>
      </c>
      <c r="UKL3" s="4" t="s">
        <v>671</v>
      </c>
      <c r="UKM3" s="4" t="s">
        <v>671</v>
      </c>
      <c r="UKN3" s="4" t="s">
        <v>671</v>
      </c>
      <c r="UKO3" s="4" t="s">
        <v>671</v>
      </c>
      <c r="UKP3" s="4" t="s">
        <v>671</v>
      </c>
      <c r="UKQ3" s="4" t="s">
        <v>671</v>
      </c>
      <c r="UKR3" s="4" t="s">
        <v>671</v>
      </c>
      <c r="UKS3" s="4" t="s">
        <v>671</v>
      </c>
      <c r="UKT3" s="4" t="s">
        <v>671</v>
      </c>
      <c r="UKU3" s="4" t="s">
        <v>671</v>
      </c>
      <c r="UKV3" s="4" t="s">
        <v>671</v>
      </c>
      <c r="UKW3" s="4" t="s">
        <v>671</v>
      </c>
      <c r="UKX3" s="4" t="s">
        <v>671</v>
      </c>
      <c r="UKY3" s="4" t="s">
        <v>671</v>
      </c>
      <c r="UKZ3" s="4" t="s">
        <v>671</v>
      </c>
      <c r="ULA3" s="4" t="s">
        <v>671</v>
      </c>
      <c r="ULB3" s="4" t="s">
        <v>671</v>
      </c>
      <c r="ULC3" s="4" t="s">
        <v>671</v>
      </c>
      <c r="ULD3" s="4" t="s">
        <v>671</v>
      </c>
      <c r="ULE3" s="4" t="s">
        <v>671</v>
      </c>
      <c r="ULF3" s="4" t="s">
        <v>671</v>
      </c>
      <c r="ULG3" s="4" t="s">
        <v>671</v>
      </c>
      <c r="ULH3" s="4" t="s">
        <v>671</v>
      </c>
      <c r="ULI3" s="4" t="s">
        <v>671</v>
      </c>
      <c r="ULJ3" s="4" t="s">
        <v>671</v>
      </c>
      <c r="ULK3" s="4" t="s">
        <v>671</v>
      </c>
      <c r="ULL3" s="4" t="s">
        <v>671</v>
      </c>
      <c r="ULM3" s="4" t="s">
        <v>671</v>
      </c>
      <c r="ULN3" s="4" t="s">
        <v>671</v>
      </c>
      <c r="ULO3" s="4" t="s">
        <v>671</v>
      </c>
      <c r="ULP3" s="4" t="s">
        <v>671</v>
      </c>
      <c r="ULQ3" s="4" t="s">
        <v>671</v>
      </c>
      <c r="ULR3" s="4" t="s">
        <v>671</v>
      </c>
      <c r="ULS3" s="4" t="s">
        <v>671</v>
      </c>
      <c r="ULT3" s="4" t="s">
        <v>671</v>
      </c>
      <c r="ULU3" s="4" t="s">
        <v>671</v>
      </c>
      <c r="ULV3" s="4" t="s">
        <v>671</v>
      </c>
      <c r="ULW3" s="4" t="s">
        <v>671</v>
      </c>
      <c r="ULX3" s="4" t="s">
        <v>671</v>
      </c>
      <c r="ULY3" s="4" t="s">
        <v>671</v>
      </c>
      <c r="ULZ3" s="4" t="s">
        <v>671</v>
      </c>
      <c r="UMA3" s="4" t="s">
        <v>671</v>
      </c>
      <c r="UMB3" s="4" t="s">
        <v>671</v>
      </c>
      <c r="UMC3" s="4" t="s">
        <v>671</v>
      </c>
      <c r="UMD3" s="4" t="s">
        <v>671</v>
      </c>
      <c r="UME3" s="4" t="s">
        <v>671</v>
      </c>
      <c r="UMF3" s="4" t="s">
        <v>671</v>
      </c>
      <c r="UMG3" s="4" t="s">
        <v>671</v>
      </c>
      <c r="UMH3" s="4" t="s">
        <v>671</v>
      </c>
      <c r="UMI3" s="4" t="s">
        <v>671</v>
      </c>
      <c r="UMJ3" s="4" t="s">
        <v>671</v>
      </c>
      <c r="UMK3" s="4" t="s">
        <v>671</v>
      </c>
      <c r="UML3" s="4" t="s">
        <v>671</v>
      </c>
      <c r="UMM3" s="4" t="s">
        <v>671</v>
      </c>
      <c r="UMN3" s="4" t="s">
        <v>671</v>
      </c>
      <c r="UMO3" s="4" t="s">
        <v>671</v>
      </c>
      <c r="UMP3" s="4" t="s">
        <v>671</v>
      </c>
      <c r="UMQ3" s="4" t="s">
        <v>671</v>
      </c>
      <c r="UMR3" s="4" t="s">
        <v>671</v>
      </c>
      <c r="UMS3" s="4" t="s">
        <v>671</v>
      </c>
      <c r="UMT3" s="4" t="s">
        <v>671</v>
      </c>
      <c r="UMU3" s="4" t="s">
        <v>671</v>
      </c>
      <c r="UMV3" s="4" t="s">
        <v>671</v>
      </c>
      <c r="UMW3" s="4" t="s">
        <v>671</v>
      </c>
      <c r="UMX3" s="4" t="s">
        <v>671</v>
      </c>
      <c r="UMY3" s="4" t="s">
        <v>671</v>
      </c>
      <c r="UMZ3" s="4" t="s">
        <v>671</v>
      </c>
      <c r="UNA3" s="4" t="s">
        <v>671</v>
      </c>
      <c r="UNB3" s="4" t="s">
        <v>671</v>
      </c>
      <c r="UNC3" s="4" t="s">
        <v>671</v>
      </c>
      <c r="UND3" s="4" t="s">
        <v>671</v>
      </c>
      <c r="UNE3" s="4" t="s">
        <v>671</v>
      </c>
      <c r="UNF3" s="4" t="s">
        <v>671</v>
      </c>
      <c r="UNG3" s="4" t="s">
        <v>671</v>
      </c>
      <c r="UNH3" s="4" t="s">
        <v>671</v>
      </c>
      <c r="UNI3" s="4" t="s">
        <v>671</v>
      </c>
      <c r="UNJ3" s="4" t="s">
        <v>671</v>
      </c>
      <c r="UNK3" s="4" t="s">
        <v>671</v>
      </c>
      <c r="UNL3" s="4" t="s">
        <v>671</v>
      </c>
      <c r="UNM3" s="4" t="s">
        <v>671</v>
      </c>
      <c r="UNN3" s="4" t="s">
        <v>671</v>
      </c>
      <c r="UNO3" s="4" t="s">
        <v>671</v>
      </c>
      <c r="UNP3" s="4" t="s">
        <v>671</v>
      </c>
      <c r="UNQ3" s="4" t="s">
        <v>671</v>
      </c>
      <c r="UNR3" s="4" t="s">
        <v>671</v>
      </c>
      <c r="UNS3" s="4" t="s">
        <v>671</v>
      </c>
      <c r="UNT3" s="4" t="s">
        <v>671</v>
      </c>
      <c r="UNU3" s="4" t="s">
        <v>671</v>
      </c>
      <c r="UNV3" s="4" t="s">
        <v>671</v>
      </c>
      <c r="UNW3" s="4" t="s">
        <v>671</v>
      </c>
      <c r="UNX3" s="4" t="s">
        <v>671</v>
      </c>
      <c r="UNY3" s="4" t="s">
        <v>671</v>
      </c>
      <c r="UNZ3" s="4" t="s">
        <v>671</v>
      </c>
      <c r="UOA3" s="4" t="s">
        <v>671</v>
      </c>
      <c r="UOB3" s="4" t="s">
        <v>671</v>
      </c>
      <c r="UOC3" s="4" t="s">
        <v>671</v>
      </c>
      <c r="UOD3" s="4" t="s">
        <v>671</v>
      </c>
      <c r="UOE3" s="4" t="s">
        <v>671</v>
      </c>
      <c r="UOF3" s="4" t="s">
        <v>671</v>
      </c>
      <c r="UOG3" s="4" t="s">
        <v>671</v>
      </c>
      <c r="UOH3" s="4" t="s">
        <v>671</v>
      </c>
      <c r="UOI3" s="4" t="s">
        <v>671</v>
      </c>
      <c r="UOJ3" s="4" t="s">
        <v>671</v>
      </c>
      <c r="UOK3" s="4" t="s">
        <v>671</v>
      </c>
      <c r="UOL3" s="4" t="s">
        <v>671</v>
      </c>
      <c r="UOM3" s="4" t="s">
        <v>671</v>
      </c>
      <c r="UON3" s="4" t="s">
        <v>671</v>
      </c>
      <c r="UOO3" s="4" t="s">
        <v>671</v>
      </c>
      <c r="UOP3" s="4" t="s">
        <v>671</v>
      </c>
      <c r="UOQ3" s="4" t="s">
        <v>671</v>
      </c>
      <c r="UOR3" s="4" t="s">
        <v>671</v>
      </c>
      <c r="UOS3" s="4" t="s">
        <v>671</v>
      </c>
      <c r="UOT3" s="4" t="s">
        <v>671</v>
      </c>
      <c r="UOU3" s="4" t="s">
        <v>671</v>
      </c>
      <c r="UOV3" s="4" t="s">
        <v>671</v>
      </c>
      <c r="UOW3" s="4" t="s">
        <v>671</v>
      </c>
      <c r="UOX3" s="4" t="s">
        <v>671</v>
      </c>
      <c r="UOY3" s="4" t="s">
        <v>671</v>
      </c>
      <c r="UOZ3" s="4" t="s">
        <v>671</v>
      </c>
      <c r="UPA3" s="4" t="s">
        <v>671</v>
      </c>
      <c r="UPB3" s="4" t="s">
        <v>671</v>
      </c>
      <c r="UPC3" s="4" t="s">
        <v>671</v>
      </c>
      <c r="UPD3" s="4" t="s">
        <v>671</v>
      </c>
      <c r="UPE3" s="4" t="s">
        <v>671</v>
      </c>
      <c r="UPF3" s="4" t="s">
        <v>671</v>
      </c>
      <c r="UPG3" s="4" t="s">
        <v>671</v>
      </c>
      <c r="UPH3" s="4" t="s">
        <v>671</v>
      </c>
      <c r="UPI3" s="4" t="s">
        <v>671</v>
      </c>
      <c r="UPJ3" s="4" t="s">
        <v>671</v>
      </c>
      <c r="UPK3" s="4" t="s">
        <v>671</v>
      </c>
      <c r="UPL3" s="4" t="s">
        <v>671</v>
      </c>
      <c r="UPM3" s="4" t="s">
        <v>671</v>
      </c>
      <c r="UPN3" s="4" t="s">
        <v>671</v>
      </c>
      <c r="UPO3" s="4" t="s">
        <v>671</v>
      </c>
      <c r="UPP3" s="4" t="s">
        <v>671</v>
      </c>
      <c r="UPQ3" s="4" t="s">
        <v>671</v>
      </c>
      <c r="UPR3" s="4" t="s">
        <v>671</v>
      </c>
      <c r="UPS3" s="4" t="s">
        <v>671</v>
      </c>
      <c r="UPT3" s="4" t="s">
        <v>671</v>
      </c>
      <c r="UPU3" s="4" t="s">
        <v>671</v>
      </c>
      <c r="UPV3" s="4" t="s">
        <v>671</v>
      </c>
      <c r="UPW3" s="4" t="s">
        <v>671</v>
      </c>
      <c r="UPX3" s="4" t="s">
        <v>671</v>
      </c>
      <c r="UPY3" s="4" t="s">
        <v>671</v>
      </c>
      <c r="UPZ3" s="4" t="s">
        <v>671</v>
      </c>
      <c r="UQA3" s="4" t="s">
        <v>671</v>
      </c>
      <c r="UQB3" s="4" t="s">
        <v>671</v>
      </c>
      <c r="UQC3" s="4" t="s">
        <v>671</v>
      </c>
      <c r="UQD3" s="4" t="s">
        <v>671</v>
      </c>
      <c r="UQE3" s="4" t="s">
        <v>671</v>
      </c>
      <c r="UQF3" s="4" t="s">
        <v>671</v>
      </c>
      <c r="UQG3" s="4" t="s">
        <v>671</v>
      </c>
      <c r="UQH3" s="4" t="s">
        <v>671</v>
      </c>
      <c r="UQI3" s="4" t="s">
        <v>671</v>
      </c>
      <c r="UQJ3" s="4" t="s">
        <v>671</v>
      </c>
      <c r="UQK3" s="4" t="s">
        <v>671</v>
      </c>
      <c r="UQL3" s="4" t="s">
        <v>671</v>
      </c>
      <c r="UQM3" s="4" t="s">
        <v>671</v>
      </c>
      <c r="UQN3" s="4" t="s">
        <v>671</v>
      </c>
      <c r="UQO3" s="4" t="s">
        <v>671</v>
      </c>
      <c r="UQP3" s="4" t="s">
        <v>671</v>
      </c>
      <c r="UQQ3" s="4" t="s">
        <v>671</v>
      </c>
      <c r="UQR3" s="4" t="s">
        <v>671</v>
      </c>
      <c r="UQS3" s="4" t="s">
        <v>671</v>
      </c>
      <c r="UQT3" s="4" t="s">
        <v>671</v>
      </c>
      <c r="UQU3" s="4" t="s">
        <v>671</v>
      </c>
      <c r="UQV3" s="4" t="s">
        <v>671</v>
      </c>
      <c r="UQW3" s="4" t="s">
        <v>671</v>
      </c>
      <c r="UQX3" s="4" t="s">
        <v>671</v>
      </c>
      <c r="UQY3" s="4" t="s">
        <v>671</v>
      </c>
      <c r="UQZ3" s="4" t="s">
        <v>671</v>
      </c>
      <c r="URA3" s="4" t="s">
        <v>671</v>
      </c>
      <c r="URB3" s="4" t="s">
        <v>671</v>
      </c>
      <c r="URC3" s="4" t="s">
        <v>671</v>
      </c>
      <c r="URD3" s="4" t="s">
        <v>671</v>
      </c>
      <c r="URE3" s="4" t="s">
        <v>671</v>
      </c>
      <c r="URF3" s="4" t="s">
        <v>671</v>
      </c>
      <c r="URG3" s="4" t="s">
        <v>671</v>
      </c>
      <c r="URH3" s="4" t="s">
        <v>671</v>
      </c>
      <c r="URI3" s="4" t="s">
        <v>671</v>
      </c>
      <c r="URJ3" s="4" t="s">
        <v>671</v>
      </c>
      <c r="URK3" s="4" t="s">
        <v>671</v>
      </c>
      <c r="URL3" s="4" t="s">
        <v>671</v>
      </c>
      <c r="URM3" s="4" t="s">
        <v>671</v>
      </c>
      <c r="URN3" s="4" t="s">
        <v>671</v>
      </c>
      <c r="URO3" s="4" t="s">
        <v>671</v>
      </c>
      <c r="URP3" s="4" t="s">
        <v>671</v>
      </c>
      <c r="URQ3" s="4" t="s">
        <v>671</v>
      </c>
      <c r="URR3" s="4" t="s">
        <v>671</v>
      </c>
      <c r="URS3" s="4" t="s">
        <v>671</v>
      </c>
      <c r="URT3" s="4" t="s">
        <v>671</v>
      </c>
      <c r="URU3" s="4" t="s">
        <v>671</v>
      </c>
      <c r="URV3" s="4" t="s">
        <v>671</v>
      </c>
      <c r="URW3" s="4" t="s">
        <v>671</v>
      </c>
      <c r="URX3" s="4" t="s">
        <v>671</v>
      </c>
      <c r="URY3" s="4" t="s">
        <v>671</v>
      </c>
      <c r="URZ3" s="4" t="s">
        <v>671</v>
      </c>
      <c r="USA3" s="4" t="s">
        <v>671</v>
      </c>
      <c r="USB3" s="4" t="s">
        <v>671</v>
      </c>
      <c r="USC3" s="4" t="s">
        <v>671</v>
      </c>
      <c r="USD3" s="4" t="s">
        <v>671</v>
      </c>
      <c r="USE3" s="4" t="s">
        <v>671</v>
      </c>
      <c r="USF3" s="4" t="s">
        <v>671</v>
      </c>
      <c r="USG3" s="4" t="s">
        <v>671</v>
      </c>
      <c r="USH3" s="4" t="s">
        <v>671</v>
      </c>
      <c r="USI3" s="4" t="s">
        <v>671</v>
      </c>
      <c r="USJ3" s="4" t="s">
        <v>671</v>
      </c>
      <c r="USK3" s="4" t="s">
        <v>671</v>
      </c>
      <c r="USL3" s="4" t="s">
        <v>671</v>
      </c>
      <c r="USM3" s="4" t="s">
        <v>671</v>
      </c>
      <c r="USN3" s="4" t="s">
        <v>671</v>
      </c>
      <c r="USO3" s="4" t="s">
        <v>671</v>
      </c>
      <c r="USP3" s="4" t="s">
        <v>671</v>
      </c>
      <c r="USQ3" s="4" t="s">
        <v>671</v>
      </c>
      <c r="USR3" s="4" t="s">
        <v>671</v>
      </c>
      <c r="USS3" s="4" t="s">
        <v>671</v>
      </c>
      <c r="UST3" s="4" t="s">
        <v>671</v>
      </c>
      <c r="USU3" s="4" t="s">
        <v>671</v>
      </c>
      <c r="USV3" s="4" t="s">
        <v>671</v>
      </c>
      <c r="USW3" s="4" t="s">
        <v>671</v>
      </c>
      <c r="USX3" s="4" t="s">
        <v>671</v>
      </c>
      <c r="USY3" s="4" t="s">
        <v>671</v>
      </c>
      <c r="USZ3" s="4" t="s">
        <v>671</v>
      </c>
      <c r="UTA3" s="4" t="s">
        <v>671</v>
      </c>
      <c r="UTB3" s="4" t="s">
        <v>671</v>
      </c>
      <c r="UTC3" s="4" t="s">
        <v>671</v>
      </c>
      <c r="UTD3" s="4" t="s">
        <v>671</v>
      </c>
      <c r="UTE3" s="4" t="s">
        <v>671</v>
      </c>
      <c r="UTF3" s="4" t="s">
        <v>671</v>
      </c>
      <c r="UTG3" s="4" t="s">
        <v>671</v>
      </c>
      <c r="UTH3" s="4" t="s">
        <v>671</v>
      </c>
      <c r="UTI3" s="4" t="s">
        <v>671</v>
      </c>
      <c r="UTJ3" s="4" t="s">
        <v>671</v>
      </c>
      <c r="UTK3" s="4" t="s">
        <v>671</v>
      </c>
      <c r="UTL3" s="4" t="s">
        <v>671</v>
      </c>
      <c r="UTM3" s="4" t="s">
        <v>671</v>
      </c>
      <c r="UTN3" s="4" t="s">
        <v>671</v>
      </c>
      <c r="UTO3" s="4" t="s">
        <v>671</v>
      </c>
      <c r="UTP3" s="4" t="s">
        <v>671</v>
      </c>
      <c r="UTQ3" s="4" t="s">
        <v>671</v>
      </c>
      <c r="UTR3" s="4" t="s">
        <v>671</v>
      </c>
      <c r="UTS3" s="4" t="s">
        <v>671</v>
      </c>
      <c r="UTT3" s="4" t="s">
        <v>671</v>
      </c>
      <c r="UTU3" s="4" t="s">
        <v>671</v>
      </c>
      <c r="UTV3" s="4" t="s">
        <v>671</v>
      </c>
      <c r="UTW3" s="4" t="s">
        <v>671</v>
      </c>
      <c r="UTX3" s="4" t="s">
        <v>671</v>
      </c>
      <c r="UTY3" s="4" t="s">
        <v>671</v>
      </c>
      <c r="UTZ3" s="4" t="s">
        <v>671</v>
      </c>
      <c r="UUA3" s="4" t="s">
        <v>671</v>
      </c>
      <c r="UUB3" s="4" t="s">
        <v>671</v>
      </c>
      <c r="UUC3" s="4" t="s">
        <v>671</v>
      </c>
      <c r="UUD3" s="4" t="s">
        <v>671</v>
      </c>
      <c r="UUE3" s="4" t="s">
        <v>671</v>
      </c>
      <c r="UUF3" s="4" t="s">
        <v>671</v>
      </c>
      <c r="UUG3" s="4" t="s">
        <v>671</v>
      </c>
      <c r="UUH3" s="4" t="s">
        <v>671</v>
      </c>
      <c r="UUI3" s="4" t="s">
        <v>671</v>
      </c>
      <c r="UUJ3" s="4" t="s">
        <v>671</v>
      </c>
      <c r="UUK3" s="4" t="s">
        <v>671</v>
      </c>
      <c r="UUL3" s="4" t="s">
        <v>671</v>
      </c>
      <c r="UUM3" s="4" t="s">
        <v>671</v>
      </c>
      <c r="UUN3" s="4" t="s">
        <v>671</v>
      </c>
      <c r="UUO3" s="4" t="s">
        <v>671</v>
      </c>
      <c r="UUP3" s="4" t="s">
        <v>671</v>
      </c>
      <c r="UUQ3" s="4" t="s">
        <v>671</v>
      </c>
      <c r="UUR3" s="4" t="s">
        <v>671</v>
      </c>
      <c r="UUS3" s="4" t="s">
        <v>671</v>
      </c>
      <c r="UUT3" s="4" t="s">
        <v>671</v>
      </c>
      <c r="UUU3" s="4" t="s">
        <v>671</v>
      </c>
      <c r="UUV3" s="4" t="s">
        <v>671</v>
      </c>
      <c r="UUW3" s="4" t="s">
        <v>671</v>
      </c>
      <c r="UUX3" s="4" t="s">
        <v>671</v>
      </c>
      <c r="UUY3" s="4" t="s">
        <v>671</v>
      </c>
      <c r="UUZ3" s="4" t="s">
        <v>671</v>
      </c>
      <c r="UVA3" s="4" t="s">
        <v>671</v>
      </c>
      <c r="UVB3" s="4" t="s">
        <v>671</v>
      </c>
      <c r="UVC3" s="4" t="s">
        <v>671</v>
      </c>
      <c r="UVD3" s="4" t="s">
        <v>671</v>
      </c>
      <c r="UVE3" s="4" t="s">
        <v>671</v>
      </c>
      <c r="UVF3" s="4" t="s">
        <v>671</v>
      </c>
      <c r="UVG3" s="4" t="s">
        <v>671</v>
      </c>
      <c r="UVH3" s="4" t="s">
        <v>671</v>
      </c>
      <c r="UVI3" s="4" t="s">
        <v>671</v>
      </c>
      <c r="UVJ3" s="4" t="s">
        <v>671</v>
      </c>
      <c r="UVK3" s="4" t="s">
        <v>671</v>
      </c>
      <c r="UVL3" s="4" t="s">
        <v>671</v>
      </c>
      <c r="UVM3" s="4" t="s">
        <v>671</v>
      </c>
      <c r="UVN3" s="4" t="s">
        <v>671</v>
      </c>
      <c r="UVO3" s="4" t="s">
        <v>671</v>
      </c>
      <c r="UVP3" s="4" t="s">
        <v>671</v>
      </c>
      <c r="UVQ3" s="4" t="s">
        <v>671</v>
      </c>
      <c r="UVR3" s="4" t="s">
        <v>671</v>
      </c>
      <c r="UVS3" s="4" t="s">
        <v>671</v>
      </c>
      <c r="UVT3" s="4" t="s">
        <v>671</v>
      </c>
      <c r="UVU3" s="4" t="s">
        <v>671</v>
      </c>
      <c r="UVV3" s="4" t="s">
        <v>671</v>
      </c>
      <c r="UVW3" s="4" t="s">
        <v>671</v>
      </c>
      <c r="UVX3" s="4" t="s">
        <v>671</v>
      </c>
      <c r="UVY3" s="4" t="s">
        <v>671</v>
      </c>
      <c r="UVZ3" s="4" t="s">
        <v>671</v>
      </c>
      <c r="UWA3" s="4" t="s">
        <v>671</v>
      </c>
      <c r="UWB3" s="4" t="s">
        <v>671</v>
      </c>
      <c r="UWC3" s="4" t="s">
        <v>671</v>
      </c>
      <c r="UWD3" s="4" t="s">
        <v>671</v>
      </c>
      <c r="UWE3" s="4" t="s">
        <v>671</v>
      </c>
      <c r="UWF3" s="4" t="s">
        <v>671</v>
      </c>
      <c r="UWG3" s="4" t="s">
        <v>671</v>
      </c>
      <c r="UWH3" s="4" t="s">
        <v>671</v>
      </c>
      <c r="UWI3" s="4" t="s">
        <v>671</v>
      </c>
      <c r="UWJ3" s="4" t="s">
        <v>671</v>
      </c>
      <c r="UWK3" s="4" t="s">
        <v>671</v>
      </c>
      <c r="UWL3" s="4" t="s">
        <v>671</v>
      </c>
      <c r="UWM3" s="4" t="s">
        <v>671</v>
      </c>
      <c r="UWN3" s="4" t="s">
        <v>671</v>
      </c>
      <c r="UWO3" s="4" t="s">
        <v>671</v>
      </c>
      <c r="UWP3" s="4" t="s">
        <v>671</v>
      </c>
      <c r="UWQ3" s="4" t="s">
        <v>671</v>
      </c>
      <c r="UWR3" s="4" t="s">
        <v>671</v>
      </c>
      <c r="UWS3" s="4" t="s">
        <v>671</v>
      </c>
      <c r="UWT3" s="4" t="s">
        <v>671</v>
      </c>
      <c r="UWU3" s="4" t="s">
        <v>671</v>
      </c>
      <c r="UWV3" s="4" t="s">
        <v>671</v>
      </c>
      <c r="UWW3" s="4" t="s">
        <v>671</v>
      </c>
      <c r="UWX3" s="4" t="s">
        <v>671</v>
      </c>
      <c r="UWY3" s="4" t="s">
        <v>671</v>
      </c>
      <c r="UWZ3" s="4" t="s">
        <v>671</v>
      </c>
      <c r="UXA3" s="4" t="s">
        <v>671</v>
      </c>
      <c r="UXB3" s="4" t="s">
        <v>671</v>
      </c>
      <c r="UXC3" s="4" t="s">
        <v>671</v>
      </c>
      <c r="UXD3" s="4" t="s">
        <v>671</v>
      </c>
      <c r="UXE3" s="4" t="s">
        <v>671</v>
      </c>
      <c r="UXF3" s="4" t="s">
        <v>671</v>
      </c>
      <c r="UXG3" s="4" t="s">
        <v>671</v>
      </c>
      <c r="UXH3" s="4" t="s">
        <v>671</v>
      </c>
      <c r="UXI3" s="4" t="s">
        <v>671</v>
      </c>
      <c r="UXJ3" s="4" t="s">
        <v>671</v>
      </c>
      <c r="UXK3" s="4" t="s">
        <v>671</v>
      </c>
      <c r="UXL3" s="4" t="s">
        <v>671</v>
      </c>
      <c r="UXM3" s="4" t="s">
        <v>671</v>
      </c>
      <c r="UXN3" s="4" t="s">
        <v>671</v>
      </c>
      <c r="UXO3" s="4" t="s">
        <v>671</v>
      </c>
      <c r="UXP3" s="4" t="s">
        <v>671</v>
      </c>
      <c r="UXQ3" s="4" t="s">
        <v>671</v>
      </c>
      <c r="UXR3" s="4" t="s">
        <v>671</v>
      </c>
      <c r="UXS3" s="4" t="s">
        <v>671</v>
      </c>
      <c r="UXT3" s="4" t="s">
        <v>671</v>
      </c>
      <c r="UXU3" s="4" t="s">
        <v>671</v>
      </c>
      <c r="UXV3" s="4" t="s">
        <v>671</v>
      </c>
      <c r="UXW3" s="4" t="s">
        <v>671</v>
      </c>
      <c r="UXX3" s="4" t="s">
        <v>671</v>
      </c>
      <c r="UXY3" s="4" t="s">
        <v>671</v>
      </c>
      <c r="UXZ3" s="4" t="s">
        <v>671</v>
      </c>
      <c r="UYA3" s="4" t="s">
        <v>671</v>
      </c>
      <c r="UYB3" s="4" t="s">
        <v>671</v>
      </c>
      <c r="UYC3" s="4" t="s">
        <v>671</v>
      </c>
      <c r="UYD3" s="4" t="s">
        <v>671</v>
      </c>
      <c r="UYE3" s="4" t="s">
        <v>671</v>
      </c>
      <c r="UYF3" s="4" t="s">
        <v>671</v>
      </c>
      <c r="UYG3" s="4" t="s">
        <v>671</v>
      </c>
      <c r="UYH3" s="4" t="s">
        <v>671</v>
      </c>
      <c r="UYI3" s="4" t="s">
        <v>671</v>
      </c>
      <c r="UYJ3" s="4" t="s">
        <v>671</v>
      </c>
      <c r="UYK3" s="4" t="s">
        <v>671</v>
      </c>
      <c r="UYL3" s="4" t="s">
        <v>671</v>
      </c>
      <c r="UYM3" s="4" t="s">
        <v>671</v>
      </c>
      <c r="UYN3" s="4" t="s">
        <v>671</v>
      </c>
      <c r="UYO3" s="4" t="s">
        <v>671</v>
      </c>
      <c r="UYP3" s="4" t="s">
        <v>671</v>
      </c>
      <c r="UYQ3" s="4" t="s">
        <v>671</v>
      </c>
      <c r="UYR3" s="4" t="s">
        <v>671</v>
      </c>
      <c r="UYS3" s="4" t="s">
        <v>671</v>
      </c>
      <c r="UYT3" s="4" t="s">
        <v>671</v>
      </c>
      <c r="UYU3" s="4" t="s">
        <v>671</v>
      </c>
      <c r="UYV3" s="4" t="s">
        <v>671</v>
      </c>
      <c r="UYW3" s="4" t="s">
        <v>671</v>
      </c>
      <c r="UYX3" s="4" t="s">
        <v>671</v>
      </c>
      <c r="UYY3" s="4" t="s">
        <v>671</v>
      </c>
      <c r="UYZ3" s="4" t="s">
        <v>671</v>
      </c>
      <c r="UZA3" s="4" t="s">
        <v>671</v>
      </c>
      <c r="UZB3" s="4" t="s">
        <v>671</v>
      </c>
      <c r="UZC3" s="4" t="s">
        <v>671</v>
      </c>
      <c r="UZD3" s="4" t="s">
        <v>671</v>
      </c>
      <c r="UZE3" s="4" t="s">
        <v>671</v>
      </c>
      <c r="UZF3" s="4" t="s">
        <v>671</v>
      </c>
      <c r="UZG3" s="4" t="s">
        <v>671</v>
      </c>
      <c r="UZH3" s="4" t="s">
        <v>671</v>
      </c>
      <c r="UZI3" s="4" t="s">
        <v>671</v>
      </c>
      <c r="UZJ3" s="4" t="s">
        <v>671</v>
      </c>
      <c r="UZK3" s="4" t="s">
        <v>671</v>
      </c>
      <c r="UZL3" s="4" t="s">
        <v>671</v>
      </c>
      <c r="UZM3" s="4" t="s">
        <v>671</v>
      </c>
      <c r="UZN3" s="4" t="s">
        <v>671</v>
      </c>
      <c r="UZO3" s="4" t="s">
        <v>671</v>
      </c>
      <c r="UZP3" s="4" t="s">
        <v>671</v>
      </c>
      <c r="UZQ3" s="4" t="s">
        <v>671</v>
      </c>
      <c r="UZR3" s="4" t="s">
        <v>671</v>
      </c>
      <c r="UZS3" s="4" t="s">
        <v>671</v>
      </c>
      <c r="UZT3" s="4" t="s">
        <v>671</v>
      </c>
      <c r="UZU3" s="4" t="s">
        <v>671</v>
      </c>
      <c r="UZV3" s="4" t="s">
        <v>671</v>
      </c>
      <c r="UZW3" s="4" t="s">
        <v>671</v>
      </c>
      <c r="UZX3" s="4" t="s">
        <v>671</v>
      </c>
      <c r="UZY3" s="4" t="s">
        <v>671</v>
      </c>
      <c r="UZZ3" s="4" t="s">
        <v>671</v>
      </c>
      <c r="VAA3" s="4" t="s">
        <v>671</v>
      </c>
      <c r="VAB3" s="4" t="s">
        <v>671</v>
      </c>
      <c r="VAC3" s="4" t="s">
        <v>671</v>
      </c>
      <c r="VAD3" s="4" t="s">
        <v>671</v>
      </c>
      <c r="VAE3" s="4" t="s">
        <v>671</v>
      </c>
      <c r="VAF3" s="4" t="s">
        <v>671</v>
      </c>
      <c r="VAG3" s="4" t="s">
        <v>671</v>
      </c>
      <c r="VAH3" s="4" t="s">
        <v>671</v>
      </c>
      <c r="VAI3" s="4" t="s">
        <v>671</v>
      </c>
      <c r="VAJ3" s="4" t="s">
        <v>671</v>
      </c>
      <c r="VAK3" s="4" t="s">
        <v>671</v>
      </c>
      <c r="VAL3" s="4" t="s">
        <v>671</v>
      </c>
      <c r="VAM3" s="4" t="s">
        <v>671</v>
      </c>
      <c r="VAN3" s="4" t="s">
        <v>671</v>
      </c>
      <c r="VAO3" s="4" t="s">
        <v>671</v>
      </c>
      <c r="VAP3" s="4" t="s">
        <v>671</v>
      </c>
      <c r="VAQ3" s="4" t="s">
        <v>671</v>
      </c>
      <c r="VAR3" s="4" t="s">
        <v>671</v>
      </c>
      <c r="VAS3" s="4" t="s">
        <v>671</v>
      </c>
      <c r="VAT3" s="4" t="s">
        <v>671</v>
      </c>
      <c r="VAU3" s="4" t="s">
        <v>671</v>
      </c>
      <c r="VAV3" s="4" t="s">
        <v>671</v>
      </c>
      <c r="VAW3" s="4" t="s">
        <v>671</v>
      </c>
      <c r="VAX3" s="4" t="s">
        <v>671</v>
      </c>
      <c r="VAY3" s="4" t="s">
        <v>671</v>
      </c>
      <c r="VAZ3" s="4" t="s">
        <v>671</v>
      </c>
      <c r="VBA3" s="4" t="s">
        <v>671</v>
      </c>
      <c r="VBB3" s="4" t="s">
        <v>671</v>
      </c>
      <c r="VBC3" s="4" t="s">
        <v>671</v>
      </c>
      <c r="VBD3" s="4" t="s">
        <v>671</v>
      </c>
      <c r="VBE3" s="4" t="s">
        <v>671</v>
      </c>
      <c r="VBF3" s="4" t="s">
        <v>671</v>
      </c>
      <c r="VBG3" s="4" t="s">
        <v>671</v>
      </c>
      <c r="VBH3" s="4" t="s">
        <v>671</v>
      </c>
      <c r="VBI3" s="4" t="s">
        <v>671</v>
      </c>
      <c r="VBJ3" s="4" t="s">
        <v>671</v>
      </c>
      <c r="VBK3" s="4" t="s">
        <v>671</v>
      </c>
      <c r="VBL3" s="4" t="s">
        <v>671</v>
      </c>
      <c r="VBM3" s="4" t="s">
        <v>671</v>
      </c>
      <c r="VBN3" s="4" t="s">
        <v>671</v>
      </c>
      <c r="VBO3" s="4" t="s">
        <v>671</v>
      </c>
      <c r="VBP3" s="4" t="s">
        <v>671</v>
      </c>
      <c r="VBQ3" s="4" t="s">
        <v>671</v>
      </c>
      <c r="VBR3" s="4" t="s">
        <v>671</v>
      </c>
      <c r="VBS3" s="4" t="s">
        <v>671</v>
      </c>
      <c r="VBT3" s="4" t="s">
        <v>671</v>
      </c>
      <c r="VBU3" s="4" t="s">
        <v>671</v>
      </c>
      <c r="VBV3" s="4" t="s">
        <v>671</v>
      </c>
      <c r="VBW3" s="4" t="s">
        <v>671</v>
      </c>
      <c r="VBX3" s="4" t="s">
        <v>671</v>
      </c>
      <c r="VBY3" s="4" t="s">
        <v>671</v>
      </c>
      <c r="VBZ3" s="4" t="s">
        <v>671</v>
      </c>
      <c r="VCA3" s="4" t="s">
        <v>671</v>
      </c>
      <c r="VCB3" s="4" t="s">
        <v>671</v>
      </c>
      <c r="VCC3" s="4" t="s">
        <v>671</v>
      </c>
      <c r="VCD3" s="4" t="s">
        <v>671</v>
      </c>
      <c r="VCE3" s="4" t="s">
        <v>671</v>
      </c>
      <c r="VCF3" s="4" t="s">
        <v>671</v>
      </c>
      <c r="VCG3" s="4" t="s">
        <v>671</v>
      </c>
      <c r="VCH3" s="4" t="s">
        <v>671</v>
      </c>
      <c r="VCI3" s="4" t="s">
        <v>671</v>
      </c>
      <c r="VCJ3" s="4" t="s">
        <v>671</v>
      </c>
      <c r="VCK3" s="4" t="s">
        <v>671</v>
      </c>
      <c r="VCL3" s="4" t="s">
        <v>671</v>
      </c>
      <c r="VCM3" s="4" t="s">
        <v>671</v>
      </c>
      <c r="VCN3" s="4" t="s">
        <v>671</v>
      </c>
      <c r="VCO3" s="4" t="s">
        <v>671</v>
      </c>
      <c r="VCP3" s="4" t="s">
        <v>671</v>
      </c>
      <c r="VCQ3" s="4" t="s">
        <v>671</v>
      </c>
      <c r="VCR3" s="4" t="s">
        <v>671</v>
      </c>
      <c r="VCS3" s="4" t="s">
        <v>671</v>
      </c>
      <c r="VCT3" s="4" t="s">
        <v>671</v>
      </c>
      <c r="VCU3" s="4" t="s">
        <v>671</v>
      </c>
      <c r="VCV3" s="4" t="s">
        <v>671</v>
      </c>
      <c r="VCW3" s="4" t="s">
        <v>671</v>
      </c>
      <c r="VCX3" s="4" t="s">
        <v>671</v>
      </c>
      <c r="VCY3" s="4" t="s">
        <v>671</v>
      </c>
      <c r="VCZ3" s="4" t="s">
        <v>671</v>
      </c>
      <c r="VDA3" s="4" t="s">
        <v>671</v>
      </c>
      <c r="VDB3" s="4" t="s">
        <v>671</v>
      </c>
      <c r="VDC3" s="4" t="s">
        <v>671</v>
      </c>
      <c r="VDD3" s="4" t="s">
        <v>671</v>
      </c>
      <c r="VDE3" s="4" t="s">
        <v>671</v>
      </c>
      <c r="VDF3" s="4" t="s">
        <v>671</v>
      </c>
      <c r="VDG3" s="4" t="s">
        <v>671</v>
      </c>
      <c r="VDH3" s="4" t="s">
        <v>671</v>
      </c>
      <c r="VDI3" s="4" t="s">
        <v>671</v>
      </c>
      <c r="VDJ3" s="4" t="s">
        <v>671</v>
      </c>
      <c r="VDK3" s="4" t="s">
        <v>671</v>
      </c>
      <c r="VDL3" s="4" t="s">
        <v>671</v>
      </c>
      <c r="VDM3" s="4" t="s">
        <v>671</v>
      </c>
      <c r="VDN3" s="4" t="s">
        <v>671</v>
      </c>
      <c r="VDO3" s="4" t="s">
        <v>671</v>
      </c>
      <c r="VDP3" s="4" t="s">
        <v>671</v>
      </c>
      <c r="VDQ3" s="4" t="s">
        <v>671</v>
      </c>
      <c r="VDR3" s="4" t="s">
        <v>671</v>
      </c>
      <c r="VDS3" s="4" t="s">
        <v>671</v>
      </c>
      <c r="VDT3" s="4" t="s">
        <v>671</v>
      </c>
      <c r="VDU3" s="4" t="s">
        <v>671</v>
      </c>
      <c r="VDV3" s="4" t="s">
        <v>671</v>
      </c>
      <c r="VDW3" s="4" t="s">
        <v>671</v>
      </c>
      <c r="VDX3" s="4" t="s">
        <v>671</v>
      </c>
      <c r="VDY3" s="4" t="s">
        <v>671</v>
      </c>
      <c r="VDZ3" s="4" t="s">
        <v>671</v>
      </c>
      <c r="VEA3" s="4" t="s">
        <v>671</v>
      </c>
      <c r="VEB3" s="4" t="s">
        <v>671</v>
      </c>
      <c r="VEC3" s="4" t="s">
        <v>671</v>
      </c>
      <c r="VED3" s="4" t="s">
        <v>671</v>
      </c>
      <c r="VEE3" s="4" t="s">
        <v>671</v>
      </c>
      <c r="VEF3" s="4" t="s">
        <v>671</v>
      </c>
      <c r="VEG3" s="4" t="s">
        <v>671</v>
      </c>
      <c r="VEH3" s="4" t="s">
        <v>671</v>
      </c>
      <c r="VEI3" s="4" t="s">
        <v>671</v>
      </c>
      <c r="VEJ3" s="4" t="s">
        <v>671</v>
      </c>
      <c r="VEK3" s="4" t="s">
        <v>671</v>
      </c>
      <c r="VEL3" s="4" t="s">
        <v>671</v>
      </c>
      <c r="VEM3" s="4" t="s">
        <v>671</v>
      </c>
      <c r="VEN3" s="4" t="s">
        <v>671</v>
      </c>
      <c r="VEO3" s="4" t="s">
        <v>671</v>
      </c>
      <c r="VEP3" s="4" t="s">
        <v>671</v>
      </c>
      <c r="VEQ3" s="4" t="s">
        <v>671</v>
      </c>
      <c r="VER3" s="4" t="s">
        <v>671</v>
      </c>
      <c r="VES3" s="4" t="s">
        <v>671</v>
      </c>
      <c r="VET3" s="4" t="s">
        <v>671</v>
      </c>
      <c r="VEU3" s="4" t="s">
        <v>671</v>
      </c>
      <c r="VEV3" s="4" t="s">
        <v>671</v>
      </c>
      <c r="VEW3" s="4" t="s">
        <v>671</v>
      </c>
      <c r="VEX3" s="4" t="s">
        <v>671</v>
      </c>
      <c r="VEY3" s="4" t="s">
        <v>671</v>
      </c>
      <c r="VEZ3" s="4" t="s">
        <v>671</v>
      </c>
      <c r="VFA3" s="4" t="s">
        <v>671</v>
      </c>
      <c r="VFB3" s="4" t="s">
        <v>671</v>
      </c>
      <c r="VFC3" s="4" t="s">
        <v>671</v>
      </c>
      <c r="VFD3" s="4" t="s">
        <v>671</v>
      </c>
      <c r="VFE3" s="4" t="s">
        <v>671</v>
      </c>
      <c r="VFF3" s="4" t="s">
        <v>671</v>
      </c>
      <c r="VFG3" s="4" t="s">
        <v>671</v>
      </c>
      <c r="VFH3" s="4" t="s">
        <v>671</v>
      </c>
      <c r="VFI3" s="4" t="s">
        <v>671</v>
      </c>
      <c r="VFJ3" s="4" t="s">
        <v>671</v>
      </c>
      <c r="VFK3" s="4" t="s">
        <v>671</v>
      </c>
      <c r="VFL3" s="4" t="s">
        <v>671</v>
      </c>
      <c r="VFM3" s="4" t="s">
        <v>671</v>
      </c>
      <c r="VFN3" s="4" t="s">
        <v>671</v>
      </c>
      <c r="VFO3" s="4" t="s">
        <v>671</v>
      </c>
      <c r="VFP3" s="4" t="s">
        <v>671</v>
      </c>
      <c r="VFQ3" s="4" t="s">
        <v>671</v>
      </c>
      <c r="VFR3" s="4" t="s">
        <v>671</v>
      </c>
      <c r="VFS3" s="4" t="s">
        <v>671</v>
      </c>
      <c r="VFT3" s="4" t="s">
        <v>671</v>
      </c>
      <c r="VFU3" s="4" t="s">
        <v>671</v>
      </c>
      <c r="VFV3" s="4" t="s">
        <v>671</v>
      </c>
      <c r="VFW3" s="4" t="s">
        <v>671</v>
      </c>
      <c r="VFX3" s="4" t="s">
        <v>671</v>
      </c>
      <c r="VFY3" s="4" t="s">
        <v>671</v>
      </c>
      <c r="VFZ3" s="4" t="s">
        <v>671</v>
      </c>
      <c r="VGA3" s="4" t="s">
        <v>671</v>
      </c>
      <c r="VGB3" s="4" t="s">
        <v>671</v>
      </c>
      <c r="VGC3" s="4" t="s">
        <v>671</v>
      </c>
      <c r="VGD3" s="4" t="s">
        <v>671</v>
      </c>
      <c r="VGE3" s="4" t="s">
        <v>671</v>
      </c>
      <c r="VGF3" s="4" t="s">
        <v>671</v>
      </c>
      <c r="VGG3" s="4" t="s">
        <v>671</v>
      </c>
      <c r="VGH3" s="4" t="s">
        <v>671</v>
      </c>
      <c r="VGI3" s="4" t="s">
        <v>671</v>
      </c>
      <c r="VGJ3" s="4" t="s">
        <v>671</v>
      </c>
      <c r="VGK3" s="4" t="s">
        <v>671</v>
      </c>
      <c r="VGL3" s="4" t="s">
        <v>671</v>
      </c>
      <c r="VGM3" s="4" t="s">
        <v>671</v>
      </c>
      <c r="VGN3" s="4" t="s">
        <v>671</v>
      </c>
      <c r="VGO3" s="4" t="s">
        <v>671</v>
      </c>
      <c r="VGP3" s="4" t="s">
        <v>671</v>
      </c>
      <c r="VGQ3" s="4" t="s">
        <v>671</v>
      </c>
      <c r="VGR3" s="4" t="s">
        <v>671</v>
      </c>
      <c r="VGS3" s="4" t="s">
        <v>671</v>
      </c>
      <c r="VGT3" s="4" t="s">
        <v>671</v>
      </c>
      <c r="VGU3" s="4" t="s">
        <v>671</v>
      </c>
      <c r="VGV3" s="4" t="s">
        <v>671</v>
      </c>
      <c r="VGW3" s="4" t="s">
        <v>671</v>
      </c>
      <c r="VGX3" s="4" t="s">
        <v>671</v>
      </c>
      <c r="VGY3" s="4" t="s">
        <v>671</v>
      </c>
      <c r="VGZ3" s="4" t="s">
        <v>671</v>
      </c>
      <c r="VHA3" s="4" t="s">
        <v>671</v>
      </c>
      <c r="VHB3" s="4" t="s">
        <v>671</v>
      </c>
      <c r="VHC3" s="4" t="s">
        <v>671</v>
      </c>
      <c r="VHD3" s="4" t="s">
        <v>671</v>
      </c>
      <c r="VHE3" s="4" t="s">
        <v>671</v>
      </c>
      <c r="VHF3" s="4" t="s">
        <v>671</v>
      </c>
      <c r="VHG3" s="4" t="s">
        <v>671</v>
      </c>
      <c r="VHH3" s="4" t="s">
        <v>671</v>
      </c>
      <c r="VHI3" s="4" t="s">
        <v>671</v>
      </c>
      <c r="VHJ3" s="4" t="s">
        <v>671</v>
      </c>
      <c r="VHK3" s="4" t="s">
        <v>671</v>
      </c>
      <c r="VHL3" s="4" t="s">
        <v>671</v>
      </c>
      <c r="VHM3" s="4" t="s">
        <v>671</v>
      </c>
      <c r="VHN3" s="4" t="s">
        <v>671</v>
      </c>
      <c r="VHO3" s="4" t="s">
        <v>671</v>
      </c>
      <c r="VHP3" s="4" t="s">
        <v>671</v>
      </c>
      <c r="VHQ3" s="4" t="s">
        <v>671</v>
      </c>
      <c r="VHR3" s="4" t="s">
        <v>671</v>
      </c>
      <c r="VHS3" s="4" t="s">
        <v>671</v>
      </c>
      <c r="VHT3" s="4" t="s">
        <v>671</v>
      </c>
      <c r="VHU3" s="4" t="s">
        <v>671</v>
      </c>
      <c r="VHV3" s="4" t="s">
        <v>671</v>
      </c>
      <c r="VHW3" s="4" t="s">
        <v>671</v>
      </c>
      <c r="VHX3" s="4" t="s">
        <v>671</v>
      </c>
      <c r="VHY3" s="4" t="s">
        <v>671</v>
      </c>
      <c r="VHZ3" s="4" t="s">
        <v>671</v>
      </c>
      <c r="VIA3" s="4" t="s">
        <v>671</v>
      </c>
      <c r="VIB3" s="4" t="s">
        <v>671</v>
      </c>
      <c r="VIC3" s="4" t="s">
        <v>671</v>
      </c>
      <c r="VID3" s="4" t="s">
        <v>671</v>
      </c>
      <c r="VIE3" s="4" t="s">
        <v>671</v>
      </c>
      <c r="VIF3" s="4" t="s">
        <v>671</v>
      </c>
      <c r="VIG3" s="4" t="s">
        <v>671</v>
      </c>
      <c r="VIH3" s="4" t="s">
        <v>671</v>
      </c>
      <c r="VII3" s="4" t="s">
        <v>671</v>
      </c>
      <c r="VIJ3" s="4" t="s">
        <v>671</v>
      </c>
      <c r="VIK3" s="4" t="s">
        <v>671</v>
      </c>
      <c r="VIL3" s="4" t="s">
        <v>671</v>
      </c>
      <c r="VIM3" s="4" t="s">
        <v>671</v>
      </c>
      <c r="VIN3" s="4" t="s">
        <v>671</v>
      </c>
      <c r="VIO3" s="4" t="s">
        <v>671</v>
      </c>
      <c r="VIP3" s="4" t="s">
        <v>671</v>
      </c>
      <c r="VIQ3" s="4" t="s">
        <v>671</v>
      </c>
      <c r="VIR3" s="4" t="s">
        <v>671</v>
      </c>
      <c r="VIS3" s="4" t="s">
        <v>671</v>
      </c>
      <c r="VIT3" s="4" t="s">
        <v>671</v>
      </c>
      <c r="VIU3" s="4" t="s">
        <v>671</v>
      </c>
      <c r="VIV3" s="4" t="s">
        <v>671</v>
      </c>
      <c r="VIW3" s="4" t="s">
        <v>671</v>
      </c>
      <c r="VIX3" s="4" t="s">
        <v>671</v>
      </c>
      <c r="VIY3" s="4" t="s">
        <v>671</v>
      </c>
      <c r="VIZ3" s="4" t="s">
        <v>671</v>
      </c>
      <c r="VJA3" s="4" t="s">
        <v>671</v>
      </c>
      <c r="VJB3" s="4" t="s">
        <v>671</v>
      </c>
      <c r="VJC3" s="4" t="s">
        <v>671</v>
      </c>
      <c r="VJD3" s="4" t="s">
        <v>671</v>
      </c>
      <c r="VJE3" s="4" t="s">
        <v>671</v>
      </c>
      <c r="VJF3" s="4" t="s">
        <v>671</v>
      </c>
      <c r="VJG3" s="4" t="s">
        <v>671</v>
      </c>
      <c r="VJH3" s="4" t="s">
        <v>671</v>
      </c>
      <c r="VJI3" s="4" t="s">
        <v>671</v>
      </c>
      <c r="VJJ3" s="4" t="s">
        <v>671</v>
      </c>
      <c r="VJK3" s="4" t="s">
        <v>671</v>
      </c>
      <c r="VJL3" s="4" t="s">
        <v>671</v>
      </c>
      <c r="VJM3" s="4" t="s">
        <v>671</v>
      </c>
      <c r="VJN3" s="4" t="s">
        <v>671</v>
      </c>
      <c r="VJO3" s="4" t="s">
        <v>671</v>
      </c>
      <c r="VJP3" s="4" t="s">
        <v>671</v>
      </c>
      <c r="VJQ3" s="4" t="s">
        <v>671</v>
      </c>
      <c r="VJR3" s="4" t="s">
        <v>671</v>
      </c>
      <c r="VJS3" s="4" t="s">
        <v>671</v>
      </c>
      <c r="VJT3" s="4" t="s">
        <v>671</v>
      </c>
      <c r="VJU3" s="4" t="s">
        <v>671</v>
      </c>
      <c r="VJV3" s="4" t="s">
        <v>671</v>
      </c>
      <c r="VJW3" s="4" t="s">
        <v>671</v>
      </c>
      <c r="VJX3" s="4" t="s">
        <v>671</v>
      </c>
      <c r="VJY3" s="4" t="s">
        <v>671</v>
      </c>
      <c r="VJZ3" s="4" t="s">
        <v>671</v>
      </c>
      <c r="VKA3" s="4" t="s">
        <v>671</v>
      </c>
      <c r="VKB3" s="4" t="s">
        <v>671</v>
      </c>
      <c r="VKC3" s="4" t="s">
        <v>671</v>
      </c>
      <c r="VKD3" s="4" t="s">
        <v>671</v>
      </c>
      <c r="VKE3" s="4" t="s">
        <v>671</v>
      </c>
      <c r="VKF3" s="4" t="s">
        <v>671</v>
      </c>
      <c r="VKG3" s="4" t="s">
        <v>671</v>
      </c>
      <c r="VKH3" s="4" t="s">
        <v>671</v>
      </c>
      <c r="VKI3" s="4" t="s">
        <v>671</v>
      </c>
      <c r="VKJ3" s="4" t="s">
        <v>671</v>
      </c>
      <c r="VKK3" s="4" t="s">
        <v>671</v>
      </c>
      <c r="VKL3" s="4" t="s">
        <v>671</v>
      </c>
      <c r="VKM3" s="4" t="s">
        <v>671</v>
      </c>
      <c r="VKN3" s="4" t="s">
        <v>671</v>
      </c>
      <c r="VKO3" s="4" t="s">
        <v>671</v>
      </c>
      <c r="VKP3" s="4" t="s">
        <v>671</v>
      </c>
      <c r="VKQ3" s="4" t="s">
        <v>671</v>
      </c>
      <c r="VKR3" s="4" t="s">
        <v>671</v>
      </c>
      <c r="VKS3" s="4" t="s">
        <v>671</v>
      </c>
      <c r="VKT3" s="4" t="s">
        <v>671</v>
      </c>
      <c r="VKU3" s="4" t="s">
        <v>671</v>
      </c>
      <c r="VKV3" s="4" t="s">
        <v>671</v>
      </c>
      <c r="VKW3" s="4" t="s">
        <v>671</v>
      </c>
      <c r="VKX3" s="4" t="s">
        <v>671</v>
      </c>
      <c r="VKY3" s="4" t="s">
        <v>671</v>
      </c>
      <c r="VKZ3" s="4" t="s">
        <v>671</v>
      </c>
      <c r="VLA3" s="4" t="s">
        <v>671</v>
      </c>
      <c r="VLB3" s="4" t="s">
        <v>671</v>
      </c>
      <c r="VLC3" s="4" t="s">
        <v>671</v>
      </c>
      <c r="VLD3" s="4" t="s">
        <v>671</v>
      </c>
      <c r="VLE3" s="4" t="s">
        <v>671</v>
      </c>
      <c r="VLF3" s="4" t="s">
        <v>671</v>
      </c>
      <c r="VLG3" s="4" t="s">
        <v>671</v>
      </c>
      <c r="VLH3" s="4" t="s">
        <v>671</v>
      </c>
      <c r="VLI3" s="4" t="s">
        <v>671</v>
      </c>
      <c r="VLJ3" s="4" t="s">
        <v>671</v>
      </c>
      <c r="VLK3" s="4" t="s">
        <v>671</v>
      </c>
      <c r="VLL3" s="4" t="s">
        <v>671</v>
      </c>
      <c r="VLM3" s="4" t="s">
        <v>671</v>
      </c>
      <c r="VLN3" s="4" t="s">
        <v>671</v>
      </c>
      <c r="VLO3" s="4" t="s">
        <v>671</v>
      </c>
      <c r="VLP3" s="4" t="s">
        <v>671</v>
      </c>
      <c r="VLQ3" s="4" t="s">
        <v>671</v>
      </c>
      <c r="VLR3" s="4" t="s">
        <v>671</v>
      </c>
      <c r="VLS3" s="4" t="s">
        <v>671</v>
      </c>
      <c r="VLT3" s="4" t="s">
        <v>671</v>
      </c>
      <c r="VLU3" s="4" t="s">
        <v>671</v>
      </c>
      <c r="VLV3" s="4" t="s">
        <v>671</v>
      </c>
      <c r="VLW3" s="4" t="s">
        <v>671</v>
      </c>
      <c r="VLX3" s="4" t="s">
        <v>671</v>
      </c>
      <c r="VLY3" s="4" t="s">
        <v>671</v>
      </c>
      <c r="VLZ3" s="4" t="s">
        <v>671</v>
      </c>
      <c r="VMA3" s="4" t="s">
        <v>671</v>
      </c>
      <c r="VMB3" s="4" t="s">
        <v>671</v>
      </c>
      <c r="VMC3" s="4" t="s">
        <v>671</v>
      </c>
      <c r="VMD3" s="4" t="s">
        <v>671</v>
      </c>
      <c r="VME3" s="4" t="s">
        <v>671</v>
      </c>
      <c r="VMF3" s="4" t="s">
        <v>671</v>
      </c>
      <c r="VMG3" s="4" t="s">
        <v>671</v>
      </c>
      <c r="VMH3" s="4" t="s">
        <v>671</v>
      </c>
      <c r="VMI3" s="4" t="s">
        <v>671</v>
      </c>
      <c r="VMJ3" s="4" t="s">
        <v>671</v>
      </c>
      <c r="VMK3" s="4" t="s">
        <v>671</v>
      </c>
      <c r="VML3" s="4" t="s">
        <v>671</v>
      </c>
      <c r="VMM3" s="4" t="s">
        <v>671</v>
      </c>
      <c r="VMN3" s="4" t="s">
        <v>671</v>
      </c>
      <c r="VMO3" s="4" t="s">
        <v>671</v>
      </c>
      <c r="VMP3" s="4" t="s">
        <v>671</v>
      </c>
      <c r="VMQ3" s="4" t="s">
        <v>671</v>
      </c>
      <c r="VMR3" s="4" t="s">
        <v>671</v>
      </c>
      <c r="VMS3" s="4" t="s">
        <v>671</v>
      </c>
      <c r="VMT3" s="4" t="s">
        <v>671</v>
      </c>
      <c r="VMU3" s="4" t="s">
        <v>671</v>
      </c>
      <c r="VMV3" s="4" t="s">
        <v>671</v>
      </c>
      <c r="VMW3" s="4" t="s">
        <v>671</v>
      </c>
      <c r="VMX3" s="4" t="s">
        <v>671</v>
      </c>
      <c r="VMY3" s="4" t="s">
        <v>671</v>
      </c>
      <c r="VMZ3" s="4" t="s">
        <v>671</v>
      </c>
      <c r="VNA3" s="4" t="s">
        <v>671</v>
      </c>
      <c r="VNB3" s="4" t="s">
        <v>671</v>
      </c>
      <c r="VNC3" s="4" t="s">
        <v>671</v>
      </c>
      <c r="VND3" s="4" t="s">
        <v>671</v>
      </c>
      <c r="VNE3" s="4" t="s">
        <v>671</v>
      </c>
      <c r="VNF3" s="4" t="s">
        <v>671</v>
      </c>
      <c r="VNG3" s="4" t="s">
        <v>671</v>
      </c>
      <c r="VNH3" s="4" t="s">
        <v>671</v>
      </c>
      <c r="VNI3" s="4" t="s">
        <v>671</v>
      </c>
      <c r="VNJ3" s="4" t="s">
        <v>671</v>
      </c>
      <c r="VNK3" s="4" t="s">
        <v>671</v>
      </c>
      <c r="VNL3" s="4" t="s">
        <v>671</v>
      </c>
      <c r="VNM3" s="4" t="s">
        <v>671</v>
      </c>
      <c r="VNN3" s="4" t="s">
        <v>671</v>
      </c>
      <c r="VNO3" s="4" t="s">
        <v>671</v>
      </c>
      <c r="VNP3" s="4" t="s">
        <v>671</v>
      </c>
      <c r="VNQ3" s="4" t="s">
        <v>671</v>
      </c>
      <c r="VNR3" s="4" t="s">
        <v>671</v>
      </c>
      <c r="VNS3" s="4" t="s">
        <v>671</v>
      </c>
      <c r="VNT3" s="4" t="s">
        <v>671</v>
      </c>
      <c r="VNU3" s="4" t="s">
        <v>671</v>
      </c>
      <c r="VNV3" s="4" t="s">
        <v>671</v>
      </c>
      <c r="VNW3" s="4" t="s">
        <v>671</v>
      </c>
      <c r="VNX3" s="4" t="s">
        <v>671</v>
      </c>
      <c r="VNY3" s="4" t="s">
        <v>671</v>
      </c>
      <c r="VNZ3" s="4" t="s">
        <v>671</v>
      </c>
      <c r="VOA3" s="4" t="s">
        <v>671</v>
      </c>
      <c r="VOB3" s="4" t="s">
        <v>671</v>
      </c>
      <c r="VOC3" s="4" t="s">
        <v>671</v>
      </c>
      <c r="VOD3" s="4" t="s">
        <v>671</v>
      </c>
      <c r="VOE3" s="4" t="s">
        <v>671</v>
      </c>
      <c r="VOF3" s="4" t="s">
        <v>671</v>
      </c>
      <c r="VOG3" s="4" t="s">
        <v>671</v>
      </c>
      <c r="VOH3" s="4" t="s">
        <v>671</v>
      </c>
      <c r="VOI3" s="4" t="s">
        <v>671</v>
      </c>
      <c r="VOJ3" s="4" t="s">
        <v>671</v>
      </c>
      <c r="VOK3" s="4" t="s">
        <v>671</v>
      </c>
      <c r="VOL3" s="4" t="s">
        <v>671</v>
      </c>
      <c r="VOM3" s="4" t="s">
        <v>671</v>
      </c>
      <c r="VON3" s="4" t="s">
        <v>671</v>
      </c>
      <c r="VOO3" s="4" t="s">
        <v>671</v>
      </c>
      <c r="VOP3" s="4" t="s">
        <v>671</v>
      </c>
      <c r="VOQ3" s="4" t="s">
        <v>671</v>
      </c>
      <c r="VOR3" s="4" t="s">
        <v>671</v>
      </c>
      <c r="VOS3" s="4" t="s">
        <v>671</v>
      </c>
      <c r="VOT3" s="4" t="s">
        <v>671</v>
      </c>
      <c r="VOU3" s="4" t="s">
        <v>671</v>
      </c>
      <c r="VOV3" s="4" t="s">
        <v>671</v>
      </c>
      <c r="VOW3" s="4" t="s">
        <v>671</v>
      </c>
      <c r="VOX3" s="4" t="s">
        <v>671</v>
      </c>
      <c r="VOY3" s="4" t="s">
        <v>671</v>
      </c>
      <c r="VOZ3" s="4" t="s">
        <v>671</v>
      </c>
      <c r="VPA3" s="4" t="s">
        <v>671</v>
      </c>
      <c r="VPB3" s="4" t="s">
        <v>671</v>
      </c>
      <c r="VPC3" s="4" t="s">
        <v>671</v>
      </c>
      <c r="VPD3" s="4" t="s">
        <v>671</v>
      </c>
      <c r="VPE3" s="4" t="s">
        <v>671</v>
      </c>
      <c r="VPF3" s="4" t="s">
        <v>671</v>
      </c>
      <c r="VPG3" s="4" t="s">
        <v>671</v>
      </c>
      <c r="VPH3" s="4" t="s">
        <v>671</v>
      </c>
      <c r="VPI3" s="4" t="s">
        <v>671</v>
      </c>
      <c r="VPJ3" s="4" t="s">
        <v>671</v>
      </c>
      <c r="VPK3" s="4" t="s">
        <v>671</v>
      </c>
      <c r="VPL3" s="4" t="s">
        <v>671</v>
      </c>
      <c r="VPM3" s="4" t="s">
        <v>671</v>
      </c>
      <c r="VPN3" s="4" t="s">
        <v>671</v>
      </c>
      <c r="VPO3" s="4" t="s">
        <v>671</v>
      </c>
      <c r="VPP3" s="4" t="s">
        <v>671</v>
      </c>
      <c r="VPQ3" s="4" t="s">
        <v>671</v>
      </c>
      <c r="VPR3" s="4" t="s">
        <v>671</v>
      </c>
      <c r="VPS3" s="4" t="s">
        <v>671</v>
      </c>
      <c r="VPT3" s="4" t="s">
        <v>671</v>
      </c>
      <c r="VPU3" s="4" t="s">
        <v>671</v>
      </c>
      <c r="VPV3" s="4" t="s">
        <v>671</v>
      </c>
      <c r="VPW3" s="4" t="s">
        <v>671</v>
      </c>
      <c r="VPX3" s="4" t="s">
        <v>671</v>
      </c>
      <c r="VPY3" s="4" t="s">
        <v>671</v>
      </c>
      <c r="VPZ3" s="4" t="s">
        <v>671</v>
      </c>
      <c r="VQA3" s="4" t="s">
        <v>671</v>
      </c>
      <c r="VQB3" s="4" t="s">
        <v>671</v>
      </c>
      <c r="VQC3" s="4" t="s">
        <v>671</v>
      </c>
      <c r="VQD3" s="4" t="s">
        <v>671</v>
      </c>
      <c r="VQE3" s="4" t="s">
        <v>671</v>
      </c>
      <c r="VQF3" s="4" t="s">
        <v>671</v>
      </c>
      <c r="VQG3" s="4" t="s">
        <v>671</v>
      </c>
      <c r="VQH3" s="4" t="s">
        <v>671</v>
      </c>
      <c r="VQI3" s="4" t="s">
        <v>671</v>
      </c>
      <c r="VQJ3" s="4" t="s">
        <v>671</v>
      </c>
      <c r="VQK3" s="4" t="s">
        <v>671</v>
      </c>
      <c r="VQL3" s="4" t="s">
        <v>671</v>
      </c>
      <c r="VQM3" s="4" t="s">
        <v>671</v>
      </c>
      <c r="VQN3" s="4" t="s">
        <v>671</v>
      </c>
      <c r="VQO3" s="4" t="s">
        <v>671</v>
      </c>
      <c r="VQP3" s="4" t="s">
        <v>671</v>
      </c>
      <c r="VQQ3" s="4" t="s">
        <v>671</v>
      </c>
      <c r="VQR3" s="4" t="s">
        <v>671</v>
      </c>
      <c r="VQS3" s="4" t="s">
        <v>671</v>
      </c>
      <c r="VQT3" s="4" t="s">
        <v>671</v>
      </c>
      <c r="VQU3" s="4" t="s">
        <v>671</v>
      </c>
      <c r="VQV3" s="4" t="s">
        <v>671</v>
      </c>
      <c r="VQW3" s="4" t="s">
        <v>671</v>
      </c>
      <c r="VQX3" s="4" t="s">
        <v>671</v>
      </c>
      <c r="VQY3" s="4" t="s">
        <v>671</v>
      </c>
      <c r="VQZ3" s="4" t="s">
        <v>671</v>
      </c>
      <c r="VRA3" s="4" t="s">
        <v>671</v>
      </c>
      <c r="VRB3" s="4" t="s">
        <v>671</v>
      </c>
      <c r="VRC3" s="4" t="s">
        <v>671</v>
      </c>
      <c r="VRD3" s="4" t="s">
        <v>671</v>
      </c>
      <c r="VRE3" s="4" t="s">
        <v>671</v>
      </c>
      <c r="VRF3" s="4" t="s">
        <v>671</v>
      </c>
      <c r="VRG3" s="4" t="s">
        <v>671</v>
      </c>
      <c r="VRH3" s="4" t="s">
        <v>671</v>
      </c>
      <c r="VRI3" s="4" t="s">
        <v>671</v>
      </c>
      <c r="VRJ3" s="4" t="s">
        <v>671</v>
      </c>
      <c r="VRK3" s="4" t="s">
        <v>671</v>
      </c>
      <c r="VRL3" s="4" t="s">
        <v>671</v>
      </c>
      <c r="VRM3" s="4" t="s">
        <v>671</v>
      </c>
      <c r="VRN3" s="4" t="s">
        <v>671</v>
      </c>
      <c r="VRO3" s="4" t="s">
        <v>671</v>
      </c>
      <c r="VRP3" s="4" t="s">
        <v>671</v>
      </c>
      <c r="VRQ3" s="4" t="s">
        <v>671</v>
      </c>
      <c r="VRR3" s="4" t="s">
        <v>671</v>
      </c>
      <c r="VRS3" s="4" t="s">
        <v>671</v>
      </c>
      <c r="VRT3" s="4" t="s">
        <v>671</v>
      </c>
      <c r="VRU3" s="4" t="s">
        <v>671</v>
      </c>
      <c r="VRV3" s="4" t="s">
        <v>671</v>
      </c>
      <c r="VRW3" s="4" t="s">
        <v>671</v>
      </c>
      <c r="VRX3" s="4" t="s">
        <v>671</v>
      </c>
      <c r="VRY3" s="4" t="s">
        <v>671</v>
      </c>
      <c r="VRZ3" s="4" t="s">
        <v>671</v>
      </c>
      <c r="VSA3" s="4" t="s">
        <v>671</v>
      </c>
      <c r="VSB3" s="4" t="s">
        <v>671</v>
      </c>
      <c r="VSC3" s="4" t="s">
        <v>671</v>
      </c>
      <c r="VSD3" s="4" t="s">
        <v>671</v>
      </c>
      <c r="VSE3" s="4" t="s">
        <v>671</v>
      </c>
      <c r="VSF3" s="4" t="s">
        <v>671</v>
      </c>
      <c r="VSG3" s="4" t="s">
        <v>671</v>
      </c>
      <c r="VSH3" s="4" t="s">
        <v>671</v>
      </c>
      <c r="VSI3" s="4" t="s">
        <v>671</v>
      </c>
      <c r="VSJ3" s="4" t="s">
        <v>671</v>
      </c>
      <c r="VSK3" s="4" t="s">
        <v>671</v>
      </c>
      <c r="VSL3" s="4" t="s">
        <v>671</v>
      </c>
      <c r="VSM3" s="4" t="s">
        <v>671</v>
      </c>
      <c r="VSN3" s="4" t="s">
        <v>671</v>
      </c>
      <c r="VSO3" s="4" t="s">
        <v>671</v>
      </c>
      <c r="VSP3" s="4" t="s">
        <v>671</v>
      </c>
      <c r="VSQ3" s="4" t="s">
        <v>671</v>
      </c>
      <c r="VSR3" s="4" t="s">
        <v>671</v>
      </c>
      <c r="VSS3" s="4" t="s">
        <v>671</v>
      </c>
      <c r="VST3" s="4" t="s">
        <v>671</v>
      </c>
      <c r="VSU3" s="4" t="s">
        <v>671</v>
      </c>
      <c r="VSV3" s="4" t="s">
        <v>671</v>
      </c>
      <c r="VSW3" s="4" t="s">
        <v>671</v>
      </c>
      <c r="VSX3" s="4" t="s">
        <v>671</v>
      </c>
      <c r="VSY3" s="4" t="s">
        <v>671</v>
      </c>
      <c r="VSZ3" s="4" t="s">
        <v>671</v>
      </c>
      <c r="VTA3" s="4" t="s">
        <v>671</v>
      </c>
      <c r="VTB3" s="4" t="s">
        <v>671</v>
      </c>
      <c r="VTC3" s="4" t="s">
        <v>671</v>
      </c>
      <c r="VTD3" s="4" t="s">
        <v>671</v>
      </c>
      <c r="VTE3" s="4" t="s">
        <v>671</v>
      </c>
      <c r="VTF3" s="4" t="s">
        <v>671</v>
      </c>
      <c r="VTG3" s="4" t="s">
        <v>671</v>
      </c>
      <c r="VTH3" s="4" t="s">
        <v>671</v>
      </c>
      <c r="VTI3" s="4" t="s">
        <v>671</v>
      </c>
      <c r="VTJ3" s="4" t="s">
        <v>671</v>
      </c>
      <c r="VTK3" s="4" t="s">
        <v>671</v>
      </c>
      <c r="VTL3" s="4" t="s">
        <v>671</v>
      </c>
      <c r="VTM3" s="4" t="s">
        <v>671</v>
      </c>
      <c r="VTN3" s="4" t="s">
        <v>671</v>
      </c>
      <c r="VTO3" s="4" t="s">
        <v>671</v>
      </c>
      <c r="VTP3" s="4" t="s">
        <v>671</v>
      </c>
      <c r="VTQ3" s="4" t="s">
        <v>671</v>
      </c>
      <c r="VTR3" s="4" t="s">
        <v>671</v>
      </c>
      <c r="VTS3" s="4" t="s">
        <v>671</v>
      </c>
      <c r="VTT3" s="4" t="s">
        <v>671</v>
      </c>
      <c r="VTU3" s="4" t="s">
        <v>671</v>
      </c>
      <c r="VTV3" s="4" t="s">
        <v>671</v>
      </c>
      <c r="VTW3" s="4" t="s">
        <v>671</v>
      </c>
      <c r="VTX3" s="4" t="s">
        <v>671</v>
      </c>
      <c r="VTY3" s="4" t="s">
        <v>671</v>
      </c>
      <c r="VTZ3" s="4" t="s">
        <v>671</v>
      </c>
      <c r="VUA3" s="4" t="s">
        <v>671</v>
      </c>
      <c r="VUB3" s="4" t="s">
        <v>671</v>
      </c>
      <c r="VUC3" s="4" t="s">
        <v>671</v>
      </c>
      <c r="VUD3" s="4" t="s">
        <v>671</v>
      </c>
      <c r="VUE3" s="4" t="s">
        <v>671</v>
      </c>
      <c r="VUF3" s="4" t="s">
        <v>671</v>
      </c>
      <c r="VUG3" s="4" t="s">
        <v>671</v>
      </c>
      <c r="VUH3" s="4" t="s">
        <v>671</v>
      </c>
      <c r="VUI3" s="4" t="s">
        <v>671</v>
      </c>
      <c r="VUJ3" s="4" t="s">
        <v>671</v>
      </c>
      <c r="VUK3" s="4" t="s">
        <v>671</v>
      </c>
      <c r="VUL3" s="4" t="s">
        <v>671</v>
      </c>
      <c r="VUM3" s="4" t="s">
        <v>671</v>
      </c>
      <c r="VUN3" s="4" t="s">
        <v>671</v>
      </c>
      <c r="VUO3" s="4" t="s">
        <v>671</v>
      </c>
      <c r="VUP3" s="4" t="s">
        <v>671</v>
      </c>
      <c r="VUQ3" s="4" t="s">
        <v>671</v>
      </c>
      <c r="VUR3" s="4" t="s">
        <v>671</v>
      </c>
      <c r="VUS3" s="4" t="s">
        <v>671</v>
      </c>
      <c r="VUT3" s="4" t="s">
        <v>671</v>
      </c>
      <c r="VUU3" s="4" t="s">
        <v>671</v>
      </c>
      <c r="VUV3" s="4" t="s">
        <v>671</v>
      </c>
      <c r="VUW3" s="4" t="s">
        <v>671</v>
      </c>
      <c r="VUX3" s="4" t="s">
        <v>671</v>
      </c>
      <c r="VUY3" s="4" t="s">
        <v>671</v>
      </c>
      <c r="VUZ3" s="4" t="s">
        <v>671</v>
      </c>
      <c r="VVA3" s="4" t="s">
        <v>671</v>
      </c>
      <c r="VVB3" s="4" t="s">
        <v>671</v>
      </c>
      <c r="VVC3" s="4" t="s">
        <v>671</v>
      </c>
      <c r="VVD3" s="4" t="s">
        <v>671</v>
      </c>
      <c r="VVE3" s="4" t="s">
        <v>671</v>
      </c>
      <c r="VVF3" s="4" t="s">
        <v>671</v>
      </c>
      <c r="VVG3" s="4" t="s">
        <v>671</v>
      </c>
      <c r="VVH3" s="4" t="s">
        <v>671</v>
      </c>
      <c r="VVI3" s="4" t="s">
        <v>671</v>
      </c>
      <c r="VVJ3" s="4" t="s">
        <v>671</v>
      </c>
      <c r="VVK3" s="4" t="s">
        <v>671</v>
      </c>
      <c r="VVL3" s="4" t="s">
        <v>671</v>
      </c>
      <c r="VVM3" s="4" t="s">
        <v>671</v>
      </c>
      <c r="VVN3" s="4" t="s">
        <v>671</v>
      </c>
      <c r="VVO3" s="4" t="s">
        <v>671</v>
      </c>
      <c r="VVP3" s="4" t="s">
        <v>671</v>
      </c>
      <c r="VVQ3" s="4" t="s">
        <v>671</v>
      </c>
      <c r="VVR3" s="4" t="s">
        <v>671</v>
      </c>
      <c r="VVS3" s="4" t="s">
        <v>671</v>
      </c>
      <c r="VVT3" s="4" t="s">
        <v>671</v>
      </c>
      <c r="VVU3" s="4" t="s">
        <v>671</v>
      </c>
      <c r="VVV3" s="4" t="s">
        <v>671</v>
      </c>
      <c r="VVW3" s="4" t="s">
        <v>671</v>
      </c>
      <c r="VVX3" s="4" t="s">
        <v>671</v>
      </c>
      <c r="VVY3" s="4" t="s">
        <v>671</v>
      </c>
      <c r="VVZ3" s="4" t="s">
        <v>671</v>
      </c>
      <c r="VWA3" s="4" t="s">
        <v>671</v>
      </c>
      <c r="VWB3" s="4" t="s">
        <v>671</v>
      </c>
      <c r="VWC3" s="4" t="s">
        <v>671</v>
      </c>
      <c r="VWD3" s="4" t="s">
        <v>671</v>
      </c>
      <c r="VWE3" s="4" t="s">
        <v>671</v>
      </c>
      <c r="VWF3" s="4" t="s">
        <v>671</v>
      </c>
      <c r="VWG3" s="4" t="s">
        <v>671</v>
      </c>
      <c r="VWH3" s="4" t="s">
        <v>671</v>
      </c>
      <c r="VWI3" s="4" t="s">
        <v>671</v>
      </c>
      <c r="VWJ3" s="4" t="s">
        <v>671</v>
      </c>
      <c r="VWK3" s="4" t="s">
        <v>671</v>
      </c>
      <c r="VWL3" s="4" t="s">
        <v>671</v>
      </c>
      <c r="VWM3" s="4" t="s">
        <v>671</v>
      </c>
      <c r="VWN3" s="4" t="s">
        <v>671</v>
      </c>
      <c r="VWO3" s="4" t="s">
        <v>671</v>
      </c>
      <c r="VWP3" s="4" t="s">
        <v>671</v>
      </c>
      <c r="VWQ3" s="4" t="s">
        <v>671</v>
      </c>
      <c r="VWR3" s="4" t="s">
        <v>671</v>
      </c>
      <c r="VWS3" s="4" t="s">
        <v>671</v>
      </c>
      <c r="VWT3" s="4" t="s">
        <v>671</v>
      </c>
      <c r="VWU3" s="4" t="s">
        <v>671</v>
      </c>
      <c r="VWV3" s="4" t="s">
        <v>671</v>
      </c>
      <c r="VWW3" s="4" t="s">
        <v>671</v>
      </c>
      <c r="VWX3" s="4" t="s">
        <v>671</v>
      </c>
      <c r="VWY3" s="4" t="s">
        <v>671</v>
      </c>
      <c r="VWZ3" s="4" t="s">
        <v>671</v>
      </c>
      <c r="VXA3" s="4" t="s">
        <v>671</v>
      </c>
      <c r="VXB3" s="4" t="s">
        <v>671</v>
      </c>
      <c r="VXC3" s="4" t="s">
        <v>671</v>
      </c>
      <c r="VXD3" s="4" t="s">
        <v>671</v>
      </c>
      <c r="VXE3" s="4" t="s">
        <v>671</v>
      </c>
      <c r="VXF3" s="4" t="s">
        <v>671</v>
      </c>
      <c r="VXG3" s="4" t="s">
        <v>671</v>
      </c>
      <c r="VXH3" s="4" t="s">
        <v>671</v>
      </c>
      <c r="VXI3" s="4" t="s">
        <v>671</v>
      </c>
      <c r="VXJ3" s="4" t="s">
        <v>671</v>
      </c>
      <c r="VXK3" s="4" t="s">
        <v>671</v>
      </c>
      <c r="VXL3" s="4" t="s">
        <v>671</v>
      </c>
      <c r="VXM3" s="4" t="s">
        <v>671</v>
      </c>
      <c r="VXN3" s="4" t="s">
        <v>671</v>
      </c>
      <c r="VXO3" s="4" t="s">
        <v>671</v>
      </c>
      <c r="VXP3" s="4" t="s">
        <v>671</v>
      </c>
      <c r="VXQ3" s="4" t="s">
        <v>671</v>
      </c>
      <c r="VXR3" s="4" t="s">
        <v>671</v>
      </c>
      <c r="VXS3" s="4" t="s">
        <v>671</v>
      </c>
      <c r="VXT3" s="4" t="s">
        <v>671</v>
      </c>
      <c r="VXU3" s="4" t="s">
        <v>671</v>
      </c>
      <c r="VXV3" s="4" t="s">
        <v>671</v>
      </c>
      <c r="VXW3" s="4" t="s">
        <v>671</v>
      </c>
      <c r="VXX3" s="4" t="s">
        <v>671</v>
      </c>
      <c r="VXY3" s="4" t="s">
        <v>671</v>
      </c>
      <c r="VXZ3" s="4" t="s">
        <v>671</v>
      </c>
      <c r="VYA3" s="4" t="s">
        <v>671</v>
      </c>
      <c r="VYB3" s="4" t="s">
        <v>671</v>
      </c>
      <c r="VYC3" s="4" t="s">
        <v>671</v>
      </c>
      <c r="VYD3" s="4" t="s">
        <v>671</v>
      </c>
      <c r="VYE3" s="4" t="s">
        <v>671</v>
      </c>
      <c r="VYF3" s="4" t="s">
        <v>671</v>
      </c>
      <c r="VYG3" s="4" t="s">
        <v>671</v>
      </c>
      <c r="VYH3" s="4" t="s">
        <v>671</v>
      </c>
      <c r="VYI3" s="4" t="s">
        <v>671</v>
      </c>
      <c r="VYJ3" s="4" t="s">
        <v>671</v>
      </c>
      <c r="VYK3" s="4" t="s">
        <v>671</v>
      </c>
      <c r="VYL3" s="4" t="s">
        <v>671</v>
      </c>
      <c r="VYM3" s="4" t="s">
        <v>671</v>
      </c>
      <c r="VYN3" s="4" t="s">
        <v>671</v>
      </c>
      <c r="VYO3" s="4" t="s">
        <v>671</v>
      </c>
      <c r="VYP3" s="4" t="s">
        <v>671</v>
      </c>
      <c r="VYQ3" s="4" t="s">
        <v>671</v>
      </c>
      <c r="VYR3" s="4" t="s">
        <v>671</v>
      </c>
      <c r="VYS3" s="4" t="s">
        <v>671</v>
      </c>
      <c r="VYT3" s="4" t="s">
        <v>671</v>
      </c>
      <c r="VYU3" s="4" t="s">
        <v>671</v>
      </c>
      <c r="VYV3" s="4" t="s">
        <v>671</v>
      </c>
      <c r="VYW3" s="4" t="s">
        <v>671</v>
      </c>
      <c r="VYX3" s="4" t="s">
        <v>671</v>
      </c>
      <c r="VYY3" s="4" t="s">
        <v>671</v>
      </c>
      <c r="VYZ3" s="4" t="s">
        <v>671</v>
      </c>
      <c r="VZA3" s="4" t="s">
        <v>671</v>
      </c>
      <c r="VZB3" s="4" t="s">
        <v>671</v>
      </c>
      <c r="VZC3" s="4" t="s">
        <v>671</v>
      </c>
      <c r="VZD3" s="4" t="s">
        <v>671</v>
      </c>
      <c r="VZE3" s="4" t="s">
        <v>671</v>
      </c>
      <c r="VZF3" s="4" t="s">
        <v>671</v>
      </c>
      <c r="VZG3" s="4" t="s">
        <v>671</v>
      </c>
      <c r="VZH3" s="4" t="s">
        <v>671</v>
      </c>
      <c r="VZI3" s="4" t="s">
        <v>671</v>
      </c>
      <c r="VZJ3" s="4" t="s">
        <v>671</v>
      </c>
      <c r="VZK3" s="4" t="s">
        <v>671</v>
      </c>
      <c r="VZL3" s="4" t="s">
        <v>671</v>
      </c>
      <c r="VZM3" s="4" t="s">
        <v>671</v>
      </c>
      <c r="VZN3" s="4" t="s">
        <v>671</v>
      </c>
      <c r="VZO3" s="4" t="s">
        <v>671</v>
      </c>
      <c r="VZP3" s="4" t="s">
        <v>671</v>
      </c>
      <c r="VZQ3" s="4" t="s">
        <v>671</v>
      </c>
      <c r="VZR3" s="4" t="s">
        <v>671</v>
      </c>
      <c r="VZS3" s="4" t="s">
        <v>671</v>
      </c>
      <c r="VZT3" s="4" t="s">
        <v>671</v>
      </c>
      <c r="VZU3" s="4" t="s">
        <v>671</v>
      </c>
      <c r="VZV3" s="4" t="s">
        <v>671</v>
      </c>
      <c r="VZW3" s="4" t="s">
        <v>671</v>
      </c>
      <c r="VZX3" s="4" t="s">
        <v>671</v>
      </c>
      <c r="VZY3" s="4" t="s">
        <v>671</v>
      </c>
      <c r="VZZ3" s="4" t="s">
        <v>671</v>
      </c>
      <c r="WAA3" s="4" t="s">
        <v>671</v>
      </c>
      <c r="WAB3" s="4" t="s">
        <v>671</v>
      </c>
      <c r="WAC3" s="4" t="s">
        <v>671</v>
      </c>
      <c r="WAD3" s="4" t="s">
        <v>671</v>
      </c>
      <c r="WAE3" s="4" t="s">
        <v>671</v>
      </c>
      <c r="WAF3" s="4" t="s">
        <v>671</v>
      </c>
      <c r="WAG3" s="4" t="s">
        <v>671</v>
      </c>
      <c r="WAH3" s="4" t="s">
        <v>671</v>
      </c>
      <c r="WAI3" s="4" t="s">
        <v>671</v>
      </c>
      <c r="WAJ3" s="4" t="s">
        <v>671</v>
      </c>
      <c r="WAK3" s="4" t="s">
        <v>671</v>
      </c>
      <c r="WAL3" s="4" t="s">
        <v>671</v>
      </c>
      <c r="WAM3" s="4" t="s">
        <v>671</v>
      </c>
      <c r="WAN3" s="4" t="s">
        <v>671</v>
      </c>
      <c r="WAO3" s="4" t="s">
        <v>671</v>
      </c>
      <c r="WAP3" s="4" t="s">
        <v>671</v>
      </c>
      <c r="WAQ3" s="4" t="s">
        <v>671</v>
      </c>
      <c r="WAR3" s="4" t="s">
        <v>671</v>
      </c>
      <c r="WAS3" s="4" t="s">
        <v>671</v>
      </c>
      <c r="WAT3" s="4" t="s">
        <v>671</v>
      </c>
      <c r="WAU3" s="4" t="s">
        <v>671</v>
      </c>
      <c r="WAV3" s="4" t="s">
        <v>671</v>
      </c>
      <c r="WAW3" s="4" t="s">
        <v>671</v>
      </c>
      <c r="WAX3" s="4" t="s">
        <v>671</v>
      </c>
      <c r="WAY3" s="4" t="s">
        <v>671</v>
      </c>
      <c r="WAZ3" s="4" t="s">
        <v>671</v>
      </c>
      <c r="WBA3" s="4" t="s">
        <v>671</v>
      </c>
      <c r="WBB3" s="4" t="s">
        <v>671</v>
      </c>
      <c r="WBC3" s="4" t="s">
        <v>671</v>
      </c>
      <c r="WBD3" s="4" t="s">
        <v>671</v>
      </c>
      <c r="WBE3" s="4" t="s">
        <v>671</v>
      </c>
      <c r="WBF3" s="4" t="s">
        <v>671</v>
      </c>
      <c r="WBG3" s="4" t="s">
        <v>671</v>
      </c>
      <c r="WBH3" s="4" t="s">
        <v>671</v>
      </c>
      <c r="WBI3" s="4" t="s">
        <v>671</v>
      </c>
      <c r="WBJ3" s="4" t="s">
        <v>671</v>
      </c>
      <c r="WBK3" s="4" t="s">
        <v>671</v>
      </c>
      <c r="WBL3" s="4" t="s">
        <v>671</v>
      </c>
      <c r="WBM3" s="4" t="s">
        <v>671</v>
      </c>
      <c r="WBN3" s="4" t="s">
        <v>671</v>
      </c>
      <c r="WBO3" s="4" t="s">
        <v>671</v>
      </c>
      <c r="WBP3" s="4" t="s">
        <v>671</v>
      </c>
      <c r="WBQ3" s="4" t="s">
        <v>671</v>
      </c>
      <c r="WBR3" s="4" t="s">
        <v>671</v>
      </c>
      <c r="WBS3" s="4" t="s">
        <v>671</v>
      </c>
      <c r="WBT3" s="4" t="s">
        <v>671</v>
      </c>
      <c r="WBU3" s="4" t="s">
        <v>671</v>
      </c>
      <c r="WBV3" s="4" t="s">
        <v>671</v>
      </c>
      <c r="WBW3" s="4" t="s">
        <v>671</v>
      </c>
      <c r="WBX3" s="4" t="s">
        <v>671</v>
      </c>
      <c r="WBY3" s="4" t="s">
        <v>671</v>
      </c>
      <c r="WBZ3" s="4" t="s">
        <v>671</v>
      </c>
      <c r="WCA3" s="4" t="s">
        <v>671</v>
      </c>
      <c r="WCB3" s="4" t="s">
        <v>671</v>
      </c>
      <c r="WCC3" s="4" t="s">
        <v>671</v>
      </c>
      <c r="WCD3" s="4" t="s">
        <v>671</v>
      </c>
      <c r="WCE3" s="4" t="s">
        <v>671</v>
      </c>
      <c r="WCF3" s="4" t="s">
        <v>671</v>
      </c>
      <c r="WCG3" s="4" t="s">
        <v>671</v>
      </c>
      <c r="WCH3" s="4" t="s">
        <v>671</v>
      </c>
      <c r="WCI3" s="4" t="s">
        <v>671</v>
      </c>
      <c r="WCJ3" s="4" t="s">
        <v>671</v>
      </c>
      <c r="WCK3" s="4" t="s">
        <v>671</v>
      </c>
      <c r="WCL3" s="4" t="s">
        <v>671</v>
      </c>
      <c r="WCM3" s="4" t="s">
        <v>671</v>
      </c>
      <c r="WCN3" s="4" t="s">
        <v>671</v>
      </c>
      <c r="WCO3" s="4" t="s">
        <v>671</v>
      </c>
      <c r="WCP3" s="4" t="s">
        <v>671</v>
      </c>
      <c r="WCQ3" s="4" t="s">
        <v>671</v>
      </c>
      <c r="WCR3" s="4" t="s">
        <v>671</v>
      </c>
      <c r="WCS3" s="4" t="s">
        <v>671</v>
      </c>
      <c r="WCT3" s="4" t="s">
        <v>671</v>
      </c>
      <c r="WCU3" s="4" t="s">
        <v>671</v>
      </c>
      <c r="WCV3" s="4" t="s">
        <v>671</v>
      </c>
      <c r="WCW3" s="4" t="s">
        <v>671</v>
      </c>
      <c r="WCX3" s="4" t="s">
        <v>671</v>
      </c>
      <c r="WCY3" s="4" t="s">
        <v>671</v>
      </c>
      <c r="WCZ3" s="4" t="s">
        <v>671</v>
      </c>
      <c r="WDA3" s="4" t="s">
        <v>671</v>
      </c>
      <c r="WDB3" s="4" t="s">
        <v>671</v>
      </c>
      <c r="WDC3" s="4" t="s">
        <v>671</v>
      </c>
      <c r="WDD3" s="4" t="s">
        <v>671</v>
      </c>
      <c r="WDE3" s="4" t="s">
        <v>671</v>
      </c>
      <c r="WDF3" s="4" t="s">
        <v>671</v>
      </c>
      <c r="WDG3" s="4" t="s">
        <v>671</v>
      </c>
      <c r="WDH3" s="4" t="s">
        <v>671</v>
      </c>
      <c r="WDI3" s="4" t="s">
        <v>671</v>
      </c>
      <c r="WDJ3" s="4" t="s">
        <v>671</v>
      </c>
      <c r="WDK3" s="4" t="s">
        <v>671</v>
      </c>
      <c r="WDL3" s="4" t="s">
        <v>671</v>
      </c>
      <c r="WDM3" s="4" t="s">
        <v>671</v>
      </c>
      <c r="WDN3" s="4" t="s">
        <v>671</v>
      </c>
      <c r="WDO3" s="4" t="s">
        <v>671</v>
      </c>
      <c r="WDP3" s="4" t="s">
        <v>671</v>
      </c>
      <c r="WDQ3" s="4" t="s">
        <v>671</v>
      </c>
      <c r="WDR3" s="4" t="s">
        <v>671</v>
      </c>
      <c r="WDS3" s="4" t="s">
        <v>671</v>
      </c>
      <c r="WDT3" s="4" t="s">
        <v>671</v>
      </c>
      <c r="WDU3" s="4" t="s">
        <v>671</v>
      </c>
      <c r="WDV3" s="4" t="s">
        <v>671</v>
      </c>
      <c r="WDW3" s="4" t="s">
        <v>671</v>
      </c>
      <c r="WDX3" s="4" t="s">
        <v>671</v>
      </c>
      <c r="WDY3" s="4" t="s">
        <v>671</v>
      </c>
      <c r="WDZ3" s="4" t="s">
        <v>671</v>
      </c>
      <c r="WEA3" s="4" t="s">
        <v>671</v>
      </c>
      <c r="WEB3" s="4" t="s">
        <v>671</v>
      </c>
      <c r="WEC3" s="4" t="s">
        <v>671</v>
      </c>
      <c r="WED3" s="4" t="s">
        <v>671</v>
      </c>
      <c r="WEE3" s="4" t="s">
        <v>671</v>
      </c>
      <c r="WEF3" s="4" t="s">
        <v>671</v>
      </c>
      <c r="WEG3" s="4" t="s">
        <v>671</v>
      </c>
      <c r="WEH3" s="4" t="s">
        <v>671</v>
      </c>
      <c r="WEI3" s="4" t="s">
        <v>671</v>
      </c>
      <c r="WEJ3" s="4" t="s">
        <v>671</v>
      </c>
      <c r="WEK3" s="4" t="s">
        <v>671</v>
      </c>
      <c r="WEL3" s="4" t="s">
        <v>671</v>
      </c>
      <c r="WEM3" s="4" t="s">
        <v>671</v>
      </c>
      <c r="WEN3" s="4" t="s">
        <v>671</v>
      </c>
      <c r="WEO3" s="4" t="s">
        <v>671</v>
      </c>
      <c r="WEP3" s="4" t="s">
        <v>671</v>
      </c>
      <c r="WEQ3" s="4" t="s">
        <v>671</v>
      </c>
      <c r="WER3" s="4" t="s">
        <v>671</v>
      </c>
      <c r="WES3" s="4" t="s">
        <v>671</v>
      </c>
      <c r="WET3" s="4" t="s">
        <v>671</v>
      </c>
      <c r="WEU3" s="4" t="s">
        <v>671</v>
      </c>
      <c r="WEV3" s="4" t="s">
        <v>671</v>
      </c>
      <c r="WEW3" s="4" t="s">
        <v>671</v>
      </c>
      <c r="WEX3" s="4" t="s">
        <v>671</v>
      </c>
      <c r="WEY3" s="4" t="s">
        <v>671</v>
      </c>
      <c r="WEZ3" s="4" t="s">
        <v>671</v>
      </c>
      <c r="WFA3" s="4" t="s">
        <v>671</v>
      </c>
      <c r="WFB3" s="4" t="s">
        <v>671</v>
      </c>
      <c r="WFC3" s="4" t="s">
        <v>671</v>
      </c>
      <c r="WFD3" s="4" t="s">
        <v>671</v>
      </c>
      <c r="WFE3" s="4" t="s">
        <v>671</v>
      </c>
      <c r="WFF3" s="4" t="s">
        <v>671</v>
      </c>
      <c r="WFG3" s="4" t="s">
        <v>671</v>
      </c>
      <c r="WFH3" s="4" t="s">
        <v>671</v>
      </c>
      <c r="WFI3" s="4" t="s">
        <v>671</v>
      </c>
      <c r="WFJ3" s="4" t="s">
        <v>671</v>
      </c>
      <c r="WFK3" s="4" t="s">
        <v>671</v>
      </c>
      <c r="WFL3" s="4" t="s">
        <v>671</v>
      </c>
      <c r="WFM3" s="4" t="s">
        <v>671</v>
      </c>
      <c r="WFN3" s="4" t="s">
        <v>671</v>
      </c>
      <c r="WFO3" s="4" t="s">
        <v>671</v>
      </c>
      <c r="WFP3" s="4" t="s">
        <v>671</v>
      </c>
      <c r="WFQ3" s="4" t="s">
        <v>671</v>
      </c>
      <c r="WFR3" s="4" t="s">
        <v>671</v>
      </c>
      <c r="WFS3" s="4" t="s">
        <v>671</v>
      </c>
      <c r="WFT3" s="4" t="s">
        <v>671</v>
      </c>
      <c r="WFU3" s="4" t="s">
        <v>671</v>
      </c>
      <c r="WFV3" s="4" t="s">
        <v>671</v>
      </c>
      <c r="WFW3" s="4" t="s">
        <v>671</v>
      </c>
      <c r="WFX3" s="4" t="s">
        <v>671</v>
      </c>
      <c r="WFY3" s="4" t="s">
        <v>671</v>
      </c>
      <c r="WFZ3" s="4" t="s">
        <v>671</v>
      </c>
      <c r="WGA3" s="4" t="s">
        <v>671</v>
      </c>
      <c r="WGB3" s="4" t="s">
        <v>671</v>
      </c>
      <c r="WGC3" s="4" t="s">
        <v>671</v>
      </c>
      <c r="WGD3" s="4" t="s">
        <v>671</v>
      </c>
      <c r="WGE3" s="4" t="s">
        <v>671</v>
      </c>
      <c r="WGF3" s="4" t="s">
        <v>671</v>
      </c>
      <c r="WGG3" s="4" t="s">
        <v>671</v>
      </c>
      <c r="WGH3" s="4" t="s">
        <v>671</v>
      </c>
      <c r="WGI3" s="4" t="s">
        <v>671</v>
      </c>
      <c r="WGJ3" s="4" t="s">
        <v>671</v>
      </c>
      <c r="WGK3" s="4" t="s">
        <v>671</v>
      </c>
      <c r="WGL3" s="4" t="s">
        <v>671</v>
      </c>
      <c r="WGM3" s="4" t="s">
        <v>671</v>
      </c>
      <c r="WGN3" s="4" t="s">
        <v>671</v>
      </c>
      <c r="WGO3" s="4" t="s">
        <v>671</v>
      </c>
      <c r="WGP3" s="4" t="s">
        <v>671</v>
      </c>
      <c r="WGQ3" s="4" t="s">
        <v>671</v>
      </c>
      <c r="WGR3" s="4" t="s">
        <v>671</v>
      </c>
      <c r="WGS3" s="4" t="s">
        <v>671</v>
      </c>
      <c r="WGT3" s="4" t="s">
        <v>671</v>
      </c>
      <c r="WGU3" s="4" t="s">
        <v>671</v>
      </c>
      <c r="WGV3" s="4" t="s">
        <v>671</v>
      </c>
      <c r="WGW3" s="4" t="s">
        <v>671</v>
      </c>
      <c r="WGX3" s="4" t="s">
        <v>671</v>
      </c>
      <c r="WGY3" s="4" t="s">
        <v>671</v>
      </c>
      <c r="WGZ3" s="4" t="s">
        <v>671</v>
      </c>
      <c r="WHA3" s="4" t="s">
        <v>671</v>
      </c>
      <c r="WHB3" s="4" t="s">
        <v>671</v>
      </c>
      <c r="WHC3" s="4" t="s">
        <v>671</v>
      </c>
      <c r="WHD3" s="4" t="s">
        <v>671</v>
      </c>
      <c r="WHE3" s="4" t="s">
        <v>671</v>
      </c>
      <c r="WHF3" s="4" t="s">
        <v>671</v>
      </c>
      <c r="WHG3" s="4" t="s">
        <v>671</v>
      </c>
      <c r="WHH3" s="4" t="s">
        <v>671</v>
      </c>
      <c r="WHI3" s="4" t="s">
        <v>671</v>
      </c>
      <c r="WHJ3" s="4" t="s">
        <v>671</v>
      </c>
      <c r="WHK3" s="4" t="s">
        <v>671</v>
      </c>
      <c r="WHL3" s="4" t="s">
        <v>671</v>
      </c>
      <c r="WHM3" s="4" t="s">
        <v>671</v>
      </c>
      <c r="WHN3" s="4" t="s">
        <v>671</v>
      </c>
      <c r="WHO3" s="4" t="s">
        <v>671</v>
      </c>
      <c r="WHP3" s="4" t="s">
        <v>671</v>
      </c>
      <c r="WHQ3" s="4" t="s">
        <v>671</v>
      </c>
      <c r="WHR3" s="4" t="s">
        <v>671</v>
      </c>
      <c r="WHS3" s="4" t="s">
        <v>671</v>
      </c>
      <c r="WHT3" s="4" t="s">
        <v>671</v>
      </c>
      <c r="WHU3" s="4" t="s">
        <v>671</v>
      </c>
      <c r="WHV3" s="4" t="s">
        <v>671</v>
      </c>
      <c r="WHW3" s="4" t="s">
        <v>671</v>
      </c>
      <c r="WHX3" s="4" t="s">
        <v>671</v>
      </c>
      <c r="WHY3" s="4" t="s">
        <v>671</v>
      </c>
      <c r="WHZ3" s="4" t="s">
        <v>671</v>
      </c>
      <c r="WIA3" s="4" t="s">
        <v>671</v>
      </c>
      <c r="WIB3" s="4" t="s">
        <v>671</v>
      </c>
      <c r="WIC3" s="4" t="s">
        <v>671</v>
      </c>
      <c r="WID3" s="4" t="s">
        <v>671</v>
      </c>
      <c r="WIE3" s="4" t="s">
        <v>671</v>
      </c>
      <c r="WIF3" s="4" t="s">
        <v>671</v>
      </c>
      <c r="WIG3" s="4" t="s">
        <v>671</v>
      </c>
      <c r="WIH3" s="4" t="s">
        <v>671</v>
      </c>
      <c r="WII3" s="4" t="s">
        <v>671</v>
      </c>
      <c r="WIJ3" s="4" t="s">
        <v>671</v>
      </c>
      <c r="WIK3" s="4" t="s">
        <v>671</v>
      </c>
      <c r="WIL3" s="4" t="s">
        <v>671</v>
      </c>
      <c r="WIM3" s="4" t="s">
        <v>671</v>
      </c>
      <c r="WIN3" s="4" t="s">
        <v>671</v>
      </c>
      <c r="WIO3" s="4" t="s">
        <v>671</v>
      </c>
      <c r="WIP3" s="4" t="s">
        <v>671</v>
      </c>
      <c r="WIQ3" s="4" t="s">
        <v>671</v>
      </c>
      <c r="WIR3" s="4" t="s">
        <v>671</v>
      </c>
      <c r="WIS3" s="4" t="s">
        <v>671</v>
      </c>
      <c r="WIT3" s="4" t="s">
        <v>671</v>
      </c>
      <c r="WIU3" s="4" t="s">
        <v>671</v>
      </c>
      <c r="WIV3" s="4" t="s">
        <v>671</v>
      </c>
      <c r="WIW3" s="4" t="s">
        <v>671</v>
      </c>
      <c r="WIX3" s="4" t="s">
        <v>671</v>
      </c>
      <c r="WIY3" s="4" t="s">
        <v>671</v>
      </c>
      <c r="WIZ3" s="4" t="s">
        <v>671</v>
      </c>
      <c r="WJA3" s="4" t="s">
        <v>671</v>
      </c>
      <c r="WJB3" s="4" t="s">
        <v>671</v>
      </c>
      <c r="WJC3" s="4" t="s">
        <v>671</v>
      </c>
      <c r="WJD3" s="4" t="s">
        <v>671</v>
      </c>
      <c r="WJE3" s="4" t="s">
        <v>671</v>
      </c>
      <c r="WJF3" s="4" t="s">
        <v>671</v>
      </c>
      <c r="WJG3" s="4" t="s">
        <v>671</v>
      </c>
      <c r="WJH3" s="4" t="s">
        <v>671</v>
      </c>
      <c r="WJI3" s="4" t="s">
        <v>671</v>
      </c>
      <c r="WJJ3" s="4" t="s">
        <v>671</v>
      </c>
      <c r="WJK3" s="4" t="s">
        <v>671</v>
      </c>
      <c r="WJL3" s="4" t="s">
        <v>671</v>
      </c>
      <c r="WJM3" s="4" t="s">
        <v>671</v>
      </c>
      <c r="WJN3" s="4" t="s">
        <v>671</v>
      </c>
      <c r="WJO3" s="4" t="s">
        <v>671</v>
      </c>
      <c r="WJP3" s="4" t="s">
        <v>671</v>
      </c>
      <c r="WJQ3" s="4" t="s">
        <v>671</v>
      </c>
      <c r="WJR3" s="4" t="s">
        <v>671</v>
      </c>
      <c r="WJS3" s="4" t="s">
        <v>671</v>
      </c>
      <c r="WJT3" s="4" t="s">
        <v>671</v>
      </c>
      <c r="WJU3" s="4" t="s">
        <v>671</v>
      </c>
      <c r="WJV3" s="4" t="s">
        <v>671</v>
      </c>
      <c r="WJW3" s="4" t="s">
        <v>671</v>
      </c>
      <c r="WJX3" s="4" t="s">
        <v>671</v>
      </c>
      <c r="WJY3" s="4" t="s">
        <v>671</v>
      </c>
      <c r="WJZ3" s="4" t="s">
        <v>671</v>
      </c>
      <c r="WKA3" s="4" t="s">
        <v>671</v>
      </c>
      <c r="WKB3" s="4" t="s">
        <v>671</v>
      </c>
      <c r="WKC3" s="4" t="s">
        <v>671</v>
      </c>
      <c r="WKD3" s="4" t="s">
        <v>671</v>
      </c>
      <c r="WKE3" s="4" t="s">
        <v>671</v>
      </c>
      <c r="WKF3" s="4" t="s">
        <v>671</v>
      </c>
      <c r="WKG3" s="4" t="s">
        <v>671</v>
      </c>
      <c r="WKH3" s="4" t="s">
        <v>671</v>
      </c>
      <c r="WKI3" s="4" t="s">
        <v>671</v>
      </c>
      <c r="WKJ3" s="4" t="s">
        <v>671</v>
      </c>
      <c r="WKK3" s="4" t="s">
        <v>671</v>
      </c>
      <c r="WKL3" s="4" t="s">
        <v>671</v>
      </c>
      <c r="WKM3" s="4" t="s">
        <v>671</v>
      </c>
      <c r="WKN3" s="4" t="s">
        <v>671</v>
      </c>
      <c r="WKO3" s="4" t="s">
        <v>671</v>
      </c>
      <c r="WKP3" s="4" t="s">
        <v>671</v>
      </c>
      <c r="WKQ3" s="4" t="s">
        <v>671</v>
      </c>
      <c r="WKR3" s="4" t="s">
        <v>671</v>
      </c>
      <c r="WKS3" s="4" t="s">
        <v>671</v>
      </c>
      <c r="WKT3" s="4" t="s">
        <v>671</v>
      </c>
      <c r="WKU3" s="4" t="s">
        <v>671</v>
      </c>
      <c r="WKV3" s="4" t="s">
        <v>671</v>
      </c>
      <c r="WKW3" s="4" t="s">
        <v>671</v>
      </c>
      <c r="WKX3" s="4" t="s">
        <v>671</v>
      </c>
      <c r="WKY3" s="4" t="s">
        <v>671</v>
      </c>
      <c r="WKZ3" s="4" t="s">
        <v>671</v>
      </c>
      <c r="WLA3" s="4" t="s">
        <v>671</v>
      </c>
      <c r="WLB3" s="4" t="s">
        <v>671</v>
      </c>
      <c r="WLC3" s="4" t="s">
        <v>671</v>
      </c>
      <c r="WLD3" s="4" t="s">
        <v>671</v>
      </c>
      <c r="WLE3" s="4" t="s">
        <v>671</v>
      </c>
      <c r="WLF3" s="4" t="s">
        <v>671</v>
      </c>
      <c r="WLG3" s="4" t="s">
        <v>671</v>
      </c>
      <c r="WLH3" s="4" t="s">
        <v>671</v>
      </c>
      <c r="WLI3" s="4" t="s">
        <v>671</v>
      </c>
      <c r="WLJ3" s="4" t="s">
        <v>671</v>
      </c>
      <c r="WLK3" s="4" t="s">
        <v>671</v>
      </c>
      <c r="WLL3" s="4" t="s">
        <v>671</v>
      </c>
      <c r="WLM3" s="4" t="s">
        <v>671</v>
      </c>
      <c r="WLN3" s="4" t="s">
        <v>671</v>
      </c>
      <c r="WLO3" s="4" t="s">
        <v>671</v>
      </c>
      <c r="WLP3" s="4" t="s">
        <v>671</v>
      </c>
      <c r="WLQ3" s="4" t="s">
        <v>671</v>
      </c>
      <c r="WLR3" s="4" t="s">
        <v>671</v>
      </c>
      <c r="WLS3" s="4" t="s">
        <v>671</v>
      </c>
      <c r="WLT3" s="4" t="s">
        <v>671</v>
      </c>
      <c r="WLU3" s="4" t="s">
        <v>671</v>
      </c>
      <c r="WLV3" s="4" t="s">
        <v>671</v>
      </c>
      <c r="WLW3" s="4" t="s">
        <v>671</v>
      </c>
      <c r="WLX3" s="4" t="s">
        <v>671</v>
      </c>
      <c r="WLY3" s="4" t="s">
        <v>671</v>
      </c>
      <c r="WLZ3" s="4" t="s">
        <v>671</v>
      </c>
      <c r="WMA3" s="4" t="s">
        <v>671</v>
      </c>
      <c r="WMB3" s="4" t="s">
        <v>671</v>
      </c>
      <c r="WMC3" s="4" t="s">
        <v>671</v>
      </c>
      <c r="WMD3" s="4" t="s">
        <v>671</v>
      </c>
      <c r="WME3" s="4" t="s">
        <v>671</v>
      </c>
      <c r="WMF3" s="4" t="s">
        <v>671</v>
      </c>
      <c r="WMG3" s="4" t="s">
        <v>671</v>
      </c>
      <c r="WMH3" s="4" t="s">
        <v>671</v>
      </c>
      <c r="WMI3" s="4" t="s">
        <v>671</v>
      </c>
      <c r="WMJ3" s="4" t="s">
        <v>671</v>
      </c>
      <c r="WMK3" s="4" t="s">
        <v>671</v>
      </c>
      <c r="WML3" s="4" t="s">
        <v>671</v>
      </c>
      <c r="WMM3" s="4" t="s">
        <v>671</v>
      </c>
      <c r="WMN3" s="4" t="s">
        <v>671</v>
      </c>
      <c r="WMO3" s="4" t="s">
        <v>671</v>
      </c>
      <c r="WMP3" s="4" t="s">
        <v>671</v>
      </c>
      <c r="WMQ3" s="4" t="s">
        <v>671</v>
      </c>
      <c r="WMR3" s="4" t="s">
        <v>671</v>
      </c>
      <c r="WMS3" s="4" t="s">
        <v>671</v>
      </c>
      <c r="WMT3" s="4" t="s">
        <v>671</v>
      </c>
      <c r="WMU3" s="4" t="s">
        <v>671</v>
      </c>
      <c r="WMV3" s="4" t="s">
        <v>671</v>
      </c>
      <c r="WMW3" s="4" t="s">
        <v>671</v>
      </c>
      <c r="WMX3" s="4" t="s">
        <v>671</v>
      </c>
      <c r="WMY3" s="4" t="s">
        <v>671</v>
      </c>
      <c r="WMZ3" s="4" t="s">
        <v>671</v>
      </c>
      <c r="WNA3" s="4" t="s">
        <v>671</v>
      </c>
      <c r="WNB3" s="4" t="s">
        <v>671</v>
      </c>
      <c r="WNC3" s="4" t="s">
        <v>671</v>
      </c>
      <c r="WND3" s="4" t="s">
        <v>671</v>
      </c>
      <c r="WNE3" s="4" t="s">
        <v>671</v>
      </c>
      <c r="WNF3" s="4" t="s">
        <v>671</v>
      </c>
      <c r="WNG3" s="4" t="s">
        <v>671</v>
      </c>
      <c r="WNH3" s="4" t="s">
        <v>671</v>
      </c>
      <c r="WNI3" s="4" t="s">
        <v>671</v>
      </c>
      <c r="WNJ3" s="4" t="s">
        <v>671</v>
      </c>
      <c r="WNK3" s="4" t="s">
        <v>671</v>
      </c>
      <c r="WNL3" s="4" t="s">
        <v>671</v>
      </c>
      <c r="WNM3" s="4" t="s">
        <v>671</v>
      </c>
      <c r="WNN3" s="4" t="s">
        <v>671</v>
      </c>
      <c r="WNO3" s="4" t="s">
        <v>671</v>
      </c>
      <c r="WNP3" s="4" t="s">
        <v>671</v>
      </c>
      <c r="WNQ3" s="4" t="s">
        <v>671</v>
      </c>
      <c r="WNR3" s="4" t="s">
        <v>671</v>
      </c>
      <c r="WNS3" s="4" t="s">
        <v>671</v>
      </c>
      <c r="WNT3" s="4" t="s">
        <v>671</v>
      </c>
      <c r="WNU3" s="4" t="s">
        <v>671</v>
      </c>
      <c r="WNV3" s="4" t="s">
        <v>671</v>
      </c>
      <c r="WNW3" s="4" t="s">
        <v>671</v>
      </c>
      <c r="WNX3" s="4" t="s">
        <v>671</v>
      </c>
      <c r="WNY3" s="4" t="s">
        <v>671</v>
      </c>
      <c r="WNZ3" s="4" t="s">
        <v>671</v>
      </c>
      <c r="WOA3" s="4" t="s">
        <v>671</v>
      </c>
      <c r="WOB3" s="4" t="s">
        <v>671</v>
      </c>
      <c r="WOC3" s="4" t="s">
        <v>671</v>
      </c>
      <c r="WOD3" s="4" t="s">
        <v>671</v>
      </c>
      <c r="WOE3" s="4" t="s">
        <v>671</v>
      </c>
      <c r="WOF3" s="4" t="s">
        <v>671</v>
      </c>
      <c r="WOG3" s="4" t="s">
        <v>671</v>
      </c>
      <c r="WOH3" s="4" t="s">
        <v>671</v>
      </c>
      <c r="WOI3" s="4" t="s">
        <v>671</v>
      </c>
      <c r="WOJ3" s="4" t="s">
        <v>671</v>
      </c>
      <c r="WOK3" s="4" t="s">
        <v>671</v>
      </c>
      <c r="WOL3" s="4" t="s">
        <v>671</v>
      </c>
      <c r="WOM3" s="4" t="s">
        <v>671</v>
      </c>
      <c r="WON3" s="4" t="s">
        <v>671</v>
      </c>
      <c r="WOO3" s="4" t="s">
        <v>671</v>
      </c>
      <c r="WOP3" s="4" t="s">
        <v>671</v>
      </c>
      <c r="WOQ3" s="4" t="s">
        <v>671</v>
      </c>
      <c r="WOR3" s="4" t="s">
        <v>671</v>
      </c>
      <c r="WOS3" s="4" t="s">
        <v>671</v>
      </c>
      <c r="WOT3" s="4" t="s">
        <v>671</v>
      </c>
      <c r="WOU3" s="4" t="s">
        <v>671</v>
      </c>
      <c r="WOV3" s="4" t="s">
        <v>671</v>
      </c>
      <c r="WOW3" s="4" t="s">
        <v>671</v>
      </c>
      <c r="WOX3" s="4" t="s">
        <v>671</v>
      </c>
      <c r="WOY3" s="4" t="s">
        <v>671</v>
      </c>
      <c r="WOZ3" s="4" t="s">
        <v>671</v>
      </c>
      <c r="WPA3" s="4" t="s">
        <v>671</v>
      </c>
      <c r="WPB3" s="4" t="s">
        <v>671</v>
      </c>
      <c r="WPC3" s="4" t="s">
        <v>671</v>
      </c>
      <c r="WPD3" s="4" t="s">
        <v>671</v>
      </c>
      <c r="WPE3" s="4" t="s">
        <v>671</v>
      </c>
      <c r="WPF3" s="4" t="s">
        <v>671</v>
      </c>
      <c r="WPG3" s="4" t="s">
        <v>671</v>
      </c>
      <c r="WPH3" s="4" t="s">
        <v>671</v>
      </c>
      <c r="WPI3" s="4" t="s">
        <v>671</v>
      </c>
      <c r="WPJ3" s="4" t="s">
        <v>671</v>
      </c>
      <c r="WPK3" s="4" t="s">
        <v>671</v>
      </c>
      <c r="WPL3" s="4" t="s">
        <v>671</v>
      </c>
      <c r="WPM3" s="4" t="s">
        <v>671</v>
      </c>
      <c r="WPN3" s="4" t="s">
        <v>671</v>
      </c>
      <c r="WPO3" s="4" t="s">
        <v>671</v>
      </c>
      <c r="WPP3" s="4" t="s">
        <v>671</v>
      </c>
      <c r="WPQ3" s="4" t="s">
        <v>671</v>
      </c>
      <c r="WPR3" s="4" t="s">
        <v>671</v>
      </c>
      <c r="WPS3" s="4" t="s">
        <v>671</v>
      </c>
      <c r="WPT3" s="4" t="s">
        <v>671</v>
      </c>
      <c r="WPU3" s="4" t="s">
        <v>671</v>
      </c>
      <c r="WPV3" s="4" t="s">
        <v>671</v>
      </c>
      <c r="WPW3" s="4" t="s">
        <v>671</v>
      </c>
      <c r="WPX3" s="4" t="s">
        <v>671</v>
      </c>
      <c r="WPY3" s="4" t="s">
        <v>671</v>
      </c>
      <c r="WPZ3" s="4" t="s">
        <v>671</v>
      </c>
      <c r="WQA3" s="4" t="s">
        <v>671</v>
      </c>
      <c r="WQB3" s="4" t="s">
        <v>671</v>
      </c>
      <c r="WQC3" s="4" t="s">
        <v>671</v>
      </c>
      <c r="WQD3" s="4" t="s">
        <v>671</v>
      </c>
      <c r="WQE3" s="4" t="s">
        <v>671</v>
      </c>
      <c r="WQF3" s="4" t="s">
        <v>671</v>
      </c>
      <c r="WQG3" s="4" t="s">
        <v>671</v>
      </c>
      <c r="WQH3" s="4" t="s">
        <v>671</v>
      </c>
      <c r="WQI3" s="4" t="s">
        <v>671</v>
      </c>
      <c r="WQJ3" s="4" t="s">
        <v>671</v>
      </c>
      <c r="WQK3" s="4" t="s">
        <v>671</v>
      </c>
      <c r="WQL3" s="4" t="s">
        <v>671</v>
      </c>
      <c r="WQM3" s="4" t="s">
        <v>671</v>
      </c>
      <c r="WQN3" s="4" t="s">
        <v>671</v>
      </c>
      <c r="WQO3" s="4" t="s">
        <v>671</v>
      </c>
      <c r="WQP3" s="4" t="s">
        <v>671</v>
      </c>
      <c r="WQQ3" s="4" t="s">
        <v>671</v>
      </c>
      <c r="WQR3" s="4" t="s">
        <v>671</v>
      </c>
      <c r="WQS3" s="4" t="s">
        <v>671</v>
      </c>
      <c r="WQT3" s="4" t="s">
        <v>671</v>
      </c>
      <c r="WQU3" s="4" t="s">
        <v>671</v>
      </c>
      <c r="WQV3" s="4" t="s">
        <v>671</v>
      </c>
      <c r="WQW3" s="4" t="s">
        <v>671</v>
      </c>
      <c r="WQX3" s="4" t="s">
        <v>671</v>
      </c>
      <c r="WQY3" s="4" t="s">
        <v>671</v>
      </c>
      <c r="WQZ3" s="4" t="s">
        <v>671</v>
      </c>
      <c r="WRA3" s="4" t="s">
        <v>671</v>
      </c>
      <c r="WRB3" s="4" t="s">
        <v>671</v>
      </c>
      <c r="WRC3" s="4" t="s">
        <v>671</v>
      </c>
      <c r="WRD3" s="4" t="s">
        <v>671</v>
      </c>
      <c r="WRE3" s="4" t="s">
        <v>671</v>
      </c>
      <c r="WRF3" s="4" t="s">
        <v>671</v>
      </c>
      <c r="WRG3" s="4" t="s">
        <v>671</v>
      </c>
      <c r="WRH3" s="4" t="s">
        <v>671</v>
      </c>
      <c r="WRI3" s="4" t="s">
        <v>671</v>
      </c>
      <c r="WRJ3" s="4" t="s">
        <v>671</v>
      </c>
      <c r="WRK3" s="4" t="s">
        <v>671</v>
      </c>
      <c r="WRL3" s="4" t="s">
        <v>671</v>
      </c>
      <c r="WRM3" s="4" t="s">
        <v>671</v>
      </c>
      <c r="WRN3" s="4" t="s">
        <v>671</v>
      </c>
      <c r="WRO3" s="4" t="s">
        <v>671</v>
      </c>
      <c r="WRP3" s="4" t="s">
        <v>671</v>
      </c>
      <c r="WRQ3" s="4" t="s">
        <v>671</v>
      </c>
      <c r="WRR3" s="4" t="s">
        <v>671</v>
      </c>
      <c r="WRS3" s="4" t="s">
        <v>671</v>
      </c>
      <c r="WRT3" s="4" t="s">
        <v>671</v>
      </c>
      <c r="WRU3" s="4" t="s">
        <v>671</v>
      </c>
      <c r="WRV3" s="4" t="s">
        <v>671</v>
      </c>
      <c r="WRW3" s="4" t="s">
        <v>671</v>
      </c>
      <c r="WRX3" s="4" t="s">
        <v>671</v>
      </c>
      <c r="WRY3" s="4" t="s">
        <v>671</v>
      </c>
      <c r="WRZ3" s="4" t="s">
        <v>671</v>
      </c>
      <c r="WSA3" s="4" t="s">
        <v>671</v>
      </c>
      <c r="WSB3" s="4" t="s">
        <v>671</v>
      </c>
      <c r="WSC3" s="4" t="s">
        <v>671</v>
      </c>
      <c r="WSD3" s="4" t="s">
        <v>671</v>
      </c>
      <c r="WSE3" s="4" t="s">
        <v>671</v>
      </c>
      <c r="WSF3" s="4" t="s">
        <v>671</v>
      </c>
      <c r="WSG3" s="4" t="s">
        <v>671</v>
      </c>
      <c r="WSH3" s="4" t="s">
        <v>671</v>
      </c>
      <c r="WSI3" s="4" t="s">
        <v>671</v>
      </c>
      <c r="WSJ3" s="4" t="s">
        <v>671</v>
      </c>
      <c r="WSK3" s="4" t="s">
        <v>671</v>
      </c>
      <c r="WSL3" s="4" t="s">
        <v>671</v>
      </c>
      <c r="WSM3" s="4" t="s">
        <v>671</v>
      </c>
      <c r="WSN3" s="4" t="s">
        <v>671</v>
      </c>
      <c r="WSO3" s="4" t="s">
        <v>671</v>
      </c>
      <c r="WSP3" s="4" t="s">
        <v>671</v>
      </c>
      <c r="WSQ3" s="4" t="s">
        <v>671</v>
      </c>
      <c r="WSR3" s="4" t="s">
        <v>671</v>
      </c>
      <c r="WSS3" s="4" t="s">
        <v>671</v>
      </c>
      <c r="WST3" s="4" t="s">
        <v>671</v>
      </c>
      <c r="WSU3" s="4" t="s">
        <v>671</v>
      </c>
      <c r="WSV3" s="4" t="s">
        <v>671</v>
      </c>
      <c r="WSW3" s="4" t="s">
        <v>671</v>
      </c>
      <c r="WSX3" s="4" t="s">
        <v>671</v>
      </c>
      <c r="WSY3" s="4" t="s">
        <v>671</v>
      </c>
      <c r="WSZ3" s="4" t="s">
        <v>671</v>
      </c>
      <c r="WTA3" s="4" t="s">
        <v>671</v>
      </c>
      <c r="WTB3" s="4" t="s">
        <v>671</v>
      </c>
      <c r="WTC3" s="4" t="s">
        <v>671</v>
      </c>
      <c r="WTD3" s="4" t="s">
        <v>671</v>
      </c>
      <c r="WTE3" s="4" t="s">
        <v>671</v>
      </c>
      <c r="WTF3" s="4" t="s">
        <v>671</v>
      </c>
      <c r="WTG3" s="4" t="s">
        <v>671</v>
      </c>
      <c r="WTH3" s="4" t="s">
        <v>671</v>
      </c>
      <c r="WTI3" s="4" t="s">
        <v>671</v>
      </c>
      <c r="WTJ3" s="4" t="s">
        <v>671</v>
      </c>
      <c r="WTK3" s="4" t="s">
        <v>671</v>
      </c>
      <c r="WTL3" s="4" t="s">
        <v>671</v>
      </c>
      <c r="WTM3" s="4" t="s">
        <v>671</v>
      </c>
      <c r="WTN3" s="4" t="s">
        <v>671</v>
      </c>
      <c r="WTO3" s="4" t="s">
        <v>671</v>
      </c>
      <c r="WTP3" s="4" t="s">
        <v>671</v>
      </c>
      <c r="WTQ3" s="4" t="s">
        <v>671</v>
      </c>
      <c r="WTR3" s="4" t="s">
        <v>671</v>
      </c>
      <c r="WTS3" s="4" t="s">
        <v>671</v>
      </c>
      <c r="WTT3" s="4" t="s">
        <v>671</v>
      </c>
      <c r="WTU3" s="4" t="s">
        <v>671</v>
      </c>
      <c r="WTV3" s="4" t="s">
        <v>671</v>
      </c>
      <c r="WTW3" s="4" t="s">
        <v>671</v>
      </c>
      <c r="WTX3" s="4" t="s">
        <v>671</v>
      </c>
      <c r="WTY3" s="4" t="s">
        <v>671</v>
      </c>
      <c r="WTZ3" s="4" t="s">
        <v>671</v>
      </c>
      <c r="WUA3" s="4" t="s">
        <v>671</v>
      </c>
      <c r="WUB3" s="4" t="s">
        <v>671</v>
      </c>
      <c r="WUC3" s="4" t="s">
        <v>671</v>
      </c>
      <c r="WUD3" s="4" t="s">
        <v>671</v>
      </c>
      <c r="WUE3" s="4" t="s">
        <v>671</v>
      </c>
      <c r="WUF3" s="4" t="s">
        <v>671</v>
      </c>
      <c r="WUG3" s="4" t="s">
        <v>671</v>
      </c>
      <c r="WUH3" s="4" t="s">
        <v>671</v>
      </c>
      <c r="WUI3" s="4" t="s">
        <v>671</v>
      </c>
      <c r="WUJ3" s="4" t="s">
        <v>671</v>
      </c>
      <c r="WUK3" s="4" t="s">
        <v>671</v>
      </c>
      <c r="WUL3" s="4" t="s">
        <v>671</v>
      </c>
      <c r="WUM3" s="4" t="s">
        <v>671</v>
      </c>
      <c r="WUN3" s="4" t="s">
        <v>671</v>
      </c>
      <c r="WUO3" s="4" t="s">
        <v>671</v>
      </c>
      <c r="WUP3" s="4" t="s">
        <v>671</v>
      </c>
      <c r="WUQ3" s="4" t="s">
        <v>671</v>
      </c>
      <c r="WUR3" s="4" t="s">
        <v>671</v>
      </c>
      <c r="WUS3" s="4" t="s">
        <v>671</v>
      </c>
      <c r="WUT3" s="4" t="s">
        <v>671</v>
      </c>
      <c r="WUU3" s="4" t="s">
        <v>671</v>
      </c>
      <c r="WUV3" s="4" t="s">
        <v>671</v>
      </c>
      <c r="WUW3" s="4" t="s">
        <v>671</v>
      </c>
      <c r="WUX3" s="4" t="s">
        <v>671</v>
      </c>
      <c r="WUY3" s="4" t="s">
        <v>671</v>
      </c>
      <c r="WUZ3" s="4" t="s">
        <v>671</v>
      </c>
      <c r="WVA3" s="4" t="s">
        <v>671</v>
      </c>
      <c r="WVB3" s="4" t="s">
        <v>671</v>
      </c>
      <c r="WVC3" s="4" t="s">
        <v>671</v>
      </c>
      <c r="WVD3" s="4" t="s">
        <v>671</v>
      </c>
      <c r="WVE3" s="4" t="s">
        <v>671</v>
      </c>
      <c r="WVF3" s="4" t="s">
        <v>671</v>
      </c>
      <c r="WVG3" s="4" t="s">
        <v>671</v>
      </c>
      <c r="WVH3" s="4" t="s">
        <v>671</v>
      </c>
      <c r="WVI3" s="4" t="s">
        <v>671</v>
      </c>
      <c r="WVJ3" s="4" t="s">
        <v>671</v>
      </c>
      <c r="WVK3" s="4" t="s">
        <v>671</v>
      </c>
      <c r="WVL3" s="4" t="s">
        <v>671</v>
      </c>
      <c r="WVM3" s="4" t="s">
        <v>671</v>
      </c>
      <c r="WVN3" s="4" t="s">
        <v>671</v>
      </c>
      <c r="WVO3" s="4" t="s">
        <v>671</v>
      </c>
      <c r="WVP3" s="4" t="s">
        <v>671</v>
      </c>
      <c r="WVQ3" s="4" t="s">
        <v>671</v>
      </c>
      <c r="WVR3" s="4" t="s">
        <v>671</v>
      </c>
      <c r="WVS3" s="4" t="s">
        <v>671</v>
      </c>
      <c r="WVT3" s="4" t="s">
        <v>671</v>
      </c>
      <c r="WVU3" s="4" t="s">
        <v>671</v>
      </c>
      <c r="WVV3" s="4" t="s">
        <v>671</v>
      </c>
      <c r="WVW3" s="4" t="s">
        <v>671</v>
      </c>
      <c r="WVX3" s="4" t="s">
        <v>671</v>
      </c>
      <c r="WVY3" s="4" t="s">
        <v>671</v>
      </c>
      <c r="WVZ3" s="4" t="s">
        <v>671</v>
      </c>
      <c r="WWA3" s="4" t="s">
        <v>671</v>
      </c>
      <c r="WWB3" s="4" t="s">
        <v>671</v>
      </c>
      <c r="WWC3" s="4" t="s">
        <v>671</v>
      </c>
      <c r="WWD3" s="4" t="s">
        <v>671</v>
      </c>
      <c r="WWE3" s="4" t="s">
        <v>671</v>
      </c>
      <c r="WWF3" s="4" t="s">
        <v>671</v>
      </c>
      <c r="WWG3" s="4" t="s">
        <v>671</v>
      </c>
      <c r="WWH3" s="4" t="s">
        <v>671</v>
      </c>
      <c r="WWI3" s="4" t="s">
        <v>671</v>
      </c>
      <c r="WWJ3" s="4" t="s">
        <v>671</v>
      </c>
      <c r="WWK3" s="4" t="s">
        <v>671</v>
      </c>
      <c r="WWL3" s="4" t="s">
        <v>671</v>
      </c>
      <c r="WWM3" s="4" t="s">
        <v>671</v>
      </c>
      <c r="WWN3" s="4" t="s">
        <v>671</v>
      </c>
      <c r="WWO3" s="4" t="s">
        <v>671</v>
      </c>
      <c r="WWP3" s="4" t="s">
        <v>671</v>
      </c>
      <c r="WWQ3" s="4" t="s">
        <v>671</v>
      </c>
      <c r="WWR3" s="4" t="s">
        <v>671</v>
      </c>
      <c r="WWS3" s="4" t="s">
        <v>671</v>
      </c>
      <c r="WWT3" s="4" t="s">
        <v>671</v>
      </c>
      <c r="WWU3" s="4" t="s">
        <v>671</v>
      </c>
      <c r="WWV3" s="4" t="s">
        <v>671</v>
      </c>
      <c r="WWW3" s="4" t="s">
        <v>671</v>
      </c>
      <c r="WWX3" s="4" t="s">
        <v>671</v>
      </c>
      <c r="WWY3" s="4" t="s">
        <v>671</v>
      </c>
      <c r="WWZ3" s="4" t="s">
        <v>671</v>
      </c>
      <c r="WXA3" s="4" t="s">
        <v>671</v>
      </c>
      <c r="WXB3" s="4" t="s">
        <v>671</v>
      </c>
      <c r="WXC3" s="4" t="s">
        <v>671</v>
      </c>
      <c r="WXD3" s="4" t="s">
        <v>671</v>
      </c>
      <c r="WXE3" s="4" t="s">
        <v>671</v>
      </c>
      <c r="WXF3" s="4" t="s">
        <v>671</v>
      </c>
      <c r="WXG3" s="4" t="s">
        <v>671</v>
      </c>
      <c r="WXH3" s="4" t="s">
        <v>671</v>
      </c>
      <c r="WXI3" s="4" t="s">
        <v>671</v>
      </c>
      <c r="WXJ3" s="4" t="s">
        <v>671</v>
      </c>
      <c r="WXK3" s="4" t="s">
        <v>671</v>
      </c>
      <c r="WXL3" s="4" t="s">
        <v>671</v>
      </c>
      <c r="WXM3" s="4" t="s">
        <v>671</v>
      </c>
      <c r="WXN3" s="4" t="s">
        <v>671</v>
      </c>
      <c r="WXO3" s="4" t="s">
        <v>671</v>
      </c>
      <c r="WXP3" s="4" t="s">
        <v>671</v>
      </c>
      <c r="WXQ3" s="4" t="s">
        <v>671</v>
      </c>
      <c r="WXR3" s="4" t="s">
        <v>671</v>
      </c>
      <c r="WXS3" s="4" t="s">
        <v>671</v>
      </c>
      <c r="WXT3" s="4" t="s">
        <v>671</v>
      </c>
      <c r="WXU3" s="4" t="s">
        <v>671</v>
      </c>
      <c r="WXV3" s="4" t="s">
        <v>671</v>
      </c>
      <c r="WXW3" s="4" t="s">
        <v>671</v>
      </c>
      <c r="WXX3" s="4" t="s">
        <v>671</v>
      </c>
      <c r="WXY3" s="4" t="s">
        <v>671</v>
      </c>
      <c r="WXZ3" s="4" t="s">
        <v>671</v>
      </c>
      <c r="WYA3" s="4" t="s">
        <v>671</v>
      </c>
      <c r="WYB3" s="4" t="s">
        <v>671</v>
      </c>
      <c r="WYC3" s="4" t="s">
        <v>671</v>
      </c>
      <c r="WYD3" s="4" t="s">
        <v>671</v>
      </c>
      <c r="WYE3" s="4" t="s">
        <v>671</v>
      </c>
      <c r="WYF3" s="4" t="s">
        <v>671</v>
      </c>
      <c r="WYG3" s="4" t="s">
        <v>671</v>
      </c>
      <c r="WYH3" s="4" t="s">
        <v>671</v>
      </c>
      <c r="WYI3" s="4" t="s">
        <v>671</v>
      </c>
      <c r="WYJ3" s="4" t="s">
        <v>671</v>
      </c>
      <c r="WYK3" s="4" t="s">
        <v>671</v>
      </c>
      <c r="WYL3" s="4" t="s">
        <v>671</v>
      </c>
      <c r="WYM3" s="4" t="s">
        <v>671</v>
      </c>
      <c r="WYN3" s="4" t="s">
        <v>671</v>
      </c>
      <c r="WYO3" s="4" t="s">
        <v>671</v>
      </c>
      <c r="WYP3" s="4" t="s">
        <v>671</v>
      </c>
      <c r="WYQ3" s="4" t="s">
        <v>671</v>
      </c>
      <c r="WYR3" s="4" t="s">
        <v>671</v>
      </c>
      <c r="WYS3" s="4" t="s">
        <v>671</v>
      </c>
      <c r="WYT3" s="4" t="s">
        <v>671</v>
      </c>
      <c r="WYU3" s="4" t="s">
        <v>671</v>
      </c>
      <c r="WYV3" s="4" t="s">
        <v>671</v>
      </c>
      <c r="WYW3" s="4" t="s">
        <v>671</v>
      </c>
      <c r="WYX3" s="4" t="s">
        <v>671</v>
      </c>
      <c r="WYY3" s="4" t="s">
        <v>671</v>
      </c>
      <c r="WYZ3" s="4" t="s">
        <v>671</v>
      </c>
      <c r="WZA3" s="4" t="s">
        <v>671</v>
      </c>
      <c r="WZB3" s="4" t="s">
        <v>671</v>
      </c>
      <c r="WZC3" s="4" t="s">
        <v>671</v>
      </c>
      <c r="WZD3" s="4" t="s">
        <v>671</v>
      </c>
      <c r="WZE3" s="4" t="s">
        <v>671</v>
      </c>
      <c r="WZF3" s="4" t="s">
        <v>671</v>
      </c>
      <c r="WZG3" s="4" t="s">
        <v>671</v>
      </c>
      <c r="WZH3" s="4" t="s">
        <v>671</v>
      </c>
      <c r="WZI3" s="4" t="s">
        <v>671</v>
      </c>
      <c r="WZJ3" s="4" t="s">
        <v>671</v>
      </c>
      <c r="WZK3" s="4" t="s">
        <v>671</v>
      </c>
      <c r="WZL3" s="4" t="s">
        <v>671</v>
      </c>
      <c r="WZM3" s="4" t="s">
        <v>671</v>
      </c>
      <c r="WZN3" s="4" t="s">
        <v>671</v>
      </c>
      <c r="WZO3" s="4" t="s">
        <v>671</v>
      </c>
      <c r="WZP3" s="4" t="s">
        <v>671</v>
      </c>
      <c r="WZQ3" s="4" t="s">
        <v>671</v>
      </c>
      <c r="WZR3" s="4" t="s">
        <v>671</v>
      </c>
      <c r="WZS3" s="4" t="s">
        <v>671</v>
      </c>
      <c r="WZT3" s="4" t="s">
        <v>671</v>
      </c>
      <c r="WZU3" s="4" t="s">
        <v>671</v>
      </c>
      <c r="WZV3" s="4" t="s">
        <v>671</v>
      </c>
      <c r="WZW3" s="4" t="s">
        <v>671</v>
      </c>
      <c r="WZX3" s="4" t="s">
        <v>671</v>
      </c>
      <c r="WZY3" s="4" t="s">
        <v>671</v>
      </c>
      <c r="WZZ3" s="4" t="s">
        <v>671</v>
      </c>
      <c r="XAA3" s="4" t="s">
        <v>671</v>
      </c>
      <c r="XAB3" s="4" t="s">
        <v>671</v>
      </c>
      <c r="XAC3" s="4" t="s">
        <v>671</v>
      </c>
      <c r="XAD3" s="4" t="s">
        <v>671</v>
      </c>
      <c r="XAE3" s="4" t="s">
        <v>671</v>
      </c>
      <c r="XAF3" s="4" t="s">
        <v>671</v>
      </c>
      <c r="XAG3" s="4" t="s">
        <v>671</v>
      </c>
      <c r="XAH3" s="4" t="s">
        <v>671</v>
      </c>
      <c r="XAI3" s="4" t="s">
        <v>671</v>
      </c>
      <c r="XAJ3" s="4" t="s">
        <v>671</v>
      </c>
      <c r="XAK3" s="4" t="s">
        <v>671</v>
      </c>
      <c r="XAL3" s="4" t="s">
        <v>671</v>
      </c>
      <c r="XAM3" s="4" t="s">
        <v>671</v>
      </c>
      <c r="XAN3" s="4" t="s">
        <v>671</v>
      </c>
      <c r="XAO3" s="4" t="s">
        <v>671</v>
      </c>
      <c r="XAP3" s="4" t="s">
        <v>671</v>
      </c>
      <c r="XAQ3" s="4" t="s">
        <v>671</v>
      </c>
      <c r="XAR3" s="4" t="s">
        <v>671</v>
      </c>
      <c r="XAS3" s="4" t="s">
        <v>671</v>
      </c>
      <c r="XAT3" s="4" t="s">
        <v>671</v>
      </c>
      <c r="XAU3" s="4" t="s">
        <v>671</v>
      </c>
      <c r="XAV3" s="4" t="s">
        <v>671</v>
      </c>
      <c r="XAW3" s="4" t="s">
        <v>671</v>
      </c>
      <c r="XAX3" s="4" t="s">
        <v>671</v>
      </c>
      <c r="XAY3" s="4" t="s">
        <v>671</v>
      </c>
      <c r="XAZ3" s="4" t="s">
        <v>671</v>
      </c>
      <c r="XBA3" s="4" t="s">
        <v>671</v>
      </c>
      <c r="XBB3" s="4" t="s">
        <v>671</v>
      </c>
      <c r="XBC3" s="4" t="s">
        <v>671</v>
      </c>
      <c r="XBD3" s="4" t="s">
        <v>671</v>
      </c>
      <c r="XBE3" s="4" t="s">
        <v>671</v>
      </c>
      <c r="XBF3" s="4" t="s">
        <v>671</v>
      </c>
      <c r="XBG3" s="4" t="s">
        <v>671</v>
      </c>
      <c r="XBH3" s="4" t="s">
        <v>671</v>
      </c>
      <c r="XBI3" s="4" t="s">
        <v>671</v>
      </c>
      <c r="XBJ3" s="4" t="s">
        <v>671</v>
      </c>
      <c r="XBK3" s="4" t="s">
        <v>671</v>
      </c>
      <c r="XBL3" s="4" t="s">
        <v>671</v>
      </c>
      <c r="XBM3" s="4" t="s">
        <v>671</v>
      </c>
      <c r="XBN3" s="4" t="s">
        <v>671</v>
      </c>
      <c r="XBO3" s="4" t="s">
        <v>671</v>
      </c>
      <c r="XBP3" s="4" t="s">
        <v>671</v>
      </c>
      <c r="XBQ3" s="4" t="s">
        <v>671</v>
      </c>
      <c r="XBR3" s="4" t="s">
        <v>671</v>
      </c>
      <c r="XBS3" s="4" t="s">
        <v>671</v>
      </c>
      <c r="XBT3" s="4" t="s">
        <v>671</v>
      </c>
      <c r="XBU3" s="4" t="s">
        <v>671</v>
      </c>
      <c r="XBV3" s="4" t="s">
        <v>671</v>
      </c>
      <c r="XBW3" s="4" t="s">
        <v>671</v>
      </c>
      <c r="XBX3" s="4" t="s">
        <v>671</v>
      </c>
      <c r="XBY3" s="4" t="s">
        <v>671</v>
      </c>
      <c r="XBZ3" s="4" t="s">
        <v>671</v>
      </c>
      <c r="XCA3" s="4" t="s">
        <v>671</v>
      </c>
      <c r="XCB3" s="4" t="s">
        <v>671</v>
      </c>
      <c r="XCC3" s="4" t="s">
        <v>671</v>
      </c>
      <c r="XCD3" s="4" t="s">
        <v>671</v>
      </c>
      <c r="XCE3" s="4" t="s">
        <v>671</v>
      </c>
      <c r="XCF3" s="4" t="s">
        <v>671</v>
      </c>
      <c r="XCG3" s="4" t="s">
        <v>671</v>
      </c>
      <c r="XCH3" s="4" t="s">
        <v>671</v>
      </c>
      <c r="XCI3" s="4" t="s">
        <v>671</v>
      </c>
      <c r="XCJ3" s="4" t="s">
        <v>671</v>
      </c>
      <c r="XCK3" s="4" t="s">
        <v>671</v>
      </c>
      <c r="XCL3" s="4" t="s">
        <v>671</v>
      </c>
      <c r="XCM3" s="4" t="s">
        <v>671</v>
      </c>
      <c r="XCN3" s="4" t="s">
        <v>671</v>
      </c>
      <c r="XCO3" s="4" t="s">
        <v>671</v>
      </c>
      <c r="XCP3" s="4" t="s">
        <v>671</v>
      </c>
      <c r="XCQ3" s="4" t="s">
        <v>671</v>
      </c>
      <c r="XCR3" s="4" t="s">
        <v>671</v>
      </c>
      <c r="XCS3" s="4" t="s">
        <v>671</v>
      </c>
      <c r="XCT3" s="4" t="s">
        <v>671</v>
      </c>
      <c r="XCU3" s="4" t="s">
        <v>671</v>
      </c>
      <c r="XCV3" s="4" t="s">
        <v>671</v>
      </c>
      <c r="XCW3" s="4" t="s">
        <v>671</v>
      </c>
      <c r="XCX3" s="4" t="s">
        <v>671</v>
      </c>
      <c r="XCY3" s="4" t="s">
        <v>671</v>
      </c>
      <c r="XCZ3" s="4" t="s">
        <v>671</v>
      </c>
      <c r="XDA3" s="4" t="s">
        <v>671</v>
      </c>
      <c r="XDB3" s="4" t="s">
        <v>671</v>
      </c>
      <c r="XDC3" s="4" t="s">
        <v>671</v>
      </c>
      <c r="XDD3" s="4" t="s">
        <v>671</v>
      </c>
      <c r="XDE3" s="4" t="s">
        <v>671</v>
      </c>
      <c r="XDF3" s="4" t="s">
        <v>671</v>
      </c>
      <c r="XDG3" s="4" t="s">
        <v>671</v>
      </c>
      <c r="XDH3" s="4" t="s">
        <v>671</v>
      </c>
      <c r="XDI3" s="4" t="s">
        <v>671</v>
      </c>
      <c r="XDJ3" s="4" t="s">
        <v>671</v>
      </c>
      <c r="XDK3" s="4" t="s">
        <v>671</v>
      </c>
      <c r="XDL3" s="4" t="s">
        <v>671</v>
      </c>
      <c r="XDM3" s="4" t="s">
        <v>671</v>
      </c>
      <c r="XDN3" s="4" t="s">
        <v>671</v>
      </c>
      <c r="XDO3" s="4" t="s">
        <v>671</v>
      </c>
      <c r="XDP3" s="4" t="s">
        <v>671</v>
      </c>
      <c r="XDQ3" s="4" t="s">
        <v>671</v>
      </c>
      <c r="XDR3" s="4" t="s">
        <v>671</v>
      </c>
      <c r="XDS3" s="4" t="s">
        <v>671</v>
      </c>
      <c r="XDT3" s="4" t="s">
        <v>671</v>
      </c>
      <c r="XDU3" s="4" t="s">
        <v>671</v>
      </c>
      <c r="XDV3" s="4" t="s">
        <v>671</v>
      </c>
      <c r="XDW3" s="4" t="s">
        <v>671</v>
      </c>
      <c r="XDX3" s="4" t="s">
        <v>671</v>
      </c>
      <c r="XDY3" s="4" t="s">
        <v>671</v>
      </c>
      <c r="XDZ3" s="4" t="s">
        <v>671</v>
      </c>
      <c r="XEA3" s="4" t="s">
        <v>671</v>
      </c>
      <c r="XEB3" s="4" t="s">
        <v>671</v>
      </c>
      <c r="XEC3" s="4" t="s">
        <v>671</v>
      </c>
      <c r="XED3" s="4" t="s">
        <v>671</v>
      </c>
      <c r="XEE3" s="4" t="s">
        <v>671</v>
      </c>
      <c r="XEF3" s="4" t="s">
        <v>671</v>
      </c>
      <c r="XEG3" s="4" t="s">
        <v>671</v>
      </c>
      <c r="XEH3" s="4" t="s">
        <v>671</v>
      </c>
      <c r="XEI3" s="4" t="s">
        <v>671</v>
      </c>
      <c r="XEJ3" s="4" t="s">
        <v>671</v>
      </c>
      <c r="XEK3" s="4" t="s">
        <v>671</v>
      </c>
      <c r="XEL3" s="4" t="s">
        <v>671</v>
      </c>
      <c r="XEM3" s="4" t="s">
        <v>671</v>
      </c>
      <c r="XEN3" s="4" t="s">
        <v>671</v>
      </c>
      <c r="XEO3" s="4" t="s">
        <v>671</v>
      </c>
      <c r="XEP3" s="4" t="s">
        <v>671</v>
      </c>
      <c r="XEQ3" s="4" t="s">
        <v>671</v>
      </c>
      <c r="XER3" s="4" t="s">
        <v>671</v>
      </c>
      <c r="XES3" s="4" t="s">
        <v>671</v>
      </c>
      <c r="XET3" s="4" t="s">
        <v>671</v>
      </c>
      <c r="XEU3" s="4" t="s">
        <v>671</v>
      </c>
      <c r="XEV3" s="4" t="s">
        <v>671</v>
      </c>
      <c r="XEW3" s="4" t="s">
        <v>671</v>
      </c>
      <c r="XEX3" s="4" t="s">
        <v>671</v>
      </c>
      <c r="XEY3" s="4" t="s">
        <v>671</v>
      </c>
      <c r="XEZ3" s="4" t="s">
        <v>671</v>
      </c>
      <c r="XFA3" s="4" t="s">
        <v>671</v>
      </c>
      <c r="XFB3" s="4" t="s">
        <v>671</v>
      </c>
      <c r="XFC3" s="4" t="s">
        <v>671</v>
      </c>
      <c r="XFD3" s="4" t="s">
        <v>671</v>
      </c>
    </row>
    <row r="4" spans="1:16384" s="4" customFormat="1">
      <c r="A4" s="6" t="s">
        <v>14</v>
      </c>
      <c r="B4" s="6"/>
      <c r="C4" s="6"/>
      <c r="D4" s="6"/>
      <c r="E4" s="6"/>
    </row>
    <row r="5" spans="1:16384" s="4" customFormat="1"/>
    <row r="6" spans="1:16384" s="4" customFormat="1">
      <c r="A6" s="4" t="s">
        <v>15</v>
      </c>
    </row>
    <row r="7" spans="1:16384">
      <c r="A7" s="4"/>
      <c r="B7" s="4"/>
      <c r="C7" s="4"/>
      <c r="D7" s="4"/>
    </row>
    <row r="8" spans="1:16384">
      <c r="A8" s="142" t="str">
        <f>'Assistance Programs, Outreach'!A10</f>
        <v>Atlantic City Electric</v>
      </c>
      <c r="B8" s="4"/>
      <c r="C8" s="4"/>
      <c r="D8" s="4"/>
    </row>
    <row r="9" spans="1:16384" ht="26.4">
      <c r="A9" s="79" t="s">
        <v>672</v>
      </c>
      <c r="B9" s="79" t="s">
        <v>673</v>
      </c>
      <c r="C9" s="79" t="s">
        <v>674</v>
      </c>
      <c r="D9" s="79" t="s">
        <v>675</v>
      </c>
      <c r="E9" s="79" t="s">
        <v>676</v>
      </c>
      <c r="F9" s="4"/>
    </row>
    <row r="10" spans="1:16384" ht="14.4">
      <c r="A10" s="189" t="s">
        <v>677</v>
      </c>
      <c r="B10" s="190"/>
      <c r="C10" s="11"/>
      <c r="D10" s="11"/>
      <c r="E10" s="11"/>
      <c r="F10" s="4"/>
    </row>
    <row r="11" spans="1:16384">
      <c r="A11" s="11"/>
      <c r="B11" s="11"/>
      <c r="C11" s="11"/>
      <c r="D11" s="11"/>
      <c r="E11" s="11"/>
      <c r="F11" s="4"/>
    </row>
    <row r="12" spans="1:16384">
      <c r="A12" s="11"/>
      <c r="B12" s="11"/>
      <c r="C12" s="11"/>
      <c r="D12" s="11"/>
      <c r="E12" s="11"/>
      <c r="F12" s="4"/>
    </row>
    <row r="13" spans="1:16384">
      <c r="A13" s="11"/>
      <c r="B13" s="11"/>
      <c r="C13" s="11"/>
      <c r="D13" s="11"/>
      <c r="E13" s="11"/>
      <c r="F13" s="4"/>
    </row>
    <row r="14" spans="1:16384">
      <c r="A14" s="11"/>
      <c r="B14" s="11"/>
      <c r="C14" s="11"/>
      <c r="D14" s="11"/>
      <c r="E14" s="11"/>
      <c r="F14" s="4"/>
    </row>
    <row r="15" spans="1:16384">
      <c r="A15" s="11"/>
      <c r="B15" s="11"/>
      <c r="C15" s="11"/>
      <c r="D15" s="11"/>
      <c r="E15" s="11"/>
      <c r="F15" s="4"/>
    </row>
    <row r="16" spans="1:16384">
      <c r="A16" s="11"/>
      <c r="B16" s="11"/>
      <c r="C16" s="11"/>
      <c r="D16" s="11"/>
      <c r="E16" s="11"/>
      <c r="F16" s="4"/>
    </row>
    <row r="17" spans="1:6">
      <c r="A17" s="11"/>
      <c r="B17" s="11"/>
      <c r="C17" s="11"/>
      <c r="D17" s="11"/>
      <c r="E17" s="11"/>
      <c r="F17" s="4"/>
    </row>
    <row r="18" spans="1:6">
      <c r="A18" s="11"/>
      <c r="B18" s="11"/>
      <c r="C18" s="11"/>
      <c r="D18" s="11"/>
      <c r="E18" s="11"/>
      <c r="F18" s="4"/>
    </row>
    <row r="19" spans="1:6">
      <c r="A19" s="11"/>
      <c r="B19" s="11"/>
      <c r="C19" s="11"/>
      <c r="D19" s="11"/>
      <c r="E19" s="11"/>
      <c r="F19" s="4"/>
    </row>
    <row r="20" spans="1:6">
      <c r="A20" s="11"/>
      <c r="B20" s="11"/>
      <c r="C20" s="11"/>
      <c r="D20" s="11"/>
      <c r="E20" s="11"/>
      <c r="F20" s="4"/>
    </row>
    <row r="21" spans="1:6">
      <c r="A21" s="11"/>
      <c r="B21" s="11"/>
      <c r="C21" s="11"/>
      <c r="D21" s="11"/>
      <c r="E21" s="11"/>
      <c r="F21" s="4"/>
    </row>
    <row r="22" spans="1:6" s="4" customFormat="1"/>
    <row r="23" spans="1:6">
      <c r="A23" s="4"/>
      <c r="B23" s="4"/>
      <c r="C23" s="4"/>
      <c r="D23" s="4"/>
    </row>
    <row r="24" spans="1:6" s="4" customFormat="1" hidden="1"/>
    <row r="25" spans="1:6" s="4" customFormat="1" hidden="1"/>
    <row r="1048566" s="464" customFormat="1" hidden="1"/>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6640625" defaultRowHeight="13.8" zeroHeight="1"/>
  <cols>
    <col min="1" max="7" width="9.33203125" style="121" customWidth="1"/>
    <col min="8" max="16384" width="8.6640625" style="121"/>
  </cols>
  <sheetData>
    <row r="1" spans="1:7" ht="14.4" thickBot="1">
      <c r="A1" s="123" t="s">
        <v>678</v>
      </c>
    </row>
    <row r="2" spans="1:7">
      <c r="A2" s="515" t="s">
        <v>679</v>
      </c>
      <c r="B2" s="516"/>
      <c r="C2" s="516"/>
      <c r="D2" s="516"/>
      <c r="E2" s="516"/>
      <c r="F2" s="516"/>
      <c r="G2" s="517"/>
    </row>
    <row r="3" spans="1:7">
      <c r="A3" s="518"/>
      <c r="B3" s="519"/>
      <c r="C3" s="519"/>
      <c r="D3" s="519"/>
      <c r="E3" s="519"/>
      <c r="F3" s="519"/>
      <c r="G3" s="520"/>
    </row>
    <row r="4" spans="1:7" ht="32.25" customHeight="1" thickBot="1">
      <c r="A4" s="521"/>
      <c r="B4" s="522"/>
      <c r="C4" s="522"/>
      <c r="D4" s="522"/>
      <c r="E4" s="522"/>
      <c r="F4" s="522"/>
      <c r="G4" s="523"/>
    </row>
    <row r="5" spans="1:7">
      <c r="A5" s="122"/>
      <c r="B5" s="122"/>
      <c r="C5" s="122"/>
      <c r="D5" s="122"/>
      <c r="E5" s="122"/>
      <c r="F5" s="122"/>
      <c r="G5" s="122"/>
    </row>
    <row r="6" spans="1:7">
      <c r="A6" s="123" t="s">
        <v>680</v>
      </c>
    </row>
    <row r="7" spans="1:7"/>
    <row r="8" spans="1:7"/>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A6" sqref="A6"/>
    </sheetView>
  </sheetViews>
  <sheetFormatPr defaultColWidth="0" defaultRowHeight="13.2" zeroHeight="1"/>
  <cols>
    <col min="1" max="1" width="8.6640625" style="4" customWidth="1"/>
    <col min="2" max="2" width="60.6640625" style="5" customWidth="1"/>
    <col min="3" max="3" width="20.44140625" style="5" bestFit="1" customWidth="1"/>
    <col min="4" max="4" width="16.5546875" style="5" bestFit="1" customWidth="1"/>
    <col min="5" max="10" width="8.6640625" style="5" customWidth="1"/>
    <col min="11" max="11" width="8.6640625" style="5" hidden="1" customWidth="1"/>
    <col min="12" max="13" width="0" style="5" hidden="1" customWidth="1"/>
    <col min="14" max="16384" width="8.6640625" style="5" hidden="1"/>
  </cols>
  <sheetData>
    <row r="1" spans="1:13" ht="13.8" thickBot="1">
      <c r="A1" s="60" t="s">
        <v>681</v>
      </c>
      <c r="B1" s="4"/>
      <c r="C1" s="4"/>
      <c r="D1" s="4"/>
      <c r="E1" s="4"/>
      <c r="F1" s="4"/>
      <c r="G1" s="4"/>
      <c r="H1" s="4"/>
      <c r="I1" s="4"/>
      <c r="J1" s="4"/>
      <c r="K1" s="4"/>
    </row>
    <row r="2" spans="1:13" ht="15" customHeight="1">
      <c r="A2" s="466" t="s">
        <v>682</v>
      </c>
      <c r="B2" s="475"/>
      <c r="C2" s="475"/>
      <c r="D2" s="475"/>
      <c r="E2" s="475"/>
      <c r="F2" s="475"/>
      <c r="G2" s="475"/>
      <c r="H2" s="467"/>
      <c r="I2" s="31"/>
      <c r="J2" s="31"/>
      <c r="K2" s="31"/>
      <c r="L2" s="28"/>
      <c r="M2" s="28"/>
    </row>
    <row r="3" spans="1:13" ht="42.6" customHeight="1" thickBot="1">
      <c r="A3" s="470"/>
      <c r="B3" s="477"/>
      <c r="C3" s="477"/>
      <c r="D3" s="477"/>
      <c r="E3" s="477"/>
      <c r="F3" s="477"/>
      <c r="G3" s="477"/>
      <c r="H3" s="471"/>
      <c r="I3" s="31"/>
      <c r="J3" s="31"/>
      <c r="K3" s="31"/>
      <c r="L3" s="28"/>
      <c r="M3" s="28"/>
    </row>
    <row r="4" spans="1:13" ht="15" customHeight="1">
      <c r="A4" s="143"/>
      <c r="B4" s="143"/>
      <c r="C4" s="143"/>
      <c r="D4" s="143"/>
      <c r="E4" s="143"/>
      <c r="F4" s="143"/>
      <c r="G4" s="143"/>
      <c r="H4" s="143"/>
      <c r="I4" s="31"/>
      <c r="J4" s="31"/>
      <c r="K4" s="31"/>
      <c r="L4" s="28"/>
      <c r="M4" s="28"/>
    </row>
    <row r="5" spans="1:13" ht="17.399999999999999">
      <c r="A5" s="353" t="s">
        <v>1342</v>
      </c>
      <c r="B5" s="6"/>
      <c r="C5" s="6"/>
      <c r="D5" s="6"/>
      <c r="E5" s="6"/>
      <c r="F5" s="6"/>
      <c r="G5" s="6"/>
      <c r="H5" s="6"/>
      <c r="I5" s="6"/>
      <c r="J5" s="6"/>
      <c r="K5" s="4"/>
    </row>
    <row r="6" spans="1:13">
      <c r="A6" s="6"/>
      <c r="B6" s="6"/>
      <c r="C6" s="4"/>
      <c r="D6" s="4"/>
      <c r="E6" s="4"/>
      <c r="F6" s="4"/>
      <c r="G6" s="4"/>
      <c r="H6" s="4"/>
      <c r="I6" s="4"/>
      <c r="J6" s="4"/>
      <c r="K6" s="4"/>
    </row>
    <row r="7" spans="1:13" ht="13.8" thickBot="1">
      <c r="B7" s="4"/>
      <c r="C7" s="4"/>
      <c r="D7" s="4"/>
      <c r="E7" s="4"/>
      <c r="F7" s="4"/>
      <c r="G7" s="4"/>
      <c r="H7" s="4"/>
      <c r="I7" s="4"/>
      <c r="J7" s="4"/>
      <c r="K7" s="4"/>
    </row>
    <row r="8" spans="1:13">
      <c r="B8" s="33"/>
      <c r="C8" s="34" t="s">
        <v>683</v>
      </c>
      <c r="D8" s="35"/>
      <c r="E8" s="29"/>
      <c r="F8" s="29"/>
      <c r="G8" s="29"/>
      <c r="H8" s="29"/>
      <c r="I8" s="29"/>
      <c r="J8" s="29"/>
      <c r="K8" s="4"/>
    </row>
    <row r="9" spans="1:13">
      <c r="B9" s="36"/>
      <c r="C9" s="32" t="s">
        <v>684</v>
      </c>
      <c r="D9" s="37"/>
      <c r="E9" s="30"/>
      <c r="F9" s="30"/>
      <c r="G9" s="30"/>
      <c r="H9" s="30"/>
      <c r="I9" s="30"/>
      <c r="J9" s="30"/>
      <c r="K9" s="4"/>
    </row>
    <row r="10" spans="1:13">
      <c r="B10" s="36" t="e">
        <f>#REF!</f>
        <v>#REF!</v>
      </c>
      <c r="C10" s="4"/>
      <c r="D10" s="43"/>
      <c r="E10" s="4"/>
      <c r="F10" s="4"/>
      <c r="G10" s="4"/>
      <c r="H10" s="4"/>
      <c r="I10" s="4"/>
      <c r="J10" s="4"/>
      <c r="K10" s="4"/>
    </row>
    <row r="11" spans="1:13">
      <c r="B11" s="45" t="s">
        <v>685</v>
      </c>
      <c r="C11" s="4"/>
      <c r="D11" s="43"/>
      <c r="E11" s="4"/>
      <c r="F11" s="4"/>
      <c r="G11" s="4"/>
      <c r="H11" s="4"/>
      <c r="I11" s="4"/>
      <c r="J11" s="4"/>
      <c r="K11" s="4"/>
    </row>
    <row r="12" spans="1:13">
      <c r="B12" s="46" t="s">
        <v>686</v>
      </c>
      <c r="C12" s="4" t="s">
        <v>687</v>
      </c>
      <c r="D12" s="43" t="s">
        <v>688</v>
      </c>
      <c r="E12" s="4"/>
      <c r="F12" s="4"/>
      <c r="G12" s="4"/>
      <c r="H12" s="4"/>
      <c r="I12" s="4"/>
      <c r="J12" s="4"/>
      <c r="K12" s="4"/>
    </row>
    <row r="13" spans="1:13">
      <c r="B13" s="40" t="s">
        <v>689</v>
      </c>
      <c r="C13" s="11"/>
      <c r="D13" s="8"/>
      <c r="E13" s="4"/>
      <c r="F13" s="4"/>
      <c r="G13" s="4"/>
      <c r="H13" s="4"/>
      <c r="I13" s="4"/>
      <c r="J13" s="4"/>
      <c r="K13" s="4"/>
    </row>
    <row r="14" spans="1:13">
      <c r="B14" s="40" t="s">
        <v>690</v>
      </c>
      <c r="C14" s="11"/>
      <c r="D14" s="8"/>
      <c r="E14" s="4"/>
      <c r="F14" s="4"/>
      <c r="G14" s="4"/>
      <c r="H14" s="4"/>
      <c r="I14" s="4"/>
      <c r="J14" s="4"/>
      <c r="K14" s="4"/>
    </row>
    <row r="15" spans="1:13">
      <c r="B15" s="47" t="s">
        <v>691</v>
      </c>
      <c r="C15" s="4"/>
      <c r="D15" s="43"/>
      <c r="E15" s="4"/>
      <c r="F15" s="4"/>
      <c r="G15" s="4"/>
      <c r="H15" s="4"/>
      <c r="I15" s="4"/>
      <c r="J15" s="4"/>
      <c r="K15" s="4"/>
    </row>
    <row r="16" spans="1:13">
      <c r="B16" s="41" t="s">
        <v>692</v>
      </c>
      <c r="C16" s="11"/>
      <c r="D16" s="8"/>
      <c r="E16" s="4"/>
      <c r="F16" s="4"/>
      <c r="G16" s="4"/>
      <c r="H16" s="4"/>
      <c r="I16" s="4"/>
      <c r="J16" s="4"/>
      <c r="K16" s="4"/>
    </row>
    <row r="17" spans="2:11">
      <c r="B17" s="41" t="s">
        <v>693</v>
      </c>
      <c r="C17" s="11"/>
      <c r="D17" s="8"/>
      <c r="E17" s="4"/>
      <c r="F17" s="4"/>
      <c r="G17" s="4"/>
      <c r="H17" s="4"/>
      <c r="I17" s="4"/>
      <c r="J17" s="4"/>
      <c r="K17" s="4"/>
    </row>
    <row r="18" spans="2:11">
      <c r="B18" s="41" t="s">
        <v>694</v>
      </c>
      <c r="C18" s="11"/>
      <c r="D18" s="8"/>
      <c r="E18" s="4"/>
      <c r="F18" s="4"/>
      <c r="G18" s="4"/>
      <c r="H18" s="4"/>
      <c r="I18" s="4"/>
      <c r="J18" s="4"/>
      <c r="K18" s="4"/>
    </row>
    <row r="19" spans="2:11">
      <c r="B19" s="41" t="s">
        <v>695</v>
      </c>
      <c r="C19" s="11"/>
      <c r="D19" s="8"/>
      <c r="E19" s="4"/>
      <c r="F19" s="4"/>
      <c r="G19" s="4"/>
      <c r="H19" s="4"/>
      <c r="I19" s="4"/>
      <c r="J19" s="4"/>
      <c r="K19" s="4"/>
    </row>
    <row r="20" spans="2:11">
      <c r="B20" s="47" t="s">
        <v>696</v>
      </c>
      <c r="C20" s="4"/>
      <c r="D20" s="43"/>
      <c r="E20" s="4"/>
      <c r="F20" s="4"/>
      <c r="G20" s="4"/>
      <c r="H20" s="4"/>
      <c r="I20" s="4"/>
      <c r="J20" s="4"/>
      <c r="K20" s="4"/>
    </row>
    <row r="21" spans="2:11">
      <c r="B21" s="42" t="s">
        <v>697</v>
      </c>
      <c r="C21" s="11"/>
      <c r="D21" s="8"/>
      <c r="E21" s="4"/>
      <c r="F21" s="4"/>
      <c r="G21" s="4"/>
      <c r="H21" s="4"/>
      <c r="I21" s="4"/>
      <c r="J21" s="4"/>
      <c r="K21" s="4"/>
    </row>
    <row r="22" spans="2:11">
      <c r="B22" s="42" t="s">
        <v>698</v>
      </c>
      <c r="C22" s="11"/>
      <c r="D22" s="8"/>
      <c r="E22" s="4"/>
      <c r="F22" s="4"/>
      <c r="G22" s="4"/>
      <c r="H22" s="4"/>
      <c r="I22" s="4"/>
      <c r="J22" s="4"/>
      <c r="K22" s="4"/>
    </row>
    <row r="23" spans="2:11">
      <c r="B23" s="40" t="s">
        <v>699</v>
      </c>
      <c r="C23" s="11"/>
      <c r="D23" s="8"/>
      <c r="E23" s="4"/>
      <c r="F23" s="4"/>
      <c r="G23" s="4"/>
      <c r="H23" s="4"/>
      <c r="I23" s="4"/>
      <c r="J23" s="4"/>
      <c r="K23" s="4"/>
    </row>
    <row r="24" spans="2:11">
      <c r="B24" s="42" t="s">
        <v>700</v>
      </c>
      <c r="C24" s="11"/>
      <c r="D24" s="8"/>
      <c r="E24" s="4"/>
      <c r="F24" s="4"/>
      <c r="G24" s="4"/>
      <c r="H24" s="4"/>
      <c r="I24" s="4"/>
      <c r="J24" s="4"/>
      <c r="K24" s="4"/>
    </row>
    <row r="25" spans="2:11">
      <c r="B25" s="42" t="s">
        <v>701</v>
      </c>
      <c r="C25" s="11"/>
      <c r="D25" s="8"/>
      <c r="E25" s="4"/>
      <c r="F25" s="4"/>
      <c r="G25" s="4"/>
      <c r="H25" s="4"/>
      <c r="I25" s="4"/>
      <c r="J25" s="4"/>
      <c r="K25" s="4"/>
    </row>
    <row r="26" spans="2:11">
      <c r="B26" s="42" t="s">
        <v>702</v>
      </c>
      <c r="C26" s="11"/>
      <c r="D26" s="8"/>
      <c r="E26" s="4"/>
      <c r="F26" s="4"/>
      <c r="G26" s="4"/>
      <c r="H26" s="4"/>
      <c r="I26" s="4"/>
      <c r="J26" s="4"/>
      <c r="K26" s="4"/>
    </row>
    <row r="27" spans="2:11">
      <c r="B27" s="42" t="s">
        <v>703</v>
      </c>
      <c r="C27" s="11"/>
      <c r="D27" s="8"/>
      <c r="E27" s="4"/>
      <c r="F27" s="4"/>
      <c r="G27" s="4"/>
      <c r="H27" s="4"/>
      <c r="I27" s="4"/>
      <c r="J27" s="4"/>
      <c r="K27" s="4"/>
    </row>
    <row r="28" spans="2:11">
      <c r="B28" s="42" t="s">
        <v>704</v>
      </c>
      <c r="C28" s="11"/>
      <c r="D28" s="8"/>
      <c r="E28" s="4"/>
      <c r="F28" s="4"/>
      <c r="G28" s="4"/>
      <c r="H28" s="4"/>
      <c r="I28" s="4"/>
      <c r="J28" s="4"/>
      <c r="K28" s="4"/>
    </row>
    <row r="29" spans="2:11">
      <c r="B29" s="39" t="s">
        <v>705</v>
      </c>
      <c r="D29" s="38"/>
      <c r="E29" s="4"/>
      <c r="F29" s="4"/>
      <c r="G29" s="4"/>
      <c r="H29" s="4"/>
      <c r="I29" s="4"/>
      <c r="J29" s="4"/>
      <c r="K29" s="4"/>
    </row>
    <row r="30" spans="2:11">
      <c r="B30" s="41" t="s">
        <v>706</v>
      </c>
      <c r="C30" s="11"/>
      <c r="D30" s="8"/>
      <c r="E30" s="4"/>
      <c r="F30" s="4"/>
      <c r="G30" s="4"/>
      <c r="H30" s="4"/>
      <c r="I30" s="4"/>
      <c r="J30" s="4"/>
      <c r="K30" s="4"/>
    </row>
    <row r="31" spans="2:11">
      <c r="B31" s="41" t="s">
        <v>693</v>
      </c>
      <c r="C31" s="11"/>
      <c r="D31" s="8"/>
      <c r="E31" s="4"/>
      <c r="F31" s="4"/>
      <c r="G31" s="4"/>
      <c r="H31" s="4"/>
      <c r="I31" s="4"/>
      <c r="J31" s="4"/>
      <c r="K31" s="4"/>
    </row>
    <row r="32" spans="2:11">
      <c r="B32" s="41" t="s">
        <v>707</v>
      </c>
      <c r="C32" s="11"/>
      <c r="D32" s="8"/>
      <c r="E32" s="4"/>
      <c r="F32" s="4"/>
      <c r="G32" s="4"/>
      <c r="H32" s="4"/>
      <c r="I32" s="4"/>
      <c r="J32" s="4"/>
      <c r="K32" s="4"/>
    </row>
    <row r="33" spans="2:11">
      <c r="B33" s="41" t="s">
        <v>695</v>
      </c>
      <c r="C33" s="11"/>
      <c r="D33" s="8"/>
      <c r="E33" s="4"/>
      <c r="F33" s="4"/>
      <c r="G33" s="4"/>
      <c r="H33" s="4"/>
      <c r="I33" s="4"/>
      <c r="J33" s="4"/>
      <c r="K33" s="4"/>
    </row>
    <row r="34" spans="2:11">
      <c r="B34" s="12" t="s">
        <v>708</v>
      </c>
      <c r="C34" s="11"/>
      <c r="D34" s="8"/>
      <c r="E34" s="4"/>
      <c r="F34" s="4"/>
      <c r="G34" s="4"/>
      <c r="H34" s="4"/>
      <c r="I34" s="4"/>
      <c r="J34" s="4"/>
      <c r="K34" s="4"/>
    </row>
    <row r="35" spans="2:11">
      <c r="B35" s="12" t="s">
        <v>709</v>
      </c>
      <c r="C35" s="11"/>
      <c r="D35" s="8"/>
      <c r="E35" s="4"/>
      <c r="F35" s="4"/>
      <c r="G35" s="4"/>
      <c r="H35" s="4"/>
      <c r="I35" s="4"/>
      <c r="J35" s="4"/>
      <c r="K35" s="4"/>
    </row>
    <row r="36" spans="2:11">
      <c r="B36" s="12" t="s">
        <v>710</v>
      </c>
      <c r="C36" s="11"/>
      <c r="D36" s="8"/>
      <c r="E36" s="4"/>
      <c r="F36" s="4"/>
      <c r="G36" s="4"/>
      <c r="H36" s="4"/>
      <c r="I36" s="4"/>
      <c r="J36" s="4"/>
      <c r="K36" s="4"/>
    </row>
    <row r="37" spans="2:11">
      <c r="B37" s="44" t="s">
        <v>711</v>
      </c>
      <c r="C37" s="4"/>
      <c r="D37" s="43"/>
      <c r="E37" s="4"/>
      <c r="F37" s="4"/>
      <c r="G37" s="4"/>
      <c r="H37" s="4"/>
      <c r="I37" s="4"/>
      <c r="J37" s="4"/>
      <c r="K37" s="4"/>
    </row>
    <row r="38" spans="2:11">
      <c r="B38" s="7" t="s">
        <v>712</v>
      </c>
      <c r="C38" s="11"/>
      <c r="D38" s="8"/>
      <c r="E38" s="4"/>
      <c r="F38" s="4"/>
      <c r="G38" s="4"/>
      <c r="H38" s="4"/>
      <c r="I38" s="4"/>
      <c r="J38" s="4"/>
      <c r="K38" s="4"/>
    </row>
    <row r="39" spans="2:11">
      <c r="B39" s="7" t="s">
        <v>713</v>
      </c>
      <c r="C39" s="11"/>
      <c r="D39" s="8"/>
      <c r="E39" s="4"/>
      <c r="F39" s="4"/>
      <c r="G39" s="4"/>
      <c r="H39" s="4"/>
      <c r="I39" s="4"/>
      <c r="J39" s="4"/>
      <c r="K39" s="4"/>
    </row>
    <row r="40" spans="2:11">
      <c r="B40" s="7" t="s">
        <v>714</v>
      </c>
      <c r="C40" s="11"/>
      <c r="D40" s="8"/>
      <c r="E40" s="4"/>
      <c r="F40" s="4"/>
      <c r="G40" s="4"/>
      <c r="H40" s="4"/>
      <c r="I40" s="4"/>
      <c r="J40" s="4"/>
      <c r="K40" s="4"/>
    </row>
    <row r="41" spans="2:11">
      <c r="B41" s="7" t="s">
        <v>715</v>
      </c>
      <c r="C41" s="11"/>
      <c r="D41" s="8"/>
      <c r="E41" s="4"/>
      <c r="F41" s="4"/>
      <c r="G41" s="4"/>
      <c r="H41" s="4"/>
      <c r="I41" s="4"/>
      <c r="J41" s="4"/>
      <c r="K41" s="4"/>
    </row>
    <row r="42" spans="2:11">
      <c r="B42" s="7" t="s">
        <v>716</v>
      </c>
      <c r="C42" s="11"/>
      <c r="D42" s="8"/>
      <c r="E42" s="4"/>
      <c r="F42" s="4"/>
      <c r="G42" s="4"/>
      <c r="H42" s="4"/>
      <c r="I42" s="4"/>
      <c r="J42" s="4"/>
      <c r="K42" s="4"/>
    </row>
    <row r="43" spans="2:11">
      <c r="B43" s="7" t="s">
        <v>717</v>
      </c>
      <c r="C43" s="11"/>
      <c r="D43" s="8"/>
      <c r="E43" s="4"/>
      <c r="F43" s="4"/>
      <c r="G43" s="4"/>
      <c r="H43" s="4"/>
      <c r="I43" s="4"/>
      <c r="J43" s="4"/>
      <c r="K43" s="4"/>
    </row>
    <row r="44" spans="2:11">
      <c r="B44" s="7" t="s">
        <v>718</v>
      </c>
      <c r="C44" s="11"/>
      <c r="D44" s="8"/>
      <c r="E44" s="4"/>
      <c r="F44" s="4"/>
      <c r="G44" s="4"/>
      <c r="H44" s="4"/>
      <c r="I44" s="4"/>
      <c r="J44" s="4"/>
      <c r="K44" s="4"/>
    </row>
    <row r="45" spans="2:11">
      <c r="B45" s="36"/>
      <c r="C45" s="4"/>
      <c r="D45" s="43"/>
      <c r="E45" s="4"/>
      <c r="F45" s="4"/>
      <c r="G45" s="4"/>
      <c r="H45" s="4"/>
      <c r="I45" s="4"/>
      <c r="J45" s="4"/>
      <c r="K45" s="4"/>
    </row>
    <row r="46" spans="2:11" ht="13.8" thickBot="1">
      <c r="B46" s="13" t="s">
        <v>719</v>
      </c>
      <c r="C46" s="14"/>
      <c r="D46" s="15"/>
      <c r="E46" s="4"/>
      <c r="F46" s="4"/>
      <c r="G46" s="4"/>
      <c r="H46" s="4"/>
      <c r="I46" s="4"/>
      <c r="J46" s="4"/>
      <c r="K46" s="4"/>
    </row>
    <row r="47" spans="2:11">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85C94CD6F6B7B40B2493FD86293656F" ma:contentTypeVersion="4" ma:contentTypeDescription="Create a new document." ma:contentTypeScope="" ma:versionID="8ea3f0a4f77a2ce11d4b9d6c7c46a433">
  <xsd:schema xmlns:xsd="http://www.w3.org/2001/XMLSchema" xmlns:xs="http://www.w3.org/2001/XMLSchema" xmlns:p="http://schemas.microsoft.com/office/2006/metadata/properties" xmlns:ns2="05393c6b-cd18-4237-b9c7-d9326894782a" targetNamespace="http://schemas.microsoft.com/office/2006/metadata/properties" ma:root="true" ma:fieldsID="d557e732c2e5eca841575d03bc4dbcd7" ns2:_="">
    <xsd:import namespace="05393c6b-cd18-4237-b9c7-d9326894782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393c6b-cd18-4237-b9c7-d932689478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8330045-620B-42F4-83FC-9B217E2E41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393c6b-cd18-4237-b9c7-d932689478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terms/"/>
    <ds:schemaRef ds:uri="http://purl.org/dc/elements/1.1/"/>
    <ds:schemaRef ds:uri="http://purl.org/dc/dcmitype/"/>
    <ds:schemaRef ds:uri="http://schemas.openxmlformats.org/package/2006/metadata/core-properties"/>
    <ds:schemaRef ds:uri="http://schemas.microsoft.com/office/2006/documentManagement/types"/>
    <ds:schemaRef ds:uri="http://schemas.microsoft.com/office/infopath/2007/PartnerControls"/>
    <ds:schemaRef ds:uri="05393c6b-cd18-4237-b9c7-d9326894782a"/>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18</vt:i4>
      </vt:variant>
    </vt:vector>
  </HeadingPairs>
  <TitlesOfParts>
    <vt:vector size="4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CHG</vt:lpstr>
      <vt:lpstr>RS</vt:lpstr>
      <vt:lpstr>MGS-S</vt:lpstr>
      <vt:lpstr>MGS-SEVC</vt:lpstr>
      <vt:lpstr>MGS-P</vt:lpstr>
      <vt:lpstr>AGS-S</vt:lpstr>
      <vt:lpstr>AGS-P</vt:lpstr>
      <vt:lpstr>TGS-SubT</vt:lpstr>
      <vt:lpstr>TGS-T</vt:lpstr>
      <vt:lpstr>DDC</vt:lpstr>
      <vt:lpstr>SPL</vt:lpstr>
      <vt:lpstr>CSL</vt:lpstr>
      <vt:lpstr>Riders</vt:lpstr>
      <vt:lpstr>_Hlk106636797</vt:lpstr>
      <vt:lpstr>_Hlk111718160</vt:lpstr>
      <vt:lpstr>_Hlk114425735</vt:lpstr>
      <vt:lpstr>_Hlk114485051</vt:lpstr>
      <vt:lpstr>_Hlk114485109</vt:lpstr>
      <vt:lpstr>_Hlk114485195</vt:lpstr>
      <vt:lpstr>_Hlk114485263</vt:lpstr>
      <vt:lpstr>_Hlk114485286</vt:lpstr>
      <vt:lpstr>_Hlk114485331</vt:lpstr>
      <vt:lpstr>_Hlk120525854</vt:lpstr>
      <vt:lpstr>_Hlk121928621</vt:lpstr>
      <vt:lpstr>_Hlk121929685</vt:lpstr>
      <vt:lpstr>_Hlk12290864</vt:lpstr>
      <vt:lpstr>_Hlk70922631</vt:lpstr>
      <vt:lpstr>_Hlk74639344</vt:lpstr>
      <vt:lpstr>_Hlk88036594</vt:lpstr>
      <vt:lpstr>_Hlk88223632</vt:lpstr>
      <vt:lpstr>_Hlk98837751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Phillips, MaryAnne:(ACE)</cp:lastModifiedBy>
  <cp:revision/>
  <dcterms:created xsi:type="dcterms:W3CDTF">2022-12-08T16:18:01Z</dcterms:created>
  <dcterms:modified xsi:type="dcterms:W3CDTF">2024-07-13T16:49:05Z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0x010100485C94CD6F6B7B40B2493FD86293656F</vt:lpwstr>
  </property>
  <property fmtid="{D5CDD505-2E9C-101B-9397-08002B2CF9AE}" pid="3" name="MSIP_Label_c968b3d1-e05f-4796-9c23-acaf26d588cb_Enabled">
    <vt:lpwstr>true</vt:lpwstr>
  </property>
  <property fmtid="{D5CDD505-2E9C-101B-9397-08002B2CF9AE}" pid="4" name="MSIP_Label_c968b3d1-e05f-4796-9c23-acaf26d588cb_SetDate">
    <vt:lpwstr>2023-06-08T20:31:10Z</vt:lpwstr>
  </property>
  <property fmtid="{D5CDD505-2E9C-101B-9397-08002B2CF9AE}" pid="5" name="MSIP_Label_c968b3d1-e05f-4796-9c23-acaf26d588cb_Method">
    <vt:lpwstr>Standard</vt:lpwstr>
  </property>
  <property fmtid="{D5CDD505-2E9C-101B-9397-08002B2CF9AE}" pid="6" name="MSIP_Label_c968b3d1-e05f-4796-9c23-acaf26d588cb_Name">
    <vt:lpwstr>Company Confidential Information</vt:lpwstr>
  </property>
  <property fmtid="{D5CDD505-2E9C-101B-9397-08002B2CF9AE}" pid="7" name="MSIP_Label_c968b3d1-e05f-4796-9c23-acaf26d588cb_SiteId">
    <vt:lpwstr>600d01fc-055f-49c6-868f-3ecfcc791773</vt:lpwstr>
  </property>
  <property fmtid="{D5CDD505-2E9C-101B-9397-08002B2CF9AE}" pid="8" name="MSIP_Label_c968b3d1-e05f-4796-9c23-acaf26d588cb_ActionId">
    <vt:lpwstr>85d2501f-0613-4a27-811a-3c196ac29b9c</vt:lpwstr>
  </property>
  <property fmtid="{D5CDD505-2E9C-101B-9397-08002B2CF9AE}" pid="9" name="MSIP_Label_c968b3d1-e05f-4796-9c23-acaf26d588cb_ContentBits">
    <vt:lpwstr>0</vt:lpwstr>
  </property>
</Properties>
</file>